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5\05 май\раскрытие информаци\"/>
    </mc:Choice>
  </mc:AlternateContent>
  <bookViews>
    <workbookView xWindow="0" yWindow="0" windowWidth="28800" windowHeight="12000" tabRatio="731" activeTab="1"/>
  </bookViews>
  <sheets>
    <sheet name="Регулируемые составляющие" sheetId="8" r:id="rId1"/>
    <sheet name="УРП" sheetId="9" r:id="rId2"/>
    <sheet name="ПиУ" sheetId="1" r:id="rId3"/>
    <sheet name="Пред. уровни до 670кВт" sheetId="2" r:id="rId4"/>
    <sheet name="Пред. уровни свыше 10МВт" sheetId="3" r:id="rId5"/>
    <sheet name="Пред. уровни 670кВт - 10МВт" sheetId="4" r:id="rId6"/>
    <sheet name="Цена без услуг до 670кВт" sheetId="5" r:id="rId7"/>
    <sheet name="Цена без услуг 670кВт - 10МВт" sheetId="6" r:id="rId8"/>
    <sheet name="Цена без услуг свыше 10МВт"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0">#REF!</definedName>
    <definedName name="\1">#REF!</definedName>
    <definedName name="\2">#REF!</definedName>
    <definedName name="\a">#REF!</definedName>
    <definedName name="\m">#REF!</definedName>
    <definedName name="\n">#REF!</definedName>
    <definedName name="\o">#REF!</definedName>
    <definedName name="______SP10">[1]FES!#REF!</definedName>
    <definedName name="______SP11">[1]FES!#REF!</definedName>
    <definedName name="______SP12">[1]FES!#REF!</definedName>
    <definedName name="______SP13">[1]FES!#REF!</definedName>
    <definedName name="______SP14">[1]FES!#REF!</definedName>
    <definedName name="______SP15">[1]FES!#REF!</definedName>
    <definedName name="______SP16">[1]FES!#REF!</definedName>
    <definedName name="______SP17">[1]FES!#REF!</definedName>
    <definedName name="______SP18">[1]FES!#REF!</definedName>
    <definedName name="______SP19">[1]FES!#REF!</definedName>
    <definedName name="______SP2">[1]FES!#REF!</definedName>
    <definedName name="______SP20">[1]FES!#REF!</definedName>
    <definedName name="______SP3">[1]FES!#REF!</definedName>
    <definedName name="______SP4">[1]FES!#REF!</definedName>
    <definedName name="______SP5">[1]FES!#REF!</definedName>
    <definedName name="______SP7">[1]FES!#REF!</definedName>
    <definedName name="______SP8">[1]FES!#REF!</definedName>
    <definedName name="______SP9">[1]FES!#REF!</definedName>
    <definedName name="_____SP1">[1]FES!#REF!</definedName>
    <definedName name="_____SP10">[1]FES!#REF!</definedName>
    <definedName name="_____SP11">[1]FES!#REF!</definedName>
    <definedName name="_____SP12">[1]FES!#REF!</definedName>
    <definedName name="_____SP13">[1]FES!#REF!</definedName>
    <definedName name="_____SP14">[1]FES!#REF!</definedName>
    <definedName name="_____SP15">[1]FES!#REF!</definedName>
    <definedName name="_____SP16">[1]FES!#REF!</definedName>
    <definedName name="_____SP17">[1]FES!#REF!</definedName>
    <definedName name="_____SP18">[1]FES!#REF!</definedName>
    <definedName name="_____SP19">[1]FES!#REF!</definedName>
    <definedName name="_____SP2">[1]FES!#REF!</definedName>
    <definedName name="_____SP20">[1]FES!#REF!</definedName>
    <definedName name="_____SP3">[1]FES!#REF!</definedName>
    <definedName name="_____SP4">[1]FES!#REF!</definedName>
    <definedName name="_____SP5">[1]FES!#REF!</definedName>
    <definedName name="_____SP7">[1]FES!#REF!</definedName>
    <definedName name="_____SP8">[1]FES!#REF!</definedName>
    <definedName name="_____SP9">[1]FES!#REF!</definedName>
    <definedName name="____CEH009">#REF!</definedName>
    <definedName name="____prd2">[2]Титульный!$E$31</definedName>
    <definedName name="____SP10">[1]FES!#REF!</definedName>
    <definedName name="____SP11">[1]FES!#REF!</definedName>
    <definedName name="____SP12">[1]FES!#REF!</definedName>
    <definedName name="____SP13">[1]FES!#REF!</definedName>
    <definedName name="____SP14">[1]FES!#REF!</definedName>
    <definedName name="____SP15">[1]FES!#REF!</definedName>
    <definedName name="____SP16">[1]FES!#REF!</definedName>
    <definedName name="____SP17">[1]FES!#REF!</definedName>
    <definedName name="____SP18">[1]FES!#REF!</definedName>
    <definedName name="____SP19">[1]FES!#REF!</definedName>
    <definedName name="____SP2">[1]FES!#REF!</definedName>
    <definedName name="____SP20">[1]FES!#REF!</definedName>
    <definedName name="____SP3">[1]FES!#REF!</definedName>
    <definedName name="____SP4">[1]FES!#REF!</definedName>
    <definedName name="____SP5">[1]FES!#REF!</definedName>
    <definedName name="____SP7">[1]FES!#REF!</definedName>
    <definedName name="____SP8">[1]FES!#REF!</definedName>
    <definedName name="____SP9">[1]FES!#REF!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prd2">[2]Титульный!$E$31</definedName>
    <definedName name="__C370000">#REF!</definedName>
    <definedName name="__IntlFixup" hidden="1">TRUE</definedName>
    <definedName name="__prd2">[2]Титульный!$E$31</definedName>
    <definedName name="_A">#REF!</definedName>
    <definedName name="_B">#REF!</definedName>
    <definedName name="_C">#REF!</definedName>
    <definedName name="_C370000">#REF!</definedName>
    <definedName name="_CEH009">#REF!</definedName>
    <definedName name="_D">#REF!</definedName>
    <definedName name="_dd1">#N/A</definedName>
    <definedName name="_def1999">'[3]1999-veca'!#REF!</definedName>
    <definedName name="_def2000г">#REF!</definedName>
    <definedName name="_def2001г">#REF!</definedName>
    <definedName name="_def2002г">#REF!</definedName>
    <definedName name="_E">#REF!</definedName>
    <definedName name="_F">#REF!</definedName>
    <definedName name="_FB">[4]ФБ!$B$15:$B$52</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mm1">[5]ПРОГНОЗ_1!#REF!</definedName>
    <definedName name="_Order1" hidden="1">255</definedName>
    <definedName name="_prd2">[6]Титульный!$E$31</definedName>
    <definedName name="_rep_types">[7]Reference!$A$2:$A$3</definedName>
    <definedName name="_SP1">[1]FES!#REF!</definedName>
    <definedName name="_SP10">[1]FES!#REF!</definedName>
    <definedName name="_SP11">[1]FES!#REF!</definedName>
    <definedName name="_SP12">[1]FES!#REF!</definedName>
    <definedName name="_SP13">[1]FES!#REF!</definedName>
    <definedName name="_SP14">[1]FES!#REF!</definedName>
    <definedName name="_SP15">[1]FES!#REF!</definedName>
    <definedName name="_SP16">[1]FES!#REF!</definedName>
    <definedName name="_SP17">[1]FES!#REF!</definedName>
    <definedName name="_SP18">[1]FES!#REF!</definedName>
    <definedName name="_SP19">[1]FES!#REF!</definedName>
    <definedName name="_SP2">[1]FES!#REF!</definedName>
    <definedName name="_SP20">[1]FES!#REF!</definedName>
    <definedName name="_SP3">[1]FES!#REF!</definedName>
    <definedName name="_SP4">[1]FES!#REF!</definedName>
    <definedName name="_SP5">[1]FES!#REF!</definedName>
    <definedName name="_SP7">[1]FES!#REF!</definedName>
    <definedName name="_SP8">[1]FES!#REF!</definedName>
    <definedName name="_SP9">[1]FES!#REF!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СписокКомпаний">'[7]Справочник предприятий'!$B$4:$B$206</definedName>
    <definedName name="_СписокСтатей">#REF!</definedName>
    <definedName name="_ТаблицаКомпаний">'[7]Справочник предприятий'!$B$4:$C$73</definedName>
    <definedName name="a">#N/A</definedName>
    <definedName name="a04t">#REF!</definedName>
    <definedName name="A18Ф1">#REF!</definedName>
    <definedName name="aaaaa">#N/A</definedName>
    <definedName name="ACCCODE">'[8]Справочник строк'!#REF!</definedName>
    <definedName name="ACCCODE2">#REF!</definedName>
    <definedName name="AccessDatabase" hidden="1">"C:\Мои документы\Базовая сводная обязательств1.mdb"</definedName>
    <definedName name="AFamorts">#REF!</definedName>
    <definedName name="AFamorttnr96">#REF!</definedName>
    <definedName name="AFassistech">#REF!</definedName>
    <definedName name="AFfraisfi">#REF!</definedName>
    <definedName name="AFimpoA">#REF!</definedName>
    <definedName name="AFparité">#REF!</definedName>
    <definedName name="AFtaxexport">#REF!</definedName>
    <definedName name="alumina_mt">#REF!</definedName>
    <definedName name="alumina_price">#REF!</definedName>
    <definedName name="anscount" hidden="1">1</definedName>
    <definedName name="AS2DocOpenMode" hidden="1">"AS2DocumentEdit"</definedName>
    <definedName name="asd">#N/A</definedName>
    <definedName name="b">#REF!</definedName>
    <definedName name="Balance_Sheet">#REF!</definedName>
    <definedName name="bbbbb">[9]!USD/1.701</definedName>
    <definedName name="bbbbbb">#N/A</definedName>
    <definedName name="Beg_Bal">#REF!</definedName>
    <definedName name="Button_1">"Таблица_2_1__по_Головному__Адамовка_Таблица"</definedName>
    <definedName name="Button_130">"can270398v2t05_Выпуск__реализация__запасы_Таблица"</definedName>
    <definedName name="calculations">#REF!</definedName>
    <definedName name="Capital_Purchases">#REF!</definedName>
    <definedName name="CapitalStructure" hidden="1">[10]Analitics!$V$36</definedName>
    <definedName name="Cashpb" hidden="1">[10]MAIN!$A$234:$IV$234</definedName>
    <definedName name="Change_in_Cash" hidden="1">[10]MAIN!$H$232:$J$232</definedName>
    <definedName name="Check_to_Cash" hidden="1">[10]MAIN!$H$234:$J$234</definedName>
    <definedName name="ClosePrint">[11]!ClosePrint</definedName>
    <definedName name="CompOt">#N/A</definedName>
    <definedName name="CompOt1">#N/A</definedName>
    <definedName name="CompPas2">#N/A</definedName>
    <definedName name="CompRas">#N/A</definedName>
    <definedName name="Coût_Assistance_technique_1998">[9]!NotesHyp</definedName>
    <definedName name="CreditStats" hidden="1">'[10]CREDIT STATS'!$B$151:$X$210</definedName>
    <definedName name="csDesignMode">1</definedName>
    <definedName name="Currency">[12]dict!$J$2:$J$4</definedName>
    <definedName name="curs">#REF!</definedName>
    <definedName name="d">#N/A</definedName>
    <definedName name="d_r">#REF!</definedName>
    <definedName name="da">#REF!</definedName>
    <definedName name="dasd"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ta">#REF!</definedName>
    <definedName name="dd">#N/A</definedName>
    <definedName name="ddd">[13]ПРОГНОЗ_1!#REF!</definedName>
    <definedName name="Dealpb" hidden="1">[10]MAIN!$A$330:$IV$330</definedName>
    <definedName name="del">#REF!</definedName>
    <definedName name="Depreciation" hidden="1">[10]MAIN!$C$918:$AF$982</definedName>
    <definedName name="Depreciation_Schedule">#REF!</definedName>
    <definedName name="DepreciationPB" hidden="1">[10]MAIN!$A$983:$IV$983</definedName>
    <definedName name="dfg">#N/A</definedName>
    <definedName name="Div_Inc_pb" hidden="1">'[10]DIV INC'!$A$234:$IV$234</definedName>
    <definedName name="DM">[9]!USD/1.701</definedName>
    <definedName name="DMRUR">#REF!</definedName>
    <definedName name="DOLL">#REF!</definedName>
    <definedName name="dr">#N/A</definedName>
    <definedName name="DTL_B_1">#N/A</definedName>
    <definedName name="DTL_C_1">#N/A</definedName>
    <definedName name="DTL_C_ASSETS_2_1">#N/A</definedName>
    <definedName name="DTL_C_ASSETS_3_1">#N/A</definedName>
    <definedName name="DTL_C_CAPITAL_4_1">#N/A</definedName>
    <definedName name="DTL_C_CAPITAL_5_1">#N/A</definedName>
    <definedName name="DTL_C_EXPENSES_1_1">#N/A</definedName>
    <definedName name="DTL_C_EXPENSES_2_1">#N/A</definedName>
    <definedName name="DTL_C_INCOME_1_1">#N/A</definedName>
    <definedName name="DTL_C_LIABILITIES_3_1">#N/A</definedName>
    <definedName name="DTL_C_LIABILITIES_4_1">#N/A</definedName>
    <definedName name="DTL_C_SUSPENSE_5_1">#N/A</definedName>
    <definedName name="DTL_C_SUSPENSE_6_1">#N/A</definedName>
    <definedName name="DTL_D_ASSETS_2_1">#N/A</definedName>
    <definedName name="DTL_D_ASSETS_3_1">#N/A</definedName>
    <definedName name="DTL_D_CAPITAL_4_1">#N/A</definedName>
    <definedName name="DTL_D_CAPITAL_5_1">#N/A</definedName>
    <definedName name="DTL_D_EXPENSES_1_1">#N/A</definedName>
    <definedName name="DTL_D_EXPENSES_2_1">#N/A</definedName>
    <definedName name="DTL_D_INCOME_1_1">#N/A</definedName>
    <definedName name="DTL_D_LIABILITIES_3_1">#N/A</definedName>
    <definedName name="DTL_D_LIABILITIES_4_1">#N/A</definedName>
    <definedName name="DTL_D_SUSPENSE_5_1">#N/A</definedName>
    <definedName name="DTL_D_SUSPENSE_6_1">#N/A</definedName>
    <definedName name="DTL_E_1">#N/A</definedName>
    <definedName name="DTL_E_ASSETS_2_1">#N/A</definedName>
    <definedName name="DTL_E_ASSETS_3_1">#N/A</definedName>
    <definedName name="DTL_E_CAPITAL_4_1">#N/A</definedName>
    <definedName name="DTL_E_CAPITAL_5_1">#N/A</definedName>
    <definedName name="DTL_E_EXPENSES_1_1">#N/A</definedName>
    <definedName name="DTL_E_EXPENSES_2_1">#N/A</definedName>
    <definedName name="DTL_E_INCOME_1_1">#N/A</definedName>
    <definedName name="DTL_E_LIABILITIES_3_1">#N/A</definedName>
    <definedName name="DTL_E_LIABILITIES_4_1">#N/A</definedName>
    <definedName name="DTL_E_SUSPENSE_5_1">#N/A</definedName>
    <definedName name="DTL_E_SUSPENSE_6_1">#N/A</definedName>
    <definedName name="DTL_F_1">#N/A</definedName>
    <definedName name="DTL_F_ASSETS_2_1">#N/A</definedName>
    <definedName name="DTL_F_ASSETS_3_1">#N/A</definedName>
    <definedName name="DTL_F_CAPITAL_4_1">#N/A</definedName>
    <definedName name="DTL_F_CAPITAL_5_1">#N/A</definedName>
    <definedName name="DTL_F_EXPENSES_1_1">#N/A</definedName>
    <definedName name="DTL_F_EXPENSES_2_1">#N/A</definedName>
    <definedName name="DTL_F_INCOME_1_1">#N/A</definedName>
    <definedName name="DTL_F_LIABILITIES_3_1">#N/A</definedName>
    <definedName name="DTL_F_LIABILITIES_4_1">#N/A</definedName>
    <definedName name="DTL_F_SUSPENSE_5_1">#N/A</definedName>
    <definedName name="DTL_F_SUSPENSE_6_1">#N/A</definedName>
    <definedName name="DTL_G_1">#N/A</definedName>
    <definedName name="DTL_G_ASSETS_2_1">#N/A</definedName>
    <definedName name="DTL_G_ASSETS_3_1">#N/A</definedName>
    <definedName name="DTL_G_CAPITAL_4_1">#N/A</definedName>
    <definedName name="DTL_G_CAPITAL_5_1">#N/A</definedName>
    <definedName name="DTL_G_EXPENSES_1_1">#N/A</definedName>
    <definedName name="DTL_G_EXPENSES_2_1">#N/A</definedName>
    <definedName name="DTL_G_INCOME_1_1">#N/A</definedName>
    <definedName name="DTL_G_LIABILITIES_3_1">#N/A</definedName>
    <definedName name="DTL_G_LIABILITIES_4_1">#N/A</definedName>
    <definedName name="DTL_G_SUSPENSE_5_1">#N/A</definedName>
    <definedName name="DTL_G_SUSPENSE_6_1">#N/A</definedName>
    <definedName name="DTL_H___1703__1_1">#N/A</definedName>
    <definedName name="DTL_H___1707__2_1">#N/A</definedName>
    <definedName name="DTL_H__1_1">#N/A</definedName>
    <definedName name="DTL_H_1">#N/A</definedName>
    <definedName name="DTL_H_ASSETS_2_1">#N/A</definedName>
    <definedName name="DTL_H_ASSETS_3_1">#N/A</definedName>
    <definedName name="DTL_H_CAPITAL_4_1">#N/A</definedName>
    <definedName name="DTL_H_CAPITAL_5_1">#N/A</definedName>
    <definedName name="DTL_H_CRN__2035___3__1_1">#N/A</definedName>
    <definedName name="DTL_H_CRN__2072___3__2_1">#N/A</definedName>
    <definedName name="DTL_H_CRN__2073___3__3_1">#N/A</definedName>
    <definedName name="DTL_H_CRN__2074___3__4_1">#N/A</definedName>
    <definedName name="DTL_H_CRN__2075___3__5_1">#N/A</definedName>
    <definedName name="DTL_H_CRN__2202___3__6_1">#N/A</definedName>
    <definedName name="DTL_H_CRN__2212___3__7_1">#N/A</definedName>
    <definedName name="DTL_H_CRN__2213___3__8_1">#N/A</definedName>
    <definedName name="DTL_H_CRN__2214___3__9_1">#N/A</definedName>
    <definedName name="DTL_H_CRN__2215___3__10_1">#N/A</definedName>
    <definedName name="DTL_H_CRN__2318___3__11_1">#N/A</definedName>
    <definedName name="DTL_H_CRN__2321___3__12_1">#N/A</definedName>
    <definedName name="DTL_H_CRN__2323___3__13_1">#N/A</definedName>
    <definedName name="DTL_H_CRN__2356___3__14_1">#N/A</definedName>
    <definedName name="DTL_H_CRN__2370___3__15_1">#N/A</definedName>
    <definedName name="DTL_H_CRN__4377___3__16_1">#N/A</definedName>
    <definedName name="DTL_H_CRN__4378___3__17_1">#N/A</definedName>
    <definedName name="DTL_H_CRN__5521___3__18_1">#N/A</definedName>
    <definedName name="DTL_H_CRN__5522___3__19_1">#N/A</definedName>
    <definedName name="DTL_H_CRN__5523___3__20_1">#N/A</definedName>
    <definedName name="DTL_H_CRN__5524___3__21_1">#N/A</definedName>
    <definedName name="DTL_H_CRN__6020___3__22_1">#N/A</definedName>
    <definedName name="DTL_H_CRN__6055___3__23_1">#N/A</definedName>
    <definedName name="DTL_H_CRN__6063___3__24_1">#N/A</definedName>
    <definedName name="DTL_H_CRN__6478___3__25_1">#N/A</definedName>
    <definedName name="DTL_H_CRN__6505___3__26_1">#N/A</definedName>
    <definedName name="DTL_H_CRN__6507___3__27_1">#N/A</definedName>
    <definedName name="DTL_H_CRN__6543___3__28_1">#N/A</definedName>
    <definedName name="DTL_H_CRNE_1_1">#N/A</definedName>
    <definedName name="DTL_H_EXPENSES_1_1">#N/A</definedName>
    <definedName name="DTL_H_EXPENSES_2_1">#N/A</definedName>
    <definedName name="DTL_H_INCOME_1_1">#N/A</definedName>
    <definedName name="DTL_H_LIABILITIES_3_1">#N/A</definedName>
    <definedName name="DTL_H_LIABILITIES_4_1">#N/A</definedName>
    <definedName name="DTL_H_SUSPENSE_5_1">#N/A</definedName>
    <definedName name="DTL_H_SUSPENSE_6_1">#N/A</definedName>
    <definedName name="DTL_I_1">#N/A</definedName>
    <definedName name="DTL_I_ASSETS_2_1">#N/A</definedName>
    <definedName name="DTL_I_ASSETS_3_1">#N/A</definedName>
    <definedName name="DTL_I_CAPITAL_4_1">#N/A</definedName>
    <definedName name="DTL_I_CAPITAL_5_1">#N/A</definedName>
    <definedName name="DTL_I_CNC_STOCK_1_1">#N/A</definedName>
    <definedName name="DTL_I_CNI1__STOCK_1_1">#N/A</definedName>
    <definedName name="DTL_I_CNI2__STOCK_2_1">#N/A</definedName>
    <definedName name="DTL_I_CNIIV_STOCK_3_1">#N/A</definedName>
    <definedName name="DTL_I_EXPENSES_1_1">#N/A</definedName>
    <definedName name="DTL_I_EXPENSES_2_1">#N/A</definedName>
    <definedName name="DTL_I_INCOME_1_1">#N/A</definedName>
    <definedName name="DTL_I_LIABILITIES_3_1">#N/A</definedName>
    <definedName name="DTL_I_LIABILITIES_4_1">#N/A</definedName>
    <definedName name="DTL_I_SUSPENSE_5_1">#N/A</definedName>
    <definedName name="DTL_I_SUSPENSE_6_1">#N/A</definedName>
    <definedName name="DTL_J_1">#N/A</definedName>
    <definedName name="DTL_J_ASSETS_2_1">#N/A</definedName>
    <definedName name="DTL_J_ASSETS_3_1">#N/A</definedName>
    <definedName name="DTL_J_CAPITAL_4_1">#N/A</definedName>
    <definedName name="DTL_J_CAPITAL_5_1">#N/A</definedName>
    <definedName name="DTL_J_EXPENSES_1_1">#N/A</definedName>
    <definedName name="DTL_J_EXPENSES_2_1">#N/A</definedName>
    <definedName name="DTL_J_INCOME_1_1">#N/A</definedName>
    <definedName name="DTL_J_LIABILITIES_3_1">#N/A</definedName>
    <definedName name="DTL_J_LIABILITIES_4_1">#N/A</definedName>
    <definedName name="DTL_J_SUSPENSE_5_1">#N/A</definedName>
    <definedName name="DTL_J_SUSPENSE_6_1">#N/A</definedName>
    <definedName name="DTL_K_ASSETS_2_1">#N/A</definedName>
    <definedName name="DTL_K_ASSETS_3_1">#N/A</definedName>
    <definedName name="DTL_K_CAPITAL_4_1">#N/A</definedName>
    <definedName name="DTL_K_CAPITAL_5_1">#N/A</definedName>
    <definedName name="DTL_K_EXPENSES_1_1">#N/A</definedName>
    <definedName name="DTL_K_EXPENSES_2_1">#N/A</definedName>
    <definedName name="DTL_K_INCOME_1_1">#N/A</definedName>
    <definedName name="DTL_K_LIABILITIES_3_1">#N/A</definedName>
    <definedName name="DTL_K_LIABILITIES_4_1">#N/A</definedName>
    <definedName name="DTL_K_SUSPENSE_5_1">#N/A</definedName>
    <definedName name="DTL_K_SUSPENSE_6_1">#N/A</definedName>
    <definedName name="DTL_L_ASSETS_2_1">#N/A</definedName>
    <definedName name="DTL_L_ASSETS_3_1">#N/A</definedName>
    <definedName name="DTL_L_CAPITAL_4_1">#N/A</definedName>
    <definedName name="DTL_L_CAPITAL_5_1">#N/A</definedName>
    <definedName name="DTL_L_EXPENSES_1_1">#N/A</definedName>
    <definedName name="DTL_L_EXPENSES_2_1">#N/A</definedName>
    <definedName name="DTL_L_INCOME_1_1">#N/A</definedName>
    <definedName name="DTL_L_LIABILITIES_3_1">#N/A</definedName>
    <definedName name="DTL_L_LIABILITIES_4_1">#N/A</definedName>
    <definedName name="DTL_L_SUSPENSE_5_1">#N/A</definedName>
    <definedName name="DTL_L_SUSPENSE_6_1">#N/A</definedName>
    <definedName name="DTL_M_ASSETS_2_1">#N/A</definedName>
    <definedName name="DTL_M_ASSETS_3_1">#N/A</definedName>
    <definedName name="DTL_M_CAPITAL_4_1">#N/A</definedName>
    <definedName name="DTL_M_CAPITAL_5_1">#N/A</definedName>
    <definedName name="DTL_M_EXPENSES_1_1">#N/A</definedName>
    <definedName name="DTL_M_EXPENSES_2_1">#N/A</definedName>
    <definedName name="DTL_M_INCOME_1_1">#N/A</definedName>
    <definedName name="DTL_M_LIABILITIES_3_1">#N/A</definedName>
    <definedName name="DTL_M_LIABILITIES_4_1">#N/A</definedName>
    <definedName name="DTL_M_SUSPENSE_5_1">#N/A</definedName>
    <definedName name="DTL_M_SUSPENSE_6_1">#N/A</definedName>
    <definedName name="DTL_N_ASSETS_2_1">#N/A</definedName>
    <definedName name="DTL_N_ASSETS_3_1">#N/A</definedName>
    <definedName name="DTL_N_CAPITAL_4_1">#N/A</definedName>
    <definedName name="DTL_N_CAPITAL_5_1">#N/A</definedName>
    <definedName name="DTL_N_CNC_STOCK_1_1">#N/A</definedName>
    <definedName name="DTL_N_CNI1__STOCK_1_1">#N/A</definedName>
    <definedName name="DTL_N_CNI2__STOCK_2_1">#N/A</definedName>
    <definedName name="DTL_N_CNIIV_STOCK_3_1">#N/A</definedName>
    <definedName name="DTL_N_EXPENSES_1_1">#N/A</definedName>
    <definedName name="DTL_N_EXPENSES_2_1">#N/A</definedName>
    <definedName name="DTL_N_INCOME_1_1">#N/A</definedName>
    <definedName name="DTL_N_LIABILITIES_3_1">#N/A</definedName>
    <definedName name="DTL_N_LIABILITIES_4_1">#N/A</definedName>
    <definedName name="DTL_N_SUSPENSE_5_1">#N/A</definedName>
    <definedName name="DTL_N_SUSPENSE_6_1">#N/A</definedName>
    <definedName name="DTL_O_CNC_STOCK_1_1">#N/A</definedName>
    <definedName name="DTL_O_CNI1__STOCK_1_1">#N/A</definedName>
    <definedName name="DTL_O_CNI2__STOCK_2_1">#N/A</definedName>
    <definedName name="DTL_O_CNIIV_STOCK_3_1">#N/A</definedName>
    <definedName name="DTL_P_CNC_STOCK_1_1">#N/A</definedName>
    <definedName name="DTL_P_CNI1__STOCK_1_1">#N/A</definedName>
    <definedName name="DTL_P_CNI2__STOCK_2_1">#N/A</definedName>
    <definedName name="DTL_P_CNIIV_STOCK_3_1">#N/A</definedName>
    <definedName name="DTL_R_CNC_STOCK_1_1">#N/A</definedName>
    <definedName name="DTL_R_CNI1__STOCK_1_1">#N/A</definedName>
    <definedName name="DTL_R_CNI2__STOCK_2_1">#N/A</definedName>
    <definedName name="DTL_R_CNIIV_STOCK_3_1">#N/A</definedName>
    <definedName name="DTL_S_CNC_STOCK_1_1">#N/A</definedName>
    <definedName name="DTL_S_CNI1__STOCK_1_1">#N/A</definedName>
    <definedName name="DTL_S_CNI2__STOCK_2_1">#N/A</definedName>
    <definedName name="DTL_S_CNIIV_STOCK_3_1">#N/A</definedName>
    <definedName name="DTL_SumIf___1703__1_1">#N/A</definedName>
    <definedName name="DTL_SumIf___1707__2_1">#N/A</definedName>
    <definedName name="DTL_SumIf__1_1">#N/A</definedName>
    <definedName name="DTL_SumIf_ASSETS_2_1">#N/A</definedName>
    <definedName name="DTL_SumIf_ASSETS_3_1">#N/A</definedName>
    <definedName name="DTL_SumIf_CAPITAL_4_1">#N/A</definedName>
    <definedName name="DTL_SumIf_CAPITAL_5_1">#N/A</definedName>
    <definedName name="DTL_SumIf_CNC_STOCK_1_1">#N/A</definedName>
    <definedName name="DTL_SumIf_CNI1__STOCK_1_1">#N/A</definedName>
    <definedName name="DTL_SumIf_CNI2__STOCK_2_1">#N/A</definedName>
    <definedName name="DTL_SumIf_CNIIV_STOCK_3_1">#N/A</definedName>
    <definedName name="DTL_SumIf_CRN__2035___3__1_1">#N/A</definedName>
    <definedName name="DTL_SumIf_CRN__2072___3__2_1">#N/A</definedName>
    <definedName name="DTL_SumIf_CRN__2073___3__3_1">#N/A</definedName>
    <definedName name="DTL_SumIf_CRN__2074___3__4_1">#N/A</definedName>
    <definedName name="DTL_SumIf_CRN__2075___3__5_1">#N/A</definedName>
    <definedName name="DTL_SumIf_CRN__2202___3__6_1">#N/A</definedName>
    <definedName name="DTL_SumIf_CRN__2212___3__7_1">#N/A</definedName>
    <definedName name="DTL_SumIf_CRN__2213___3__8_1">#N/A</definedName>
    <definedName name="DTL_SumIf_CRN__2214___3__9_1">#N/A</definedName>
    <definedName name="DTL_SumIf_CRN__2215___3__10_1">#N/A</definedName>
    <definedName name="DTL_SumIf_CRN__2318___3__11_1">#N/A</definedName>
    <definedName name="DTL_SumIf_CRN__2321___3__12_1">#N/A</definedName>
    <definedName name="DTL_SumIf_CRN__2323___3__13_1">#N/A</definedName>
    <definedName name="DTL_SumIf_CRN__2356___3__14_1">#N/A</definedName>
    <definedName name="DTL_SumIf_CRN__2370___3__15_1">#N/A</definedName>
    <definedName name="DTL_SumIf_CRN__4377___3__16_1">#N/A</definedName>
    <definedName name="DTL_SumIf_CRN__4378___3__17_1">#N/A</definedName>
    <definedName name="DTL_SumIf_CRN__5521___3__18_1">#N/A</definedName>
    <definedName name="DTL_SumIf_CRN__5522___3__19_1">#N/A</definedName>
    <definedName name="DTL_SumIf_CRN__5523___3__20_1">#N/A</definedName>
    <definedName name="DTL_SumIf_CRN__5524___3__21_1">#N/A</definedName>
    <definedName name="DTL_SumIf_CRN__6020___3__22_1">#N/A</definedName>
    <definedName name="DTL_SumIf_CRN__6055___3__23_1">#N/A</definedName>
    <definedName name="DTL_SumIf_CRN__6063___3__24_1">#N/A</definedName>
    <definedName name="DTL_SumIf_CRN__6478___3__25_1">#N/A</definedName>
    <definedName name="DTL_SumIf_CRN__6505___3__26_1">#N/A</definedName>
    <definedName name="DTL_SumIf_CRN__6507___3__27_1">#N/A</definedName>
    <definedName name="DTL_SumIf_CRN__6543___3__28_1">#N/A</definedName>
    <definedName name="DTL_SumIf_EXPENSES_1_1">#N/A</definedName>
    <definedName name="DTL_SumIf_EXPENSES_2_1">#N/A</definedName>
    <definedName name="DTL_SumIf_INCOME_1_1">#N/A</definedName>
    <definedName name="DTL_SumIf_LIABILITIES_3_1">#N/A</definedName>
    <definedName name="DTL_SumIf_LIABILITIES_4_1">#N/A</definedName>
    <definedName name="DTL_SumIf_SUSPENSE_5_1">#N/A</definedName>
    <definedName name="DTL_SumIf_SUSPENSE_6_1">#N/A</definedName>
    <definedName name="DTL_T_CNC_STOCK_1_1">#N/A</definedName>
    <definedName name="DTL_T_CNI1__STOCK_1_1">#N/A</definedName>
    <definedName name="DTL_T_CNI2__STOCK_2_1">#N/A</definedName>
    <definedName name="DTL_T_CNIIV_STOCK_3_1">#N/A</definedName>
    <definedName name="DZ.DropZone" hidden="1">[10]DropZone!$A$1:$I$148</definedName>
    <definedName name="DZ.DropZoneIS" hidden="1">[10]DropZone!$A$160:$I$168</definedName>
    <definedName name="DZ.IndSpec_Left" hidden="1">'[10]CREDIT STATS'!$A$1:$K$281</definedName>
    <definedName name="DZ.IndSpec_Right" hidden="1">'[10]CREDIT STATS'!$N$1:$X$281</definedName>
    <definedName name="DZ.LTM" hidden="1">[10]LTM!$A$2:$N$1468</definedName>
    <definedName name="dz.LTMDate" hidden="1">[10]DropZone!$I$148</definedName>
    <definedName name="DZ.LTMPlus" hidden="1">[10]LTM!$A$1:$N$1468</definedName>
    <definedName name="DZ.Main" hidden="1">[10]MAIN!$A$1:$J$1053</definedName>
    <definedName name="ee">#REF!</definedName>
    <definedName name="End_Bal">#REF!</definedName>
    <definedName name="ev.Calculation" hidden="1">-4105</definedName>
    <definedName name="ev.Initialized" hidden="1">FALSE</definedName>
    <definedName name="ew">#N/A</definedName>
    <definedName name="ewтмчеч">#REF!</definedName>
    <definedName name="Excel_BuiltIn_Print_Area_24">#REF!</definedName>
    <definedName name="Excel_BuiltIn_Print_Area_26">#REF!</definedName>
    <definedName name="Exchange_Rates" hidden="1">[10]LTM!$G$456:$N$456</definedName>
    <definedName name="Executivepb" hidden="1">[10]Analitics!$A$206:$IV$206</definedName>
    <definedName name="Expas">#REF!</definedName>
    <definedName name="export_year">#REF!</definedName>
    <definedName name="ExRate_Yr1" hidden="1">[10]LTM!$G$456</definedName>
    <definedName name="ExRate_Yr2" hidden="1">[10]LTM!$H$456</definedName>
    <definedName name="ExRate_Yr3" hidden="1">[10]LTM!$I$456</definedName>
    <definedName name="ExRate_Yr4" hidden="1">[10]LTM!$J$456</definedName>
    <definedName name="ExRate_Yr5" hidden="1">[10]LTM!$L$456</definedName>
    <definedName name="ExRate_Yr6" hidden="1">[10]LTM!$M$456</definedName>
    <definedName name="ExRate_Yr7" hidden="1">[10]LTM!$N$456</definedName>
    <definedName name="ExRateLTM_Yr1" hidden="1">[10]LTM!$L$456</definedName>
    <definedName name="ExRateLTM_Yr2" hidden="1">[10]LTM!$M$456</definedName>
    <definedName name="ExRateLTM_Yr3" hidden="1">[10]LTM!$N$456</definedName>
    <definedName name="Extra_Pay">#REF!</definedName>
    <definedName name="Factpb" hidden="1">[10]Analitics!$A$362:$IV$362</definedName>
    <definedName name="Factpb2" hidden="1">[10]Analitics!$A$282:$IV$282</definedName>
    <definedName name="FCFO">OFFSET([14]Справочники!$E$2,0,0,COUNTA([14]Справочники!$E:$E)-1,1)</definedName>
    <definedName name="fdr">#REF!</definedName>
    <definedName name="ff">#REF!</definedName>
    <definedName name="fffff">'[15]Гр5(о)'!#REF!</definedName>
    <definedName name="fg">#N/A</definedName>
    <definedName name="fga">#N/A</definedName>
    <definedName name="fhrsiujt">#N/A</definedName>
    <definedName name="Financialpb" hidden="1">[10]MAIN!$A$468:$IV$468</definedName>
    <definedName name="Financialpb2" hidden="1">[10]MAIN!$A$394:$IV$394</definedName>
    <definedName name="Financing_Activities">#REF!</definedName>
    <definedName name="fiyttt">#N/A</definedName>
    <definedName name="Form_211">#REF!</definedName>
    <definedName name="Form_214_40">#REF!</definedName>
    <definedName name="Form_214_41">#REF!</definedName>
    <definedName name="Form_215">#REF!</definedName>
    <definedName name="Form_626_p">#REF!</definedName>
    <definedName name="Format_info">#REF!</definedName>
    <definedName name="Fuel">#REF!</definedName>
    <definedName name="FuelP97">#REF!</definedName>
    <definedName name="Full_Print">#REF!</definedName>
    <definedName name="fund">OFFSET([12]dict!$I$1,1,0,COUNTA([12]dict!$I$1:$I$65536)-1,1)</definedName>
    <definedName name="G">[9]!USD/1.701</definedName>
    <definedName name="GC_100A_LIST">'[16]группы потребителей'!$A$3</definedName>
    <definedName name="GC_SHORT_LIST">'[16]группы потребителей'!$A$3:$A$5</definedName>
    <definedName name="gg">#REF!</definedName>
    <definedName name="ggg">#N/A</definedName>
    <definedName name="gggg">#N/A</definedName>
    <definedName name="gggggg">#N/A</definedName>
    <definedName name="ggggggg">[17]ROE!$T$55</definedName>
    <definedName name="ghg" localSheetId="5" hidden="1">{#N/A,#N/A,FALSE,"Себестоимсть-97"}</definedName>
    <definedName name="ghg" localSheetId="3" hidden="1">{#N/A,#N/A,FALSE,"Себестоимсть-97"}</definedName>
    <definedName name="ghg" localSheetId="4" hidden="1">{#N/A,#N/A,FALSE,"Себестоимсть-97"}</definedName>
    <definedName name="ghg" localSheetId="0" hidden="1">{#N/A,#N/A,FALSE,"Себестоимсть-97"}</definedName>
    <definedName name="ghg" localSheetId="1" hidden="1">{#N/A,#N/A,FALSE,"Себестоимсть-97"}</definedName>
    <definedName name="ghg" localSheetId="7" hidden="1">{#N/A,#N/A,FALSE,"Себестоимсть-97"}</definedName>
    <definedName name="ghg" localSheetId="6" hidden="1">{#N/A,#N/A,FALSE,"Себестоимсть-97"}</definedName>
    <definedName name="ghg" localSheetId="8" hidden="1">{#N/A,#N/A,FALSE,"Себестоимсть-97"}</definedName>
    <definedName name="ghg" hidden="1">{#N/A,#N/A,FALSE,"Себестоимсть-97"}</definedName>
    <definedName name="ghythj" hidden="1">[18]Matrix!#REF!</definedName>
    <definedName name="GoAssetChart">#N/A</definedName>
    <definedName name="GoBack">#N/A</definedName>
    <definedName name="GoBalanceSheet">#N/A</definedName>
    <definedName name="GoCashFlow">#N/A</definedName>
    <definedName name="god">[19]Титульный!$F$10</definedName>
    <definedName name="GoData">#N/A</definedName>
    <definedName name="GoIncomeChart">#N/A</definedName>
    <definedName name="GoIncomeChart1">#N/A</definedName>
    <definedName name="HEADER_BOTTOM">6</definedName>
    <definedName name="HEADER_BOTTOM_1">#N/A</definedName>
    <definedName name="Header_Row">ROW(#REF!)</definedName>
    <definedName name="hh">#N/A</definedName>
    <definedName name="hhhh">#N/A</definedName>
    <definedName name="hhhhh">#N/A</definedName>
    <definedName name="HisYear_0" hidden="1">[10]Analitics!$J$2</definedName>
    <definedName name="HisYear_1" hidden="1">[10]Analitics!$I$2</definedName>
    <definedName name="HisYear_2" hidden="1">[10]Analitics!$H$2</definedName>
    <definedName name="HisYear_3" hidden="1">[10]Analitics!$G$2</definedName>
    <definedName name="hn._I006" hidden="1">'[10]CREDIT STATS'!$A$52:$X$55</definedName>
    <definedName name="hn._I018" hidden="1">'[10]CREDIT STATS'!$A$101:$X$104</definedName>
    <definedName name="hn._I024" hidden="1">'[10]CREDIT STATS'!$A$78:$X$80</definedName>
    <definedName name="hn._I028" hidden="1">'[10]CREDIT STATS'!$A$89:$X$95</definedName>
    <definedName name="hn._I029" hidden="1">'[10]CREDIT STATS'!$A$105:$X$109</definedName>
    <definedName name="hn._I030" hidden="1">'[10]CREDIT STATS'!$A$96:$X$100</definedName>
    <definedName name="hn._I031" hidden="1">'[10]CREDIT STATS'!$A$83:$X$88</definedName>
    <definedName name="hn._I044" hidden="1">'[10]CREDIT STATS'!$A$134:$X$141</definedName>
    <definedName name="hn._I051" hidden="1">'[10]CREDIT STATS'!$A$126:$X$129</definedName>
    <definedName name="hn._I059" hidden="1">'[10]CREDIT STATS'!$A$56:$X$60</definedName>
    <definedName name="hn._I062" hidden="1">'[10]CREDIT STATS'!$A$130:$X$133</definedName>
    <definedName name="hn._I070" hidden="1">'[10]CREDIT STATS'!$A$142:$X$145</definedName>
    <definedName name="hn._I071" hidden="1">'[10]CREDIT STATS'!$A$61:$X$65</definedName>
    <definedName name="hn._I075" hidden="1">'[10]CREDIT STATS'!$A$72:$X$74</definedName>
    <definedName name="hn._I077" hidden="1">'[10]CREDIT STATS'!$A$146:$X$150</definedName>
    <definedName name="hn._I083" hidden="1">'[10]CREDIT STATS'!$A$66:$X$69</definedName>
    <definedName name="hn._I085" hidden="1">'[10]CREDIT STATS'!$A$75:$X$77</definedName>
    <definedName name="hn._P001" hidden="1">'[10]CREDIT STATS'!$A$70:$X$71</definedName>
    <definedName name="hn._P002" hidden="1">'[10]CREDIT STATS'!$A$232:$X$236</definedName>
    <definedName name="hn._P004" hidden="1">'[10]CREDIT STATS'!$A$110:$X$115</definedName>
    <definedName name="hn._P014" hidden="1">'[10]CREDIT STATS'!$A$121:$X$123</definedName>
    <definedName name="hn._P016" hidden="1">'[10]CREDIT STATS'!$A$50:$X$51</definedName>
    <definedName name="hn._P017" hidden="1">'[10]CREDIT STATS'!$A$124:$IV$125</definedName>
    <definedName name="hn._P017g" hidden="1">'[10]CREDIT STATS'!$A$237:$IV$240</definedName>
    <definedName name="hn._P021" hidden="1">'[10]CREDIT STATS'!$A$116:$X$120</definedName>
    <definedName name="hn._P024" hidden="1">'[10]CREDIT STATS'!$A$81:$X$82</definedName>
    <definedName name="hn.Add015" hidden="1">'[10]CREDIT STATS'!$O$16:$X$16</definedName>
    <definedName name="hn.Aggregate" hidden="1">[10]Data!$C$16</definedName>
    <definedName name="hn.CompanyInfo" hidden="1">[10]Data!$C$3:$C$24</definedName>
    <definedName name="hn.CompanyName" hidden="1">[10]Data!$C$11</definedName>
    <definedName name="hn.CompanyUCN" hidden="1">[10]Data!$C$5</definedName>
    <definedName name="hn.ConvertVal1" hidden="1">[10]LTM!$G$458:$J$459</definedName>
    <definedName name="hn.ConvertZero1" hidden="1">[10]LTM!$G$461:$J$461,[10]LTM!$G$463:$J$464,[10]LTM!$G$468:$J$469,[10]LTM!$G$473:$J$475,[10]LTM!$G$480:$J$480,[10]LTM!$G$484:$J$485,[10]LTM!$G$490:$J$490,[10]LTM!$G$514:$J$518,[10]LTM!$G$525:$J$526,[10]LTM!$G$532:$J$537</definedName>
    <definedName name="hn.ConvertZero2" hidden="1">[10]LTM!$G$560:$J$560,[10]LTM!$H$590:$J$591,[10]LTM!$H$614:$J$614,[10]LTM!$H$635:$J$636,[10]LTM!$G$676:$J$680,[10]LTM!$G$686:$J$686,[10]LTM!$G$688:$J$694,[10]LTM!$G$681:$J$682</definedName>
    <definedName name="hn.ConvertZero3" hidden="1">[10]LTM!$G$699:$J$706,[10]LTM!$G$710:$J$714,[10]LTM!$G$717:$J$734,[10]LTM!$G$738:$J$738,[10]LTM!$G$745:$J$751</definedName>
    <definedName name="hn.ConvertZero4" hidden="1">[10]LTM!$G$840:$J$840,[10]LTM!$H$1266:$J$1266,[10]LTM!$G$1267:$J$1267,[10]LTM!$G$1454:$J$1461,[10]LTM!$J$1462,[10]LTM!$J$1463,[10]LTM!$G$1468:$J$1469,[10]LTM!$L$1469:$N$1469</definedName>
    <definedName name="hn.ConvertZeroUnhide1" hidden="1">[10]LTM!$G$1469:$J$1469,[10]LTM!$L$1469:$N$1469,[10]LTM!$H$1266:$J$1266</definedName>
    <definedName name="hn.CopyforPR" hidden="1">[10]LTM!$B$458:$B$459</definedName>
    <definedName name="hn.Delete015" hidden="1">'[10]CREDIT STATS'!$B$9:$K$11,'[10]CREDIT STATS'!$O$11:$X$14,'[10]CREDIT STATS'!$B$25:$K$30,'[10]CREDIT STATS'!$O$25:$X$26</definedName>
    <definedName name="hn.domestic" hidden="1">'[10]CREDIT STATS'!$A$2:$IV$150</definedName>
    <definedName name="hn.DomesticFlag" hidden="1">[10]Data!$C$14</definedName>
    <definedName name="hn.DZ_MultByFXRates" hidden="1">[10]DropZone!$B$2:$I$118,[10]DropZone!$B$120:$I$132,[10]DropZone!$B$134:$I$136,[10]DropZone!$B$138:$I$146</definedName>
    <definedName name="hn.DZdata" hidden="1">[10]DropZone!$B$1:$I$65536</definedName>
    <definedName name="hn.ExtDb" hidden="1">FALSE</definedName>
    <definedName name="hn.FromMain" hidden="1">[10]LTM!$N$443:$N$447</definedName>
    <definedName name="hn.FromMain1" hidden="1">[10]LTM!$N$443</definedName>
    <definedName name="hn.FromMain2" hidden="1">[10]LTM!$N$448</definedName>
    <definedName name="hn.FromMain3" hidden="1">[10]LTM!$N$444</definedName>
    <definedName name="hn.FromMain4" hidden="1">[10]LTM!$N$446</definedName>
    <definedName name="hn.FromMain5" hidden="1">[10]LTM!$N$447</definedName>
    <definedName name="hn.Global" hidden="1">'[10]CREDIT STATS'!$A$151:$IV$242</definedName>
    <definedName name="hn.IssuerID" hidden="1">[10]Data!$C$8</definedName>
    <definedName name="hn.IssuerNameShort" hidden="1">[10]Data!$C$24</definedName>
    <definedName name="hn.LTM_MultByFXRates" hidden="1">[10]LTM!$G$461:$N$477,[10]LTM!$G$480:$N$539,[10]LTM!$G$548:$N$667,[10]LTM!$G$676:$N$1266,[10]LTM!$G$1454:$N$1461,[10]LTM!$G$1463:$N$1465,[10]LTM!$G$1468:$N$1469</definedName>
    <definedName name="hn.LTMData" hidden="1">[10]LTM!$G$1:$N$65536</definedName>
    <definedName name="hn.ModelType" hidden="1">"DEAL"</definedName>
    <definedName name="hn.ModelVersion" hidden="1">1</definedName>
    <definedName name="hn.MultbyFXRates" hidden="1">[10]LTM!$G$461:$N$477,[10]LTM!$G$480:$N$539,[10]LTM!$G$548:$N$667,[10]LTM!$G$676:$N$1266,[10]LTM!$G$1454:$N$1461,[10]LTM!$G$1463:$N$1465,[10]LTM!$G$1468:$N$1469</definedName>
    <definedName name="hn.MultByFXRates1" hidden="1">[10]LTM!$G$461:$G$477,[10]LTM!$G$480:$G$539,[10]LTM!$G$548:$G$562,[10]LTM!$G$676:$G$840,[10]LTM!$G$1454:$G$1469</definedName>
    <definedName name="hn.MultByFXRates2" hidden="1">[10]LTM!$H$461:$H$477,[10]LTM!$H$480:$H$539,[10]LTM!$H$548:$H$667,[10]LTM!$H$676:$H$1266,[10]LTM!$H$1454:$H$1469</definedName>
    <definedName name="hn.MultByFXRates3" hidden="1">[10]LTM!$I$461:$I$477,[10]LTM!$I$480:$I$539,[10]LTM!$I$548:$I$667,[10]LTM!$I$676:$I$1266,[10]LTM!$I$1454:$I$1469</definedName>
    <definedName name="hn.MultbyFxrates4" hidden="1">[10]LTM!$J$461:$J$477,[10]LTM!$J$480:$J$539,[10]LTM!$J$548:$J$668,[10]LTM!$J$676:$J$1266,[10]LTM!$J$1454:$J$1461,[10]LTM!$J$1463:$J$1465,[10]LTM!$J$1468</definedName>
    <definedName name="hn.multbyfxrates5" hidden="1">[10]LTM!$L$461:$L$477,[10]LTM!$L$480:$L$539,[10]LTM!$L$548:$L$562,[10]LTM!$L$676:$L$840,[10]LTM!$L$1454:$L$1469</definedName>
    <definedName name="hn.multbyfxrates6" hidden="1">[10]LTM!$M$461:$M$477,[10]LTM!$M$480:$M$539,[10]LTM!$M$548:$M$668,[10]LTM!$M$676:$M$1266,[10]LTM!$M$1454:$M$1469</definedName>
    <definedName name="hn.multbyfxrates7" hidden="1">[10]LTM!$N$461:$N$477,[10]LTM!$N$480:$N$539,[10]LTM!$N$548:$N$667,[10]LTM!$N$676:$N$1266,[10]LTM!$N$1454:$N$1469</definedName>
    <definedName name="hn.MultByFXRatesBot1" hidden="1">[10]LTM!$G$676:$G$682,[10]LTM!$G$686,[10]LTM!$G$688:$G$694,[10]LTM!$G$699:$G$706,[10]LTM!$G$710:$G$714,[10]LTM!$G$717:$G$734,[10]LTM!$G$738,[10]LTM!$G$738,[10]LTM!$G$745:$G$751,[10]LTM!$G$840,[10]LTM!$G$1454:$G$1461,[10]LTM!$G$1468:$G$1469</definedName>
    <definedName name="hn.MultByFXRatesBot2" hidden="1">[10]LTM!$H$676:$H$682,[10]LTM!$H$686,[10]LTM!$H$688:$H$694,[10]LTM!$H$699:$H$706,[10]LTM!$H$710:$H$714,[10]LTM!$H$717:$H$734,[10]LTM!$H$738,[10]LTM!$H$745:$H$751,[10]LTM!$H$840,[10]LTM!$H$1266,[10]LTM!$H$1454:$H$1461,[10]LTM!$H$1468:$H$1469</definedName>
    <definedName name="hn.MultByFXRatesBot3" hidden="1">[10]LTM!$I$676:$I$682,[10]LTM!$I$686,[10]LTM!$I$688:$I$694,[10]LTM!$I$699:$I$706,[10]LTM!$I$710:$I$714,[10]LTM!$I$717:$I$734,[10]LTM!$I$738,[10]LTM!$I$745:$I$751,[10]LTM!$I$840,[10]LTM!$I$1266,[10]LTM!$I$1454:$I$1461,[10]LTM!$I$1468:$I$1469</definedName>
    <definedName name="hn.MultByFXRatesBot4" hidden="1">[10]LTM!$J$676:$J$682,[10]LTM!$J$686,[10]LTM!$J$688:$J$694,[10]LTM!$J$699:$J$706,[10]LTM!$J$710:$J$714,[10]LTM!$J$717:$J$734,[10]LTM!$J$738,[10]LTM!$J$745:$J$751,[10]LTM!$J$840,[10]LTM!$J$1266,[10]LTM!$J$1454:$J$1461,[10]LTM!$J$1463:$J$1465,[10]LTM!$J$1468</definedName>
    <definedName name="hn.MultByFXRatesBot5" hidden="1">[10]LTM!$L$676:$L$682,[10]LTM!$L$686,[10]LTM!$L$688:$L$694,[10]LTM!$L$699:$L$706,[10]LTM!$L$710:$L$714,[10]LTM!$L$717:$L$734,[10]LTM!$L$738,[10]LTM!$L$745:$L$751,[10]LTM!$L$837:$L$838,[10]LTM!$L$1454:$L$1458,[10]LTM!$L$1468:$L$1469</definedName>
    <definedName name="hn.MultByFXRatesBot6" hidden="1">[10]LTM!$M$676:$M$682,[10]LTM!$M$686,[10]LTM!$M$688:$M$694,[10]LTM!$M$699:$M$706,[10]LTM!$M$710:$M$714,[10]LTM!$M$717:$M$734,[10]LTM!$M$738,[10]LTM!$M$745:$M$751,[10]LTM!$M$837:$M$838,[10]LTM!$M$1454:$M$1458,[10]LTM!$M$1468:$M$1469</definedName>
    <definedName name="hn.MultByFXRatesBot7" hidden="1">[10]LTM!$N$676:$N$682,[10]LTM!$N$686,[10]LTM!$N$688:$N$694,[10]LTM!$N$699:$N$706,[10]LTM!$N$710:$N$714,[10]LTM!$N$717:$N$734,[10]LTM!$N$738,[10]LTM!$N$745:$N$751,[10]LTM!$N$837:$N$838,[10]LTM!$N$1454:$N$1458,[10]LTM!$N$1468:$N$1469</definedName>
    <definedName name="hn.MultByFXRatesTop1" hidden="1">[10]LTM!$G$461,[10]LTM!$G$463:$G$464,[10]LTM!$G$468:$G$469,[10]LTM!$G$473:$G$475,[10]LTM!$G$480,[10]LTM!$G$484:$G$485,[10]LTM!$G$490:$G$509,[10]LTM!$G$512,[10]LTM!$G$514:$G$518,[10]LTM!$G$525:$G$526,[10]LTM!$G$532:$G$537,[10]LTM!$G$560</definedName>
    <definedName name="hn.MultByFXRatesTop2" hidden="1">[10]LTM!$H$461,[10]LTM!$H$463:$H$464,[10]LTM!$H$468:$H$469,[10]LTM!$H$473:$H$475,[10]LTM!$H$480,[10]LTM!$H$484:$H$485,[10]LTM!$H$490:$H$509,[10]LTM!$H$512,[10]LTM!$H$514:$H$518,[10]LTM!$H$525:$H$526,[10]LTM!$H$532:$H$537,[10]LTM!$H$560,[10]LTM!$H$590:$H$591,[10]LTM!$H$614:$H$631,[10]LTM!$H$635:$H$636</definedName>
    <definedName name="hn.MultByFXRatesTop3" hidden="1">[10]LTM!$I$461,[10]LTM!$I$463:$I$464,[10]LTM!$I$468:$I$469,[10]LTM!$I$473:$I$475,[10]LTM!$I$480,[10]LTM!$I$484:$I$485,[10]LTM!$I$490:$I$509,[10]LTM!$I$512,[10]LTM!$I$514:$I$518,[10]LTM!$I$525:$I$526,[10]LTM!$I$532:$I$537,[10]LTM!$I$560,[10]LTM!$I$590:$I$591,[10]LTM!$I$614:$I$631,[10]LTM!$I$635:$I$636</definedName>
    <definedName name="hn.MultByFXRatesTop4" hidden="1">[10]LTM!$J$461,[10]LTM!$J$463:$J$464,[10]LTM!$J$468:$J$469,[10]LTM!$J$473:$J$475,[10]LTM!$J$480,[10]LTM!$J$484:$J$485,[10]LTM!$J$490:$J$509,[10]LTM!$J$512,[10]LTM!$J$514:$J$518,[10]LTM!$J$525:$J$526,[10]LTM!$J$532:$J$537,[10]LTM!$J$560,[10]LTM!$J$590:$J$591,[10]LTM!$J$614:$J$631,[10]LTM!$J$635:$J$636</definedName>
    <definedName name="hn.MultByFXRatesTop5" hidden="1">[10]LTM!$L$461,[10]LTM!$L$463:$L$464,[10]LTM!$L$468:$L$469,[10]LTM!$L$473:$L$475,[10]LTM!$L$480,[10]LTM!$L$484:$L$485,[10]LTM!$L$490:$L$509,[10]LTM!$L$512,[10]LTM!$L$514:$L$518,[10]LTM!$L$525:$L$526,[10]LTM!$L$532:$L$537,[10]LTM!$L$560</definedName>
    <definedName name="hn.MultByFXRatesTop6" hidden="1">[10]LTM!$M$461,[10]LTM!$M$463:$M$464,[10]LTM!$M$468:$M$469,[10]LTM!$M$473:$M$475,[10]LTM!$M$480,[10]LTM!$M$484:$M$485,[10]LTM!$M$490:$M$509,[10]LTM!$M$512,[10]LTM!$M$514:$M$518,[10]LTM!$M$525:$M$526,[10]LTM!$M$532:$M$537,[10]LTM!$M$560,[10]LTM!$M$590:$M$591,[10]LTM!$M$614:$M$631,[10]LTM!$M$635:$M$636</definedName>
    <definedName name="hn.MultByFXRatesTop7" hidden="1">[10]LTM!$N$461,[10]LTM!$N$463:$N$464,[10]LTM!$N$468:$N$469,[10]LTM!$N$473:$N$475,[10]LTM!$N$480,[10]LTM!$N$484:$N$485,[10]LTM!$N$490:$N$509,[10]LTM!$N$512,[10]LTM!$N$514:$N$518,[10]LTM!$N$525:$N$526,[10]LTM!$N$532:$N$537,[10]LTM!$N$560,[10]LTM!$N$590:$N$591,[10]LTM!$N$614:$N$631,[10]LTM!$N$635:$N$636</definedName>
    <definedName name="hn.NoUpload" hidden="1">0</definedName>
    <definedName name="hn.ObligorGrade" hidden="1">[10]Data!$C$15</definedName>
    <definedName name="hn.ParentName" hidden="1">[10]Data!$C$9</definedName>
    <definedName name="hn.ParentUCN" hidden="1">[10]Data!$C$6</definedName>
    <definedName name="hn.ParityCheck" hidden="1">[10]LTM!$G$757:$J$757</definedName>
    <definedName name="hn.PrivateEndMonth" hidden="1">[10]Data!$C$19</definedName>
    <definedName name="hn.PrivateLTM" hidden="1">[10]Data!$C$25</definedName>
    <definedName name="hn.PrivateLTMYear" hidden="1">[10]LTM!$N$459</definedName>
    <definedName name="hn.PrivateQuarter" hidden="1">[10]Data!$C$17</definedName>
    <definedName name="hn.PrivateYear" hidden="1">[10]Data!$C$18</definedName>
    <definedName name="hn.PrivateYearEnd" hidden="1">[10]Data!$C$26</definedName>
    <definedName name="hn.PublicFlag" hidden="1">[10]Data!$C$13</definedName>
    <definedName name="hn.ReviewDescription" hidden="1">[10]Data!$C$22</definedName>
    <definedName name="hn.ReviewID" hidden="1">[10]Data!$C$3</definedName>
    <definedName name="hn.ReviewYear" hidden="1">[10]Data!$C$7</definedName>
    <definedName name="hn.Segment" hidden="1">[10]Data!$C$10</definedName>
    <definedName name="hn.SegmentDesc" hidden="1">[10]Data!$C$23</definedName>
    <definedName name="hn.SegmentID" hidden="1">[10]Data!$C$4</definedName>
    <definedName name="hn.Ticker" hidden="1">[10]Data!$C$12</definedName>
    <definedName name="hn.UserLogin" hidden="1">[10]Data!$C$21</definedName>
    <definedName name="hn.USLast" hidden="1">[10]LTM!$F$456</definedName>
    <definedName name="hn.YearLabel" hidden="1">#REF!</definedName>
    <definedName name="id_cat">#REF!</definedName>
    <definedName name="iii" localSheetId="5">kk/1.81</definedName>
    <definedName name="iii" localSheetId="3">kk/1.81</definedName>
    <definedName name="iii" localSheetId="4">kk/1.81</definedName>
    <definedName name="iii" localSheetId="0">kk/1.81</definedName>
    <definedName name="iii" localSheetId="1">kk/1.81</definedName>
    <definedName name="iii" localSheetId="7">kk/1.81</definedName>
    <definedName name="iii" localSheetId="6">kk/1.81</definedName>
    <definedName name="iii" localSheetId="8">kk/1.81</definedName>
    <definedName name="iii">kk/1.81</definedName>
    <definedName name="iiii" localSheetId="5">kk/1.81</definedName>
    <definedName name="iiii" localSheetId="3">kk/1.81</definedName>
    <definedName name="iiii" localSheetId="4">kk/1.81</definedName>
    <definedName name="iiii" localSheetId="0">kk/1.81</definedName>
    <definedName name="iiii" localSheetId="1">kk/1.81</definedName>
    <definedName name="iiii" localSheetId="7">kk/1.81</definedName>
    <definedName name="iiii" localSheetId="6">kk/1.81</definedName>
    <definedName name="iiii" localSheetId="8">kk/1.81</definedName>
    <definedName name="iiii">kk/1.81</definedName>
    <definedName name="Income_Statement_1">#REF!</definedName>
    <definedName name="Income_Statement_2">#REF!</definedName>
    <definedName name="Income_Statement_3">#REF!</definedName>
    <definedName name="Incomepb" hidden="1">[10]MAIN!$A$89:$IV$89</definedName>
    <definedName name="index2">'[20]П1.12.'!#REF!</definedName>
    <definedName name="INRG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erest_Rate">#REF!</definedName>
    <definedName name="INTRA12">#REF!</definedName>
    <definedName name="IsColHidden" hidden="1">FALSE</definedName>
    <definedName name="IsLTMColHidden" hidden="1">FALSE</definedName>
    <definedName name="IsSecureRevolver" hidden="1">[10]Analitics!$F$54</definedName>
    <definedName name="IsSecureSenior1" hidden="1">[10]Analitics!$F$55</definedName>
    <definedName name="IsSecureSenior2" hidden="1">[10]Analitics!$F$56</definedName>
    <definedName name="IsSecureSenior3" hidden="1">[10]Analitics!$F$57</definedName>
    <definedName name="IsSecureSenior4" hidden="1">[10]Analitics!$F$58</definedName>
    <definedName name="IsSecureSenior5" hidden="1">[10]Analitics!$F$59</definedName>
    <definedName name="IsSecureSenior6" hidden="1">[10]Analitics!$F$60</definedName>
    <definedName name="IsSecureSenior7" hidden="1">[10]Analitics!$F$61</definedName>
    <definedName name="jjjj">'[21]Гр5(о)'!#REF!</definedName>
    <definedName name="jjjjjj">#N/A</definedName>
    <definedName name="k">#N/A</definedName>
    <definedName name="kk">#N/A</definedName>
    <definedName name="kkk" localSheetId="5" hidden="1">{"Отпуск теплоэнергии",#N/A,FALSE,"Лист1"}</definedName>
    <definedName name="kkk" localSheetId="3" hidden="1">{"Отпуск теплоэнергии",#N/A,FALSE,"Лист1"}</definedName>
    <definedName name="kkk" localSheetId="4" hidden="1">{"Отпуск теплоэнергии",#N/A,FALSE,"Лист1"}</definedName>
    <definedName name="kkk" localSheetId="0" hidden="1">{"Отпуск теплоэнергии",#N/A,FALSE,"Лист1"}</definedName>
    <definedName name="kkk" localSheetId="1" hidden="1">{"Отпуск теплоэнергии",#N/A,FALSE,"Лист1"}</definedName>
    <definedName name="kkk" localSheetId="7" hidden="1">{"Отпуск теплоэнергии",#N/A,FALSE,"Лист1"}</definedName>
    <definedName name="kkk" localSheetId="6" hidden="1">{"Отпуск теплоэнергии",#N/A,FALSE,"Лист1"}</definedName>
    <definedName name="kkk" localSheetId="8" hidden="1">{"Отпуск теплоэнергии",#N/A,FALSE,"Лист1"}</definedName>
    <definedName name="kkk" hidden="1">{"Отпуск теплоэнергии",#N/A,FALSE,"Лист1"}</definedName>
    <definedName name="kurs">#REF!</definedName>
    <definedName name="l">#REF!</definedName>
    <definedName name="Last_Row">#N/A</definedName>
    <definedName name="Left_Header" hidden="1">[10]Analitics!$C$3</definedName>
    <definedName name="libir6m">#REF!</definedName>
    <definedName name="limcount" hidden="1">1</definedName>
    <definedName name="list_indicator">[22]!Показатель[Показатель]</definedName>
    <definedName name="LME">#REF!</definedName>
    <definedName name="Loan_Amount">#REF!</definedName>
    <definedName name="Loan_Start">#REF!</definedName>
    <definedName name="Loan_Years">#REF!</definedName>
    <definedName name="ltm_BalanceSheet" hidden="1">[10]LTM!$A$669:$O$756</definedName>
    <definedName name="ltm_IncomeStatement" hidden="1">[10]LTM!$A$453:$O$540</definedName>
    <definedName name="lvl">'[23]уровень напряжения'!$XFD$1:$XFD$13</definedName>
    <definedName name="LVL_APP99A_LIST">'[16]уровень напряжения'!$A$6:$A$9</definedName>
    <definedName name="mamamia">#REF!</definedName>
    <definedName name="mm">#N/A</definedName>
    <definedName name="mmm" localSheetId="5" hidden="1">{#N/A,#N/A,FALSE,"Себестоимсть-97"}</definedName>
    <definedName name="mmm" localSheetId="3" hidden="1">{#N/A,#N/A,FALSE,"Себестоимсть-97"}</definedName>
    <definedName name="mmm" localSheetId="4" hidden="1">{#N/A,#N/A,FALSE,"Себестоимсть-97"}</definedName>
    <definedName name="mmm" localSheetId="0" hidden="1">{#N/A,#N/A,FALSE,"Себестоимсть-97"}</definedName>
    <definedName name="mmm" localSheetId="1" hidden="1">{#N/A,#N/A,FALSE,"Себестоимсть-97"}</definedName>
    <definedName name="mmm" localSheetId="7" hidden="1">{#N/A,#N/A,FALSE,"Себестоимсть-97"}</definedName>
    <definedName name="mmm" localSheetId="6" hidden="1">{#N/A,#N/A,FALSE,"Себестоимсть-97"}</definedName>
    <definedName name="mmm" localSheetId="8" hidden="1">{#N/A,#N/A,FALSE,"Себестоимсть-97"}</definedName>
    <definedName name="mmm" hidden="1">{#N/A,#N/A,FALSE,"Себестоимсть-97"}</definedName>
    <definedName name="month_col">[6]TEHSHEET!$N$2:$O$13</definedName>
    <definedName name="month_col1">[6]TEHSHEET!$O$2:$P$13</definedName>
    <definedName name="month_sbit_nadb_setup">[6]Титульный!$E$28</definedName>
    <definedName name="n">#N/A</definedName>
    <definedName name="nn" localSheetId="5">kk/1.81</definedName>
    <definedName name="nn" localSheetId="3">kk/1.81</definedName>
    <definedName name="nn" localSheetId="4">kk/1.81</definedName>
    <definedName name="nn" localSheetId="0">kk/1.81</definedName>
    <definedName name="nn" localSheetId="1">kk/1.81</definedName>
    <definedName name="nn" localSheetId="7">kk/1.81</definedName>
    <definedName name="nn" localSheetId="6">kk/1.81</definedName>
    <definedName name="nn" localSheetId="8">kk/1.81</definedName>
    <definedName name="nn">kk/1.81</definedName>
    <definedName name="nnnn" localSheetId="5">kk/1.81</definedName>
    <definedName name="nnnn" localSheetId="3">kk/1.81</definedName>
    <definedName name="nnnn" localSheetId="4">kk/1.81</definedName>
    <definedName name="nnnn" localSheetId="0">kk/1.81</definedName>
    <definedName name="nnnn" localSheetId="1">kk/1.81</definedName>
    <definedName name="nnnn" localSheetId="7">kk/1.81</definedName>
    <definedName name="nnnn" localSheetId="6">kk/1.81</definedName>
    <definedName name="nnnn" localSheetId="8">kk/1.81</definedName>
    <definedName name="nnnn">kk/1.81</definedName>
    <definedName name="NSBYT_LIST">[24]TEHSHEET!$U$5:$U$10</definedName>
    <definedName name="Num_Pmt_Per_Year">#REF!</definedName>
    <definedName name="Number_of_Payments" localSheetId="5">MATCH(0.01,End_Bal,-1)+1</definedName>
    <definedName name="Number_of_Payments" localSheetId="3">MATCH(0.01,End_Bal,-1)+1</definedName>
    <definedName name="Number_of_Payments" localSheetId="4">MATCH(0.01,End_Bal,-1)+1</definedName>
    <definedName name="Number_of_Payments" localSheetId="0">MATCH(0.01,End_Bal,-1)+1</definedName>
    <definedName name="Number_of_Payments" localSheetId="1">MATCH(0.01,End_Bal,-1)+1</definedName>
    <definedName name="Number_of_Payments" localSheetId="7">MATCH(0.01,End_Bal,-1)+1</definedName>
    <definedName name="Number_of_Payments" localSheetId="6">MATCH(0.01,End_Bal,-1)+1</definedName>
    <definedName name="Number_of_Payments" localSheetId="8">MATCH(0.01,End_Bal,-1)+1</definedName>
    <definedName name="Number_of_Payments">MATCH(0.01,End_Bal,-1)+1</definedName>
    <definedName name="o">#REF!</definedName>
    <definedName name="OBS_Data_Col" hidden="1">[10]Analitics!$M$1</definedName>
    <definedName name="OCFO">OFFSET([14]Справочники!$D$2,0,0,COUNTA([14]Справочники!$D:$D)-1,1)</definedName>
    <definedName name="OLE_LINK1_1">'[25]2013'!#REF!</definedName>
    <definedName name="oooo" localSheetId="5" hidden="1">{"Отпуск теплоэнергии",#N/A,FALSE,"Лист1"}</definedName>
    <definedName name="oooo" localSheetId="3" hidden="1">{"Отпуск теплоэнергии",#N/A,FALSE,"Лист1"}</definedName>
    <definedName name="oooo" localSheetId="4" hidden="1">{"Отпуск теплоэнергии",#N/A,FALSE,"Лист1"}</definedName>
    <definedName name="oooo" localSheetId="0" hidden="1">{"Отпуск теплоэнергии",#N/A,FALSE,"Лист1"}</definedName>
    <definedName name="oooo" localSheetId="1" hidden="1">{"Отпуск теплоэнергии",#N/A,FALSE,"Лист1"}</definedName>
    <definedName name="oooo" localSheetId="7" hidden="1">{"Отпуск теплоэнергии",#N/A,FALSE,"Лист1"}</definedName>
    <definedName name="oooo" localSheetId="6" hidden="1">{"Отпуск теплоэнергии",#N/A,FALSE,"Лист1"}</definedName>
    <definedName name="oooo" localSheetId="8" hidden="1">{"Отпуск теплоэнергии",#N/A,FALSE,"Лист1"}</definedName>
    <definedName name="oooo" hidden="1">{"Отпуск теплоэнергии",#N/A,FALSE,"Лист1"}</definedName>
    <definedName name="Openingpb" hidden="1">[10]Analitics!$A$454:$IV$454</definedName>
    <definedName name="opt_roz">[2]Титульный!$E$27</definedName>
    <definedName name="org">[19]Титульный!$F$13</definedName>
    <definedName name="output_year">#REF!</definedName>
    <definedName name="OWNER" hidden="1">[10]Analitics!$G$205</definedName>
    <definedName name="p.BS" hidden="1">[10]MAIN!$C$234:$AF$329</definedName>
    <definedName name="p.BSAssumptions" hidden="1">[10]MAIN!$C$395:$AE$468</definedName>
    <definedName name="p.CapStructure" hidden="1">[10]MAIN!$C$468:$AF$859</definedName>
    <definedName name="p.CashFlow" hidden="1">[10]MAIN!$C$89:$AF$233</definedName>
    <definedName name="p.Covenants" hidden="1">[10]COVEN!$B$3:$W$74</definedName>
    <definedName name="p.Covenants_Titles" hidden="1">[10]COVEN!$A$1:$IV$2</definedName>
    <definedName name="p.Cover" hidden="1">[10]Analitics!$C$81:$X$118</definedName>
    <definedName name="p.CreditStats" hidden="1">'[10]CREDIT STATS'!$B$2:$X$244</definedName>
    <definedName name="p.DCF" hidden="1">'[10]DCF 3'!$B$9:$O$110</definedName>
    <definedName name="p.DCF_Titles" hidden="1">'[10]DCF 3'!$A$1:$IV$2</definedName>
    <definedName name="p.Depreciation" hidden="1">[10]MAIN!$C$919:$AF$980</definedName>
    <definedName name="p.DivisionA" hidden="1">'[10]DIV INC'!$B$250:$AG$304</definedName>
    <definedName name="p.Executive" hidden="1">[10]Analitics!$C$119:$X$205</definedName>
    <definedName name="p.FactSheet" hidden="1">[10]Analitics!$C$362:$X$362</definedName>
    <definedName name="p.IRR" hidden="1">'[10]EQ. IRR'!$B$3:$W$174</definedName>
    <definedName name="p.IRR_Titles" hidden="1">'[10]EQ. IRR'!$A$1:$IV$1</definedName>
    <definedName name="p.IS" hidden="1">[10]MAIN!$C$1:$AF$88</definedName>
    <definedName name="p.ISAssumptions" hidden="1">[10]MAIN!$C$331:$AE$394</definedName>
    <definedName name="p.LTM_BS" hidden="1">[10]LTM!$B$669:$O$756</definedName>
    <definedName name="p.LTM_IS" hidden="1">[10]LTM!$B$453:$O$540</definedName>
    <definedName name="p.OpeningBS" hidden="1">[10]Analitics!$C$363:$X$453</definedName>
    <definedName name="p.SP" hidden="1">'[10]S&amp;P'!$B$1:$U$77</definedName>
    <definedName name="p.Summary" hidden="1">[10]SUMMARY!$B$3:$O$117</definedName>
    <definedName name="p.Summary_Titles" hidden="1">[10]SUMMARY!$A$1:$IV$1</definedName>
    <definedName name="p.TaxCalculation" hidden="1">[10]MAIN!$C$860:$AF$918</definedName>
    <definedName name="P1_ESO_PROT" hidden="1">#REF!,#REF!,#REF!,#REF!,#REF!,#REF!,#REF!,#REF!</definedName>
    <definedName name="P1_EXPENSES" hidden="1">#REF!,#REF!,#REF!,#REF!,#REF!,#REF!,#REF!,#REF!,#REF!</definedName>
    <definedName name="P1_EXPENSES2" hidden="1">#REF!,#REF!,#REF!,#REF!,#REF!,#REF!,#REF!,#REF!,#REF!,#REF!,#REF!</definedName>
    <definedName name="P1_RANGE4" hidden="1">#REF!,#REF!,#REF!,#REF!,#REF!,#REF!,#REF!</definedName>
    <definedName name="P1_SBT_PROT" hidden="1">#REF!,#REF!,#REF!,#REF!,#REF!,#REF!,#REF!</definedName>
    <definedName name="P1_SCOPE_FLOAD" hidden="1">#REF!,#REF!,#REF!,#REF!,#REF!,#REF!</definedName>
    <definedName name="P1_SCOPE_FRML" hidden="1">#REF!,#REF!,#REF!,#REF!,#REF!,#REF!</definedName>
    <definedName name="P1_SCOPE_PROT1" hidden="1">#REF!,#REF!,#REF!,#REF!,#REF!</definedName>
    <definedName name="P1_SCOPE_PROT13" hidden="1">#REF!,#REF!,#REF!,#REF!,#REF!,#REF!,#REF!,#REF!</definedName>
    <definedName name="P1_SCOPE_PROT14" hidden="1">#REF!,#REF!,#REF!,#REF!,#REF!,#REF!,#REF!,#REF!</definedName>
    <definedName name="P1_SCOPE_PROT16" hidden="1">#REF!,#REF!,#REF!,#REF!,#REF!,#REF!</definedName>
    <definedName name="P1_SCOPE_PROT2" hidden="1">#REF!,#REF!,#REF!,#REF!,#REF!</definedName>
    <definedName name="P1_SCOPE_PROT22" hidden="1">#REF!,#REF!,#REF!,#REF!,#REF!,#REF!,#REF!</definedName>
    <definedName name="P1_SCOPE_PROT27" hidden="1">#REF!,#REF!,#REF!,#REF!,#REF!,#REF!</definedName>
    <definedName name="P1_SCOPE_PROT34" hidden="1">#REF!,#REF!,#REF!,#REF!,#REF!,#REF!</definedName>
    <definedName name="P1_SCOPE_PROT5" hidden="1">#REF!,#REF!,#REF!</definedName>
    <definedName name="P1_SCOPE_PROT8" hidden="1">#REF!,#REF!,#REF!,#REF!</definedName>
    <definedName name="P1_SCOPE_TAR" hidden="1">[26]Свод!$G$27:$AA$37,[26]Свод!$G$39:$AA$51,[26]Свод!$G$53:$AA$66,[26]Свод!$G$68:$AA$73,[26]Свод!$G$75:$AA$89,[26]Свод!$G$91:$AA$101,[26]Свод!$G$103:$AA$111</definedName>
    <definedName name="P1_SCOPE_TAR_OLD" hidden="1">[26]Свод!$H$27:$H$37,[26]Свод!$H$39:$H$51,[26]Свод!$H$53:$H$66,[26]Свод!$H$68:$H$73,[26]Свод!$H$75:$H$89,[26]Свод!$H$91:$H$101,[26]Свод!$H$103:$H$108</definedName>
    <definedName name="P1_SET_PROT" hidden="1">#REF!,#REF!,#REF!,#REF!,#REF!,#REF!,#REF!</definedName>
    <definedName name="P1_SET_PRT" hidden="1">#REF!,#REF!,#REF!,#REF!,#REF!,#REF!,#REF!</definedName>
    <definedName name="P1_TOTAL" hidden="1">#REF!,#REF!,#REF!,#REF!,#REF!,#REF!,#REF!</definedName>
    <definedName name="P1_TOTAL1" hidden="1">#REF!,#REF!,#REF!,#REF!,#REF!,#REF!,#REF!</definedName>
    <definedName name="P2_RANGE4" hidden="1">#REF!,#REF!,#REF!,#REF!,#REF!,#REF!,#REF!</definedName>
    <definedName name="P2_SCOPE_PROT1" hidden="1">#REF!,#REF!,#REF!,#REF!,#REF!</definedName>
    <definedName name="P2_SCOPE_PROT13" hidden="1">#REF!,#REF!,#REF!,#REF!,#REF!,#REF!,#REF!,#REF!</definedName>
    <definedName name="P2_SCOPE_PROT14" hidden="1">#REF!,#REF!,#REF!,#REF!,#REF!,#REF!,#REF!,#REF!</definedName>
    <definedName name="P2_SCOPE_PROT2" hidden="1">#REF!,#REF!,#REF!,#REF!,#REF!</definedName>
    <definedName name="P2_SCOPE_PROT22" hidden="1">#REF!,#REF!,#REF!,#REF!,#REF!,#REF!</definedName>
    <definedName name="P2_SCOPE_PROT27" hidden="1">#REF!,#REF!,#REF!,#REF!,#REF!,#REF!</definedName>
    <definedName name="P2_SCOPE_PROT5" hidden="1">#REF!,#REF!,#REF!</definedName>
    <definedName name="P2_SCOPE_PROT8" hidden="1">#REF!,#REF!,#REF!,#REF!</definedName>
    <definedName name="P2_SCOPE_TAR_OLD" hidden="1">[26]Свод!$W$8:$W$25,[26]Свод!$W$27:$W$37,[26]Свод!$W$39:$W$51,[26]Свод!$W$53:$W$66,[26]Свод!$W$68:$W$73,[26]Свод!$W$75:$W$89,[26]Свод!$W$91:$W$101</definedName>
    <definedName name="P2_TOTAL" hidden="1">#REF!,#REF!,#REF!,#REF!,#REF!,#REF!,#REF!</definedName>
    <definedName name="P2_TOTAL1" hidden="1">#REF!,#REF!,#REF!,#REF!,#REF!,#REF!,#REF!</definedName>
    <definedName name="P3_SCOPE_PROT1" hidden="1">#REF!,#REF!,#REF!,#REF!,#REF!</definedName>
    <definedName name="P3_SCOPE_PROT14" hidden="1">#REF!,#REF!,#REF!,#REF!,#REF!,#REF!,#REF!,#REF!,#REF!</definedName>
    <definedName name="P3_SCOPE_PROT2" hidden="1">#REF!,#REF!,#REF!,#REF!,#REF!</definedName>
    <definedName name="P3_SCOPE_PROT8" hidden="1">#REF!,#REF!,#REF!,#REF!,#REF!</definedName>
    <definedName name="P3_TOTAL" hidden="1">#REF!,#REF!,#REF!,#REF!,#REF!,#REF!,#REF!</definedName>
    <definedName name="P3_TOTAL1" hidden="1">#REF!,#REF!,#REF!,#REF!,#REF!,#REF!,#REF!</definedName>
    <definedName name="P4_SCOPE_PROT1" hidden="1">#REF!,#REF!,#REF!,#REF!,#REF!</definedName>
    <definedName name="P4_SCOPE_PROT14" hidden="1">#REF!,#REF!,#REF!,#REF!,#REF!,#REF!,#REF!,#REF!,#REF!</definedName>
    <definedName name="P4_SCOPE_PROT2" hidden="1">#REF!,#REF!,#REF!,#REF!,#REF!</definedName>
    <definedName name="P4_SCOPE_PROT8" hidden="1">#REF!,#REF!,#REF!,#REF!,#REF!</definedName>
    <definedName name="P4_TOTAL" hidden="1">#REF!,#REF!,#REF!,#REF!,#REF!,#REF!</definedName>
    <definedName name="P4_TOTAL1" hidden="1">#REF!,#REF!,#REF!,#REF!,#REF!,#REF!</definedName>
    <definedName name="P5_SCOPE_PROT1" hidden="1">#REF!,#REF!,#REF!,#REF!,#REF!</definedName>
    <definedName name="P5_SCOPE_PROT2" hidden="1">#REF!,#REF!,#REF!,#REF!,#REF!</definedName>
    <definedName name="P5_SCOPE_PROT8" hidden="1">#REF!,#REF!,#REF!,#REF!,#REF!</definedName>
    <definedName name="P5_TOTAL" hidden="1">#REF!,#REF!,#REF!,#REF!,#REF!,#REF!,#REF!</definedName>
    <definedName name="P5_TOTAL1" hidden="1">#REF!,#REF!,#REF!,#REF!,#REF!,#REF!,#REF!</definedName>
    <definedName name="P6_SCOPE_PROT1" localSheetId="5" hidden="1">#REF!,#REF!,#REF!,#REF!,P1_SCOPE_PROT1,P2_SCOPE_PROT1</definedName>
    <definedName name="P6_SCOPE_PROT1" localSheetId="3" hidden="1">#REF!,#REF!,#REF!,#REF!,P1_SCOPE_PROT1,P2_SCOPE_PROT1</definedName>
    <definedName name="P6_SCOPE_PROT1" localSheetId="4" hidden="1">#REF!,#REF!,#REF!,#REF!,P1_SCOPE_PROT1,P2_SCOPE_PROT1</definedName>
    <definedName name="P6_SCOPE_PROT1" localSheetId="0" hidden="1">#REF!,#REF!,#REF!,#REF!,P1_SCOPE_PROT1,P2_SCOPE_PROT1</definedName>
    <definedName name="P6_SCOPE_PROT1" localSheetId="1" hidden="1">#REF!,#REF!,#REF!,#REF!,P1_SCOPE_PROT1,P2_SCOPE_PROT1</definedName>
    <definedName name="P6_SCOPE_PROT1" localSheetId="7" hidden="1">#REF!,#REF!,#REF!,#REF!,P1_SCOPE_PROT1,P2_SCOPE_PROT1</definedName>
    <definedName name="P6_SCOPE_PROT1" localSheetId="6" hidden="1">#REF!,#REF!,#REF!,#REF!,P1_SCOPE_PROT1,P2_SCOPE_PROT1</definedName>
    <definedName name="P6_SCOPE_PROT1" localSheetId="8" hidden="1">#REF!,#REF!,#REF!,#REF!,P1_SCOPE_PROT1,P2_SCOPE_PROT1</definedName>
    <definedName name="P6_SCOPE_PROT1" hidden="1">#REF!,#REF!,#REF!,#REF!,P1_SCOPE_PROT1,P2_SCOPE_PROT1</definedName>
    <definedName name="P6_SCOPE_PROT8" hidden="1">#REF!,#REF!,#REF!,#REF!</definedName>
    <definedName name="P6_T2.1?Protection" localSheetId="5">P1_T2.1?Protection</definedName>
    <definedName name="P6_T2.1?Protection" localSheetId="3">P1_T2.1?Protection</definedName>
    <definedName name="P6_T2.1?Protection" localSheetId="4">P1_T2.1?Protection</definedName>
    <definedName name="P6_T2.1?Protection" localSheetId="0">P1_T2.1?Protection</definedName>
    <definedName name="P6_T2.1?Protection" localSheetId="1">P1_T2.1?Protection</definedName>
    <definedName name="P6_T2.1?Protection" localSheetId="7">P1_T2.1?Protection</definedName>
    <definedName name="P6_T2.1?Protection" localSheetId="6">P1_T2.1?Protection</definedName>
    <definedName name="P6_T2.1?Protection" localSheetId="8">P1_T2.1?Protection</definedName>
    <definedName name="P6_T2.1?Protection">P1_T2.1?Protection</definedName>
    <definedName name="P6_TOTAL1" hidden="1">#REF!,#REF!,#REF!,#REF!,#REF!,#REF!,#REF!</definedName>
    <definedName name="PapExpas">#REF!</definedName>
    <definedName name="Pay_Date">#REF!</definedName>
    <definedName name="Pay_Num">#REF!</definedName>
    <definedName name="Payment_Date" localSheetId="5">DATE(YEAR(Loan_Start),MONTH(Loan_Start)+Payment_Number,DAY(Loan_Start))</definedName>
    <definedName name="Payment_Date" localSheetId="3">DATE(YEAR(Loan_Start),MONTH(Loan_Start)+Payment_Number,DAY(Loan_Start))</definedName>
    <definedName name="Payment_Date" localSheetId="4">DATE(YEAR(Loan_Start),MONTH(Loan_Start)+Payment_Number,DAY(Loan_Start))</definedName>
    <definedName name="Payment_Date" localSheetId="0">DATE(YEAR(Loan_Start),MONTH(Loan_Start)+Payment_Number,DAY(Loan_Start))</definedName>
    <definedName name="Payment_Date" localSheetId="1">DATE(YEAR(Loan_Start),MONTH(Loan_Start)+Payment_Number,DAY(Loan_Start))</definedName>
    <definedName name="Payment_Date" localSheetId="7">DATE(YEAR(Loan_Start),MONTH(Loan_Start)+Payment_Number,DAY(Loan_Start))</definedName>
    <definedName name="Payment_Date" localSheetId="6">DATE(YEAR(Loan_Start),MONTH(Loan_Start)+Payment_Number,DAY(Loan_Start))</definedName>
    <definedName name="Payment_Date" localSheetId="8">DATE(YEAR(Loan_Start),MONTH(Loan_Start)+Payment_Number,DAY(Loan_Start))</definedName>
    <definedName name="Payment_Date">DATE(YEAR(Loan_Start),MONTH(Loan_Start)+Payment_Number,DAY(Loan_Start))</definedName>
    <definedName name="Pbud601">#REF!</definedName>
    <definedName name="Pbud655">#REF!</definedName>
    <definedName name="Pbud98">#REF!</definedName>
    <definedName name="Pcharg96">#REF!</definedName>
    <definedName name="Pcotisations">#REF!</definedName>
    <definedName name="PdgeccMO">#REF!</definedName>
    <definedName name="PeffecBud">#REF!</definedName>
    <definedName name="Peffectif">#REF!</definedName>
    <definedName name="PeffectifA">#REF!</definedName>
    <definedName name="Pfamo">#REF!</definedName>
    <definedName name="PFAMO612642">#REF!</definedName>
    <definedName name="Pgratif956">#REF!</definedName>
    <definedName name="Phsup">#REF!</definedName>
    <definedName name="Phsup98">#REF!</definedName>
    <definedName name="Phypoaugmentation">#REF!</definedName>
    <definedName name="PLUG" hidden="1">[10]MAIN!$H$207:$J$207</definedName>
    <definedName name="Pmainoeuvre">#REF!</definedName>
    <definedName name="polta">#REF!</definedName>
    <definedName name="popamia">#REF!</definedName>
    <definedName name="pp">#REF!</definedName>
    <definedName name="prd">[6]Титульный!$E$13</definedName>
    <definedName name="Princ">#REF!</definedName>
    <definedName name="Print_Area_Reset" localSheetId="5">OFFSET(Full_Print,0,0,Last_Row)</definedName>
    <definedName name="Print_Area_Reset" localSheetId="3">OFFSET(Full_Print,0,0,Last_Row)</definedName>
    <definedName name="Print_Area_Reset" localSheetId="4">OFFSET(Full_Print,0,0,Last_Row)</definedName>
    <definedName name="Print_Area_Reset" localSheetId="0">OFFSET(Full_Print,0,0,Last_Row)</definedName>
    <definedName name="Print_Area_Reset" localSheetId="1">OFFSET(Full_Print,0,0,Last_Row)</definedName>
    <definedName name="Print_Area_Reset" localSheetId="7">OFFSET(Full_Print,0,0,Last_Row)</definedName>
    <definedName name="Print_Area_Reset" localSheetId="6">OFFSET(Full_Print,0,0,Last_Row)</definedName>
    <definedName name="Print_Area_Reset" localSheetId="8">OFFSET(Full_Print,0,0,Last_Row)</definedName>
    <definedName name="Print_Area_Reset">OFFSET(Full_Print,0,0,Last_Row)</definedName>
    <definedName name="PrintEnd" hidden="1">[10]MAIN!$AF$917</definedName>
    <definedName name="PrintStart" hidden="1">[10]Analitics!$C$81</definedName>
    <definedName name="PrivatebankingPrivatewealthmanagement" hidden="1">[18]Matrix!#REF!</definedName>
    <definedName name="promd_Запрос_с_16_по_19">#REF!</definedName>
    <definedName name="q">'[20]П1.12.'!#REF!</definedName>
    <definedName name="qaz">#N/A</definedName>
    <definedName name="qq">[9]!USD/1.701</definedName>
    <definedName name="QryRowStr_End_1.5">#N/A</definedName>
    <definedName name="QryRowStr_Start_1.5">#N/A</definedName>
    <definedName name="QryRowStrCount">2</definedName>
    <definedName name="r.BSAssets" hidden="1">[10]DropZone!$B$58:$I$74</definedName>
    <definedName name="r.BSEquity" hidden="1">[10]DropZone!$B$110:$I$118</definedName>
    <definedName name="r.BSLiabilities" hidden="1">[10]DropZone!$B$75:$I$109</definedName>
    <definedName name="r.CashFlow" hidden="1">#REF!</definedName>
    <definedName name="r.ISGrossProfit" hidden="1">[10]DropZone!$B$2:$I$18</definedName>
    <definedName name="r.ISInterest" hidden="1">[10]DropZone!$B$19:$I$46</definedName>
    <definedName name="r.ISNetIncome" hidden="1">[10]DropZone!$B$47:$I$57</definedName>
    <definedName name="r.Leverage" hidden="1">#REF!</definedName>
    <definedName name="r.Liquidity" hidden="1">#REF!</definedName>
    <definedName name="r.LTM" hidden="1">[10]LTM!$L$1:$N$65536</definedName>
    <definedName name="r.LTMInterim" hidden="1">[10]LTM!$AA$1:$AD$65536</definedName>
    <definedName name="r.Market" hidden="1">#REF!</definedName>
    <definedName name="r.Miscellaneous" hidden="1">[10]DropZone!$B$119:$I$148</definedName>
    <definedName name="r.Profitability" hidden="1">#REF!</definedName>
    <definedName name="r.Summary" hidden="1">#REF!</definedName>
    <definedName name="R_r">#REF!</definedName>
    <definedName name="REASON_LST">'[16]причина корректировки'!$A$2:$A$16</definedName>
    <definedName name="Receipts_and_Disbursements">#REF!</definedName>
    <definedName name="REGION_LIST" localSheetId="1">'[27]субъекты РФ'!$A$2:$A$78</definedName>
    <definedName name="REGION_LIST">'[16]субъекты РФ'!$A$2:$A$70</definedName>
    <definedName name="region_name">[19]Титульный!$F$8</definedName>
    <definedName name="Rent_and_Taxes">#REF!</definedName>
    <definedName name="Resnatur">#REF!</definedName>
    <definedName name="Resnatur2">#REF!</definedName>
    <definedName name="Results">#REF!</definedName>
    <definedName name="Retailbankingservices" hidden="1">[18]Matrix!#REF!</definedName>
    <definedName name="rngShowNames" hidden="1">[10]Data!$B$33</definedName>
    <definedName name="rngToggles" hidden="1">[10]Toggles!$C$2:$C$19</definedName>
    <definedName name="Rows2Unhide" hidden="1">[10]MAIN!$C$1:$AF$982</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8_">#REF!</definedName>
    <definedName name="S9_">#REF!</definedName>
    <definedName name="Salaries_Paid_1">#REF!</definedName>
    <definedName name="Salaries_Paid_2">#REF!</definedName>
    <definedName name="sansnom">[9]!NotesHyp</definedName>
    <definedName name="SAP_range">#REF!</definedName>
    <definedName name="SAPBEXhrIndnt" hidden="1">"Wide"</definedName>
    <definedName name="SAPBEXrevision" hidden="1">1</definedName>
    <definedName name="SAPBEXsysID" hidden="1">"PBW"</definedName>
    <definedName name="SAPBEXwbID" hidden="1">"41LHCA36MPF8BZ64S5013AAEB"</definedName>
    <definedName name="SAPsysID" hidden="1">"708C5W7SBKP804JT78WJ0JNKI"</definedName>
    <definedName name="SAPwbID" hidden="1">"ARS"</definedName>
    <definedName name="Sched_Pay">#REF!</definedName>
    <definedName name="Scheduled_Extra_Payments">#REF!</definedName>
    <definedName name="Scheduled_Interest_Rate">#REF!</definedName>
    <definedName name="Scheduled_Monthly_Payment">#REF!</definedName>
    <definedName name="SCOPE_DIP1_1">#REF!</definedName>
    <definedName name="SCOPE_DIP1_2">#REF!</definedName>
    <definedName name="SCOPE_PROT1" localSheetId="5">P3_SCOPE_PROT1,P4_SCOPE_PROT1,P5_SCOPE_PROT1,'Пред. уровни 670кВт - 10МВт'!P6_SCOPE_PROT1</definedName>
    <definedName name="SCOPE_PROT1" localSheetId="3">P3_SCOPE_PROT1,P4_SCOPE_PROT1,P5_SCOPE_PROT1,'Пред. уровни до 670кВт'!P6_SCOPE_PROT1</definedName>
    <definedName name="SCOPE_PROT1" localSheetId="4">P3_SCOPE_PROT1,P4_SCOPE_PROT1,P5_SCOPE_PROT1,'Пред. уровни свыше 10МВт'!P6_SCOPE_PROT1</definedName>
    <definedName name="SCOPE_PROT1" localSheetId="0">P3_SCOPE_PROT1,P4_SCOPE_PROT1,P5_SCOPE_PROT1,'Регулируемые составляющие'!P6_SCOPE_PROT1</definedName>
    <definedName name="SCOPE_PROT1" localSheetId="1">P3_SCOPE_PROT1,P4_SCOPE_PROT1,P5_SCOPE_PROT1,УРП!P6_SCOPE_PROT1</definedName>
    <definedName name="SCOPE_PROT1" localSheetId="7">P3_SCOPE_PROT1,P4_SCOPE_PROT1,P5_SCOPE_PROT1,'Цена без услуг 670кВт - 10МВт'!P6_SCOPE_PROT1</definedName>
    <definedName name="SCOPE_PROT1" localSheetId="6">P3_SCOPE_PROT1,P4_SCOPE_PROT1,P5_SCOPE_PROT1,'Цена без услуг до 670кВт'!P6_SCOPE_PROT1</definedName>
    <definedName name="SCOPE_PROT1" localSheetId="8">P3_SCOPE_PROT1,P4_SCOPE_PROT1,P5_SCOPE_PROT1,'Цена без услуг свыше 10МВт'!P6_SCOPE_PROT1</definedName>
    <definedName name="SCOPE_PROT1">P3_SCOPE_PROT1,P4_SCOPE_PROT1,P5_SCOPE_PROT1,P6_SCOPE_PROT1</definedName>
    <definedName name="SCOPE_PROT10">#REF!,#REF!,#REF!,#REF!,#REF!,#REF!</definedName>
    <definedName name="SCOPE_PROT11">#REF!,#REF!,#REF!,#REF!</definedName>
    <definedName name="SCOPE_PROT12">#REF!,#REF!,#REF!</definedName>
    <definedName name="SCOPE_PROT13" localSheetId="5">#REF!,#REF!,P1_SCOPE_PROT13,P2_SCOPE_PROT13</definedName>
    <definedName name="SCOPE_PROT13" localSheetId="3">#REF!,#REF!,P1_SCOPE_PROT13,P2_SCOPE_PROT13</definedName>
    <definedName name="SCOPE_PROT13" localSheetId="4">#REF!,#REF!,P1_SCOPE_PROT13,P2_SCOPE_PROT13</definedName>
    <definedName name="SCOPE_PROT13" localSheetId="0">#REF!,#REF!,P1_SCOPE_PROT13,P2_SCOPE_PROT13</definedName>
    <definedName name="SCOPE_PROT13" localSheetId="1">#REF!,#REF!,P1_SCOPE_PROT13,P2_SCOPE_PROT13</definedName>
    <definedName name="SCOPE_PROT13" localSheetId="7">#REF!,#REF!,P1_SCOPE_PROT13,P2_SCOPE_PROT13</definedName>
    <definedName name="SCOPE_PROT13" localSheetId="6">#REF!,#REF!,P1_SCOPE_PROT13,P2_SCOPE_PROT13</definedName>
    <definedName name="SCOPE_PROT13" localSheetId="8">#REF!,#REF!,P1_SCOPE_PROT13,P2_SCOPE_PROT13</definedName>
    <definedName name="SCOPE_PROT13">#REF!,#REF!,P1_SCOPE_PROT13,P2_SCOPE_PROT13</definedName>
    <definedName name="SCOPE_PROT14" localSheetId="5">#REF!,#REF!,#REF!,P1_SCOPE_PROT14,P2_SCOPE_PROT14,P3_SCOPE_PROT14,P4_SCOPE_PROT14</definedName>
    <definedName name="SCOPE_PROT14" localSheetId="3">#REF!,#REF!,#REF!,P1_SCOPE_PROT14,P2_SCOPE_PROT14,P3_SCOPE_PROT14,P4_SCOPE_PROT14</definedName>
    <definedName name="SCOPE_PROT14" localSheetId="4">#REF!,#REF!,#REF!,P1_SCOPE_PROT14,P2_SCOPE_PROT14,P3_SCOPE_PROT14,P4_SCOPE_PROT14</definedName>
    <definedName name="SCOPE_PROT14" localSheetId="0">#REF!,#REF!,#REF!,P1_SCOPE_PROT14,P2_SCOPE_PROT14,P3_SCOPE_PROT14,P4_SCOPE_PROT14</definedName>
    <definedName name="SCOPE_PROT14" localSheetId="1">#REF!,#REF!,#REF!,P1_SCOPE_PROT14,P2_SCOPE_PROT14,P3_SCOPE_PROT14,P4_SCOPE_PROT14</definedName>
    <definedName name="SCOPE_PROT14" localSheetId="7">#REF!,#REF!,#REF!,P1_SCOPE_PROT14,P2_SCOPE_PROT14,P3_SCOPE_PROT14,P4_SCOPE_PROT14</definedName>
    <definedName name="SCOPE_PROT14" localSheetId="6">#REF!,#REF!,#REF!,P1_SCOPE_PROT14,P2_SCOPE_PROT14,P3_SCOPE_PROT14,P4_SCOPE_PROT14</definedName>
    <definedName name="SCOPE_PROT14" localSheetId="8">#REF!,#REF!,#REF!,P1_SCOPE_PROT14,P2_SCOPE_PROT14,P3_SCOPE_PROT14,P4_SCOPE_PROT14</definedName>
    <definedName name="SCOPE_PROT14">#REF!,#REF!,#REF!,P1_SCOPE_PROT14,P2_SCOPE_PROT14,P3_SCOPE_PROT14,P4_SCOPE_PROT14</definedName>
    <definedName name="SCOPE_PROT15">#REF!,#REF!</definedName>
    <definedName name="SCOPE_PROT16" localSheetId="5">#REF!,#REF!,#REF!,P1_SCOPE_PROT16</definedName>
    <definedName name="SCOPE_PROT16" localSheetId="3">#REF!,#REF!,#REF!,P1_SCOPE_PROT16</definedName>
    <definedName name="SCOPE_PROT16" localSheetId="4">#REF!,#REF!,#REF!,P1_SCOPE_PROT16</definedName>
    <definedName name="SCOPE_PROT16" localSheetId="0">#REF!,#REF!,#REF!,P1_SCOPE_PROT16</definedName>
    <definedName name="SCOPE_PROT16" localSheetId="1">#REF!,#REF!,#REF!,P1_SCOPE_PROT16</definedName>
    <definedName name="SCOPE_PROT16" localSheetId="7">#REF!,#REF!,#REF!,P1_SCOPE_PROT16</definedName>
    <definedName name="SCOPE_PROT16" localSheetId="6">#REF!,#REF!,#REF!,P1_SCOPE_PROT16</definedName>
    <definedName name="SCOPE_PROT16" localSheetId="8">#REF!,#REF!,#REF!,P1_SCOPE_PROT16</definedName>
    <definedName name="SCOPE_PROT16">#REF!,#REF!,#REF!,P1_SCOPE_PROT16</definedName>
    <definedName name="SCOPE_PROT17">#REF!</definedName>
    <definedName name="SCOPE_PROT18">#REF!,#REF!,#REF!</definedName>
    <definedName name="SCOPE_PROT19">#REF!,#REF!,#REF!</definedName>
    <definedName name="SCOPE_PROT2" localSheetId="5">P1_SCOPE_PROT2,P2_SCOPE_PROT2,P3_SCOPE_PROT2,P4_SCOPE_PROT2,P5_SCOPE_PROT2</definedName>
    <definedName name="SCOPE_PROT2" localSheetId="3">P1_SCOPE_PROT2,P2_SCOPE_PROT2,P3_SCOPE_PROT2,P4_SCOPE_PROT2,P5_SCOPE_PROT2</definedName>
    <definedName name="SCOPE_PROT2" localSheetId="4">P1_SCOPE_PROT2,P2_SCOPE_PROT2,P3_SCOPE_PROT2,P4_SCOPE_PROT2,P5_SCOPE_PROT2</definedName>
    <definedName name="SCOPE_PROT2" localSheetId="0">P1_SCOPE_PROT2,P2_SCOPE_PROT2,P3_SCOPE_PROT2,P4_SCOPE_PROT2,P5_SCOPE_PROT2</definedName>
    <definedName name="SCOPE_PROT2" localSheetId="1">P1_SCOPE_PROT2,P2_SCOPE_PROT2,P3_SCOPE_PROT2,P4_SCOPE_PROT2,P5_SCOPE_PROT2</definedName>
    <definedName name="SCOPE_PROT2" localSheetId="7">P1_SCOPE_PROT2,P2_SCOPE_PROT2,P3_SCOPE_PROT2,P4_SCOPE_PROT2,P5_SCOPE_PROT2</definedName>
    <definedName name="SCOPE_PROT2" localSheetId="6">P1_SCOPE_PROT2,P2_SCOPE_PROT2,P3_SCOPE_PROT2,P4_SCOPE_PROT2,P5_SCOPE_PROT2</definedName>
    <definedName name="SCOPE_PROT2" localSheetId="8">P1_SCOPE_PROT2,P2_SCOPE_PROT2,P3_SCOPE_PROT2,P4_SCOPE_PROT2,P5_SCOPE_PROT2</definedName>
    <definedName name="SCOPE_PROT2">P1_SCOPE_PROT2,P2_SCOPE_PROT2,P3_SCOPE_PROT2,P4_SCOPE_PROT2,P5_SCOPE_PROT2</definedName>
    <definedName name="SCOPE_PROT20">#REF!,#REF!,#REF!,#REF!</definedName>
    <definedName name="SCOPE_PROT21">#REF!,#REF!,#REF!,#REF!,#REF!,#REF!,#REF!,#REF!</definedName>
    <definedName name="SCOPE_PROT22" localSheetId="5">#REF!,#REF!,#REF!,#REF!,P1_SCOPE_PROT22,P2_SCOPE_PROT22</definedName>
    <definedName name="SCOPE_PROT22" localSheetId="3">#REF!,#REF!,#REF!,#REF!,P1_SCOPE_PROT22,P2_SCOPE_PROT22</definedName>
    <definedName name="SCOPE_PROT22" localSheetId="4">#REF!,#REF!,#REF!,#REF!,P1_SCOPE_PROT22,P2_SCOPE_PROT22</definedName>
    <definedName name="SCOPE_PROT22" localSheetId="0">#REF!,#REF!,#REF!,#REF!,P1_SCOPE_PROT22,P2_SCOPE_PROT22</definedName>
    <definedName name="SCOPE_PROT22" localSheetId="1">#REF!,#REF!,#REF!,#REF!,P1_SCOPE_PROT22,P2_SCOPE_PROT22</definedName>
    <definedName name="SCOPE_PROT22" localSheetId="7">#REF!,#REF!,#REF!,#REF!,P1_SCOPE_PROT22,P2_SCOPE_PROT22</definedName>
    <definedName name="SCOPE_PROT22" localSheetId="6">#REF!,#REF!,#REF!,#REF!,P1_SCOPE_PROT22,P2_SCOPE_PROT22</definedName>
    <definedName name="SCOPE_PROT22" localSheetId="8">#REF!,#REF!,#REF!,#REF!,P1_SCOPE_PROT22,P2_SCOPE_PROT22</definedName>
    <definedName name="SCOPE_PROT22">#REF!,#REF!,#REF!,#REF!,P1_SCOPE_PROT22,P2_SCOPE_PROT22</definedName>
    <definedName name="SCOPE_PROT23">#REF!,#REF!,#REF!,#REF!,#REF!</definedName>
    <definedName name="SCOPE_PROT24">#REF!,#REF!,#REF!,#REF!,#REF!</definedName>
    <definedName name="SCOPE_PROT25">#REF!,#REF!,#REF!,#REF!,#REF!</definedName>
    <definedName name="SCOPE_PROT26">#REF!,#REF!,#REF!,#REF!,#REF!</definedName>
    <definedName name="SCOPE_PROT27" localSheetId="5">#REF!,#REF!,#REF!,#REF!,#REF!,P1_SCOPE_PROT27,P2_SCOPE_PROT27</definedName>
    <definedName name="SCOPE_PROT27" localSheetId="3">#REF!,#REF!,#REF!,#REF!,#REF!,P1_SCOPE_PROT27,P2_SCOPE_PROT27</definedName>
    <definedName name="SCOPE_PROT27" localSheetId="4">#REF!,#REF!,#REF!,#REF!,#REF!,P1_SCOPE_PROT27,P2_SCOPE_PROT27</definedName>
    <definedName name="SCOPE_PROT27" localSheetId="0">#REF!,#REF!,#REF!,#REF!,#REF!,P1_SCOPE_PROT27,P2_SCOPE_PROT27</definedName>
    <definedName name="SCOPE_PROT27" localSheetId="1">#REF!,#REF!,#REF!,#REF!,#REF!,P1_SCOPE_PROT27,P2_SCOPE_PROT27</definedName>
    <definedName name="SCOPE_PROT27" localSheetId="7">#REF!,#REF!,#REF!,#REF!,#REF!,P1_SCOPE_PROT27,P2_SCOPE_PROT27</definedName>
    <definedName name="SCOPE_PROT27" localSheetId="6">#REF!,#REF!,#REF!,#REF!,#REF!,P1_SCOPE_PROT27,P2_SCOPE_PROT27</definedName>
    <definedName name="SCOPE_PROT27" localSheetId="8">#REF!,#REF!,#REF!,#REF!,#REF!,P1_SCOPE_PROT27,P2_SCOPE_PROT27</definedName>
    <definedName name="SCOPE_PROT27">#REF!,#REF!,#REF!,#REF!,#REF!,P1_SCOPE_PROT27,P2_SCOPE_PROT27</definedName>
    <definedName name="SCOPE_PROT28">#REF!</definedName>
    <definedName name="SCOPE_PROT29">#REF!,#REF!,#REF!,#REF!</definedName>
    <definedName name="SCOPE_PROT3">#REF!,#REF!,#REF!</definedName>
    <definedName name="SCOPE_PROT30">#REF!</definedName>
    <definedName name="SCOPE_PROT31">#REF!</definedName>
    <definedName name="SCOPE_PROT32">#REF!,#REF!,#REF!</definedName>
    <definedName name="SCOPE_PROT33">#REF!,#REF!,#REF!,#REF!</definedName>
    <definedName name="SCOPE_PROT34" localSheetId="5">#REF!,P1_SCOPE_PROT34</definedName>
    <definedName name="SCOPE_PROT34" localSheetId="3">#REF!,P1_SCOPE_PROT34</definedName>
    <definedName name="SCOPE_PROT34" localSheetId="4">#REF!,P1_SCOPE_PROT34</definedName>
    <definedName name="SCOPE_PROT34" localSheetId="0">#REF!,P1_SCOPE_PROT34</definedName>
    <definedName name="SCOPE_PROT34" localSheetId="1">#REF!,P1_SCOPE_PROT34</definedName>
    <definedName name="SCOPE_PROT34" localSheetId="7">#REF!,P1_SCOPE_PROT34</definedName>
    <definedName name="SCOPE_PROT34" localSheetId="6">#REF!,P1_SCOPE_PROT34</definedName>
    <definedName name="SCOPE_PROT34" localSheetId="8">#REF!,P1_SCOPE_PROT34</definedName>
    <definedName name="SCOPE_PROT34">#REF!,P1_SCOPE_PROT34</definedName>
    <definedName name="SCOPE_PROT35">#REF!,#REF!,#REF!</definedName>
    <definedName name="SCOPE_PROT36">#REF!,#REF!</definedName>
    <definedName name="SCOPE_PROT37">#REF!,#REF!,#REF!</definedName>
    <definedName name="SCOPE_PROT38">#REF!,#REF!,#REF!</definedName>
    <definedName name="SCOPE_PROT4">#REF!</definedName>
    <definedName name="SCOPE_PROT5" localSheetId="5">P1_SCOPE_PROT5,P2_SCOPE_PROT5</definedName>
    <definedName name="SCOPE_PROT5" localSheetId="3">P1_SCOPE_PROT5,P2_SCOPE_PROT5</definedName>
    <definedName name="SCOPE_PROT5" localSheetId="4">P1_SCOPE_PROT5,P2_SCOPE_PROT5</definedName>
    <definedName name="SCOPE_PROT5" localSheetId="0">P1_SCOPE_PROT5,P2_SCOPE_PROT5</definedName>
    <definedName name="SCOPE_PROT5" localSheetId="1">P1_SCOPE_PROT5,P2_SCOPE_PROT5</definedName>
    <definedName name="SCOPE_PROT5" localSheetId="7">P1_SCOPE_PROT5,P2_SCOPE_PROT5</definedName>
    <definedName name="SCOPE_PROT5" localSheetId="6">P1_SCOPE_PROT5,P2_SCOPE_PROT5</definedName>
    <definedName name="SCOPE_PROT5" localSheetId="8">P1_SCOPE_PROT5,P2_SCOPE_PROT5</definedName>
    <definedName name="SCOPE_PROT5">P1_SCOPE_PROT5,P2_SCOPE_PROT5</definedName>
    <definedName name="SCOPE_PROT6">#REF!,#REF!,#REF!</definedName>
    <definedName name="SCOPE_PROT7">#REF!,#REF!,#REF!,#REF!,#REF!</definedName>
    <definedName name="SCOPE_PROT8" localSheetId="5">#REF!,P1_SCOPE_PROT8,P2_SCOPE_PROT8,P3_SCOPE_PROT8,P4_SCOPE_PROT8,P5_SCOPE_PROT8,P6_SCOPE_PROT8</definedName>
    <definedName name="SCOPE_PROT8" localSheetId="3">#REF!,P1_SCOPE_PROT8,P2_SCOPE_PROT8,P3_SCOPE_PROT8,P4_SCOPE_PROT8,P5_SCOPE_PROT8,P6_SCOPE_PROT8</definedName>
    <definedName name="SCOPE_PROT8" localSheetId="4">#REF!,P1_SCOPE_PROT8,P2_SCOPE_PROT8,P3_SCOPE_PROT8,P4_SCOPE_PROT8,P5_SCOPE_PROT8,P6_SCOPE_PROT8</definedName>
    <definedName name="SCOPE_PROT8" localSheetId="0">#REF!,P1_SCOPE_PROT8,P2_SCOPE_PROT8,P3_SCOPE_PROT8,P4_SCOPE_PROT8,P5_SCOPE_PROT8,P6_SCOPE_PROT8</definedName>
    <definedName name="SCOPE_PROT8" localSheetId="1">#REF!,P1_SCOPE_PROT8,P2_SCOPE_PROT8,P3_SCOPE_PROT8,P4_SCOPE_PROT8,P5_SCOPE_PROT8,P6_SCOPE_PROT8</definedName>
    <definedName name="SCOPE_PROT8" localSheetId="7">#REF!,P1_SCOPE_PROT8,P2_SCOPE_PROT8,P3_SCOPE_PROT8,P4_SCOPE_PROT8,P5_SCOPE_PROT8,P6_SCOPE_PROT8</definedName>
    <definedName name="SCOPE_PROT8" localSheetId="6">#REF!,P1_SCOPE_PROT8,P2_SCOPE_PROT8,P3_SCOPE_PROT8,P4_SCOPE_PROT8,P5_SCOPE_PROT8,P6_SCOPE_PROT8</definedName>
    <definedName name="SCOPE_PROT8" localSheetId="8">#REF!,P1_SCOPE_PROT8,P2_SCOPE_PROT8,P3_SCOPE_PROT8,P4_SCOPE_PROT8,P5_SCOPE_PROT8,P6_SCOPE_PROT8</definedName>
    <definedName name="SCOPE_PROT8">#REF!,P1_SCOPE_PROT8,P2_SCOPE_PROT8,P3_SCOPE_PROT8,P4_SCOPE_PROT8,P5_SCOPE_PROT8,P6_SCOPE_PROT8</definedName>
    <definedName name="SCOPE_PROT9">#REF!</definedName>
    <definedName name="sds">#N/A</definedName>
    <definedName name="Security" hidden="1">[18]Matrix!#REF!</definedName>
    <definedName name="SELECT_FIPOS_1">OFFSET([12]ПФМ_статья!$E$1,1,0,COUNTA([12]ПФМ_статья!$E$1:$E$65536)-1,1)</definedName>
    <definedName name="sencount" hidden="1">1</definedName>
    <definedName name="sgl_nad">[6]Титульный!$E$33</definedName>
    <definedName name="sh" localSheetId="5" hidden="1">{"раздел",#N/A,FALSE,"Лист1"}</definedName>
    <definedName name="sh" localSheetId="3" hidden="1">{"раздел",#N/A,FALSE,"Лист1"}</definedName>
    <definedName name="sh" localSheetId="4" hidden="1">{"раздел",#N/A,FALSE,"Лист1"}</definedName>
    <definedName name="sh" localSheetId="0" hidden="1">{"раздел",#N/A,FALSE,"Лист1"}</definedName>
    <definedName name="sh" localSheetId="1" hidden="1">{"раздел",#N/A,FALSE,"Лист1"}</definedName>
    <definedName name="sh" localSheetId="7" hidden="1">{"раздел",#N/A,FALSE,"Лист1"}</definedName>
    <definedName name="sh" localSheetId="6" hidden="1">{"раздел",#N/A,FALSE,"Лист1"}</definedName>
    <definedName name="sh" localSheetId="8" hidden="1">{"раздел",#N/A,FALSE,"Лист1"}</definedName>
    <definedName name="sh" hidden="1">{"раздел",#N/A,FALSE,"Лист1"}</definedName>
    <definedName name="SH1_1">#N/A</definedName>
    <definedName name="SH2_1">#N/A</definedName>
    <definedName name="SH3_1">#N/A</definedName>
    <definedName name="SH4_1">#N/A</definedName>
    <definedName name="SH5_1">#N/A</definedName>
    <definedName name="SH6_1">#N/A</definedName>
    <definedName name="shit">#N/A</definedName>
    <definedName name="size">#REF!</definedName>
    <definedName name="smet" localSheetId="5" hidden="1">{#N/A,#N/A,FALSE,"Себестоимсть-97"}</definedName>
    <definedName name="smet" localSheetId="3" hidden="1">{#N/A,#N/A,FALSE,"Себестоимсть-97"}</definedName>
    <definedName name="smet" localSheetId="4" hidden="1">{#N/A,#N/A,FALSE,"Себестоимсть-97"}</definedName>
    <definedName name="smet" localSheetId="0" hidden="1">{#N/A,#N/A,FALSE,"Себестоимсть-97"}</definedName>
    <definedName name="smet" localSheetId="1" hidden="1">{#N/A,#N/A,FALSE,"Себестоимсть-97"}</definedName>
    <definedName name="smet" localSheetId="7" hidden="1">{#N/A,#N/A,FALSE,"Себестоимсть-97"}</definedName>
    <definedName name="smet" localSheetId="6" hidden="1">{#N/A,#N/A,FALSE,"Себестоимсть-97"}</definedName>
    <definedName name="smet" localSheetId="8" hidden="1">{#N/A,#N/A,FALSE,"Себестоимсть-97"}</definedName>
    <definedName name="smet" hidden="1">{#N/A,#N/A,FALSE,"Себестоимсть-97"}</definedName>
    <definedName name="Soude">#REF!</definedName>
    <definedName name="SoudeP97">#REF!</definedName>
    <definedName name="Staffing_Plan_1">#REF!</definedName>
    <definedName name="Staffing_Plan_2">#REF!</definedName>
    <definedName name="Statement_of_Cash_Flows">#REF!</definedName>
    <definedName name="Strategicplanning" hidden="1">[18]Matrix!#REF!</definedName>
    <definedName name="Stub" hidden="1">[10]Analitics!$I$11</definedName>
    <definedName name="Stub_Header1" hidden="1">[10]Analitics!$K$11</definedName>
    <definedName name="Stub_Header2" hidden="1">[10]Analitics!$L$11</definedName>
    <definedName name="Stub_Header3" hidden="1">[10]Analitics!$M$11</definedName>
    <definedName name="SUM_B">#N/A</definedName>
    <definedName name="SUM_C">#N/A</definedName>
    <definedName name="SUM_C_1">#N/A</definedName>
    <definedName name="SUM_C_ASSETS_1">#N/A</definedName>
    <definedName name="SUM_C_CAPITAL_1">#N/A</definedName>
    <definedName name="SUM_C_EXPENSES_1">#N/A</definedName>
    <definedName name="SUM_C_INCOME_1">#N/A</definedName>
    <definedName name="SUM_C_LIABILITIES_1">#N/A</definedName>
    <definedName name="SUM_C_SUSPENSE_1">#N/A</definedName>
    <definedName name="SUM_D_1">#N/A</definedName>
    <definedName name="SUM_D_ASSETS_1">#N/A</definedName>
    <definedName name="SUM_D_CAPITAL_1">#N/A</definedName>
    <definedName name="SUM_D_EXPENSES_1">#N/A</definedName>
    <definedName name="SUM_D_INCOME_1">#N/A</definedName>
    <definedName name="SUM_D_LIABILITIES_1">#N/A</definedName>
    <definedName name="SUM_D_SUSPENSE_1">#N/A</definedName>
    <definedName name="SUM_E">#N/A</definedName>
    <definedName name="SUM_E_1">#N/A</definedName>
    <definedName name="SUM_E_ASSETS_1">#N/A</definedName>
    <definedName name="SUM_E_CAPITAL_1">#N/A</definedName>
    <definedName name="SUM_E_EXPENSES_1">#N/A</definedName>
    <definedName name="SUM_E_INCOME_1">#N/A</definedName>
    <definedName name="SUM_E_LIABILITIES_1">#N/A</definedName>
    <definedName name="SUM_E_SUSPENSE_1">#N/A</definedName>
    <definedName name="SUM_F">#N/A</definedName>
    <definedName name="SUM_F_1">#N/A</definedName>
    <definedName name="SUM_F_ASSETS_1">#N/A</definedName>
    <definedName name="SUM_F_CAPITAL_1">#N/A</definedName>
    <definedName name="SUM_F_EXPENSES_1">#N/A</definedName>
    <definedName name="SUM_F_INCOME_1">#N/A</definedName>
    <definedName name="SUM_F_LIABILITIES_1">#N/A</definedName>
    <definedName name="SUM_F_SUSPENSE_1">#N/A</definedName>
    <definedName name="SUM_G">#N/A</definedName>
    <definedName name="SUM_G_1">#N/A</definedName>
    <definedName name="SUM_G_ASSETS_1">#N/A</definedName>
    <definedName name="SUM_G_CAPITAL_1">#N/A</definedName>
    <definedName name="SUM_G_EXPENSES_1">#N/A</definedName>
    <definedName name="SUM_G_INCOME_1">#N/A</definedName>
    <definedName name="SUM_G_LIABILITIES_1">#N/A</definedName>
    <definedName name="SUM_G_SUSPENSE_1">#N/A</definedName>
    <definedName name="SUM_H">#N/A</definedName>
    <definedName name="SUM_H___1703__1">#N/A</definedName>
    <definedName name="SUM_H___1707__1">#N/A</definedName>
    <definedName name="SUM_H__1">#N/A</definedName>
    <definedName name="SUM_H_1">#N/A</definedName>
    <definedName name="SUM_H_ASSETS_1">#N/A</definedName>
    <definedName name="SUM_H_CAPITAL_1">#N/A</definedName>
    <definedName name="SUM_H_CRN__2035___3__1">#N/A</definedName>
    <definedName name="SUM_H_CRN__2035__1">#N/A</definedName>
    <definedName name="SUM_H_CRN__2072___3__1">#N/A</definedName>
    <definedName name="SUM_H_CRN__2072__1">#N/A</definedName>
    <definedName name="SUM_H_CRN__2073___3__1">#N/A</definedName>
    <definedName name="SUM_H_CRN__2073__1">#N/A</definedName>
    <definedName name="SUM_H_CRN__2074___3__1">#N/A</definedName>
    <definedName name="SUM_H_CRN__2074__1">#N/A</definedName>
    <definedName name="SUM_H_CRN__2075___3__1">#N/A</definedName>
    <definedName name="SUM_H_CRN__2075__1">#N/A</definedName>
    <definedName name="SUM_H_CRN__2202___3__1">#N/A</definedName>
    <definedName name="SUM_H_CRN__2202__1">#N/A</definedName>
    <definedName name="SUM_H_CRN__2212___3__1">#N/A</definedName>
    <definedName name="SUM_H_CRN__2212__1">#N/A</definedName>
    <definedName name="SUM_H_CRN__2213___3__1">#N/A</definedName>
    <definedName name="SUM_H_CRN__2213__1">#N/A</definedName>
    <definedName name="SUM_H_CRN__2214___3__1">#N/A</definedName>
    <definedName name="SUM_H_CRN__2214__1">#N/A</definedName>
    <definedName name="SUM_H_CRN__2215___3__1">#N/A</definedName>
    <definedName name="SUM_H_CRN__2215__1">#N/A</definedName>
    <definedName name="SUM_H_CRN__2318___3__1">#N/A</definedName>
    <definedName name="SUM_H_CRN__2318__1">#N/A</definedName>
    <definedName name="SUM_H_CRN__2321___3__1">#N/A</definedName>
    <definedName name="SUM_H_CRN__2321__1">#N/A</definedName>
    <definedName name="SUM_H_CRN__2323___3__1">#N/A</definedName>
    <definedName name="SUM_H_CRN__2323__1">#N/A</definedName>
    <definedName name="SUM_H_CRN__2356___3__1">#N/A</definedName>
    <definedName name="SUM_H_CRN__2356__1">#N/A</definedName>
    <definedName name="SUM_H_CRN__2370___3__1">#N/A</definedName>
    <definedName name="SUM_H_CRN__2370__1">#N/A</definedName>
    <definedName name="SUM_H_CRN__4377___3__1">#N/A</definedName>
    <definedName name="SUM_H_CRN__4377__1">#N/A</definedName>
    <definedName name="SUM_H_CRN__4378___3__1">#N/A</definedName>
    <definedName name="SUM_H_CRN__4378__1">#N/A</definedName>
    <definedName name="SUM_H_CRN__5521___3__1">#N/A</definedName>
    <definedName name="SUM_H_CRN__5521__1">#N/A</definedName>
    <definedName name="SUM_H_CRN__5522___3__1">#N/A</definedName>
    <definedName name="SUM_H_CRN__5522__1">#N/A</definedName>
    <definedName name="SUM_H_CRN__5523___3__1">#N/A</definedName>
    <definedName name="SUM_H_CRN__5523__1">#N/A</definedName>
    <definedName name="SUM_H_CRN__5524___3__1">#N/A</definedName>
    <definedName name="SUM_H_CRN__5524__1">#N/A</definedName>
    <definedName name="SUM_H_CRN__6020___3__1">#N/A</definedName>
    <definedName name="SUM_H_CRN__6020__1">#N/A</definedName>
    <definedName name="SUM_H_CRN__6055___3__1">#N/A</definedName>
    <definedName name="SUM_H_CRN__6055__1">#N/A</definedName>
    <definedName name="SUM_H_CRN__6063___3__1">#N/A</definedName>
    <definedName name="SUM_H_CRN__6063__1">#N/A</definedName>
    <definedName name="SUM_H_CRN__6478___3__1">#N/A</definedName>
    <definedName name="SUM_H_CRN__6478__1">#N/A</definedName>
    <definedName name="SUM_H_CRN__6505___3__1">#N/A</definedName>
    <definedName name="SUM_H_CRN__6505__1">#N/A</definedName>
    <definedName name="SUM_H_CRN__6507___3__1">#N/A</definedName>
    <definedName name="SUM_H_CRN__6507__1">#N/A</definedName>
    <definedName name="SUM_H_CRN__6543___3__1">#N/A</definedName>
    <definedName name="SUM_H_CRN__6543__1">#N/A</definedName>
    <definedName name="SUM_H_CRN_1">#N/A</definedName>
    <definedName name="SUM_H_EXPENSES_1">#N/A</definedName>
    <definedName name="SUM_H_INCOME_1">#N/A</definedName>
    <definedName name="SUM_H_LIABILITIES_1">#N/A</definedName>
    <definedName name="SUM_H_SUSPENSE_1">#N/A</definedName>
    <definedName name="SUM_I">#N/A</definedName>
    <definedName name="SUM_I_1">#N/A</definedName>
    <definedName name="SUM_I_ASSETS_1">#N/A</definedName>
    <definedName name="SUM_I_CAPITAL_1">#N/A</definedName>
    <definedName name="SUM_I_CNC_1">#N/A</definedName>
    <definedName name="SUM_I_CNC_STOCK_1">#N/A</definedName>
    <definedName name="SUM_I_CNI1__1">#N/A</definedName>
    <definedName name="SUM_I_CNI1__STOCK_1">#N/A</definedName>
    <definedName name="SUM_I_CNI2__1">#N/A</definedName>
    <definedName name="SUM_I_CNI2__STOCK_1">#N/A</definedName>
    <definedName name="SUM_I_CNIIV_1">#N/A</definedName>
    <definedName name="SUM_I_CNIIV_STOCK_1">#N/A</definedName>
    <definedName name="SUM_I_EXPENSES_1">#N/A</definedName>
    <definedName name="SUM_I_INCOME_1">#N/A</definedName>
    <definedName name="SUM_I_LIABILITIES_1">#N/A</definedName>
    <definedName name="SUM_I_SUSPENSE_1">#N/A</definedName>
    <definedName name="SUM_J">#N/A</definedName>
    <definedName name="SUM_J_1">#N/A</definedName>
    <definedName name="SUM_J_ASSETS_1">#N/A</definedName>
    <definedName name="SUM_J_CAPITAL_1">#N/A</definedName>
    <definedName name="SUM_J_EXPENSES_1">#N/A</definedName>
    <definedName name="SUM_J_INCOME_1">#N/A</definedName>
    <definedName name="SUM_J_LIABILITIES_1">#N/A</definedName>
    <definedName name="SUM_J_SUSPENSE_1">#N/A</definedName>
    <definedName name="SUM_K_1">#N/A</definedName>
    <definedName name="SUM_K_ASSETS_1">#N/A</definedName>
    <definedName name="SUM_K_CAPITAL_1">#N/A</definedName>
    <definedName name="SUM_K_EXPENSES_1">#N/A</definedName>
    <definedName name="SUM_K_INCOME_1">#N/A</definedName>
    <definedName name="SUM_K_LIABILITIES_1">#N/A</definedName>
    <definedName name="SUM_K_SUSPENSE_1">#N/A</definedName>
    <definedName name="SUM_L_1">#N/A</definedName>
    <definedName name="SUM_L_ASSETS_1">#N/A</definedName>
    <definedName name="SUM_L_CAPITAL_1">#N/A</definedName>
    <definedName name="SUM_L_EXPENSES_1">#N/A</definedName>
    <definedName name="SUM_L_INCOME_1">#N/A</definedName>
    <definedName name="SUM_L_LIABILITIES_1">#N/A</definedName>
    <definedName name="SUM_L_SUSPENSE_1">#N/A</definedName>
    <definedName name="SUM_M_1">#N/A</definedName>
    <definedName name="SUM_M_ASSETS_1">#N/A</definedName>
    <definedName name="SUM_M_CAPITAL_1">#N/A</definedName>
    <definedName name="SUM_M_EXPENSES_1">#N/A</definedName>
    <definedName name="SUM_M_INCOME_1">#N/A</definedName>
    <definedName name="SUM_M_LIABILITIES_1">#N/A</definedName>
    <definedName name="SUM_M_SUSPENSE_1">#N/A</definedName>
    <definedName name="SUM_N_1">#N/A</definedName>
    <definedName name="SUM_N_ASSETS_1">#N/A</definedName>
    <definedName name="SUM_N_CAPITAL_1">#N/A</definedName>
    <definedName name="SUM_N_CNC_1">#N/A</definedName>
    <definedName name="SUM_N_CNC_STOCK_1">#N/A</definedName>
    <definedName name="SUM_N_CNI1__1">#N/A</definedName>
    <definedName name="SUM_N_CNI1__STOCK_1">#N/A</definedName>
    <definedName name="SUM_N_CNI2__1">#N/A</definedName>
    <definedName name="SUM_N_CNI2__STOCK_1">#N/A</definedName>
    <definedName name="SUM_N_CNIIV_1">#N/A</definedName>
    <definedName name="SUM_N_CNIIV_STOCK_1">#N/A</definedName>
    <definedName name="SUM_N_EXPENSES_1">#N/A</definedName>
    <definedName name="SUM_N_INCOME_1">#N/A</definedName>
    <definedName name="SUM_N_LIABILITIES_1">#N/A</definedName>
    <definedName name="SUM_N_SUSPENSE_1">#N/A</definedName>
    <definedName name="SUM_O_1">#N/A</definedName>
    <definedName name="SUM_O_CNC_1">#N/A</definedName>
    <definedName name="SUM_O_CNC_STOCK_1">#N/A</definedName>
    <definedName name="SUM_O_CNI1__1">#N/A</definedName>
    <definedName name="SUM_O_CNI1__STOCK_1">#N/A</definedName>
    <definedName name="SUM_O_CNI2__1">#N/A</definedName>
    <definedName name="SUM_O_CNI2__STOCK_1">#N/A</definedName>
    <definedName name="SUM_O_CNIIV_1">#N/A</definedName>
    <definedName name="SUM_O_CNIIV_STOCK_1">#N/A</definedName>
    <definedName name="SUM_P_1">#N/A</definedName>
    <definedName name="SUM_P_CNC_1">#N/A</definedName>
    <definedName name="SUM_P_CNC_STOCK_1">#N/A</definedName>
    <definedName name="SUM_P_CNI1__1">#N/A</definedName>
    <definedName name="SUM_P_CNI1__STOCK_1">#N/A</definedName>
    <definedName name="SUM_P_CNI2__1">#N/A</definedName>
    <definedName name="SUM_P_CNI2__STOCK_1">#N/A</definedName>
    <definedName name="SUM_P_CNIIV_1">#N/A</definedName>
    <definedName name="SUM_P_CNIIV_STOCK_1">#N/A</definedName>
    <definedName name="SUM_R_1">#N/A</definedName>
    <definedName name="SUM_R_CNC_1">#N/A</definedName>
    <definedName name="SUM_R_CNC_STOCK_1">#N/A</definedName>
    <definedName name="SUM_R_CNI1__1">#N/A</definedName>
    <definedName name="SUM_R_CNI1__STOCK_1">#N/A</definedName>
    <definedName name="SUM_R_CNI2__1">#N/A</definedName>
    <definedName name="SUM_R_CNI2__STOCK_1">#N/A</definedName>
    <definedName name="SUM_R_CNIIV_1">#N/A</definedName>
    <definedName name="SUM_R_CNIIV_STOCK_1">#N/A</definedName>
    <definedName name="SUM_S_1">#N/A</definedName>
    <definedName name="SUM_S_CNC_1">#N/A</definedName>
    <definedName name="SUM_S_CNC_STOCK_1">#N/A</definedName>
    <definedName name="SUM_S_CNI1__1">#N/A</definedName>
    <definedName name="SUM_S_CNI1__STOCK_1">#N/A</definedName>
    <definedName name="SUM_S_CNI2__1">#N/A</definedName>
    <definedName name="SUM_S_CNI2__STOCK_1">#N/A</definedName>
    <definedName name="SUM_S_CNIIV_1">#N/A</definedName>
    <definedName name="SUM_S_CNIIV_STOCK_1">#N/A</definedName>
    <definedName name="SUM_T_1">#N/A</definedName>
    <definedName name="SUM_T_CNC_1">#N/A</definedName>
    <definedName name="SUM_T_CNC_STOCK_1">#N/A</definedName>
    <definedName name="SUM_T_CNI1__1">#N/A</definedName>
    <definedName name="SUM_T_CNI1__STOCK_1">#N/A</definedName>
    <definedName name="SUM_T_CNI2__1">#N/A</definedName>
    <definedName name="SUM_T_CNI2__STOCK_1">#N/A</definedName>
    <definedName name="SUM_T_CNIIV_1">#N/A</definedName>
    <definedName name="SUM_T_CNIIV_STOCK_1">#N/A</definedName>
    <definedName name="t_year">#REF!</definedName>
    <definedName name="t2.9.">#N/A</definedName>
    <definedName name="t2.9.2">#N/A</definedName>
    <definedName name="t2.9.2.">#N/A</definedName>
    <definedName name="T3?L1.4.1">#REF!</definedName>
    <definedName name="T3?L1.5.1">#REF!</definedName>
    <definedName name="TABL_NM">#REF!</definedName>
    <definedName name="TABL1">#REF!</definedName>
    <definedName name="Taxpb" hidden="1">[10]MAIN!$A$918:$IV$918</definedName>
    <definedName name="temp">#N/A</definedName>
    <definedName name="Template">"Object 1"</definedName>
    <definedName name="ter">[2]Титульный!$E$26</definedName>
    <definedName name="test">#N/A</definedName>
    <definedName name="test2">#N/A</definedName>
    <definedName name="time">#REF!</definedName>
    <definedName name="title">'[28]Огл. Графиков'!$B$2:$B$31</definedName>
    <definedName name="Titlepb" hidden="1">[10]Analitics!$A$120:$IV$120</definedName>
    <definedName name="Total_Interest">#REF!</definedName>
    <definedName name="Total_Pay">#REF!</definedName>
    <definedName name="Total_Payment" localSheetId="5">Scheduled_Payment+Extra_Payment</definedName>
    <definedName name="Total_Payment" localSheetId="3">Scheduled_Payment+Extra_Payment</definedName>
    <definedName name="Total_Payment" localSheetId="4">Scheduled_Payment+Extra_Payment</definedName>
    <definedName name="Total_Payment" localSheetId="0">Scheduled_Payment+Extra_Payment</definedName>
    <definedName name="Total_Payment" localSheetId="1">Scheduled_Payment+Extra_Payment</definedName>
    <definedName name="Total_Payment" localSheetId="7">Scheduled_Payment+Extra_Payment</definedName>
    <definedName name="Total_Payment" localSheetId="6">Scheduled_Payment+Extra_Payment</definedName>
    <definedName name="Total_Payment" localSheetId="8">Scheduled_Payment+Extra_Payment</definedName>
    <definedName name="Total_Payment">Scheduled_Payment+Extra_Payment</definedName>
    <definedName name="TradefinanceDocumentaryoperations" hidden="1">[18]Matrix!#REF!</definedName>
    <definedName name="TRAILER_TOP">26</definedName>
    <definedName name="TRAILER_TOP_1">#N/A</definedName>
    <definedName name="TYPE">OFFSET([14]Справочники!$G$2,0,0,COUNTA([14]Справочники!$G:$G)-1,1)</definedName>
    <definedName name="tyyyyyyyyy">#N/A</definedName>
    <definedName name="us">#REF!</definedName>
    <definedName name="USD">[29]ВиВ!$B$2</definedName>
    <definedName name="USDollar" hidden="1">[10]LTM!$P$456</definedName>
    <definedName name="USDRUS">#REF!</definedName>
    <definedName name="uu">#REF!</definedName>
    <definedName name="Values_Entered" localSheetId="5">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0">IF(Loan_Amount*Interest_Rate*Loan_Years*Loan_Start&gt;0,1,0)</definedName>
    <definedName name="Values_Entered" localSheetId="1">IF(Loan_Amount*Interest_Rate*Loan_Years*Loan_Start&gt;0,1,0)</definedName>
    <definedName name="Values_Entered" localSheetId="7">IF(Loan_Amount*Interest_Rate*Loan_Years*Loan_Start&gt;0,1,0)</definedName>
    <definedName name="Values_Entered" localSheetId="6">IF(Loan_Amount*Interest_Rate*Loan_Years*Loan_Start&gt;0,1,0)</definedName>
    <definedName name="Values_Entered" localSheetId="8">IF(Loan_Amount*Interest_Rate*Loan_Years*Loan_Start&gt;0,1,0)</definedName>
    <definedName name="Values_Entered">IF(Loan_Amount*Interest_Rate*Loan_Years*Loan_Start&gt;0,1,0)</definedName>
    <definedName name="vasea">#REF!</definedName>
    <definedName name="VERS">OFFSET([14]Справочники!$H$2,0,0,COUNTA([14]Справочники!$H:$H)-1,1)</definedName>
    <definedName name="w">#REF!</definedName>
    <definedName name="we">[11]!we</definedName>
    <definedName name="wrn.1." localSheetId="5" hidden="1">{"konoplin - Личное представление",#N/A,TRUE,"ФинПлан_1кв";"konoplin - Личное представление",#N/A,TRUE,"ФинПлан_2кв"}</definedName>
    <definedName name="wrn.1." localSheetId="3" hidden="1">{"konoplin - Личное представление",#N/A,TRUE,"ФинПлан_1кв";"konoplin - Личное представление",#N/A,TRUE,"ФинПлан_2кв"}</definedName>
    <definedName name="wrn.1." localSheetId="4" hidden="1">{"konoplin - Личное представление",#N/A,TRUE,"ФинПлан_1кв";"konoplin - Личное представление",#N/A,TRUE,"ФинПлан_2кв"}</definedName>
    <definedName name="wrn.1." localSheetId="0" hidden="1">{"konoplin - Личное представление",#N/A,TRUE,"ФинПлан_1кв";"konoplin - Личное представление",#N/A,TRUE,"ФинПлан_2кв"}</definedName>
    <definedName name="wrn.1." localSheetId="1" hidden="1">{"konoplin - Личное представление",#N/A,TRUE,"ФинПлан_1кв";"konoplin - Личное представление",#N/A,TRUE,"ФинПлан_2кв"}</definedName>
    <definedName name="wrn.1." localSheetId="7" hidden="1">{"konoplin - Личное представление",#N/A,TRUE,"ФинПлан_1кв";"konoplin - Личное представление",#N/A,TRUE,"ФинПлан_2кв"}</definedName>
    <definedName name="wrn.1." localSheetId="6" hidden="1">{"konoplin - Личное представление",#N/A,TRUE,"ФинПлан_1кв";"konoplin - Личное представление",#N/A,TRUE,"ФинПлан_2кв"}</definedName>
    <definedName name="wrn.1." localSheetId="8"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1._.квартал." localSheetId="5" hidden="1">{"1 квартал_отпуск_эл",#N/A,FALSE,"1кв";"1 квартал_к разделу 1",#N/A,FALSE,"1кв"}</definedName>
    <definedName name="wrn.1._.квартал." localSheetId="3" hidden="1">{"1 квартал_отпуск_эл",#N/A,FALSE,"1кв";"1 квартал_к разделу 1",#N/A,FALSE,"1кв"}</definedName>
    <definedName name="wrn.1._.квартал." localSheetId="4" hidden="1">{"1 квартал_отпуск_эл",#N/A,FALSE,"1кв";"1 квартал_к разделу 1",#N/A,FALSE,"1кв"}</definedName>
    <definedName name="wrn.1._.квартал." localSheetId="0" hidden="1">{"1 квартал_отпуск_эл",#N/A,FALSE,"1кв";"1 квартал_к разделу 1",#N/A,FALSE,"1кв"}</definedName>
    <definedName name="wrn.1._.квартал." localSheetId="1" hidden="1">{"1 квартал_отпуск_эл",#N/A,FALSE,"1кв";"1 квартал_к разделу 1",#N/A,FALSE,"1кв"}</definedName>
    <definedName name="wrn.1._.квартал." localSheetId="7" hidden="1">{"1 квартал_отпуск_эл",#N/A,FALSE,"1кв";"1 квартал_к разделу 1",#N/A,FALSE,"1кв"}</definedName>
    <definedName name="wrn.1._.квартал." localSheetId="6" hidden="1">{"1 квартал_отпуск_эл",#N/A,FALSE,"1кв";"1 квартал_к разделу 1",#N/A,FALSE,"1кв"}</definedName>
    <definedName name="wrn.1._.квартал." localSheetId="8" hidden="1">{"1 квартал_отпуск_эл",#N/A,FALSE,"1кв";"1 квартал_к разделу 1",#N/A,FALSE,"1кв"}</definedName>
    <definedName name="wrn.1._.квартал." hidden="1">{"1 квартал_отпуск_эл",#N/A,FALSE,"1кв";"1 квартал_к разделу 1",#N/A,FALSE,"1кв"}</definedName>
    <definedName name="wrn.2._.квартал." localSheetId="5" hidden="1">{"2 квартал_отпуск_эл",#N/A,FALSE,"2кв";"2 квартал_к разделу 1",#N/A,FALSE,"2кв"}</definedName>
    <definedName name="wrn.2._.квартал." localSheetId="3" hidden="1">{"2 квартал_отпуск_эл",#N/A,FALSE,"2кв";"2 квартал_к разделу 1",#N/A,FALSE,"2кв"}</definedName>
    <definedName name="wrn.2._.квартал." localSheetId="4" hidden="1">{"2 квартал_отпуск_эл",#N/A,FALSE,"2кв";"2 квартал_к разделу 1",#N/A,FALSE,"2кв"}</definedName>
    <definedName name="wrn.2._.квартал." localSheetId="0" hidden="1">{"2 квартал_отпуск_эл",#N/A,FALSE,"2кв";"2 квартал_к разделу 1",#N/A,FALSE,"2кв"}</definedName>
    <definedName name="wrn.2._.квартал." localSheetId="1" hidden="1">{"2 квартал_отпуск_эл",#N/A,FALSE,"2кв";"2 квартал_к разделу 1",#N/A,FALSE,"2кв"}</definedName>
    <definedName name="wrn.2._.квартал." localSheetId="7" hidden="1">{"2 квартал_отпуск_эл",#N/A,FALSE,"2кв";"2 квартал_к разделу 1",#N/A,FALSE,"2кв"}</definedName>
    <definedName name="wrn.2._.квартал." localSheetId="6" hidden="1">{"2 квартал_отпуск_эл",#N/A,FALSE,"2кв";"2 квартал_к разделу 1",#N/A,FALSE,"2кв"}</definedName>
    <definedName name="wrn.2._.квартал." localSheetId="8" hidden="1">{"2 квартал_отпуск_эл",#N/A,FALSE,"2кв";"2 квартал_к разделу 1",#N/A,FALSE,"2кв"}</definedName>
    <definedName name="wrn.2._.квартал." hidden="1">{"2 квартал_отпуск_эл",#N/A,FALSE,"2кв";"2 квартал_к разделу 1",#N/A,FALSE,"2кв"}</definedName>
    <definedName name="wrn.3._.квартал." localSheetId="5" hidden="1">{"3 квартал_отпуск_эл",#N/A,FALSE,"3кв";"3 квартал_к разделу 1",#N/A,FALSE,"3кв"}</definedName>
    <definedName name="wrn.3._.квартал." localSheetId="3" hidden="1">{"3 квартал_отпуск_эл",#N/A,FALSE,"3кв";"3 квартал_к разделу 1",#N/A,FALSE,"3кв"}</definedName>
    <definedName name="wrn.3._.квартал." localSheetId="4" hidden="1">{"3 квартал_отпуск_эл",#N/A,FALSE,"3кв";"3 квартал_к разделу 1",#N/A,FALSE,"3кв"}</definedName>
    <definedName name="wrn.3._.квартал." localSheetId="0" hidden="1">{"3 квартал_отпуск_эл",#N/A,FALSE,"3кв";"3 квартал_к разделу 1",#N/A,FALSE,"3кв"}</definedName>
    <definedName name="wrn.3._.квартал." localSheetId="1" hidden="1">{"3 квартал_отпуск_эл",#N/A,FALSE,"3кв";"3 квартал_к разделу 1",#N/A,FALSE,"3кв"}</definedName>
    <definedName name="wrn.3._.квартал." localSheetId="7" hidden="1">{"3 квартал_отпуск_эл",#N/A,FALSE,"3кв";"3 квартал_к разделу 1",#N/A,FALSE,"3кв"}</definedName>
    <definedName name="wrn.3._.квартал." localSheetId="6" hidden="1">{"3 квартал_отпуск_эл",#N/A,FALSE,"3кв";"3 квартал_к разделу 1",#N/A,FALSE,"3кв"}</definedName>
    <definedName name="wrn.3._.квартал." localSheetId="8" hidden="1">{"3 квартал_отпуск_эл",#N/A,FALSE,"3кв";"3 квартал_к разделу 1",#N/A,FALSE,"3кв"}</definedName>
    <definedName name="wrn.3._.квартал." hidden="1">{"3 квартал_отпуск_эл",#N/A,FALSE,"3кв";"3 квартал_к разделу 1",#N/A,FALSE,"3кв"}</definedName>
    <definedName name="wrn.4._.квартал." localSheetId="5" hidden="1">{"4 квартал_отпуск_эл",#N/A,FALSE,"4кв";"4 квартал_к разделу 1",#N/A,FALSE,"4кв"}</definedName>
    <definedName name="wrn.4._.квартал." localSheetId="3" hidden="1">{"4 квартал_отпуск_эл",#N/A,FALSE,"4кв";"4 квартал_к разделу 1",#N/A,FALSE,"4кв"}</definedName>
    <definedName name="wrn.4._.квартал." localSheetId="4" hidden="1">{"4 квартал_отпуск_эл",#N/A,FALSE,"4кв";"4 квартал_к разделу 1",#N/A,FALSE,"4кв"}</definedName>
    <definedName name="wrn.4._.квартал." localSheetId="0" hidden="1">{"4 квартал_отпуск_эл",#N/A,FALSE,"4кв";"4 квартал_к разделу 1",#N/A,FALSE,"4кв"}</definedName>
    <definedName name="wrn.4._.квартал." localSheetId="1" hidden="1">{"4 квартал_отпуск_эл",#N/A,FALSE,"4кв";"4 квартал_к разделу 1",#N/A,FALSE,"4кв"}</definedName>
    <definedName name="wrn.4._.квартал." localSheetId="7" hidden="1">{"4 квартал_отпуск_эл",#N/A,FALSE,"4кв";"4 квартал_к разделу 1",#N/A,FALSE,"4кв"}</definedName>
    <definedName name="wrn.4._.квартал." localSheetId="6" hidden="1">{"4 квартал_отпуск_эл",#N/A,FALSE,"4кв";"4 квартал_к разделу 1",#N/A,FALSE,"4кв"}</definedName>
    <definedName name="wrn.4._.квартал." localSheetId="8" hidden="1">{"4 квартал_отпуск_эл",#N/A,FALSE,"4кв";"4 квартал_к разделу 1",#N/A,FALSE,"4кв"}</definedName>
    <definedName name="wrn.4._.квартал." hidden="1">{"4 квартал_отпуск_эл",#N/A,FALSE,"4кв";"4 квартал_к разделу 1",#N/A,FALSE,"4кв"}</definedName>
    <definedName name="wrn.6._.месяцев." localSheetId="5" hidden="1">{"6 месяцев_отпуск_эл",#N/A,FALSE,"6мес";"6 месяцев_к разделу 1",#N/A,FALSE,"6мес"}</definedName>
    <definedName name="wrn.6._.месяцев." localSheetId="3" hidden="1">{"6 месяцев_отпуск_эл",#N/A,FALSE,"6мес";"6 месяцев_к разделу 1",#N/A,FALSE,"6мес"}</definedName>
    <definedName name="wrn.6._.месяцев." localSheetId="4" hidden="1">{"6 месяцев_отпуск_эл",#N/A,FALSE,"6мес";"6 месяцев_к разделу 1",#N/A,FALSE,"6мес"}</definedName>
    <definedName name="wrn.6._.месяцев." localSheetId="0" hidden="1">{"6 месяцев_отпуск_эл",#N/A,FALSE,"6мес";"6 месяцев_к разделу 1",#N/A,FALSE,"6мес"}</definedName>
    <definedName name="wrn.6._.месяцев." localSheetId="1" hidden="1">{"6 месяцев_отпуск_эл",#N/A,FALSE,"6мес";"6 месяцев_к разделу 1",#N/A,FALSE,"6мес"}</definedName>
    <definedName name="wrn.6._.месяцев." localSheetId="7" hidden="1">{"6 месяцев_отпуск_эл",#N/A,FALSE,"6мес";"6 месяцев_к разделу 1",#N/A,FALSE,"6мес"}</definedName>
    <definedName name="wrn.6._.месяцев." localSheetId="6" hidden="1">{"6 месяцев_отпуск_эл",#N/A,FALSE,"6мес";"6 месяцев_к разделу 1",#N/A,FALSE,"6мес"}</definedName>
    <definedName name="wrn.6._.месяцев." localSheetId="8" hidden="1">{"6 месяцев_отпуск_эл",#N/A,FALSE,"6мес";"6 месяцев_к разделу 1",#N/A,FALSE,"6мес"}</definedName>
    <definedName name="wrn.6._.месяцев." hidden="1">{"6 месяцев_отпуск_эл",#N/A,FALSE,"6мес";"6 месяцев_к разделу 1",#N/A,FALSE,"6мес"}</definedName>
    <definedName name="wrn.9._.месяцев." localSheetId="5" hidden="1">{"9 месяцев_отпуск_эл",#N/A,FALSE,"9мес";"9 месяцев_к разделу 1",#N/A,FALSE,"9мес"}</definedName>
    <definedName name="wrn.9._.месяцев." localSheetId="3" hidden="1">{"9 месяцев_отпуск_эл",#N/A,FALSE,"9мес";"9 месяцев_к разделу 1",#N/A,FALSE,"9мес"}</definedName>
    <definedName name="wrn.9._.месяцев." localSheetId="4" hidden="1">{"9 месяцев_отпуск_эл",#N/A,FALSE,"9мес";"9 месяцев_к разделу 1",#N/A,FALSE,"9мес"}</definedName>
    <definedName name="wrn.9._.месяцев." localSheetId="0" hidden="1">{"9 месяцев_отпуск_эл",#N/A,FALSE,"9мес";"9 месяцев_к разделу 1",#N/A,FALSE,"9мес"}</definedName>
    <definedName name="wrn.9._.месяцев." localSheetId="1" hidden="1">{"9 месяцев_отпуск_эл",#N/A,FALSE,"9мес";"9 месяцев_к разделу 1",#N/A,FALSE,"9мес"}</definedName>
    <definedName name="wrn.9._.месяцев." localSheetId="7" hidden="1">{"9 месяцев_отпуск_эл",#N/A,FALSE,"9мес";"9 месяцев_к разделу 1",#N/A,FALSE,"9мес"}</definedName>
    <definedName name="wrn.9._.месяцев." localSheetId="6" hidden="1">{"9 месяцев_отпуск_эл",#N/A,FALSE,"9мес";"9 месяцев_к разделу 1",#N/A,FALSE,"9мес"}</definedName>
    <definedName name="wrn.9._.месяцев." localSheetId="8" hidden="1">{"9 месяцев_отпуск_эл",#N/A,FALSE,"9мес";"9 месяцев_к разделу 1",#N/A,FALSE,"9мес"}</definedName>
    <definedName name="wrn.9._.месяцев." hidden="1">{"9 месяцев_отпуск_эл",#N/A,FALSE,"9мес";"9 месяцев_к разделу 1",#N/A,FALSE,"9мес"}</definedName>
    <definedName name="wrn.Manpower." localSheetId="5"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3"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4"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0"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7"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6"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localSheetId="8"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opex."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5"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3"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4"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0"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7"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6"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8"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Summary." localSheetId="5"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3"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4"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0"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7"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6"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localSheetId="8"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август." localSheetId="5" hidden="1">{"август_отпуск_эл",#N/A,FALSE,"авг";"август_к разделу 1",#N/A,FALSE,"авг"}</definedName>
    <definedName name="wrn.август." localSheetId="3" hidden="1">{"август_отпуск_эл",#N/A,FALSE,"авг";"август_к разделу 1",#N/A,FALSE,"авг"}</definedName>
    <definedName name="wrn.август." localSheetId="4" hidden="1">{"август_отпуск_эл",#N/A,FALSE,"авг";"август_к разделу 1",#N/A,FALSE,"авг"}</definedName>
    <definedName name="wrn.август." localSheetId="0" hidden="1">{"август_отпуск_эл",#N/A,FALSE,"авг";"август_к разделу 1",#N/A,FALSE,"авг"}</definedName>
    <definedName name="wrn.август." localSheetId="1" hidden="1">{"август_отпуск_эл",#N/A,FALSE,"авг";"август_к разделу 1",#N/A,FALSE,"авг"}</definedName>
    <definedName name="wrn.август." localSheetId="7" hidden="1">{"август_отпуск_эл",#N/A,FALSE,"авг";"август_к разделу 1",#N/A,FALSE,"авг"}</definedName>
    <definedName name="wrn.август." localSheetId="6" hidden="1">{"август_отпуск_эл",#N/A,FALSE,"авг";"август_к разделу 1",#N/A,FALSE,"авг"}</definedName>
    <definedName name="wrn.август." localSheetId="8" hidden="1">{"август_отпуск_эл",#N/A,FALSE,"авг";"август_к разделу 1",#N/A,FALSE,"авг"}</definedName>
    <definedName name="wrn.август." hidden="1">{"август_отпуск_эл",#N/A,FALSE,"авг";"август_к разделу 1",#N/A,FALSE,"авг"}</definedName>
    <definedName name="wrn.апрель." localSheetId="5" hidden="1">{"апрель_отпуск_эл",#N/A,FALSE,"апр";"апрель_к разделу 1",#N/A,FALSE,"апр"}</definedName>
    <definedName name="wrn.апрель." localSheetId="3" hidden="1">{"апрель_отпуск_эл",#N/A,FALSE,"апр";"апрель_к разделу 1",#N/A,FALSE,"апр"}</definedName>
    <definedName name="wrn.апрель." localSheetId="4" hidden="1">{"апрель_отпуск_эл",#N/A,FALSE,"апр";"апрель_к разделу 1",#N/A,FALSE,"апр"}</definedName>
    <definedName name="wrn.апрель." localSheetId="0" hidden="1">{"апрель_отпуск_эл",#N/A,FALSE,"апр";"апрель_к разделу 1",#N/A,FALSE,"апр"}</definedName>
    <definedName name="wrn.апрель." localSheetId="1" hidden="1">{"апрель_отпуск_эл",#N/A,FALSE,"апр";"апрель_к разделу 1",#N/A,FALSE,"апр"}</definedName>
    <definedName name="wrn.апрель." localSheetId="7" hidden="1">{"апрель_отпуск_эл",#N/A,FALSE,"апр";"апрель_к разделу 1",#N/A,FALSE,"апр"}</definedName>
    <definedName name="wrn.апрель." localSheetId="6" hidden="1">{"апрель_отпуск_эл",#N/A,FALSE,"апр";"апрель_к разделу 1",#N/A,FALSE,"апр"}</definedName>
    <definedName name="wrn.апрель." localSheetId="8" hidden="1">{"апрель_отпуск_эл",#N/A,FALSE,"апр";"апрель_к разделу 1",#N/A,FALSE,"апр"}</definedName>
    <definedName name="wrn.апрель." hidden="1">{"апрель_отпуск_эл",#N/A,FALSE,"апр";"апрель_к разделу 1",#N/A,FALSE,"апр"}</definedName>
    <definedName name="wrn.год." localSheetId="5" hidden="1">{"год_отпуск_эл",#N/A,FALSE,"год";"год_к разделу 1",#N/A,FALSE,"год"}</definedName>
    <definedName name="wrn.год." localSheetId="3" hidden="1">{"год_отпуск_эл",#N/A,FALSE,"год";"год_к разделу 1",#N/A,FALSE,"год"}</definedName>
    <definedName name="wrn.год." localSheetId="4" hidden="1">{"год_отпуск_эл",#N/A,FALSE,"год";"год_к разделу 1",#N/A,FALSE,"год"}</definedName>
    <definedName name="wrn.год." localSheetId="0" hidden="1">{"год_отпуск_эл",#N/A,FALSE,"год";"год_к разделу 1",#N/A,FALSE,"год"}</definedName>
    <definedName name="wrn.год." localSheetId="1" hidden="1">{"год_отпуск_эл",#N/A,FALSE,"год";"год_к разделу 1",#N/A,FALSE,"год"}</definedName>
    <definedName name="wrn.год." localSheetId="7" hidden="1">{"год_отпуск_эл",#N/A,FALSE,"год";"год_к разделу 1",#N/A,FALSE,"год"}</definedName>
    <definedName name="wrn.год." localSheetId="6" hidden="1">{"год_отпуск_эл",#N/A,FALSE,"год";"год_к разделу 1",#N/A,FALSE,"год"}</definedName>
    <definedName name="wrn.год." localSheetId="8" hidden="1">{"год_отпуск_эл",#N/A,FALSE,"год";"год_к разделу 1",#N/A,FALSE,"год"}</definedName>
    <definedName name="wrn.год." hidden="1">{"год_отпуск_эл",#N/A,FALSE,"год";"год_к разделу 1",#N/A,FALSE,"год"}</definedName>
    <definedName name="wrn.декабрь." localSheetId="5" hidden="1">{"декабрь_отпуск_эл",#N/A,FALSE,"дек";"декабрь_к разделу 1",#N/A,FALSE,"дек"}</definedName>
    <definedName name="wrn.декабрь." localSheetId="3" hidden="1">{"декабрь_отпуск_эл",#N/A,FALSE,"дек";"декабрь_к разделу 1",#N/A,FALSE,"дек"}</definedName>
    <definedName name="wrn.декабрь." localSheetId="4" hidden="1">{"декабрь_отпуск_эл",#N/A,FALSE,"дек";"декабрь_к разделу 1",#N/A,FALSE,"дек"}</definedName>
    <definedName name="wrn.декабрь." localSheetId="0" hidden="1">{"декабрь_отпуск_эл",#N/A,FALSE,"дек";"декабрь_к разделу 1",#N/A,FALSE,"дек"}</definedName>
    <definedName name="wrn.декабрь." localSheetId="1" hidden="1">{"декабрь_отпуск_эл",#N/A,FALSE,"дек";"декабрь_к разделу 1",#N/A,FALSE,"дек"}</definedName>
    <definedName name="wrn.декабрь." localSheetId="7" hidden="1">{"декабрь_отпуск_эл",#N/A,FALSE,"дек";"декабрь_к разделу 1",#N/A,FALSE,"дек"}</definedName>
    <definedName name="wrn.декабрь." localSheetId="6" hidden="1">{"декабрь_отпуск_эл",#N/A,FALSE,"дек";"декабрь_к разделу 1",#N/A,FALSE,"дек"}</definedName>
    <definedName name="wrn.декабрь." localSheetId="8" hidden="1">{"декабрь_отпуск_эл",#N/A,FALSE,"дек";"декабрь_к разделу 1",#N/A,FALSE,"дек"}</definedName>
    <definedName name="wrn.декабрь." hidden="1">{"декабрь_отпуск_эл",#N/A,FALSE,"дек";"декабрь_к разделу 1",#N/A,FALSE,"дек"}</definedName>
    <definedName name="wrn.июль." localSheetId="5" hidden="1">{"июль_к разделу 1",#N/A,FALSE,"июль";"июль_отпуск_эл",#N/A,FALSE,"июль"}</definedName>
    <definedName name="wrn.июль." localSheetId="3" hidden="1">{"июль_к разделу 1",#N/A,FALSE,"июль";"июль_отпуск_эл",#N/A,FALSE,"июль"}</definedName>
    <definedName name="wrn.июль." localSheetId="4" hidden="1">{"июль_к разделу 1",#N/A,FALSE,"июль";"июль_отпуск_эл",#N/A,FALSE,"июль"}</definedName>
    <definedName name="wrn.июль." localSheetId="0" hidden="1">{"июль_к разделу 1",#N/A,FALSE,"июль";"июль_отпуск_эл",#N/A,FALSE,"июль"}</definedName>
    <definedName name="wrn.июль." localSheetId="1" hidden="1">{"июль_к разделу 1",#N/A,FALSE,"июль";"июль_отпуск_эл",#N/A,FALSE,"июль"}</definedName>
    <definedName name="wrn.июль." localSheetId="7" hidden="1">{"июль_к разделу 1",#N/A,FALSE,"июль";"июль_отпуск_эл",#N/A,FALSE,"июль"}</definedName>
    <definedName name="wrn.июль." localSheetId="6" hidden="1">{"июль_к разделу 1",#N/A,FALSE,"июль";"июль_отпуск_эл",#N/A,FALSE,"июль"}</definedName>
    <definedName name="wrn.июль." localSheetId="8" hidden="1">{"июль_к разделу 1",#N/A,FALSE,"июль";"июль_отпуск_эл",#N/A,FALSE,"июль"}</definedName>
    <definedName name="wrn.июль." hidden="1">{"июль_к разделу 1",#N/A,FALSE,"июль";"июль_отпуск_эл",#N/A,FALSE,"июль"}</definedName>
    <definedName name="wrn.июнь." localSheetId="5" hidden="1">{"июнь_отпуск_эл",#N/A,FALSE,"июнь";"июнь_к разделу 1",#N/A,FALSE,"июнь"}</definedName>
    <definedName name="wrn.июнь." localSheetId="3" hidden="1">{"июнь_отпуск_эл",#N/A,FALSE,"июнь";"июнь_к разделу 1",#N/A,FALSE,"июнь"}</definedName>
    <definedName name="wrn.июнь." localSheetId="4" hidden="1">{"июнь_отпуск_эл",#N/A,FALSE,"июнь";"июнь_к разделу 1",#N/A,FALSE,"июнь"}</definedName>
    <definedName name="wrn.июнь." localSheetId="0" hidden="1">{"июнь_отпуск_эл",#N/A,FALSE,"июнь";"июнь_к разделу 1",#N/A,FALSE,"июнь"}</definedName>
    <definedName name="wrn.июнь." localSheetId="1" hidden="1">{"июнь_отпуск_эл",#N/A,FALSE,"июнь";"июнь_к разделу 1",#N/A,FALSE,"июнь"}</definedName>
    <definedName name="wrn.июнь." localSheetId="7" hidden="1">{"июнь_отпуск_эл",#N/A,FALSE,"июнь";"июнь_к разделу 1",#N/A,FALSE,"июнь"}</definedName>
    <definedName name="wrn.июнь." localSheetId="6" hidden="1">{"июнь_отпуск_эл",#N/A,FALSE,"июнь";"июнь_к разделу 1",#N/A,FALSE,"июнь"}</definedName>
    <definedName name="wrn.июнь." localSheetId="8" hidden="1">{"июнь_отпуск_эл",#N/A,FALSE,"июнь";"июнь_к разделу 1",#N/A,FALSE,"июнь"}</definedName>
    <definedName name="wrn.июнь." hidden="1">{"июнь_отпуск_эл",#N/A,FALSE,"июнь";"июнь_к разделу 1",#N/A,FALSE,"июнь"}</definedName>
    <definedName name="wrn.к._.разделу._.2." localSheetId="5" hidden="1">{"к разделу 2",#N/A,FALSE,"шабл"}</definedName>
    <definedName name="wrn.к._.разделу._.2." localSheetId="3" hidden="1">{"к разделу 2",#N/A,FALSE,"шабл"}</definedName>
    <definedName name="wrn.к._.разделу._.2." localSheetId="4" hidden="1">{"к разделу 2",#N/A,FALSE,"шабл"}</definedName>
    <definedName name="wrn.к._.разделу._.2." localSheetId="0" hidden="1">{"к разделу 2",#N/A,FALSE,"шабл"}</definedName>
    <definedName name="wrn.к._.разделу._.2." localSheetId="1" hidden="1">{"к разделу 2",#N/A,FALSE,"шабл"}</definedName>
    <definedName name="wrn.к._.разделу._.2." localSheetId="7" hidden="1">{"к разделу 2",#N/A,FALSE,"шабл"}</definedName>
    <definedName name="wrn.к._.разделу._.2." localSheetId="6" hidden="1">{"к разделу 2",#N/A,FALSE,"шабл"}</definedName>
    <definedName name="wrn.к._.разделу._.2." localSheetId="8" hidden="1">{"к разделу 2",#N/A,FALSE,"шабл"}</definedName>
    <definedName name="wrn.к._.разделу._.2." hidden="1">{"к разделу 2",#N/A,FALSE,"шабл"}</definedName>
    <definedName name="wrn.Калькуляция._.себестоимости." localSheetId="5" hidden="1">{#N/A,#N/A,FALSE,"Себестоимсть-97"}</definedName>
    <definedName name="wrn.Калькуляция._.себестоимости." localSheetId="3" hidden="1">{#N/A,#N/A,FALSE,"Себестоимсть-97"}</definedName>
    <definedName name="wrn.Калькуляция._.себестоимости." localSheetId="4" hidden="1">{#N/A,#N/A,FALSE,"Себестоимсть-97"}</definedName>
    <definedName name="wrn.Калькуляция._.себестоимости." localSheetId="0" hidden="1">{#N/A,#N/A,FALSE,"Себестоимсть-97"}</definedName>
    <definedName name="wrn.Калькуляция._.себестоимости." localSheetId="1" hidden="1">{#N/A,#N/A,FALSE,"Себестоимсть-97"}</definedName>
    <definedName name="wrn.Калькуляция._.себестоимости." localSheetId="7" hidden="1">{#N/A,#N/A,FALSE,"Себестоимсть-97"}</definedName>
    <definedName name="wrn.Калькуляция._.себестоимости." localSheetId="6" hidden="1">{#N/A,#N/A,FALSE,"Себестоимсть-97"}</definedName>
    <definedName name="wrn.Калькуляция._.себестоимости." localSheetId="8" hidden="1">{#N/A,#N/A,FALSE,"Себестоимсть-97"}</definedName>
    <definedName name="wrn.Калькуляция._.себестоимости." hidden="1">{#N/A,#N/A,FALSE,"Себестоимсть-97"}</definedName>
    <definedName name="wrn.май." localSheetId="5" hidden="1">{"май_отпуск_эл",#N/A,FALSE,"май";"май_к разделу 1",#N/A,FALSE,"май"}</definedName>
    <definedName name="wrn.май." localSheetId="3" hidden="1">{"май_отпуск_эл",#N/A,FALSE,"май";"май_к разделу 1",#N/A,FALSE,"май"}</definedName>
    <definedName name="wrn.май." localSheetId="4" hidden="1">{"май_отпуск_эл",#N/A,FALSE,"май";"май_к разделу 1",#N/A,FALSE,"май"}</definedName>
    <definedName name="wrn.май." localSheetId="0" hidden="1">{"май_отпуск_эл",#N/A,FALSE,"май";"май_к разделу 1",#N/A,FALSE,"май"}</definedName>
    <definedName name="wrn.май." localSheetId="1" hidden="1">{"май_отпуск_эл",#N/A,FALSE,"май";"май_к разделу 1",#N/A,FALSE,"май"}</definedName>
    <definedName name="wrn.май." localSheetId="7" hidden="1">{"май_отпуск_эл",#N/A,FALSE,"май";"май_к разделу 1",#N/A,FALSE,"май"}</definedName>
    <definedName name="wrn.май." localSheetId="6" hidden="1">{"май_отпуск_эл",#N/A,FALSE,"май";"май_к разделу 1",#N/A,FALSE,"май"}</definedName>
    <definedName name="wrn.май." localSheetId="8" hidden="1">{"май_отпуск_эл",#N/A,FALSE,"май";"май_к разделу 1",#N/A,FALSE,"май"}</definedName>
    <definedName name="wrn.май." hidden="1">{"май_отпуск_эл",#N/A,FALSE,"май";"май_к разделу 1",#N/A,FALSE,"май"}</definedName>
    <definedName name="wrn.март." localSheetId="5" hidden="1">{"март_отпуск_эл",#N/A,FALSE,"март";"март_к разделу 1",#N/A,FALSE,"март"}</definedName>
    <definedName name="wrn.март." localSheetId="3" hidden="1">{"март_отпуск_эл",#N/A,FALSE,"март";"март_к разделу 1",#N/A,FALSE,"март"}</definedName>
    <definedName name="wrn.март." localSheetId="4" hidden="1">{"март_отпуск_эл",#N/A,FALSE,"март";"март_к разделу 1",#N/A,FALSE,"март"}</definedName>
    <definedName name="wrn.март." localSheetId="0" hidden="1">{"март_отпуск_эл",#N/A,FALSE,"март";"март_к разделу 1",#N/A,FALSE,"март"}</definedName>
    <definedName name="wrn.март." localSheetId="1" hidden="1">{"март_отпуск_эл",#N/A,FALSE,"март";"март_к разделу 1",#N/A,FALSE,"март"}</definedName>
    <definedName name="wrn.март." localSheetId="7" hidden="1">{"март_отпуск_эл",#N/A,FALSE,"март";"март_к разделу 1",#N/A,FALSE,"март"}</definedName>
    <definedName name="wrn.март." localSheetId="6" hidden="1">{"март_отпуск_эл",#N/A,FALSE,"март";"март_к разделу 1",#N/A,FALSE,"март"}</definedName>
    <definedName name="wrn.март." localSheetId="8" hidden="1">{"март_отпуск_эл",#N/A,FALSE,"март";"март_к разделу 1",#N/A,FALSE,"март"}</definedName>
    <definedName name="wrn.март." hidden="1">{"март_отпуск_эл",#N/A,FALSE,"март";"март_к разделу 1",#N/A,FALSE,"март"}</definedName>
    <definedName name="wrn.ноябрь." localSheetId="5" hidden="1">{"ноябрь_отпуск_эл",#N/A,FALSE,"ноя";"ноябрь_к разделу 1",#N/A,FALSE,"ноя"}</definedName>
    <definedName name="wrn.ноябрь." localSheetId="3" hidden="1">{"ноябрь_отпуск_эл",#N/A,FALSE,"ноя";"ноябрь_к разделу 1",#N/A,FALSE,"ноя"}</definedName>
    <definedName name="wrn.ноябрь." localSheetId="4" hidden="1">{"ноябрь_отпуск_эл",#N/A,FALSE,"ноя";"ноябрь_к разделу 1",#N/A,FALSE,"ноя"}</definedName>
    <definedName name="wrn.ноябрь." localSheetId="0" hidden="1">{"ноябрь_отпуск_эл",#N/A,FALSE,"ноя";"ноябрь_к разделу 1",#N/A,FALSE,"ноя"}</definedName>
    <definedName name="wrn.ноябрь." localSheetId="1" hidden="1">{"ноябрь_отпуск_эл",#N/A,FALSE,"ноя";"ноябрь_к разделу 1",#N/A,FALSE,"ноя"}</definedName>
    <definedName name="wrn.ноябрь." localSheetId="7" hidden="1">{"ноябрь_отпуск_эл",#N/A,FALSE,"ноя";"ноябрь_к разделу 1",#N/A,FALSE,"ноя"}</definedName>
    <definedName name="wrn.ноябрь." localSheetId="6" hidden="1">{"ноябрь_отпуск_эл",#N/A,FALSE,"ноя";"ноябрь_к разделу 1",#N/A,FALSE,"ноя"}</definedName>
    <definedName name="wrn.ноябрь." localSheetId="8" hidden="1">{"ноябрь_отпуск_эл",#N/A,FALSE,"ноя";"ноябрь_к разделу 1",#N/A,FALSE,"ноя"}</definedName>
    <definedName name="wrn.ноябрь." hidden="1">{"ноябрь_отпуск_эл",#N/A,FALSE,"ноя";"ноябрь_к разделу 1",#N/A,FALSE,"ноя"}</definedName>
    <definedName name="wrn.октябрь." localSheetId="5" hidden="1">{"октябрь_отпуск_эл",#N/A,FALSE,"окт";"октябрь_к разделу 1",#N/A,FALSE,"окт"}</definedName>
    <definedName name="wrn.октябрь." localSheetId="3" hidden="1">{"октябрь_отпуск_эл",#N/A,FALSE,"окт";"октябрь_к разделу 1",#N/A,FALSE,"окт"}</definedName>
    <definedName name="wrn.октябрь." localSheetId="4" hidden="1">{"октябрь_отпуск_эл",#N/A,FALSE,"окт";"октябрь_к разделу 1",#N/A,FALSE,"окт"}</definedName>
    <definedName name="wrn.октябрь." localSheetId="0" hidden="1">{"октябрь_отпуск_эл",#N/A,FALSE,"окт";"октябрь_к разделу 1",#N/A,FALSE,"окт"}</definedName>
    <definedName name="wrn.октябрь." localSheetId="1" hidden="1">{"октябрь_отпуск_эл",#N/A,FALSE,"окт";"октябрь_к разделу 1",#N/A,FALSE,"окт"}</definedName>
    <definedName name="wrn.октябрь." localSheetId="7" hidden="1">{"октябрь_отпуск_эл",#N/A,FALSE,"окт";"октябрь_к разделу 1",#N/A,FALSE,"окт"}</definedName>
    <definedName name="wrn.октябрь." localSheetId="6" hidden="1">{"октябрь_отпуск_эл",#N/A,FALSE,"окт";"октябрь_к разделу 1",#N/A,FALSE,"окт"}</definedName>
    <definedName name="wrn.октябрь." localSheetId="8" hidden="1">{"октябрь_отпуск_эл",#N/A,FALSE,"окт";"октябрь_к разделу 1",#N/A,FALSE,"окт"}</definedName>
    <definedName name="wrn.октябрь." hidden="1">{"октябрь_отпуск_эл",#N/A,FALSE,"окт";"октябрь_к разделу 1",#N/A,FALSE,"окт"}</definedName>
    <definedName name="wrn.отпуск._.теплоэнергии." localSheetId="5" hidden="1">{"отпуск теплоэнергии",#N/A,FALSE,"шабл"}</definedName>
    <definedName name="wrn.отпуск._.теплоэнергии." localSheetId="3" hidden="1">{"отпуск теплоэнергии",#N/A,FALSE,"шабл"}</definedName>
    <definedName name="wrn.отпуск._.теплоэнергии." localSheetId="4" hidden="1">{"отпуск теплоэнергии",#N/A,FALSE,"шабл"}</definedName>
    <definedName name="wrn.отпуск._.теплоэнергии." localSheetId="0" hidden="1">{"отпуск теплоэнергии",#N/A,FALSE,"шабл"}</definedName>
    <definedName name="wrn.отпуск._.теплоэнергии." localSheetId="1" hidden="1">{"отпуск теплоэнергии",#N/A,FALSE,"шабл"}</definedName>
    <definedName name="wrn.отпуск._.теплоэнергии." localSheetId="7" hidden="1">{"отпуск теплоэнергии",#N/A,FALSE,"шабл"}</definedName>
    <definedName name="wrn.отпуск._.теплоэнергии." localSheetId="6" hidden="1">{"отпуск теплоэнергии",#N/A,FALSE,"шабл"}</definedName>
    <definedName name="wrn.отпуск._.теплоэнергии." localSheetId="8" hidden="1">{"отпуск теплоэнергии",#N/A,FALSE,"шабл"}</definedName>
    <definedName name="wrn.отпуск._.теплоэнергии." hidden="1">{"отпуск теплоэнергии",#N/A,FALSE,"шабл"}</definedName>
    <definedName name="wrn.с._.начала._.года." localSheetId="5" hidden="1">{"с начала года_отпуск_эл",#N/A,FALSE,"снач";"с начала года_к разделу 1",#N/A,FALSE,"снач"}</definedName>
    <definedName name="wrn.с._.начала._.года." localSheetId="3" hidden="1">{"с начала года_отпуск_эл",#N/A,FALSE,"снач";"с начала года_к разделу 1",#N/A,FALSE,"снач"}</definedName>
    <definedName name="wrn.с._.начала._.года." localSheetId="4" hidden="1">{"с начала года_отпуск_эл",#N/A,FALSE,"снач";"с начала года_к разделу 1",#N/A,FALSE,"снач"}</definedName>
    <definedName name="wrn.с._.начала._.года." localSheetId="0" hidden="1">{"с начала года_отпуск_эл",#N/A,FALSE,"снач";"с начала года_к разделу 1",#N/A,FALSE,"снач"}</definedName>
    <definedName name="wrn.с._.начала._.года." localSheetId="1" hidden="1">{"с начала года_отпуск_эл",#N/A,FALSE,"снач";"с начала года_к разделу 1",#N/A,FALSE,"снач"}</definedName>
    <definedName name="wrn.с._.начала._.года." localSheetId="7" hidden="1">{"с начала года_отпуск_эл",#N/A,FALSE,"снач";"с начала года_к разделу 1",#N/A,FALSE,"снач"}</definedName>
    <definedName name="wrn.с._.начала._.года." localSheetId="6" hidden="1">{"с начала года_отпуск_эл",#N/A,FALSE,"снач";"с начала года_к разделу 1",#N/A,FALSE,"снач"}</definedName>
    <definedName name="wrn.с._.начала._.года." localSheetId="8" hidden="1">{"с начала года_отпуск_эл",#N/A,FALSE,"снач";"с начала года_к разделу 1",#N/A,FALSE,"снач"}</definedName>
    <definedName name="wrn.с._.начала._.года." hidden="1">{"с начала года_отпуск_эл",#N/A,FALSE,"снач";"с начала года_к разделу 1",#N/A,FALSE,"снач"}</definedName>
    <definedName name="wrn.сентябрь." localSheetId="5" hidden="1">{"сентябрь_отпуск_эл",#N/A,FALSE,"сен";"сентябрь_к разделу 1",#N/A,FALSE,"сен"}</definedName>
    <definedName name="wrn.сентябрь." localSheetId="3" hidden="1">{"сентябрь_отпуск_эл",#N/A,FALSE,"сен";"сентябрь_к разделу 1",#N/A,FALSE,"сен"}</definedName>
    <definedName name="wrn.сентябрь." localSheetId="4" hidden="1">{"сентябрь_отпуск_эл",#N/A,FALSE,"сен";"сентябрь_к разделу 1",#N/A,FALSE,"сен"}</definedName>
    <definedName name="wrn.сентябрь." localSheetId="0" hidden="1">{"сентябрь_отпуск_эл",#N/A,FALSE,"сен";"сентябрь_к разделу 1",#N/A,FALSE,"сен"}</definedName>
    <definedName name="wrn.сентябрь." localSheetId="1" hidden="1">{"сентябрь_отпуск_эл",#N/A,FALSE,"сен";"сентябрь_к разделу 1",#N/A,FALSE,"сен"}</definedName>
    <definedName name="wrn.сентябрь." localSheetId="7" hidden="1">{"сентябрь_отпуск_эл",#N/A,FALSE,"сен";"сентябрь_к разделу 1",#N/A,FALSE,"сен"}</definedName>
    <definedName name="wrn.сентябрь." localSheetId="6" hidden="1">{"сентябрь_отпуск_эл",#N/A,FALSE,"сен";"сентябрь_к разделу 1",#N/A,FALSE,"сен"}</definedName>
    <definedName name="wrn.сентябрь." localSheetId="8" hidden="1">{"сентябрь_отпуск_эл",#N/A,FALSE,"сен";"сентябрь_к разделу 1",#N/A,FALSE,"сен"}</definedName>
    <definedName name="wrn.сентябрь." hidden="1">{"сентябрь_отпуск_эл",#N/A,FALSE,"сен";"сентябрь_к разделу 1",#N/A,FALSE,"сен"}</definedName>
    <definedName name="wrn.Сравнение._.с._.отраслями." localSheetId="5" hidden="1">{#N/A,#N/A,TRUE,"Лист1";#N/A,#N/A,TRUE,"Лист2";#N/A,#N/A,TRUE,"Лист3"}</definedName>
    <definedName name="wrn.Сравнение._.с._.отраслями." localSheetId="3" hidden="1">{#N/A,#N/A,TRUE,"Лист1";#N/A,#N/A,TRUE,"Лист2";#N/A,#N/A,TRUE,"Лист3"}</definedName>
    <definedName name="wrn.Сравнение._.с._.отраслями." localSheetId="4" hidden="1">{#N/A,#N/A,TRUE,"Лист1";#N/A,#N/A,TRUE,"Лист2";#N/A,#N/A,TRUE,"Лист3"}</definedName>
    <definedName name="wrn.Сравнение._.с._.отраслями." localSheetId="0" hidden="1">{#N/A,#N/A,TRUE,"Лист1";#N/A,#N/A,TRUE,"Лист2";#N/A,#N/A,TRUE,"Лист3"}</definedName>
    <definedName name="wrn.Сравнение._.с._.отраслями." localSheetId="1" hidden="1">{#N/A,#N/A,TRUE,"Лист1";#N/A,#N/A,TRUE,"Лист2";#N/A,#N/A,TRUE,"Лист3"}</definedName>
    <definedName name="wrn.Сравнение._.с._.отраслями." localSheetId="7" hidden="1">{#N/A,#N/A,TRUE,"Лист1";#N/A,#N/A,TRUE,"Лист2";#N/A,#N/A,TRUE,"Лист3"}</definedName>
    <definedName name="wrn.Сравнение._.с._.отраслями." localSheetId="6" hidden="1">{#N/A,#N/A,TRUE,"Лист1";#N/A,#N/A,TRUE,"Лист2";#N/A,#N/A,TRUE,"Лист3"}</definedName>
    <definedName name="wrn.Сравнение._.с._.отраслями." localSheetId="8" hidden="1">{#N/A,#N/A,TRUE,"Лист1";#N/A,#N/A,TRUE,"Лист2";#N/A,#N/A,TRUE,"Лист3"}</definedName>
    <definedName name="wrn.Сравнение._.с._.отраслями." hidden="1">{#N/A,#N/A,TRUE,"Лист1";#N/A,#N/A,TRUE,"Лист2";#N/A,#N/A,TRUE,"Лист3"}</definedName>
    <definedName name="wrn.февраль." localSheetId="5" hidden="1">{"февраль_отпуск_эл",#N/A,FALSE,"фев";"февраль_к разделу 1",#N/A,FALSE,"фев"}</definedName>
    <definedName name="wrn.февраль." localSheetId="3" hidden="1">{"февраль_отпуск_эл",#N/A,FALSE,"фев";"февраль_к разделу 1",#N/A,FALSE,"фев"}</definedName>
    <definedName name="wrn.февраль." localSheetId="4" hidden="1">{"февраль_отпуск_эл",#N/A,FALSE,"фев";"февраль_к разделу 1",#N/A,FALSE,"фев"}</definedName>
    <definedName name="wrn.февраль." localSheetId="0" hidden="1">{"февраль_отпуск_эл",#N/A,FALSE,"фев";"февраль_к разделу 1",#N/A,FALSE,"фев"}</definedName>
    <definedName name="wrn.февраль." localSheetId="1" hidden="1">{"февраль_отпуск_эл",#N/A,FALSE,"фев";"февраль_к разделу 1",#N/A,FALSE,"фев"}</definedName>
    <definedName name="wrn.февраль." localSheetId="7" hidden="1">{"февраль_отпуск_эл",#N/A,FALSE,"фев";"февраль_к разделу 1",#N/A,FALSE,"фев"}</definedName>
    <definedName name="wrn.февраль." localSheetId="6" hidden="1">{"февраль_отпуск_эл",#N/A,FALSE,"фев";"февраль_к разделу 1",#N/A,FALSE,"фев"}</definedName>
    <definedName name="wrn.февраль." localSheetId="8" hidden="1">{"февраль_отпуск_эл",#N/A,FALSE,"фев";"февраль_к разделу 1",#N/A,FALSE,"фев"}</definedName>
    <definedName name="wrn.февраль." hidden="1">{"февраль_отпуск_эл",#N/A,FALSE,"фев";"февраль_к разделу 1",#N/A,FALSE,"фев"}</definedName>
    <definedName name="wrn.январь." localSheetId="5" hidden="1">{"январь_отпуск_эл",#N/A,FALSE,"янв";"январь_к разделу 1",#N/A,FALSE,"янв"}</definedName>
    <definedName name="wrn.январь." localSheetId="3" hidden="1">{"январь_отпуск_эл",#N/A,FALSE,"янв";"январь_к разделу 1",#N/A,FALSE,"янв"}</definedName>
    <definedName name="wrn.январь." localSheetId="4" hidden="1">{"январь_отпуск_эл",#N/A,FALSE,"янв";"январь_к разделу 1",#N/A,FALSE,"янв"}</definedName>
    <definedName name="wrn.январь." localSheetId="0" hidden="1">{"январь_отпуск_эл",#N/A,FALSE,"янв";"январь_к разделу 1",#N/A,FALSE,"янв"}</definedName>
    <definedName name="wrn.январь." localSheetId="1" hidden="1">{"январь_отпуск_эл",#N/A,FALSE,"янв";"январь_к разделу 1",#N/A,FALSE,"янв"}</definedName>
    <definedName name="wrn.январь." localSheetId="7" hidden="1">{"январь_отпуск_эл",#N/A,FALSE,"янв";"январь_к разделу 1",#N/A,FALSE,"янв"}</definedName>
    <definedName name="wrn.январь." localSheetId="6" hidden="1">{"январь_отпуск_эл",#N/A,FALSE,"янв";"январь_к разделу 1",#N/A,FALSE,"янв"}</definedName>
    <definedName name="wrn.январь." localSheetId="8" hidden="1">{"январь_отпуск_эл",#N/A,FALSE,"янв";"январь_к разделу 1",#N/A,FALSE,"янв"}</definedName>
    <definedName name="wrn.январь." hidden="1">{"январь_отпуск_эл",#N/A,FALSE,"янв";"январь_к разделу 1",#N/A,FALSE,"янв"}</definedName>
    <definedName name="www">#N/A</definedName>
    <definedName name="y">[11]!y</definedName>
    <definedName name="YEAR">OFFSET([14]Справочники!$F$2,0,0,COUNTA([14]Справочники!$F:$F)-1,1)</definedName>
    <definedName name="yyu">#N/A</definedName>
    <definedName name="yyyjjjj" localSheetId="5" hidden="1">{#N/A,#N/A,FALSE,"Себестоимсть-97"}</definedName>
    <definedName name="yyyjjjj" localSheetId="3" hidden="1">{#N/A,#N/A,FALSE,"Себестоимсть-97"}</definedName>
    <definedName name="yyyjjjj" localSheetId="4" hidden="1">{#N/A,#N/A,FALSE,"Себестоимсть-97"}</definedName>
    <definedName name="yyyjjjj" localSheetId="0" hidden="1">{#N/A,#N/A,FALSE,"Себестоимсть-97"}</definedName>
    <definedName name="yyyjjjj" localSheetId="1" hidden="1">{#N/A,#N/A,FALSE,"Себестоимсть-97"}</definedName>
    <definedName name="yyyjjjj" localSheetId="7" hidden="1">{#N/A,#N/A,FALSE,"Себестоимсть-97"}</definedName>
    <definedName name="yyyjjjj" localSheetId="6" hidden="1">{#N/A,#N/A,FALSE,"Себестоимсть-97"}</definedName>
    <definedName name="yyyjjjj" localSheetId="8" hidden="1">{#N/A,#N/A,FALSE,"Себестоимсть-97"}</definedName>
    <definedName name="yyyjjjj" hidden="1">{#N/A,#N/A,FALSE,"Себестоимсть-97"}</definedName>
    <definedName name="z">#REF!</definedName>
    <definedName name="Z_1C3AD0CD_BF0C_4C4E_9071_158A2F5215E2_.wvu.Rows" hidden="1">#REF!,#REF!,#REF!</definedName>
    <definedName name="Z_30FEE15E_D26F_11D4_A6F7_00508B6A7686_.wvu.FilterData" hidden="1">#REF!</definedName>
    <definedName name="Z_30FEE15E_D26F_11D4_A6F7_00508B6A7686_.wvu.PrintArea" hidden="1">#REF!</definedName>
    <definedName name="Z_30FEE15E_D26F_11D4_A6F7_00508B6A7686_.wvu.PrintTitles" hidden="1">#REF!</definedName>
    <definedName name="Z_30FEE15E_D26F_11D4_A6F7_00508B6A7686_.wvu.Rows" hidden="1">#REF!</definedName>
    <definedName name="Z_8DA1A6DE_46FD_46F7_A3B3_AFAED5783C87_.wvu.PrintArea" localSheetId="1" hidden="1">УРП!$A$1:$N$6</definedName>
    <definedName name="Z_9F4E9141_41FC_4B2C_AC1F_EC647474A564_.wvu.PrintArea" hidden="1">#REF!</definedName>
    <definedName name="Z_9F4E9141_41FC_4B2C_AC1F_EC647474A564_.wvu.Rows" hidden="1">#REF!</definedName>
    <definedName name="ZCFO_PO">OFFSET([12]dict!$G$1,1,0,COUNTA([12]dict!$G$1:$G$65536)-1,1)</definedName>
    <definedName name="а">#REF!</definedName>
    <definedName name="а1">#REF!</definedName>
    <definedName name="А21">#REF!</definedName>
    <definedName name="а30">#REF!</definedName>
    <definedName name="аа">#N/A</definedName>
    <definedName name="ааа">#REF!</definedName>
    <definedName name="ааааа">#N/A</definedName>
    <definedName name="АААААААА">#N/A</definedName>
    <definedName name="ааагнннаш">#N/A</definedName>
    <definedName name="абон.пл">#N/A</definedName>
    <definedName name="авауеу">#N/A</definedName>
    <definedName name="август">#REF!</definedName>
    <definedName name="авт">#N/A</definedName>
    <definedName name="АВЧ_ВН">#REF!</definedName>
    <definedName name="АВЧ_С">#REF!</definedName>
    <definedName name="АВЧ_ТОЛ">#REF!</definedName>
    <definedName name="АВЧНЗ_АЛФ">#REF!</definedName>
    <definedName name="АВЧНЗ_МЕД">#REF!</definedName>
    <definedName name="АВЧНЗ_ХЛБ">#REF!</definedName>
    <definedName name="АВЧНЗ_ЭЛ">#REF!</definedName>
    <definedName name="АЛ_АВЧ">#REF!</definedName>
    <definedName name="АЛ_АТЧ">#REF!</definedName>
    <definedName name="АЛ_Ф">#REF!</definedName>
    <definedName name="АЛ_Ф_">#REF!</definedName>
    <definedName name="АЛ_Ф_ЗФА">#REF!</definedName>
    <definedName name="АЛ_Ф_Т">#REF!</definedName>
    <definedName name="АЛЮМ_АВЧ">#REF!</definedName>
    <definedName name="АЛЮМ_АТЧ">#REF!</definedName>
    <definedName name="Аморизация">[11]!Аморизация</definedName>
    <definedName name="Амортизация_текущая">[30]Списки!$A$2:$A$10</definedName>
    <definedName name="АН_Б">#REF!</definedName>
    <definedName name="АН_М">#REF!</definedName>
    <definedName name="АН_М_">#REF!</definedName>
    <definedName name="АН_С">#REF!</definedName>
    <definedName name="АнМ">'[31]Гр5(о)'!#REF!</definedName>
    <definedName name="ап">#REF!</definedName>
    <definedName name="апиав">#N/A</definedName>
    <definedName name="АПР_РУБ">#REF!</definedName>
    <definedName name="АПР_ТОН">#REF!</definedName>
    <definedName name="апрель">#N/A</definedName>
    <definedName name="аро">'[8]Справочник строк'!#REF!</definedName>
    <definedName name="атапчь">#N/A</definedName>
    <definedName name="АТЧНЗ_АМ">#REF!</definedName>
    <definedName name="АТЧНЗ_ГЛ">#REF!</definedName>
    <definedName name="АТЧНЗ_КР">#REF!</definedName>
    <definedName name="АТЧНЗ_ЭЛ">#REF!</definedName>
    <definedName name="аш">#N/A</definedName>
    <definedName name="б">#N/A</definedName>
    <definedName name="б1">#REF!</definedName>
    <definedName name="_xlnm.Database">#REF!</definedName>
    <definedName name="Базовые">'[32]Производство электроэнергии'!$A$95</definedName>
    <definedName name="БАР">#REF!</definedName>
    <definedName name="БАР_">#REF!</definedName>
    <definedName name="бб">#N/A</definedName>
    <definedName name="ббббб">#N/A</definedName>
    <definedName name="бббббббб">#N/A</definedName>
    <definedName name="бизнес">[11]!бизнес</definedName>
    <definedName name="бл">#REF!</definedName>
    <definedName name="Блок">#REF!</definedName>
    <definedName name="бпопо">[11]!бпопо</definedName>
    <definedName name="Бюджетные_электроэнергии">'[32]Производство электроэнергии'!$A$111</definedName>
    <definedName name="в">#N/A</definedName>
    <definedName name="В_В">#REF!</definedName>
    <definedName name="В_Т">#REF!</definedName>
    <definedName name="В_Э">#REF!</definedName>
    <definedName name="В1">#REF!</definedName>
    <definedName name="в23ё">#N/A</definedName>
    <definedName name="ВАЛОВЫЙ">#REF!</definedName>
    <definedName name="Вариант">[33]Лист3!$F$3:$F$4</definedName>
    <definedName name="вв">#N/A</definedName>
    <definedName name="ВВВВ">#REF!</definedName>
    <definedName name="веоонеше">#N/A</definedName>
    <definedName name="видсс" localSheetId="5" hidden="1">{#N/A,#N/A,FALSE,"Себестоимсть-97"}</definedName>
    <definedName name="видсс" localSheetId="3" hidden="1">{#N/A,#N/A,FALSE,"Себестоимсть-97"}</definedName>
    <definedName name="видсс" localSheetId="4" hidden="1">{#N/A,#N/A,FALSE,"Себестоимсть-97"}</definedName>
    <definedName name="видсс" localSheetId="0" hidden="1">{#N/A,#N/A,FALSE,"Себестоимсть-97"}</definedName>
    <definedName name="видсс" localSheetId="1" hidden="1">{#N/A,#N/A,FALSE,"Себестоимсть-97"}</definedName>
    <definedName name="видсс" localSheetId="7" hidden="1">{#N/A,#N/A,FALSE,"Себестоимсть-97"}</definedName>
    <definedName name="видсс" localSheetId="6" hidden="1">{#N/A,#N/A,FALSE,"Себестоимсть-97"}</definedName>
    <definedName name="видсс" localSheetId="8" hidden="1">{#N/A,#N/A,FALSE,"Себестоимсть-97"}</definedName>
    <definedName name="видсс" hidden="1">{#N/A,#N/A,FALSE,"Себестоимсть-97"}</definedName>
    <definedName name="ВН">#REF!</definedName>
    <definedName name="ВН_3003_ДП">#REF!</definedName>
    <definedName name="ВН_АВЧ_ВН">#REF!</definedName>
    <definedName name="ВН_АВЧ_ТОЛ">#REF!</definedName>
    <definedName name="ВН_АВЧ_ЭКС">#REF!</definedName>
    <definedName name="ВН_АТЧ_ВН">#REF!</definedName>
    <definedName name="ВН_АТЧ_ТОЛ">#REF!</definedName>
    <definedName name="ВН_АТЧ_ЭКС">#REF!</definedName>
    <definedName name="ВН_Р">#REF!</definedName>
    <definedName name="ВН_С_ВН">#REF!</definedName>
    <definedName name="ВН_С_ТОЛ">#REF!</definedName>
    <definedName name="ВН_С_ЭКС">#REF!</definedName>
    <definedName name="ВН_Т">#REF!</definedName>
    <definedName name="ВНИТ">#REF!</definedName>
    <definedName name="во">#REF!</definedName>
    <definedName name="ВОД_ОБ">#REF!</definedName>
    <definedName name="ВОД_Т">#REF!</definedName>
    <definedName name="ВОЗ">#REF!</definedName>
    <definedName name="Волгоградэнерго">#REF!</definedName>
    <definedName name="вралгн">#N/A</definedName>
    <definedName name="вро">#REF!</definedName>
    <definedName name="ВСП">#REF!</definedName>
    <definedName name="ВСП1">#REF!</definedName>
    <definedName name="ВСП2">#REF!</definedName>
    <definedName name="ВСПОМОГ">#REF!</definedName>
    <definedName name="ВТОМ">#REF!</definedName>
    <definedName name="второй">#REF!</definedName>
    <definedName name="вуув" localSheetId="5" hidden="1">{#N/A,#N/A,TRUE,"Лист1";#N/A,#N/A,TRUE,"Лист2";#N/A,#N/A,TRUE,"Лист3"}</definedName>
    <definedName name="вуув" localSheetId="3" hidden="1">{#N/A,#N/A,TRUE,"Лист1";#N/A,#N/A,TRUE,"Лист2";#N/A,#N/A,TRUE,"Лист3"}</definedName>
    <definedName name="вуув" localSheetId="4" hidden="1">{#N/A,#N/A,TRUE,"Лист1";#N/A,#N/A,TRUE,"Лист2";#N/A,#N/A,TRUE,"Лист3"}</definedName>
    <definedName name="вуув" localSheetId="0" hidden="1">{#N/A,#N/A,TRUE,"Лист1";#N/A,#N/A,TRUE,"Лист2";#N/A,#N/A,TRUE,"Лист3"}</definedName>
    <definedName name="вуув" localSheetId="1" hidden="1">{#N/A,#N/A,TRUE,"Лист1";#N/A,#N/A,TRUE,"Лист2";#N/A,#N/A,TRUE,"Лист3"}</definedName>
    <definedName name="вуув" localSheetId="7" hidden="1">{#N/A,#N/A,TRUE,"Лист1";#N/A,#N/A,TRUE,"Лист2";#N/A,#N/A,TRUE,"Лист3"}</definedName>
    <definedName name="вуув" localSheetId="6" hidden="1">{#N/A,#N/A,TRUE,"Лист1";#N/A,#N/A,TRUE,"Лист2";#N/A,#N/A,TRUE,"Лист3"}</definedName>
    <definedName name="вуув" localSheetId="8" hidden="1">{#N/A,#N/A,TRUE,"Лист1";#N/A,#N/A,TRUE,"Лист2";#N/A,#N/A,TRUE,"Лист3"}</definedName>
    <definedName name="вуув" hidden="1">{#N/A,#N/A,TRUE,"Лист1";#N/A,#N/A,TRUE,"Лист2";#N/A,#N/A,TRUE,"Лист3"}</definedName>
    <definedName name="вшщз">#N/A</definedName>
    <definedName name="выв">#REF!</definedName>
    <definedName name="Вынужденные">[30]Списки!$A$27:$A$30</definedName>
    <definedName name="Вып_н_2003">'[28]Текущие цены'!#REF!</definedName>
    <definedName name="вып_н_2004">'[28]Текущие цены'!#REF!</definedName>
    <definedName name="Вып_ОФ_с_пц">[28]рабочий!$Y$202:$AP$224</definedName>
    <definedName name="Вып_оф_с_цпг">'[28]Текущие цены'!#REF!</definedName>
    <definedName name="Вып_с_новых_ОФ">[28]рабочий!$Y$277:$AP$299</definedName>
    <definedName name="г">#N/A</definedName>
    <definedName name="ГАС_Ш">#REF!</definedName>
    <definedName name="гг">#REF!</definedName>
    <definedName name="ГИД">#REF!</definedName>
    <definedName name="ГИД_ЗФА">#REF!</definedName>
    <definedName name="ГЛ">#REF!</definedName>
    <definedName name="ГЛ_">#REF!</definedName>
    <definedName name="ГЛ_Т">#REF!</definedName>
    <definedName name="ГЛ_Ш">#REF!</definedName>
    <definedName name="глинозем">[9]!USD/1.701</definedName>
    <definedName name="гнн">#N/A</definedName>
    <definedName name="год">#N/A</definedName>
    <definedName name="ГР">#REF!</definedName>
    <definedName name="График">"Диагр. 4"</definedName>
    <definedName name="грприрцфв00ав98" localSheetId="5" hidden="1">{#N/A,#N/A,TRUE,"Лист1";#N/A,#N/A,TRUE,"Лист2";#N/A,#N/A,TRUE,"Лист3"}</definedName>
    <definedName name="грприрцфв00ав98" localSheetId="3" hidden="1">{#N/A,#N/A,TRUE,"Лист1";#N/A,#N/A,TRUE,"Лист2";#N/A,#N/A,TRUE,"Лист3"}</definedName>
    <definedName name="грприрцфв00ав98" localSheetId="4" hidden="1">{#N/A,#N/A,TRUE,"Лист1";#N/A,#N/A,TRUE,"Лист2";#N/A,#N/A,TRUE,"Лист3"}</definedName>
    <definedName name="грприрцфв00ав98" localSheetId="0" hidden="1">{#N/A,#N/A,TRUE,"Лист1";#N/A,#N/A,TRUE,"Лист2";#N/A,#N/A,TRUE,"Лист3"}</definedName>
    <definedName name="грприрцфв00ав98" localSheetId="1" hidden="1">{#N/A,#N/A,TRUE,"Лист1";#N/A,#N/A,TRUE,"Лист2";#N/A,#N/A,TRUE,"Лист3"}</definedName>
    <definedName name="грприрцфв00ав98" localSheetId="7" hidden="1">{#N/A,#N/A,TRUE,"Лист1";#N/A,#N/A,TRUE,"Лист2";#N/A,#N/A,TRUE,"Лист3"}</definedName>
    <definedName name="грприрцфв00ав98" localSheetId="6" hidden="1">{#N/A,#N/A,TRUE,"Лист1";#N/A,#N/A,TRUE,"Лист2";#N/A,#N/A,TRUE,"Лист3"}</definedName>
    <definedName name="грприрцфв00ав98" localSheetId="8" hidden="1">{#N/A,#N/A,TRUE,"Лист1";#N/A,#N/A,TRUE,"Лист2";#N/A,#N/A,TRUE,"Лист3"}</definedName>
    <definedName name="грприрцфв00ав98" hidden="1">{#N/A,#N/A,TRUE,"Лист1";#N/A,#N/A,TRUE,"Лист2";#N/A,#N/A,TRUE,"Лист3"}</definedName>
    <definedName name="грфинцкавг98Х" localSheetId="5" hidden="1">{#N/A,#N/A,TRUE,"Лист1";#N/A,#N/A,TRUE,"Лист2";#N/A,#N/A,TRUE,"Лист3"}</definedName>
    <definedName name="грфинцкавг98Х" localSheetId="3" hidden="1">{#N/A,#N/A,TRUE,"Лист1";#N/A,#N/A,TRUE,"Лист2";#N/A,#N/A,TRUE,"Лист3"}</definedName>
    <definedName name="грфинцкавг98Х" localSheetId="4" hidden="1">{#N/A,#N/A,TRUE,"Лист1";#N/A,#N/A,TRUE,"Лист2";#N/A,#N/A,TRUE,"Лист3"}</definedName>
    <definedName name="грфинцкавг98Х" localSheetId="0" hidden="1">{#N/A,#N/A,TRUE,"Лист1";#N/A,#N/A,TRUE,"Лист2";#N/A,#N/A,TRUE,"Лист3"}</definedName>
    <definedName name="грфинцкавг98Х" localSheetId="1" hidden="1">{#N/A,#N/A,TRUE,"Лист1";#N/A,#N/A,TRUE,"Лист2";#N/A,#N/A,TRUE,"Лист3"}</definedName>
    <definedName name="грфинцкавг98Х" localSheetId="7" hidden="1">{#N/A,#N/A,TRUE,"Лист1";#N/A,#N/A,TRUE,"Лист2";#N/A,#N/A,TRUE,"Лист3"}</definedName>
    <definedName name="грфинцкавг98Х" localSheetId="6" hidden="1">{#N/A,#N/A,TRUE,"Лист1";#N/A,#N/A,TRUE,"Лист2";#N/A,#N/A,TRUE,"Лист3"}</definedName>
    <definedName name="грфинцкавг98Х" localSheetId="8" hidden="1">{#N/A,#N/A,TRUE,"Лист1";#N/A,#N/A,TRUE,"Лист2";#N/A,#N/A,TRUE,"Лист3"}</definedName>
    <definedName name="грфинцкавг98Х" hidden="1">{#N/A,#N/A,TRUE,"Лист1";#N/A,#N/A,TRUE,"Лист2";#N/A,#N/A,TRUE,"Лист3"}</definedName>
    <definedName name="гшщ">#N/A</definedName>
    <definedName name="д">[11]!д</definedName>
    <definedName name="ДАВ_ЖИД">#REF!</definedName>
    <definedName name="ДАВ_МЕЛК">#REF!</definedName>
    <definedName name="ДАВ_СЛИТКИ">#REF!</definedName>
    <definedName name="Дав_тв">#REF!</definedName>
    <definedName name="ДАВ_ШТАН">#REF!</definedName>
    <definedName name="ДАВАЛЬЧЕСИЙ">#REF!</definedName>
    <definedName name="ДАВАЛЬЧЕСКИЙ">#REF!</definedName>
    <definedName name="Дв">#N/A</definedName>
    <definedName name="дд">#N/A</definedName>
    <definedName name="декабрь">#REF!</definedName>
    <definedName name="Дефл_ц_пред_год">'[28]Текущие цены'!$AT$36:$BK$58</definedName>
    <definedName name="Дефлятор_годовой">'[28]Текущие цены'!$Y$4:$AP$27</definedName>
    <definedName name="Дефлятор_цепной">'[28]Текущие цены'!$Y$36:$AP$58</definedName>
    <definedName name="ДИЗТОПЛИВО">#REF!</definedName>
    <definedName name="ДИМА">#REF!</definedName>
    <definedName name="длопдл">[33]Лист3!$E$3:$E$10</definedName>
    <definedName name="длорпд">#N/A</definedName>
    <definedName name="длтомионп">#N/A</definedName>
    <definedName name="доля_проч_ф">#REF!</definedName>
    <definedName name="доля_прочая">#REF!</definedName>
    <definedName name="доля_прочая_98_ав">#REF!</definedName>
    <definedName name="доля_прочая_ав">#REF!</definedName>
    <definedName name="доля_прочая_ф">#REF!</definedName>
    <definedName name="доля_т_ф">#REF!</definedName>
    <definedName name="доля_теп_1">#REF!</definedName>
    <definedName name="доля_теп_2">#REF!</definedName>
    <definedName name="доля_теп_3">#REF!</definedName>
    <definedName name="доля_тепло">#REF!</definedName>
    <definedName name="доля_эл_1">#REF!</definedName>
    <definedName name="доля_эл_2">#REF!</definedName>
    <definedName name="доля_эл_3">#REF!</definedName>
    <definedName name="доля_эл_ф">#REF!</definedName>
    <definedName name="доля_электра">#REF!</definedName>
    <definedName name="доля_электра_99">#REF!</definedName>
    <definedName name="дрпщ">#N/A</definedName>
    <definedName name="ДС">#REF!</definedName>
    <definedName name="е">#N/A</definedName>
    <definedName name="еаш">#N/A</definedName>
    <definedName name="евншшш">#N/A</definedName>
    <definedName name="ее">#N/A</definedName>
    <definedName name="ен">#N/A</definedName>
    <definedName name="еувн">[33]Лист3!$H$3:$H$8</definedName>
    <definedName name="ж">#N/A</definedName>
    <definedName name="жжжжжжж">#N/A</definedName>
    <definedName name="жжжжжжжжжж">#N/A</definedName>
    <definedName name="ЖИДКИЙ">#REF!</definedName>
    <definedName name="з">#N/A</definedName>
    <definedName name="З0">#REF!</definedName>
    <definedName name="З1">#REF!</definedName>
    <definedName name="З10">#REF!</definedName>
    <definedName name="З11">#REF!</definedName>
    <definedName name="З12">#REF!</definedName>
    <definedName name="З13">#REF!</definedName>
    <definedName name="З14">#REF!</definedName>
    <definedName name="З2">#REF!</definedName>
    <definedName name="З3">#REF!</definedName>
    <definedName name="З4">#REF!</definedName>
    <definedName name="З5">#REF!</definedName>
    <definedName name="З6">#REF!</definedName>
    <definedName name="З7">#REF!</definedName>
    <definedName name="З8">#REF!</definedName>
    <definedName name="З9">#REF!</definedName>
    <definedName name="_xlnm.Print_Titles">#REF!</definedName>
    <definedName name="ЗАРПЛАТА">#REF!</definedName>
    <definedName name="зжлд">[33]Лист3!$E$3:$E$10</definedName>
    <definedName name="ззззз">#REF!</definedName>
    <definedName name="ззззззззззззззззззззз">#N/A</definedName>
    <definedName name="ЗЭС">#N/A</definedName>
    <definedName name="и">#N/A</definedName>
    <definedName name="ИЗВ_М">#REF!</definedName>
    <definedName name="ИЗМНЗП_АВЧ">#REF!</definedName>
    <definedName name="ИЗМНЗП_АТЧ">#REF!</definedName>
    <definedName name="ии">#N/A</definedName>
    <definedName name="иии">#REF!</definedName>
    <definedName name="ииииит">#N/A</definedName>
    <definedName name="индцкавг98" localSheetId="5" hidden="1">{#N/A,#N/A,TRUE,"Лист1";#N/A,#N/A,TRUE,"Лист2";#N/A,#N/A,TRUE,"Лист3"}</definedName>
    <definedName name="индцкавг98" localSheetId="3" hidden="1">{#N/A,#N/A,TRUE,"Лист1";#N/A,#N/A,TRUE,"Лист2";#N/A,#N/A,TRUE,"Лист3"}</definedName>
    <definedName name="индцкавг98" localSheetId="4" hidden="1">{#N/A,#N/A,TRUE,"Лист1";#N/A,#N/A,TRUE,"Лист2";#N/A,#N/A,TRUE,"Лист3"}</definedName>
    <definedName name="индцкавг98" localSheetId="0" hidden="1">{#N/A,#N/A,TRUE,"Лист1";#N/A,#N/A,TRUE,"Лист2";#N/A,#N/A,TRUE,"Лист3"}</definedName>
    <definedName name="индцкавг98" localSheetId="1" hidden="1">{#N/A,#N/A,TRUE,"Лист1";#N/A,#N/A,TRUE,"Лист2";#N/A,#N/A,TRUE,"Лист3"}</definedName>
    <definedName name="индцкавг98" localSheetId="7" hidden="1">{#N/A,#N/A,TRUE,"Лист1";#N/A,#N/A,TRUE,"Лист2";#N/A,#N/A,TRUE,"Лист3"}</definedName>
    <definedName name="индцкавг98" localSheetId="6" hidden="1">{#N/A,#N/A,TRUE,"Лист1";#N/A,#N/A,TRUE,"Лист2";#N/A,#N/A,TRUE,"Лист3"}</definedName>
    <definedName name="индцкавг98" localSheetId="8" hidden="1">{#N/A,#N/A,TRUE,"Лист1";#N/A,#N/A,TRUE,"Лист2";#N/A,#N/A,TRUE,"Лист3"}</definedName>
    <definedName name="индцкавг98" hidden="1">{#N/A,#N/A,TRUE,"Лист1";#N/A,#N/A,TRUE,"Лист2";#N/A,#N/A,TRUE,"Лист3"}</definedName>
    <definedName name="ИТВСП">#REF!</definedName>
    <definedName name="ИТСЫР">#REF!</definedName>
    <definedName name="ИТТР">#REF!</definedName>
    <definedName name="ИТЭН">#REF!</definedName>
    <definedName name="июль">#REF!</definedName>
    <definedName name="ИЮН_РУБ">#REF!</definedName>
    <definedName name="ИЮН_ТОН">#REF!</definedName>
    <definedName name="июнь">#REF!</definedName>
    <definedName name="й">#N/A</definedName>
    <definedName name="йй">#N/A</definedName>
    <definedName name="ййййййййййййй">#N/A</definedName>
    <definedName name="йц">#N/A</definedName>
    <definedName name="ЙЦУ">#REF!</definedName>
    <definedName name="к">#N/A</definedName>
    <definedName name="К_СЫР">#REF!</definedName>
    <definedName name="К7">#REF!</definedName>
    <definedName name="Категория">[34]Лист4!$B$2:$B$5</definedName>
    <definedName name="КВ1_РУБ">#REF!</definedName>
    <definedName name="КВ1_ТОН">#REF!</definedName>
    <definedName name="КВ2_РУБ">#REF!</definedName>
    <definedName name="КВ2_ТОН">#REF!</definedName>
    <definedName name="КВ3_РУБ">#REF!</definedName>
    <definedName name="КВ3_ТОН">#REF!</definedName>
    <definedName name="КВ4_РУБ">#REF!</definedName>
    <definedName name="КВ4_ТОН">#REF!</definedName>
    <definedName name="ке">#N/A</definedName>
    <definedName name="кег">#N/A</definedName>
    <definedName name="кей">#N/A</definedName>
    <definedName name="кеппппппппппп" localSheetId="5" hidden="1">{#N/A,#N/A,TRUE,"Лист1";#N/A,#N/A,TRUE,"Лист2";#N/A,#N/A,TRUE,"Лист3"}</definedName>
    <definedName name="кеппппппппппп" localSheetId="3" hidden="1">{#N/A,#N/A,TRUE,"Лист1";#N/A,#N/A,TRUE,"Лист2";#N/A,#N/A,TRUE,"Лист3"}</definedName>
    <definedName name="кеппппппппппп" localSheetId="4" hidden="1">{#N/A,#N/A,TRUE,"Лист1";#N/A,#N/A,TRUE,"Лист2";#N/A,#N/A,TRUE,"Лист3"}</definedName>
    <definedName name="кеппппппппппп" localSheetId="0" hidden="1">{#N/A,#N/A,TRUE,"Лист1";#N/A,#N/A,TRUE,"Лист2";#N/A,#N/A,TRUE,"Лист3"}</definedName>
    <definedName name="кеппппппппппп" localSheetId="1" hidden="1">{#N/A,#N/A,TRUE,"Лист1";#N/A,#N/A,TRUE,"Лист2";#N/A,#N/A,TRUE,"Лист3"}</definedName>
    <definedName name="кеппппппппппп" localSheetId="7" hidden="1">{#N/A,#N/A,TRUE,"Лист1";#N/A,#N/A,TRUE,"Лист2";#N/A,#N/A,TRUE,"Лист3"}</definedName>
    <definedName name="кеппппппппппп" localSheetId="6" hidden="1">{#N/A,#N/A,TRUE,"Лист1";#N/A,#N/A,TRUE,"Лист2";#N/A,#N/A,TRUE,"Лист3"}</definedName>
    <definedName name="кеппппппппппп" localSheetId="8" hidden="1">{#N/A,#N/A,TRUE,"Лист1";#N/A,#N/A,TRUE,"Лист2";#N/A,#N/A,TRUE,"Лист3"}</definedName>
    <definedName name="кеппппппппппп" hidden="1">{#N/A,#N/A,TRUE,"Лист1";#N/A,#N/A,TRUE,"Лист2";#N/A,#N/A,TRUE,"Лист3"}</definedName>
    <definedName name="кл">#REF!</definedName>
    <definedName name="класс">'[35]Рабочий лист'!$B$3:$B$5</definedName>
    <definedName name="классность">[36]Рабочий!$B$3:$B$5</definedName>
    <definedName name="код_статьи_БДДС">[37]консолидация!$A$6:$A$311</definedName>
    <definedName name="код_статьи_внеш_БДР">[37]консолидация!$C$6:$C$311</definedName>
    <definedName name="КодБДР">[38]ПП!$B:$B</definedName>
    <definedName name="КОК_ПРОК">#REF!</definedName>
    <definedName name="КонтрагентБдрКодВ1С">#REF!</definedName>
    <definedName name="КонтрагентБдрПризнак">#REF!</definedName>
    <definedName name="копия">#REF!</definedName>
    <definedName name="КОРК_7">#REF!</definedName>
    <definedName name="КОРК_АВЧ">#REF!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ПП">#REF!</definedName>
    <definedName name="кр">#REF!</definedName>
    <definedName name="КР_">#REF!</definedName>
    <definedName name="КР_10">#REF!</definedName>
    <definedName name="КР_2ЦЕХ">#REF!</definedName>
    <definedName name="КР_7">#REF!</definedName>
    <definedName name="КР_8">#REF!</definedName>
    <definedName name="кр_до165">#REF!</definedName>
    <definedName name="КР_КРАМЗ">#REF!</definedName>
    <definedName name="КР_ОБАН">#REF!</definedName>
    <definedName name="кр_с8б">#REF!</definedName>
    <definedName name="КР_С8БМ">#REF!</definedName>
    <definedName name="КР_СУМ">#REF!</definedName>
    <definedName name="КР_Ф">#REF!</definedName>
    <definedName name="_xlnm.Criteria">[39]Données!#REF!</definedName>
    <definedName name="КрПроцент">#REF!</definedName>
    <definedName name="КРУПН_КРАМЗ">#REF!</definedName>
    <definedName name="кукеуп">#N/A</definedName>
    <definedName name="кур">#REF!</definedName>
    <definedName name="Курс">#REF!</definedName>
    <definedName name="КурсУЕ">#REF!</definedName>
    <definedName name="л">#N/A</definedName>
    <definedName name="лдо">#N/A</definedName>
    <definedName name="лимит" localSheetId="5" hidden="1">{#N/A,#N/A,FALSE,"Себестоимсть-97"}</definedName>
    <definedName name="лимит" localSheetId="3" hidden="1">{#N/A,#N/A,FALSE,"Себестоимсть-97"}</definedName>
    <definedName name="лимит" localSheetId="4" hidden="1">{#N/A,#N/A,FALSE,"Себестоимсть-97"}</definedName>
    <definedName name="лимит" localSheetId="0" hidden="1">{#N/A,#N/A,FALSE,"Себестоимсть-97"}</definedName>
    <definedName name="лимит" localSheetId="1" hidden="1">{#N/A,#N/A,FALSE,"Себестоимсть-97"}</definedName>
    <definedName name="лимит" localSheetId="7" hidden="1">{#N/A,#N/A,FALSE,"Себестоимсть-97"}</definedName>
    <definedName name="лимит" localSheetId="6" hidden="1">{#N/A,#N/A,FALSE,"Себестоимсть-97"}</definedName>
    <definedName name="лимит" localSheetId="8" hidden="1">{#N/A,#N/A,FALSE,"Себестоимсть-97"}</definedName>
    <definedName name="лимит" hidden="1">{#N/A,#N/A,FALSE,"Себестоимсть-97"}</definedName>
    <definedName name="лирра">#N/A</definedName>
    <definedName name="лист_внеш_БДР">[40]статья_внут_БДР!$E$2:$E$253</definedName>
    <definedName name="лл">#N/A</definedName>
    <definedName name="ллл">#REF!</definedName>
    <definedName name="лоридо">#N/A</definedName>
    <definedName name="лормрл">#N/A</definedName>
    <definedName name="льэлэ">#N/A</definedName>
    <definedName name="м">#N/A</definedName>
    <definedName name="М1">[41]ПРОГНОЗ_1!#REF!</definedName>
    <definedName name="М10_2">#N/A</definedName>
    <definedName name="май">#REF!</definedName>
    <definedName name="МАЙ_РУБ">#REF!</definedName>
    <definedName name="МАЙ_ТОН">#REF!</definedName>
    <definedName name="МАР_РУБ">#REF!</definedName>
    <definedName name="МАР_ТОН">#REF!</definedName>
    <definedName name="МАРГ_ЛИГ_ДП">#REF!</definedName>
    <definedName name="март">#REF!</definedName>
    <definedName name="МЕД">#REF!</definedName>
    <definedName name="МЕД_">#REF!</definedName>
    <definedName name="МЕЛ_СУМ">#REF!</definedName>
    <definedName name="Мет_собс">#REF!</definedName>
    <definedName name="Мет_ЭЛЦ3">#REF!</definedName>
    <definedName name="МнНДС">#REF!</definedName>
    <definedName name="МножительБдр">#REF!</definedName>
    <definedName name="Модель2">#REF!</definedName>
    <definedName name="Мониторинг1">'[42]Гр5(о)'!#REF!</definedName>
    <definedName name="МРС">[33]Лист3!$C$3:$C$12</definedName>
    <definedName name="мсчч">#N/A</definedName>
    <definedName name="мым">#N/A</definedName>
    <definedName name="мэппинг_код_статьи_БДДС">[43]статья_внут_БДР!$G$2:$G$313</definedName>
    <definedName name="мэппинг_код_статьи_внеш_БДР">[40]статья_внут_БДР!$D$2:$D$1048576</definedName>
    <definedName name="н">[11]!н</definedName>
    <definedName name="Н_2ЦЕХ_СКАЛ">#REF!</definedName>
    <definedName name="Н_АЛФ">#REF!</definedName>
    <definedName name="Н_АНБЛ">#REF!</definedName>
    <definedName name="Н_ВАЛФ">#REF!</definedName>
    <definedName name="Н_ВГР">#REF!</definedName>
    <definedName name="Н_ВКРСВ">#REF!</definedName>
    <definedName name="Н_ВМЕДЬ">#REF!</definedName>
    <definedName name="Н_ВОДОБКРУПН">#REF!</definedName>
    <definedName name="Н_ВХЛБ">#REF!</definedName>
    <definedName name="Н_ВХЛН">#REF!</definedName>
    <definedName name="Н_ГИДЗ">#REF!</definedName>
    <definedName name="Н_ГЛ_ВН">#REF!</definedName>
    <definedName name="Н_ГЛ_ТОЛ">#REF!</definedName>
    <definedName name="Н_ГЛШ">#REF!</definedName>
    <definedName name="Н_ИЗВ">#REF!</definedName>
    <definedName name="Н_К_ПРОК">#REF!</definedName>
    <definedName name="Н_К_СЫР">#REF!</definedName>
    <definedName name="Н_КАВЧ_АЛФ">#REF!</definedName>
    <definedName name="Н_КАВЧ_ГРАФ">#REF!</definedName>
    <definedName name="Н_КАВЧ_КРС">#REF!</definedName>
    <definedName name="Н_КАВЧ_МЕД">#REF!</definedName>
    <definedName name="Н_КАВЧ_ХЛБ">#REF!</definedName>
    <definedName name="Н_КАО_СКАЛ">#REF!</definedName>
    <definedName name="Н_КЕРОСИН">#REF!</definedName>
    <definedName name="Н_КОА_АБ">#REF!</definedName>
    <definedName name="Н_КОА_ГЛ">#REF!</definedName>
    <definedName name="Н_КОА_КРС">#REF!</definedName>
    <definedName name="Н_КОА_КРСМ">#REF!</definedName>
    <definedName name="Н_КОА_СКАЛ">#REF!</definedName>
    <definedName name="Н_КОА_ФК">#REF!</definedName>
    <definedName name="Н_КОРК_7">#REF!</definedName>
    <definedName name="Н_КОРК_АВЧ">#REF!</definedName>
    <definedName name="Н_КР19_СКАЛ">#REF!</definedName>
    <definedName name="Н_КРСВ">#REF!</definedName>
    <definedName name="Н_КРСМ">#REF!</definedName>
    <definedName name="Н_КСГИД">#REF!</definedName>
    <definedName name="Н_КСКАУСТ">#REF!</definedName>
    <definedName name="Н_КСПЕНА">#REF!</definedName>
    <definedName name="Н_КССОДГО">#REF!</definedName>
    <definedName name="Н_КССОДКАЛ">#REF!</definedName>
    <definedName name="Н_МАССА">#REF!</definedName>
    <definedName name="Н_ОЛЕ">#REF!</definedName>
    <definedName name="Н_ПЕК">#REF!</definedName>
    <definedName name="Н_ПУШ">#REF!</definedName>
    <definedName name="Н_ПЫЛЬ">#REF!</definedName>
    <definedName name="Н_С8БМ_ГЛ">#REF!</definedName>
    <definedName name="Н_С8БМ_КСВ">#REF!</definedName>
    <definedName name="Н_С8БМ_КСМ">#REF!</definedName>
    <definedName name="Н_С8БМ_СКАЛ">#REF!</definedName>
    <definedName name="Н_С8БМ_ФК">#REF!</definedName>
    <definedName name="Н_СЕРК">#REF!</definedName>
    <definedName name="Н_СКА">#REF!</definedName>
    <definedName name="Н_СЛ_КРСВ">#REF!</definedName>
    <definedName name="Н_СОСМАС">#REF!</definedName>
    <definedName name="Н_Т_КРСВ">#REF!</definedName>
    <definedName name="Н_Т_КРСВ3">#REF!</definedName>
    <definedName name="Н_ТИТАН">#REF!</definedName>
    <definedName name="Н_ФК">#REF!</definedName>
    <definedName name="Н_ФТК">#REF!</definedName>
    <definedName name="Н_ХЛНАТ">#REF!</definedName>
    <definedName name="Н_ШАРЫ">#REF!</definedName>
    <definedName name="Н_ЭНКРУПН">#REF!</definedName>
    <definedName name="Н_ЭНМЕЛКИЕ">#REF!</definedName>
    <definedName name="Н_ЭНСЛИТКИ">#REF!</definedName>
    <definedName name="название">#REF!</definedName>
    <definedName name="название_статьи_БДДС">[43]статья_внут_БДР!$H$2:$H$313</definedName>
    <definedName name="название_статьи_внеш_БДР">[40]статья_внут_БДР!$F$2:$F$253</definedName>
    <definedName name="наличие">[36]Рабочий!$C$3:$C$4</definedName>
    <definedName name="Население">'[32]Производство электроэнергии'!$A$124</definedName>
    <definedName name="НАЧП">#REF!</definedName>
    <definedName name="НАЧПЭО">#REF!</definedName>
    <definedName name="НВ_АВЧСЫР">#REF!</definedName>
    <definedName name="НВ_ДАВАЛ">#REF!</definedName>
    <definedName name="НВ_КРУПНЫЕ">#REF!</definedName>
    <definedName name="НВ_ПУСКАВЧ">#REF!</definedName>
    <definedName name="НВ_РЕКВИЗИТЫ">#REF!</definedName>
    <definedName name="НВ_СЛИТКИ">#REF!</definedName>
    <definedName name="НВ_СПЛАВ6063">#REF!</definedName>
    <definedName name="НВ_ЧМЖ">#REF!</definedName>
    <definedName name="НДС">#REF!</definedName>
    <definedName name="ндс1">#REF!</definedName>
    <definedName name="НЗП_АВЧ">#REF!</definedName>
    <definedName name="НЗП_АТЧ">#REF!</definedName>
    <definedName name="НЗП_АТЧВАВЧ">#REF!</definedName>
    <definedName name="НН_АВЧТОВ">#REF!</definedName>
    <definedName name="нов">#N/A</definedName>
    <definedName name="Новое">#N/A</definedName>
    <definedName name="новое2">#N/A</definedName>
    <definedName name="новые_ОФ_2003">[28]рабочий!$F$305:$W$327</definedName>
    <definedName name="новые_ОФ_2004">[28]рабочий!$F$335:$W$357</definedName>
    <definedName name="новые_ОФ_а_всего">[28]рабочий!$F$767:$V$789</definedName>
    <definedName name="новые_ОФ_всего">[28]рабочий!$F$1331:$V$1353</definedName>
    <definedName name="новые_ОФ_п_всего">[28]рабочий!$F$1293:$V$1315</definedName>
    <definedName name="Новый__пролонгация">'[33]Соглас Д'!$Q$6,'[33]Соглас Д'!$Q$7</definedName>
    <definedName name="ноябрь">#REF!</definedName>
    <definedName name="нп">'[44]2002(v1)'!#REF!</definedName>
    <definedName name="НСРФ">[45]Регионы!$A$2:$A$88</definedName>
    <definedName name="НТ_АВЧСЫР">#REF!</definedName>
    <definedName name="НТ_ДАВАЛ">#REF!</definedName>
    <definedName name="НТ_КРУПНЫЕ">#REF!</definedName>
    <definedName name="НТ_РЕКВИЗИТЫ">#REF!</definedName>
    <definedName name="НТ_СЛИТКИ">#REF!</definedName>
    <definedName name="НТ_СПЛАВ6063">#REF!</definedName>
    <definedName name="НТ_ЧМЖ">#REF!</definedName>
    <definedName name="о">#N/A</definedName>
    <definedName name="ОАО__Оренбургэнергосбыт">[30]Списки!$A$36:$A$50</definedName>
    <definedName name="об_эксп">#REF!</definedName>
    <definedName name="_xlnm.Print_Area" localSheetId="3">'Пред. уровни до 670кВт'!$A$1:$Y$77</definedName>
    <definedName name="_xlnm.Print_Area" localSheetId="1">УРП!$A$1:$N$6</definedName>
    <definedName name="_xlnm.Print_Area">#REF!</definedName>
    <definedName name="Область_печати_МИ">#REF!</definedName>
    <definedName name="ОБЩ">#REF!</definedName>
    <definedName name="ОБЩ_Т">#REF!</definedName>
    <definedName name="ОБЩИТ">#REF!</definedName>
    <definedName name="объёмы">#REF!</definedName>
    <definedName name="окраска_05">[28]окраска!$C$7:$Z$30</definedName>
    <definedName name="окраска_06">[28]окраска!$C$35:$Z$58</definedName>
    <definedName name="окраска_07">[28]окраска!$C$63:$Z$86</definedName>
    <definedName name="окраска_08">[28]окраска!$C$91:$Z$114</definedName>
    <definedName name="окраска_09">[28]окраска!$C$119:$Z$142</definedName>
    <definedName name="окраска_10">[28]окраска!$C$147:$Z$170</definedName>
    <definedName name="окраска_11">[28]окраска!$C$175:$Z$198</definedName>
    <definedName name="окраска_12">[28]окраска!$C$203:$Z$226</definedName>
    <definedName name="окраска_13">[28]окраска!$C$231:$Z$254</definedName>
    <definedName name="окраска_14">[28]окраска!$C$259:$Z$282</definedName>
    <definedName name="окраска_15">[28]окраска!$C$287:$Z$310</definedName>
    <definedName name="октябрь">#REF!</definedName>
    <definedName name="ол">#N/A</definedName>
    <definedName name="ОЛЕ">#REF!</definedName>
    <definedName name="олл">#N/A</definedName>
    <definedName name="оми">#N/A</definedName>
    <definedName name="он">#REF!</definedName>
    <definedName name="оо">#REF!</definedName>
    <definedName name="ооо">#REF!</definedName>
    <definedName name="ОС_АЛ_Ф">#REF!</definedName>
    <definedName name="ОС_АН_Б">#REF!</definedName>
    <definedName name="ОС_БАР">#REF!</definedName>
    <definedName name="ОС_ГИД">#REF!</definedName>
    <definedName name="ОС_ГИД_ЗФА">#REF!</definedName>
    <definedName name="ОС_ГЛ">#REF!</definedName>
    <definedName name="ОС_ГЛ_Т">#REF!</definedName>
    <definedName name="ОС_ГЛ_Ш">#REF!</definedName>
    <definedName name="ОС_ГР">#REF!</definedName>
    <definedName name="ОС_ИЗВ_М">#REF!</definedName>
    <definedName name="ОС_К_СЫР">#REF!</definedName>
    <definedName name="ОС_КОК_ПРОК">#REF!</definedName>
    <definedName name="ОС_КОРК_7">#REF!</definedName>
    <definedName name="ОС_КОРК_АВЧ">#REF!</definedName>
    <definedName name="ОС_КР">#REF!</definedName>
    <definedName name="ОС_МЕД">#REF!</definedName>
    <definedName name="ОС_ОЛЕ">#REF!</definedName>
    <definedName name="ОС_П_УГ">#REF!</definedName>
    <definedName name="ОС_П_ЦЕМ">#REF!</definedName>
    <definedName name="ОС_ПЕК">#REF!</definedName>
    <definedName name="ОС_ПОД_К">#REF!</definedName>
    <definedName name="ОС_ПУШ">#REF!</definedName>
    <definedName name="ОС_С_КАЛ">#REF!</definedName>
    <definedName name="ОС_С_КАУ">#REF!</definedName>
    <definedName name="ОС_С_ПУСК">#REF!</definedName>
    <definedName name="ОС_СЕР_К">#REF!</definedName>
    <definedName name="ОС_СК_АН">#REF!</definedName>
    <definedName name="ОС_ТИ">#REF!</definedName>
    <definedName name="ОС_ФЛ_К">#REF!</definedName>
    <definedName name="ОС_ФТ_К">#REF!</definedName>
    <definedName name="ОС_ХЛ_Н">#REF!</definedName>
    <definedName name="Ответственный">[33]Лист3!$E$3:$E$10</definedName>
    <definedName name="отметки">'[35]Рабочий лист'!$C$3:$C$4</definedName>
    <definedName name="ОФ_а_с_пц">[28]рабочий!$CI$121:$CY$143</definedName>
    <definedName name="оф_н_а_2003_пц">'[28]Текущие цены'!#REF!</definedName>
    <definedName name="оф_н_а_2004">'[28]Текущие цены'!#REF!</definedName>
    <definedName name="п">#N/A</definedName>
    <definedName name="П_УГ">#REF!</definedName>
    <definedName name="П_ЦЕМ">#REF!</definedName>
    <definedName name="папа" localSheetId="5" hidden="1">{"konoplin - Личное представление",#N/A,TRUE,"ФинПлан_1кв";"konoplin - Личное представление",#N/A,TRUE,"ФинПлан_2кв"}</definedName>
    <definedName name="папа" localSheetId="3" hidden="1">{"konoplin - Личное представление",#N/A,TRUE,"ФинПлан_1кв";"konoplin - Личное представление",#N/A,TRUE,"ФинПлан_2кв"}</definedName>
    <definedName name="папа" localSheetId="4" hidden="1">{"konoplin - Личное представление",#N/A,TRUE,"ФинПлан_1кв";"konoplin - Личное представление",#N/A,TRUE,"ФинПлан_2кв"}</definedName>
    <definedName name="папа" localSheetId="0" hidden="1">{"konoplin - Личное представление",#N/A,TRUE,"ФинПлан_1кв";"konoplin - Личное представление",#N/A,TRUE,"ФинПлан_2кв"}</definedName>
    <definedName name="папа" localSheetId="1" hidden="1">{"konoplin - Личное представление",#N/A,TRUE,"ФинПлан_1кв";"konoplin - Личное представление",#N/A,TRUE,"ФинПлан_2кв"}</definedName>
    <definedName name="папа" localSheetId="7" hidden="1">{"konoplin - Личное представление",#N/A,TRUE,"ФинПлан_1кв";"konoplin - Личное представление",#N/A,TRUE,"ФинПлан_2кв"}</definedName>
    <definedName name="папа" localSheetId="6" hidden="1">{"konoplin - Личное представление",#N/A,TRUE,"ФинПлан_1кв";"konoplin - Личное представление",#N/A,TRUE,"ФинПлан_2кв"}</definedName>
    <definedName name="папа" localSheetId="8"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Р">#REF!</definedName>
    <definedName name="патр">#REF!</definedName>
    <definedName name="пг1">'[46]Форэм-тепло'!$A$53</definedName>
    <definedName name="пек">#N/A</definedName>
    <definedName name="первый">#REF!</definedName>
    <definedName name="Период">#REF!</definedName>
    <definedName name="ПериодБдр">#REF!</definedName>
    <definedName name="план">#N/A</definedName>
    <definedName name="план1">#REF!</definedName>
    <definedName name="пнлнееен" localSheetId="5" hidden="1">{#N/A,#N/A,FALSE,"Себестоимсть-97"}</definedName>
    <definedName name="пнлнееен" localSheetId="3" hidden="1">{#N/A,#N/A,FALSE,"Себестоимсть-97"}</definedName>
    <definedName name="пнлнееен" localSheetId="4" hidden="1">{#N/A,#N/A,FALSE,"Себестоимсть-97"}</definedName>
    <definedName name="пнлнееен" localSheetId="0" hidden="1">{#N/A,#N/A,FALSE,"Себестоимсть-97"}</definedName>
    <definedName name="пнлнееен" localSheetId="1" hidden="1">{#N/A,#N/A,FALSE,"Себестоимсть-97"}</definedName>
    <definedName name="пнлнееен" localSheetId="7" hidden="1">{#N/A,#N/A,FALSE,"Себестоимсть-97"}</definedName>
    <definedName name="пнлнееен" localSheetId="6" hidden="1">{#N/A,#N/A,FALSE,"Себестоимсть-97"}</definedName>
    <definedName name="пнлнееен" localSheetId="8" hidden="1">{#N/A,#N/A,FALSE,"Себестоимсть-97"}</definedName>
    <definedName name="пнлнееен" hidden="1">{#N/A,#N/A,FALSE,"Себестоимсть-97"}</definedName>
    <definedName name="По_предписаниям">[30]Списки!$A$31:$A$33</definedName>
    <definedName name="ПОД_К">#REF!</definedName>
    <definedName name="ПОД_КО">#REF!</definedName>
    <definedName name="Поддержка_операционной_деятельности">[30]Списки!$A$18:$A$22</definedName>
    <definedName name="ПОКАЗАТЕЛИ_ДОЛГОСР.ПРОГНОЗА">'[47]2002(v1)'!#REF!</definedName>
    <definedName name="полезный_т_ф">#REF!</definedName>
    <definedName name="полезный_тепло">#REF!</definedName>
    <definedName name="полезный_эл_ф">#REF!</definedName>
    <definedName name="полезный_электро">#REF!</definedName>
    <definedName name="ПОЛН">#REF!</definedName>
    <definedName name="ПОТР._РЫНОКДП">'[3]1999-veca'!#REF!</definedName>
    <definedName name="Потреб_вып_всего">'[28]Текущие цены'!#REF!</definedName>
    <definedName name="Потреб_вып_оф_н_цпг">'[28]Текущие цены'!#REF!</definedName>
    <definedName name="пп">#N/A</definedName>
    <definedName name="ппп">#N/A</definedName>
    <definedName name="пппп">'[48]2002(v1)'!#REF!</definedName>
    <definedName name="ппр">#N/A</definedName>
    <definedName name="пр">[11]!пр</definedName>
    <definedName name="Предлагаемые_для_утверждения_тарифы_на_эл.эн">#REF!</definedName>
    <definedName name="Приб">[46]ROE!$T$55</definedName>
    <definedName name="Прибы">[46]ROE!$T$55</definedName>
    <definedName name="Прибыл">#REF!</definedName>
    <definedName name="ПРИИИИИИ">[17]ROE!$T$55</definedName>
    <definedName name="про">#N/A</definedName>
    <definedName name="Прогноз_Вып_пц">[28]рабочий!$Y$240:$AP$262</definedName>
    <definedName name="Прогноз_вып_цпг">'[28]Текущие цены'!#REF!</definedName>
    <definedName name="Прогноз97">[49]ПРОГНОЗ_1!#REF!</definedName>
    <definedName name="Продукт">[38]ПП!$I:$I</definedName>
    <definedName name="пром.">#N/A</definedName>
    <definedName name="процент_т_ф">#REF!</definedName>
    <definedName name="Процент_тепло">#REF!</definedName>
    <definedName name="Процент_эл_ф">#REF!</definedName>
    <definedName name="Процент_электра">#REF!</definedName>
    <definedName name="проч">#N/A</definedName>
    <definedName name="проч.расх">#N/A</definedName>
    <definedName name="прочая_доля_99">#REF!</definedName>
    <definedName name="прочая_процент">#REF!</definedName>
    <definedName name="прочая_процент_98_ав">#REF!</definedName>
    <definedName name="прочая_процент_99">#REF!</definedName>
    <definedName name="прочая_процент_ав">#REF!</definedName>
    <definedName name="прочая_процент_ф">#REF!</definedName>
    <definedName name="прочая_процент_ф_ав">#REF!</definedName>
    <definedName name="Прочие">[11]!Прочие</definedName>
    <definedName name="Прочие_электроэнергии">'[32]Производство электроэнергии'!$A$132</definedName>
    <definedName name="Псс">'[46]Форэм-тепло'!$A$62</definedName>
    <definedName name="ПУСК_АВЧ">#REF!</definedName>
    <definedName name="ПУСК_ОБАН">#REF!</definedName>
    <definedName name="ПУСК_С8БМ">#REF!</definedName>
    <definedName name="ПУСКОВЫЕ">#REF!</definedName>
    <definedName name="ПУШ">#REF!</definedName>
    <definedName name="ПФМ_построчно">OFFSET([12]dict!$T$1,1,0,COUNTA([12]dict!$T$1:$T$65536)-1,1)</definedName>
    <definedName name="р">#N/A</definedName>
    <definedName name="рабочий2" localSheetId="5" hidden="1">{"раздел",#N/A,FALSE,"Лист1"}</definedName>
    <definedName name="рабочий2" localSheetId="3" hidden="1">{"раздел",#N/A,FALSE,"Лист1"}</definedName>
    <definedName name="рабочий2" localSheetId="4" hidden="1">{"раздел",#N/A,FALSE,"Лист1"}</definedName>
    <definedName name="рабочий2" localSheetId="0" hidden="1">{"раздел",#N/A,FALSE,"Лист1"}</definedName>
    <definedName name="рабочий2" localSheetId="1" hidden="1">{"раздел",#N/A,FALSE,"Лист1"}</definedName>
    <definedName name="рабочий2" localSheetId="7" hidden="1">{"раздел",#N/A,FALSE,"Лист1"}</definedName>
    <definedName name="рабочий2" localSheetId="6" hidden="1">{"раздел",#N/A,FALSE,"Лист1"}</definedName>
    <definedName name="рабочий2" localSheetId="8" hidden="1">{"раздел",#N/A,FALSE,"Лист1"}</definedName>
    <definedName name="рабочий2" hidden="1">{"раздел",#N/A,FALSE,"Лист1"}</definedName>
    <definedName name="рам">#N/A</definedName>
    <definedName name="расх">#N/A</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региональной_абонентной_платы">#REF!</definedName>
    <definedName name="расшифровка">#REF!</definedName>
    <definedName name="РГРЭС">#N/A</definedName>
    <definedName name="рем">#N/A</definedName>
    <definedName name="ремонты2">#N/A</definedName>
    <definedName name="рис1" localSheetId="5" hidden="1">{#N/A,#N/A,TRUE,"Лист1";#N/A,#N/A,TRUE,"Лист2";#N/A,#N/A,TRUE,"Лист3"}</definedName>
    <definedName name="рис1" localSheetId="3" hidden="1">{#N/A,#N/A,TRUE,"Лист1";#N/A,#N/A,TRUE,"Лист2";#N/A,#N/A,TRUE,"Лист3"}</definedName>
    <definedName name="рис1" localSheetId="4" hidden="1">{#N/A,#N/A,TRUE,"Лист1";#N/A,#N/A,TRUE,"Лист2";#N/A,#N/A,TRUE,"Лист3"}</definedName>
    <definedName name="рис1" localSheetId="0" hidden="1">{#N/A,#N/A,TRUE,"Лист1";#N/A,#N/A,TRUE,"Лист2";#N/A,#N/A,TRUE,"Лист3"}</definedName>
    <definedName name="рис1" localSheetId="1" hidden="1">{#N/A,#N/A,TRUE,"Лист1";#N/A,#N/A,TRUE,"Лист2";#N/A,#N/A,TRUE,"Лист3"}</definedName>
    <definedName name="рис1" localSheetId="7" hidden="1">{#N/A,#N/A,TRUE,"Лист1";#N/A,#N/A,TRUE,"Лист2";#N/A,#N/A,TRUE,"Лист3"}</definedName>
    <definedName name="рис1" localSheetId="6" hidden="1">{#N/A,#N/A,TRUE,"Лист1";#N/A,#N/A,TRUE,"Лист2";#N/A,#N/A,TRUE,"Лист3"}</definedName>
    <definedName name="рис1" localSheetId="8" hidden="1">{#N/A,#N/A,TRUE,"Лист1";#N/A,#N/A,TRUE,"Лист2";#N/A,#N/A,TRUE,"Лист3"}</definedName>
    <definedName name="рис1" hidden="1">{#N/A,#N/A,TRUE,"Лист1";#N/A,#N/A,TRUE,"Лист2";#N/A,#N/A,TRUE,"Лист3"}</definedName>
    <definedName name="ро">[50]Лист3!$F$3:$F$4</definedName>
    <definedName name="роп">#N/A</definedName>
    <definedName name="рпддд">#N/A</definedName>
    <definedName name="рпипо">#N/A</definedName>
    <definedName name="рпякавпяапи">#N/A</definedName>
    <definedName name="рр">#N/A</definedName>
    <definedName name="с">#N/A</definedName>
    <definedName name="С_КАЛ">#REF!</definedName>
    <definedName name="С_КАУ">#REF!</definedName>
    <definedName name="С_КОДЫ">#REF!</definedName>
    <definedName name="С_ОБЪЁМЫ">#REF!</definedName>
    <definedName name="С_прямым_экономическим_эффектом">[30]Списки!$A$23:$A$25</definedName>
    <definedName name="С_ПУСК">#REF!</definedName>
    <definedName name="с_с_т_ф">#REF!</definedName>
    <definedName name="с_с_тепло">#REF!</definedName>
    <definedName name="с_с_эл_ф">#REF!</definedName>
    <definedName name="с_с_электра">#REF!</definedName>
    <definedName name="Свод">[11]!Свод</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ель">#N/A</definedName>
    <definedName name="сельск.хоз">#N/A</definedName>
    <definedName name="сентябрь">#REF!</definedName>
    <definedName name="СЕР_К">#REF!</definedName>
    <definedName name="СК_АН">#REF!</definedName>
    <definedName name="сл">'[8]Справочник строк'!#REF!</definedName>
    <definedName name="см">[51]FES!#REF!</definedName>
    <definedName name="смета">#N/A</definedName>
    <definedName name="Согласование">[33]Лист3!$D$3:$D$7</definedName>
    <definedName name="Сокращ.наим">[52]СП!$B$2:$B$28</definedName>
    <definedName name="Состояние">[33]Лист3!$H$3:$H$8</definedName>
    <definedName name="СОЦСТРАХ">#REF!</definedName>
    <definedName name="списоккомпаний">'[53]Справочник предприятий'!$A$4:$A$383</definedName>
    <definedName name="СПЛАВ6063">#REF!</definedName>
    <definedName name="СПЛАВ6063_КРАМЗ">#REF!</definedName>
    <definedName name="справочник_код_статьи_БДДС">[37]статья_БДДС!$A$2:$A$600</definedName>
    <definedName name="справочник_мэппинг_код_пфм">[40]статья_внут_БДР!$G$2:$G$253</definedName>
    <definedName name="справочник_мэппинг_код_статьи_внеш_БДР">[40]статья_внут_БДР!$D$2:$D$253</definedName>
    <definedName name="справочник_мэппинг_название_ПФМ">[40]статья_внут_БДР!$H$2:$H$253</definedName>
    <definedName name="справочник_название_продукта">[40]продукт!$B$2:$B$1048576</definedName>
    <definedName name="справочник_название_статьи_БДДС">[37]статья_БДДС!$B$2:$B$600</definedName>
    <definedName name="справочник_название_статьи_внут_БДР">[40]статья_внут_БДР!$A$2:$A$253</definedName>
    <definedName name="справочник_НДС">[40]НДС!$A$2:$A$4</definedName>
    <definedName name="справочник_номер_продукта">[40]продукт!$A$2:$A$1048576</definedName>
    <definedName name="Справочник_строк">'[53]Справочник строк'!$B$3:$B$343</definedName>
    <definedName name="справочник_тип_статьи_внут_БДР">[40]статья_внут_БДР!$C$2:$C$253</definedName>
    <definedName name="справочник_ЦФО">[40]ЦФО!$A$2:$A$1048576</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рлл">[11]!срлл</definedName>
    <definedName name="сс">#N/A</definedName>
    <definedName name="СС_АВЧ">#REF!</definedName>
    <definedName name="СС_АВЧВН">#REF!</definedName>
    <definedName name="СС_АВЧТОЛ">#REF!</definedName>
    <definedName name="СС_АЛФТЗФА">#REF!</definedName>
    <definedName name="СС_КРСМЕШ">#REF!</definedName>
    <definedName name="СС_МАРГ_ЛИГ_ДП">#REF!</definedName>
    <definedName name="СС_МАССА">#REF!</definedName>
    <definedName name="СС_СЫР">#REF!</definedName>
    <definedName name="СС_СЫРВН">#REF!</definedName>
    <definedName name="СС_СЫРТОЛ">#REF!</definedName>
    <definedName name="ссс000яяя" hidden="1">#REF!,#REF!,#REF!,#REF!,#REF!,#REF!,#REF!</definedName>
    <definedName name="сссс">#N/A</definedName>
    <definedName name="ССТ1">[46]СБЫТ!$H$6</definedName>
    <definedName name="ССТт">#REF!</definedName>
    <definedName name="ссы">#N/A</definedName>
    <definedName name="статьи">#REF!</definedName>
    <definedName name="статьи_план">#REF!</definedName>
    <definedName name="статьи_факт">#REF!</definedName>
    <definedName name="Статья">[33]Лист3!$B$3:$B$11</definedName>
    <definedName name="СтатьяБдрКодВ1С">#REF!</definedName>
    <definedName name="СтатьяБдрЭтоГруппа">#REF!</definedName>
    <definedName name="сто">#REF!</definedName>
    <definedName name="сто_проц_ф">#REF!</definedName>
    <definedName name="сто_процентов">#REF!</definedName>
    <definedName name="стр110_2001">#REF!</definedName>
    <definedName name="стр110_2001_ввв">#REF!</definedName>
    <definedName name="стр110_2001_ф1">#REF!</definedName>
    <definedName name="стр110_ф1">#REF!</definedName>
    <definedName name="стр110_ф1_2001">#REF!</definedName>
    <definedName name="СуммаБдр">#REF!</definedName>
    <definedName name="СЫР">#REF!</definedName>
    <definedName name="СЫР_ВН">#REF!</definedName>
    <definedName name="СЫР_ТОЛ">#REF!</definedName>
    <definedName name="СЫРА">#REF!</definedName>
    <definedName name="СЫРЬЁ">#REF!</definedName>
    <definedName name="т">#N/A</definedName>
    <definedName name="Т12_4мес">#N/A</definedName>
    <definedName name="т2.3.10">#N/A</definedName>
    <definedName name="ТВ_ЭЛЦ3">#REF!</definedName>
    <definedName name="ТВЁРДЫЙ">#REF!</definedName>
    <definedName name="тепло_проц_ф">#REF!</definedName>
    <definedName name="тепло_процент">#REF!</definedName>
    <definedName name="ТЗР">#REF!</definedName>
    <definedName name="ТИ">#REF!</definedName>
    <definedName name="ТипОперацииБдрВКолонке">#REF!</definedName>
    <definedName name="ТипОперацииБдрВСтроке">#REF!</definedName>
    <definedName name="тов">#N/A</definedName>
    <definedName name="ТОВАРНЫЙ">#REF!</definedName>
    <definedName name="ТОЛ">#REF!</definedName>
    <definedName name="ТОЛЛИНГ_СЫРЕЦ">#REF!</definedName>
    <definedName name="тп" localSheetId="5" hidden="1">{#N/A,#N/A,TRUE,"Лист1";#N/A,#N/A,TRUE,"Лист2";#N/A,#N/A,TRUE,"Лист3"}</definedName>
    <definedName name="тп" localSheetId="3" hidden="1">{#N/A,#N/A,TRUE,"Лист1";#N/A,#N/A,TRUE,"Лист2";#N/A,#N/A,TRUE,"Лист3"}</definedName>
    <definedName name="тп" localSheetId="4" hidden="1">{#N/A,#N/A,TRUE,"Лист1";#N/A,#N/A,TRUE,"Лист2";#N/A,#N/A,TRUE,"Лист3"}</definedName>
    <definedName name="тп" localSheetId="0" hidden="1">{#N/A,#N/A,TRUE,"Лист1";#N/A,#N/A,TRUE,"Лист2";#N/A,#N/A,TRUE,"Лист3"}</definedName>
    <definedName name="тп" localSheetId="1" hidden="1">{#N/A,#N/A,TRUE,"Лист1";#N/A,#N/A,TRUE,"Лист2";#N/A,#N/A,TRUE,"Лист3"}</definedName>
    <definedName name="тп" localSheetId="7" hidden="1">{#N/A,#N/A,TRUE,"Лист1";#N/A,#N/A,TRUE,"Лист2";#N/A,#N/A,TRUE,"Лист3"}</definedName>
    <definedName name="тп" localSheetId="6" hidden="1">{#N/A,#N/A,TRUE,"Лист1";#N/A,#N/A,TRUE,"Лист2";#N/A,#N/A,TRUE,"Лист3"}</definedName>
    <definedName name="тп" localSheetId="8" hidden="1">{#N/A,#N/A,TRUE,"Лист1";#N/A,#N/A,TRUE,"Лист2";#N/A,#N/A,TRUE,"Лист3"}</definedName>
    <definedName name="тп" hidden="1">{#N/A,#N/A,TRUE,"Лист1";#N/A,#N/A,TRUE,"Лист2";#N/A,#N/A,TRUE,"Лист3"}</definedName>
    <definedName name="ТПиР">[30]Списки!$A$12:$A$16</definedName>
    <definedName name="ТР">#REF!</definedName>
    <definedName name="третий">#REF!</definedName>
    <definedName name="три">#N/A</definedName>
    <definedName name="тт">#REF!</definedName>
    <definedName name="ттт">#REF!</definedName>
    <definedName name="у">#N/A</definedName>
    <definedName name="ук">#N/A</definedName>
    <definedName name="укеееукеееееееееееееее" localSheetId="5" hidden="1">{#N/A,#N/A,TRUE,"Лист1";#N/A,#N/A,TRUE,"Лист2";#N/A,#N/A,TRUE,"Лист3"}</definedName>
    <definedName name="укеееукеееееееееееееее" localSheetId="3" hidden="1">{#N/A,#N/A,TRUE,"Лист1";#N/A,#N/A,TRUE,"Лист2";#N/A,#N/A,TRUE,"Лист3"}</definedName>
    <definedName name="укеееукеееееееееееееее" localSheetId="4" hidden="1">{#N/A,#N/A,TRUE,"Лист1";#N/A,#N/A,TRUE,"Лист2";#N/A,#N/A,TRUE,"Лист3"}</definedName>
    <definedName name="укеееукеееееееееееееее" localSheetId="0" hidden="1">{#N/A,#N/A,TRUE,"Лист1";#N/A,#N/A,TRUE,"Лист2";#N/A,#N/A,TRUE,"Лист3"}</definedName>
    <definedName name="укеееукеееееееееееееее" localSheetId="1" hidden="1">{#N/A,#N/A,TRUE,"Лист1";#N/A,#N/A,TRUE,"Лист2";#N/A,#N/A,TRUE,"Лист3"}</definedName>
    <definedName name="укеееукеееееееееееееее" localSheetId="7" hidden="1">{#N/A,#N/A,TRUE,"Лист1";#N/A,#N/A,TRUE,"Лист2";#N/A,#N/A,TRUE,"Лист3"}</definedName>
    <definedName name="укеееукеееееееееееееее" localSheetId="6" hidden="1">{#N/A,#N/A,TRUE,"Лист1";#N/A,#N/A,TRUE,"Лист2";#N/A,#N/A,TRUE,"Лист3"}</definedName>
    <definedName name="укеееукеееееееееееееее" localSheetId="8" hidden="1">{#N/A,#N/A,TRUE,"Лист1";#N/A,#N/A,TRUE,"Лист2";#N/A,#N/A,TRUE,"Лист3"}</definedName>
    <definedName name="укеееукеееееееееееееее" hidden="1">{#N/A,#N/A,TRUE,"Лист1";#N/A,#N/A,TRUE,"Лист2";#N/A,#N/A,TRUE,"Лист3"}</definedName>
    <definedName name="укеукеуеуе" localSheetId="5" hidden="1">{#N/A,#N/A,TRUE,"Лист1";#N/A,#N/A,TRUE,"Лист2";#N/A,#N/A,TRUE,"Лист3"}</definedName>
    <definedName name="укеукеуеуе" localSheetId="3" hidden="1">{#N/A,#N/A,TRUE,"Лист1";#N/A,#N/A,TRUE,"Лист2";#N/A,#N/A,TRUE,"Лист3"}</definedName>
    <definedName name="укеукеуеуе" localSheetId="4" hidden="1">{#N/A,#N/A,TRUE,"Лист1";#N/A,#N/A,TRUE,"Лист2";#N/A,#N/A,TRUE,"Лист3"}</definedName>
    <definedName name="укеукеуеуе" localSheetId="0" hidden="1">{#N/A,#N/A,TRUE,"Лист1";#N/A,#N/A,TRUE,"Лист2";#N/A,#N/A,TRUE,"Лист3"}</definedName>
    <definedName name="укеукеуеуе" localSheetId="1" hidden="1">{#N/A,#N/A,TRUE,"Лист1";#N/A,#N/A,TRUE,"Лист2";#N/A,#N/A,TRUE,"Лист3"}</definedName>
    <definedName name="укеукеуеуе" localSheetId="7" hidden="1">{#N/A,#N/A,TRUE,"Лист1";#N/A,#N/A,TRUE,"Лист2";#N/A,#N/A,TRUE,"Лист3"}</definedName>
    <definedName name="укеукеуеуе" localSheetId="6" hidden="1">{#N/A,#N/A,TRUE,"Лист1";#N/A,#N/A,TRUE,"Лист2";#N/A,#N/A,TRUE,"Лист3"}</definedName>
    <definedName name="укеукеуеуе" localSheetId="8" hidden="1">{#N/A,#N/A,TRUE,"Лист1";#N/A,#N/A,TRUE,"Лист2";#N/A,#N/A,TRUE,"Лист3"}</definedName>
    <definedName name="укеукеуеуе" hidden="1">{#N/A,#N/A,TRUE,"Лист1";#N/A,#N/A,TRUE,"Лист2";#N/A,#N/A,TRUE,"Лист3"}</definedName>
    <definedName name="укмуеи">#N/A</definedName>
    <definedName name="уку">#N/A</definedName>
    <definedName name="УП">#N/A</definedName>
    <definedName name="уу">#N/A</definedName>
    <definedName name="ууууу">#N/A</definedName>
    <definedName name="УФ">#N/A</definedName>
    <definedName name="уфэ">#N/A</definedName>
    <definedName name="уш">[54]Абон.плата!$H$16</definedName>
    <definedName name="Ушл">#REF!</definedName>
    <definedName name="Ушла">[46]Абон.плата!$H$16</definedName>
    <definedName name="уыыыф">#N/A</definedName>
    <definedName name="ф" localSheetId="5" hidden="1">{"konoplin - Личное представление",#N/A,TRUE,"ФинПлан_1кв";"konoplin - Личное представление",#N/A,TRUE,"ФинПлан_2кв"}</definedName>
    <definedName name="ф" localSheetId="3" hidden="1">{"konoplin - Личное представление",#N/A,TRUE,"ФинПлан_1кв";"konoplin - Личное представление",#N/A,TRUE,"ФинПлан_2кв"}</definedName>
    <definedName name="ф" localSheetId="4" hidden="1">{"konoplin - Личное представление",#N/A,TRUE,"ФинПлан_1кв";"konoplin - Личное представление",#N/A,TRUE,"ФинПлан_2кв"}</definedName>
    <definedName name="ф" localSheetId="0" hidden="1">{"konoplin - Личное представление",#N/A,TRUE,"ФинПлан_1кв";"konoplin - Личное представление",#N/A,TRUE,"ФинПлан_2кв"}</definedName>
    <definedName name="ф" localSheetId="1" hidden="1">{"konoplin - Личное представление",#N/A,TRUE,"ФинПлан_1кв";"konoplin - Личное представление",#N/A,TRUE,"ФинПлан_2кв"}</definedName>
    <definedName name="ф" localSheetId="7" hidden="1">{"konoplin - Личное представление",#N/A,TRUE,"ФинПлан_1кв";"konoplin - Личное представление",#N/A,TRUE,"ФинПлан_2кв"}</definedName>
    <definedName name="ф" localSheetId="6" hidden="1">{"konoplin - Личное представление",#N/A,TRUE,"ФинПлан_1кв";"konoplin - Личное представление",#N/A,TRUE,"ФинПлан_2кв"}</definedName>
    <definedName name="ф" localSheetId="8" hidden="1">{"konoplin - Личное представление",#N/A,TRUE,"ФинПлан_1кв";"konoplin - Личное представление",#N/A,TRUE,"ФинПлан_2кв"}</definedName>
    <definedName name="ф" hidden="1">{"konoplin - Личное представление",#N/A,TRUE,"ФинПлан_1кв";"konoplin - Личное представление",#N/A,TRUE,"ФинПлан_2кв"}</definedName>
    <definedName name="ф1_110_2001">#REF!</definedName>
    <definedName name="Ф16">#REF!</definedName>
    <definedName name="ф30">#REF!</definedName>
    <definedName name="факт">#REF!</definedName>
    <definedName name="факт1">#REF!</definedName>
    <definedName name="ФЕВ_РУБ">#REF!</definedName>
    <definedName name="ФЕВ_ТОН">#REF!</definedName>
    <definedName name="февраль">#REF!</definedName>
    <definedName name="ФЛ_К">#REF!</definedName>
    <definedName name="фо_а_н_пц">[28]рабочий!$AR$240:$BI$263</definedName>
    <definedName name="фо_а_с_пц">[28]рабочий!$AS$202:$BI$224</definedName>
    <definedName name="фо_н_03">[28]рабочий!$X$305:$X$327</definedName>
    <definedName name="фо_н_04">[28]рабочий!$X$335:$X$357</definedName>
    <definedName name="форм">#REF!</definedName>
    <definedName name="Формат_ширина">#N/A</definedName>
    <definedName name="формулы">#REF!</definedName>
    <definedName name="ФТ_К">#REF!</definedName>
    <definedName name="фф">#N/A</definedName>
    <definedName name="ффф">#N/A</definedName>
    <definedName name="ФФФ1">#REF!</definedName>
    <definedName name="ФФФ2">#REF!</definedName>
    <definedName name="фффф">#N/A</definedName>
    <definedName name="ФЫ">#REF!</definedName>
    <definedName name="фыв">#N/A</definedName>
    <definedName name="фывйццйпй">#REF!</definedName>
    <definedName name="фыыфва">[43]статья_внут_БДР!$D$2:$D$1048576</definedName>
    <definedName name="х">#N/A</definedName>
    <definedName name="ХЛ_Н">#REF!</definedName>
    <definedName name="хххххххххххххх">#N/A</definedName>
    <definedName name="ц">#N/A</definedName>
    <definedName name="ЦЕННЗП_АВЧ">#REF!</definedName>
    <definedName name="ЦЕННЗП_АТЧ">#REF!</definedName>
    <definedName name="ЦЕХОВЫЕ">#REF!</definedName>
    <definedName name="ЦЕХР">#REF!</definedName>
    <definedName name="ЦЕХРИТ">#REF!</definedName>
    <definedName name="ЦЕХС">#REF!</definedName>
    <definedName name="цу">#N/A</definedName>
    <definedName name="цуа">#N/A</definedName>
    <definedName name="цууу">#N/A</definedName>
    <definedName name="ЦФО">[38]ПП!#REF!</definedName>
    <definedName name="ццуу">#N/A</definedName>
    <definedName name="ч">#N/A</definedName>
    <definedName name="четвертый">#REF!</definedName>
    <definedName name="ччч">#N/A</definedName>
    <definedName name="ш">#N/A</definedName>
    <definedName name="ШТАНГИ">#REF!</definedName>
    <definedName name="шш">#N/A</definedName>
    <definedName name="шшшш">#N/A</definedName>
    <definedName name="щ">#N/A</definedName>
    <definedName name="ЩЩЩЩ" localSheetId="5" hidden="1">{"январь_отпуск_эл",#N/A,FALSE,"янв";"январь_к разделу 1",#N/A,FALSE,"янв"}</definedName>
    <definedName name="ЩЩЩЩ" localSheetId="3" hidden="1">{"январь_отпуск_эл",#N/A,FALSE,"янв";"январь_к разделу 1",#N/A,FALSE,"янв"}</definedName>
    <definedName name="ЩЩЩЩ" localSheetId="4" hidden="1">{"январь_отпуск_эл",#N/A,FALSE,"янв";"январь_к разделу 1",#N/A,FALSE,"янв"}</definedName>
    <definedName name="ЩЩЩЩ" localSheetId="0" hidden="1">{"январь_отпуск_эл",#N/A,FALSE,"янв";"январь_к разделу 1",#N/A,FALSE,"янв"}</definedName>
    <definedName name="ЩЩЩЩ" localSheetId="1" hidden="1">{"январь_отпуск_эл",#N/A,FALSE,"янв";"январь_к разделу 1",#N/A,FALSE,"янв"}</definedName>
    <definedName name="ЩЩЩЩ" localSheetId="7" hidden="1">{"январь_отпуск_эл",#N/A,FALSE,"янв";"январь_к разделу 1",#N/A,FALSE,"янв"}</definedName>
    <definedName name="ЩЩЩЩ" localSheetId="6" hidden="1">{"январь_отпуск_эл",#N/A,FALSE,"янв";"январь_к разделу 1",#N/A,FALSE,"янв"}</definedName>
    <definedName name="ЩЩЩЩ" localSheetId="8" hidden="1">{"январь_отпуск_эл",#N/A,FALSE,"янв";"январь_к разделу 1",#N/A,FALSE,"янв"}</definedName>
    <definedName name="ЩЩЩЩ" hidden="1">{"январь_отпуск_эл",#N/A,FALSE,"янв";"январь_к разделу 1",#N/A,FALSE,"янв"}</definedName>
    <definedName name="ъ">#REF!</definedName>
    <definedName name="ы">[55]справочники!$C$7:$C$15</definedName>
    <definedName name="ыауе">#N/A</definedName>
    <definedName name="ыв">#N/A</definedName>
    <definedName name="ывввввв">#N/A</definedName>
    <definedName name="ывп">#REF!</definedName>
    <definedName name="ывы">#N/A</definedName>
    <definedName name="ыуаы" localSheetId="5" hidden="1">{#N/A,#N/A,TRUE,"Лист1";#N/A,#N/A,TRUE,"Лист2";#N/A,#N/A,TRUE,"Лист3"}</definedName>
    <definedName name="ыуаы" localSheetId="3" hidden="1">{#N/A,#N/A,TRUE,"Лист1";#N/A,#N/A,TRUE,"Лист2";#N/A,#N/A,TRUE,"Лист3"}</definedName>
    <definedName name="ыуаы" localSheetId="4" hidden="1">{#N/A,#N/A,TRUE,"Лист1";#N/A,#N/A,TRUE,"Лист2";#N/A,#N/A,TRUE,"Лист3"}</definedName>
    <definedName name="ыуаы" localSheetId="0" hidden="1">{#N/A,#N/A,TRUE,"Лист1";#N/A,#N/A,TRUE,"Лист2";#N/A,#N/A,TRUE,"Лист3"}</definedName>
    <definedName name="ыуаы" localSheetId="1" hidden="1">{#N/A,#N/A,TRUE,"Лист1";#N/A,#N/A,TRUE,"Лист2";#N/A,#N/A,TRUE,"Лист3"}</definedName>
    <definedName name="ыуаы" localSheetId="7" hidden="1">{#N/A,#N/A,TRUE,"Лист1";#N/A,#N/A,TRUE,"Лист2";#N/A,#N/A,TRUE,"Лист3"}</definedName>
    <definedName name="ыуаы" localSheetId="6" hidden="1">{#N/A,#N/A,TRUE,"Лист1";#N/A,#N/A,TRUE,"Лист2";#N/A,#N/A,TRUE,"Лист3"}</definedName>
    <definedName name="ыуаы" localSheetId="8" hidden="1">{#N/A,#N/A,TRUE,"Лист1";#N/A,#N/A,TRUE,"Лист2";#N/A,#N/A,TRUE,"Лист3"}</definedName>
    <definedName name="ыуаы" hidden="1">{#N/A,#N/A,TRUE,"Лист1";#N/A,#N/A,TRUE,"Лист2";#N/A,#N/A,TRUE,"Лист3"}</definedName>
    <definedName name="ыццццц">#N/A</definedName>
    <definedName name="ыыы" localSheetId="5" hidden="1">{#N/A,#N/A,FALSE,"Себестоимсть-97"}</definedName>
    <definedName name="ыыы" localSheetId="3" hidden="1">{#N/A,#N/A,FALSE,"Себестоимсть-97"}</definedName>
    <definedName name="ыыы" localSheetId="4" hidden="1">{#N/A,#N/A,FALSE,"Себестоимсть-97"}</definedName>
    <definedName name="ыыы" localSheetId="0" hidden="1">{#N/A,#N/A,FALSE,"Себестоимсть-97"}</definedName>
    <definedName name="ыыы" localSheetId="1" hidden="1">{#N/A,#N/A,FALSE,"Себестоимсть-97"}</definedName>
    <definedName name="ыыы" localSheetId="7" hidden="1">{#N/A,#N/A,FALSE,"Себестоимсть-97"}</definedName>
    <definedName name="ыыы" localSheetId="6" hidden="1">{#N/A,#N/A,FALSE,"Себестоимсть-97"}</definedName>
    <definedName name="ыыы" localSheetId="8" hidden="1">{#N/A,#N/A,FALSE,"Себестоимсть-97"}</definedName>
    <definedName name="ыыы" hidden="1">{#N/A,#N/A,FALSE,"Себестоимсть-97"}</definedName>
    <definedName name="ыыыы">#N/A</definedName>
    <definedName name="ыыыыы">#N/A</definedName>
    <definedName name="ыыыыыы">#N/A</definedName>
    <definedName name="ыыыыыыыыыыыыыыы">#N/A</definedName>
    <definedName name="ь">#N/A</definedName>
    <definedName name="ьь">#REF!</definedName>
    <definedName name="ььь">#REF!</definedName>
    <definedName name="ььььь">#N/A</definedName>
    <definedName name="э">#N/A</definedName>
    <definedName name="электро_проц_ф">#REF!</definedName>
    <definedName name="электро_процент">#REF!</definedName>
    <definedName name="ЭН">#REF!</definedName>
    <definedName name="ЭЭ">#REF!</definedName>
    <definedName name="ЭЭ_">#REF!</definedName>
    <definedName name="ЭЭ_ЗФА">#REF!</definedName>
    <definedName name="ЭЭ_Т">#REF!</definedName>
    <definedName name="эээээээээээээээээээээ">#N/A</definedName>
    <definedName name="ю">#N/A</definedName>
    <definedName name="юююю">#REF!</definedName>
    <definedName name="я">#N/A</definedName>
    <definedName name="ЯНВ_РУБ">#REF!</definedName>
    <definedName name="ЯНВ_ТОН">#REF!</definedName>
    <definedName name="яяяяяяя">#N/A</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1" i="9" l="1"/>
  <c r="N21" i="9"/>
  <c r="M21" i="9"/>
  <c r="L21" i="9"/>
  <c r="K21" i="9"/>
  <c r="J21" i="9"/>
  <c r="I21" i="9"/>
  <c r="H21" i="9"/>
  <c r="G21" i="9"/>
  <c r="F21" i="9"/>
  <c r="E21" i="9"/>
  <c r="D21" i="9"/>
  <c r="C21" i="9"/>
  <c r="O19" i="9"/>
  <c r="N19" i="9"/>
  <c r="M19" i="9"/>
  <c r="L19" i="9"/>
  <c r="K19" i="9"/>
  <c r="J19" i="9"/>
  <c r="I19" i="9"/>
  <c r="H19" i="9"/>
  <c r="G19" i="9"/>
  <c r="F19" i="9"/>
  <c r="E19" i="9"/>
  <c r="D19" i="9"/>
  <c r="C19" i="9"/>
  <c r="O18" i="9"/>
  <c r="N18" i="9"/>
  <c r="M18" i="9"/>
  <c r="L18" i="9"/>
  <c r="K18" i="9"/>
  <c r="J18" i="9"/>
  <c r="I18" i="9"/>
  <c r="H18" i="9"/>
  <c r="G18" i="9"/>
  <c r="F18" i="9"/>
  <c r="E18" i="9"/>
  <c r="D18" i="9"/>
  <c r="C18" i="9"/>
  <c r="D8" i="9"/>
  <c r="D7" i="9" s="1"/>
  <c r="D16" i="8"/>
  <c r="E16" i="8" s="1"/>
  <c r="F16" i="8" s="1"/>
  <c r="I50" i="7"/>
  <c r="O50" i="6"/>
  <c r="O50" i="5"/>
  <c r="G29" i="5"/>
  <c r="O50" i="4"/>
  <c r="G29" i="4"/>
  <c r="O50" i="3"/>
  <c r="I49" i="2"/>
  <c r="G43" i="2"/>
  <c r="G39" i="2"/>
  <c r="B37" i="2" s="1"/>
  <c r="I53" i="2" s="1"/>
  <c r="E51" i="2" s="1"/>
  <c r="G28" i="2"/>
  <c r="G29" i="7" l="1"/>
  <c r="G29" i="3"/>
  <c r="G29" i="6"/>
  <c r="O782" i="4" l="1"/>
  <c r="K748" i="4"/>
  <c r="B748" i="4"/>
  <c r="H748" i="4"/>
  <c r="K782" i="4"/>
  <c r="H782" i="4"/>
  <c r="N748" i="4"/>
  <c r="S782" i="4"/>
  <c r="Q782" i="4"/>
  <c r="R748" i="4"/>
  <c r="U782" i="4"/>
  <c r="R782" i="4"/>
  <c r="X782" i="4"/>
  <c r="V748" i="4"/>
  <c r="D782" i="4"/>
  <c r="W748" i="4"/>
  <c r="M782" i="4"/>
  <c r="S748" i="4"/>
  <c r="L748" i="4"/>
  <c r="L782" i="4"/>
  <c r="N782" i="4"/>
  <c r="E782" i="4"/>
  <c r="I748" i="4"/>
  <c r="V782" i="4"/>
  <c r="T748" i="4"/>
  <c r="J782" i="4"/>
  <c r="M748" i="4"/>
  <c r="F748" i="4"/>
  <c r="P748" i="4"/>
  <c r="X748" i="4"/>
  <c r="G782" i="4"/>
  <c r="T782" i="4"/>
  <c r="B782" i="4"/>
  <c r="Q748" i="4"/>
  <c r="O748" i="4"/>
  <c r="P782" i="4"/>
  <c r="J748" i="4"/>
  <c r="I782" i="4"/>
  <c r="F782" i="4"/>
  <c r="D748" i="4"/>
  <c r="U748" i="4"/>
  <c r="W782" i="4"/>
  <c r="E748" i="4"/>
  <c r="C748" i="4"/>
  <c r="G748" i="4"/>
  <c r="C782" i="4"/>
  <c r="O782" i="3"/>
  <c r="K748" i="3"/>
  <c r="B748" i="3"/>
  <c r="H748" i="3"/>
  <c r="K782" i="3"/>
  <c r="H782" i="3"/>
  <c r="N748" i="3"/>
  <c r="S782" i="3"/>
  <c r="Q782" i="3"/>
  <c r="R748" i="3"/>
  <c r="U782" i="3"/>
  <c r="R782" i="3"/>
  <c r="X782" i="3"/>
  <c r="V748" i="3"/>
  <c r="D782" i="3"/>
  <c r="W748" i="3"/>
  <c r="M782" i="3"/>
  <c r="S748" i="3"/>
  <c r="L748" i="3"/>
  <c r="L782" i="3"/>
  <c r="N782" i="3"/>
  <c r="E782" i="3"/>
  <c r="I748" i="3"/>
  <c r="V782" i="3"/>
  <c r="T748" i="3"/>
  <c r="J782" i="3"/>
  <c r="M748" i="3"/>
  <c r="F748" i="3"/>
  <c r="P748" i="3"/>
  <c r="X748" i="3"/>
  <c r="G782" i="3"/>
  <c r="T782" i="3"/>
  <c r="B782" i="3"/>
  <c r="Q748" i="3"/>
  <c r="O748" i="3"/>
  <c r="P782" i="3"/>
  <c r="J748" i="3"/>
  <c r="I782" i="3"/>
  <c r="F782" i="3"/>
  <c r="D748" i="3"/>
  <c r="U748" i="3"/>
  <c r="W782" i="3"/>
  <c r="E748" i="3"/>
  <c r="C748" i="3"/>
  <c r="G748" i="3"/>
  <c r="C782" i="3"/>
  <c r="O781" i="2"/>
  <c r="K747" i="2"/>
  <c r="B747" i="2"/>
  <c r="H747" i="2"/>
  <c r="K781" i="2"/>
  <c r="H781" i="2"/>
  <c r="N747" i="2"/>
  <c r="S781" i="2"/>
  <c r="Q781" i="2"/>
  <c r="R747" i="2"/>
  <c r="U781" i="2"/>
  <c r="R781" i="2"/>
  <c r="X781" i="2"/>
  <c r="V747" i="2"/>
  <c r="D781" i="2"/>
  <c r="W747" i="2"/>
  <c r="M781" i="2"/>
  <c r="S747" i="2"/>
  <c r="L747" i="2"/>
  <c r="L781" i="2"/>
  <c r="N781" i="2"/>
  <c r="E781" i="2"/>
  <c r="I747" i="2"/>
  <c r="V781" i="2"/>
  <c r="T747" i="2"/>
  <c r="J781" i="2"/>
  <c r="M747" i="2"/>
  <c r="F747" i="2"/>
  <c r="P747" i="2"/>
  <c r="X747" i="2"/>
  <c r="G781" i="2"/>
  <c r="T781" i="2"/>
  <c r="B781" i="2"/>
  <c r="Q747" i="2"/>
  <c r="O747" i="2"/>
  <c r="P781" i="2"/>
  <c r="J747" i="2"/>
  <c r="I781" i="2"/>
  <c r="F781" i="2"/>
  <c r="D747" i="2"/>
  <c r="U747" i="2"/>
  <c r="W781" i="2"/>
  <c r="E747" i="2"/>
  <c r="C747" i="2"/>
  <c r="G747" i="2"/>
  <c r="C781" i="2"/>
  <c r="Y782" i="4" l="1"/>
  <c r="Z782" i="4" s="1"/>
  <c r="Z567" i="4"/>
  <c r="Y748" i="4"/>
  <c r="Z748" i="4" s="1"/>
  <c r="Z533" i="4"/>
  <c r="Y782" i="3"/>
  <c r="Z782" i="3" s="1"/>
  <c r="Z567" i="3"/>
  <c r="Y748" i="3"/>
  <c r="Z748" i="3" s="1"/>
  <c r="Z533" i="3"/>
  <c r="Y781" i="2"/>
  <c r="Z781" i="2" s="1"/>
  <c r="Z566" i="2"/>
  <c r="Y747" i="2"/>
  <c r="Z747" i="2" s="1"/>
  <c r="Z532" i="2"/>
  <c r="R747" i="4" l="1"/>
  <c r="P747" i="4"/>
  <c r="F780" i="4"/>
  <c r="T780" i="4"/>
  <c r="S746" i="4"/>
  <c r="B747" i="4"/>
  <c r="O747" i="4"/>
  <c r="M746" i="4"/>
  <c r="B780" i="4"/>
  <c r="T746" i="4"/>
  <c r="S747" i="4"/>
  <c r="M747" i="4"/>
  <c r="R781" i="4"/>
  <c r="J780" i="4"/>
  <c r="V781" i="4"/>
  <c r="Q780" i="4"/>
  <c r="W747" i="4"/>
  <c r="R746" i="4"/>
  <c r="U747" i="4"/>
  <c r="L781" i="4"/>
  <c r="N746" i="4"/>
  <c r="H746" i="4"/>
  <c r="F747" i="4"/>
  <c r="K747" i="4"/>
  <c r="B746" i="4"/>
  <c r="P780" i="4"/>
  <c r="K781" i="4"/>
  <c r="L780" i="4"/>
  <c r="R780" i="4"/>
  <c r="B781" i="4"/>
  <c r="W781" i="4"/>
  <c r="D746" i="4"/>
  <c r="N747" i="4"/>
  <c r="C747" i="4"/>
  <c r="X781" i="4"/>
  <c r="E747" i="4"/>
  <c r="X780" i="4"/>
  <c r="C780" i="4"/>
  <c r="D781" i="4"/>
  <c r="G781" i="4"/>
  <c r="W746" i="4"/>
  <c r="H780" i="4"/>
  <c r="L747" i="4"/>
  <c r="J746" i="4"/>
  <c r="E781" i="4"/>
  <c r="W780" i="4"/>
  <c r="I781" i="4"/>
  <c r="L746" i="4"/>
  <c r="H781" i="4"/>
  <c r="C781" i="4"/>
  <c r="U781" i="4"/>
  <c r="K780" i="4"/>
  <c r="F781" i="4"/>
  <c r="D780" i="4"/>
  <c r="X747" i="4"/>
  <c r="I746" i="4"/>
  <c r="T781" i="4"/>
  <c r="P746" i="4"/>
  <c r="V747" i="4"/>
  <c r="X746" i="4"/>
  <c r="Q747" i="4"/>
  <c r="K746" i="4"/>
  <c r="O746" i="4"/>
  <c r="M780" i="4"/>
  <c r="Q746" i="4"/>
  <c r="V746" i="4"/>
  <c r="N781" i="4"/>
  <c r="O781" i="4"/>
  <c r="O780" i="4"/>
  <c r="S781" i="4"/>
  <c r="N780" i="4"/>
  <c r="F746" i="4"/>
  <c r="T747" i="4"/>
  <c r="I747" i="4"/>
  <c r="I780" i="4"/>
  <c r="G747" i="4"/>
  <c r="P781" i="4"/>
  <c r="J781" i="4"/>
  <c r="E780" i="4"/>
  <c r="H747" i="4"/>
  <c r="G780" i="4"/>
  <c r="Q781" i="4"/>
  <c r="S780" i="4"/>
  <c r="J747" i="4"/>
  <c r="E746" i="4"/>
  <c r="U746" i="4"/>
  <c r="V780" i="4"/>
  <c r="D747" i="4"/>
  <c r="G746" i="4"/>
  <c r="C746" i="4"/>
  <c r="M781" i="4"/>
  <c r="U780" i="4"/>
  <c r="R747" i="3"/>
  <c r="P747" i="3"/>
  <c r="F780" i="3"/>
  <c r="T780" i="3"/>
  <c r="S746" i="3"/>
  <c r="B747" i="3"/>
  <c r="O747" i="3"/>
  <c r="M746" i="3"/>
  <c r="B780" i="3"/>
  <c r="T746" i="3"/>
  <c r="S747" i="3"/>
  <c r="M747" i="3"/>
  <c r="R781" i="3"/>
  <c r="J780" i="3"/>
  <c r="V781" i="3"/>
  <c r="Q780" i="3"/>
  <c r="W747" i="3"/>
  <c r="R746" i="3"/>
  <c r="U747" i="3"/>
  <c r="L781" i="3"/>
  <c r="N746" i="3"/>
  <c r="H746" i="3"/>
  <c r="F747" i="3"/>
  <c r="K747" i="3"/>
  <c r="B746" i="3"/>
  <c r="P780" i="3"/>
  <c r="K781" i="3"/>
  <c r="L780" i="3"/>
  <c r="R780" i="3"/>
  <c r="B781" i="3"/>
  <c r="W781" i="3"/>
  <c r="D746" i="3"/>
  <c r="N747" i="3"/>
  <c r="C747" i="3"/>
  <c r="X781" i="3"/>
  <c r="E747" i="3"/>
  <c r="X780" i="3"/>
  <c r="C780" i="3"/>
  <c r="D781" i="3"/>
  <c r="G781" i="3"/>
  <c r="W746" i="3"/>
  <c r="H780" i="3"/>
  <c r="L747" i="3"/>
  <c r="J746" i="3"/>
  <c r="E781" i="3"/>
  <c r="W780" i="3"/>
  <c r="I781" i="3"/>
  <c r="L746" i="3"/>
  <c r="H781" i="3"/>
  <c r="C781" i="3"/>
  <c r="U781" i="3"/>
  <c r="K780" i="3"/>
  <c r="F781" i="3"/>
  <c r="D780" i="3"/>
  <c r="X747" i="3"/>
  <c r="I746" i="3"/>
  <c r="T781" i="3"/>
  <c r="P746" i="3"/>
  <c r="V747" i="3"/>
  <c r="X746" i="3"/>
  <c r="Q747" i="3"/>
  <c r="K746" i="3"/>
  <c r="O746" i="3"/>
  <c r="M780" i="3"/>
  <c r="Q746" i="3"/>
  <c r="V746" i="3"/>
  <c r="N781" i="3"/>
  <c r="O781" i="3"/>
  <c r="O780" i="3"/>
  <c r="S781" i="3"/>
  <c r="N780" i="3"/>
  <c r="F746" i="3"/>
  <c r="T747" i="3"/>
  <c r="I747" i="3"/>
  <c r="I780" i="3"/>
  <c r="G747" i="3"/>
  <c r="P781" i="3"/>
  <c r="J781" i="3"/>
  <c r="E780" i="3"/>
  <c r="H747" i="3"/>
  <c r="G780" i="3"/>
  <c r="Q781" i="3"/>
  <c r="S780" i="3"/>
  <c r="J747" i="3"/>
  <c r="E746" i="3"/>
  <c r="U746" i="3"/>
  <c r="V780" i="3"/>
  <c r="D747" i="3"/>
  <c r="G746" i="3"/>
  <c r="C746" i="3"/>
  <c r="M781" i="3"/>
  <c r="U780" i="3"/>
  <c r="R746" i="2"/>
  <c r="P746" i="2"/>
  <c r="F779" i="2"/>
  <c r="T779" i="2"/>
  <c r="S745" i="2"/>
  <c r="B746" i="2"/>
  <c r="O746" i="2"/>
  <c r="M745" i="2"/>
  <c r="B779" i="2"/>
  <c r="T745" i="2"/>
  <c r="S746" i="2"/>
  <c r="M746" i="2"/>
  <c r="R780" i="2"/>
  <c r="J779" i="2"/>
  <c r="V780" i="2"/>
  <c r="Q779" i="2"/>
  <c r="W746" i="2"/>
  <c r="R745" i="2"/>
  <c r="U746" i="2"/>
  <c r="L780" i="2"/>
  <c r="N745" i="2"/>
  <c r="H745" i="2"/>
  <c r="F746" i="2"/>
  <c r="K746" i="2"/>
  <c r="B745" i="2"/>
  <c r="P779" i="2"/>
  <c r="K780" i="2"/>
  <c r="L779" i="2"/>
  <c r="R779" i="2"/>
  <c r="B780" i="2"/>
  <c r="W780" i="2"/>
  <c r="D745" i="2"/>
  <c r="N746" i="2"/>
  <c r="C746" i="2"/>
  <c r="X780" i="2"/>
  <c r="E746" i="2"/>
  <c r="X779" i="2"/>
  <c r="C779" i="2"/>
  <c r="D780" i="2"/>
  <c r="G780" i="2"/>
  <c r="W745" i="2"/>
  <c r="H779" i="2"/>
  <c r="L746" i="2"/>
  <c r="J745" i="2"/>
  <c r="E780" i="2"/>
  <c r="W779" i="2"/>
  <c r="I780" i="2"/>
  <c r="L745" i="2"/>
  <c r="H780" i="2"/>
  <c r="C780" i="2"/>
  <c r="U780" i="2"/>
  <c r="K779" i="2"/>
  <c r="F780" i="2"/>
  <c r="D779" i="2"/>
  <c r="X746" i="2"/>
  <c r="I745" i="2"/>
  <c r="T780" i="2"/>
  <c r="P745" i="2"/>
  <c r="V746" i="2"/>
  <c r="X745" i="2"/>
  <c r="Q746" i="2"/>
  <c r="K745" i="2"/>
  <c r="O745" i="2"/>
  <c r="M779" i="2"/>
  <c r="Q745" i="2"/>
  <c r="V745" i="2"/>
  <c r="N780" i="2"/>
  <c r="O780" i="2"/>
  <c r="O779" i="2"/>
  <c r="S780" i="2"/>
  <c r="N779" i="2"/>
  <c r="F745" i="2"/>
  <c r="T746" i="2"/>
  <c r="I746" i="2"/>
  <c r="I779" i="2"/>
  <c r="G746" i="2"/>
  <c r="P780" i="2"/>
  <c r="J780" i="2"/>
  <c r="E779" i="2"/>
  <c r="H746" i="2"/>
  <c r="G779" i="2"/>
  <c r="Q780" i="2"/>
  <c r="S779" i="2"/>
  <c r="J746" i="2"/>
  <c r="E745" i="2"/>
  <c r="U745" i="2"/>
  <c r="V779" i="2"/>
  <c r="D746" i="2"/>
  <c r="G745" i="2"/>
  <c r="C745" i="2"/>
  <c r="M780" i="2"/>
  <c r="U779" i="2"/>
  <c r="Y780" i="4" l="1"/>
  <c r="Z780" i="4" s="1"/>
  <c r="Z565" i="4"/>
  <c r="Y746" i="4"/>
  <c r="Z746" i="4" s="1"/>
  <c r="Z531" i="4"/>
  <c r="Y747" i="4"/>
  <c r="Z747" i="4" s="1"/>
  <c r="Z532" i="4"/>
  <c r="Y781" i="4"/>
  <c r="Z781" i="4" s="1"/>
  <c r="Z566" i="4"/>
  <c r="Y780" i="3"/>
  <c r="Z780" i="3" s="1"/>
  <c r="Z565" i="3"/>
  <c r="Y781" i="3"/>
  <c r="Z781" i="3" s="1"/>
  <c r="Z566" i="3"/>
  <c r="Y747" i="3"/>
  <c r="Z747" i="3" s="1"/>
  <c r="Z532" i="3"/>
  <c r="Y746" i="3"/>
  <c r="Z746" i="3" s="1"/>
  <c r="Z531" i="3"/>
  <c r="Y779" i="2"/>
  <c r="Z779" i="2" s="1"/>
  <c r="Z564" i="2"/>
  <c r="Y780" i="2"/>
  <c r="Z780" i="2" s="1"/>
  <c r="Z565" i="2"/>
  <c r="Y746" i="2"/>
  <c r="Z746" i="2" s="1"/>
  <c r="Z531" i="2"/>
  <c r="Y745" i="2"/>
  <c r="Z745" i="2" s="1"/>
  <c r="Z530" i="2"/>
  <c r="D756" i="4" l="1"/>
  <c r="L741" i="4"/>
  <c r="L774" i="4"/>
  <c r="E768" i="4"/>
  <c r="Q760" i="4"/>
  <c r="K759" i="4"/>
  <c r="H720" i="4"/>
  <c r="E775" i="4"/>
  <c r="L725" i="4"/>
  <c r="U728" i="4"/>
  <c r="S738" i="4"/>
  <c r="M763" i="4"/>
  <c r="C742" i="4"/>
  <c r="D738" i="4"/>
  <c r="O741" i="4"/>
  <c r="M744" i="4"/>
  <c r="S725" i="4"/>
  <c r="T787" i="4"/>
  <c r="S752" i="4"/>
  <c r="R730" i="4"/>
  <c r="H762" i="4"/>
  <c r="C771" i="4"/>
  <c r="Q728" i="4"/>
  <c r="M760" i="4"/>
  <c r="K734" i="4"/>
  <c r="G723" i="4"/>
  <c r="T741" i="4"/>
  <c r="J753" i="4"/>
  <c r="W722" i="4"/>
  <c r="S726" i="4"/>
  <c r="E738" i="4"/>
  <c r="R773" i="4"/>
  <c r="K724" i="4"/>
  <c r="K771" i="4"/>
  <c r="Q764" i="4"/>
  <c r="M779" i="4"/>
  <c r="T731" i="4"/>
  <c r="Y736" i="4"/>
  <c r="C758" i="4"/>
  <c r="B727" i="4"/>
  <c r="J773" i="4"/>
  <c r="H744" i="4"/>
  <c r="C739" i="4"/>
  <c r="O718" i="4"/>
  <c r="H779" i="4"/>
  <c r="B756" i="4"/>
  <c r="H773" i="4"/>
  <c r="U721" i="4"/>
  <c r="F724" i="4"/>
  <c r="S735" i="4"/>
  <c r="H743" i="4"/>
  <c r="V777" i="4"/>
  <c r="H765" i="4"/>
  <c r="O743" i="4"/>
  <c r="R725" i="4"/>
  <c r="U756" i="4"/>
  <c r="N738" i="4"/>
  <c r="Y769" i="4"/>
  <c r="I722" i="4"/>
  <c r="F718" i="4"/>
  <c r="X757" i="4"/>
  <c r="V755" i="4"/>
  <c r="J745" i="4"/>
  <c r="Q759" i="4"/>
  <c r="I757" i="4"/>
  <c r="T745" i="4"/>
  <c r="F774" i="4"/>
  <c r="O752" i="4"/>
  <c r="B766" i="4"/>
  <c r="N759" i="4"/>
  <c r="P732" i="4"/>
  <c r="J737" i="4"/>
  <c r="D776" i="4"/>
  <c r="K735" i="4"/>
  <c r="G779" i="4"/>
  <c r="B720" i="4"/>
  <c r="S765" i="4"/>
  <c r="Y767" i="4"/>
  <c r="C777" i="4"/>
  <c r="I754" i="4"/>
  <c r="G741" i="4"/>
  <c r="Y766" i="4"/>
  <c r="E779" i="4"/>
  <c r="N772" i="4"/>
  <c r="L723" i="4"/>
  <c r="B767" i="4"/>
  <c r="Q763" i="4"/>
  <c r="E752" i="4"/>
  <c r="B719" i="4"/>
  <c r="N721" i="4"/>
  <c r="V736" i="4"/>
  <c r="T720" i="4"/>
  <c r="E771" i="4"/>
  <c r="I720" i="4"/>
  <c r="F775" i="4"/>
  <c r="P738" i="4"/>
  <c r="T739" i="4"/>
  <c r="H741" i="4"/>
  <c r="U758" i="4"/>
  <c r="S775" i="4"/>
  <c r="O766" i="4"/>
  <c r="P739" i="4"/>
  <c r="V727" i="4"/>
  <c r="N733" i="4"/>
  <c r="N740" i="4"/>
  <c r="X735" i="4"/>
  <c r="K726" i="4"/>
  <c r="K775" i="4"/>
  <c r="M759" i="4"/>
  <c r="W740" i="4"/>
  <c r="M757" i="4"/>
  <c r="M766" i="4"/>
  <c r="U767" i="4"/>
  <c r="C744" i="4"/>
  <c r="T725" i="4"/>
  <c r="O727" i="4"/>
  <c r="V757" i="4"/>
  <c r="Q754" i="4"/>
  <c r="K776" i="4"/>
  <c r="U725" i="4"/>
  <c r="G762" i="4"/>
  <c r="G720" i="4"/>
  <c r="E766" i="4"/>
  <c r="G774" i="4"/>
  <c r="I775" i="4"/>
  <c r="E777" i="4"/>
  <c r="T766" i="4"/>
  <c r="B755" i="4"/>
  <c r="G726" i="4"/>
  <c r="C727" i="4"/>
  <c r="J778" i="4"/>
  <c r="X772" i="4"/>
  <c r="C760" i="4"/>
  <c r="T757" i="4"/>
  <c r="X721" i="4"/>
  <c r="R728" i="4"/>
  <c r="V760" i="4"/>
  <c r="B778" i="4"/>
  <c r="M730" i="4"/>
  <c r="F760" i="4"/>
  <c r="L743" i="4"/>
  <c r="Y763" i="4"/>
  <c r="F729" i="4"/>
  <c r="C741" i="4"/>
  <c r="L760" i="4"/>
  <c r="E758" i="4"/>
  <c r="I734" i="4"/>
  <c r="P774" i="4"/>
  <c r="U760" i="4"/>
  <c r="O762" i="4"/>
  <c r="H721" i="4"/>
  <c r="H778" i="4"/>
  <c r="V718" i="4"/>
  <c r="N731" i="4"/>
  <c r="X730" i="4"/>
  <c r="U738" i="4"/>
  <c r="W723" i="4"/>
  <c r="M752" i="4"/>
  <c r="C767" i="4"/>
  <c r="N775" i="4"/>
  <c r="T733" i="4"/>
  <c r="D732" i="4"/>
  <c r="K739" i="4"/>
  <c r="S721" i="4"/>
  <c r="J757" i="4"/>
  <c r="W736" i="4"/>
  <c r="W770" i="4"/>
  <c r="G772" i="4"/>
  <c r="T734" i="4"/>
  <c r="L759" i="4"/>
  <c r="F731" i="4"/>
  <c r="F734" i="4"/>
  <c r="J726" i="4"/>
  <c r="R774" i="4"/>
  <c r="F770" i="4"/>
  <c r="L771" i="4"/>
  <c r="N778" i="4"/>
  <c r="J769" i="4"/>
  <c r="X729" i="4"/>
  <c r="F743" i="4"/>
  <c r="R739" i="4"/>
  <c r="Q726" i="4"/>
  <c r="X777" i="4"/>
  <c r="U761" i="4"/>
  <c r="T740" i="4"/>
  <c r="C732" i="4"/>
  <c r="Y759" i="4"/>
  <c r="R731" i="4"/>
  <c r="T771" i="4"/>
  <c r="N723" i="4"/>
  <c r="D774" i="4"/>
  <c r="U759" i="4"/>
  <c r="K779" i="4"/>
  <c r="X768" i="4"/>
  <c r="J722" i="4"/>
  <c r="D757" i="4"/>
  <c r="Y775" i="4"/>
  <c r="T772" i="4"/>
  <c r="M724" i="4"/>
  <c r="O738" i="4"/>
  <c r="O722" i="4"/>
  <c r="J724" i="4"/>
  <c r="H756" i="4"/>
  <c r="K764" i="4"/>
  <c r="V735" i="4"/>
  <c r="G773" i="4"/>
  <c r="Q735" i="4"/>
  <c r="C733" i="4"/>
  <c r="X764" i="4"/>
  <c r="Q732" i="4"/>
  <c r="J758" i="4"/>
  <c r="V738" i="4"/>
  <c r="Q777" i="4"/>
  <c r="V776" i="4"/>
  <c r="O729" i="4"/>
  <c r="R777" i="4"/>
  <c r="O754" i="4"/>
  <c r="O735" i="4"/>
  <c r="D754" i="4"/>
  <c r="E720" i="4"/>
  <c r="H733" i="4"/>
  <c r="G724" i="4"/>
  <c r="G736" i="4"/>
  <c r="Y752" i="4"/>
  <c r="E761" i="4"/>
  <c r="G728" i="4"/>
  <c r="Q720" i="4"/>
  <c r="I771" i="4"/>
  <c r="S771" i="4"/>
  <c r="Y726" i="4"/>
  <c r="C757" i="4"/>
  <c r="U768" i="4"/>
  <c r="Y757" i="4"/>
  <c r="L720" i="4"/>
  <c r="Y768" i="4"/>
  <c r="P766" i="4"/>
  <c r="O764" i="4"/>
  <c r="B759" i="4"/>
  <c r="W766" i="4"/>
  <c r="U720" i="4"/>
  <c r="O761" i="4"/>
  <c r="I768" i="4"/>
  <c r="B721" i="4"/>
  <c r="N728" i="4"/>
  <c r="D769" i="4"/>
  <c r="P722" i="4"/>
  <c r="P755" i="4"/>
  <c r="N764" i="4"/>
  <c r="R745" i="4"/>
  <c r="F721" i="4"/>
  <c r="X719" i="4"/>
  <c r="I737" i="4"/>
  <c r="W738" i="4"/>
  <c r="K767" i="4"/>
  <c r="Y731" i="4"/>
  <c r="L752" i="4"/>
  <c r="M720" i="4"/>
  <c r="Y740" i="4"/>
  <c r="C743" i="4"/>
  <c r="R723" i="4"/>
  <c r="X743" i="4"/>
  <c r="I733" i="4"/>
  <c r="C754" i="4"/>
  <c r="W764" i="4"/>
  <c r="Y761" i="4"/>
  <c r="G759" i="4"/>
  <c r="Y770" i="4"/>
  <c r="U772" i="4"/>
  <c r="F766" i="4"/>
  <c r="J734" i="4"/>
  <c r="P761" i="4"/>
  <c r="V764" i="4"/>
  <c r="M721" i="4"/>
  <c r="M733" i="4"/>
  <c r="Y725" i="4"/>
  <c r="W753" i="4"/>
  <c r="H752" i="4"/>
  <c r="E769" i="4"/>
  <c r="Q761" i="4"/>
  <c r="N744" i="4"/>
  <c r="K718" i="4"/>
  <c r="U731" i="4"/>
  <c r="I721" i="4"/>
  <c r="N755" i="4"/>
  <c r="X738" i="4"/>
  <c r="I752" i="4"/>
  <c r="O724" i="4"/>
  <c r="N752" i="4"/>
  <c r="V770" i="4"/>
  <c r="K721" i="4"/>
  <c r="X739" i="4"/>
  <c r="D720" i="4"/>
  <c r="S756" i="4"/>
  <c r="E735" i="4"/>
  <c r="H737" i="4"/>
  <c r="Q776" i="4"/>
  <c r="C738" i="4"/>
  <c r="R726" i="4"/>
  <c r="W754" i="4"/>
  <c r="G730" i="4"/>
  <c r="M778" i="4"/>
  <c r="D742" i="4"/>
  <c r="D733" i="4"/>
  <c r="W732" i="4"/>
  <c r="S768" i="4"/>
  <c r="R771" i="4"/>
  <c r="I738" i="4"/>
  <c r="Y756" i="4"/>
  <c r="D731" i="4"/>
  <c r="Q724" i="4"/>
  <c r="D777" i="4"/>
  <c r="X760" i="4"/>
  <c r="M767" i="4"/>
  <c r="J720" i="4"/>
  <c r="O733" i="4"/>
  <c r="Q725" i="4"/>
  <c r="U771" i="4"/>
  <c r="I745" i="4"/>
  <c r="E773" i="4"/>
  <c r="K770" i="4"/>
  <c r="I760" i="4"/>
  <c r="F725" i="4"/>
  <c r="J768" i="4"/>
  <c r="W718" i="4"/>
  <c r="I778" i="4"/>
  <c r="T738" i="4"/>
  <c r="N756" i="4"/>
  <c r="M762" i="4"/>
  <c r="O759" i="4"/>
  <c r="L744" i="4"/>
  <c r="H755" i="4"/>
  <c r="I753" i="4"/>
  <c r="C762" i="4"/>
  <c r="F778" i="4"/>
  <c r="B732" i="4"/>
  <c r="U745" i="4"/>
  <c r="I762" i="4"/>
  <c r="Q755" i="4"/>
  <c r="C753" i="4"/>
  <c r="B725" i="4"/>
  <c r="M773" i="4"/>
  <c r="Y777" i="4"/>
  <c r="J752" i="4"/>
  <c r="F733" i="4"/>
  <c r="S727" i="4"/>
  <c r="H738" i="4"/>
  <c r="G777" i="4"/>
  <c r="I779" i="4"/>
  <c r="S743" i="4"/>
  <c r="C720" i="4"/>
  <c r="S772" i="4"/>
  <c r="W726" i="4"/>
  <c r="S734" i="4"/>
  <c r="O720" i="4"/>
  <c r="U757" i="4"/>
  <c r="I766" i="4"/>
  <c r="E754" i="4"/>
  <c r="T728" i="4"/>
  <c r="Q756" i="4"/>
  <c r="B733" i="4"/>
  <c r="I725" i="4"/>
  <c r="K774" i="4"/>
  <c r="Q768" i="4"/>
  <c r="B761" i="4"/>
  <c r="O726" i="4"/>
  <c r="N770" i="4"/>
  <c r="P728" i="4"/>
  <c r="U718" i="4"/>
  <c r="O757" i="4"/>
  <c r="L742" i="4"/>
  <c r="F757" i="4"/>
  <c r="S723" i="4"/>
  <c r="Y718" i="4"/>
  <c r="R737" i="4"/>
  <c r="Y754" i="4"/>
  <c r="K769" i="4"/>
  <c r="K766" i="4"/>
  <c r="L737" i="4"/>
  <c r="K738" i="4"/>
  <c r="V734" i="4"/>
  <c r="S739" i="4"/>
  <c r="I759" i="4"/>
  <c r="T758" i="4"/>
  <c r="N779" i="4"/>
  <c r="V721" i="4"/>
  <c r="Q741" i="4"/>
  <c r="Y760" i="4"/>
  <c r="R763" i="4"/>
  <c r="M768" i="4"/>
  <c r="J761" i="4"/>
  <c r="P776" i="4"/>
  <c r="D770" i="4"/>
  <c r="U776" i="4"/>
  <c r="E724" i="4"/>
  <c r="T763" i="4"/>
  <c r="V778" i="4"/>
  <c r="D745" i="4"/>
  <c r="B777" i="4"/>
  <c r="H769" i="4"/>
  <c r="H742" i="4"/>
  <c r="X759" i="4"/>
  <c r="H739" i="4"/>
  <c r="J733" i="4"/>
  <c r="F739" i="4"/>
  <c r="V773" i="4"/>
  <c r="J765" i="4"/>
  <c r="O779" i="4"/>
  <c r="T719" i="4"/>
  <c r="D767" i="4"/>
  <c r="Y755" i="4"/>
  <c r="D779" i="4"/>
  <c r="L740" i="4"/>
  <c r="H732" i="4"/>
  <c r="R752" i="4"/>
  <c r="P736" i="4"/>
  <c r="C722" i="4"/>
  <c r="K742" i="4"/>
  <c r="N773" i="4"/>
  <c r="X740" i="4"/>
  <c r="K773" i="4"/>
  <c r="Y743" i="4"/>
  <c r="S730" i="4"/>
  <c r="K729" i="4"/>
  <c r="Q734" i="4"/>
  <c r="V762" i="4"/>
  <c r="I739" i="4"/>
  <c r="M770" i="4"/>
  <c r="K761" i="4"/>
  <c r="P764" i="4"/>
  <c r="B729" i="4"/>
  <c r="M777" i="4"/>
  <c r="T718" i="4"/>
  <c r="D721" i="4"/>
  <c r="M719" i="4"/>
  <c r="L777" i="4"/>
  <c r="W762" i="4"/>
  <c r="B764" i="4"/>
  <c r="X753" i="4"/>
  <c r="E736" i="4"/>
  <c r="U770" i="4"/>
  <c r="V726" i="4"/>
  <c r="Y742" i="4"/>
  <c r="V769" i="4"/>
  <c r="D758" i="4"/>
  <c r="E770" i="4"/>
  <c r="W739" i="4"/>
  <c r="K733" i="4"/>
  <c r="X776" i="4"/>
  <c r="F755" i="4"/>
  <c r="P769" i="4"/>
  <c r="Y739" i="4"/>
  <c r="I735" i="4"/>
  <c r="K765" i="4"/>
  <c r="D722" i="4"/>
  <c r="E772" i="4"/>
  <c r="V733" i="4"/>
  <c r="C764" i="4"/>
  <c r="W730" i="4"/>
  <c r="G770" i="4"/>
  <c r="P762" i="4"/>
  <c r="P737" i="4"/>
  <c r="Y733" i="4"/>
  <c r="D736" i="4"/>
  <c r="N726" i="4"/>
  <c r="X762" i="4"/>
  <c r="V754" i="4"/>
  <c r="C772" i="4"/>
  <c r="H753" i="4"/>
  <c r="O732" i="4"/>
  <c r="R757" i="4"/>
  <c r="B774" i="4"/>
  <c r="K720" i="4"/>
  <c r="P726" i="4"/>
  <c r="N771" i="4"/>
  <c r="Y765" i="4"/>
  <c r="S767" i="4"/>
  <c r="U744" i="4"/>
  <c r="F745" i="4"/>
  <c r="I741" i="4"/>
  <c r="U740" i="4"/>
  <c r="S744" i="4"/>
  <c r="U719" i="4"/>
  <c r="X724" i="4"/>
  <c r="R740" i="4"/>
  <c r="X774" i="4"/>
  <c r="K753" i="4"/>
  <c r="M776" i="4"/>
  <c r="Q769" i="4"/>
  <c r="P725" i="4"/>
  <c r="L738" i="4"/>
  <c r="J774" i="4"/>
  <c r="W768" i="4"/>
  <c r="J760" i="4"/>
  <c r="T765" i="4"/>
  <c r="E753" i="4"/>
  <c r="U769" i="4"/>
  <c r="P724" i="4"/>
  <c r="C723" i="4"/>
  <c r="R719" i="4"/>
  <c r="X726" i="4"/>
  <c r="B779" i="4"/>
  <c r="Y773" i="4"/>
  <c r="I772" i="4"/>
  <c r="K777" i="4"/>
  <c r="K755" i="4"/>
  <c r="H734" i="4"/>
  <c r="I767" i="4"/>
  <c r="B760" i="4"/>
  <c r="R727" i="4"/>
  <c r="K756" i="4"/>
  <c r="L756" i="4"/>
  <c r="X741" i="4"/>
  <c r="R758" i="4"/>
  <c r="S766" i="4"/>
  <c r="S753" i="4"/>
  <c r="W743" i="4"/>
  <c r="B757" i="4"/>
  <c r="U736" i="4"/>
  <c r="Q730" i="4"/>
  <c r="X755" i="4"/>
  <c r="Q744" i="4"/>
  <c r="U775" i="4"/>
  <c r="Y723" i="4"/>
  <c r="P767" i="4"/>
  <c r="K778" i="4"/>
  <c r="L779" i="4"/>
  <c r="K725" i="4"/>
  <c r="X727" i="4"/>
  <c r="B730" i="4"/>
  <c r="G744" i="4"/>
  <c r="D726" i="4"/>
  <c r="F740" i="4"/>
  <c r="P744" i="4"/>
  <c r="M732" i="4"/>
  <c r="B775" i="4"/>
  <c r="F772" i="4"/>
  <c r="J762" i="4"/>
  <c r="X742" i="4"/>
  <c r="Q733" i="4"/>
  <c r="G727" i="4"/>
  <c r="X725" i="4"/>
  <c r="J742" i="4"/>
  <c r="Y758" i="4"/>
  <c r="L736" i="4"/>
  <c r="D723" i="4"/>
  <c r="Q739" i="4"/>
  <c r="C778" i="4"/>
  <c r="W725" i="4"/>
  <c r="Y721" i="4"/>
  <c r="Q758" i="4"/>
  <c r="L726" i="4"/>
  <c r="S724" i="4"/>
  <c r="G742" i="4"/>
  <c r="Y771" i="4"/>
  <c r="R767" i="4"/>
  <c r="S732" i="4"/>
  <c r="P778" i="4"/>
  <c r="X756" i="4"/>
  <c r="S761" i="4"/>
  <c r="T730" i="4"/>
  <c r="D727" i="4"/>
  <c r="E719" i="4"/>
  <c r="W741" i="4"/>
  <c r="G753" i="4"/>
  <c r="T777" i="4"/>
  <c r="D729" i="4"/>
  <c r="P729" i="4"/>
  <c r="U734" i="4"/>
  <c r="R754" i="4"/>
  <c r="Y737" i="4"/>
  <c r="R779" i="4"/>
  <c r="B738" i="4"/>
  <c r="C756" i="4"/>
  <c r="U739" i="4"/>
  <c r="O763" i="4"/>
  <c r="L757" i="4"/>
  <c r="V752" i="4"/>
  <c r="I736" i="4"/>
  <c r="E763" i="4"/>
  <c r="I758" i="4"/>
  <c r="K754" i="4"/>
  <c r="Y738" i="4"/>
  <c r="G718" i="4"/>
  <c r="K745" i="4"/>
  <c r="Y762" i="4"/>
  <c r="O771" i="4"/>
  <c r="P752" i="4"/>
  <c r="O745" i="4"/>
  <c r="X723" i="4"/>
  <c r="H764" i="4"/>
  <c r="F726" i="4"/>
  <c r="I755" i="4"/>
  <c r="S720" i="4"/>
  <c r="Y719" i="4"/>
  <c r="Q727" i="4"/>
  <c r="P743" i="4"/>
  <c r="T743" i="4"/>
  <c r="Y732" i="4"/>
  <c r="F720" i="4"/>
  <c r="N753" i="4"/>
  <c r="Q770" i="4"/>
  <c r="M723" i="4"/>
  <c r="Q721" i="4"/>
  <c r="H776" i="4"/>
  <c r="C768" i="4"/>
  <c r="V775" i="4"/>
  <c r="E774" i="4"/>
  <c r="H719" i="4"/>
  <c r="W745" i="4"/>
  <c r="V756" i="4"/>
  <c r="F754" i="4"/>
  <c r="V732" i="4"/>
  <c r="R778" i="4"/>
  <c r="H725" i="4"/>
  <c r="J718" i="4"/>
  <c r="F773" i="4"/>
  <c r="X770" i="4"/>
  <c r="L768" i="4"/>
  <c r="D743" i="4"/>
  <c r="S778" i="4"/>
  <c r="R722" i="4"/>
  <c r="N767" i="4"/>
  <c r="N718" i="4"/>
  <c r="N758" i="4"/>
  <c r="X734" i="4"/>
  <c r="M738" i="4"/>
  <c r="T726" i="4"/>
  <c r="C759" i="4"/>
  <c r="O739" i="4"/>
  <c r="R759" i="4"/>
  <c r="R736" i="4"/>
  <c r="K762" i="4"/>
  <c r="W778" i="4"/>
  <c r="O778" i="4"/>
  <c r="B770" i="4"/>
  <c r="M718" i="4"/>
  <c r="C770" i="4"/>
  <c r="X769" i="4"/>
  <c r="B769" i="4"/>
  <c r="X766" i="4"/>
  <c r="G769" i="4"/>
  <c r="L731" i="4"/>
  <c r="V742" i="4"/>
  <c r="L773" i="4"/>
  <c r="T721" i="4"/>
  <c r="P727" i="4"/>
  <c r="H736" i="4"/>
  <c r="U762" i="4"/>
  <c r="F769" i="4"/>
  <c r="G729" i="4"/>
  <c r="N729" i="4"/>
  <c r="U778" i="4"/>
  <c r="K730" i="4"/>
  <c r="R733" i="4"/>
  <c r="U722" i="4"/>
  <c r="M725" i="4"/>
  <c r="L724" i="4"/>
  <c r="J744" i="4"/>
  <c r="L763" i="4"/>
  <c r="Q772" i="4"/>
  <c r="S731" i="4"/>
  <c r="W779" i="4"/>
  <c r="N745" i="4"/>
  <c r="H758" i="4"/>
  <c r="G778" i="4"/>
  <c r="T752" i="4"/>
  <c r="H759" i="4"/>
  <c r="K760" i="4"/>
  <c r="J754" i="4"/>
  <c r="U723" i="4"/>
  <c r="B735" i="4"/>
  <c r="F767" i="4"/>
  <c r="C719" i="4"/>
  <c r="J766" i="4"/>
  <c r="P770" i="4"/>
  <c r="M761" i="4"/>
  <c r="P733" i="4"/>
  <c r="W776" i="4"/>
  <c r="Q774" i="4"/>
  <c r="I724" i="4"/>
  <c r="M765" i="4"/>
  <c r="E721" i="4"/>
  <c r="U737" i="4"/>
  <c r="Q757" i="4"/>
  <c r="O760" i="4"/>
  <c r="D724" i="4"/>
  <c r="S759" i="4"/>
  <c r="G721" i="4"/>
  <c r="C779" i="4"/>
  <c r="P763" i="4"/>
  <c r="N777" i="4"/>
  <c r="D741" i="4"/>
  <c r="C734" i="4"/>
  <c r="F776" i="4"/>
  <c r="B723" i="4"/>
  <c r="B771" i="4"/>
  <c r="V728" i="4"/>
  <c r="L769" i="4"/>
  <c r="F732" i="4"/>
  <c r="L762" i="4"/>
  <c r="J775" i="4"/>
  <c r="B765" i="4"/>
  <c r="J731" i="4"/>
  <c r="I723" i="4"/>
  <c r="M769" i="4"/>
  <c r="B743" i="4"/>
  <c r="Y741" i="4"/>
  <c r="V771" i="4"/>
  <c r="O777" i="4"/>
  <c r="E718" i="4"/>
  <c r="D778" i="4"/>
  <c r="F719" i="4"/>
  <c r="F761" i="4"/>
  <c r="J741" i="4"/>
  <c r="U766" i="4"/>
  <c r="M743" i="4"/>
  <c r="I765" i="4"/>
  <c r="V720" i="4"/>
  <c r="O774" i="4"/>
  <c r="P753" i="4"/>
  <c r="U730" i="4"/>
  <c r="E757" i="4"/>
  <c r="P735" i="4"/>
  <c r="N743" i="4"/>
  <c r="I726" i="4"/>
  <c r="E744" i="4"/>
  <c r="K737" i="4"/>
  <c r="S763" i="4"/>
  <c r="T744" i="4"/>
  <c r="F730" i="4"/>
  <c r="I731" i="4"/>
  <c r="Y764" i="4"/>
  <c r="D771" i="4"/>
  <c r="F759" i="4"/>
  <c r="E740" i="4"/>
  <c r="Q765" i="4"/>
  <c r="W763" i="4"/>
  <c r="B752" i="4"/>
  <c r="L728" i="4"/>
  <c r="V774" i="4"/>
  <c r="U727" i="4"/>
  <c r="B763" i="4"/>
  <c r="E764" i="4"/>
  <c r="W771" i="4"/>
  <c r="N735" i="4"/>
  <c r="W757" i="4"/>
  <c r="K722" i="4"/>
  <c r="V730" i="4"/>
  <c r="U753" i="4"/>
  <c r="X763" i="4"/>
  <c r="U774" i="4"/>
  <c r="O753" i="4"/>
  <c r="P756" i="4"/>
  <c r="W729" i="4"/>
  <c r="K728" i="4"/>
  <c r="X728" i="4"/>
  <c r="F756" i="4"/>
  <c r="B728" i="4"/>
  <c r="D773" i="4"/>
  <c r="F779" i="4"/>
  <c r="V741" i="4"/>
  <c r="U777" i="4"/>
  <c r="U764" i="4"/>
  <c r="R734" i="4"/>
  <c r="G738" i="4"/>
  <c r="S733" i="4"/>
  <c r="U773" i="4"/>
  <c r="E759" i="4"/>
  <c r="K763" i="4"/>
  <c r="K768" i="4"/>
  <c r="O776" i="4"/>
  <c r="T785" i="4"/>
  <c r="E730" i="4"/>
  <c r="X779" i="4"/>
  <c r="F768" i="4"/>
  <c r="W760" i="4"/>
  <c r="D735" i="4"/>
  <c r="F771" i="4"/>
  <c r="K743" i="4"/>
  <c r="S719" i="4"/>
  <c r="O772" i="4"/>
  <c r="W731" i="4"/>
  <c r="P771" i="4"/>
  <c r="F735" i="4"/>
  <c r="S773" i="4"/>
  <c r="P734" i="4"/>
  <c r="H770" i="4"/>
  <c r="L739" i="4"/>
  <c r="Q779" i="4"/>
  <c r="G767" i="4"/>
  <c r="I730" i="4"/>
  <c r="N763" i="4"/>
  <c r="C752" i="4"/>
  <c r="V740" i="4"/>
  <c r="M764" i="4"/>
  <c r="T753" i="4"/>
  <c r="S755" i="4"/>
  <c r="F722" i="4"/>
  <c r="O723" i="4"/>
  <c r="Y729" i="4"/>
  <c r="Q731" i="4"/>
  <c r="L753" i="4"/>
  <c r="J729" i="4"/>
  <c r="V761" i="4"/>
  <c r="O758" i="4"/>
  <c r="G740" i="4"/>
  <c r="X778" i="4"/>
  <c r="L778" i="4"/>
  <c r="R756" i="4"/>
  <c r="G731" i="4"/>
  <c r="C725" i="4"/>
  <c r="E762" i="4"/>
  <c r="V739" i="4"/>
  <c r="M736" i="4"/>
  <c r="B754" i="4"/>
  <c r="V758" i="4"/>
  <c r="R772" i="4"/>
  <c r="W755" i="4"/>
  <c r="R770" i="4"/>
  <c r="B753" i="4"/>
  <c r="W742" i="4"/>
  <c r="S741" i="4"/>
  <c r="B745" i="4"/>
  <c r="I718" i="4"/>
  <c r="L772" i="4"/>
  <c r="S779" i="4"/>
  <c r="C773" i="4"/>
  <c r="T774" i="4"/>
  <c r="E733" i="4"/>
  <c r="B722" i="4"/>
  <c r="F728" i="4"/>
  <c r="C729" i="4"/>
  <c r="N725" i="4"/>
  <c r="T773" i="4"/>
  <c r="S754" i="4"/>
  <c r="S729" i="4"/>
  <c r="P742" i="4"/>
  <c r="N722" i="4"/>
  <c r="F737" i="4"/>
  <c r="T779" i="4"/>
  <c r="S745" i="4"/>
  <c r="G771" i="4"/>
  <c r="M774" i="4"/>
  <c r="D766" i="4"/>
  <c r="D719" i="4"/>
  <c r="O767" i="4"/>
  <c r="C737" i="4"/>
  <c r="V766" i="4"/>
  <c r="R742" i="4"/>
  <c r="V737" i="4"/>
  <c r="J740" i="4"/>
  <c r="V768" i="4"/>
  <c r="M727" i="4"/>
  <c r="I756" i="4"/>
  <c r="I732" i="4"/>
  <c r="W756" i="4"/>
  <c r="J755" i="4"/>
  <c r="R735" i="4"/>
  <c r="T755" i="4"/>
  <c r="S760" i="4"/>
  <c r="M755" i="4"/>
  <c r="C763" i="4"/>
  <c r="T729" i="4"/>
  <c r="T742" i="4"/>
  <c r="Q775" i="4"/>
  <c r="X732" i="4"/>
  <c r="R720" i="4"/>
  <c r="J736" i="4"/>
  <c r="O736" i="4"/>
  <c r="S736" i="4"/>
  <c r="D759" i="4"/>
  <c r="K772" i="4"/>
  <c r="G775" i="4"/>
  <c r="G752" i="4"/>
  <c r="F763" i="4"/>
  <c r="Y744" i="4"/>
  <c r="T754" i="4"/>
  <c r="H722" i="4"/>
  <c r="X722" i="4"/>
  <c r="H726" i="4"/>
  <c r="I744" i="4"/>
  <c r="I743" i="4"/>
  <c r="E742" i="4"/>
  <c r="R721" i="4"/>
  <c r="E734" i="4"/>
  <c r="W721" i="4"/>
  <c r="J725" i="4"/>
  <c r="Y776" i="4"/>
  <c r="F777" i="4"/>
  <c r="T770" i="4"/>
  <c r="U735" i="4"/>
  <c r="G755" i="4"/>
  <c r="L755" i="4"/>
  <c r="M726" i="4"/>
  <c r="G763" i="4"/>
  <c r="W727" i="4"/>
  <c r="L734" i="4"/>
  <c r="X761" i="4"/>
  <c r="G758" i="4"/>
  <c r="O769" i="4"/>
  <c r="E728" i="4"/>
  <c r="T767" i="4"/>
  <c r="Q767" i="4"/>
  <c r="C728" i="4"/>
  <c r="T756" i="4"/>
  <c r="F765" i="4"/>
  <c r="C755" i="4"/>
  <c r="R776" i="4"/>
  <c r="K757" i="4"/>
  <c r="P754" i="4"/>
  <c r="P772" i="4"/>
  <c r="H772" i="4"/>
  <c r="H761" i="4"/>
  <c r="D760" i="4"/>
  <c r="I719" i="4"/>
  <c r="D772" i="4"/>
  <c r="O740" i="4"/>
  <c r="X754" i="4"/>
  <c r="L745" i="4"/>
  <c r="B744" i="4"/>
  <c r="X771" i="4"/>
  <c r="Y774" i="4"/>
  <c r="J739" i="4"/>
  <c r="W772" i="4"/>
  <c r="L721" i="4"/>
  <c r="J743" i="4"/>
  <c r="N719" i="4"/>
  <c r="P718" i="4"/>
  <c r="G719" i="4"/>
  <c r="P777" i="4"/>
  <c r="R738" i="4"/>
  <c r="C721" i="4"/>
  <c r="P720" i="4"/>
  <c r="W767" i="4"/>
  <c r="W758" i="4"/>
  <c r="M745" i="4"/>
  <c r="U763" i="4"/>
  <c r="X767" i="4"/>
  <c r="E727" i="4"/>
  <c r="J759" i="4"/>
  <c r="B758" i="4"/>
  <c r="X736" i="4"/>
  <c r="E723" i="4"/>
  <c r="Y727" i="4"/>
  <c r="B734" i="4"/>
  <c r="O730" i="4"/>
  <c r="D752" i="4"/>
  <c r="X775" i="4"/>
  <c r="Q722" i="4"/>
  <c r="G733" i="4"/>
  <c r="J738" i="4"/>
  <c r="C776" i="4"/>
  <c r="F741" i="4"/>
  <c r="B718" i="4"/>
  <c r="X773" i="4"/>
  <c r="D765" i="4"/>
  <c r="W724" i="4"/>
  <c r="T775" i="4"/>
  <c r="R764" i="4"/>
  <c r="I770" i="4"/>
  <c r="D761" i="4"/>
  <c r="O734" i="4"/>
  <c r="L776" i="4"/>
  <c r="H723" i="4"/>
  <c r="R762" i="4"/>
  <c r="T759" i="4"/>
  <c r="D739" i="4"/>
  <c r="R755" i="4"/>
  <c r="S762" i="4"/>
  <c r="I742" i="4"/>
  <c r="E739" i="4"/>
  <c r="Q742" i="4"/>
  <c r="O728" i="4"/>
  <c r="B736" i="4"/>
  <c r="W735" i="4"/>
  <c r="V724" i="4"/>
  <c r="N757" i="4"/>
  <c r="L766" i="4"/>
  <c r="V744" i="4"/>
  <c r="L730" i="4"/>
  <c r="H766" i="4"/>
  <c r="U779" i="4"/>
  <c r="G766" i="4"/>
  <c r="W737" i="4"/>
  <c r="Y734" i="4"/>
  <c r="Y772" i="4"/>
  <c r="E755" i="4"/>
  <c r="B768" i="4"/>
  <c r="J727" i="4"/>
  <c r="Q723" i="4"/>
  <c r="C774" i="4"/>
  <c r="H771" i="4"/>
  <c r="K732" i="4"/>
  <c r="E741" i="4"/>
  <c r="X737" i="4"/>
  <c r="R766" i="4"/>
  <c r="J723" i="4"/>
  <c r="I776" i="4"/>
  <c r="E726" i="4"/>
  <c r="N754" i="4"/>
  <c r="N766" i="4"/>
  <c r="R769" i="4"/>
  <c r="F758" i="4"/>
  <c r="P730" i="4"/>
  <c r="Q771" i="4"/>
  <c r="G743" i="4"/>
  <c r="I729" i="4"/>
  <c r="R775" i="4"/>
  <c r="W759" i="4"/>
  <c r="G761" i="4"/>
  <c r="U754" i="4"/>
  <c r="G768" i="4"/>
  <c r="T762" i="4"/>
  <c r="F762" i="4"/>
  <c r="I764" i="4"/>
  <c r="M753" i="4"/>
  <c r="N730" i="4"/>
  <c r="V731" i="4"/>
  <c r="C730" i="4"/>
  <c r="P779" i="4"/>
  <c r="P765" i="4"/>
  <c r="T723" i="4"/>
  <c r="J772" i="4"/>
  <c r="K727" i="4"/>
  <c r="K736" i="4"/>
  <c r="N760" i="4"/>
  <c r="D764" i="4"/>
  <c r="F764" i="4"/>
  <c r="T769" i="4"/>
  <c r="E767" i="4"/>
  <c r="X731" i="4"/>
  <c r="E778" i="4"/>
  <c r="M728" i="4"/>
  <c r="Y722" i="4"/>
  <c r="L729" i="4"/>
  <c r="S769" i="4"/>
  <c r="L732" i="4"/>
  <c r="H760" i="4"/>
  <c r="O770" i="4"/>
  <c r="G756" i="4"/>
  <c r="M754" i="4"/>
  <c r="H727" i="4"/>
  <c r="M742" i="4"/>
  <c r="T737" i="4"/>
  <c r="W761" i="4"/>
  <c r="W744" i="4"/>
  <c r="J730" i="4"/>
  <c r="J779" i="4"/>
  <c r="R765" i="4"/>
  <c r="G754" i="4"/>
  <c r="C766" i="4"/>
  <c r="F752" i="4"/>
  <c r="M741" i="4"/>
  <c r="G734" i="4"/>
  <c r="Q753" i="4"/>
  <c r="G760" i="4"/>
  <c r="L758" i="4"/>
  <c r="C724" i="4"/>
  <c r="N761" i="4"/>
  <c r="Q762" i="4"/>
  <c r="U724" i="4"/>
  <c r="D763" i="4"/>
  <c r="C736" i="4"/>
  <c r="D740" i="4"/>
  <c r="T724" i="4"/>
  <c r="R743" i="4"/>
  <c r="M740" i="4"/>
  <c r="E732" i="4"/>
  <c r="P740" i="4"/>
  <c r="Y728" i="4"/>
  <c r="B772" i="4"/>
  <c r="V767" i="4"/>
  <c r="O755" i="4"/>
  <c r="N769" i="4"/>
  <c r="C731" i="4"/>
  <c r="J777" i="4"/>
  <c r="J767" i="4"/>
  <c r="R768" i="4"/>
  <c r="V723" i="4"/>
  <c r="M758" i="4"/>
  <c r="B773" i="4"/>
  <c r="H735" i="4"/>
  <c r="W777" i="4"/>
  <c r="P723" i="4"/>
  <c r="B776" i="4"/>
  <c r="K741" i="4"/>
  <c r="B737" i="4"/>
  <c r="N737" i="4"/>
  <c r="H768" i="4"/>
  <c r="V779" i="4"/>
  <c r="V729" i="4"/>
  <c r="W773" i="4"/>
  <c r="D744" i="4"/>
  <c r="P731" i="4"/>
  <c r="P760" i="4"/>
  <c r="S757" i="4"/>
  <c r="N774" i="4"/>
  <c r="E729" i="4"/>
  <c r="N742" i="4"/>
  <c r="E731" i="4"/>
  <c r="L735" i="4"/>
  <c r="L727" i="4"/>
  <c r="S777" i="4"/>
  <c r="X752" i="4"/>
  <c r="T768" i="4"/>
  <c r="N776" i="4"/>
  <c r="X745" i="4"/>
  <c r="Q743" i="4"/>
  <c r="G776" i="4"/>
  <c r="L770" i="4"/>
  <c r="S737" i="4"/>
  <c r="V753" i="4"/>
  <c r="E722" i="4"/>
  <c r="G725" i="4"/>
  <c r="V772" i="4"/>
  <c r="J728" i="4"/>
  <c r="P721" i="4"/>
  <c r="D768" i="4"/>
  <c r="Q766" i="4"/>
  <c r="J776" i="4"/>
  <c r="F738" i="4"/>
  <c r="R732" i="4"/>
  <c r="L775" i="4"/>
  <c r="M731" i="4"/>
  <c r="R718" i="4"/>
  <c r="C718" i="4"/>
  <c r="K744" i="4"/>
  <c r="V722" i="4"/>
  <c r="C765" i="4"/>
  <c r="W733" i="4"/>
  <c r="O731" i="4"/>
  <c r="W765" i="4"/>
  <c r="Q736" i="4"/>
  <c r="H757" i="4"/>
  <c r="U743" i="4"/>
  <c r="J771" i="4"/>
  <c r="G739" i="4"/>
  <c r="W752" i="4"/>
  <c r="S722" i="4"/>
  <c r="M737" i="4"/>
  <c r="B726" i="4"/>
  <c r="H724" i="4"/>
  <c r="U732" i="4"/>
  <c r="Y753" i="4"/>
  <c r="T727" i="4"/>
  <c r="D775" i="4"/>
  <c r="B731" i="4"/>
  <c r="U733" i="4"/>
  <c r="T761" i="4"/>
  <c r="X765" i="4"/>
  <c r="V725" i="4"/>
  <c r="K731" i="4"/>
  <c r="O768" i="4"/>
  <c r="L767" i="4"/>
  <c r="W775" i="4"/>
  <c r="U741" i="4"/>
  <c r="B742" i="4"/>
  <c r="M735" i="4"/>
  <c r="J721" i="4"/>
  <c r="B740" i="4"/>
  <c r="P773" i="4"/>
  <c r="R729" i="4"/>
  <c r="I761" i="4"/>
  <c r="M772" i="4"/>
  <c r="V759" i="4"/>
  <c r="T732" i="4"/>
  <c r="L719" i="4"/>
  <c r="Q752" i="4"/>
  <c r="G764" i="4"/>
  <c r="Q729" i="4"/>
  <c r="U742" i="4"/>
  <c r="U752" i="4"/>
  <c r="C740" i="4"/>
  <c r="Q737" i="4"/>
  <c r="F744" i="4"/>
  <c r="C761" i="4"/>
  <c r="R760" i="4"/>
  <c r="H777" i="4"/>
  <c r="X744" i="4"/>
  <c r="C775" i="4"/>
  <c r="Q740" i="4"/>
  <c r="V719" i="4"/>
  <c r="L733" i="4"/>
  <c r="T764" i="4"/>
  <c r="H731" i="4"/>
  <c r="O721" i="4"/>
  <c r="Q738" i="4"/>
  <c r="F742" i="4"/>
  <c r="O756" i="4"/>
  <c r="P768" i="4"/>
  <c r="F736" i="4"/>
  <c r="K719" i="4"/>
  <c r="E725" i="4"/>
  <c r="D737" i="4"/>
  <c r="H718" i="4"/>
  <c r="E756" i="4"/>
  <c r="C735" i="4"/>
  <c r="O742" i="4"/>
  <c r="Q719" i="4"/>
  <c r="Y778" i="4"/>
  <c r="V765" i="4"/>
  <c r="P741" i="4"/>
  <c r="H729" i="4"/>
  <c r="C769" i="4"/>
  <c r="X718" i="4"/>
  <c r="N734" i="4"/>
  <c r="N720" i="4"/>
  <c r="B762" i="4"/>
  <c r="Y735" i="4"/>
  <c r="W719" i="4"/>
  <c r="S758" i="4"/>
  <c r="D762" i="4"/>
  <c r="I777" i="4"/>
  <c r="H763" i="4"/>
  <c r="Q773" i="4"/>
  <c r="S774" i="4"/>
  <c r="I728" i="4"/>
  <c r="K740" i="4"/>
  <c r="M775" i="4"/>
  <c r="F753" i="4"/>
  <c r="F727" i="4"/>
  <c r="O765" i="4"/>
  <c r="J770" i="4"/>
  <c r="L722" i="4"/>
  <c r="O725" i="4"/>
  <c r="H754" i="4"/>
  <c r="Q718" i="4"/>
  <c r="W720" i="4"/>
  <c r="J732" i="4"/>
  <c r="K723" i="4"/>
  <c r="P745" i="4"/>
  <c r="G737" i="4"/>
  <c r="X733" i="4"/>
  <c r="W734" i="4"/>
  <c r="B739" i="4"/>
  <c r="I740" i="4"/>
  <c r="T736" i="4"/>
  <c r="K752" i="4"/>
  <c r="I727" i="4"/>
  <c r="R741" i="4"/>
  <c r="D730" i="4"/>
  <c r="T760" i="4"/>
  <c r="J763" i="4"/>
  <c r="C745" i="4"/>
  <c r="Y730" i="4"/>
  <c r="J756" i="4"/>
  <c r="O773" i="4"/>
  <c r="I773" i="4"/>
  <c r="E743" i="4"/>
  <c r="G757" i="4"/>
  <c r="V745" i="4"/>
  <c r="G745" i="4"/>
  <c r="M722" i="4"/>
  <c r="T735" i="4"/>
  <c r="M739" i="4"/>
  <c r="H745" i="4"/>
  <c r="Q745" i="4"/>
  <c r="G732" i="4"/>
  <c r="J719" i="4"/>
  <c r="E745" i="4"/>
  <c r="M771" i="4"/>
  <c r="N727" i="4"/>
  <c r="V743" i="4"/>
  <c r="M734" i="4"/>
  <c r="P758" i="4"/>
  <c r="O737" i="4"/>
  <c r="O719" i="4"/>
  <c r="L764" i="4"/>
  <c r="Y720" i="4"/>
  <c r="R724" i="4"/>
  <c r="J735" i="4"/>
  <c r="H728" i="4"/>
  <c r="X720" i="4"/>
  <c r="L754" i="4"/>
  <c r="O744" i="4"/>
  <c r="S770" i="4"/>
  <c r="G735" i="4"/>
  <c r="L718" i="4"/>
  <c r="U765" i="4"/>
  <c r="N765" i="4"/>
  <c r="W769" i="4"/>
  <c r="H767" i="4"/>
  <c r="B724" i="4"/>
  <c r="H740" i="4"/>
  <c r="N736" i="4"/>
  <c r="E760" i="4"/>
  <c r="I774" i="4"/>
  <c r="B741" i="4"/>
  <c r="W774" i="4"/>
  <c r="D734" i="4"/>
  <c r="P757" i="4"/>
  <c r="R753" i="4"/>
  <c r="N732" i="4"/>
  <c r="L765" i="4"/>
  <c r="L761" i="4"/>
  <c r="N724" i="4"/>
  <c r="D755" i="4"/>
  <c r="P759" i="4"/>
  <c r="X758" i="4"/>
  <c r="T776" i="4"/>
  <c r="M729" i="4"/>
  <c r="D725" i="4"/>
  <c r="U755" i="4"/>
  <c r="W728" i="4"/>
  <c r="N739" i="4"/>
  <c r="E776" i="4"/>
  <c r="M756" i="4"/>
  <c r="N762" i="4"/>
  <c r="O775" i="4"/>
  <c r="G722" i="4"/>
  <c r="U726" i="4"/>
  <c r="I763" i="4"/>
  <c r="T722" i="4"/>
  <c r="V763" i="4"/>
  <c r="H730" i="4"/>
  <c r="E765" i="4"/>
  <c r="I769" i="4"/>
  <c r="F723" i="4"/>
  <c r="Y724" i="4"/>
  <c r="P775" i="4"/>
  <c r="S764" i="4"/>
  <c r="R761" i="4"/>
  <c r="R744" i="4"/>
  <c r="S740" i="4"/>
  <c r="D728" i="4"/>
  <c r="N768" i="4"/>
  <c r="G765" i="4"/>
  <c r="Q778" i="4"/>
  <c r="C726" i="4"/>
  <c r="D753" i="4"/>
  <c r="U729" i="4"/>
  <c r="T778" i="4"/>
  <c r="N741" i="4"/>
  <c r="K758" i="4"/>
  <c r="P719" i="4"/>
  <c r="J764" i="4"/>
  <c r="E737" i="4"/>
  <c r="D718" i="4"/>
  <c r="S718" i="4"/>
  <c r="S742" i="4"/>
  <c r="H775" i="4"/>
  <c r="S728" i="4"/>
  <c r="S776" i="4"/>
  <c r="H774" i="4"/>
  <c r="D756" i="3"/>
  <c r="L741" i="3"/>
  <c r="L774" i="3"/>
  <c r="E768" i="3"/>
  <c r="Q760" i="3"/>
  <c r="K759" i="3"/>
  <c r="H720" i="3"/>
  <c r="E775" i="3"/>
  <c r="L725" i="3"/>
  <c r="U728" i="3"/>
  <c r="S738" i="3"/>
  <c r="M763" i="3"/>
  <c r="C742" i="3"/>
  <c r="D738" i="3"/>
  <c r="O741" i="3"/>
  <c r="M744" i="3"/>
  <c r="S725" i="3"/>
  <c r="T787" i="3"/>
  <c r="S752" i="3"/>
  <c r="R730" i="3"/>
  <c r="H762" i="3"/>
  <c r="C771" i="3"/>
  <c r="Q728" i="3"/>
  <c r="M760" i="3"/>
  <c r="K734" i="3"/>
  <c r="G723" i="3"/>
  <c r="T741" i="3"/>
  <c r="J753" i="3"/>
  <c r="W722" i="3"/>
  <c r="S726" i="3"/>
  <c r="E738" i="3"/>
  <c r="R773" i="3"/>
  <c r="K724" i="3"/>
  <c r="K771" i="3"/>
  <c r="Q764" i="3"/>
  <c r="M779" i="3"/>
  <c r="T731" i="3"/>
  <c r="Y736" i="3"/>
  <c r="C758" i="3"/>
  <c r="B727" i="3"/>
  <c r="J773" i="3"/>
  <c r="H744" i="3"/>
  <c r="C739" i="3"/>
  <c r="O718" i="3"/>
  <c r="H779" i="3"/>
  <c r="B756" i="3"/>
  <c r="H773" i="3"/>
  <c r="U721" i="3"/>
  <c r="F724" i="3"/>
  <c r="S735" i="3"/>
  <c r="H743" i="3"/>
  <c r="V777" i="3"/>
  <c r="H765" i="3"/>
  <c r="O743" i="3"/>
  <c r="R725" i="3"/>
  <c r="U756" i="3"/>
  <c r="N738" i="3"/>
  <c r="Y769" i="3"/>
  <c r="I722" i="3"/>
  <c r="F718" i="3"/>
  <c r="X757" i="3"/>
  <c r="V755" i="3"/>
  <c r="J745" i="3"/>
  <c r="Q759" i="3"/>
  <c r="I757" i="3"/>
  <c r="T745" i="3"/>
  <c r="F774" i="3"/>
  <c r="O752" i="3"/>
  <c r="B766" i="3"/>
  <c r="N759" i="3"/>
  <c r="P732" i="3"/>
  <c r="J737" i="3"/>
  <c r="D776" i="3"/>
  <c r="K735" i="3"/>
  <c r="G779" i="3"/>
  <c r="B720" i="3"/>
  <c r="S765" i="3"/>
  <c r="Y767" i="3"/>
  <c r="C777" i="3"/>
  <c r="I754" i="3"/>
  <c r="G741" i="3"/>
  <c r="Y766" i="3"/>
  <c r="E779" i="3"/>
  <c r="N772" i="3"/>
  <c r="L723" i="3"/>
  <c r="B767" i="3"/>
  <c r="Q763" i="3"/>
  <c r="E752" i="3"/>
  <c r="B719" i="3"/>
  <c r="N721" i="3"/>
  <c r="V736" i="3"/>
  <c r="T720" i="3"/>
  <c r="E771" i="3"/>
  <c r="I720" i="3"/>
  <c r="F775" i="3"/>
  <c r="P738" i="3"/>
  <c r="T739" i="3"/>
  <c r="H741" i="3"/>
  <c r="U758" i="3"/>
  <c r="S775" i="3"/>
  <c r="O766" i="3"/>
  <c r="P739" i="3"/>
  <c r="V727" i="3"/>
  <c r="N733" i="3"/>
  <c r="N740" i="3"/>
  <c r="X735" i="3"/>
  <c r="K726" i="3"/>
  <c r="K775" i="3"/>
  <c r="M759" i="3"/>
  <c r="W740" i="3"/>
  <c r="M757" i="3"/>
  <c r="M766" i="3"/>
  <c r="U767" i="3"/>
  <c r="C744" i="3"/>
  <c r="T725" i="3"/>
  <c r="O727" i="3"/>
  <c r="V757" i="3"/>
  <c r="Q754" i="3"/>
  <c r="K776" i="3"/>
  <c r="U725" i="3"/>
  <c r="G762" i="3"/>
  <c r="G720" i="3"/>
  <c r="E766" i="3"/>
  <c r="G774" i="3"/>
  <c r="I775" i="3"/>
  <c r="E777" i="3"/>
  <c r="T766" i="3"/>
  <c r="B755" i="3"/>
  <c r="G726" i="3"/>
  <c r="C727" i="3"/>
  <c r="J778" i="3"/>
  <c r="X772" i="3"/>
  <c r="C760" i="3"/>
  <c r="T757" i="3"/>
  <c r="X721" i="3"/>
  <c r="R728" i="3"/>
  <c r="V760" i="3"/>
  <c r="B778" i="3"/>
  <c r="M730" i="3"/>
  <c r="F760" i="3"/>
  <c r="L743" i="3"/>
  <c r="Y763" i="3"/>
  <c r="F729" i="3"/>
  <c r="C741" i="3"/>
  <c r="L760" i="3"/>
  <c r="E758" i="3"/>
  <c r="I734" i="3"/>
  <c r="P774" i="3"/>
  <c r="U760" i="3"/>
  <c r="O762" i="3"/>
  <c r="H721" i="3"/>
  <c r="H778" i="3"/>
  <c r="V718" i="3"/>
  <c r="N731" i="3"/>
  <c r="X730" i="3"/>
  <c r="U738" i="3"/>
  <c r="W723" i="3"/>
  <c r="M752" i="3"/>
  <c r="C767" i="3"/>
  <c r="N775" i="3"/>
  <c r="T733" i="3"/>
  <c r="D732" i="3"/>
  <c r="K739" i="3"/>
  <c r="S721" i="3"/>
  <c r="J757" i="3"/>
  <c r="W736" i="3"/>
  <c r="W770" i="3"/>
  <c r="G772" i="3"/>
  <c r="T734" i="3"/>
  <c r="L759" i="3"/>
  <c r="F731" i="3"/>
  <c r="F734" i="3"/>
  <c r="J726" i="3"/>
  <c r="R774" i="3"/>
  <c r="F770" i="3"/>
  <c r="L771" i="3"/>
  <c r="N778" i="3"/>
  <c r="J769" i="3"/>
  <c r="X729" i="3"/>
  <c r="F743" i="3"/>
  <c r="R739" i="3"/>
  <c r="Q726" i="3"/>
  <c r="X777" i="3"/>
  <c r="U761" i="3"/>
  <c r="T740" i="3"/>
  <c r="C732" i="3"/>
  <c r="Y759" i="3"/>
  <c r="R731" i="3"/>
  <c r="T771" i="3"/>
  <c r="N723" i="3"/>
  <c r="D774" i="3"/>
  <c r="U759" i="3"/>
  <c r="K779" i="3"/>
  <c r="X768" i="3"/>
  <c r="J722" i="3"/>
  <c r="D757" i="3"/>
  <c r="Y775" i="3"/>
  <c r="T772" i="3"/>
  <c r="M724" i="3"/>
  <c r="O738" i="3"/>
  <c r="O722" i="3"/>
  <c r="J724" i="3"/>
  <c r="H756" i="3"/>
  <c r="K764" i="3"/>
  <c r="V735" i="3"/>
  <c r="G773" i="3"/>
  <c r="Q735" i="3"/>
  <c r="C733" i="3"/>
  <c r="X764" i="3"/>
  <c r="Q732" i="3"/>
  <c r="J758" i="3"/>
  <c r="V738" i="3"/>
  <c r="Q777" i="3"/>
  <c r="V776" i="3"/>
  <c r="O729" i="3"/>
  <c r="R777" i="3"/>
  <c r="O754" i="3"/>
  <c r="O735" i="3"/>
  <c r="D754" i="3"/>
  <c r="E720" i="3"/>
  <c r="H733" i="3"/>
  <c r="G724" i="3"/>
  <c r="G736" i="3"/>
  <c r="Y752" i="3"/>
  <c r="E761" i="3"/>
  <c r="G728" i="3"/>
  <c r="Q720" i="3"/>
  <c r="I771" i="3"/>
  <c r="S771" i="3"/>
  <c r="Y726" i="3"/>
  <c r="C757" i="3"/>
  <c r="U768" i="3"/>
  <c r="Y757" i="3"/>
  <c r="L720" i="3"/>
  <c r="Y768" i="3"/>
  <c r="P766" i="3"/>
  <c r="O764" i="3"/>
  <c r="B759" i="3"/>
  <c r="W766" i="3"/>
  <c r="U720" i="3"/>
  <c r="O761" i="3"/>
  <c r="I768" i="3"/>
  <c r="B721" i="3"/>
  <c r="N728" i="3"/>
  <c r="D769" i="3"/>
  <c r="P722" i="3"/>
  <c r="P755" i="3"/>
  <c r="N764" i="3"/>
  <c r="R745" i="3"/>
  <c r="F721" i="3"/>
  <c r="X719" i="3"/>
  <c r="I737" i="3"/>
  <c r="W738" i="3"/>
  <c r="K767" i="3"/>
  <c r="Y731" i="3"/>
  <c r="L752" i="3"/>
  <c r="M720" i="3"/>
  <c r="Y740" i="3"/>
  <c r="C743" i="3"/>
  <c r="R723" i="3"/>
  <c r="X743" i="3"/>
  <c r="I733" i="3"/>
  <c r="C754" i="3"/>
  <c r="W764" i="3"/>
  <c r="Y761" i="3"/>
  <c r="G759" i="3"/>
  <c r="Y770" i="3"/>
  <c r="U772" i="3"/>
  <c r="F766" i="3"/>
  <c r="J734" i="3"/>
  <c r="P761" i="3"/>
  <c r="V764" i="3"/>
  <c r="M721" i="3"/>
  <c r="M733" i="3"/>
  <c r="Y725" i="3"/>
  <c r="W753" i="3"/>
  <c r="H752" i="3"/>
  <c r="E769" i="3"/>
  <c r="Q761" i="3"/>
  <c r="N744" i="3"/>
  <c r="K718" i="3"/>
  <c r="U731" i="3"/>
  <c r="I721" i="3"/>
  <c r="N755" i="3"/>
  <c r="X738" i="3"/>
  <c r="I752" i="3"/>
  <c r="O724" i="3"/>
  <c r="N752" i="3"/>
  <c r="V770" i="3"/>
  <c r="K721" i="3"/>
  <c r="X739" i="3"/>
  <c r="D720" i="3"/>
  <c r="S756" i="3"/>
  <c r="E735" i="3"/>
  <c r="H737" i="3"/>
  <c r="Q776" i="3"/>
  <c r="C738" i="3"/>
  <c r="R726" i="3"/>
  <c r="W754" i="3"/>
  <c r="G730" i="3"/>
  <c r="M778" i="3"/>
  <c r="D742" i="3"/>
  <c r="D733" i="3"/>
  <c r="W732" i="3"/>
  <c r="S768" i="3"/>
  <c r="R771" i="3"/>
  <c r="I738" i="3"/>
  <c r="Y756" i="3"/>
  <c r="D731" i="3"/>
  <c r="Q724" i="3"/>
  <c r="D777" i="3"/>
  <c r="X760" i="3"/>
  <c r="M767" i="3"/>
  <c r="J720" i="3"/>
  <c r="O733" i="3"/>
  <c r="Q725" i="3"/>
  <c r="U771" i="3"/>
  <c r="I745" i="3"/>
  <c r="E773" i="3"/>
  <c r="K770" i="3"/>
  <c r="I760" i="3"/>
  <c r="F725" i="3"/>
  <c r="J768" i="3"/>
  <c r="W718" i="3"/>
  <c r="I778" i="3"/>
  <c r="T738" i="3"/>
  <c r="N756" i="3"/>
  <c r="M762" i="3"/>
  <c r="O759" i="3"/>
  <c r="L744" i="3"/>
  <c r="H755" i="3"/>
  <c r="I753" i="3"/>
  <c r="C762" i="3"/>
  <c r="F778" i="3"/>
  <c r="B732" i="3"/>
  <c r="U745" i="3"/>
  <c r="I762" i="3"/>
  <c r="Q755" i="3"/>
  <c r="C753" i="3"/>
  <c r="B725" i="3"/>
  <c r="M773" i="3"/>
  <c r="Y777" i="3"/>
  <c r="J752" i="3"/>
  <c r="F733" i="3"/>
  <c r="S727" i="3"/>
  <c r="H738" i="3"/>
  <c r="G777" i="3"/>
  <c r="I779" i="3"/>
  <c r="S743" i="3"/>
  <c r="C720" i="3"/>
  <c r="S772" i="3"/>
  <c r="W726" i="3"/>
  <c r="S734" i="3"/>
  <c r="O720" i="3"/>
  <c r="U757" i="3"/>
  <c r="I766" i="3"/>
  <c r="E754" i="3"/>
  <c r="T728" i="3"/>
  <c r="Q756" i="3"/>
  <c r="B733" i="3"/>
  <c r="I725" i="3"/>
  <c r="K774" i="3"/>
  <c r="Q768" i="3"/>
  <c r="B761" i="3"/>
  <c r="O726" i="3"/>
  <c r="N770" i="3"/>
  <c r="P728" i="3"/>
  <c r="U718" i="3"/>
  <c r="O757" i="3"/>
  <c r="L742" i="3"/>
  <c r="F757" i="3"/>
  <c r="S723" i="3"/>
  <c r="Y718" i="3"/>
  <c r="R737" i="3"/>
  <c r="Y754" i="3"/>
  <c r="K769" i="3"/>
  <c r="K766" i="3"/>
  <c r="L737" i="3"/>
  <c r="K738" i="3"/>
  <c r="V734" i="3"/>
  <c r="S739" i="3"/>
  <c r="I759" i="3"/>
  <c r="T758" i="3"/>
  <c r="N779" i="3"/>
  <c r="V721" i="3"/>
  <c r="Q741" i="3"/>
  <c r="Y760" i="3"/>
  <c r="R763" i="3"/>
  <c r="M768" i="3"/>
  <c r="J761" i="3"/>
  <c r="P776" i="3"/>
  <c r="D770" i="3"/>
  <c r="U776" i="3"/>
  <c r="E724" i="3"/>
  <c r="T763" i="3"/>
  <c r="V778" i="3"/>
  <c r="D745" i="3"/>
  <c r="B777" i="3"/>
  <c r="H769" i="3"/>
  <c r="H742" i="3"/>
  <c r="X759" i="3"/>
  <c r="H739" i="3"/>
  <c r="J733" i="3"/>
  <c r="F739" i="3"/>
  <c r="V773" i="3"/>
  <c r="J765" i="3"/>
  <c r="O779" i="3"/>
  <c r="T719" i="3"/>
  <c r="D767" i="3"/>
  <c r="Y755" i="3"/>
  <c r="D779" i="3"/>
  <c r="L740" i="3"/>
  <c r="H732" i="3"/>
  <c r="R752" i="3"/>
  <c r="P736" i="3"/>
  <c r="C722" i="3"/>
  <c r="K742" i="3"/>
  <c r="N773" i="3"/>
  <c r="X740" i="3"/>
  <c r="K773" i="3"/>
  <c r="Y743" i="3"/>
  <c r="S730" i="3"/>
  <c r="K729" i="3"/>
  <c r="Q734" i="3"/>
  <c r="V762" i="3"/>
  <c r="I739" i="3"/>
  <c r="M770" i="3"/>
  <c r="K761" i="3"/>
  <c r="P764" i="3"/>
  <c r="B729" i="3"/>
  <c r="M777" i="3"/>
  <c r="T718" i="3"/>
  <c r="D721" i="3"/>
  <c r="M719" i="3"/>
  <c r="L777" i="3"/>
  <c r="W762" i="3"/>
  <c r="B764" i="3"/>
  <c r="X753" i="3"/>
  <c r="E736" i="3"/>
  <c r="U770" i="3"/>
  <c r="V726" i="3"/>
  <c r="Y742" i="3"/>
  <c r="V769" i="3"/>
  <c r="D758" i="3"/>
  <c r="E770" i="3"/>
  <c r="W739" i="3"/>
  <c r="K733" i="3"/>
  <c r="X776" i="3"/>
  <c r="F755" i="3"/>
  <c r="P769" i="3"/>
  <c r="Y739" i="3"/>
  <c r="I735" i="3"/>
  <c r="K765" i="3"/>
  <c r="D722" i="3"/>
  <c r="E772" i="3"/>
  <c r="V733" i="3"/>
  <c r="C764" i="3"/>
  <c r="W730" i="3"/>
  <c r="G770" i="3"/>
  <c r="P762" i="3"/>
  <c r="P737" i="3"/>
  <c r="Y733" i="3"/>
  <c r="D736" i="3"/>
  <c r="N726" i="3"/>
  <c r="X762" i="3"/>
  <c r="V754" i="3"/>
  <c r="C772" i="3"/>
  <c r="H753" i="3"/>
  <c r="O732" i="3"/>
  <c r="R757" i="3"/>
  <c r="B774" i="3"/>
  <c r="K720" i="3"/>
  <c r="P726" i="3"/>
  <c r="N771" i="3"/>
  <c r="Y765" i="3"/>
  <c r="S767" i="3"/>
  <c r="U744" i="3"/>
  <c r="F745" i="3"/>
  <c r="I741" i="3"/>
  <c r="U740" i="3"/>
  <c r="S744" i="3"/>
  <c r="U719" i="3"/>
  <c r="X724" i="3"/>
  <c r="R740" i="3"/>
  <c r="X774" i="3"/>
  <c r="K753" i="3"/>
  <c r="M776" i="3"/>
  <c r="Q769" i="3"/>
  <c r="P725" i="3"/>
  <c r="L738" i="3"/>
  <c r="J774" i="3"/>
  <c r="W768" i="3"/>
  <c r="J760" i="3"/>
  <c r="T765" i="3"/>
  <c r="E753" i="3"/>
  <c r="U769" i="3"/>
  <c r="P724" i="3"/>
  <c r="C723" i="3"/>
  <c r="R719" i="3"/>
  <c r="X726" i="3"/>
  <c r="B779" i="3"/>
  <c r="Y773" i="3"/>
  <c r="I772" i="3"/>
  <c r="K777" i="3"/>
  <c r="K755" i="3"/>
  <c r="H734" i="3"/>
  <c r="I767" i="3"/>
  <c r="B760" i="3"/>
  <c r="R727" i="3"/>
  <c r="K756" i="3"/>
  <c r="L756" i="3"/>
  <c r="X741" i="3"/>
  <c r="R758" i="3"/>
  <c r="S766" i="3"/>
  <c r="S753" i="3"/>
  <c r="W743" i="3"/>
  <c r="B757" i="3"/>
  <c r="U736" i="3"/>
  <c r="Q730" i="3"/>
  <c r="X755" i="3"/>
  <c r="Q744" i="3"/>
  <c r="U775" i="3"/>
  <c r="Y723" i="3"/>
  <c r="P767" i="3"/>
  <c r="K778" i="3"/>
  <c r="L779" i="3"/>
  <c r="K725" i="3"/>
  <c r="X727" i="3"/>
  <c r="B730" i="3"/>
  <c r="G744" i="3"/>
  <c r="D726" i="3"/>
  <c r="F740" i="3"/>
  <c r="P744" i="3"/>
  <c r="M732" i="3"/>
  <c r="B775" i="3"/>
  <c r="F772" i="3"/>
  <c r="J762" i="3"/>
  <c r="X742" i="3"/>
  <c r="Q733" i="3"/>
  <c r="G727" i="3"/>
  <c r="X725" i="3"/>
  <c r="J742" i="3"/>
  <c r="Y758" i="3"/>
  <c r="L736" i="3"/>
  <c r="D723" i="3"/>
  <c r="Q739" i="3"/>
  <c r="C778" i="3"/>
  <c r="W725" i="3"/>
  <c r="Y721" i="3"/>
  <c r="Q758" i="3"/>
  <c r="L726" i="3"/>
  <c r="S724" i="3"/>
  <c r="G742" i="3"/>
  <c r="Y771" i="3"/>
  <c r="R767" i="3"/>
  <c r="S732" i="3"/>
  <c r="P778" i="3"/>
  <c r="X756" i="3"/>
  <c r="S761" i="3"/>
  <c r="T730" i="3"/>
  <c r="D727" i="3"/>
  <c r="E719" i="3"/>
  <c r="W741" i="3"/>
  <c r="G753" i="3"/>
  <c r="T777" i="3"/>
  <c r="D729" i="3"/>
  <c r="P729" i="3"/>
  <c r="U734" i="3"/>
  <c r="R754" i="3"/>
  <c r="Y737" i="3"/>
  <c r="R779" i="3"/>
  <c r="B738" i="3"/>
  <c r="C756" i="3"/>
  <c r="U739" i="3"/>
  <c r="O763" i="3"/>
  <c r="L757" i="3"/>
  <c r="V752" i="3"/>
  <c r="I736" i="3"/>
  <c r="E763" i="3"/>
  <c r="I758" i="3"/>
  <c r="K754" i="3"/>
  <c r="Y738" i="3"/>
  <c r="G718" i="3"/>
  <c r="K745" i="3"/>
  <c r="Y762" i="3"/>
  <c r="O771" i="3"/>
  <c r="P752" i="3"/>
  <c r="O745" i="3"/>
  <c r="X723" i="3"/>
  <c r="H764" i="3"/>
  <c r="F726" i="3"/>
  <c r="I755" i="3"/>
  <c r="S720" i="3"/>
  <c r="Y719" i="3"/>
  <c r="Q727" i="3"/>
  <c r="P743" i="3"/>
  <c r="T743" i="3"/>
  <c r="Y732" i="3"/>
  <c r="F720" i="3"/>
  <c r="N753" i="3"/>
  <c r="Q770" i="3"/>
  <c r="M723" i="3"/>
  <c r="Q721" i="3"/>
  <c r="H776" i="3"/>
  <c r="C768" i="3"/>
  <c r="V775" i="3"/>
  <c r="E774" i="3"/>
  <c r="H719" i="3"/>
  <c r="W745" i="3"/>
  <c r="V756" i="3"/>
  <c r="F754" i="3"/>
  <c r="V732" i="3"/>
  <c r="R778" i="3"/>
  <c r="H725" i="3"/>
  <c r="J718" i="3"/>
  <c r="F773" i="3"/>
  <c r="X770" i="3"/>
  <c r="L768" i="3"/>
  <c r="D743" i="3"/>
  <c r="S778" i="3"/>
  <c r="R722" i="3"/>
  <c r="N767" i="3"/>
  <c r="N718" i="3"/>
  <c r="N758" i="3"/>
  <c r="X734" i="3"/>
  <c r="M738" i="3"/>
  <c r="T726" i="3"/>
  <c r="C759" i="3"/>
  <c r="O739" i="3"/>
  <c r="R759" i="3"/>
  <c r="R736" i="3"/>
  <c r="K762" i="3"/>
  <c r="W778" i="3"/>
  <c r="O778" i="3"/>
  <c r="B770" i="3"/>
  <c r="M718" i="3"/>
  <c r="C770" i="3"/>
  <c r="X769" i="3"/>
  <c r="B769" i="3"/>
  <c r="X766" i="3"/>
  <c r="G769" i="3"/>
  <c r="L731" i="3"/>
  <c r="V742" i="3"/>
  <c r="L773" i="3"/>
  <c r="T721" i="3"/>
  <c r="P727" i="3"/>
  <c r="H736" i="3"/>
  <c r="U762" i="3"/>
  <c r="F769" i="3"/>
  <c r="G729" i="3"/>
  <c r="N729" i="3"/>
  <c r="U778" i="3"/>
  <c r="K730" i="3"/>
  <c r="R733" i="3"/>
  <c r="U722" i="3"/>
  <c r="M725" i="3"/>
  <c r="L724" i="3"/>
  <c r="J744" i="3"/>
  <c r="L763" i="3"/>
  <c r="Q772" i="3"/>
  <c r="S731" i="3"/>
  <c r="W779" i="3"/>
  <c r="N745" i="3"/>
  <c r="H758" i="3"/>
  <c r="G778" i="3"/>
  <c r="T752" i="3"/>
  <c r="H759" i="3"/>
  <c r="K760" i="3"/>
  <c r="J754" i="3"/>
  <c r="U723" i="3"/>
  <c r="B735" i="3"/>
  <c r="F767" i="3"/>
  <c r="C719" i="3"/>
  <c r="J766" i="3"/>
  <c r="P770" i="3"/>
  <c r="M761" i="3"/>
  <c r="P733" i="3"/>
  <c r="W776" i="3"/>
  <c r="Q774" i="3"/>
  <c r="I724" i="3"/>
  <c r="M765" i="3"/>
  <c r="E721" i="3"/>
  <c r="U737" i="3"/>
  <c r="Q757" i="3"/>
  <c r="O760" i="3"/>
  <c r="D724" i="3"/>
  <c r="S759" i="3"/>
  <c r="G721" i="3"/>
  <c r="C779" i="3"/>
  <c r="P763" i="3"/>
  <c r="N777" i="3"/>
  <c r="D741" i="3"/>
  <c r="C734" i="3"/>
  <c r="F776" i="3"/>
  <c r="B723" i="3"/>
  <c r="B771" i="3"/>
  <c r="V728" i="3"/>
  <c r="L769" i="3"/>
  <c r="F732" i="3"/>
  <c r="L762" i="3"/>
  <c r="J775" i="3"/>
  <c r="B765" i="3"/>
  <c r="J731" i="3"/>
  <c r="I723" i="3"/>
  <c r="M769" i="3"/>
  <c r="B743" i="3"/>
  <c r="Y741" i="3"/>
  <c r="V771" i="3"/>
  <c r="O777" i="3"/>
  <c r="E718" i="3"/>
  <c r="D778" i="3"/>
  <c r="F719" i="3"/>
  <c r="F761" i="3"/>
  <c r="J741" i="3"/>
  <c r="U766" i="3"/>
  <c r="M743" i="3"/>
  <c r="I765" i="3"/>
  <c r="V720" i="3"/>
  <c r="O774" i="3"/>
  <c r="P753" i="3"/>
  <c r="U730" i="3"/>
  <c r="E757" i="3"/>
  <c r="P735" i="3"/>
  <c r="N743" i="3"/>
  <c r="I726" i="3"/>
  <c r="E744" i="3"/>
  <c r="K737" i="3"/>
  <c r="S763" i="3"/>
  <c r="T744" i="3"/>
  <c r="F730" i="3"/>
  <c r="I731" i="3"/>
  <c r="Y764" i="3"/>
  <c r="D771" i="3"/>
  <c r="F759" i="3"/>
  <c r="E740" i="3"/>
  <c r="Q765" i="3"/>
  <c r="W763" i="3"/>
  <c r="B752" i="3"/>
  <c r="L728" i="3"/>
  <c r="V774" i="3"/>
  <c r="U727" i="3"/>
  <c r="B763" i="3"/>
  <c r="E764" i="3"/>
  <c r="W771" i="3"/>
  <c r="N735" i="3"/>
  <c r="W757" i="3"/>
  <c r="K722" i="3"/>
  <c r="V730" i="3"/>
  <c r="U753" i="3"/>
  <c r="X763" i="3"/>
  <c r="U774" i="3"/>
  <c r="O753" i="3"/>
  <c r="P756" i="3"/>
  <c r="W729" i="3"/>
  <c r="K728" i="3"/>
  <c r="X728" i="3"/>
  <c r="F756" i="3"/>
  <c r="B728" i="3"/>
  <c r="D773" i="3"/>
  <c r="F779" i="3"/>
  <c r="V741" i="3"/>
  <c r="U777" i="3"/>
  <c r="U764" i="3"/>
  <c r="R734" i="3"/>
  <c r="G738" i="3"/>
  <c r="S733" i="3"/>
  <c r="U773" i="3"/>
  <c r="E759" i="3"/>
  <c r="K763" i="3"/>
  <c r="K768" i="3"/>
  <c r="O776" i="3"/>
  <c r="T785" i="3"/>
  <c r="E730" i="3"/>
  <c r="X779" i="3"/>
  <c r="F768" i="3"/>
  <c r="W760" i="3"/>
  <c r="D735" i="3"/>
  <c r="F771" i="3"/>
  <c r="K743" i="3"/>
  <c r="S719" i="3"/>
  <c r="O772" i="3"/>
  <c r="W731" i="3"/>
  <c r="P771" i="3"/>
  <c r="F735" i="3"/>
  <c r="S773" i="3"/>
  <c r="P734" i="3"/>
  <c r="H770" i="3"/>
  <c r="L739" i="3"/>
  <c r="Q779" i="3"/>
  <c r="G767" i="3"/>
  <c r="I730" i="3"/>
  <c r="N763" i="3"/>
  <c r="C752" i="3"/>
  <c r="V740" i="3"/>
  <c r="M764" i="3"/>
  <c r="T753" i="3"/>
  <c r="S755" i="3"/>
  <c r="F722" i="3"/>
  <c r="O723" i="3"/>
  <c r="Y729" i="3"/>
  <c r="Q731" i="3"/>
  <c r="L753" i="3"/>
  <c r="J729" i="3"/>
  <c r="V761" i="3"/>
  <c r="O758" i="3"/>
  <c r="G740" i="3"/>
  <c r="X778" i="3"/>
  <c r="L778" i="3"/>
  <c r="R756" i="3"/>
  <c r="G731" i="3"/>
  <c r="C725" i="3"/>
  <c r="E762" i="3"/>
  <c r="V739" i="3"/>
  <c r="M736" i="3"/>
  <c r="B754" i="3"/>
  <c r="V758" i="3"/>
  <c r="R772" i="3"/>
  <c r="W755" i="3"/>
  <c r="R770" i="3"/>
  <c r="B753" i="3"/>
  <c r="W742" i="3"/>
  <c r="S741" i="3"/>
  <c r="B745" i="3"/>
  <c r="I718" i="3"/>
  <c r="L772" i="3"/>
  <c r="S779" i="3"/>
  <c r="C773" i="3"/>
  <c r="T774" i="3"/>
  <c r="E733" i="3"/>
  <c r="B722" i="3"/>
  <c r="F728" i="3"/>
  <c r="C729" i="3"/>
  <c r="N725" i="3"/>
  <c r="T773" i="3"/>
  <c r="S754" i="3"/>
  <c r="S729" i="3"/>
  <c r="P742" i="3"/>
  <c r="N722" i="3"/>
  <c r="F737" i="3"/>
  <c r="T779" i="3"/>
  <c r="S745" i="3"/>
  <c r="G771" i="3"/>
  <c r="M774" i="3"/>
  <c r="D766" i="3"/>
  <c r="D719" i="3"/>
  <c r="O767" i="3"/>
  <c r="C737" i="3"/>
  <c r="V766" i="3"/>
  <c r="R742" i="3"/>
  <c r="V737" i="3"/>
  <c r="J740" i="3"/>
  <c r="V768" i="3"/>
  <c r="M727" i="3"/>
  <c r="I756" i="3"/>
  <c r="I732" i="3"/>
  <c r="W756" i="3"/>
  <c r="J755" i="3"/>
  <c r="R735" i="3"/>
  <c r="T755" i="3"/>
  <c r="S760" i="3"/>
  <c r="M755" i="3"/>
  <c r="C763" i="3"/>
  <c r="T729" i="3"/>
  <c r="T742" i="3"/>
  <c r="Q775" i="3"/>
  <c r="X732" i="3"/>
  <c r="R720" i="3"/>
  <c r="J736" i="3"/>
  <c r="O736" i="3"/>
  <c r="S736" i="3"/>
  <c r="D759" i="3"/>
  <c r="K772" i="3"/>
  <c r="G775" i="3"/>
  <c r="G752" i="3"/>
  <c r="F763" i="3"/>
  <c r="Y744" i="3"/>
  <c r="T754" i="3"/>
  <c r="H722" i="3"/>
  <c r="X722" i="3"/>
  <c r="H726" i="3"/>
  <c r="I744" i="3"/>
  <c r="I743" i="3"/>
  <c r="E742" i="3"/>
  <c r="R721" i="3"/>
  <c r="E734" i="3"/>
  <c r="W721" i="3"/>
  <c r="J725" i="3"/>
  <c r="Y776" i="3"/>
  <c r="F777" i="3"/>
  <c r="T770" i="3"/>
  <c r="U735" i="3"/>
  <c r="G755" i="3"/>
  <c r="L755" i="3"/>
  <c r="M726" i="3"/>
  <c r="G763" i="3"/>
  <c r="W727" i="3"/>
  <c r="L734" i="3"/>
  <c r="X761" i="3"/>
  <c r="G758" i="3"/>
  <c r="O769" i="3"/>
  <c r="E728" i="3"/>
  <c r="T767" i="3"/>
  <c r="Q767" i="3"/>
  <c r="C728" i="3"/>
  <c r="T756" i="3"/>
  <c r="F765" i="3"/>
  <c r="C755" i="3"/>
  <c r="R776" i="3"/>
  <c r="K757" i="3"/>
  <c r="P754" i="3"/>
  <c r="P772" i="3"/>
  <c r="H772" i="3"/>
  <c r="H761" i="3"/>
  <c r="D760" i="3"/>
  <c r="I719" i="3"/>
  <c r="D772" i="3"/>
  <c r="O740" i="3"/>
  <c r="X754" i="3"/>
  <c r="L745" i="3"/>
  <c r="B744" i="3"/>
  <c r="X771" i="3"/>
  <c r="Y774" i="3"/>
  <c r="J739" i="3"/>
  <c r="W772" i="3"/>
  <c r="L721" i="3"/>
  <c r="J743" i="3"/>
  <c r="N719" i="3"/>
  <c r="P718" i="3"/>
  <c r="G719" i="3"/>
  <c r="P777" i="3"/>
  <c r="R738" i="3"/>
  <c r="C721" i="3"/>
  <c r="P720" i="3"/>
  <c r="W767" i="3"/>
  <c r="W758" i="3"/>
  <c r="M745" i="3"/>
  <c r="U763" i="3"/>
  <c r="X767" i="3"/>
  <c r="E727" i="3"/>
  <c r="J759" i="3"/>
  <c r="B758" i="3"/>
  <c r="X736" i="3"/>
  <c r="E723" i="3"/>
  <c r="Y727" i="3"/>
  <c r="B734" i="3"/>
  <c r="O730" i="3"/>
  <c r="D752" i="3"/>
  <c r="X775" i="3"/>
  <c r="Q722" i="3"/>
  <c r="G733" i="3"/>
  <c r="J738" i="3"/>
  <c r="C776" i="3"/>
  <c r="F741" i="3"/>
  <c r="B718" i="3"/>
  <c r="X773" i="3"/>
  <c r="D765" i="3"/>
  <c r="W724" i="3"/>
  <c r="T775" i="3"/>
  <c r="R764" i="3"/>
  <c r="I770" i="3"/>
  <c r="D761" i="3"/>
  <c r="O734" i="3"/>
  <c r="L776" i="3"/>
  <c r="H723" i="3"/>
  <c r="R762" i="3"/>
  <c r="T759" i="3"/>
  <c r="D739" i="3"/>
  <c r="R755" i="3"/>
  <c r="S762" i="3"/>
  <c r="I742" i="3"/>
  <c r="E739" i="3"/>
  <c r="Q742" i="3"/>
  <c r="O728" i="3"/>
  <c r="B736" i="3"/>
  <c r="W735" i="3"/>
  <c r="V724" i="3"/>
  <c r="N757" i="3"/>
  <c r="L766" i="3"/>
  <c r="V744" i="3"/>
  <c r="L730" i="3"/>
  <c r="H766" i="3"/>
  <c r="U779" i="3"/>
  <c r="G766" i="3"/>
  <c r="W737" i="3"/>
  <c r="Y734" i="3"/>
  <c r="Y772" i="3"/>
  <c r="E755" i="3"/>
  <c r="B768" i="3"/>
  <c r="J727" i="3"/>
  <c r="Q723" i="3"/>
  <c r="C774" i="3"/>
  <c r="H771" i="3"/>
  <c r="K732" i="3"/>
  <c r="E741" i="3"/>
  <c r="X737" i="3"/>
  <c r="R766" i="3"/>
  <c r="J723" i="3"/>
  <c r="I776" i="3"/>
  <c r="E726" i="3"/>
  <c r="N754" i="3"/>
  <c r="N766" i="3"/>
  <c r="R769" i="3"/>
  <c r="F758" i="3"/>
  <c r="P730" i="3"/>
  <c r="Q771" i="3"/>
  <c r="G743" i="3"/>
  <c r="I729" i="3"/>
  <c r="R775" i="3"/>
  <c r="W759" i="3"/>
  <c r="G761" i="3"/>
  <c r="U754" i="3"/>
  <c r="G768" i="3"/>
  <c r="T762" i="3"/>
  <c r="F762" i="3"/>
  <c r="I764" i="3"/>
  <c r="M753" i="3"/>
  <c r="N730" i="3"/>
  <c r="V731" i="3"/>
  <c r="C730" i="3"/>
  <c r="P779" i="3"/>
  <c r="P765" i="3"/>
  <c r="T723" i="3"/>
  <c r="J772" i="3"/>
  <c r="K727" i="3"/>
  <c r="K736" i="3"/>
  <c r="N760" i="3"/>
  <c r="D764" i="3"/>
  <c r="F764" i="3"/>
  <c r="T769" i="3"/>
  <c r="E767" i="3"/>
  <c r="X731" i="3"/>
  <c r="E778" i="3"/>
  <c r="M728" i="3"/>
  <c r="Y722" i="3"/>
  <c r="L729" i="3"/>
  <c r="S769" i="3"/>
  <c r="L732" i="3"/>
  <c r="H760" i="3"/>
  <c r="O770" i="3"/>
  <c r="G756" i="3"/>
  <c r="M754" i="3"/>
  <c r="H727" i="3"/>
  <c r="M742" i="3"/>
  <c r="T737" i="3"/>
  <c r="W761" i="3"/>
  <c r="W744" i="3"/>
  <c r="J730" i="3"/>
  <c r="J779" i="3"/>
  <c r="R765" i="3"/>
  <c r="G754" i="3"/>
  <c r="C766" i="3"/>
  <c r="F752" i="3"/>
  <c r="M741" i="3"/>
  <c r="G734" i="3"/>
  <c r="Q753" i="3"/>
  <c r="G760" i="3"/>
  <c r="L758" i="3"/>
  <c r="C724" i="3"/>
  <c r="N761" i="3"/>
  <c r="Q762" i="3"/>
  <c r="U724" i="3"/>
  <c r="D763" i="3"/>
  <c r="C736" i="3"/>
  <c r="D740" i="3"/>
  <c r="T724" i="3"/>
  <c r="R743" i="3"/>
  <c r="M740" i="3"/>
  <c r="E732" i="3"/>
  <c r="P740" i="3"/>
  <c r="Y728" i="3"/>
  <c r="B772" i="3"/>
  <c r="V767" i="3"/>
  <c r="O755" i="3"/>
  <c r="N769" i="3"/>
  <c r="C731" i="3"/>
  <c r="J777" i="3"/>
  <c r="J767" i="3"/>
  <c r="R768" i="3"/>
  <c r="V723" i="3"/>
  <c r="M758" i="3"/>
  <c r="B773" i="3"/>
  <c r="H735" i="3"/>
  <c r="W777" i="3"/>
  <c r="P723" i="3"/>
  <c r="B776" i="3"/>
  <c r="K741" i="3"/>
  <c r="B737" i="3"/>
  <c r="N737" i="3"/>
  <c r="H768" i="3"/>
  <c r="V779" i="3"/>
  <c r="V729" i="3"/>
  <c r="W773" i="3"/>
  <c r="D744" i="3"/>
  <c r="P731" i="3"/>
  <c r="P760" i="3"/>
  <c r="S757" i="3"/>
  <c r="N774" i="3"/>
  <c r="E729" i="3"/>
  <c r="N742" i="3"/>
  <c r="E731" i="3"/>
  <c r="L735" i="3"/>
  <c r="L727" i="3"/>
  <c r="S777" i="3"/>
  <c r="X752" i="3"/>
  <c r="T768" i="3"/>
  <c r="N776" i="3"/>
  <c r="X745" i="3"/>
  <c r="Q743" i="3"/>
  <c r="G776" i="3"/>
  <c r="L770" i="3"/>
  <c r="S737" i="3"/>
  <c r="V753" i="3"/>
  <c r="E722" i="3"/>
  <c r="G725" i="3"/>
  <c r="V772" i="3"/>
  <c r="J728" i="3"/>
  <c r="P721" i="3"/>
  <c r="D768" i="3"/>
  <c r="Q766" i="3"/>
  <c r="J776" i="3"/>
  <c r="F738" i="3"/>
  <c r="R732" i="3"/>
  <c r="L775" i="3"/>
  <c r="M731" i="3"/>
  <c r="R718" i="3"/>
  <c r="C718" i="3"/>
  <c r="K744" i="3"/>
  <c r="V722" i="3"/>
  <c r="C765" i="3"/>
  <c r="W733" i="3"/>
  <c r="O731" i="3"/>
  <c r="W765" i="3"/>
  <c r="Q736" i="3"/>
  <c r="H757" i="3"/>
  <c r="U743" i="3"/>
  <c r="J771" i="3"/>
  <c r="G739" i="3"/>
  <c r="W752" i="3"/>
  <c r="S722" i="3"/>
  <c r="M737" i="3"/>
  <c r="B726" i="3"/>
  <c r="H724" i="3"/>
  <c r="U732" i="3"/>
  <c r="Y753" i="3"/>
  <c r="T727" i="3"/>
  <c r="D775" i="3"/>
  <c r="B731" i="3"/>
  <c r="U733" i="3"/>
  <c r="T761" i="3"/>
  <c r="X765" i="3"/>
  <c r="V725" i="3"/>
  <c r="K731" i="3"/>
  <c r="O768" i="3"/>
  <c r="L767" i="3"/>
  <c r="W775" i="3"/>
  <c r="U741" i="3"/>
  <c r="B742" i="3"/>
  <c r="M735" i="3"/>
  <c r="J721" i="3"/>
  <c r="B740" i="3"/>
  <c r="P773" i="3"/>
  <c r="R729" i="3"/>
  <c r="I761" i="3"/>
  <c r="M772" i="3"/>
  <c r="V759" i="3"/>
  <c r="T732" i="3"/>
  <c r="L719" i="3"/>
  <c r="Q752" i="3"/>
  <c r="G764" i="3"/>
  <c r="Q729" i="3"/>
  <c r="U742" i="3"/>
  <c r="U752" i="3"/>
  <c r="C740" i="3"/>
  <c r="Q737" i="3"/>
  <c r="F744" i="3"/>
  <c r="C761" i="3"/>
  <c r="R760" i="3"/>
  <c r="H777" i="3"/>
  <c r="X744" i="3"/>
  <c r="C775" i="3"/>
  <c r="Q740" i="3"/>
  <c r="V719" i="3"/>
  <c r="L733" i="3"/>
  <c r="T764" i="3"/>
  <c r="H731" i="3"/>
  <c r="O721" i="3"/>
  <c r="Q738" i="3"/>
  <c r="F742" i="3"/>
  <c r="O756" i="3"/>
  <c r="P768" i="3"/>
  <c r="F736" i="3"/>
  <c r="K719" i="3"/>
  <c r="E725" i="3"/>
  <c r="D737" i="3"/>
  <c r="H718" i="3"/>
  <c r="E756" i="3"/>
  <c r="C735" i="3"/>
  <c r="O742" i="3"/>
  <c r="Q719" i="3"/>
  <c r="Y778" i="3"/>
  <c r="V765" i="3"/>
  <c r="P741" i="3"/>
  <c r="H729" i="3"/>
  <c r="C769" i="3"/>
  <c r="X718" i="3"/>
  <c r="N734" i="3"/>
  <c r="N720" i="3"/>
  <c r="B762" i="3"/>
  <c r="Y735" i="3"/>
  <c r="W719" i="3"/>
  <c r="S758" i="3"/>
  <c r="D762" i="3"/>
  <c r="I777" i="3"/>
  <c r="H763" i="3"/>
  <c r="Q773" i="3"/>
  <c r="S774" i="3"/>
  <c r="I728" i="3"/>
  <c r="K740" i="3"/>
  <c r="M775" i="3"/>
  <c r="F753" i="3"/>
  <c r="F727" i="3"/>
  <c r="O765" i="3"/>
  <c r="J770" i="3"/>
  <c r="L722" i="3"/>
  <c r="O725" i="3"/>
  <c r="H754" i="3"/>
  <c r="Q718" i="3"/>
  <c r="W720" i="3"/>
  <c r="J732" i="3"/>
  <c r="K723" i="3"/>
  <c r="P745" i="3"/>
  <c r="G737" i="3"/>
  <c r="X733" i="3"/>
  <c r="W734" i="3"/>
  <c r="B739" i="3"/>
  <c r="I740" i="3"/>
  <c r="T736" i="3"/>
  <c r="K752" i="3"/>
  <c r="I727" i="3"/>
  <c r="R741" i="3"/>
  <c r="D730" i="3"/>
  <c r="T760" i="3"/>
  <c r="J763" i="3"/>
  <c r="C745" i="3"/>
  <c r="Y730" i="3"/>
  <c r="J756" i="3"/>
  <c r="O773" i="3"/>
  <c r="I773" i="3"/>
  <c r="E743" i="3"/>
  <c r="G757" i="3"/>
  <c r="V745" i="3"/>
  <c r="G745" i="3"/>
  <c r="M722" i="3"/>
  <c r="T735" i="3"/>
  <c r="M739" i="3"/>
  <c r="H745" i="3"/>
  <c r="Q745" i="3"/>
  <c r="G732" i="3"/>
  <c r="J719" i="3"/>
  <c r="E745" i="3"/>
  <c r="M771" i="3"/>
  <c r="N727" i="3"/>
  <c r="V743" i="3"/>
  <c r="M734" i="3"/>
  <c r="P758" i="3"/>
  <c r="O737" i="3"/>
  <c r="O719" i="3"/>
  <c r="L764" i="3"/>
  <c r="Y720" i="3"/>
  <c r="R724" i="3"/>
  <c r="J735" i="3"/>
  <c r="H728" i="3"/>
  <c r="X720" i="3"/>
  <c r="L754" i="3"/>
  <c r="O744" i="3"/>
  <c r="S770" i="3"/>
  <c r="G735" i="3"/>
  <c r="L718" i="3"/>
  <c r="U765" i="3"/>
  <c r="N765" i="3"/>
  <c r="W769" i="3"/>
  <c r="H767" i="3"/>
  <c r="B724" i="3"/>
  <c r="H740" i="3"/>
  <c r="N736" i="3"/>
  <c r="E760" i="3"/>
  <c r="I774" i="3"/>
  <c r="B741" i="3"/>
  <c r="W774" i="3"/>
  <c r="D734" i="3"/>
  <c r="P757" i="3"/>
  <c r="R753" i="3"/>
  <c r="N732" i="3"/>
  <c r="L765" i="3"/>
  <c r="L761" i="3"/>
  <c r="N724" i="3"/>
  <c r="D755" i="3"/>
  <c r="P759" i="3"/>
  <c r="X758" i="3"/>
  <c r="T776" i="3"/>
  <c r="M729" i="3"/>
  <c r="D725" i="3"/>
  <c r="U755" i="3"/>
  <c r="W728" i="3"/>
  <c r="N739" i="3"/>
  <c r="E776" i="3"/>
  <c r="M756" i="3"/>
  <c r="N762" i="3"/>
  <c r="O775" i="3"/>
  <c r="G722" i="3"/>
  <c r="U726" i="3"/>
  <c r="I763" i="3"/>
  <c r="T722" i="3"/>
  <c r="V763" i="3"/>
  <c r="H730" i="3"/>
  <c r="E765" i="3"/>
  <c r="I769" i="3"/>
  <c r="F723" i="3"/>
  <c r="Y724" i="3"/>
  <c r="P775" i="3"/>
  <c r="S764" i="3"/>
  <c r="R761" i="3"/>
  <c r="R744" i="3"/>
  <c r="S740" i="3"/>
  <c r="D728" i="3"/>
  <c r="N768" i="3"/>
  <c r="G765" i="3"/>
  <c r="Q778" i="3"/>
  <c r="C726" i="3"/>
  <c r="D753" i="3"/>
  <c r="U729" i="3"/>
  <c r="T778" i="3"/>
  <c r="N741" i="3"/>
  <c r="K758" i="3"/>
  <c r="P719" i="3"/>
  <c r="J764" i="3"/>
  <c r="E737" i="3"/>
  <c r="D718" i="3"/>
  <c r="S718" i="3"/>
  <c r="S742" i="3"/>
  <c r="H775" i="3"/>
  <c r="S728" i="3"/>
  <c r="S776" i="3"/>
  <c r="H774" i="3"/>
  <c r="D755" i="2"/>
  <c r="L740" i="2"/>
  <c r="L773" i="2"/>
  <c r="E767" i="2"/>
  <c r="Q759" i="2"/>
  <c r="K758" i="2"/>
  <c r="H719" i="2"/>
  <c r="E774" i="2"/>
  <c r="L724" i="2"/>
  <c r="U727" i="2"/>
  <c r="S737" i="2"/>
  <c r="M762" i="2"/>
  <c r="C741" i="2"/>
  <c r="D737" i="2"/>
  <c r="O740" i="2"/>
  <c r="M743" i="2"/>
  <c r="S724" i="2"/>
  <c r="T786" i="2"/>
  <c r="S751" i="2"/>
  <c r="R729" i="2"/>
  <c r="H761" i="2"/>
  <c r="C770" i="2"/>
  <c r="Q727" i="2"/>
  <c r="M759" i="2"/>
  <c r="K733" i="2"/>
  <c r="G722" i="2"/>
  <c r="T740" i="2"/>
  <c r="J752" i="2"/>
  <c r="W721" i="2"/>
  <c r="S725" i="2"/>
  <c r="E737" i="2"/>
  <c r="R772" i="2"/>
  <c r="K723" i="2"/>
  <c r="K770" i="2"/>
  <c r="Q763" i="2"/>
  <c r="M778" i="2"/>
  <c r="T730" i="2"/>
  <c r="Y735" i="2"/>
  <c r="C757" i="2"/>
  <c r="B726" i="2"/>
  <c r="J772" i="2"/>
  <c r="H743" i="2"/>
  <c r="C738" i="2"/>
  <c r="O717" i="2"/>
  <c r="H778" i="2"/>
  <c r="B755" i="2"/>
  <c r="H772" i="2"/>
  <c r="U720" i="2"/>
  <c r="F723" i="2"/>
  <c r="S734" i="2"/>
  <c r="H742" i="2"/>
  <c r="V776" i="2"/>
  <c r="H764" i="2"/>
  <c r="O742" i="2"/>
  <c r="R724" i="2"/>
  <c r="U755" i="2"/>
  <c r="N737" i="2"/>
  <c r="Y768" i="2"/>
  <c r="I721" i="2"/>
  <c r="F717" i="2"/>
  <c r="X756" i="2"/>
  <c r="V754" i="2"/>
  <c r="J744" i="2"/>
  <c r="Q758" i="2"/>
  <c r="I756" i="2"/>
  <c r="T744" i="2"/>
  <c r="F773" i="2"/>
  <c r="O751" i="2"/>
  <c r="B765" i="2"/>
  <c r="N758" i="2"/>
  <c r="P731" i="2"/>
  <c r="J736" i="2"/>
  <c r="D775" i="2"/>
  <c r="K734" i="2"/>
  <c r="G778" i="2"/>
  <c r="B719" i="2"/>
  <c r="S764" i="2"/>
  <c r="Y766" i="2"/>
  <c r="C776" i="2"/>
  <c r="I753" i="2"/>
  <c r="G740" i="2"/>
  <c r="Y765" i="2"/>
  <c r="E778" i="2"/>
  <c r="N771" i="2"/>
  <c r="L722" i="2"/>
  <c r="B766" i="2"/>
  <c r="Q762" i="2"/>
  <c r="E751" i="2"/>
  <c r="B718" i="2"/>
  <c r="N720" i="2"/>
  <c r="V735" i="2"/>
  <c r="T719" i="2"/>
  <c r="E770" i="2"/>
  <c r="I719" i="2"/>
  <c r="F774" i="2"/>
  <c r="P737" i="2"/>
  <c r="T738" i="2"/>
  <c r="H740" i="2"/>
  <c r="U757" i="2"/>
  <c r="S774" i="2"/>
  <c r="O765" i="2"/>
  <c r="P738" i="2"/>
  <c r="V726" i="2"/>
  <c r="N732" i="2"/>
  <c r="N739" i="2"/>
  <c r="X734" i="2"/>
  <c r="K725" i="2"/>
  <c r="K774" i="2"/>
  <c r="M758" i="2"/>
  <c r="W739" i="2"/>
  <c r="M756" i="2"/>
  <c r="M765" i="2"/>
  <c r="U766" i="2"/>
  <c r="C743" i="2"/>
  <c r="T724" i="2"/>
  <c r="O726" i="2"/>
  <c r="V756" i="2"/>
  <c r="Q753" i="2"/>
  <c r="K775" i="2"/>
  <c r="U724" i="2"/>
  <c r="G761" i="2"/>
  <c r="G719" i="2"/>
  <c r="E765" i="2"/>
  <c r="G773" i="2"/>
  <c r="I774" i="2"/>
  <c r="E776" i="2"/>
  <c r="T765" i="2"/>
  <c r="B754" i="2"/>
  <c r="G725" i="2"/>
  <c r="C726" i="2"/>
  <c r="J777" i="2"/>
  <c r="X771" i="2"/>
  <c r="C759" i="2"/>
  <c r="T756" i="2"/>
  <c r="X720" i="2"/>
  <c r="R727" i="2"/>
  <c r="V759" i="2"/>
  <c r="B777" i="2"/>
  <c r="M729" i="2"/>
  <c r="F759" i="2"/>
  <c r="L742" i="2"/>
  <c r="Y762" i="2"/>
  <c r="F728" i="2"/>
  <c r="C740" i="2"/>
  <c r="L759" i="2"/>
  <c r="E757" i="2"/>
  <c r="I733" i="2"/>
  <c r="P773" i="2"/>
  <c r="U759" i="2"/>
  <c r="O761" i="2"/>
  <c r="H720" i="2"/>
  <c r="H777" i="2"/>
  <c r="V717" i="2"/>
  <c r="N730" i="2"/>
  <c r="X729" i="2"/>
  <c r="U737" i="2"/>
  <c r="W722" i="2"/>
  <c r="M751" i="2"/>
  <c r="C766" i="2"/>
  <c r="N774" i="2"/>
  <c r="T732" i="2"/>
  <c r="D731" i="2"/>
  <c r="K738" i="2"/>
  <c r="S720" i="2"/>
  <c r="J756" i="2"/>
  <c r="W735" i="2"/>
  <c r="W769" i="2"/>
  <c r="G771" i="2"/>
  <c r="T733" i="2"/>
  <c r="L758" i="2"/>
  <c r="F730" i="2"/>
  <c r="F733" i="2"/>
  <c r="J725" i="2"/>
  <c r="R773" i="2"/>
  <c r="F769" i="2"/>
  <c r="L770" i="2"/>
  <c r="N777" i="2"/>
  <c r="J768" i="2"/>
  <c r="X728" i="2"/>
  <c r="F742" i="2"/>
  <c r="R738" i="2"/>
  <c r="Q725" i="2"/>
  <c r="X776" i="2"/>
  <c r="U760" i="2"/>
  <c r="T739" i="2"/>
  <c r="C731" i="2"/>
  <c r="Y758" i="2"/>
  <c r="R730" i="2"/>
  <c r="T770" i="2"/>
  <c r="N722" i="2"/>
  <c r="D773" i="2"/>
  <c r="U758" i="2"/>
  <c r="K778" i="2"/>
  <c r="X767" i="2"/>
  <c r="J721" i="2"/>
  <c r="D756" i="2"/>
  <c r="Y774" i="2"/>
  <c r="T771" i="2"/>
  <c r="M723" i="2"/>
  <c r="O737" i="2"/>
  <c r="O721" i="2"/>
  <c r="J723" i="2"/>
  <c r="H755" i="2"/>
  <c r="K763" i="2"/>
  <c r="V734" i="2"/>
  <c r="G772" i="2"/>
  <c r="Q734" i="2"/>
  <c r="C732" i="2"/>
  <c r="X763" i="2"/>
  <c r="Q731" i="2"/>
  <c r="J757" i="2"/>
  <c r="V737" i="2"/>
  <c r="Q776" i="2"/>
  <c r="V775" i="2"/>
  <c r="O728" i="2"/>
  <c r="R776" i="2"/>
  <c r="O753" i="2"/>
  <c r="O734" i="2"/>
  <c r="D753" i="2"/>
  <c r="E719" i="2"/>
  <c r="H732" i="2"/>
  <c r="G723" i="2"/>
  <c r="G735" i="2"/>
  <c r="Y751" i="2"/>
  <c r="E760" i="2"/>
  <c r="G727" i="2"/>
  <c r="Q719" i="2"/>
  <c r="I770" i="2"/>
  <c r="S770" i="2"/>
  <c r="Y725" i="2"/>
  <c r="C756" i="2"/>
  <c r="U767" i="2"/>
  <c r="Y756" i="2"/>
  <c r="L719" i="2"/>
  <c r="Y767" i="2"/>
  <c r="P765" i="2"/>
  <c r="O763" i="2"/>
  <c r="B758" i="2"/>
  <c r="W765" i="2"/>
  <c r="U719" i="2"/>
  <c r="O760" i="2"/>
  <c r="I767" i="2"/>
  <c r="B720" i="2"/>
  <c r="N727" i="2"/>
  <c r="D768" i="2"/>
  <c r="P721" i="2"/>
  <c r="P754" i="2"/>
  <c r="N763" i="2"/>
  <c r="R744" i="2"/>
  <c r="F720" i="2"/>
  <c r="X718" i="2"/>
  <c r="I736" i="2"/>
  <c r="W737" i="2"/>
  <c r="K766" i="2"/>
  <c r="Y730" i="2"/>
  <c r="L751" i="2"/>
  <c r="M719" i="2"/>
  <c r="Y739" i="2"/>
  <c r="C742" i="2"/>
  <c r="R722" i="2"/>
  <c r="X742" i="2"/>
  <c r="I732" i="2"/>
  <c r="C753" i="2"/>
  <c r="W763" i="2"/>
  <c r="Y760" i="2"/>
  <c r="G758" i="2"/>
  <c r="Y769" i="2"/>
  <c r="U771" i="2"/>
  <c r="F765" i="2"/>
  <c r="J733" i="2"/>
  <c r="P760" i="2"/>
  <c r="V763" i="2"/>
  <c r="M720" i="2"/>
  <c r="M732" i="2"/>
  <c r="Y724" i="2"/>
  <c r="W752" i="2"/>
  <c r="H751" i="2"/>
  <c r="E768" i="2"/>
  <c r="Q760" i="2"/>
  <c r="N743" i="2"/>
  <c r="K717" i="2"/>
  <c r="U730" i="2"/>
  <c r="I720" i="2"/>
  <c r="N754" i="2"/>
  <c r="X737" i="2"/>
  <c r="I751" i="2"/>
  <c r="O723" i="2"/>
  <c r="N751" i="2"/>
  <c r="V769" i="2"/>
  <c r="K720" i="2"/>
  <c r="X738" i="2"/>
  <c r="D719" i="2"/>
  <c r="S755" i="2"/>
  <c r="E734" i="2"/>
  <c r="H736" i="2"/>
  <c r="Q775" i="2"/>
  <c r="C737" i="2"/>
  <c r="R725" i="2"/>
  <c r="W753" i="2"/>
  <c r="G729" i="2"/>
  <c r="M777" i="2"/>
  <c r="D741" i="2"/>
  <c r="D732" i="2"/>
  <c r="W731" i="2"/>
  <c r="S767" i="2"/>
  <c r="R770" i="2"/>
  <c r="I737" i="2"/>
  <c r="Y755" i="2"/>
  <c r="D730" i="2"/>
  <c r="Q723" i="2"/>
  <c r="D776" i="2"/>
  <c r="X759" i="2"/>
  <c r="M766" i="2"/>
  <c r="J719" i="2"/>
  <c r="O732" i="2"/>
  <c r="Q724" i="2"/>
  <c r="U770" i="2"/>
  <c r="I744" i="2"/>
  <c r="E772" i="2"/>
  <c r="K769" i="2"/>
  <c r="I759" i="2"/>
  <c r="F724" i="2"/>
  <c r="J767" i="2"/>
  <c r="W717" i="2"/>
  <c r="I777" i="2"/>
  <c r="T737" i="2"/>
  <c r="N755" i="2"/>
  <c r="M761" i="2"/>
  <c r="O758" i="2"/>
  <c r="L743" i="2"/>
  <c r="H754" i="2"/>
  <c r="I752" i="2"/>
  <c r="C761" i="2"/>
  <c r="F777" i="2"/>
  <c r="B731" i="2"/>
  <c r="U744" i="2"/>
  <c r="I761" i="2"/>
  <c r="Q754" i="2"/>
  <c r="C752" i="2"/>
  <c r="B724" i="2"/>
  <c r="M772" i="2"/>
  <c r="Y776" i="2"/>
  <c r="J751" i="2"/>
  <c r="F732" i="2"/>
  <c r="S726" i="2"/>
  <c r="H737" i="2"/>
  <c r="G776" i="2"/>
  <c r="I778" i="2"/>
  <c r="S742" i="2"/>
  <c r="C719" i="2"/>
  <c r="S771" i="2"/>
  <c r="W725" i="2"/>
  <c r="S733" i="2"/>
  <c r="O719" i="2"/>
  <c r="U756" i="2"/>
  <c r="I765" i="2"/>
  <c r="E753" i="2"/>
  <c r="T727" i="2"/>
  <c r="Q755" i="2"/>
  <c r="B732" i="2"/>
  <c r="I724" i="2"/>
  <c r="K773" i="2"/>
  <c r="Q767" i="2"/>
  <c r="B760" i="2"/>
  <c r="O725" i="2"/>
  <c r="N769" i="2"/>
  <c r="P727" i="2"/>
  <c r="U717" i="2"/>
  <c r="O756" i="2"/>
  <c r="L741" i="2"/>
  <c r="F756" i="2"/>
  <c r="S722" i="2"/>
  <c r="Y717" i="2"/>
  <c r="R736" i="2"/>
  <c r="Y753" i="2"/>
  <c r="K768" i="2"/>
  <c r="K765" i="2"/>
  <c r="L736" i="2"/>
  <c r="K737" i="2"/>
  <c r="V733" i="2"/>
  <c r="S738" i="2"/>
  <c r="I758" i="2"/>
  <c r="T757" i="2"/>
  <c r="N778" i="2"/>
  <c r="V720" i="2"/>
  <c r="Q740" i="2"/>
  <c r="Y759" i="2"/>
  <c r="R762" i="2"/>
  <c r="M767" i="2"/>
  <c r="J760" i="2"/>
  <c r="P775" i="2"/>
  <c r="D769" i="2"/>
  <c r="U775" i="2"/>
  <c r="E723" i="2"/>
  <c r="T762" i="2"/>
  <c r="V777" i="2"/>
  <c r="D744" i="2"/>
  <c r="B776" i="2"/>
  <c r="H768" i="2"/>
  <c r="H741" i="2"/>
  <c r="X758" i="2"/>
  <c r="H738" i="2"/>
  <c r="J732" i="2"/>
  <c r="F738" i="2"/>
  <c r="V772" i="2"/>
  <c r="J764" i="2"/>
  <c r="O778" i="2"/>
  <c r="T718" i="2"/>
  <c r="D766" i="2"/>
  <c r="Y754" i="2"/>
  <c r="D778" i="2"/>
  <c r="L739" i="2"/>
  <c r="H731" i="2"/>
  <c r="R751" i="2"/>
  <c r="P735" i="2"/>
  <c r="C721" i="2"/>
  <c r="K741" i="2"/>
  <c r="N772" i="2"/>
  <c r="X739" i="2"/>
  <c r="K772" i="2"/>
  <c r="Y742" i="2"/>
  <c r="S729" i="2"/>
  <c r="K728" i="2"/>
  <c r="Q733" i="2"/>
  <c r="V761" i="2"/>
  <c r="I738" i="2"/>
  <c r="M769" i="2"/>
  <c r="K760" i="2"/>
  <c r="P763" i="2"/>
  <c r="B728" i="2"/>
  <c r="M776" i="2"/>
  <c r="T717" i="2"/>
  <c r="D720" i="2"/>
  <c r="M718" i="2"/>
  <c r="L776" i="2"/>
  <c r="W761" i="2"/>
  <c r="B763" i="2"/>
  <c r="X752" i="2"/>
  <c r="E735" i="2"/>
  <c r="U769" i="2"/>
  <c r="V725" i="2"/>
  <c r="Y741" i="2"/>
  <c r="V768" i="2"/>
  <c r="D757" i="2"/>
  <c r="E769" i="2"/>
  <c r="W738" i="2"/>
  <c r="K732" i="2"/>
  <c r="X775" i="2"/>
  <c r="F754" i="2"/>
  <c r="P768" i="2"/>
  <c r="Y738" i="2"/>
  <c r="I734" i="2"/>
  <c r="K764" i="2"/>
  <c r="D721" i="2"/>
  <c r="E771" i="2"/>
  <c r="V732" i="2"/>
  <c r="C763" i="2"/>
  <c r="W729" i="2"/>
  <c r="G769" i="2"/>
  <c r="P761" i="2"/>
  <c r="P736" i="2"/>
  <c r="Y732" i="2"/>
  <c r="D735" i="2"/>
  <c r="N725" i="2"/>
  <c r="X761" i="2"/>
  <c r="V753" i="2"/>
  <c r="C771" i="2"/>
  <c r="H752" i="2"/>
  <c r="O731" i="2"/>
  <c r="R756" i="2"/>
  <c r="B773" i="2"/>
  <c r="K719" i="2"/>
  <c r="P725" i="2"/>
  <c r="N770" i="2"/>
  <c r="Y764" i="2"/>
  <c r="S766" i="2"/>
  <c r="U743" i="2"/>
  <c r="F744" i="2"/>
  <c r="I740" i="2"/>
  <c r="U739" i="2"/>
  <c r="S743" i="2"/>
  <c r="U718" i="2"/>
  <c r="X723" i="2"/>
  <c r="R739" i="2"/>
  <c r="X773" i="2"/>
  <c r="K752" i="2"/>
  <c r="M775" i="2"/>
  <c r="Q768" i="2"/>
  <c r="P724" i="2"/>
  <c r="L737" i="2"/>
  <c r="J773" i="2"/>
  <c r="W767" i="2"/>
  <c r="J759" i="2"/>
  <c r="T764" i="2"/>
  <c r="E752" i="2"/>
  <c r="U768" i="2"/>
  <c r="P723" i="2"/>
  <c r="C722" i="2"/>
  <c r="R718" i="2"/>
  <c r="X725" i="2"/>
  <c r="B778" i="2"/>
  <c r="Y772" i="2"/>
  <c r="I771" i="2"/>
  <c r="K776" i="2"/>
  <c r="K754" i="2"/>
  <c r="H733" i="2"/>
  <c r="I766" i="2"/>
  <c r="B759" i="2"/>
  <c r="R726" i="2"/>
  <c r="K755" i="2"/>
  <c r="L755" i="2"/>
  <c r="X740" i="2"/>
  <c r="R757" i="2"/>
  <c r="S765" i="2"/>
  <c r="S752" i="2"/>
  <c r="W742" i="2"/>
  <c r="B756" i="2"/>
  <c r="U735" i="2"/>
  <c r="Q729" i="2"/>
  <c r="X754" i="2"/>
  <c r="Q743" i="2"/>
  <c r="U774" i="2"/>
  <c r="Y722" i="2"/>
  <c r="P766" i="2"/>
  <c r="K777" i="2"/>
  <c r="L778" i="2"/>
  <c r="K724" i="2"/>
  <c r="X726" i="2"/>
  <c r="B729" i="2"/>
  <c r="G743" i="2"/>
  <c r="D725" i="2"/>
  <c r="F739" i="2"/>
  <c r="P743" i="2"/>
  <c r="M731" i="2"/>
  <c r="B774" i="2"/>
  <c r="F771" i="2"/>
  <c r="J761" i="2"/>
  <c r="X741" i="2"/>
  <c r="Q732" i="2"/>
  <c r="G726" i="2"/>
  <c r="X724" i="2"/>
  <c r="J741" i="2"/>
  <c r="Y757" i="2"/>
  <c r="L735" i="2"/>
  <c r="D722" i="2"/>
  <c r="Q738" i="2"/>
  <c r="C777" i="2"/>
  <c r="W724" i="2"/>
  <c r="Y720" i="2"/>
  <c r="Q757" i="2"/>
  <c r="L725" i="2"/>
  <c r="S723" i="2"/>
  <c r="G741" i="2"/>
  <c r="Y770" i="2"/>
  <c r="R766" i="2"/>
  <c r="S731" i="2"/>
  <c r="P777" i="2"/>
  <c r="X755" i="2"/>
  <c r="S760" i="2"/>
  <c r="T729" i="2"/>
  <c r="D726" i="2"/>
  <c r="E718" i="2"/>
  <c r="W740" i="2"/>
  <c r="G752" i="2"/>
  <c r="T776" i="2"/>
  <c r="D728" i="2"/>
  <c r="P728" i="2"/>
  <c r="U733" i="2"/>
  <c r="R753" i="2"/>
  <c r="Y736" i="2"/>
  <c r="R778" i="2"/>
  <c r="B737" i="2"/>
  <c r="C755" i="2"/>
  <c r="U738" i="2"/>
  <c r="O762" i="2"/>
  <c r="L756" i="2"/>
  <c r="V751" i="2"/>
  <c r="I735" i="2"/>
  <c r="E762" i="2"/>
  <c r="I757" i="2"/>
  <c r="K753" i="2"/>
  <c r="Y737" i="2"/>
  <c r="G717" i="2"/>
  <c r="K744" i="2"/>
  <c r="Y761" i="2"/>
  <c r="O770" i="2"/>
  <c r="P751" i="2"/>
  <c r="O744" i="2"/>
  <c r="X722" i="2"/>
  <c r="H763" i="2"/>
  <c r="F725" i="2"/>
  <c r="I754" i="2"/>
  <c r="S719" i="2"/>
  <c r="Y718" i="2"/>
  <c r="Q726" i="2"/>
  <c r="P742" i="2"/>
  <c r="T742" i="2"/>
  <c r="Y731" i="2"/>
  <c r="F719" i="2"/>
  <c r="N752" i="2"/>
  <c r="Q769" i="2"/>
  <c r="M722" i="2"/>
  <c r="Q720" i="2"/>
  <c r="H775" i="2"/>
  <c r="C767" i="2"/>
  <c r="V774" i="2"/>
  <c r="E773" i="2"/>
  <c r="H718" i="2"/>
  <c r="W744" i="2"/>
  <c r="V755" i="2"/>
  <c r="F753" i="2"/>
  <c r="V731" i="2"/>
  <c r="R777" i="2"/>
  <c r="H724" i="2"/>
  <c r="J717" i="2"/>
  <c r="F772" i="2"/>
  <c r="X769" i="2"/>
  <c r="L767" i="2"/>
  <c r="D742" i="2"/>
  <c r="S777" i="2"/>
  <c r="R721" i="2"/>
  <c r="N766" i="2"/>
  <c r="N717" i="2"/>
  <c r="N757" i="2"/>
  <c r="X733" i="2"/>
  <c r="M737" i="2"/>
  <c r="T725" i="2"/>
  <c r="C758" i="2"/>
  <c r="O738" i="2"/>
  <c r="R758" i="2"/>
  <c r="R735" i="2"/>
  <c r="K761" i="2"/>
  <c r="W777" i="2"/>
  <c r="O777" i="2"/>
  <c r="B769" i="2"/>
  <c r="M717" i="2"/>
  <c r="C769" i="2"/>
  <c r="X768" i="2"/>
  <c r="B768" i="2"/>
  <c r="X765" i="2"/>
  <c r="G768" i="2"/>
  <c r="L730" i="2"/>
  <c r="V741" i="2"/>
  <c r="L772" i="2"/>
  <c r="T720" i="2"/>
  <c r="P726" i="2"/>
  <c r="H735" i="2"/>
  <c r="U761" i="2"/>
  <c r="F768" i="2"/>
  <c r="G728" i="2"/>
  <c r="N728" i="2"/>
  <c r="U777" i="2"/>
  <c r="K729" i="2"/>
  <c r="R732" i="2"/>
  <c r="U721" i="2"/>
  <c r="M724" i="2"/>
  <c r="L723" i="2"/>
  <c r="J743" i="2"/>
  <c r="L762" i="2"/>
  <c r="Q771" i="2"/>
  <c r="S730" i="2"/>
  <c r="W778" i="2"/>
  <c r="N744" i="2"/>
  <c r="H757" i="2"/>
  <c r="G777" i="2"/>
  <c r="T751" i="2"/>
  <c r="H758" i="2"/>
  <c r="K759" i="2"/>
  <c r="J753" i="2"/>
  <c r="U722" i="2"/>
  <c r="B734" i="2"/>
  <c r="F766" i="2"/>
  <c r="C718" i="2"/>
  <c r="J765" i="2"/>
  <c r="P769" i="2"/>
  <c r="M760" i="2"/>
  <c r="P732" i="2"/>
  <c r="W775" i="2"/>
  <c r="Q773" i="2"/>
  <c r="I723" i="2"/>
  <c r="M764" i="2"/>
  <c r="E720" i="2"/>
  <c r="U736" i="2"/>
  <c r="Q756" i="2"/>
  <c r="O759" i="2"/>
  <c r="D723" i="2"/>
  <c r="S758" i="2"/>
  <c r="G720" i="2"/>
  <c r="C778" i="2"/>
  <c r="P762" i="2"/>
  <c r="N776" i="2"/>
  <c r="D740" i="2"/>
  <c r="C733" i="2"/>
  <c r="F775" i="2"/>
  <c r="B722" i="2"/>
  <c r="B770" i="2"/>
  <c r="V727" i="2"/>
  <c r="L768" i="2"/>
  <c r="F731" i="2"/>
  <c r="L761" i="2"/>
  <c r="J774" i="2"/>
  <c r="B764" i="2"/>
  <c r="J730" i="2"/>
  <c r="I722" i="2"/>
  <c r="M768" i="2"/>
  <c r="B742" i="2"/>
  <c r="Y740" i="2"/>
  <c r="V770" i="2"/>
  <c r="O776" i="2"/>
  <c r="E717" i="2"/>
  <c r="D777" i="2"/>
  <c r="F718" i="2"/>
  <c r="F760" i="2"/>
  <c r="J740" i="2"/>
  <c r="U765" i="2"/>
  <c r="M742" i="2"/>
  <c r="I764" i="2"/>
  <c r="V719" i="2"/>
  <c r="O773" i="2"/>
  <c r="P752" i="2"/>
  <c r="U729" i="2"/>
  <c r="E756" i="2"/>
  <c r="P734" i="2"/>
  <c r="N742" i="2"/>
  <c r="I725" i="2"/>
  <c r="E743" i="2"/>
  <c r="K736" i="2"/>
  <c r="S762" i="2"/>
  <c r="T743" i="2"/>
  <c r="F729" i="2"/>
  <c r="I730" i="2"/>
  <c r="Y763" i="2"/>
  <c r="D770" i="2"/>
  <c r="F758" i="2"/>
  <c r="E739" i="2"/>
  <c r="Q764" i="2"/>
  <c r="W762" i="2"/>
  <c r="B751" i="2"/>
  <c r="L727" i="2"/>
  <c r="V773" i="2"/>
  <c r="U726" i="2"/>
  <c r="B762" i="2"/>
  <c r="E763" i="2"/>
  <c r="W770" i="2"/>
  <c r="N734" i="2"/>
  <c r="W756" i="2"/>
  <c r="K721" i="2"/>
  <c r="V729" i="2"/>
  <c r="U752" i="2"/>
  <c r="X762" i="2"/>
  <c r="U773" i="2"/>
  <c r="O752" i="2"/>
  <c r="P755" i="2"/>
  <c r="W728" i="2"/>
  <c r="K727" i="2"/>
  <c r="X727" i="2"/>
  <c r="F755" i="2"/>
  <c r="B727" i="2"/>
  <c r="D772" i="2"/>
  <c r="F778" i="2"/>
  <c r="V740" i="2"/>
  <c r="U776" i="2"/>
  <c r="U763" i="2"/>
  <c r="R733" i="2"/>
  <c r="G737" i="2"/>
  <c r="S732" i="2"/>
  <c r="U772" i="2"/>
  <c r="E758" i="2"/>
  <c r="K762" i="2"/>
  <c r="K767" i="2"/>
  <c r="O775" i="2"/>
  <c r="T784" i="2"/>
  <c r="E729" i="2"/>
  <c r="X778" i="2"/>
  <c r="F767" i="2"/>
  <c r="W759" i="2"/>
  <c r="D734" i="2"/>
  <c r="F770" i="2"/>
  <c r="K742" i="2"/>
  <c r="S718" i="2"/>
  <c r="O771" i="2"/>
  <c r="W730" i="2"/>
  <c r="P770" i="2"/>
  <c r="F734" i="2"/>
  <c r="S772" i="2"/>
  <c r="P733" i="2"/>
  <c r="H769" i="2"/>
  <c r="L738" i="2"/>
  <c r="Q778" i="2"/>
  <c r="G766" i="2"/>
  <c r="I729" i="2"/>
  <c r="N762" i="2"/>
  <c r="C751" i="2"/>
  <c r="V739" i="2"/>
  <c r="M763" i="2"/>
  <c r="T752" i="2"/>
  <c r="S754" i="2"/>
  <c r="F721" i="2"/>
  <c r="O722" i="2"/>
  <c r="Y728" i="2"/>
  <c r="Q730" i="2"/>
  <c r="L752" i="2"/>
  <c r="J728" i="2"/>
  <c r="V760" i="2"/>
  <c r="O757" i="2"/>
  <c r="G739" i="2"/>
  <c r="X777" i="2"/>
  <c r="L777" i="2"/>
  <c r="R755" i="2"/>
  <c r="G730" i="2"/>
  <c r="C724" i="2"/>
  <c r="E761" i="2"/>
  <c r="V738" i="2"/>
  <c r="M735" i="2"/>
  <c r="B753" i="2"/>
  <c r="V757" i="2"/>
  <c r="R771" i="2"/>
  <c r="W754" i="2"/>
  <c r="R769" i="2"/>
  <c r="B752" i="2"/>
  <c r="W741" i="2"/>
  <c r="S740" i="2"/>
  <c r="B744" i="2"/>
  <c r="I717" i="2"/>
  <c r="L771" i="2"/>
  <c r="S778" i="2"/>
  <c r="C772" i="2"/>
  <c r="T773" i="2"/>
  <c r="E732" i="2"/>
  <c r="B721" i="2"/>
  <c r="F727" i="2"/>
  <c r="C728" i="2"/>
  <c r="N724" i="2"/>
  <c r="T772" i="2"/>
  <c r="S753" i="2"/>
  <c r="S728" i="2"/>
  <c r="P741" i="2"/>
  <c r="N721" i="2"/>
  <c r="F736" i="2"/>
  <c r="T778" i="2"/>
  <c r="S744" i="2"/>
  <c r="G770" i="2"/>
  <c r="M773" i="2"/>
  <c r="D765" i="2"/>
  <c r="D718" i="2"/>
  <c r="O766" i="2"/>
  <c r="C736" i="2"/>
  <c r="V765" i="2"/>
  <c r="R741" i="2"/>
  <c r="V736" i="2"/>
  <c r="J739" i="2"/>
  <c r="V767" i="2"/>
  <c r="M726" i="2"/>
  <c r="I755" i="2"/>
  <c r="I731" i="2"/>
  <c r="W755" i="2"/>
  <c r="J754" i="2"/>
  <c r="R734" i="2"/>
  <c r="T754" i="2"/>
  <c r="S759" i="2"/>
  <c r="M754" i="2"/>
  <c r="C762" i="2"/>
  <c r="T728" i="2"/>
  <c r="T741" i="2"/>
  <c r="Q774" i="2"/>
  <c r="X731" i="2"/>
  <c r="R719" i="2"/>
  <c r="J735" i="2"/>
  <c r="O735" i="2"/>
  <c r="S735" i="2"/>
  <c r="D758" i="2"/>
  <c r="K771" i="2"/>
  <c r="G774" i="2"/>
  <c r="G751" i="2"/>
  <c r="F762" i="2"/>
  <c r="Y743" i="2"/>
  <c r="T753" i="2"/>
  <c r="H721" i="2"/>
  <c r="X721" i="2"/>
  <c r="H725" i="2"/>
  <c r="I743" i="2"/>
  <c r="I742" i="2"/>
  <c r="E741" i="2"/>
  <c r="R720" i="2"/>
  <c r="E733" i="2"/>
  <c r="W720" i="2"/>
  <c r="J724" i="2"/>
  <c r="Y775" i="2"/>
  <c r="F776" i="2"/>
  <c r="T769" i="2"/>
  <c r="U734" i="2"/>
  <c r="G754" i="2"/>
  <c r="L754" i="2"/>
  <c r="M725" i="2"/>
  <c r="G762" i="2"/>
  <c r="W726" i="2"/>
  <c r="L733" i="2"/>
  <c r="X760" i="2"/>
  <c r="G757" i="2"/>
  <c r="O768" i="2"/>
  <c r="E727" i="2"/>
  <c r="T766" i="2"/>
  <c r="Q766" i="2"/>
  <c r="C727" i="2"/>
  <c r="T755" i="2"/>
  <c r="F764" i="2"/>
  <c r="C754" i="2"/>
  <c r="R775" i="2"/>
  <c r="K756" i="2"/>
  <c r="P753" i="2"/>
  <c r="P771" i="2"/>
  <c r="H771" i="2"/>
  <c r="H760" i="2"/>
  <c r="D759" i="2"/>
  <c r="I718" i="2"/>
  <c r="D771" i="2"/>
  <c r="O739" i="2"/>
  <c r="X753" i="2"/>
  <c r="L744" i="2"/>
  <c r="B743" i="2"/>
  <c r="X770" i="2"/>
  <c r="Y773" i="2"/>
  <c r="J738" i="2"/>
  <c r="W771" i="2"/>
  <c r="L720" i="2"/>
  <c r="J742" i="2"/>
  <c r="N718" i="2"/>
  <c r="P717" i="2"/>
  <c r="G718" i="2"/>
  <c r="P776" i="2"/>
  <c r="R737" i="2"/>
  <c r="C720" i="2"/>
  <c r="P719" i="2"/>
  <c r="W766" i="2"/>
  <c r="W757" i="2"/>
  <c r="M744" i="2"/>
  <c r="U762" i="2"/>
  <c r="X766" i="2"/>
  <c r="E726" i="2"/>
  <c r="J758" i="2"/>
  <c r="B757" i="2"/>
  <c r="X735" i="2"/>
  <c r="E722" i="2"/>
  <c r="Y726" i="2"/>
  <c r="B733" i="2"/>
  <c r="O729" i="2"/>
  <c r="D751" i="2"/>
  <c r="X774" i="2"/>
  <c r="Q721" i="2"/>
  <c r="G732" i="2"/>
  <c r="J737" i="2"/>
  <c r="C775" i="2"/>
  <c r="F740" i="2"/>
  <c r="B717" i="2"/>
  <c r="X772" i="2"/>
  <c r="D764" i="2"/>
  <c r="W723" i="2"/>
  <c r="T774" i="2"/>
  <c r="R763" i="2"/>
  <c r="I769" i="2"/>
  <c r="D760" i="2"/>
  <c r="O733" i="2"/>
  <c r="L775" i="2"/>
  <c r="H722" i="2"/>
  <c r="R761" i="2"/>
  <c r="T758" i="2"/>
  <c r="D738" i="2"/>
  <c r="R754" i="2"/>
  <c r="S761" i="2"/>
  <c r="I741" i="2"/>
  <c r="E738" i="2"/>
  <c r="Q741" i="2"/>
  <c r="O727" i="2"/>
  <c r="B735" i="2"/>
  <c r="W734" i="2"/>
  <c r="V723" i="2"/>
  <c r="N756" i="2"/>
  <c r="L765" i="2"/>
  <c r="V743" i="2"/>
  <c r="L729" i="2"/>
  <c r="H765" i="2"/>
  <c r="U778" i="2"/>
  <c r="G765" i="2"/>
  <c r="W736" i="2"/>
  <c r="Y733" i="2"/>
  <c r="Y771" i="2"/>
  <c r="E754" i="2"/>
  <c r="B767" i="2"/>
  <c r="J726" i="2"/>
  <c r="Q722" i="2"/>
  <c r="C773" i="2"/>
  <c r="H770" i="2"/>
  <c r="K731" i="2"/>
  <c r="E740" i="2"/>
  <c r="X736" i="2"/>
  <c r="R765" i="2"/>
  <c r="J722" i="2"/>
  <c r="I775" i="2"/>
  <c r="E725" i="2"/>
  <c r="N753" i="2"/>
  <c r="N765" i="2"/>
  <c r="R768" i="2"/>
  <c r="F757" i="2"/>
  <c r="P729" i="2"/>
  <c r="Q770" i="2"/>
  <c r="G742" i="2"/>
  <c r="I728" i="2"/>
  <c r="R774" i="2"/>
  <c r="W758" i="2"/>
  <c r="G760" i="2"/>
  <c r="U753" i="2"/>
  <c r="G767" i="2"/>
  <c r="T761" i="2"/>
  <c r="F761" i="2"/>
  <c r="I763" i="2"/>
  <c r="M752" i="2"/>
  <c r="N729" i="2"/>
  <c r="V730" i="2"/>
  <c r="C729" i="2"/>
  <c r="P778" i="2"/>
  <c r="P764" i="2"/>
  <c r="T722" i="2"/>
  <c r="J771" i="2"/>
  <c r="K726" i="2"/>
  <c r="K735" i="2"/>
  <c r="N759" i="2"/>
  <c r="D763" i="2"/>
  <c r="F763" i="2"/>
  <c r="T768" i="2"/>
  <c r="E766" i="2"/>
  <c r="X730" i="2"/>
  <c r="E777" i="2"/>
  <c r="M727" i="2"/>
  <c r="Y721" i="2"/>
  <c r="L728" i="2"/>
  <c r="S768" i="2"/>
  <c r="L731" i="2"/>
  <c r="H759" i="2"/>
  <c r="O769" i="2"/>
  <c r="G755" i="2"/>
  <c r="M753" i="2"/>
  <c r="H726" i="2"/>
  <c r="M741" i="2"/>
  <c r="T736" i="2"/>
  <c r="W760" i="2"/>
  <c r="W743" i="2"/>
  <c r="J729" i="2"/>
  <c r="J778" i="2"/>
  <c r="R764" i="2"/>
  <c r="G753" i="2"/>
  <c r="C765" i="2"/>
  <c r="F751" i="2"/>
  <c r="M740" i="2"/>
  <c r="G733" i="2"/>
  <c r="Q752" i="2"/>
  <c r="G759" i="2"/>
  <c r="L757" i="2"/>
  <c r="C723" i="2"/>
  <c r="N760" i="2"/>
  <c r="Q761" i="2"/>
  <c r="U723" i="2"/>
  <c r="D762" i="2"/>
  <c r="C735" i="2"/>
  <c r="D739" i="2"/>
  <c r="T723" i="2"/>
  <c r="R742" i="2"/>
  <c r="M739" i="2"/>
  <c r="E731" i="2"/>
  <c r="P739" i="2"/>
  <c r="Y727" i="2"/>
  <c r="B771" i="2"/>
  <c r="V766" i="2"/>
  <c r="O754" i="2"/>
  <c r="N768" i="2"/>
  <c r="C730" i="2"/>
  <c r="J776" i="2"/>
  <c r="J766" i="2"/>
  <c r="R767" i="2"/>
  <c r="V722" i="2"/>
  <c r="M757" i="2"/>
  <c r="B772" i="2"/>
  <c r="H734" i="2"/>
  <c r="W776" i="2"/>
  <c r="P722" i="2"/>
  <c r="B775" i="2"/>
  <c r="K740" i="2"/>
  <c r="B736" i="2"/>
  <c r="N736" i="2"/>
  <c r="H767" i="2"/>
  <c r="V778" i="2"/>
  <c r="V728" i="2"/>
  <c r="W772" i="2"/>
  <c r="D743" i="2"/>
  <c r="P730" i="2"/>
  <c r="P759" i="2"/>
  <c r="S756" i="2"/>
  <c r="N773" i="2"/>
  <c r="E728" i="2"/>
  <c r="N741" i="2"/>
  <c r="E730" i="2"/>
  <c r="L734" i="2"/>
  <c r="L726" i="2"/>
  <c r="S776" i="2"/>
  <c r="X751" i="2"/>
  <c r="T767" i="2"/>
  <c r="N775" i="2"/>
  <c r="X744" i="2"/>
  <c r="Q742" i="2"/>
  <c r="G775" i="2"/>
  <c r="L769" i="2"/>
  <c r="S736" i="2"/>
  <c r="V752" i="2"/>
  <c r="E721" i="2"/>
  <c r="G724" i="2"/>
  <c r="V771" i="2"/>
  <c r="J727" i="2"/>
  <c r="P720" i="2"/>
  <c r="D767" i="2"/>
  <c r="Q765" i="2"/>
  <c r="J775" i="2"/>
  <c r="F737" i="2"/>
  <c r="R731" i="2"/>
  <c r="L774" i="2"/>
  <c r="M730" i="2"/>
  <c r="R717" i="2"/>
  <c r="C717" i="2"/>
  <c r="K743" i="2"/>
  <c r="V721" i="2"/>
  <c r="C764" i="2"/>
  <c r="W732" i="2"/>
  <c r="O730" i="2"/>
  <c r="W764" i="2"/>
  <c r="Q735" i="2"/>
  <c r="H756" i="2"/>
  <c r="U742" i="2"/>
  <c r="J770" i="2"/>
  <c r="G738" i="2"/>
  <c r="W751" i="2"/>
  <c r="S721" i="2"/>
  <c r="M736" i="2"/>
  <c r="B725" i="2"/>
  <c r="H723" i="2"/>
  <c r="U731" i="2"/>
  <c r="Y752" i="2"/>
  <c r="T726" i="2"/>
  <c r="D774" i="2"/>
  <c r="B730" i="2"/>
  <c r="U732" i="2"/>
  <c r="T760" i="2"/>
  <c r="X764" i="2"/>
  <c r="V724" i="2"/>
  <c r="K730" i="2"/>
  <c r="O767" i="2"/>
  <c r="L766" i="2"/>
  <c r="W774" i="2"/>
  <c r="U740" i="2"/>
  <c r="B741" i="2"/>
  <c r="M734" i="2"/>
  <c r="J720" i="2"/>
  <c r="B739" i="2"/>
  <c r="P772" i="2"/>
  <c r="R728" i="2"/>
  <c r="I760" i="2"/>
  <c r="M771" i="2"/>
  <c r="V758" i="2"/>
  <c r="T731" i="2"/>
  <c r="L718" i="2"/>
  <c r="Q751" i="2"/>
  <c r="G763" i="2"/>
  <c r="Q728" i="2"/>
  <c r="U741" i="2"/>
  <c r="U751" i="2"/>
  <c r="C739" i="2"/>
  <c r="Q736" i="2"/>
  <c r="F743" i="2"/>
  <c r="C760" i="2"/>
  <c r="R759" i="2"/>
  <c r="H776" i="2"/>
  <c r="X743" i="2"/>
  <c r="C774" i="2"/>
  <c r="Q739" i="2"/>
  <c r="V718" i="2"/>
  <c r="L732" i="2"/>
  <c r="T763" i="2"/>
  <c r="H730" i="2"/>
  <c r="O720" i="2"/>
  <c r="Q737" i="2"/>
  <c r="F741" i="2"/>
  <c r="O755" i="2"/>
  <c r="P767" i="2"/>
  <c r="F735" i="2"/>
  <c r="K718" i="2"/>
  <c r="E724" i="2"/>
  <c r="D736" i="2"/>
  <c r="H717" i="2"/>
  <c r="E755" i="2"/>
  <c r="C734" i="2"/>
  <c r="O741" i="2"/>
  <c r="Q718" i="2"/>
  <c r="Y777" i="2"/>
  <c r="V764" i="2"/>
  <c r="P740" i="2"/>
  <c r="H728" i="2"/>
  <c r="C768" i="2"/>
  <c r="X717" i="2"/>
  <c r="N733" i="2"/>
  <c r="N719" i="2"/>
  <c r="B761" i="2"/>
  <c r="Y734" i="2"/>
  <c r="W718" i="2"/>
  <c r="S757" i="2"/>
  <c r="D761" i="2"/>
  <c r="I776" i="2"/>
  <c r="H762" i="2"/>
  <c r="Q772" i="2"/>
  <c r="S773" i="2"/>
  <c r="I727" i="2"/>
  <c r="K739" i="2"/>
  <c r="M774" i="2"/>
  <c r="F752" i="2"/>
  <c r="F726" i="2"/>
  <c r="O764" i="2"/>
  <c r="J769" i="2"/>
  <c r="L721" i="2"/>
  <c r="O724" i="2"/>
  <c r="H753" i="2"/>
  <c r="Q717" i="2"/>
  <c r="W719" i="2"/>
  <c r="J731" i="2"/>
  <c r="K722" i="2"/>
  <c r="P744" i="2"/>
  <c r="G736" i="2"/>
  <c r="X732" i="2"/>
  <c r="W733" i="2"/>
  <c r="B738" i="2"/>
  <c r="I739" i="2"/>
  <c r="T735" i="2"/>
  <c r="K751" i="2"/>
  <c r="I726" i="2"/>
  <c r="R740" i="2"/>
  <c r="D729" i="2"/>
  <c r="T759" i="2"/>
  <c r="J762" i="2"/>
  <c r="C744" i="2"/>
  <c r="Y729" i="2"/>
  <c r="J755" i="2"/>
  <c r="O772" i="2"/>
  <c r="I772" i="2"/>
  <c r="E742" i="2"/>
  <c r="G756" i="2"/>
  <c r="V744" i="2"/>
  <c r="G744" i="2"/>
  <c r="M721" i="2"/>
  <c r="T734" i="2"/>
  <c r="M738" i="2"/>
  <c r="H744" i="2"/>
  <c r="Q744" i="2"/>
  <c r="G731" i="2"/>
  <c r="J718" i="2"/>
  <c r="E744" i="2"/>
  <c r="M770" i="2"/>
  <c r="N726" i="2"/>
  <c r="V742" i="2"/>
  <c r="M733" i="2"/>
  <c r="P757" i="2"/>
  <c r="O736" i="2"/>
  <c r="O718" i="2"/>
  <c r="L763" i="2"/>
  <c r="Y719" i="2"/>
  <c r="R723" i="2"/>
  <c r="J734" i="2"/>
  <c r="H727" i="2"/>
  <c r="X719" i="2"/>
  <c r="L753" i="2"/>
  <c r="O743" i="2"/>
  <c r="S769" i="2"/>
  <c r="G734" i="2"/>
  <c r="L717" i="2"/>
  <c r="U764" i="2"/>
  <c r="N764" i="2"/>
  <c r="W768" i="2"/>
  <c r="H766" i="2"/>
  <c r="B723" i="2"/>
  <c r="H739" i="2"/>
  <c r="N735" i="2"/>
  <c r="E759" i="2"/>
  <c r="I773" i="2"/>
  <c r="B740" i="2"/>
  <c r="W773" i="2"/>
  <c r="D733" i="2"/>
  <c r="P756" i="2"/>
  <c r="R752" i="2"/>
  <c r="N731" i="2"/>
  <c r="L764" i="2"/>
  <c r="L760" i="2"/>
  <c r="N723" i="2"/>
  <c r="D754" i="2"/>
  <c r="P758" i="2"/>
  <c r="X757" i="2"/>
  <c r="T775" i="2"/>
  <c r="M728" i="2"/>
  <c r="D724" i="2"/>
  <c r="U754" i="2"/>
  <c r="W727" i="2"/>
  <c r="N738" i="2"/>
  <c r="E775" i="2"/>
  <c r="M755" i="2"/>
  <c r="N761" i="2"/>
  <c r="O774" i="2"/>
  <c r="G721" i="2"/>
  <c r="U725" i="2"/>
  <c r="I762" i="2"/>
  <c r="T721" i="2"/>
  <c r="V762" i="2"/>
  <c r="H729" i="2"/>
  <c r="E764" i="2"/>
  <c r="I768" i="2"/>
  <c r="F722" i="2"/>
  <c r="Y723" i="2"/>
  <c r="P774" i="2"/>
  <c r="S763" i="2"/>
  <c r="R760" i="2"/>
  <c r="R743" i="2"/>
  <c r="S739" i="2"/>
  <c r="D727" i="2"/>
  <c r="N767" i="2"/>
  <c r="G764" i="2"/>
  <c r="Q777" i="2"/>
  <c r="C725" i="2"/>
  <c r="D752" i="2"/>
  <c r="U728" i="2"/>
  <c r="T777" i="2"/>
  <c r="N740" i="2"/>
  <c r="K757" i="2"/>
  <c r="P718" i="2"/>
  <c r="J763" i="2"/>
  <c r="E736" i="2"/>
  <c r="D717" i="2"/>
  <c r="S717" i="2"/>
  <c r="S741" i="2"/>
  <c r="H774" i="2"/>
  <c r="S727" i="2"/>
  <c r="S775" i="2"/>
  <c r="H773" i="2"/>
  <c r="Y745" i="4" l="1"/>
  <c r="Z745" i="4" s="1"/>
  <c r="Z530" i="4"/>
  <c r="Y779" i="4"/>
  <c r="Z779" i="4" s="1"/>
  <c r="Z564" i="4"/>
  <c r="Y745" i="3"/>
  <c r="Z745" i="3" s="1"/>
  <c r="Z530" i="3"/>
  <c r="Y779" i="3"/>
  <c r="Z779" i="3" s="1"/>
  <c r="Z564" i="3"/>
  <c r="Y744" i="2"/>
  <c r="Z744" i="2" s="1"/>
  <c r="Z529" i="2"/>
  <c r="Y778" i="2"/>
  <c r="Z778" i="2" s="1"/>
  <c r="Z563" i="2"/>
  <c r="E7" i="1"/>
  <c r="E12" i="1"/>
  <c r="D14" i="8"/>
  <c r="E14" i="8" s="1"/>
  <c r="F14" i="8" s="1"/>
  <c r="Q68" i="7" l="1"/>
  <c r="T68" i="7" s="1"/>
  <c r="W68" i="7" s="1"/>
  <c r="Z287" i="7"/>
  <c r="Z321" i="7"/>
  <c r="Z355" i="7"/>
  <c r="Z253" i="7"/>
  <c r="Z320" i="7"/>
  <c r="Z251" i="7"/>
  <c r="Z252" i="7"/>
  <c r="Z286" i="7"/>
  <c r="Z354" i="7"/>
  <c r="Z319" i="7"/>
  <c r="Z353" i="7"/>
  <c r="Z285" i="7"/>
  <c r="Q70" i="7"/>
  <c r="T70" i="7" s="1"/>
  <c r="W70" i="7" s="1"/>
  <c r="Q69" i="7"/>
  <c r="T69" i="7" s="1"/>
  <c r="W69" i="7" s="1"/>
  <c r="Q76" i="7"/>
  <c r="T76" i="7" s="1"/>
  <c r="W76" i="7" s="1"/>
  <c r="Q75" i="7"/>
  <c r="T75" i="7" s="1"/>
  <c r="W75" i="7" s="1"/>
  <c r="Q68" i="6"/>
  <c r="T68" i="6" s="1"/>
  <c r="W68" i="6" s="1"/>
  <c r="Z287" i="6"/>
  <c r="Z253" i="6"/>
  <c r="Z355" i="6"/>
  <c r="Z321" i="6"/>
  <c r="Z354" i="6"/>
  <c r="Z251" i="6"/>
  <c r="Z286" i="6"/>
  <c r="Z320" i="6"/>
  <c r="Z353" i="6"/>
  <c r="Z252" i="6"/>
  <c r="Z285" i="6"/>
  <c r="Z319" i="6"/>
  <c r="Q70" i="6"/>
  <c r="T70" i="6" s="1"/>
  <c r="W70" i="6" s="1"/>
  <c r="Q76" i="6"/>
  <c r="T76" i="6" s="1"/>
  <c r="W76" i="6" s="1"/>
  <c r="Q75" i="6"/>
  <c r="T75" i="6" s="1"/>
  <c r="W75" i="6" s="1"/>
  <c r="Q69" i="6"/>
  <c r="T69" i="6" s="1"/>
  <c r="W69" i="6" s="1"/>
  <c r="Q68" i="5"/>
  <c r="T68" i="5" s="1"/>
  <c r="W68" i="5" s="1"/>
  <c r="Q70" i="5"/>
  <c r="T70" i="5" s="1"/>
  <c r="W70" i="5" s="1"/>
  <c r="Q76" i="5"/>
  <c r="T76" i="5" s="1"/>
  <c r="W76" i="5" s="1"/>
  <c r="Q75" i="5"/>
  <c r="T75" i="5" s="1"/>
  <c r="W75" i="5" s="1"/>
  <c r="Q69" i="5"/>
  <c r="T69" i="5" s="1"/>
  <c r="W69" i="5" s="1"/>
  <c r="Z612" i="4"/>
  <c r="Z431" i="4"/>
  <c r="Z465" i="4"/>
  <c r="Z714" i="4"/>
  <c r="Z397" i="4"/>
  <c r="Z646" i="4"/>
  <c r="Z499" i="4"/>
  <c r="Z680" i="4"/>
  <c r="Z321" i="4"/>
  <c r="Z253" i="4"/>
  <c r="Z215" i="4"/>
  <c r="Z147" i="4"/>
  <c r="Z355" i="4"/>
  <c r="Z181" i="4"/>
  <c r="Z287" i="4"/>
  <c r="Z113" i="4"/>
  <c r="Z354" i="4"/>
  <c r="Z146" i="4"/>
  <c r="Z644" i="4"/>
  <c r="Z395" i="4"/>
  <c r="Z320" i="4"/>
  <c r="Z214" i="4"/>
  <c r="Z712" i="4"/>
  <c r="Z429" i="4"/>
  <c r="Z180" i="4"/>
  <c r="Z497" i="4"/>
  <c r="Z498" i="4"/>
  <c r="Z319" i="4"/>
  <c r="Z145" i="4"/>
  <c r="Z179" i="4"/>
  <c r="Z112" i="4"/>
  <c r="Z430" i="4"/>
  <c r="Z353" i="4"/>
  <c r="Z213" i="4"/>
  <c r="Z252" i="4"/>
  <c r="Z713" i="4"/>
  <c r="Z464" i="4"/>
  <c r="Z285" i="4"/>
  <c r="Z678" i="4"/>
  <c r="Z679" i="4"/>
  <c r="Z396" i="4"/>
  <c r="Z251" i="4"/>
  <c r="Z610" i="4"/>
  <c r="Z645" i="4"/>
  <c r="Z286" i="4"/>
  <c r="Z463" i="4"/>
  <c r="Z611" i="4"/>
  <c r="Z111" i="4"/>
  <c r="Z612" i="3"/>
  <c r="Z499" i="3"/>
  <c r="Z465" i="3"/>
  <c r="Z714" i="3"/>
  <c r="Z397" i="3"/>
  <c r="Z680" i="3"/>
  <c r="Z431" i="3"/>
  <c r="Z646" i="3"/>
  <c r="Z355" i="3"/>
  <c r="Z253" i="3"/>
  <c r="Z321" i="3"/>
  <c r="Z181" i="3"/>
  <c r="Z215" i="3"/>
  <c r="Z147" i="3"/>
  <c r="Z287" i="3"/>
  <c r="Z113" i="3"/>
  <c r="Z214" i="3"/>
  <c r="Z644" i="3"/>
  <c r="Z713" i="3"/>
  <c r="Z430" i="3"/>
  <c r="Z213" i="3"/>
  <c r="Z320" i="3"/>
  <c r="Z610" i="3"/>
  <c r="Z146" i="3"/>
  <c r="Z463" i="3"/>
  <c r="Z180" i="3"/>
  <c r="Z429" i="3"/>
  <c r="Z286" i="3"/>
  <c r="Z112" i="3"/>
  <c r="Z712" i="3"/>
  <c r="Z497" i="3"/>
  <c r="Z354" i="3"/>
  <c r="Z252" i="3"/>
  <c r="Z678" i="3"/>
  <c r="Z395" i="3"/>
  <c r="Z498" i="3"/>
  <c r="Z319" i="3"/>
  <c r="Z111" i="3"/>
  <c r="Z679" i="3"/>
  <c r="Z285" i="3"/>
  <c r="Z645" i="3"/>
  <c r="Z179" i="3"/>
  <c r="Z611" i="3"/>
  <c r="Z353" i="3"/>
  <c r="Z464" i="3"/>
  <c r="Z251" i="3"/>
  <c r="Z396" i="3"/>
  <c r="Z145" i="3"/>
  <c r="Z645" i="2"/>
  <c r="Z498" i="2"/>
  <c r="Z464" i="2"/>
  <c r="Z713" i="2"/>
  <c r="Z430" i="2"/>
  <c r="Z679" i="2"/>
  <c r="Z396" i="2"/>
  <c r="Z611" i="2"/>
  <c r="Z252" i="2"/>
  <c r="Z180" i="2"/>
  <c r="Z112" i="2"/>
  <c r="Z286" i="2"/>
  <c r="Z354" i="2"/>
  <c r="Z214" i="2"/>
  <c r="Z320" i="2"/>
  <c r="Z146" i="2"/>
  <c r="Z251" i="2"/>
  <c r="Z643" i="2"/>
  <c r="Z644" i="2"/>
  <c r="Z395" i="2"/>
  <c r="Z318" i="2"/>
  <c r="Z285" i="2"/>
  <c r="Z609" i="2"/>
  <c r="Z213" i="2"/>
  <c r="Z496" i="2"/>
  <c r="Z145" i="2"/>
  <c r="Z462" i="2"/>
  <c r="Z353" i="2"/>
  <c r="Z179" i="2"/>
  <c r="Z711" i="2"/>
  <c r="Z428" i="2"/>
  <c r="Z319" i="2"/>
  <c r="Z111" i="2"/>
  <c r="Z677" i="2"/>
  <c r="Z394" i="2"/>
  <c r="Z429" i="2"/>
  <c r="Z284" i="2"/>
  <c r="Z110" i="2"/>
  <c r="Z463" i="2"/>
  <c r="Z678" i="2"/>
  <c r="Z352" i="2"/>
  <c r="Z712" i="2"/>
  <c r="Z250" i="2"/>
  <c r="Z610" i="2"/>
  <c r="Z212" i="2"/>
  <c r="Z497" i="2"/>
  <c r="Z144" i="2"/>
  <c r="Z178" i="2"/>
  <c r="Q156" i="7" l="1"/>
  <c r="Q190" i="7"/>
  <c r="Q122" i="7"/>
  <c r="V691" i="7"/>
  <c r="V657" i="7"/>
  <c r="V623" i="7"/>
  <c r="M613" i="7"/>
  <c r="M647" i="7"/>
  <c r="M681" i="7"/>
  <c r="I654" i="7"/>
  <c r="I688" i="7"/>
  <c r="I620" i="7"/>
  <c r="M664" i="7"/>
  <c r="M698" i="7"/>
  <c r="M630" i="7"/>
  <c r="B200" i="7"/>
  <c r="B132" i="7"/>
  <c r="B166" i="7"/>
  <c r="Q697" i="7"/>
  <c r="Q629" i="7"/>
  <c r="Q663" i="7"/>
  <c r="P707" i="7"/>
  <c r="P673" i="7"/>
  <c r="P639" i="7"/>
  <c r="N704" i="7"/>
  <c r="N670" i="7"/>
  <c r="N636" i="7"/>
  <c r="K450" i="7"/>
  <c r="K484" i="7"/>
  <c r="K416" i="7"/>
  <c r="X480" i="7"/>
  <c r="X446" i="7"/>
  <c r="X412" i="7"/>
  <c r="E450" i="7"/>
  <c r="E416" i="7"/>
  <c r="E484" i="7"/>
  <c r="D466" i="7"/>
  <c r="D432" i="7"/>
  <c r="D398" i="7"/>
  <c r="F188" i="7"/>
  <c r="F154" i="7"/>
  <c r="F120" i="7"/>
  <c r="U156" i="7"/>
  <c r="U190" i="7"/>
  <c r="U122" i="7"/>
  <c r="Y653" i="7"/>
  <c r="Y687" i="7"/>
  <c r="Y619" i="7"/>
  <c r="H707" i="7"/>
  <c r="H673" i="7"/>
  <c r="H639" i="7"/>
  <c r="S654" i="7"/>
  <c r="S688" i="7"/>
  <c r="S620" i="7"/>
  <c r="I158" i="7"/>
  <c r="I192" i="7"/>
  <c r="I124" i="7"/>
  <c r="J470" i="7"/>
  <c r="J436" i="7"/>
  <c r="J402" i="7"/>
  <c r="P163" i="7"/>
  <c r="P129" i="7"/>
  <c r="P197" i="7"/>
  <c r="R470" i="7"/>
  <c r="R436" i="7"/>
  <c r="R402" i="7"/>
  <c r="I155" i="7"/>
  <c r="I189" i="7"/>
  <c r="I121" i="7"/>
  <c r="Q701" i="7"/>
  <c r="Q667" i="7"/>
  <c r="Q633" i="7"/>
  <c r="J154" i="7"/>
  <c r="J120" i="7"/>
  <c r="J188" i="7"/>
  <c r="W474" i="7"/>
  <c r="W440" i="7"/>
  <c r="W406" i="7"/>
  <c r="K161" i="7"/>
  <c r="K195" i="7"/>
  <c r="K127" i="7"/>
  <c r="I164" i="7"/>
  <c r="I198" i="7"/>
  <c r="I130" i="7"/>
  <c r="D160" i="7"/>
  <c r="D194" i="7"/>
  <c r="D126" i="7"/>
  <c r="V456" i="7"/>
  <c r="V490" i="7"/>
  <c r="V422" i="7"/>
  <c r="I156" i="7"/>
  <c r="I190" i="7"/>
  <c r="I122" i="7"/>
  <c r="R196" i="7"/>
  <c r="R162" i="7"/>
  <c r="R128" i="7"/>
  <c r="W457" i="7"/>
  <c r="W491" i="7"/>
  <c r="W423" i="7"/>
  <c r="O653" i="7"/>
  <c r="O687" i="7"/>
  <c r="O619" i="7"/>
  <c r="T196" i="7"/>
  <c r="T128" i="7"/>
  <c r="T162" i="7"/>
  <c r="C447" i="7"/>
  <c r="C413" i="7"/>
  <c r="C481" i="7"/>
  <c r="M660" i="7"/>
  <c r="M694" i="7"/>
  <c r="M626" i="7"/>
  <c r="C169" i="7"/>
  <c r="C203" i="7"/>
  <c r="C135" i="7"/>
  <c r="P453" i="7"/>
  <c r="P487" i="7"/>
  <c r="P419" i="7"/>
  <c r="L692" i="7"/>
  <c r="L658" i="7"/>
  <c r="L624" i="7"/>
  <c r="W164" i="7"/>
  <c r="W198" i="7"/>
  <c r="W130" i="7"/>
  <c r="R683" i="7"/>
  <c r="R649" i="7"/>
  <c r="R615" i="7"/>
  <c r="D152" i="7"/>
  <c r="D118" i="7"/>
  <c r="D186" i="7"/>
  <c r="Y680" i="7"/>
  <c r="Y646" i="7"/>
  <c r="Y612" i="7"/>
  <c r="E173" i="7"/>
  <c r="E207" i="7"/>
  <c r="E139" i="7"/>
  <c r="I445" i="7"/>
  <c r="I411" i="7"/>
  <c r="I479" i="7"/>
  <c r="C662" i="7"/>
  <c r="C628" i="7"/>
  <c r="C696" i="7"/>
  <c r="J444" i="7"/>
  <c r="J478" i="7"/>
  <c r="J410" i="7"/>
  <c r="X481" i="7"/>
  <c r="X447" i="7"/>
  <c r="X413" i="7"/>
  <c r="P702" i="7"/>
  <c r="P668" i="7"/>
  <c r="P634" i="7"/>
  <c r="K173" i="7"/>
  <c r="K207" i="7"/>
  <c r="K139" i="7"/>
  <c r="V169" i="7"/>
  <c r="V203" i="7"/>
  <c r="V135" i="7"/>
  <c r="S198" i="7"/>
  <c r="S130" i="7"/>
  <c r="S164" i="7"/>
  <c r="L200" i="7"/>
  <c r="L166" i="7"/>
  <c r="L132" i="7"/>
  <c r="T189" i="7"/>
  <c r="T121" i="7"/>
  <c r="T155" i="7"/>
  <c r="U404" i="7"/>
  <c r="U472" i="7"/>
  <c r="U438" i="7"/>
  <c r="R487" i="7"/>
  <c r="R453" i="7"/>
  <c r="R419" i="7"/>
  <c r="V445" i="7"/>
  <c r="V479" i="7"/>
  <c r="V411" i="7"/>
  <c r="W435" i="7"/>
  <c r="W401" i="7"/>
  <c r="W469" i="7"/>
  <c r="F210" i="7"/>
  <c r="F176" i="7"/>
  <c r="F142" i="7"/>
  <c r="D178" i="7"/>
  <c r="D212" i="7"/>
  <c r="D144" i="7"/>
  <c r="V468" i="7"/>
  <c r="V434" i="7"/>
  <c r="V400" i="7"/>
  <c r="I660" i="7"/>
  <c r="I694" i="7"/>
  <c r="I626" i="7"/>
  <c r="L481" i="7"/>
  <c r="L447" i="7"/>
  <c r="L413" i="7"/>
  <c r="J693" i="7"/>
  <c r="J659" i="7"/>
  <c r="J625" i="7"/>
  <c r="X696" i="7"/>
  <c r="X662" i="7"/>
  <c r="X628" i="7"/>
  <c r="Y207" i="7"/>
  <c r="Y139" i="7"/>
  <c r="Y173" i="7"/>
  <c r="Y196" i="7"/>
  <c r="Y128" i="7"/>
  <c r="Y162" i="7"/>
  <c r="K163" i="7"/>
  <c r="K197" i="7"/>
  <c r="K129" i="7"/>
  <c r="Q169" i="7"/>
  <c r="Q203" i="7"/>
  <c r="Q135" i="7"/>
  <c r="E176" i="7"/>
  <c r="E210" i="7"/>
  <c r="E142" i="7"/>
  <c r="G210" i="7"/>
  <c r="G142" i="7"/>
  <c r="G176" i="7"/>
  <c r="H489" i="7"/>
  <c r="H421" i="7"/>
  <c r="H455" i="7"/>
  <c r="P173" i="7"/>
  <c r="P139" i="7"/>
  <c r="P207" i="7"/>
  <c r="J448" i="7"/>
  <c r="J482" i="7"/>
  <c r="J414" i="7"/>
  <c r="U653" i="7"/>
  <c r="U619" i="7"/>
  <c r="U687" i="7"/>
  <c r="R702" i="7"/>
  <c r="R668" i="7"/>
  <c r="R634" i="7"/>
  <c r="V694" i="7"/>
  <c r="V660" i="7"/>
  <c r="V626" i="7"/>
  <c r="M193" i="7"/>
  <c r="M125" i="7"/>
  <c r="M159" i="7"/>
  <c r="W684" i="7"/>
  <c r="W650" i="7"/>
  <c r="W616" i="7"/>
  <c r="V157" i="7"/>
  <c r="V191" i="7"/>
  <c r="V123" i="7"/>
  <c r="T185" i="7"/>
  <c r="T117" i="7"/>
  <c r="T151" i="7"/>
  <c r="E439" i="7"/>
  <c r="E473" i="7"/>
  <c r="E405" i="7"/>
  <c r="P154" i="7"/>
  <c r="P188" i="7"/>
  <c r="P120" i="7"/>
  <c r="W172" i="7"/>
  <c r="W206" i="7"/>
  <c r="W138" i="7"/>
  <c r="E161" i="7"/>
  <c r="E195" i="7"/>
  <c r="E127" i="7"/>
  <c r="L696" i="7"/>
  <c r="L628" i="7"/>
  <c r="L662" i="7"/>
  <c r="N472" i="7"/>
  <c r="N404" i="7"/>
  <c r="N438" i="7"/>
  <c r="H484" i="7"/>
  <c r="H450" i="7"/>
  <c r="H416" i="7"/>
  <c r="I165" i="7"/>
  <c r="I199" i="7"/>
  <c r="I131" i="7"/>
  <c r="H704" i="7"/>
  <c r="H636" i="7"/>
  <c r="H670" i="7"/>
  <c r="J697" i="7"/>
  <c r="J629" i="7"/>
  <c r="J663" i="7"/>
  <c r="C155" i="7"/>
  <c r="C189" i="7"/>
  <c r="C121" i="7"/>
  <c r="K170" i="7"/>
  <c r="K204" i="7"/>
  <c r="K136" i="7"/>
  <c r="N465" i="7"/>
  <c r="N397" i="7"/>
  <c r="N431" i="7"/>
  <c r="M489" i="7"/>
  <c r="M455" i="7"/>
  <c r="M421" i="7"/>
  <c r="K160" i="7"/>
  <c r="K194" i="7"/>
  <c r="K126" i="7"/>
  <c r="E654" i="7"/>
  <c r="E688" i="7"/>
  <c r="E620" i="7"/>
  <c r="L185" i="7"/>
  <c r="L151" i="7"/>
  <c r="L117" i="7"/>
  <c r="L204" i="7"/>
  <c r="L170" i="7"/>
  <c r="L136" i="7"/>
  <c r="O156" i="7"/>
  <c r="O190" i="7"/>
  <c r="O122" i="7"/>
  <c r="N200" i="7"/>
  <c r="N132" i="7"/>
  <c r="N166" i="7"/>
  <c r="J451" i="7"/>
  <c r="J485" i="7"/>
  <c r="J417" i="7"/>
  <c r="Q167" i="7"/>
  <c r="Q201" i="7"/>
  <c r="Q133" i="7"/>
  <c r="D700" i="7"/>
  <c r="D666" i="7"/>
  <c r="D632" i="7"/>
  <c r="R483" i="7"/>
  <c r="R449" i="7"/>
  <c r="R415" i="7"/>
  <c r="T208" i="7"/>
  <c r="T140" i="7"/>
  <c r="T174" i="7"/>
  <c r="P689" i="7"/>
  <c r="P655" i="7"/>
  <c r="P621" i="7"/>
  <c r="T688" i="7"/>
  <c r="T654" i="7"/>
  <c r="T620" i="7"/>
  <c r="M485" i="7"/>
  <c r="M451" i="7"/>
  <c r="M417" i="7"/>
  <c r="Y658" i="7"/>
  <c r="Y692" i="7"/>
  <c r="Y624" i="7"/>
  <c r="K448" i="7"/>
  <c r="K482" i="7"/>
  <c r="K414" i="7"/>
  <c r="G476" i="7"/>
  <c r="G442" i="7"/>
  <c r="G408" i="7"/>
  <c r="G671" i="7"/>
  <c r="G705" i="7"/>
  <c r="G637" i="7"/>
  <c r="Y475" i="7"/>
  <c r="Y441" i="7"/>
  <c r="Y407" i="7"/>
  <c r="F471" i="7"/>
  <c r="F437" i="7"/>
  <c r="F403" i="7"/>
  <c r="T471" i="7"/>
  <c r="T403" i="7"/>
  <c r="T437" i="7"/>
  <c r="M669" i="7"/>
  <c r="M703" i="7"/>
  <c r="M635" i="7"/>
  <c r="P156" i="7"/>
  <c r="P190" i="7"/>
  <c r="P122" i="7"/>
  <c r="L187" i="7"/>
  <c r="L153" i="7"/>
  <c r="L119" i="7"/>
  <c r="S476" i="7"/>
  <c r="S442" i="7"/>
  <c r="S408" i="7"/>
  <c r="C456" i="7"/>
  <c r="C422" i="7"/>
  <c r="C490" i="7"/>
  <c r="W683" i="7"/>
  <c r="W615" i="7"/>
  <c r="W649" i="7"/>
  <c r="B473" i="7"/>
  <c r="B405" i="7"/>
  <c r="B439" i="7"/>
  <c r="G661" i="7"/>
  <c r="G695" i="7"/>
  <c r="G627" i="7"/>
  <c r="T622" i="7"/>
  <c r="T656" i="7"/>
  <c r="T690" i="7"/>
  <c r="Y473" i="7"/>
  <c r="Y405" i="7"/>
  <c r="Y439" i="7"/>
  <c r="V465" i="7"/>
  <c r="V431" i="7"/>
  <c r="V397" i="7"/>
  <c r="L702" i="7"/>
  <c r="L634" i="7"/>
  <c r="L668" i="7"/>
  <c r="S200" i="7"/>
  <c r="S132" i="7"/>
  <c r="S166" i="7"/>
  <c r="C665" i="7"/>
  <c r="C699" i="7"/>
  <c r="C631" i="7"/>
  <c r="E167" i="7"/>
  <c r="E201" i="7"/>
  <c r="E133" i="7"/>
  <c r="W432" i="7"/>
  <c r="W398" i="7"/>
  <c r="W466" i="7"/>
  <c r="O613" i="7"/>
  <c r="O681" i="7"/>
  <c r="O647" i="7"/>
  <c r="Y197" i="7"/>
  <c r="Y129" i="7"/>
  <c r="Y163" i="7"/>
  <c r="L684" i="7"/>
  <c r="L616" i="7"/>
  <c r="L650" i="7"/>
  <c r="F197" i="7"/>
  <c r="F163" i="7"/>
  <c r="F129" i="7"/>
  <c r="B465" i="7"/>
  <c r="B397" i="7"/>
  <c r="B431" i="7"/>
  <c r="D701" i="7"/>
  <c r="D667" i="7"/>
  <c r="D633" i="7"/>
  <c r="V698" i="7"/>
  <c r="V664" i="7"/>
  <c r="V630" i="7"/>
  <c r="O173" i="7"/>
  <c r="O207" i="7"/>
  <c r="O139" i="7"/>
  <c r="B189" i="7"/>
  <c r="B121" i="7"/>
  <c r="B155" i="7"/>
  <c r="J446" i="7"/>
  <c r="J480" i="7"/>
  <c r="J412" i="7"/>
  <c r="U448" i="7"/>
  <c r="U414" i="7"/>
  <c r="U482" i="7"/>
  <c r="P696" i="7"/>
  <c r="P662" i="7"/>
  <c r="P628" i="7"/>
  <c r="V470" i="7"/>
  <c r="V436" i="7"/>
  <c r="V402" i="7"/>
  <c r="D692" i="7"/>
  <c r="D658" i="7"/>
  <c r="D624" i="7"/>
  <c r="C171" i="7"/>
  <c r="C205" i="7"/>
  <c r="C137" i="7"/>
  <c r="H700" i="7"/>
  <c r="H632" i="7"/>
  <c r="H666" i="7"/>
  <c r="H206" i="7"/>
  <c r="H138" i="7"/>
  <c r="H172" i="7"/>
  <c r="H680" i="7"/>
  <c r="H612" i="7"/>
  <c r="H646" i="7"/>
  <c r="H186" i="7"/>
  <c r="H118" i="7"/>
  <c r="H152" i="7"/>
  <c r="R471" i="7"/>
  <c r="R437" i="7"/>
  <c r="R403" i="7"/>
  <c r="S204" i="7"/>
  <c r="S136" i="7"/>
  <c r="S170" i="7"/>
  <c r="P212" i="7"/>
  <c r="P178" i="7"/>
  <c r="P144" i="7"/>
  <c r="O440" i="7"/>
  <c r="O406" i="7"/>
  <c r="O474" i="7"/>
  <c r="L209" i="7"/>
  <c r="L175" i="7"/>
  <c r="L141" i="7"/>
  <c r="B196" i="7"/>
  <c r="B128" i="7"/>
  <c r="B162" i="7"/>
  <c r="K167" i="7"/>
  <c r="K201" i="7"/>
  <c r="K133" i="7"/>
  <c r="B201" i="7"/>
  <c r="B133" i="7"/>
  <c r="B167" i="7"/>
  <c r="W452" i="7"/>
  <c r="W486" i="7"/>
  <c r="W418" i="7"/>
  <c r="O444" i="7"/>
  <c r="O410" i="7"/>
  <c r="O478" i="7"/>
  <c r="S203" i="7"/>
  <c r="S135" i="7"/>
  <c r="S169" i="7"/>
  <c r="U662" i="7"/>
  <c r="U696" i="7"/>
  <c r="U628" i="7"/>
  <c r="Q648" i="7"/>
  <c r="Q614" i="7"/>
  <c r="Q682" i="7"/>
  <c r="J153" i="7"/>
  <c r="J187" i="7"/>
  <c r="J119" i="7"/>
  <c r="W446" i="7"/>
  <c r="W480" i="7"/>
  <c r="W412" i="7"/>
  <c r="U164" i="7"/>
  <c r="U198" i="7"/>
  <c r="U130" i="7"/>
  <c r="U174" i="7"/>
  <c r="U208" i="7"/>
  <c r="U140" i="7"/>
  <c r="M653" i="7"/>
  <c r="M687" i="7"/>
  <c r="M619" i="7"/>
  <c r="H468" i="7"/>
  <c r="H400" i="7"/>
  <c r="H434" i="7"/>
  <c r="E648" i="7"/>
  <c r="E682" i="7"/>
  <c r="E614" i="7"/>
  <c r="S670" i="7"/>
  <c r="S704" i="7"/>
  <c r="S636" i="7"/>
  <c r="D156" i="7"/>
  <c r="D122" i="7"/>
  <c r="D190" i="7"/>
  <c r="U163" i="7"/>
  <c r="U197" i="7"/>
  <c r="U129" i="7"/>
  <c r="X691" i="7"/>
  <c r="X623" i="7"/>
  <c r="X657" i="7"/>
  <c r="T477" i="7"/>
  <c r="T443" i="7"/>
  <c r="T409" i="7"/>
  <c r="D454" i="7"/>
  <c r="D488" i="7"/>
  <c r="D420" i="7"/>
  <c r="V154" i="7"/>
  <c r="V188" i="7"/>
  <c r="V120" i="7"/>
  <c r="H695" i="7"/>
  <c r="H627" i="7"/>
  <c r="H661" i="7"/>
  <c r="H196" i="7"/>
  <c r="H128" i="7"/>
  <c r="H162" i="7"/>
  <c r="K456" i="7"/>
  <c r="K490" i="7"/>
  <c r="K422" i="7"/>
  <c r="E698" i="7"/>
  <c r="E664" i="7"/>
  <c r="E630" i="7"/>
  <c r="T209" i="7"/>
  <c r="T141" i="7"/>
  <c r="T175" i="7"/>
  <c r="S665" i="7"/>
  <c r="S699" i="7"/>
  <c r="S631" i="7"/>
  <c r="P466" i="7"/>
  <c r="P432" i="7"/>
  <c r="P398" i="7"/>
  <c r="M201" i="7"/>
  <c r="M133" i="7"/>
  <c r="M167" i="7"/>
  <c r="C668" i="7"/>
  <c r="C702" i="7"/>
  <c r="C634" i="7"/>
  <c r="H487" i="7"/>
  <c r="H453" i="7"/>
  <c r="H419" i="7"/>
  <c r="U667" i="7"/>
  <c r="U701" i="7"/>
  <c r="U633" i="7"/>
  <c r="O660" i="7"/>
  <c r="O694" i="7"/>
  <c r="O626" i="7"/>
  <c r="D689" i="7"/>
  <c r="D655" i="7"/>
  <c r="D621" i="7"/>
  <c r="W161" i="7"/>
  <c r="W195" i="7"/>
  <c r="W127" i="7"/>
  <c r="K467" i="7"/>
  <c r="K433" i="7"/>
  <c r="K399" i="7"/>
  <c r="G470" i="7"/>
  <c r="G402" i="7"/>
  <c r="G436" i="7"/>
  <c r="B479" i="7"/>
  <c r="B411" i="7"/>
  <c r="B445" i="7"/>
  <c r="C455" i="7"/>
  <c r="C421" i="7"/>
  <c r="C489" i="7"/>
  <c r="V165" i="7"/>
  <c r="V199" i="7"/>
  <c r="V131" i="7"/>
  <c r="G669" i="7"/>
  <c r="G703" i="7"/>
  <c r="G635" i="7"/>
  <c r="Y492" i="7"/>
  <c r="Y458" i="7"/>
  <c r="Y424" i="7"/>
  <c r="C673" i="7"/>
  <c r="C707" i="7"/>
  <c r="C639" i="7"/>
  <c r="U151" i="7"/>
  <c r="U185" i="7"/>
  <c r="U117" i="7"/>
  <c r="E703" i="7"/>
  <c r="E669" i="7"/>
  <c r="E635" i="7"/>
  <c r="L482" i="7"/>
  <c r="L414" i="7"/>
  <c r="L448" i="7"/>
  <c r="I406" i="7"/>
  <c r="I474" i="7"/>
  <c r="I440" i="7"/>
  <c r="R191" i="7"/>
  <c r="R157" i="7"/>
  <c r="R123" i="7"/>
  <c r="J454" i="7"/>
  <c r="J488" i="7"/>
  <c r="J420" i="7"/>
  <c r="E690" i="7"/>
  <c r="E622" i="7"/>
  <c r="E656" i="7"/>
  <c r="P693" i="7"/>
  <c r="P659" i="7"/>
  <c r="P625" i="7"/>
  <c r="J443" i="7"/>
  <c r="J477" i="7"/>
  <c r="J409" i="7"/>
  <c r="W658" i="7"/>
  <c r="W692" i="7"/>
  <c r="W624" i="7"/>
  <c r="X485" i="7"/>
  <c r="X451" i="7"/>
  <c r="X417" i="7"/>
  <c r="P152" i="7"/>
  <c r="P186" i="7"/>
  <c r="P118" i="7"/>
  <c r="N478" i="7"/>
  <c r="N410" i="7"/>
  <c r="N444" i="7"/>
  <c r="L188" i="7"/>
  <c r="L154" i="7"/>
  <c r="L120" i="7"/>
  <c r="M197" i="7"/>
  <c r="M129" i="7"/>
  <c r="M163" i="7"/>
  <c r="F473" i="7"/>
  <c r="F439" i="7"/>
  <c r="F405" i="7"/>
  <c r="X201" i="7"/>
  <c r="X167" i="7"/>
  <c r="X133" i="7"/>
  <c r="Y683" i="7"/>
  <c r="Y649" i="7"/>
  <c r="Y615" i="7"/>
  <c r="C400" i="7"/>
  <c r="C468" i="7"/>
  <c r="C434" i="7"/>
  <c r="V168" i="7"/>
  <c r="V202" i="7"/>
  <c r="V134" i="7"/>
  <c r="R478" i="7"/>
  <c r="R444" i="7"/>
  <c r="R410" i="7"/>
  <c r="N197" i="7"/>
  <c r="N129" i="7"/>
  <c r="N163" i="7"/>
  <c r="Q623" i="7"/>
  <c r="Q657" i="7"/>
  <c r="Q691" i="7"/>
  <c r="X477" i="7"/>
  <c r="X443" i="7"/>
  <c r="X409" i="7"/>
  <c r="V471" i="7"/>
  <c r="V437" i="7"/>
  <c r="V403" i="7"/>
  <c r="W171" i="7"/>
  <c r="W205" i="7"/>
  <c r="W137" i="7"/>
  <c r="T701" i="7"/>
  <c r="T667" i="7"/>
  <c r="T633" i="7"/>
  <c r="L190" i="7"/>
  <c r="L156" i="7"/>
  <c r="L122" i="7"/>
  <c r="S470" i="7"/>
  <c r="S402" i="7"/>
  <c r="S436" i="7"/>
  <c r="S666" i="7"/>
  <c r="S700" i="7"/>
  <c r="S632" i="7"/>
  <c r="W669" i="7"/>
  <c r="W703" i="7"/>
  <c r="W635" i="7"/>
  <c r="V155" i="7"/>
  <c r="V189" i="7"/>
  <c r="V121" i="7"/>
  <c r="Y195" i="7"/>
  <c r="Y127" i="7"/>
  <c r="Y161" i="7"/>
  <c r="B192" i="7"/>
  <c r="B124" i="7"/>
  <c r="B158" i="7"/>
  <c r="B478" i="7"/>
  <c r="B410" i="7"/>
  <c r="B444" i="7"/>
  <c r="I451" i="7"/>
  <c r="I417" i="7"/>
  <c r="I485" i="7"/>
  <c r="D684" i="7"/>
  <c r="D650" i="7"/>
  <c r="D616" i="7"/>
  <c r="L485" i="7"/>
  <c r="L451" i="7"/>
  <c r="L417" i="7"/>
  <c r="G192" i="7"/>
  <c r="G124" i="7"/>
  <c r="G158" i="7"/>
  <c r="U670" i="7"/>
  <c r="U704" i="7"/>
  <c r="U636" i="7"/>
  <c r="L685" i="7"/>
  <c r="L651" i="7"/>
  <c r="L617" i="7"/>
  <c r="O167" i="7"/>
  <c r="O201" i="7"/>
  <c r="O133" i="7"/>
  <c r="P449" i="7"/>
  <c r="P483" i="7"/>
  <c r="P415" i="7"/>
  <c r="P450" i="7"/>
  <c r="P484" i="7"/>
  <c r="P416" i="7"/>
  <c r="N488" i="7"/>
  <c r="N420" i="7"/>
  <c r="N454" i="7"/>
  <c r="D682" i="7"/>
  <c r="D648" i="7"/>
  <c r="D614" i="7"/>
  <c r="K158" i="7"/>
  <c r="K192" i="7"/>
  <c r="K124" i="7"/>
  <c r="O447" i="7"/>
  <c r="O413" i="7"/>
  <c r="O481" i="7"/>
  <c r="S488" i="7"/>
  <c r="S454" i="7"/>
  <c r="S420" i="7"/>
  <c r="Y185" i="7"/>
  <c r="Y117" i="7"/>
  <c r="Y151" i="7"/>
  <c r="D457" i="7"/>
  <c r="D491" i="7"/>
  <c r="D423" i="7"/>
  <c r="T694" i="7"/>
  <c r="T660" i="7"/>
  <c r="T626" i="7"/>
  <c r="R699" i="7"/>
  <c r="R665" i="7"/>
  <c r="R631" i="7"/>
  <c r="Q693" i="7"/>
  <c r="Q659" i="7"/>
  <c r="Q625" i="7"/>
  <c r="X707" i="7"/>
  <c r="X673" i="7"/>
  <c r="X639" i="7"/>
  <c r="P692" i="7"/>
  <c r="P658" i="7"/>
  <c r="P624" i="7"/>
  <c r="M188" i="7"/>
  <c r="M120" i="7"/>
  <c r="M154" i="7"/>
  <c r="T211" i="7"/>
  <c r="T143" i="7"/>
  <c r="T177" i="7"/>
  <c r="I442" i="7"/>
  <c r="I408" i="7"/>
  <c r="I476" i="7"/>
  <c r="E157" i="7"/>
  <c r="E191" i="7"/>
  <c r="E123" i="7"/>
  <c r="F693" i="7"/>
  <c r="F659" i="7"/>
  <c r="F625" i="7"/>
  <c r="X195" i="7"/>
  <c r="X161" i="7"/>
  <c r="X127" i="7"/>
  <c r="Y668" i="7"/>
  <c r="Y702" i="7"/>
  <c r="Y634" i="7"/>
  <c r="Q161" i="7"/>
  <c r="Q195" i="7"/>
  <c r="Q127" i="7"/>
  <c r="E689" i="7"/>
  <c r="E655" i="7"/>
  <c r="E621" i="7"/>
  <c r="Q646" i="7"/>
  <c r="Q680" i="7"/>
  <c r="Q612" i="7"/>
  <c r="Q168" i="7"/>
  <c r="Q202" i="7"/>
  <c r="Q134" i="7"/>
  <c r="C442" i="7"/>
  <c r="C408" i="7"/>
  <c r="C476" i="7"/>
  <c r="K664" i="7"/>
  <c r="K698" i="7"/>
  <c r="K630" i="7"/>
  <c r="M196" i="7"/>
  <c r="M128" i="7"/>
  <c r="M162" i="7"/>
  <c r="H466" i="7"/>
  <c r="H398" i="7"/>
  <c r="H432" i="7"/>
  <c r="B474" i="7"/>
  <c r="B406" i="7"/>
  <c r="B440" i="7"/>
  <c r="P694" i="7"/>
  <c r="P660" i="7"/>
  <c r="P626" i="7"/>
  <c r="E697" i="7"/>
  <c r="E663" i="7"/>
  <c r="E629" i="7"/>
  <c r="J690" i="7"/>
  <c r="J656" i="7"/>
  <c r="J622" i="7"/>
  <c r="X205" i="7"/>
  <c r="X171" i="7"/>
  <c r="X137" i="7"/>
  <c r="H478" i="7"/>
  <c r="H444" i="7"/>
  <c r="H410" i="7"/>
  <c r="M198" i="7"/>
  <c r="M130" i="7"/>
  <c r="M164" i="7"/>
  <c r="T700" i="7"/>
  <c r="T666" i="7"/>
  <c r="T632" i="7"/>
  <c r="M658" i="7"/>
  <c r="M692" i="7"/>
  <c r="M624" i="7"/>
  <c r="N468" i="7"/>
  <c r="N400" i="7"/>
  <c r="N434" i="7"/>
  <c r="H467" i="7"/>
  <c r="H399" i="7"/>
  <c r="H433" i="7"/>
  <c r="Y661" i="7"/>
  <c r="Y695" i="7"/>
  <c r="Y627" i="7"/>
  <c r="X470" i="7"/>
  <c r="X436" i="7"/>
  <c r="X402" i="7"/>
  <c r="K473" i="7"/>
  <c r="K439" i="7"/>
  <c r="K405" i="7"/>
  <c r="I658" i="7"/>
  <c r="I692" i="7"/>
  <c r="I624" i="7"/>
  <c r="K446" i="7"/>
  <c r="K412" i="7"/>
  <c r="K480" i="7"/>
  <c r="D170" i="7"/>
  <c r="D136" i="7"/>
  <c r="D204" i="7"/>
  <c r="E178" i="7"/>
  <c r="E212" i="7"/>
  <c r="E144" i="7"/>
  <c r="R681" i="7"/>
  <c r="R647" i="7"/>
  <c r="R613" i="7"/>
  <c r="F491" i="7"/>
  <c r="F457" i="7"/>
  <c r="F423" i="7"/>
  <c r="F477" i="7"/>
  <c r="F443" i="7"/>
  <c r="F409" i="7"/>
  <c r="X705" i="7"/>
  <c r="X671" i="7"/>
  <c r="X637" i="7"/>
  <c r="K452" i="7"/>
  <c r="K418" i="7"/>
  <c r="K486" i="7"/>
  <c r="G212" i="7"/>
  <c r="G144" i="7"/>
  <c r="G178" i="7"/>
  <c r="V176" i="7"/>
  <c r="V210" i="7"/>
  <c r="V142" i="7"/>
  <c r="F489" i="7"/>
  <c r="F421" i="7"/>
  <c r="F455" i="7"/>
  <c r="J691" i="7"/>
  <c r="J623" i="7"/>
  <c r="J657" i="7"/>
  <c r="D171" i="7"/>
  <c r="D137" i="7"/>
  <c r="D205" i="7"/>
  <c r="O692" i="7"/>
  <c r="O658" i="7"/>
  <c r="O624" i="7"/>
  <c r="U165" i="7"/>
  <c r="U199" i="7"/>
  <c r="U131" i="7"/>
  <c r="C154" i="7"/>
  <c r="C188" i="7"/>
  <c r="C120" i="7"/>
  <c r="C703" i="7"/>
  <c r="C669" i="7"/>
  <c r="C635" i="7"/>
  <c r="G190" i="7"/>
  <c r="G122" i="7"/>
  <c r="G156" i="7"/>
  <c r="L196" i="7"/>
  <c r="L162" i="7"/>
  <c r="L128" i="7"/>
  <c r="T682" i="7"/>
  <c r="T648" i="7"/>
  <c r="T614" i="7"/>
  <c r="K152" i="7"/>
  <c r="K186" i="7"/>
  <c r="K118" i="7"/>
  <c r="R190" i="7"/>
  <c r="R156" i="7"/>
  <c r="R122" i="7"/>
  <c r="O172" i="7"/>
  <c r="O206" i="7"/>
  <c r="O138" i="7"/>
  <c r="L680" i="7"/>
  <c r="L646" i="7"/>
  <c r="L612" i="7"/>
  <c r="C452" i="7"/>
  <c r="C418" i="7"/>
  <c r="C486" i="7"/>
  <c r="P452" i="7"/>
  <c r="P486" i="7"/>
  <c r="P418" i="7"/>
  <c r="G487" i="7"/>
  <c r="G453" i="7"/>
  <c r="G419" i="7"/>
  <c r="B490" i="7"/>
  <c r="B422" i="7"/>
  <c r="B456" i="7"/>
  <c r="N469" i="7"/>
  <c r="N401" i="7"/>
  <c r="N435" i="7"/>
  <c r="U405" i="7"/>
  <c r="U473" i="7"/>
  <c r="U439" i="7"/>
  <c r="X194" i="7"/>
  <c r="X160" i="7"/>
  <c r="X126" i="7"/>
  <c r="E683" i="7"/>
  <c r="E649" i="7"/>
  <c r="E615" i="7"/>
  <c r="K454" i="7"/>
  <c r="K488" i="7"/>
  <c r="K420" i="7"/>
  <c r="I402" i="7"/>
  <c r="I470" i="7"/>
  <c r="I436" i="7"/>
  <c r="X483" i="7"/>
  <c r="X415" i="7"/>
  <c r="X449" i="7"/>
  <c r="S214" i="7"/>
  <c r="S146" i="7"/>
  <c r="S180" i="7"/>
  <c r="Y493" i="7"/>
  <c r="Z493" i="7" s="1"/>
  <c r="Y459" i="7"/>
  <c r="Z459" i="7" s="1"/>
  <c r="Y425" i="7"/>
  <c r="Z425" i="7" s="1"/>
  <c r="Z391" i="7"/>
  <c r="L214" i="7"/>
  <c r="L146" i="7"/>
  <c r="L180" i="7"/>
  <c r="V213" i="7"/>
  <c r="V179" i="7"/>
  <c r="V145" i="7"/>
  <c r="E214" i="7"/>
  <c r="E146" i="7"/>
  <c r="E180" i="7"/>
  <c r="Y494" i="7"/>
  <c r="Z494" i="7" s="1"/>
  <c r="Y426" i="7"/>
  <c r="Z426" i="7" s="1"/>
  <c r="Y460" i="7"/>
  <c r="Z460" i="7" s="1"/>
  <c r="Z392" i="7"/>
  <c r="T460" i="7"/>
  <c r="T426" i="7"/>
  <c r="T494" i="7"/>
  <c r="L675" i="7"/>
  <c r="L709" i="7"/>
  <c r="L641" i="7"/>
  <c r="W709" i="7"/>
  <c r="W641" i="7"/>
  <c r="W675" i="7"/>
  <c r="I460" i="7"/>
  <c r="I494" i="7"/>
  <c r="I426" i="7"/>
  <c r="T214" i="7"/>
  <c r="T180" i="7"/>
  <c r="T146" i="7"/>
  <c r="O709" i="7"/>
  <c r="O675" i="7"/>
  <c r="O641" i="7"/>
  <c r="V708" i="7"/>
  <c r="V674" i="7"/>
  <c r="V640" i="7"/>
  <c r="R214" i="7"/>
  <c r="R146" i="7"/>
  <c r="R180" i="7"/>
  <c r="D709" i="7"/>
  <c r="D675" i="7"/>
  <c r="D641" i="7"/>
  <c r="L145" i="7"/>
  <c r="L213" i="7"/>
  <c r="L179" i="7"/>
  <c r="S674" i="7"/>
  <c r="S708" i="7"/>
  <c r="S640" i="7"/>
  <c r="T213" i="7"/>
  <c r="T145" i="7"/>
  <c r="T179" i="7"/>
  <c r="E709" i="7"/>
  <c r="E641" i="7"/>
  <c r="E675" i="7"/>
  <c r="X708" i="7"/>
  <c r="X674" i="7"/>
  <c r="X640" i="7"/>
  <c r="N213" i="7"/>
  <c r="N145" i="7"/>
  <c r="N179" i="7"/>
  <c r="J459" i="7"/>
  <c r="J493" i="7"/>
  <c r="J425" i="7"/>
  <c r="U709" i="7"/>
  <c r="U675" i="7"/>
  <c r="U641" i="7"/>
  <c r="C460" i="7"/>
  <c r="C494" i="7"/>
  <c r="C426" i="7"/>
  <c r="U214" i="7"/>
  <c r="U180" i="7"/>
  <c r="U146" i="7"/>
  <c r="W459" i="7"/>
  <c r="W425" i="7"/>
  <c r="W493" i="7"/>
  <c r="L215" i="7"/>
  <c r="L147" i="7"/>
  <c r="L181" i="7"/>
  <c r="N181" i="7"/>
  <c r="N215" i="7"/>
  <c r="N147" i="7"/>
  <c r="V147" i="7"/>
  <c r="V181" i="7"/>
  <c r="V215" i="7"/>
  <c r="I181" i="7"/>
  <c r="I215" i="7"/>
  <c r="I147" i="7"/>
  <c r="I710" i="7"/>
  <c r="I642" i="7"/>
  <c r="I676" i="7"/>
  <c r="Y710" i="7"/>
  <c r="Z710" i="7" s="1"/>
  <c r="Y676" i="7"/>
  <c r="Z676" i="7" s="1"/>
  <c r="Y642" i="7"/>
  <c r="Z642" i="7" s="1"/>
  <c r="Z608" i="7"/>
  <c r="P495" i="7"/>
  <c r="P461" i="7"/>
  <c r="P427" i="7"/>
  <c r="L495" i="7"/>
  <c r="L461" i="7"/>
  <c r="L427" i="7"/>
  <c r="F495" i="7"/>
  <c r="F427" i="7"/>
  <c r="F461" i="7"/>
  <c r="M461" i="7"/>
  <c r="M427" i="7"/>
  <c r="M495" i="7"/>
  <c r="N710" i="7"/>
  <c r="N676" i="7"/>
  <c r="N642" i="7"/>
  <c r="I461" i="7"/>
  <c r="I427" i="7"/>
  <c r="I495" i="7"/>
  <c r="O676" i="7"/>
  <c r="O710" i="7"/>
  <c r="O642" i="7"/>
  <c r="S473" i="7"/>
  <c r="S405" i="7"/>
  <c r="S439" i="7"/>
  <c r="B697" i="7"/>
  <c r="B663" i="7"/>
  <c r="B629" i="7"/>
  <c r="L703" i="7"/>
  <c r="L669" i="7"/>
  <c r="L635" i="7"/>
  <c r="L211" i="7"/>
  <c r="L177" i="7"/>
  <c r="L143" i="7"/>
  <c r="I664" i="7"/>
  <c r="I630" i="7"/>
  <c r="I698" i="7"/>
  <c r="Q452" i="7"/>
  <c r="Q486" i="7"/>
  <c r="Q418" i="7"/>
  <c r="G197" i="7"/>
  <c r="G129" i="7"/>
  <c r="G163" i="7"/>
  <c r="H191" i="7"/>
  <c r="H123" i="7"/>
  <c r="H157" i="7"/>
  <c r="J173" i="7"/>
  <c r="J207" i="7"/>
  <c r="J139" i="7"/>
  <c r="V704" i="7"/>
  <c r="V636" i="7"/>
  <c r="V670" i="7"/>
  <c r="W153" i="7"/>
  <c r="W187" i="7"/>
  <c r="W119" i="7"/>
  <c r="K172" i="7"/>
  <c r="K206" i="7"/>
  <c r="K138" i="7"/>
  <c r="B707" i="7"/>
  <c r="B639" i="7"/>
  <c r="B673" i="7"/>
  <c r="W160" i="7"/>
  <c r="W194" i="7"/>
  <c r="W126" i="7"/>
  <c r="J158" i="7"/>
  <c r="J192" i="7"/>
  <c r="J124" i="7"/>
  <c r="S652" i="7"/>
  <c r="S686" i="7"/>
  <c r="S618" i="7"/>
  <c r="D698" i="7"/>
  <c r="D664" i="7"/>
  <c r="D630" i="7"/>
  <c r="K164" i="7"/>
  <c r="K198" i="7"/>
  <c r="K130" i="7"/>
  <c r="O695" i="7"/>
  <c r="O661" i="7"/>
  <c r="O627" i="7"/>
  <c r="O404" i="7"/>
  <c r="O472" i="7"/>
  <c r="O438" i="7"/>
  <c r="K159" i="7"/>
  <c r="K193" i="7"/>
  <c r="K125" i="7"/>
  <c r="M680" i="7"/>
  <c r="M646" i="7"/>
  <c r="M612" i="7"/>
  <c r="Q665" i="7"/>
  <c r="Q699" i="7"/>
  <c r="Q631" i="7"/>
  <c r="I166" i="7"/>
  <c r="I200" i="7"/>
  <c r="I132" i="7"/>
  <c r="M479" i="7"/>
  <c r="M445" i="7"/>
  <c r="M411" i="7"/>
  <c r="J177" i="7"/>
  <c r="J211" i="7"/>
  <c r="J143" i="7"/>
  <c r="Y672" i="7"/>
  <c r="Y706" i="7"/>
  <c r="Y638" i="7"/>
  <c r="L191" i="7"/>
  <c r="L157" i="7"/>
  <c r="L123" i="7"/>
  <c r="J701" i="7"/>
  <c r="J667" i="7"/>
  <c r="J633" i="7"/>
  <c r="S196" i="7"/>
  <c r="S128" i="7"/>
  <c r="S162" i="7"/>
  <c r="L477" i="7"/>
  <c r="L443" i="7"/>
  <c r="L409" i="7"/>
  <c r="B653" i="7"/>
  <c r="B687" i="7"/>
  <c r="B619" i="7"/>
  <c r="R468" i="7"/>
  <c r="R434" i="7"/>
  <c r="R400" i="7"/>
  <c r="O160" i="7"/>
  <c r="O194" i="7"/>
  <c r="O126" i="7"/>
  <c r="Y465" i="7"/>
  <c r="Y397" i="7"/>
  <c r="Y431" i="7"/>
  <c r="S191" i="7"/>
  <c r="S123" i="7"/>
  <c r="S157" i="7"/>
  <c r="U157" i="7"/>
  <c r="U191" i="7"/>
  <c r="U123" i="7"/>
  <c r="U702" i="7"/>
  <c r="U668" i="7"/>
  <c r="U634" i="7"/>
  <c r="U655" i="7"/>
  <c r="U689" i="7"/>
  <c r="U621" i="7"/>
  <c r="G194" i="7"/>
  <c r="G126" i="7"/>
  <c r="G160" i="7"/>
  <c r="T212" i="7"/>
  <c r="T144" i="7"/>
  <c r="T178" i="7"/>
  <c r="N491" i="7"/>
  <c r="N423" i="7"/>
  <c r="N457" i="7"/>
  <c r="D165" i="7"/>
  <c r="D199" i="7"/>
  <c r="D131" i="7"/>
  <c r="M212" i="7"/>
  <c r="M144" i="7"/>
  <c r="M178" i="7"/>
  <c r="I399" i="7"/>
  <c r="I467" i="7"/>
  <c r="I433" i="7"/>
  <c r="L681" i="7"/>
  <c r="L647" i="7"/>
  <c r="L613" i="7"/>
  <c r="R186" i="7"/>
  <c r="R152" i="7"/>
  <c r="R118" i="7"/>
  <c r="J468" i="7"/>
  <c r="J434" i="7"/>
  <c r="J400" i="7"/>
  <c r="P467" i="7"/>
  <c r="P433" i="7"/>
  <c r="P399" i="7"/>
  <c r="M478" i="7"/>
  <c r="M444" i="7"/>
  <c r="M410" i="7"/>
  <c r="S655" i="7"/>
  <c r="S689" i="7"/>
  <c r="S621" i="7"/>
  <c r="V160" i="7"/>
  <c r="V194" i="7"/>
  <c r="V126" i="7"/>
  <c r="D444" i="7"/>
  <c r="D478" i="7"/>
  <c r="D410" i="7"/>
  <c r="T646" i="7"/>
  <c r="T680" i="7"/>
  <c r="T612" i="7"/>
  <c r="Q159" i="7"/>
  <c r="Q193" i="7"/>
  <c r="Q125" i="7"/>
  <c r="M205" i="7"/>
  <c r="M137" i="7"/>
  <c r="M171" i="7"/>
  <c r="K479" i="7"/>
  <c r="K445" i="7"/>
  <c r="K411" i="7"/>
  <c r="P158" i="7"/>
  <c r="P124" i="7"/>
  <c r="P192" i="7"/>
  <c r="V163" i="7"/>
  <c r="V197" i="7"/>
  <c r="V129" i="7"/>
  <c r="G189" i="7"/>
  <c r="G121" i="7"/>
  <c r="G155" i="7"/>
  <c r="M484" i="7"/>
  <c r="M450" i="7"/>
  <c r="M416" i="7"/>
  <c r="X204" i="7"/>
  <c r="X170" i="7"/>
  <c r="X136" i="7"/>
  <c r="I167" i="7"/>
  <c r="I201" i="7"/>
  <c r="I133" i="7"/>
  <c r="R475" i="7"/>
  <c r="R441" i="7"/>
  <c r="R407" i="7"/>
  <c r="W158" i="7"/>
  <c r="W192" i="7"/>
  <c r="W124" i="7"/>
  <c r="N706" i="7"/>
  <c r="N672" i="7"/>
  <c r="N638" i="7"/>
  <c r="E156" i="7"/>
  <c r="E190" i="7"/>
  <c r="E122" i="7"/>
  <c r="I614" i="7"/>
  <c r="I682" i="7"/>
  <c r="I648" i="7"/>
  <c r="H469" i="7"/>
  <c r="H401" i="7"/>
  <c r="H435" i="7"/>
  <c r="J683" i="7"/>
  <c r="J649" i="7"/>
  <c r="J615" i="7"/>
  <c r="P682" i="7"/>
  <c r="P648" i="7"/>
  <c r="P614" i="7"/>
  <c r="M659" i="7"/>
  <c r="M693" i="7"/>
  <c r="M625" i="7"/>
  <c r="Q477" i="7"/>
  <c r="Q443" i="7"/>
  <c r="Q409" i="7"/>
  <c r="D693" i="7"/>
  <c r="D659" i="7"/>
  <c r="D625" i="7"/>
  <c r="W438" i="7"/>
  <c r="W404" i="7"/>
  <c r="W472" i="7"/>
  <c r="T188" i="7"/>
  <c r="T120" i="7"/>
  <c r="T154" i="7"/>
  <c r="U172" i="7"/>
  <c r="U206" i="7"/>
  <c r="U138" i="7"/>
  <c r="M195" i="7"/>
  <c r="M127" i="7"/>
  <c r="M161" i="7"/>
  <c r="Y200" i="7"/>
  <c r="Y132" i="7"/>
  <c r="Y166" i="7"/>
  <c r="M665" i="7"/>
  <c r="M699" i="7"/>
  <c r="M631" i="7"/>
  <c r="G484" i="7"/>
  <c r="G450" i="7"/>
  <c r="G416" i="7"/>
  <c r="R690" i="7"/>
  <c r="R656" i="7"/>
  <c r="R622" i="7"/>
  <c r="F485" i="7"/>
  <c r="F451" i="7"/>
  <c r="F417" i="7"/>
  <c r="H684" i="7"/>
  <c r="H650" i="7"/>
  <c r="H616" i="7"/>
  <c r="G206" i="7"/>
  <c r="G138" i="7"/>
  <c r="G172" i="7"/>
  <c r="U451" i="7"/>
  <c r="U417" i="7"/>
  <c r="U485" i="7"/>
  <c r="D167" i="7"/>
  <c r="D133" i="7"/>
  <c r="D201" i="7"/>
  <c r="Q692" i="7"/>
  <c r="Q658" i="7"/>
  <c r="Q624" i="7"/>
  <c r="Y211" i="7"/>
  <c r="Y143" i="7"/>
  <c r="Y177" i="7"/>
  <c r="R482" i="7"/>
  <c r="R448" i="7"/>
  <c r="R414" i="7"/>
  <c r="W444" i="7"/>
  <c r="W410" i="7"/>
  <c r="W478" i="7"/>
  <c r="W451" i="7"/>
  <c r="W485" i="7"/>
  <c r="W417" i="7"/>
  <c r="R202" i="7"/>
  <c r="R168" i="7"/>
  <c r="R134" i="7"/>
  <c r="W687" i="7"/>
  <c r="W653" i="7"/>
  <c r="W619" i="7"/>
  <c r="C172" i="7"/>
  <c r="C206" i="7"/>
  <c r="C138" i="7"/>
  <c r="S189" i="7"/>
  <c r="S121" i="7"/>
  <c r="S155" i="7"/>
  <c r="R194" i="7"/>
  <c r="R160" i="7"/>
  <c r="R126" i="7"/>
  <c r="W441" i="7"/>
  <c r="W407" i="7"/>
  <c r="W475" i="7"/>
  <c r="B198" i="7"/>
  <c r="B130" i="7"/>
  <c r="B164" i="7"/>
  <c r="G665" i="7"/>
  <c r="G699" i="7"/>
  <c r="G631" i="7"/>
  <c r="L480" i="7"/>
  <c r="L446" i="7"/>
  <c r="L412" i="7"/>
  <c r="F700" i="7"/>
  <c r="F632" i="7"/>
  <c r="F666" i="7"/>
  <c r="J174" i="7"/>
  <c r="J208" i="7"/>
  <c r="J140" i="7"/>
  <c r="S472" i="7"/>
  <c r="S404" i="7"/>
  <c r="S438" i="7"/>
  <c r="U700" i="7"/>
  <c r="U666" i="7"/>
  <c r="U632" i="7"/>
  <c r="C401" i="7"/>
  <c r="C469" i="7"/>
  <c r="C435" i="7"/>
  <c r="R697" i="7"/>
  <c r="R663" i="7"/>
  <c r="R629" i="7"/>
  <c r="W693" i="7"/>
  <c r="W659" i="7"/>
  <c r="W625" i="7"/>
  <c r="W700" i="7"/>
  <c r="W666" i="7"/>
  <c r="W632" i="7"/>
  <c r="Y202" i="7"/>
  <c r="Y134" i="7"/>
  <c r="Y168" i="7"/>
  <c r="P151" i="7"/>
  <c r="P185" i="7"/>
  <c r="P117" i="7"/>
  <c r="F680" i="7"/>
  <c r="F646" i="7"/>
  <c r="F612" i="7"/>
  <c r="W699" i="7"/>
  <c r="W665" i="7"/>
  <c r="W631" i="7"/>
  <c r="N490" i="7"/>
  <c r="N422" i="7"/>
  <c r="N456" i="7"/>
  <c r="R693" i="7"/>
  <c r="R659" i="7"/>
  <c r="R625" i="7"/>
  <c r="N206" i="7"/>
  <c r="N138" i="7"/>
  <c r="N172" i="7"/>
  <c r="L487" i="7"/>
  <c r="L453" i="7"/>
  <c r="L419" i="7"/>
  <c r="C450" i="7"/>
  <c r="C416" i="7"/>
  <c r="C484" i="7"/>
  <c r="X692" i="7"/>
  <c r="X658" i="7"/>
  <c r="X624" i="7"/>
  <c r="V686" i="7"/>
  <c r="V618" i="7"/>
  <c r="V652" i="7"/>
  <c r="O398" i="7"/>
  <c r="O466" i="7"/>
  <c r="O432" i="7"/>
  <c r="L469" i="7"/>
  <c r="L435" i="7"/>
  <c r="L401" i="7"/>
  <c r="J163" i="7"/>
  <c r="J197" i="7"/>
  <c r="J129" i="7"/>
  <c r="S651" i="7"/>
  <c r="S685" i="7"/>
  <c r="S617" i="7"/>
  <c r="D452" i="7"/>
  <c r="D486" i="7"/>
  <c r="D418" i="7"/>
  <c r="Y190" i="7"/>
  <c r="Y122" i="7"/>
  <c r="Y156" i="7"/>
  <c r="V449" i="7"/>
  <c r="V483" i="7"/>
  <c r="V415" i="7"/>
  <c r="B693" i="7"/>
  <c r="B659" i="7"/>
  <c r="B625" i="7"/>
  <c r="I666" i="7"/>
  <c r="I700" i="7"/>
  <c r="I632" i="7"/>
  <c r="P447" i="7"/>
  <c r="P481" i="7"/>
  <c r="P413" i="7"/>
  <c r="D443" i="7"/>
  <c r="D477" i="7"/>
  <c r="D409" i="7"/>
  <c r="L700" i="7"/>
  <c r="L666" i="7"/>
  <c r="L632" i="7"/>
  <c r="S201" i="7"/>
  <c r="S133" i="7"/>
  <c r="S167" i="7"/>
  <c r="V170" i="7"/>
  <c r="V136" i="7"/>
  <c r="V204" i="7"/>
  <c r="H211" i="7"/>
  <c r="H143" i="7"/>
  <c r="H177" i="7"/>
  <c r="H485" i="7"/>
  <c r="H417" i="7"/>
  <c r="H451" i="7"/>
  <c r="H465" i="7"/>
  <c r="H397" i="7"/>
  <c r="H431" i="7"/>
  <c r="B212" i="7"/>
  <c r="B144" i="7"/>
  <c r="B178" i="7"/>
  <c r="V211" i="7"/>
  <c r="V177" i="7"/>
  <c r="V143" i="7"/>
  <c r="L707" i="7"/>
  <c r="L639" i="7"/>
  <c r="L673" i="7"/>
  <c r="U162" i="7"/>
  <c r="U196" i="7"/>
  <c r="U128" i="7"/>
  <c r="P162" i="7"/>
  <c r="P128" i="7"/>
  <c r="P196" i="7"/>
  <c r="S211" i="7"/>
  <c r="S143" i="7"/>
  <c r="S177" i="7"/>
  <c r="F196" i="7"/>
  <c r="F162" i="7"/>
  <c r="F128" i="7"/>
  <c r="W697" i="7"/>
  <c r="W663" i="7"/>
  <c r="W629" i="7"/>
  <c r="D177" i="7"/>
  <c r="D143" i="7"/>
  <c r="D211" i="7"/>
  <c r="S671" i="7"/>
  <c r="S705" i="7"/>
  <c r="S637" i="7"/>
  <c r="B699" i="7"/>
  <c r="B665" i="7"/>
  <c r="B631" i="7"/>
  <c r="I154" i="7"/>
  <c r="I188" i="7"/>
  <c r="I120" i="7"/>
  <c r="U447" i="7"/>
  <c r="U413" i="7"/>
  <c r="U481" i="7"/>
  <c r="Q433" i="7"/>
  <c r="Q467" i="7"/>
  <c r="Q399" i="7"/>
  <c r="C658" i="7"/>
  <c r="C692" i="7"/>
  <c r="C624" i="7"/>
  <c r="O657" i="7"/>
  <c r="O623" i="7"/>
  <c r="O691" i="7"/>
  <c r="T192" i="7"/>
  <c r="T124" i="7"/>
  <c r="T158" i="7"/>
  <c r="H212" i="7"/>
  <c r="H144" i="7"/>
  <c r="H178" i="7"/>
  <c r="M209" i="7"/>
  <c r="M141" i="7"/>
  <c r="M175" i="7"/>
  <c r="M472" i="7"/>
  <c r="M404" i="7"/>
  <c r="M438" i="7"/>
  <c r="V178" i="7"/>
  <c r="V212" i="7"/>
  <c r="V144" i="7"/>
  <c r="V684" i="7"/>
  <c r="V650" i="7"/>
  <c r="V616" i="7"/>
  <c r="C164" i="7"/>
  <c r="C198" i="7"/>
  <c r="C130" i="7"/>
  <c r="E433" i="7"/>
  <c r="E467" i="7"/>
  <c r="E399" i="7"/>
  <c r="O153" i="7"/>
  <c r="O187" i="7"/>
  <c r="O119" i="7"/>
  <c r="L189" i="7"/>
  <c r="L155" i="7"/>
  <c r="L121" i="7"/>
  <c r="S489" i="7"/>
  <c r="S455" i="7"/>
  <c r="S421" i="7"/>
  <c r="Q157" i="7"/>
  <c r="Q191" i="7"/>
  <c r="Q123" i="7"/>
  <c r="J467" i="7"/>
  <c r="J433" i="7"/>
  <c r="J399" i="7"/>
  <c r="N699" i="7"/>
  <c r="N665" i="7"/>
  <c r="N631" i="7"/>
  <c r="G673" i="7"/>
  <c r="G707" i="7"/>
  <c r="G639" i="7"/>
  <c r="C664" i="7"/>
  <c r="C698" i="7"/>
  <c r="C630" i="7"/>
  <c r="L705" i="7"/>
  <c r="L637" i="7"/>
  <c r="L671" i="7"/>
  <c r="C161" i="7"/>
  <c r="C195" i="7"/>
  <c r="C127" i="7"/>
  <c r="H471" i="7"/>
  <c r="H403" i="7"/>
  <c r="H437" i="7"/>
  <c r="R705" i="7"/>
  <c r="R671" i="7"/>
  <c r="R637" i="7"/>
  <c r="G663" i="7"/>
  <c r="G697" i="7"/>
  <c r="G629" i="7"/>
  <c r="U703" i="7"/>
  <c r="U669" i="7"/>
  <c r="U635" i="7"/>
  <c r="E452" i="7"/>
  <c r="E486" i="7"/>
  <c r="E418" i="7"/>
  <c r="W168" i="7"/>
  <c r="W202" i="7"/>
  <c r="W134" i="7"/>
  <c r="N695" i="7"/>
  <c r="N661" i="7"/>
  <c r="N627" i="7"/>
  <c r="R205" i="7"/>
  <c r="R171" i="7"/>
  <c r="R137" i="7"/>
  <c r="R476" i="7"/>
  <c r="R442" i="7"/>
  <c r="R408" i="7"/>
  <c r="C682" i="7"/>
  <c r="C614" i="7"/>
  <c r="C648" i="7"/>
  <c r="E169" i="7"/>
  <c r="E203" i="7"/>
  <c r="E135" i="7"/>
  <c r="M476" i="7"/>
  <c r="M442" i="7"/>
  <c r="M408" i="7"/>
  <c r="F683" i="7"/>
  <c r="F649" i="7"/>
  <c r="F615" i="7"/>
  <c r="M661" i="7"/>
  <c r="M627" i="7"/>
  <c r="M695" i="7"/>
  <c r="I162" i="7"/>
  <c r="I196" i="7"/>
  <c r="I128" i="7"/>
  <c r="U211" i="7"/>
  <c r="U177" i="7"/>
  <c r="U143" i="7"/>
  <c r="H486" i="7"/>
  <c r="H418" i="7"/>
  <c r="H452" i="7"/>
  <c r="I157" i="7"/>
  <c r="I191" i="7"/>
  <c r="I123" i="7"/>
  <c r="Q166" i="7"/>
  <c r="Q200" i="7"/>
  <c r="Q132" i="7"/>
  <c r="O683" i="7"/>
  <c r="O615" i="7"/>
  <c r="O649" i="7"/>
  <c r="S482" i="7"/>
  <c r="S448" i="7"/>
  <c r="S414" i="7"/>
  <c r="T204" i="7"/>
  <c r="T136" i="7"/>
  <c r="T170" i="7"/>
  <c r="X211" i="7"/>
  <c r="X177" i="7"/>
  <c r="X143" i="7"/>
  <c r="T684" i="7"/>
  <c r="T650" i="7"/>
  <c r="T616" i="7"/>
  <c r="I452" i="7"/>
  <c r="I418" i="7"/>
  <c r="I486" i="7"/>
  <c r="I160" i="7"/>
  <c r="I194" i="7"/>
  <c r="I126" i="7"/>
  <c r="D691" i="7"/>
  <c r="D657" i="7"/>
  <c r="D623" i="7"/>
  <c r="N476" i="7"/>
  <c r="N408" i="7"/>
  <c r="N442" i="7"/>
  <c r="L691" i="7"/>
  <c r="L657" i="7"/>
  <c r="L623" i="7"/>
  <c r="G200" i="7"/>
  <c r="G132" i="7"/>
  <c r="G166" i="7"/>
  <c r="L689" i="7"/>
  <c r="L621" i="7"/>
  <c r="L655" i="7"/>
  <c r="W436" i="7"/>
  <c r="W470" i="7"/>
  <c r="W402" i="7"/>
  <c r="U691" i="7"/>
  <c r="U657" i="7"/>
  <c r="U623" i="7"/>
  <c r="J164" i="7"/>
  <c r="J198" i="7"/>
  <c r="J130" i="7"/>
  <c r="Q688" i="7"/>
  <c r="Q620" i="7"/>
  <c r="Q654" i="7"/>
  <c r="I612" i="7"/>
  <c r="I680" i="7"/>
  <c r="I646" i="7"/>
  <c r="W465" i="7"/>
  <c r="W431" i="7"/>
  <c r="W397" i="7"/>
  <c r="D470" i="7"/>
  <c r="D436" i="7"/>
  <c r="D402" i="7"/>
  <c r="B207" i="7"/>
  <c r="B139" i="7"/>
  <c r="B173" i="7"/>
  <c r="J466" i="7"/>
  <c r="J432" i="7"/>
  <c r="J398" i="7"/>
  <c r="S185" i="7"/>
  <c r="S117" i="7"/>
  <c r="S151" i="7"/>
  <c r="N482" i="7"/>
  <c r="N414" i="7"/>
  <c r="N448" i="7"/>
  <c r="S212" i="7"/>
  <c r="S144" i="7"/>
  <c r="S178" i="7"/>
  <c r="E160" i="7"/>
  <c r="E194" i="7"/>
  <c r="E126" i="7"/>
  <c r="J696" i="7"/>
  <c r="J662" i="7"/>
  <c r="J628" i="7"/>
  <c r="E693" i="7"/>
  <c r="E625" i="7"/>
  <c r="E659" i="7"/>
  <c r="K453" i="7"/>
  <c r="K487" i="7"/>
  <c r="K419" i="7"/>
  <c r="F211" i="7"/>
  <c r="F177" i="7"/>
  <c r="F143" i="7"/>
  <c r="P468" i="7"/>
  <c r="P434" i="7"/>
  <c r="P400" i="7"/>
  <c r="C153" i="7"/>
  <c r="C187" i="7"/>
  <c r="C119" i="7"/>
  <c r="S479" i="7"/>
  <c r="S445" i="7"/>
  <c r="S411" i="7"/>
  <c r="T692" i="7"/>
  <c r="T658" i="7"/>
  <c r="T624" i="7"/>
  <c r="D703" i="7"/>
  <c r="D669" i="7"/>
  <c r="D635" i="7"/>
  <c r="Y479" i="7"/>
  <c r="Y445" i="7"/>
  <c r="Y411" i="7"/>
  <c r="D458" i="7"/>
  <c r="D492" i="7"/>
  <c r="D424" i="7"/>
  <c r="P176" i="7"/>
  <c r="P142" i="7"/>
  <c r="P210" i="7"/>
  <c r="K705" i="7"/>
  <c r="K671" i="7"/>
  <c r="K637" i="7"/>
  <c r="H200" i="7"/>
  <c r="H132" i="7"/>
  <c r="H166" i="7"/>
  <c r="T482" i="7"/>
  <c r="T448" i="7"/>
  <c r="T414" i="7"/>
  <c r="J450" i="7"/>
  <c r="J484" i="7"/>
  <c r="J416" i="7"/>
  <c r="D450" i="7"/>
  <c r="D484" i="7"/>
  <c r="D416" i="7"/>
  <c r="P681" i="7"/>
  <c r="P647" i="7"/>
  <c r="P613" i="7"/>
  <c r="W167" i="7"/>
  <c r="W201" i="7"/>
  <c r="W133" i="7"/>
  <c r="H702" i="7"/>
  <c r="H668" i="7"/>
  <c r="H634" i="7"/>
  <c r="S206" i="7"/>
  <c r="S138" i="7"/>
  <c r="S172" i="7"/>
  <c r="M471" i="7"/>
  <c r="M403" i="7"/>
  <c r="M437" i="7"/>
  <c r="L144" i="7"/>
  <c r="L212" i="7"/>
  <c r="L178" i="7"/>
  <c r="K682" i="7"/>
  <c r="K648" i="7"/>
  <c r="K614" i="7"/>
  <c r="G651" i="7"/>
  <c r="G685" i="7"/>
  <c r="G617" i="7"/>
  <c r="B694" i="7"/>
  <c r="B660" i="7"/>
  <c r="B626" i="7"/>
  <c r="G473" i="7"/>
  <c r="G405" i="7"/>
  <c r="G439" i="7"/>
  <c r="C670" i="7"/>
  <c r="C704" i="7"/>
  <c r="C636" i="7"/>
  <c r="G195" i="7"/>
  <c r="G127" i="7"/>
  <c r="G161" i="7"/>
  <c r="Y673" i="7"/>
  <c r="Y707" i="7"/>
  <c r="Y639" i="7"/>
  <c r="T491" i="7"/>
  <c r="T457" i="7"/>
  <c r="T423" i="7"/>
  <c r="P175" i="7"/>
  <c r="P141" i="7"/>
  <c r="P209" i="7"/>
  <c r="R704" i="7"/>
  <c r="R670" i="7"/>
  <c r="R636" i="7"/>
  <c r="I444" i="7"/>
  <c r="I410" i="7"/>
  <c r="I478" i="7"/>
  <c r="V697" i="7"/>
  <c r="V663" i="7"/>
  <c r="V629" i="7"/>
  <c r="Q685" i="7"/>
  <c r="Q617" i="7"/>
  <c r="Q651" i="7"/>
  <c r="M208" i="7"/>
  <c r="M140" i="7"/>
  <c r="M174" i="7"/>
  <c r="H687" i="7"/>
  <c r="H653" i="7"/>
  <c r="H619" i="7"/>
  <c r="L207" i="7"/>
  <c r="L173" i="7"/>
  <c r="L139" i="7"/>
  <c r="H470" i="7"/>
  <c r="H402" i="7"/>
  <c r="H436" i="7"/>
  <c r="U160" i="7"/>
  <c r="U194" i="7"/>
  <c r="U126" i="7"/>
  <c r="L686" i="7"/>
  <c r="L652" i="7"/>
  <c r="L618" i="7"/>
  <c r="B197" i="7"/>
  <c r="B129" i="7"/>
  <c r="B163" i="7"/>
  <c r="S195" i="7"/>
  <c r="S127" i="7"/>
  <c r="S161" i="7"/>
  <c r="Q454" i="7"/>
  <c r="Q420" i="7"/>
  <c r="Q488" i="7"/>
  <c r="X682" i="7"/>
  <c r="X648" i="7"/>
  <c r="X614" i="7"/>
  <c r="Q704" i="7"/>
  <c r="Q670" i="7"/>
  <c r="Q636" i="7"/>
  <c r="G658" i="7"/>
  <c r="G624" i="7"/>
  <c r="G692" i="7"/>
  <c r="M470" i="7"/>
  <c r="M402" i="7"/>
  <c r="M436" i="7"/>
  <c r="Q456" i="7"/>
  <c r="Q490" i="7"/>
  <c r="Q422" i="7"/>
  <c r="W442" i="7"/>
  <c r="W476" i="7"/>
  <c r="W408" i="7"/>
  <c r="M482" i="7"/>
  <c r="M448" i="7"/>
  <c r="M414" i="7"/>
  <c r="K154" i="7"/>
  <c r="K188" i="7"/>
  <c r="K120" i="7"/>
  <c r="B487" i="7"/>
  <c r="B419" i="7"/>
  <c r="B453" i="7"/>
  <c r="U444" i="7"/>
  <c r="U410" i="7"/>
  <c r="U478" i="7"/>
  <c r="J162" i="7"/>
  <c r="J196" i="7"/>
  <c r="J128" i="7"/>
  <c r="V453" i="7"/>
  <c r="V487" i="7"/>
  <c r="V419" i="7"/>
  <c r="G186" i="7"/>
  <c r="G118" i="7"/>
  <c r="G152" i="7"/>
  <c r="J469" i="7"/>
  <c r="J435" i="7"/>
  <c r="J401" i="7"/>
  <c r="G208" i="7"/>
  <c r="G140" i="7"/>
  <c r="G174" i="7"/>
  <c r="G465" i="7"/>
  <c r="G397" i="7"/>
  <c r="G431" i="7"/>
  <c r="F707" i="7"/>
  <c r="F673" i="7"/>
  <c r="F639" i="7"/>
  <c r="N202" i="7"/>
  <c r="N134" i="7"/>
  <c r="N168" i="7"/>
  <c r="X208" i="7"/>
  <c r="X174" i="7"/>
  <c r="X140" i="7"/>
  <c r="R684" i="7"/>
  <c r="R650" i="7"/>
  <c r="R616" i="7"/>
  <c r="D688" i="7"/>
  <c r="D654" i="7"/>
  <c r="D620" i="7"/>
  <c r="X482" i="7"/>
  <c r="X448" i="7"/>
  <c r="X414" i="7"/>
  <c r="W648" i="7"/>
  <c r="W682" i="7"/>
  <c r="W614" i="7"/>
  <c r="V173" i="7"/>
  <c r="V139" i="7"/>
  <c r="V207" i="7"/>
  <c r="Y469" i="7"/>
  <c r="Y401" i="7"/>
  <c r="Y435" i="7"/>
  <c r="F480" i="7"/>
  <c r="F412" i="7"/>
  <c r="F446" i="7"/>
  <c r="D680" i="7"/>
  <c r="D612" i="7"/>
  <c r="D646" i="7"/>
  <c r="V152" i="7"/>
  <c r="V186" i="7"/>
  <c r="V118" i="7"/>
  <c r="Y210" i="7"/>
  <c r="Y142" i="7"/>
  <c r="Y176" i="7"/>
  <c r="T490" i="7"/>
  <c r="T422" i="7"/>
  <c r="T456" i="7"/>
  <c r="E152" i="7"/>
  <c r="E186" i="7"/>
  <c r="E118" i="7"/>
  <c r="I707" i="7"/>
  <c r="I673" i="7"/>
  <c r="I639" i="7"/>
  <c r="Y205" i="7"/>
  <c r="Y137" i="7"/>
  <c r="Y171" i="7"/>
  <c r="O166" i="7"/>
  <c r="O200" i="7"/>
  <c r="O132" i="7"/>
  <c r="F488" i="7"/>
  <c r="F454" i="7"/>
  <c r="F420" i="7"/>
  <c r="O671" i="7"/>
  <c r="O705" i="7"/>
  <c r="O637" i="7"/>
  <c r="V451" i="7"/>
  <c r="V485" i="7"/>
  <c r="V417" i="7"/>
  <c r="F484" i="7"/>
  <c r="F450" i="7"/>
  <c r="F416" i="7"/>
  <c r="U167" i="7"/>
  <c r="U201" i="7"/>
  <c r="U133" i="7"/>
  <c r="W156" i="7"/>
  <c r="W190" i="7"/>
  <c r="W122" i="7"/>
  <c r="C706" i="7"/>
  <c r="C672" i="7"/>
  <c r="C638" i="7"/>
  <c r="D166" i="7"/>
  <c r="D132" i="7"/>
  <c r="D200" i="7"/>
  <c r="E672" i="7"/>
  <c r="E638" i="7"/>
  <c r="E706" i="7"/>
  <c r="M481" i="7"/>
  <c r="M447" i="7"/>
  <c r="M413" i="7"/>
  <c r="K650" i="7"/>
  <c r="K616" i="7"/>
  <c r="K684" i="7"/>
  <c r="N694" i="7"/>
  <c r="N660" i="7"/>
  <c r="N626" i="7"/>
  <c r="P471" i="7"/>
  <c r="P437" i="7"/>
  <c r="P403" i="7"/>
  <c r="H209" i="7"/>
  <c r="H141" i="7"/>
  <c r="H175" i="7"/>
  <c r="Y206" i="7"/>
  <c r="Y138" i="7"/>
  <c r="Y172" i="7"/>
  <c r="F470" i="7"/>
  <c r="F436" i="7"/>
  <c r="F402" i="7"/>
  <c r="R206" i="7"/>
  <c r="R172" i="7"/>
  <c r="R138" i="7"/>
  <c r="E164" i="7"/>
  <c r="E198" i="7"/>
  <c r="E130" i="7"/>
  <c r="H190" i="7"/>
  <c r="H122" i="7"/>
  <c r="H156" i="7"/>
  <c r="Q437" i="7"/>
  <c r="Q471" i="7"/>
  <c r="Q403" i="7"/>
  <c r="L473" i="7"/>
  <c r="L439" i="7"/>
  <c r="L405" i="7"/>
  <c r="L467" i="7"/>
  <c r="L433" i="7"/>
  <c r="L399" i="7"/>
  <c r="V454" i="7"/>
  <c r="V488" i="7"/>
  <c r="V420" i="7"/>
  <c r="S205" i="7"/>
  <c r="S137" i="7"/>
  <c r="S171" i="7"/>
  <c r="B700" i="7"/>
  <c r="B666" i="7"/>
  <c r="B632" i="7"/>
  <c r="J707" i="7"/>
  <c r="J673" i="7"/>
  <c r="J639" i="7"/>
  <c r="U178" i="7"/>
  <c r="U144" i="7"/>
  <c r="U212" i="7"/>
  <c r="O656" i="7"/>
  <c r="O690" i="7"/>
  <c r="O622" i="7"/>
  <c r="H688" i="7"/>
  <c r="H654" i="7"/>
  <c r="H620" i="7"/>
  <c r="G211" i="7"/>
  <c r="G143" i="7"/>
  <c r="G177" i="7"/>
  <c r="H490" i="7"/>
  <c r="H456" i="7"/>
  <c r="H422" i="7"/>
  <c r="L186" i="7"/>
  <c r="L152" i="7"/>
  <c r="L118" i="7"/>
  <c r="K672" i="7"/>
  <c r="K706" i="7"/>
  <c r="K638" i="7"/>
  <c r="H655" i="7"/>
  <c r="H689" i="7"/>
  <c r="H621" i="7"/>
  <c r="G486" i="7"/>
  <c r="G452" i="7"/>
  <c r="G418" i="7"/>
  <c r="E705" i="7"/>
  <c r="E637" i="7"/>
  <c r="E671" i="7"/>
  <c r="J694" i="7"/>
  <c r="J660" i="7"/>
  <c r="J626" i="7"/>
  <c r="F189" i="7"/>
  <c r="F155" i="7"/>
  <c r="F121" i="7"/>
  <c r="D467" i="7"/>
  <c r="D433" i="7"/>
  <c r="D399" i="7"/>
  <c r="G662" i="7"/>
  <c r="G696" i="7"/>
  <c r="G628" i="7"/>
  <c r="T479" i="7"/>
  <c r="T445" i="7"/>
  <c r="T411" i="7"/>
  <c r="R484" i="7"/>
  <c r="R416" i="7"/>
  <c r="R450" i="7"/>
  <c r="Q478" i="7"/>
  <c r="Q410" i="7"/>
  <c r="Q444" i="7"/>
  <c r="X492" i="7"/>
  <c r="X424" i="7"/>
  <c r="X458" i="7"/>
  <c r="P443" i="7"/>
  <c r="P477" i="7"/>
  <c r="P409" i="7"/>
  <c r="M709" i="7"/>
  <c r="M675" i="7"/>
  <c r="M641" i="7"/>
  <c r="R213" i="7"/>
  <c r="R145" i="7"/>
  <c r="R179" i="7"/>
  <c r="X494" i="7"/>
  <c r="X460" i="7"/>
  <c r="X426" i="7"/>
  <c r="P709" i="7"/>
  <c r="P641" i="7"/>
  <c r="P675" i="7"/>
  <c r="T493" i="7"/>
  <c r="T425" i="7"/>
  <c r="T459" i="7"/>
  <c r="H493" i="7"/>
  <c r="H459" i="7"/>
  <c r="H425" i="7"/>
  <c r="N708" i="7"/>
  <c r="N674" i="7"/>
  <c r="N640" i="7"/>
  <c r="B214" i="7"/>
  <c r="B180" i="7"/>
  <c r="B146" i="7"/>
  <c r="G214" i="7"/>
  <c r="G146" i="7"/>
  <c r="G180" i="7"/>
  <c r="G213" i="7"/>
  <c r="G145" i="7"/>
  <c r="G179" i="7"/>
  <c r="G674" i="7"/>
  <c r="G708" i="7"/>
  <c r="G640" i="7"/>
  <c r="O674" i="7"/>
  <c r="O708" i="7"/>
  <c r="O640" i="7"/>
  <c r="E708" i="7"/>
  <c r="E640" i="7"/>
  <c r="E674" i="7"/>
  <c r="K213" i="7"/>
  <c r="K179" i="7"/>
  <c r="K145" i="7"/>
  <c r="F145" i="7"/>
  <c r="F213" i="7"/>
  <c r="F179" i="7"/>
  <c r="K146" i="7"/>
  <c r="K180" i="7"/>
  <c r="K214" i="7"/>
  <c r="H460" i="7"/>
  <c r="H426" i="7"/>
  <c r="H494" i="7"/>
  <c r="B708" i="7"/>
  <c r="B674" i="7"/>
  <c r="B640" i="7"/>
  <c r="J675" i="7"/>
  <c r="J709" i="7"/>
  <c r="J641" i="7"/>
  <c r="C708" i="7"/>
  <c r="C674" i="7"/>
  <c r="C640" i="7"/>
  <c r="L493" i="7"/>
  <c r="L459" i="7"/>
  <c r="L425" i="7"/>
  <c r="F708" i="7"/>
  <c r="F674" i="7"/>
  <c r="F640" i="7"/>
  <c r="I459" i="7"/>
  <c r="I425" i="7"/>
  <c r="I493" i="7"/>
  <c r="B213" i="7"/>
  <c r="B145" i="7"/>
  <c r="B179" i="7"/>
  <c r="J147" i="7"/>
  <c r="J181" i="7"/>
  <c r="J215" i="7"/>
  <c r="F215" i="7"/>
  <c r="F147" i="7"/>
  <c r="F181" i="7"/>
  <c r="H710" i="7"/>
  <c r="H676" i="7"/>
  <c r="H642" i="7"/>
  <c r="C676" i="7"/>
  <c r="C710" i="7"/>
  <c r="C642" i="7"/>
  <c r="W676" i="7"/>
  <c r="W710" i="7"/>
  <c r="W642" i="7"/>
  <c r="G710" i="7"/>
  <c r="G676" i="7"/>
  <c r="G642" i="7"/>
  <c r="R495" i="7"/>
  <c r="R427" i="7"/>
  <c r="R461" i="7"/>
  <c r="D495" i="7"/>
  <c r="D427" i="7"/>
  <c r="D461" i="7"/>
  <c r="E495" i="7"/>
  <c r="E461" i="7"/>
  <c r="E427" i="7"/>
  <c r="H461" i="7"/>
  <c r="H495" i="7"/>
  <c r="H427" i="7"/>
  <c r="B185" i="7"/>
  <c r="B117" i="7"/>
  <c r="B151" i="7"/>
  <c r="M465" i="7"/>
  <c r="M397" i="7"/>
  <c r="M431" i="7"/>
  <c r="Q450" i="7"/>
  <c r="Q484" i="7"/>
  <c r="Q416" i="7"/>
  <c r="S668" i="7"/>
  <c r="S702" i="7"/>
  <c r="S634" i="7"/>
  <c r="Y662" i="7"/>
  <c r="Y696" i="7"/>
  <c r="Y628" i="7"/>
  <c r="Y491" i="7"/>
  <c r="Y457" i="7"/>
  <c r="Y423" i="7"/>
  <c r="J452" i="7"/>
  <c r="J486" i="7"/>
  <c r="J418" i="7"/>
  <c r="M668" i="7"/>
  <c r="M702" i="7"/>
  <c r="M634" i="7"/>
  <c r="B472" i="7"/>
  <c r="B404" i="7"/>
  <c r="B438" i="7"/>
  <c r="R199" i="7"/>
  <c r="R165" i="7"/>
  <c r="R131" i="7"/>
  <c r="Y652" i="7"/>
  <c r="Y686" i="7"/>
  <c r="Y618" i="7"/>
  <c r="Q163" i="7"/>
  <c r="Q197" i="7"/>
  <c r="Q129" i="7"/>
  <c r="F209" i="7"/>
  <c r="F175" i="7"/>
  <c r="F141" i="7"/>
  <c r="X210" i="7"/>
  <c r="X176" i="7"/>
  <c r="X142" i="7"/>
  <c r="U453" i="7"/>
  <c r="U419" i="7"/>
  <c r="U487" i="7"/>
  <c r="U440" i="7"/>
  <c r="U406" i="7"/>
  <c r="U474" i="7"/>
  <c r="T707" i="7"/>
  <c r="T673" i="7"/>
  <c r="T639" i="7"/>
  <c r="B696" i="7"/>
  <c r="B662" i="7"/>
  <c r="B628" i="7"/>
  <c r="L466" i="7"/>
  <c r="L432" i="7"/>
  <c r="L398" i="7"/>
  <c r="G652" i="7"/>
  <c r="G686" i="7"/>
  <c r="G618" i="7"/>
  <c r="K178" i="7"/>
  <c r="K144" i="7"/>
  <c r="K212" i="7"/>
  <c r="L706" i="7"/>
  <c r="L672" i="7"/>
  <c r="L638" i="7"/>
  <c r="S474" i="7"/>
  <c r="S440" i="7"/>
  <c r="S406" i="7"/>
  <c r="X202" i="7"/>
  <c r="X168" i="7"/>
  <c r="X134" i="7"/>
  <c r="P177" i="7"/>
  <c r="P211" i="7"/>
  <c r="P143" i="7"/>
  <c r="T465" i="7"/>
  <c r="T397" i="7"/>
  <c r="T431" i="7"/>
  <c r="K707" i="7"/>
  <c r="K673" i="7"/>
  <c r="K639" i="7"/>
  <c r="X690" i="7"/>
  <c r="X656" i="7"/>
  <c r="X622" i="7"/>
  <c r="C156" i="7"/>
  <c r="C190" i="7"/>
  <c r="C122" i="7"/>
  <c r="E477" i="7"/>
  <c r="E409" i="7"/>
  <c r="E443" i="7"/>
  <c r="R473" i="7"/>
  <c r="R439" i="7"/>
  <c r="R405" i="7"/>
  <c r="I404" i="7"/>
  <c r="I472" i="7"/>
  <c r="I438" i="7"/>
  <c r="Y669" i="7"/>
  <c r="Y703" i="7"/>
  <c r="Y635" i="7"/>
  <c r="B480" i="7"/>
  <c r="B412" i="7"/>
  <c r="B446" i="7"/>
  <c r="O162" i="7"/>
  <c r="O196" i="7"/>
  <c r="O128" i="7"/>
  <c r="G659" i="7"/>
  <c r="G693" i="7"/>
  <c r="G625" i="7"/>
  <c r="P465" i="7"/>
  <c r="P431" i="7"/>
  <c r="P397" i="7"/>
  <c r="P172" i="7"/>
  <c r="P138" i="7"/>
  <c r="P206" i="7"/>
  <c r="D696" i="7"/>
  <c r="D662" i="7"/>
  <c r="D628" i="7"/>
  <c r="S480" i="7"/>
  <c r="S446" i="7"/>
  <c r="S412" i="7"/>
  <c r="B706" i="7"/>
  <c r="B672" i="7"/>
  <c r="B638" i="7"/>
  <c r="X487" i="7"/>
  <c r="X453" i="7"/>
  <c r="X419" i="7"/>
  <c r="I681" i="7"/>
  <c r="I613" i="7"/>
  <c r="I647" i="7"/>
  <c r="B193" i="7"/>
  <c r="B125" i="7"/>
  <c r="B159" i="7"/>
  <c r="N201" i="7"/>
  <c r="N133" i="7"/>
  <c r="N167" i="7"/>
  <c r="R492" i="7"/>
  <c r="R458" i="7"/>
  <c r="R424" i="7"/>
  <c r="O176" i="7"/>
  <c r="O210" i="7"/>
  <c r="O142" i="7"/>
  <c r="E658" i="7"/>
  <c r="E624" i="7"/>
  <c r="E692" i="7"/>
  <c r="R688" i="7"/>
  <c r="R654" i="7"/>
  <c r="R620" i="7"/>
  <c r="I653" i="7"/>
  <c r="I687" i="7"/>
  <c r="I619" i="7"/>
  <c r="W445" i="7"/>
  <c r="W479" i="7"/>
  <c r="W411" i="7"/>
  <c r="B695" i="7"/>
  <c r="B661" i="7"/>
  <c r="B627" i="7"/>
  <c r="I455" i="7"/>
  <c r="I421" i="7"/>
  <c r="I489" i="7"/>
  <c r="P680" i="7"/>
  <c r="P612" i="7"/>
  <c r="P646" i="7"/>
  <c r="O170" i="7"/>
  <c r="O204" i="7"/>
  <c r="O136" i="7"/>
  <c r="I401" i="7"/>
  <c r="I469" i="7"/>
  <c r="I435" i="7"/>
  <c r="H477" i="7"/>
  <c r="H443" i="7"/>
  <c r="H409" i="7"/>
  <c r="S661" i="7"/>
  <c r="S695" i="7"/>
  <c r="S627" i="7"/>
  <c r="C162" i="7"/>
  <c r="C196" i="7"/>
  <c r="C128" i="7"/>
  <c r="X472" i="7"/>
  <c r="X438" i="7"/>
  <c r="X404" i="7"/>
  <c r="X702" i="7"/>
  <c r="X634" i="7"/>
  <c r="X668" i="7"/>
  <c r="Q162" i="7"/>
  <c r="Q196" i="7"/>
  <c r="Q128" i="7"/>
  <c r="Q474" i="7"/>
  <c r="Q440" i="7"/>
  <c r="Q406" i="7"/>
  <c r="Q457" i="7"/>
  <c r="Q423" i="7"/>
  <c r="Q491" i="7"/>
  <c r="R707" i="7"/>
  <c r="R673" i="7"/>
  <c r="R639" i="7"/>
  <c r="W154" i="7"/>
  <c r="W188" i="7"/>
  <c r="W120" i="7"/>
  <c r="N208" i="7"/>
  <c r="N140" i="7"/>
  <c r="N174" i="7"/>
  <c r="D155" i="7"/>
  <c r="D121" i="7"/>
  <c r="D189" i="7"/>
  <c r="Y474" i="7"/>
  <c r="Y440" i="7"/>
  <c r="Y406" i="7"/>
  <c r="E165" i="7"/>
  <c r="E199" i="7"/>
  <c r="E131" i="7"/>
  <c r="W694" i="7"/>
  <c r="W660" i="7"/>
  <c r="W626" i="7"/>
  <c r="M185" i="7"/>
  <c r="M117" i="7"/>
  <c r="M151" i="7"/>
  <c r="I704" i="7"/>
  <c r="I670" i="7"/>
  <c r="I636" i="7"/>
  <c r="I650" i="7"/>
  <c r="I684" i="7"/>
  <c r="I616" i="7"/>
  <c r="H692" i="7"/>
  <c r="H658" i="7"/>
  <c r="H624" i="7"/>
  <c r="J170" i="7"/>
  <c r="J204" i="7"/>
  <c r="J136" i="7"/>
  <c r="X687" i="7"/>
  <c r="X653" i="7"/>
  <c r="X619" i="7"/>
  <c r="Q466" i="7"/>
  <c r="Q432" i="7"/>
  <c r="Q398" i="7"/>
  <c r="Q689" i="7"/>
  <c r="Q655" i="7"/>
  <c r="Q621" i="7"/>
  <c r="Q706" i="7"/>
  <c r="Q638" i="7"/>
  <c r="Q672" i="7"/>
  <c r="X193" i="7"/>
  <c r="X159" i="7"/>
  <c r="X125" i="7"/>
  <c r="N705" i="7"/>
  <c r="N671" i="7"/>
  <c r="N637" i="7"/>
  <c r="O154" i="7"/>
  <c r="O188" i="7"/>
  <c r="O120" i="7"/>
  <c r="Y655" i="7"/>
  <c r="Y689" i="7"/>
  <c r="Y621" i="7"/>
  <c r="G191" i="7"/>
  <c r="G123" i="7"/>
  <c r="G157" i="7"/>
  <c r="J473" i="7"/>
  <c r="J439" i="7"/>
  <c r="J405" i="7"/>
  <c r="T207" i="7"/>
  <c r="T139" i="7"/>
  <c r="T173" i="7"/>
  <c r="E455" i="7"/>
  <c r="E489" i="7"/>
  <c r="E421" i="7"/>
  <c r="G203" i="7"/>
  <c r="G135" i="7"/>
  <c r="G169" i="7"/>
  <c r="B206" i="7"/>
  <c r="B138" i="7"/>
  <c r="B172" i="7"/>
  <c r="O402" i="7"/>
  <c r="O470" i="7"/>
  <c r="O436" i="7"/>
  <c r="U173" i="7"/>
  <c r="U207" i="7"/>
  <c r="U139" i="7"/>
  <c r="P166" i="7"/>
  <c r="P200" i="7"/>
  <c r="P132" i="7"/>
  <c r="P153" i="7"/>
  <c r="P119" i="7"/>
  <c r="P187" i="7"/>
  <c r="I454" i="7"/>
  <c r="I420" i="7"/>
  <c r="I488" i="7"/>
  <c r="R491" i="7"/>
  <c r="R457" i="7"/>
  <c r="R423" i="7"/>
  <c r="Y199" i="7"/>
  <c r="Y131" i="7"/>
  <c r="Y165" i="7"/>
  <c r="Q681" i="7"/>
  <c r="Q647" i="7"/>
  <c r="Q613" i="7"/>
  <c r="X186" i="7"/>
  <c r="X152" i="7"/>
  <c r="X118" i="7"/>
  <c r="K476" i="7"/>
  <c r="K442" i="7"/>
  <c r="K408" i="7"/>
  <c r="G196" i="7"/>
  <c r="G128" i="7"/>
  <c r="G162" i="7"/>
  <c r="K691" i="7"/>
  <c r="K657" i="7"/>
  <c r="K623" i="7"/>
  <c r="Q164" i="7"/>
  <c r="Q198" i="7"/>
  <c r="Q130" i="7"/>
  <c r="Y472" i="7"/>
  <c r="Y404" i="7"/>
  <c r="Y438" i="7"/>
  <c r="X471" i="7"/>
  <c r="X437" i="7"/>
  <c r="X403" i="7"/>
  <c r="T706" i="7"/>
  <c r="T672" i="7"/>
  <c r="T638" i="7"/>
  <c r="L492" i="7"/>
  <c r="L458" i="7"/>
  <c r="L424" i="7"/>
  <c r="I170" i="7"/>
  <c r="I204" i="7"/>
  <c r="I136" i="7"/>
  <c r="I693" i="7"/>
  <c r="I659" i="7"/>
  <c r="I625" i="7"/>
  <c r="W448" i="7"/>
  <c r="W482" i="7"/>
  <c r="W414" i="7"/>
  <c r="Q151" i="7"/>
  <c r="Q185" i="7"/>
  <c r="Q117" i="7"/>
  <c r="S490" i="7"/>
  <c r="S456" i="7"/>
  <c r="S422" i="7"/>
  <c r="B484" i="7"/>
  <c r="B416" i="7"/>
  <c r="B450" i="7"/>
  <c r="H685" i="7"/>
  <c r="H651" i="7"/>
  <c r="H617" i="7"/>
  <c r="C443" i="7"/>
  <c r="C409" i="7"/>
  <c r="C477" i="7"/>
  <c r="O442" i="7"/>
  <c r="O408" i="7"/>
  <c r="O476" i="7"/>
  <c r="Q703" i="7"/>
  <c r="Q635" i="7"/>
  <c r="Q669" i="7"/>
  <c r="V167" i="7"/>
  <c r="V201" i="7"/>
  <c r="V133" i="7"/>
  <c r="V469" i="7"/>
  <c r="V435" i="7"/>
  <c r="V401" i="7"/>
  <c r="N194" i="7"/>
  <c r="N126" i="7"/>
  <c r="N160" i="7"/>
  <c r="M651" i="7"/>
  <c r="M685" i="7"/>
  <c r="M617" i="7"/>
  <c r="Q671" i="7"/>
  <c r="Q705" i="7"/>
  <c r="Q637" i="7"/>
  <c r="W691" i="7"/>
  <c r="W657" i="7"/>
  <c r="W623" i="7"/>
  <c r="N484" i="7"/>
  <c r="N416" i="7"/>
  <c r="N450" i="7"/>
  <c r="G492" i="7"/>
  <c r="G458" i="7"/>
  <c r="G424" i="7"/>
  <c r="V158" i="7"/>
  <c r="V124" i="7"/>
  <c r="V192" i="7"/>
  <c r="H188" i="7"/>
  <c r="H120" i="7"/>
  <c r="H154" i="7"/>
  <c r="C449" i="7"/>
  <c r="C415" i="7"/>
  <c r="C483" i="7"/>
  <c r="L490" i="7"/>
  <c r="L456" i="7"/>
  <c r="L422" i="7"/>
  <c r="X200" i="7"/>
  <c r="X166" i="7"/>
  <c r="X132" i="7"/>
  <c r="C700" i="7"/>
  <c r="C666" i="7"/>
  <c r="C632" i="7"/>
  <c r="K649" i="7"/>
  <c r="K683" i="7"/>
  <c r="K615" i="7"/>
  <c r="O161" i="7"/>
  <c r="O195" i="7"/>
  <c r="O127" i="7"/>
  <c r="C178" i="7"/>
  <c r="C144" i="7"/>
  <c r="C212" i="7"/>
  <c r="R490" i="7"/>
  <c r="R422" i="7"/>
  <c r="R456" i="7"/>
  <c r="G482" i="7"/>
  <c r="G448" i="7"/>
  <c r="G414" i="7"/>
  <c r="W169" i="7"/>
  <c r="W203" i="7"/>
  <c r="W135" i="7"/>
  <c r="U454" i="7"/>
  <c r="U420" i="7"/>
  <c r="U488" i="7"/>
  <c r="Q171" i="7"/>
  <c r="Q205" i="7"/>
  <c r="Q137" i="7"/>
  <c r="O698" i="7"/>
  <c r="O664" i="7"/>
  <c r="O630" i="7"/>
  <c r="N191" i="7"/>
  <c r="N123" i="7"/>
  <c r="N157" i="7"/>
  <c r="O165" i="7"/>
  <c r="O199" i="7"/>
  <c r="O131" i="7"/>
  <c r="I169" i="7"/>
  <c r="I203" i="7"/>
  <c r="I135" i="7"/>
  <c r="N480" i="7"/>
  <c r="N446" i="7"/>
  <c r="N412" i="7"/>
  <c r="T696" i="7"/>
  <c r="T662" i="7"/>
  <c r="T628" i="7"/>
  <c r="X688" i="7"/>
  <c r="X620" i="7"/>
  <c r="X654" i="7"/>
  <c r="C399" i="7"/>
  <c r="C467" i="7"/>
  <c r="C433" i="7"/>
  <c r="M206" i="7"/>
  <c r="M138" i="7"/>
  <c r="M172" i="7"/>
  <c r="J157" i="7"/>
  <c r="J191" i="7"/>
  <c r="J123" i="7"/>
  <c r="B682" i="7"/>
  <c r="B648" i="7"/>
  <c r="B614" i="7"/>
  <c r="J175" i="7"/>
  <c r="J209" i="7"/>
  <c r="J141" i="7"/>
  <c r="C612" i="7"/>
  <c r="C680" i="7"/>
  <c r="C646" i="7"/>
  <c r="F468" i="7"/>
  <c r="F434" i="7"/>
  <c r="F400" i="7"/>
  <c r="O152" i="7"/>
  <c r="O186" i="7"/>
  <c r="O118" i="7"/>
  <c r="M480" i="7"/>
  <c r="M446" i="7"/>
  <c r="M412" i="7"/>
  <c r="N192" i="7"/>
  <c r="N124" i="7"/>
  <c r="N158" i="7"/>
  <c r="P703" i="7"/>
  <c r="P669" i="7"/>
  <c r="P635" i="7"/>
  <c r="D154" i="7"/>
  <c r="D188" i="7"/>
  <c r="D120" i="7"/>
  <c r="J687" i="7"/>
  <c r="J653" i="7"/>
  <c r="J619" i="7"/>
  <c r="B208" i="7"/>
  <c r="B140" i="7"/>
  <c r="B174" i="7"/>
  <c r="J705" i="7"/>
  <c r="J671" i="7"/>
  <c r="J637" i="7"/>
  <c r="G479" i="7"/>
  <c r="G445" i="7"/>
  <c r="G411" i="7"/>
  <c r="R689" i="7"/>
  <c r="R655" i="7"/>
  <c r="R621" i="7"/>
  <c r="F465" i="7"/>
  <c r="F431" i="7"/>
  <c r="F397" i="7"/>
  <c r="T201" i="7"/>
  <c r="T133" i="7"/>
  <c r="T167" i="7"/>
  <c r="K437" i="7"/>
  <c r="K403" i="7"/>
  <c r="K471" i="7"/>
  <c r="Y651" i="7"/>
  <c r="Y617" i="7"/>
  <c r="Y685" i="7"/>
  <c r="V688" i="7"/>
  <c r="V654" i="7"/>
  <c r="V620" i="7"/>
  <c r="I448" i="7"/>
  <c r="I414" i="7"/>
  <c r="I482" i="7"/>
  <c r="M200" i="7"/>
  <c r="M132" i="7"/>
  <c r="M166" i="7"/>
  <c r="Y663" i="7"/>
  <c r="Y697" i="7"/>
  <c r="Y629" i="7"/>
  <c r="Q434" i="7"/>
  <c r="Q468" i="7"/>
  <c r="Q400" i="7"/>
  <c r="O399" i="7"/>
  <c r="O467" i="7"/>
  <c r="O433" i="7"/>
  <c r="U176" i="7"/>
  <c r="U210" i="7"/>
  <c r="U142" i="7"/>
  <c r="U456" i="7"/>
  <c r="U422" i="7"/>
  <c r="U490" i="7"/>
  <c r="J698" i="7"/>
  <c r="J664" i="7"/>
  <c r="J630" i="7"/>
  <c r="E163" i="7"/>
  <c r="E197" i="7"/>
  <c r="E129" i="7"/>
  <c r="P688" i="7"/>
  <c r="P654" i="7"/>
  <c r="P620" i="7"/>
  <c r="C152" i="7"/>
  <c r="C186" i="7"/>
  <c r="C118" i="7"/>
  <c r="P470" i="7"/>
  <c r="P436" i="7"/>
  <c r="P402" i="7"/>
  <c r="U155" i="7"/>
  <c r="U189" i="7"/>
  <c r="U121" i="7"/>
  <c r="T197" i="7"/>
  <c r="T129" i="7"/>
  <c r="T163" i="7"/>
  <c r="U613" i="7"/>
  <c r="U681" i="7"/>
  <c r="U647" i="7"/>
  <c r="Q175" i="7"/>
  <c r="Q209" i="7"/>
  <c r="Q141" i="7"/>
  <c r="J168" i="7"/>
  <c r="J202" i="7"/>
  <c r="J134" i="7"/>
  <c r="T704" i="7"/>
  <c r="T670" i="7"/>
  <c r="T636" i="7"/>
  <c r="V693" i="7"/>
  <c r="V659" i="7"/>
  <c r="V625" i="7"/>
  <c r="L197" i="7"/>
  <c r="L163" i="7"/>
  <c r="L129" i="7"/>
  <c r="N187" i="7"/>
  <c r="N119" i="7"/>
  <c r="N153" i="7"/>
  <c r="P157" i="7"/>
  <c r="P123" i="7"/>
  <c r="P191" i="7"/>
  <c r="M186" i="7"/>
  <c r="M118" i="7"/>
  <c r="M152" i="7"/>
  <c r="U612" i="7"/>
  <c r="U646" i="7"/>
  <c r="U680" i="7"/>
  <c r="C613" i="7"/>
  <c r="C681" i="7"/>
  <c r="C647" i="7"/>
  <c r="I168" i="7"/>
  <c r="I202" i="7"/>
  <c r="I134" i="7"/>
  <c r="I163" i="7"/>
  <c r="I197" i="7"/>
  <c r="I129" i="7"/>
  <c r="G682" i="7"/>
  <c r="G648" i="7"/>
  <c r="G614" i="7"/>
  <c r="L472" i="7"/>
  <c r="L438" i="7"/>
  <c r="L404" i="7"/>
  <c r="X199" i="7"/>
  <c r="X165" i="7"/>
  <c r="X131" i="7"/>
  <c r="X486" i="7"/>
  <c r="X418" i="7"/>
  <c r="X452" i="7"/>
  <c r="L665" i="7"/>
  <c r="L631" i="7"/>
  <c r="L699" i="7"/>
  <c r="R198" i="7"/>
  <c r="R164" i="7"/>
  <c r="R130" i="7"/>
  <c r="H475" i="7"/>
  <c r="H441" i="7"/>
  <c r="H407" i="7"/>
  <c r="V443" i="7"/>
  <c r="V477" i="7"/>
  <c r="V409" i="7"/>
  <c r="M683" i="7"/>
  <c r="M649" i="7"/>
  <c r="M615" i="7"/>
  <c r="V681" i="7"/>
  <c r="V647" i="7"/>
  <c r="V613" i="7"/>
  <c r="T194" i="7"/>
  <c r="T126" i="7"/>
  <c r="T160" i="7"/>
  <c r="Q476" i="7"/>
  <c r="Q408" i="7"/>
  <c r="Q442" i="7"/>
  <c r="S663" i="7"/>
  <c r="S697" i="7"/>
  <c r="S629" i="7"/>
  <c r="K169" i="7"/>
  <c r="K203" i="7"/>
  <c r="K135" i="7"/>
  <c r="I667" i="7"/>
  <c r="I701" i="7"/>
  <c r="I633" i="7"/>
  <c r="T486" i="7"/>
  <c r="T418" i="7"/>
  <c r="T452" i="7"/>
  <c r="D173" i="7"/>
  <c r="D139" i="7"/>
  <c r="D207" i="7"/>
  <c r="X207" i="7"/>
  <c r="X173" i="7"/>
  <c r="X139" i="7"/>
  <c r="N691" i="7"/>
  <c r="N657" i="7"/>
  <c r="N623" i="7"/>
  <c r="Y204" i="7"/>
  <c r="Y136" i="7"/>
  <c r="Y170" i="7"/>
  <c r="C166" i="7"/>
  <c r="C200" i="7"/>
  <c r="C132" i="7"/>
  <c r="W651" i="7"/>
  <c r="W685" i="7"/>
  <c r="W617" i="7"/>
  <c r="H199" i="7"/>
  <c r="H131" i="7"/>
  <c r="H165" i="7"/>
  <c r="K162" i="7"/>
  <c r="K196" i="7"/>
  <c r="K128" i="7"/>
  <c r="S485" i="7"/>
  <c r="S451" i="7"/>
  <c r="S417" i="7"/>
  <c r="W454" i="7"/>
  <c r="W488" i="7"/>
  <c r="W420" i="7"/>
  <c r="B191" i="7"/>
  <c r="B123" i="7"/>
  <c r="B157" i="7"/>
  <c r="W680" i="7"/>
  <c r="W646" i="7"/>
  <c r="W612" i="7"/>
  <c r="Q173" i="7"/>
  <c r="Q207" i="7"/>
  <c r="Q139" i="7"/>
  <c r="D685" i="7"/>
  <c r="D651" i="7"/>
  <c r="D617" i="7"/>
  <c r="J681" i="7"/>
  <c r="J647" i="7"/>
  <c r="J613" i="7"/>
  <c r="D469" i="7"/>
  <c r="D435" i="7"/>
  <c r="D401" i="7"/>
  <c r="N697" i="7"/>
  <c r="N629" i="7"/>
  <c r="N663" i="7"/>
  <c r="U455" i="7"/>
  <c r="U421" i="7"/>
  <c r="U489" i="7"/>
  <c r="L470" i="7"/>
  <c r="L436" i="7"/>
  <c r="L402" i="7"/>
  <c r="K702" i="7"/>
  <c r="K668" i="7"/>
  <c r="K634" i="7"/>
  <c r="G193" i="7"/>
  <c r="G125" i="7"/>
  <c r="G159" i="7"/>
  <c r="S190" i="7"/>
  <c r="S122" i="7"/>
  <c r="S156" i="7"/>
  <c r="B486" i="7"/>
  <c r="B418" i="7"/>
  <c r="B452" i="7"/>
  <c r="M473" i="7"/>
  <c r="M405" i="7"/>
  <c r="M439" i="7"/>
  <c r="H703" i="7"/>
  <c r="H669" i="7"/>
  <c r="H635" i="7"/>
  <c r="U446" i="7"/>
  <c r="U412" i="7"/>
  <c r="U480" i="7"/>
  <c r="H706" i="7"/>
  <c r="H672" i="7"/>
  <c r="H638" i="7"/>
  <c r="E436" i="7"/>
  <c r="E470" i="7"/>
  <c r="E402" i="7"/>
  <c r="K455" i="7"/>
  <c r="K421" i="7"/>
  <c r="K489" i="7"/>
  <c r="R193" i="7"/>
  <c r="R159" i="7"/>
  <c r="R125" i="7"/>
  <c r="S650" i="7"/>
  <c r="S684" i="7"/>
  <c r="S616" i="7"/>
  <c r="S649" i="7"/>
  <c r="S615" i="7"/>
  <c r="S683" i="7"/>
  <c r="R682" i="7"/>
  <c r="R648" i="7"/>
  <c r="R614" i="7"/>
  <c r="G468" i="7"/>
  <c r="G400" i="7"/>
  <c r="G434" i="7"/>
  <c r="L483" i="7"/>
  <c r="L449" i="7"/>
  <c r="L415" i="7"/>
  <c r="D704" i="7"/>
  <c r="D636" i="7"/>
  <c r="D670" i="7"/>
  <c r="S202" i="7"/>
  <c r="S134" i="7"/>
  <c r="S168" i="7"/>
  <c r="F472" i="7"/>
  <c r="F438" i="7"/>
  <c r="F404" i="7"/>
  <c r="C444" i="7"/>
  <c r="C410" i="7"/>
  <c r="C478" i="7"/>
  <c r="U171" i="7"/>
  <c r="U205" i="7"/>
  <c r="U137" i="7"/>
  <c r="E691" i="7"/>
  <c r="E657" i="7"/>
  <c r="E623" i="7"/>
  <c r="J471" i="7"/>
  <c r="J437" i="7"/>
  <c r="J403" i="7"/>
  <c r="E471" i="7"/>
  <c r="E437" i="7"/>
  <c r="E403" i="7"/>
  <c r="F483" i="7"/>
  <c r="F449" i="7"/>
  <c r="F415" i="7"/>
  <c r="K470" i="7"/>
  <c r="K436" i="7"/>
  <c r="K402" i="7"/>
  <c r="H482" i="7"/>
  <c r="H414" i="7"/>
  <c r="H448" i="7"/>
  <c r="F694" i="7"/>
  <c r="F660" i="7"/>
  <c r="F626" i="7"/>
  <c r="H483" i="7"/>
  <c r="H415" i="7"/>
  <c r="H449" i="7"/>
  <c r="F684" i="7"/>
  <c r="F650" i="7"/>
  <c r="F616" i="7"/>
  <c r="L208" i="7"/>
  <c r="L174" i="7"/>
  <c r="L140" i="7"/>
  <c r="L704" i="7"/>
  <c r="L670" i="7"/>
  <c r="L636" i="7"/>
  <c r="N690" i="7"/>
  <c r="N656" i="7"/>
  <c r="N622" i="7"/>
  <c r="F705" i="7"/>
  <c r="F637" i="7"/>
  <c r="F671" i="7"/>
  <c r="F207" i="7"/>
  <c r="F173" i="7"/>
  <c r="F139" i="7"/>
  <c r="R480" i="7"/>
  <c r="R446" i="7"/>
  <c r="R412" i="7"/>
  <c r="P698" i="7"/>
  <c r="P664" i="7"/>
  <c r="P630" i="7"/>
  <c r="P699" i="7"/>
  <c r="P665" i="7"/>
  <c r="P631" i="7"/>
  <c r="N703" i="7"/>
  <c r="N669" i="7"/>
  <c r="N635" i="7"/>
  <c r="V164" i="7"/>
  <c r="V198" i="7"/>
  <c r="V130" i="7"/>
  <c r="G472" i="7"/>
  <c r="G404" i="7"/>
  <c r="G438" i="7"/>
  <c r="O662" i="7"/>
  <c r="O696" i="7"/>
  <c r="O628" i="7"/>
  <c r="S669" i="7"/>
  <c r="S703" i="7"/>
  <c r="S635" i="7"/>
  <c r="E159" i="7"/>
  <c r="E193" i="7"/>
  <c r="E125" i="7"/>
  <c r="K165" i="7"/>
  <c r="K199" i="7"/>
  <c r="K131" i="7"/>
  <c r="D706" i="7"/>
  <c r="D672" i="7"/>
  <c r="D638" i="7"/>
  <c r="G466" i="7"/>
  <c r="G398" i="7"/>
  <c r="G432" i="7"/>
  <c r="M467" i="7"/>
  <c r="M399" i="7"/>
  <c r="M433" i="7"/>
  <c r="M491" i="7"/>
  <c r="M457" i="7"/>
  <c r="M423" i="7"/>
  <c r="S210" i="7"/>
  <c r="S142" i="7"/>
  <c r="S176" i="7"/>
  <c r="F202" i="7"/>
  <c r="F168" i="7"/>
  <c r="F134" i="7"/>
  <c r="V172" i="7"/>
  <c r="V206" i="7"/>
  <c r="V138" i="7"/>
  <c r="U175" i="7"/>
  <c r="U209" i="7"/>
  <c r="U141" i="7"/>
  <c r="N487" i="7"/>
  <c r="N419" i="7"/>
  <c r="N453" i="7"/>
  <c r="U665" i="7"/>
  <c r="U699" i="7"/>
  <c r="U631" i="7"/>
  <c r="I403" i="7"/>
  <c r="I471" i="7"/>
  <c r="I437" i="7"/>
  <c r="C168" i="7"/>
  <c r="C202" i="7"/>
  <c r="C134" i="7"/>
  <c r="E151" i="7"/>
  <c r="E185" i="7"/>
  <c r="E117" i="7"/>
  <c r="Y490" i="7"/>
  <c r="Y456" i="7"/>
  <c r="Y422" i="7"/>
  <c r="T186" i="7"/>
  <c r="T118" i="7"/>
  <c r="T152" i="7"/>
  <c r="M203" i="7"/>
  <c r="M135" i="7"/>
  <c r="M169" i="7"/>
  <c r="M199" i="7"/>
  <c r="M131" i="7"/>
  <c r="M165" i="7"/>
  <c r="N483" i="7"/>
  <c r="N449" i="7"/>
  <c r="N415" i="7"/>
  <c r="O668" i="7"/>
  <c r="O702" i="7"/>
  <c r="O634" i="7"/>
  <c r="N199" i="7"/>
  <c r="N131" i="7"/>
  <c r="N165" i="7"/>
  <c r="B469" i="7"/>
  <c r="B401" i="7"/>
  <c r="B435" i="7"/>
  <c r="W688" i="7"/>
  <c r="W654" i="7"/>
  <c r="W620" i="7"/>
  <c r="D683" i="7"/>
  <c r="D649" i="7"/>
  <c r="D615" i="7"/>
  <c r="P170" i="7"/>
  <c r="P136" i="7"/>
  <c r="P204" i="7"/>
  <c r="T191" i="7"/>
  <c r="T123" i="7"/>
  <c r="T157" i="7"/>
  <c r="R687" i="7"/>
  <c r="R653" i="7"/>
  <c r="R619" i="7"/>
  <c r="L683" i="7"/>
  <c r="L649" i="7"/>
  <c r="L615" i="7"/>
  <c r="C446" i="7"/>
  <c r="C412" i="7"/>
  <c r="C480" i="7"/>
  <c r="C173" i="7"/>
  <c r="C207" i="7"/>
  <c r="C139" i="7"/>
  <c r="J172" i="7"/>
  <c r="J206" i="7"/>
  <c r="J138" i="7"/>
  <c r="N648" i="7"/>
  <c r="N682" i="7"/>
  <c r="N614" i="7"/>
  <c r="X465" i="7"/>
  <c r="X431" i="7"/>
  <c r="X397" i="7"/>
  <c r="O704" i="7"/>
  <c r="O670" i="7"/>
  <c r="O636" i="7"/>
  <c r="P169" i="7"/>
  <c r="P135" i="7"/>
  <c r="P203" i="7"/>
  <c r="O451" i="7"/>
  <c r="O417" i="7"/>
  <c r="O485" i="7"/>
  <c r="N466" i="7"/>
  <c r="N398" i="7"/>
  <c r="N432" i="7"/>
  <c r="U445" i="7"/>
  <c r="U411" i="7"/>
  <c r="U479" i="7"/>
  <c r="I702" i="7"/>
  <c r="I668" i="7"/>
  <c r="I634" i="7"/>
  <c r="H192" i="7"/>
  <c r="H124" i="7"/>
  <c r="H158" i="7"/>
  <c r="L199" i="7"/>
  <c r="L165" i="7"/>
  <c r="L131" i="7"/>
  <c r="K440" i="7"/>
  <c r="K406" i="7"/>
  <c r="K474" i="7"/>
  <c r="E650" i="7"/>
  <c r="E684" i="7"/>
  <c r="E616" i="7"/>
  <c r="P159" i="7"/>
  <c r="P125" i="7"/>
  <c r="P193" i="7"/>
  <c r="T687" i="7"/>
  <c r="T653" i="7"/>
  <c r="T619" i="7"/>
  <c r="C697" i="7"/>
  <c r="C663" i="7"/>
  <c r="C629" i="7"/>
  <c r="E647" i="7"/>
  <c r="E681" i="7"/>
  <c r="E613" i="7"/>
  <c r="F492" i="7"/>
  <c r="F458" i="7"/>
  <c r="F424" i="7"/>
  <c r="G198" i="7"/>
  <c r="G130" i="7"/>
  <c r="G164" i="7"/>
  <c r="R469" i="7"/>
  <c r="R435" i="7"/>
  <c r="R401" i="7"/>
  <c r="M213" i="7"/>
  <c r="M145" i="7"/>
  <c r="M179" i="7"/>
  <c r="Q709" i="7"/>
  <c r="Q641" i="7"/>
  <c r="Q675" i="7"/>
  <c r="B460" i="7"/>
  <c r="B426" i="7"/>
  <c r="B494" i="7"/>
  <c r="D179" i="7"/>
  <c r="D213" i="7"/>
  <c r="D145" i="7"/>
  <c r="Y674" i="7"/>
  <c r="Z674" i="7" s="1"/>
  <c r="Z606" i="7"/>
  <c r="Y708" i="7"/>
  <c r="Z708" i="7" s="1"/>
  <c r="Y640" i="7"/>
  <c r="Z640" i="7" s="1"/>
  <c r="Y709" i="7"/>
  <c r="Z709" i="7" s="1"/>
  <c r="Y675" i="7"/>
  <c r="Z675" i="7" s="1"/>
  <c r="Y641" i="7"/>
  <c r="Z641" i="7" s="1"/>
  <c r="Z607" i="7"/>
  <c r="T709" i="7"/>
  <c r="T675" i="7"/>
  <c r="T641" i="7"/>
  <c r="D459" i="7"/>
  <c r="D493" i="7"/>
  <c r="D425" i="7"/>
  <c r="J180" i="7"/>
  <c r="J214" i="7"/>
  <c r="J146" i="7"/>
  <c r="Q214" i="7"/>
  <c r="Q146" i="7"/>
  <c r="Q180" i="7"/>
  <c r="I709" i="7"/>
  <c r="I641" i="7"/>
  <c r="I675" i="7"/>
  <c r="S213" i="7"/>
  <c r="S145" i="7"/>
  <c r="S179" i="7"/>
  <c r="S494" i="7"/>
  <c r="S460" i="7"/>
  <c r="S426" i="7"/>
  <c r="E179" i="7"/>
  <c r="E213" i="7"/>
  <c r="E145" i="7"/>
  <c r="M214" i="7"/>
  <c r="M146" i="7"/>
  <c r="M180" i="7"/>
  <c r="H213" i="7"/>
  <c r="H145" i="7"/>
  <c r="H179" i="7"/>
  <c r="Q459" i="7"/>
  <c r="Q493" i="7"/>
  <c r="Q425" i="7"/>
  <c r="F494" i="7"/>
  <c r="F460" i="7"/>
  <c r="F426" i="7"/>
  <c r="P459" i="7"/>
  <c r="P493" i="7"/>
  <c r="P425" i="7"/>
  <c r="R494" i="7"/>
  <c r="R460" i="7"/>
  <c r="R426" i="7"/>
  <c r="J708" i="7"/>
  <c r="J674" i="7"/>
  <c r="J640" i="7"/>
  <c r="G494" i="7"/>
  <c r="G426" i="7"/>
  <c r="G460" i="7"/>
  <c r="K215" i="7"/>
  <c r="K147" i="7"/>
  <c r="K181" i="7"/>
  <c r="E215" i="7"/>
  <c r="E147" i="7"/>
  <c r="E181" i="7"/>
  <c r="Y215" i="7"/>
  <c r="Z215" i="7" s="1"/>
  <c r="Z113" i="7"/>
  <c r="Y181" i="7"/>
  <c r="Z181" i="7" s="1"/>
  <c r="Y147" i="7"/>
  <c r="Z147" i="7" s="1"/>
  <c r="T710" i="7"/>
  <c r="T642" i="7"/>
  <c r="T676" i="7"/>
  <c r="U676" i="7"/>
  <c r="U642" i="7"/>
  <c r="U710" i="7"/>
  <c r="S676" i="7"/>
  <c r="S710" i="7"/>
  <c r="S642" i="7"/>
  <c r="V710" i="7"/>
  <c r="V676" i="7"/>
  <c r="V642" i="7"/>
  <c r="N461" i="7"/>
  <c r="N495" i="7"/>
  <c r="N427" i="7"/>
  <c r="O461" i="7"/>
  <c r="O495" i="7"/>
  <c r="O427" i="7"/>
  <c r="T461" i="7"/>
  <c r="T495" i="7"/>
  <c r="T427" i="7"/>
  <c r="B186" i="7"/>
  <c r="B118" i="7"/>
  <c r="B152" i="7"/>
  <c r="T200" i="7"/>
  <c r="T132" i="7"/>
  <c r="T166" i="7"/>
  <c r="G207" i="7"/>
  <c r="G139" i="7"/>
  <c r="G173" i="7"/>
  <c r="N687" i="7"/>
  <c r="N653" i="7"/>
  <c r="N619" i="7"/>
  <c r="H699" i="7"/>
  <c r="H665" i="7"/>
  <c r="H631" i="7"/>
  <c r="T492" i="7"/>
  <c r="T424" i="7"/>
  <c r="T458" i="7"/>
  <c r="B481" i="7"/>
  <c r="B413" i="7"/>
  <c r="B447" i="7"/>
  <c r="G471" i="7"/>
  <c r="G403" i="7"/>
  <c r="G437" i="7"/>
  <c r="L491" i="7"/>
  <c r="L423" i="7"/>
  <c r="L457" i="7"/>
  <c r="N680" i="7"/>
  <c r="N646" i="7"/>
  <c r="N612" i="7"/>
  <c r="D172" i="7"/>
  <c r="D138" i="7"/>
  <c r="D206" i="7"/>
  <c r="M670" i="7"/>
  <c r="M704" i="7"/>
  <c r="M636" i="7"/>
  <c r="K458" i="7"/>
  <c r="K424" i="7"/>
  <c r="K492" i="7"/>
  <c r="X475" i="7"/>
  <c r="X441" i="7"/>
  <c r="X407" i="7"/>
  <c r="O157" i="7"/>
  <c r="O191" i="7"/>
  <c r="O123" i="7"/>
  <c r="F195" i="7"/>
  <c r="F161" i="7"/>
  <c r="F127" i="7"/>
  <c r="V682" i="7"/>
  <c r="V648" i="7"/>
  <c r="V614" i="7"/>
  <c r="D169" i="7"/>
  <c r="D135" i="7"/>
  <c r="D203" i="7"/>
  <c r="K174" i="7"/>
  <c r="K208" i="7"/>
  <c r="K140" i="7"/>
  <c r="Y488" i="7"/>
  <c r="Y454" i="7"/>
  <c r="Y420" i="7"/>
  <c r="R658" i="7"/>
  <c r="R692" i="7"/>
  <c r="R624" i="7"/>
  <c r="P161" i="7"/>
  <c r="P195" i="7"/>
  <c r="P127" i="7"/>
  <c r="G478" i="7"/>
  <c r="G444" i="7"/>
  <c r="G410" i="7"/>
  <c r="D447" i="7"/>
  <c r="D481" i="7"/>
  <c r="D413" i="7"/>
  <c r="N696" i="7"/>
  <c r="N662" i="7"/>
  <c r="N628" i="7"/>
  <c r="B491" i="7"/>
  <c r="B457" i="7"/>
  <c r="B423" i="7"/>
  <c r="R703" i="7"/>
  <c r="R669" i="7"/>
  <c r="R635" i="7"/>
  <c r="I398" i="7"/>
  <c r="I466" i="7"/>
  <c r="I432" i="7"/>
  <c r="N701" i="7"/>
  <c r="N667" i="7"/>
  <c r="N633" i="7"/>
  <c r="X704" i="7"/>
  <c r="X670" i="7"/>
  <c r="X636" i="7"/>
  <c r="Q152" i="7"/>
  <c r="Q186" i="7"/>
  <c r="Q118" i="7"/>
  <c r="G202" i="7"/>
  <c r="G134" i="7"/>
  <c r="G168" i="7"/>
  <c r="J465" i="7"/>
  <c r="J431" i="7"/>
  <c r="J397" i="7"/>
  <c r="F201" i="7"/>
  <c r="F167" i="7"/>
  <c r="F133" i="7"/>
  <c r="N689" i="7"/>
  <c r="N655" i="7"/>
  <c r="N621" i="7"/>
  <c r="E666" i="7"/>
  <c r="E632" i="7"/>
  <c r="E700" i="7"/>
  <c r="M187" i="7"/>
  <c r="M119" i="7"/>
  <c r="M153" i="7"/>
  <c r="W686" i="7"/>
  <c r="W652" i="7"/>
  <c r="W618" i="7"/>
  <c r="T484" i="7"/>
  <c r="T416" i="7"/>
  <c r="T450" i="7"/>
  <c r="Y664" i="7"/>
  <c r="Y698" i="7"/>
  <c r="Y630" i="7"/>
  <c r="Q458" i="7"/>
  <c r="Q492" i="7"/>
  <c r="Q424" i="7"/>
  <c r="S194" i="7"/>
  <c r="S126" i="7"/>
  <c r="S160" i="7"/>
  <c r="M671" i="7"/>
  <c r="M705" i="7"/>
  <c r="M637" i="7"/>
  <c r="E702" i="7"/>
  <c r="E634" i="7"/>
  <c r="E668" i="7"/>
  <c r="T470" i="7"/>
  <c r="T402" i="7"/>
  <c r="T436" i="7"/>
  <c r="H481" i="7"/>
  <c r="H447" i="7"/>
  <c r="H413" i="7"/>
  <c r="M475" i="7"/>
  <c r="M441" i="7"/>
  <c r="M407" i="7"/>
  <c r="E154" i="7"/>
  <c r="E188" i="7"/>
  <c r="E120" i="7"/>
  <c r="Q177" i="7"/>
  <c r="Q211" i="7"/>
  <c r="Q143" i="7"/>
  <c r="B704" i="7"/>
  <c r="B670" i="7"/>
  <c r="B636" i="7"/>
  <c r="V450" i="7"/>
  <c r="V484" i="7"/>
  <c r="V416" i="7"/>
  <c r="D441" i="7"/>
  <c r="D475" i="7"/>
  <c r="D407" i="7"/>
  <c r="O405" i="7"/>
  <c r="O473" i="7"/>
  <c r="O439" i="7"/>
  <c r="J680" i="7"/>
  <c r="J646" i="7"/>
  <c r="J612" i="7"/>
  <c r="H479" i="7"/>
  <c r="H445" i="7"/>
  <c r="H411" i="7"/>
  <c r="X466" i="7"/>
  <c r="X432" i="7"/>
  <c r="X398" i="7"/>
  <c r="K151" i="7"/>
  <c r="K185" i="7"/>
  <c r="K117" i="7"/>
  <c r="X190" i="7"/>
  <c r="X156" i="7"/>
  <c r="X122" i="7"/>
  <c r="D168" i="7"/>
  <c r="D134" i="7"/>
  <c r="D202" i="7"/>
  <c r="N207" i="7"/>
  <c r="N139" i="7"/>
  <c r="N173" i="7"/>
  <c r="Y466" i="7"/>
  <c r="Y398" i="7"/>
  <c r="Y432" i="7"/>
  <c r="O155" i="7"/>
  <c r="O189" i="7"/>
  <c r="O121" i="7"/>
  <c r="N470" i="7"/>
  <c r="N402" i="7"/>
  <c r="N436" i="7"/>
  <c r="T699" i="7"/>
  <c r="T631" i="7"/>
  <c r="T665" i="7"/>
  <c r="T468" i="7"/>
  <c r="T400" i="7"/>
  <c r="T434" i="7"/>
  <c r="Q707" i="7"/>
  <c r="Q673" i="7"/>
  <c r="Q639" i="7"/>
  <c r="G204" i="7"/>
  <c r="G136" i="7"/>
  <c r="G170" i="7"/>
  <c r="U168" i="7"/>
  <c r="U202" i="7"/>
  <c r="U134" i="7"/>
  <c r="T685" i="7"/>
  <c r="T651" i="7"/>
  <c r="T617" i="7"/>
  <c r="H696" i="7"/>
  <c r="H662" i="7"/>
  <c r="H628" i="7"/>
  <c r="M656" i="7"/>
  <c r="M622" i="7"/>
  <c r="M690" i="7"/>
  <c r="V472" i="7"/>
  <c r="V438" i="7"/>
  <c r="V404" i="7"/>
  <c r="O171" i="7"/>
  <c r="O205" i="7"/>
  <c r="O137" i="7"/>
  <c r="V699" i="7"/>
  <c r="V665" i="7"/>
  <c r="V631" i="7"/>
  <c r="P168" i="7"/>
  <c r="P134" i="7"/>
  <c r="P202" i="7"/>
  <c r="O654" i="7"/>
  <c r="O620" i="7"/>
  <c r="O688" i="7"/>
  <c r="V458" i="7"/>
  <c r="V492" i="7"/>
  <c r="V424" i="7"/>
  <c r="D472" i="7"/>
  <c r="D438" i="7"/>
  <c r="D404" i="7"/>
  <c r="H694" i="7"/>
  <c r="H660" i="7"/>
  <c r="H626" i="7"/>
  <c r="X681" i="7"/>
  <c r="X647" i="7"/>
  <c r="X613" i="7"/>
  <c r="H193" i="7"/>
  <c r="H125" i="7"/>
  <c r="H159" i="7"/>
  <c r="D162" i="7"/>
  <c r="D196" i="7"/>
  <c r="D128" i="7"/>
  <c r="Y647" i="7"/>
  <c r="Y681" i="7"/>
  <c r="Y613" i="7"/>
  <c r="I151" i="7"/>
  <c r="I185" i="7"/>
  <c r="I117" i="7"/>
  <c r="N685" i="7"/>
  <c r="N651" i="7"/>
  <c r="N617" i="7"/>
  <c r="D176" i="7"/>
  <c r="D142" i="7"/>
  <c r="D210" i="7"/>
  <c r="D164" i="7"/>
  <c r="D198" i="7"/>
  <c r="D130" i="7"/>
  <c r="T649" i="7"/>
  <c r="T683" i="7"/>
  <c r="T615" i="7"/>
  <c r="X479" i="7"/>
  <c r="X445" i="7"/>
  <c r="X411" i="7"/>
  <c r="B188" i="7"/>
  <c r="B120" i="7"/>
  <c r="B154" i="7"/>
  <c r="E447" i="7"/>
  <c r="E481" i="7"/>
  <c r="E413" i="7"/>
  <c r="J169" i="7"/>
  <c r="J203" i="7"/>
  <c r="J135" i="7"/>
  <c r="R197" i="7"/>
  <c r="R163" i="7"/>
  <c r="R129" i="7"/>
  <c r="I171" i="7"/>
  <c r="I205" i="7"/>
  <c r="I137" i="7"/>
  <c r="N212" i="7"/>
  <c r="N144" i="7"/>
  <c r="N178" i="7"/>
  <c r="Y486" i="7"/>
  <c r="Y452" i="7"/>
  <c r="Y418" i="7"/>
  <c r="Y467" i="7"/>
  <c r="Y399" i="7"/>
  <c r="Y433" i="7"/>
  <c r="L202" i="7"/>
  <c r="L168" i="7"/>
  <c r="L134" i="7"/>
  <c r="L475" i="7"/>
  <c r="L441" i="7"/>
  <c r="L407" i="7"/>
  <c r="P691" i="7"/>
  <c r="P657" i="7"/>
  <c r="P623" i="7"/>
  <c r="F198" i="7"/>
  <c r="F164" i="7"/>
  <c r="F130" i="7"/>
  <c r="V707" i="7"/>
  <c r="V673" i="7"/>
  <c r="V639" i="7"/>
  <c r="D687" i="7"/>
  <c r="D653" i="7"/>
  <c r="D619" i="7"/>
  <c r="V442" i="7"/>
  <c r="V476" i="7"/>
  <c r="V408" i="7"/>
  <c r="M466" i="7"/>
  <c r="M398" i="7"/>
  <c r="M432" i="7"/>
  <c r="I405" i="7"/>
  <c r="I473" i="7"/>
  <c r="I439" i="7"/>
  <c r="M483" i="7"/>
  <c r="M449" i="7"/>
  <c r="M415" i="7"/>
  <c r="Q448" i="7"/>
  <c r="Q414" i="7"/>
  <c r="Q482" i="7"/>
  <c r="P458" i="7"/>
  <c r="P492" i="7"/>
  <c r="P424" i="7"/>
  <c r="N489" i="7"/>
  <c r="N455" i="7"/>
  <c r="N421" i="7"/>
  <c r="X660" i="7"/>
  <c r="X626" i="7"/>
  <c r="X694" i="7"/>
  <c r="E696" i="7"/>
  <c r="E628" i="7"/>
  <c r="E662" i="7"/>
  <c r="Y667" i="7"/>
  <c r="Y701" i="7"/>
  <c r="Y633" i="7"/>
  <c r="Y682" i="7"/>
  <c r="Y648" i="7"/>
  <c r="Y614" i="7"/>
  <c r="V175" i="7"/>
  <c r="V209" i="7"/>
  <c r="V141" i="7"/>
  <c r="L690" i="7"/>
  <c r="L656" i="7"/>
  <c r="L622" i="7"/>
  <c r="J682" i="7"/>
  <c r="J648" i="7"/>
  <c r="J614" i="7"/>
  <c r="E673" i="7"/>
  <c r="E707" i="7"/>
  <c r="E639" i="7"/>
  <c r="X188" i="7"/>
  <c r="X154" i="7"/>
  <c r="X120" i="7"/>
  <c r="P442" i="7"/>
  <c r="P476" i="7"/>
  <c r="P408" i="7"/>
  <c r="X198" i="7"/>
  <c r="X164" i="7"/>
  <c r="X130" i="7"/>
  <c r="B701" i="7"/>
  <c r="B667" i="7"/>
  <c r="B633" i="7"/>
  <c r="M654" i="7"/>
  <c r="M688" i="7"/>
  <c r="M620" i="7"/>
  <c r="O211" i="7"/>
  <c r="O177" i="7"/>
  <c r="O143" i="7"/>
  <c r="K153" i="7"/>
  <c r="K187" i="7"/>
  <c r="K119" i="7"/>
  <c r="U661" i="7"/>
  <c r="U695" i="7"/>
  <c r="U627" i="7"/>
  <c r="C451" i="7"/>
  <c r="C417" i="7"/>
  <c r="C485" i="7"/>
  <c r="K434" i="7"/>
  <c r="K400" i="7"/>
  <c r="K468" i="7"/>
  <c r="P174" i="7"/>
  <c r="P140" i="7"/>
  <c r="P208" i="7"/>
  <c r="T210" i="7"/>
  <c r="T142" i="7"/>
  <c r="T176" i="7"/>
  <c r="C177" i="7"/>
  <c r="C211" i="7"/>
  <c r="C143" i="7"/>
  <c r="E685" i="7"/>
  <c r="E651" i="7"/>
  <c r="E617" i="7"/>
  <c r="K704" i="7"/>
  <c r="K670" i="7"/>
  <c r="K636" i="7"/>
  <c r="I159" i="7"/>
  <c r="I193" i="7"/>
  <c r="I125" i="7"/>
  <c r="J151" i="7"/>
  <c r="J117" i="7"/>
  <c r="J185" i="7"/>
  <c r="O449" i="7"/>
  <c r="O415" i="7"/>
  <c r="O483" i="7"/>
  <c r="G683" i="7"/>
  <c r="G649" i="7"/>
  <c r="G615" i="7"/>
  <c r="L698" i="7"/>
  <c r="L630" i="7"/>
  <c r="L664" i="7"/>
  <c r="T481" i="7"/>
  <c r="T413" i="7"/>
  <c r="T447" i="7"/>
  <c r="X473" i="7"/>
  <c r="X439" i="7"/>
  <c r="X405" i="7"/>
  <c r="F687" i="7"/>
  <c r="F619" i="7"/>
  <c r="F653" i="7"/>
  <c r="C659" i="7"/>
  <c r="C693" i="7"/>
  <c r="C625" i="7"/>
  <c r="B467" i="7"/>
  <c r="B399" i="7"/>
  <c r="B433" i="7"/>
  <c r="B187" i="7"/>
  <c r="B119" i="7"/>
  <c r="B153" i="7"/>
  <c r="C397" i="7"/>
  <c r="C465" i="7"/>
  <c r="C431" i="7"/>
  <c r="J686" i="7"/>
  <c r="J652" i="7"/>
  <c r="J618" i="7"/>
  <c r="E686" i="7"/>
  <c r="E652" i="7"/>
  <c r="E618" i="7"/>
  <c r="F698" i="7"/>
  <c r="F664" i="7"/>
  <c r="F630" i="7"/>
  <c r="K685" i="7"/>
  <c r="K651" i="7"/>
  <c r="K617" i="7"/>
  <c r="P454" i="7"/>
  <c r="P488" i="7"/>
  <c r="P420" i="7"/>
  <c r="J472" i="7"/>
  <c r="J438" i="7"/>
  <c r="J404" i="7"/>
  <c r="H697" i="7"/>
  <c r="H663" i="7"/>
  <c r="H629" i="7"/>
  <c r="J456" i="7"/>
  <c r="J490" i="7"/>
  <c r="J422" i="7"/>
  <c r="R474" i="7"/>
  <c r="R440" i="7"/>
  <c r="R406" i="7"/>
  <c r="R696" i="7"/>
  <c r="R662" i="7"/>
  <c r="R628" i="7"/>
  <c r="L205" i="7"/>
  <c r="L171" i="7"/>
  <c r="L137" i="7"/>
  <c r="O703" i="7"/>
  <c r="O669" i="7"/>
  <c r="O635" i="7"/>
  <c r="Y470" i="7"/>
  <c r="Y402" i="7"/>
  <c r="Y436" i="7"/>
  <c r="V166" i="7"/>
  <c r="V200" i="7"/>
  <c r="V132" i="7"/>
  <c r="V473" i="7"/>
  <c r="V439" i="7"/>
  <c r="V405" i="7"/>
  <c r="W176" i="7"/>
  <c r="W210" i="7"/>
  <c r="W142" i="7"/>
  <c r="Q160" i="7"/>
  <c r="Q194" i="7"/>
  <c r="Q126" i="7"/>
  <c r="Q170" i="7"/>
  <c r="Q204" i="7"/>
  <c r="Q136" i="7"/>
  <c r="O158" i="7"/>
  <c r="O192" i="7"/>
  <c r="O124" i="7"/>
  <c r="L206" i="7"/>
  <c r="L172" i="7"/>
  <c r="L138" i="7"/>
  <c r="L203" i="7"/>
  <c r="L169" i="7"/>
  <c r="L135" i="7"/>
  <c r="B690" i="7"/>
  <c r="B656" i="7"/>
  <c r="B622" i="7"/>
  <c r="I161" i="7"/>
  <c r="I195" i="7"/>
  <c r="I127" i="7"/>
  <c r="Y482" i="7"/>
  <c r="Y448" i="7"/>
  <c r="Y414" i="7"/>
  <c r="C656" i="7"/>
  <c r="C622" i="7"/>
  <c r="C690" i="7"/>
  <c r="X209" i="7"/>
  <c r="X175" i="7"/>
  <c r="X141" i="7"/>
  <c r="V689" i="7"/>
  <c r="V655" i="7"/>
  <c r="V621" i="7"/>
  <c r="I173" i="7"/>
  <c r="I207" i="7"/>
  <c r="I139" i="7"/>
  <c r="E175" i="7"/>
  <c r="E209" i="7"/>
  <c r="E141" i="7"/>
  <c r="J449" i="7"/>
  <c r="J483" i="7"/>
  <c r="J415" i="7"/>
  <c r="P700" i="7"/>
  <c r="P666" i="7"/>
  <c r="P632" i="7"/>
  <c r="P473" i="7"/>
  <c r="P439" i="7"/>
  <c r="P405" i="7"/>
  <c r="P687" i="7"/>
  <c r="P653" i="7"/>
  <c r="P619" i="7"/>
  <c r="J706" i="7"/>
  <c r="J638" i="7"/>
  <c r="J672" i="7"/>
  <c r="X191" i="7"/>
  <c r="X157" i="7"/>
  <c r="X123" i="7"/>
  <c r="U398" i="7"/>
  <c r="U466" i="7"/>
  <c r="U432" i="7"/>
  <c r="R680" i="7"/>
  <c r="R646" i="7"/>
  <c r="R612" i="7"/>
  <c r="L192" i="7"/>
  <c r="L158" i="7"/>
  <c r="L124" i="7"/>
  <c r="Y198" i="7"/>
  <c r="Y130" i="7"/>
  <c r="Y164" i="7"/>
  <c r="V159" i="7"/>
  <c r="V193" i="7"/>
  <c r="V125" i="7"/>
  <c r="X476" i="7"/>
  <c r="X442" i="7"/>
  <c r="X408" i="7"/>
  <c r="U706" i="7"/>
  <c r="U672" i="7"/>
  <c r="U638" i="7"/>
  <c r="C653" i="7"/>
  <c r="C619" i="7"/>
  <c r="C687" i="7"/>
  <c r="Y212" i="7"/>
  <c r="Y144" i="7"/>
  <c r="Y178" i="7"/>
  <c r="H480" i="7"/>
  <c r="H412" i="7"/>
  <c r="H446" i="7"/>
  <c r="B686" i="7"/>
  <c r="B652" i="7"/>
  <c r="B618" i="7"/>
  <c r="E449" i="7"/>
  <c r="E483" i="7"/>
  <c r="E415" i="7"/>
  <c r="V695" i="7"/>
  <c r="V627" i="7"/>
  <c r="V661" i="7"/>
  <c r="C151" i="7"/>
  <c r="C185" i="7"/>
  <c r="C117" i="7"/>
  <c r="X185" i="7"/>
  <c r="X151" i="7"/>
  <c r="X117" i="7"/>
  <c r="S484" i="7"/>
  <c r="S450" i="7"/>
  <c r="S416" i="7"/>
  <c r="C453" i="7"/>
  <c r="C419" i="7"/>
  <c r="C487" i="7"/>
  <c r="R207" i="7"/>
  <c r="R173" i="7"/>
  <c r="R139" i="7"/>
  <c r="S682" i="7"/>
  <c r="S648" i="7"/>
  <c r="S614" i="7"/>
  <c r="U452" i="7"/>
  <c r="U418" i="7"/>
  <c r="U486" i="7"/>
  <c r="O445" i="7"/>
  <c r="O411" i="7"/>
  <c r="O479" i="7"/>
  <c r="P164" i="7"/>
  <c r="P130" i="7"/>
  <c r="P198" i="7"/>
  <c r="D474" i="7"/>
  <c r="D440" i="7"/>
  <c r="D406" i="7"/>
  <c r="Y192" i="7"/>
  <c r="Y124" i="7"/>
  <c r="Y158" i="7"/>
  <c r="C170" i="7"/>
  <c r="C204" i="7"/>
  <c r="C136" i="7"/>
  <c r="U682" i="7"/>
  <c r="U614" i="7"/>
  <c r="U648" i="7"/>
  <c r="J702" i="7"/>
  <c r="J668" i="7"/>
  <c r="J634" i="7"/>
  <c r="K646" i="7"/>
  <c r="K680" i="7"/>
  <c r="K612" i="7"/>
  <c r="W696" i="7"/>
  <c r="W628" i="7"/>
  <c r="W662" i="7"/>
  <c r="C160" i="7"/>
  <c r="C194" i="7"/>
  <c r="C126" i="7"/>
  <c r="G488" i="7"/>
  <c r="G454" i="7"/>
  <c r="G420" i="7"/>
  <c r="F689" i="7"/>
  <c r="F655" i="7"/>
  <c r="F621" i="7"/>
  <c r="N198" i="7"/>
  <c r="N130" i="7"/>
  <c r="N164" i="7"/>
  <c r="C458" i="7"/>
  <c r="C424" i="7"/>
  <c r="C492" i="7"/>
  <c r="F487" i="7"/>
  <c r="F453" i="7"/>
  <c r="F419" i="7"/>
  <c r="I441" i="7"/>
  <c r="I407" i="7"/>
  <c r="I475" i="7"/>
  <c r="R686" i="7"/>
  <c r="R618" i="7"/>
  <c r="R652" i="7"/>
  <c r="G188" i="7"/>
  <c r="G120" i="7"/>
  <c r="G154" i="7"/>
  <c r="O655" i="7"/>
  <c r="O689" i="7"/>
  <c r="O621" i="7"/>
  <c r="G483" i="7"/>
  <c r="G449" i="7"/>
  <c r="G415" i="7"/>
  <c r="W667" i="7"/>
  <c r="W701" i="7"/>
  <c r="W633" i="7"/>
  <c r="S192" i="7"/>
  <c r="S124" i="7"/>
  <c r="S158" i="7"/>
  <c r="O659" i="7"/>
  <c r="O693" i="7"/>
  <c r="O625" i="7"/>
  <c r="V174" i="7"/>
  <c r="V208" i="7"/>
  <c r="V140" i="7"/>
  <c r="B470" i="7"/>
  <c r="B402" i="7"/>
  <c r="B436" i="7"/>
  <c r="U402" i="7"/>
  <c r="U470" i="7"/>
  <c r="U436" i="7"/>
  <c r="K432" i="7"/>
  <c r="K466" i="7"/>
  <c r="K398" i="7"/>
  <c r="W695" i="7"/>
  <c r="W661" i="7"/>
  <c r="W627" i="7"/>
  <c r="P456" i="7"/>
  <c r="P490" i="7"/>
  <c r="P422" i="7"/>
  <c r="K447" i="7"/>
  <c r="K481" i="7"/>
  <c r="K413" i="7"/>
  <c r="V452" i="7"/>
  <c r="V486" i="7"/>
  <c r="V418" i="7"/>
  <c r="H649" i="7"/>
  <c r="H615" i="7"/>
  <c r="H683" i="7"/>
  <c r="C176" i="7"/>
  <c r="C210" i="7"/>
  <c r="C142" i="7"/>
  <c r="S475" i="7"/>
  <c r="S441" i="7"/>
  <c r="S407" i="7"/>
  <c r="T198" i="7"/>
  <c r="T130" i="7"/>
  <c r="T164" i="7"/>
  <c r="M202" i="7"/>
  <c r="M134" i="7"/>
  <c r="M168" i="7"/>
  <c r="R489" i="7"/>
  <c r="R455" i="7"/>
  <c r="R421" i="7"/>
  <c r="V448" i="7"/>
  <c r="V482" i="7"/>
  <c r="V414" i="7"/>
  <c r="N209" i="7"/>
  <c r="N141" i="7"/>
  <c r="N175" i="7"/>
  <c r="Q436" i="7"/>
  <c r="Q402" i="7"/>
  <c r="Q470" i="7"/>
  <c r="J155" i="7"/>
  <c r="J189" i="7"/>
  <c r="J121" i="7"/>
  <c r="H472" i="7"/>
  <c r="H404" i="7"/>
  <c r="H438" i="7"/>
  <c r="S197" i="7"/>
  <c r="S129" i="7"/>
  <c r="S163" i="7"/>
  <c r="L687" i="7"/>
  <c r="L619" i="7"/>
  <c r="L653" i="7"/>
  <c r="H194" i="7"/>
  <c r="H126" i="7"/>
  <c r="H160" i="7"/>
  <c r="X701" i="7"/>
  <c r="X667" i="7"/>
  <c r="X633" i="7"/>
  <c r="B203" i="7"/>
  <c r="B135" i="7"/>
  <c r="B169" i="7"/>
  <c r="L471" i="7"/>
  <c r="L437" i="7"/>
  <c r="L403" i="7"/>
  <c r="E174" i="7"/>
  <c r="E208" i="7"/>
  <c r="E140" i="7"/>
  <c r="H690" i="7"/>
  <c r="H656" i="7"/>
  <c r="H622" i="7"/>
  <c r="V692" i="7"/>
  <c r="V624" i="7"/>
  <c r="V658" i="7"/>
  <c r="X467" i="7"/>
  <c r="X433" i="7"/>
  <c r="X399" i="7"/>
  <c r="Q455" i="7"/>
  <c r="Q489" i="7"/>
  <c r="Q421" i="7"/>
  <c r="G477" i="7"/>
  <c r="G443" i="7"/>
  <c r="G409" i="7"/>
  <c r="F190" i="7"/>
  <c r="F156" i="7"/>
  <c r="F122" i="7"/>
  <c r="F663" i="7"/>
  <c r="F697" i="7"/>
  <c r="F629" i="7"/>
  <c r="P448" i="7"/>
  <c r="P482" i="7"/>
  <c r="P414" i="7"/>
  <c r="B691" i="7"/>
  <c r="B657" i="7"/>
  <c r="B623" i="7"/>
  <c r="I176" i="7"/>
  <c r="I210" i="7"/>
  <c r="I142" i="7"/>
  <c r="N473" i="7"/>
  <c r="N405" i="7"/>
  <c r="N439" i="7"/>
  <c r="O457" i="7"/>
  <c r="O423" i="7"/>
  <c r="O491" i="7"/>
  <c r="N492" i="7"/>
  <c r="N458" i="7"/>
  <c r="N424" i="7"/>
  <c r="R188" i="7"/>
  <c r="R154" i="7"/>
  <c r="R120" i="7"/>
  <c r="Y476" i="7"/>
  <c r="Y442" i="7"/>
  <c r="Y408" i="7"/>
  <c r="O452" i="7"/>
  <c r="O418" i="7"/>
  <c r="O486" i="7"/>
  <c r="R201" i="7"/>
  <c r="R167" i="7"/>
  <c r="R133" i="7"/>
  <c r="I456" i="7"/>
  <c r="I422" i="7"/>
  <c r="I490" i="7"/>
  <c r="Q449" i="7"/>
  <c r="Q483" i="7"/>
  <c r="Q415" i="7"/>
  <c r="T703" i="7"/>
  <c r="T669" i="7"/>
  <c r="T635" i="7"/>
  <c r="F208" i="7"/>
  <c r="F174" i="7"/>
  <c r="F140" i="7"/>
  <c r="W453" i="7"/>
  <c r="W419" i="7"/>
  <c r="W487" i="7"/>
  <c r="D694" i="7"/>
  <c r="D660" i="7"/>
  <c r="D626" i="7"/>
  <c r="X488" i="7"/>
  <c r="X454" i="7"/>
  <c r="X420" i="7"/>
  <c r="D159" i="7"/>
  <c r="D193" i="7"/>
  <c r="D125" i="7"/>
  <c r="O450" i="7"/>
  <c r="O416" i="7"/>
  <c r="O484" i="7"/>
  <c r="G672" i="7"/>
  <c r="G706" i="7"/>
  <c r="G638" i="7"/>
  <c r="J704" i="7"/>
  <c r="J670" i="7"/>
  <c r="J636" i="7"/>
  <c r="I450" i="7"/>
  <c r="I416" i="7"/>
  <c r="I484" i="7"/>
  <c r="C402" i="7"/>
  <c r="C470" i="7"/>
  <c r="C436" i="7"/>
  <c r="U656" i="7"/>
  <c r="U622" i="7"/>
  <c r="U690" i="7"/>
  <c r="F481" i="7"/>
  <c r="F447" i="7"/>
  <c r="F413" i="7"/>
  <c r="D697" i="7"/>
  <c r="D663" i="7"/>
  <c r="D629" i="7"/>
  <c r="F486" i="7"/>
  <c r="F418" i="7"/>
  <c r="F452" i="7"/>
  <c r="I615" i="7"/>
  <c r="I649" i="7"/>
  <c r="I683" i="7"/>
  <c r="F205" i="7"/>
  <c r="F171" i="7"/>
  <c r="F137" i="7"/>
  <c r="P706" i="7"/>
  <c r="P672" i="7"/>
  <c r="P638" i="7"/>
  <c r="S483" i="7"/>
  <c r="S449" i="7"/>
  <c r="S415" i="7"/>
  <c r="U401" i="7"/>
  <c r="U469" i="7"/>
  <c r="U435" i="7"/>
  <c r="L693" i="7"/>
  <c r="L625" i="7"/>
  <c r="L659" i="7"/>
  <c r="M663" i="7"/>
  <c r="M697" i="7"/>
  <c r="M629" i="7"/>
  <c r="P445" i="7"/>
  <c r="P479" i="7"/>
  <c r="P411" i="7"/>
  <c r="B702" i="7"/>
  <c r="B634" i="7"/>
  <c r="B668" i="7"/>
  <c r="E448" i="7"/>
  <c r="E482" i="7"/>
  <c r="E414" i="7"/>
  <c r="J441" i="7"/>
  <c r="J475" i="7"/>
  <c r="J407" i="7"/>
  <c r="U659" i="7"/>
  <c r="U625" i="7"/>
  <c r="U693" i="7"/>
  <c r="V702" i="7"/>
  <c r="V668" i="7"/>
  <c r="V634" i="7"/>
  <c r="T485" i="7"/>
  <c r="T451" i="7"/>
  <c r="T417" i="7"/>
  <c r="M477" i="7"/>
  <c r="M443" i="7"/>
  <c r="M409" i="7"/>
  <c r="J684" i="7"/>
  <c r="J650" i="7"/>
  <c r="J616" i="7"/>
  <c r="G680" i="7"/>
  <c r="G612" i="7"/>
  <c r="G646" i="7"/>
  <c r="Y480" i="7"/>
  <c r="Y446" i="7"/>
  <c r="Y412" i="7"/>
  <c r="X203" i="7"/>
  <c r="X169" i="7"/>
  <c r="X135" i="7"/>
  <c r="I443" i="7"/>
  <c r="I409" i="7"/>
  <c r="I477" i="7"/>
  <c r="I657" i="7"/>
  <c r="I691" i="7"/>
  <c r="I623" i="7"/>
  <c r="M192" i="7"/>
  <c r="M124" i="7"/>
  <c r="M158" i="7"/>
  <c r="J160" i="7"/>
  <c r="J126" i="7"/>
  <c r="J194" i="7"/>
  <c r="H205" i="7"/>
  <c r="H137" i="7"/>
  <c r="H171" i="7"/>
  <c r="D153" i="7"/>
  <c r="D187" i="7"/>
  <c r="D119" i="7"/>
  <c r="R466" i="7"/>
  <c r="R432" i="7"/>
  <c r="R398" i="7"/>
  <c r="C657" i="7"/>
  <c r="C691" i="7"/>
  <c r="C623" i="7"/>
  <c r="X490" i="7"/>
  <c r="X456" i="7"/>
  <c r="X422" i="7"/>
  <c r="Q154" i="7"/>
  <c r="Q188" i="7"/>
  <c r="Q120" i="7"/>
  <c r="H681" i="7"/>
  <c r="H613" i="7"/>
  <c r="H647" i="7"/>
  <c r="B689" i="7"/>
  <c r="B621" i="7"/>
  <c r="B655" i="7"/>
  <c r="J442" i="7"/>
  <c r="J476" i="7"/>
  <c r="J408" i="7"/>
  <c r="T195" i="7"/>
  <c r="T127" i="7"/>
  <c r="T161" i="7"/>
  <c r="J178" i="7"/>
  <c r="J212" i="7"/>
  <c r="J144" i="7"/>
  <c r="J171" i="7"/>
  <c r="J205" i="7"/>
  <c r="J137" i="7"/>
  <c r="O443" i="7"/>
  <c r="O409" i="7"/>
  <c r="O477" i="7"/>
  <c r="H693" i="7"/>
  <c r="H659" i="7"/>
  <c r="H625" i="7"/>
  <c r="C454" i="7"/>
  <c r="C420" i="7"/>
  <c r="C488" i="7"/>
  <c r="F187" i="7"/>
  <c r="F153" i="7"/>
  <c r="F119" i="7"/>
  <c r="N683" i="7"/>
  <c r="N649" i="7"/>
  <c r="N615" i="7"/>
  <c r="H648" i="7"/>
  <c r="H682" i="7"/>
  <c r="H614" i="7"/>
  <c r="T467" i="7"/>
  <c r="T399" i="7"/>
  <c r="T433" i="7"/>
  <c r="X685" i="7"/>
  <c r="X651" i="7"/>
  <c r="X617" i="7"/>
  <c r="K688" i="7"/>
  <c r="K654" i="7"/>
  <c r="K620" i="7"/>
  <c r="L465" i="7"/>
  <c r="L431" i="7"/>
  <c r="L397" i="7"/>
  <c r="K695" i="7"/>
  <c r="K661" i="7"/>
  <c r="K627" i="7"/>
  <c r="K177" i="7"/>
  <c r="K211" i="7"/>
  <c r="K143" i="7"/>
  <c r="D174" i="7"/>
  <c r="D140" i="7"/>
  <c r="D208" i="7"/>
  <c r="N190" i="7"/>
  <c r="N122" i="7"/>
  <c r="N156" i="7"/>
  <c r="E468" i="7"/>
  <c r="E434" i="7"/>
  <c r="E400" i="7"/>
  <c r="F706" i="7"/>
  <c r="F672" i="7"/>
  <c r="F638" i="7"/>
  <c r="F692" i="7"/>
  <c r="F658" i="7"/>
  <c r="F624" i="7"/>
  <c r="I152" i="7"/>
  <c r="I186" i="7"/>
  <c r="I118" i="7"/>
  <c r="K701" i="7"/>
  <c r="K667" i="7"/>
  <c r="K633" i="7"/>
  <c r="K155" i="7"/>
  <c r="K189" i="7"/>
  <c r="K121" i="7"/>
  <c r="F479" i="7"/>
  <c r="F445" i="7"/>
  <c r="F411" i="7"/>
  <c r="F704" i="7"/>
  <c r="F670" i="7"/>
  <c r="F636" i="7"/>
  <c r="F469" i="7"/>
  <c r="F435" i="7"/>
  <c r="F401" i="7"/>
  <c r="H203" i="7"/>
  <c r="H135" i="7"/>
  <c r="H169" i="7"/>
  <c r="V151" i="7"/>
  <c r="V185" i="7"/>
  <c r="V117" i="7"/>
  <c r="X196" i="7"/>
  <c r="X162" i="7"/>
  <c r="X128" i="7"/>
  <c r="L489" i="7"/>
  <c r="L455" i="7"/>
  <c r="L421" i="7"/>
  <c r="N475" i="7"/>
  <c r="N407" i="7"/>
  <c r="N441" i="7"/>
  <c r="O175" i="7"/>
  <c r="O209" i="7"/>
  <c r="O141" i="7"/>
  <c r="F490" i="7"/>
  <c r="F456" i="7"/>
  <c r="F422" i="7"/>
  <c r="I214" i="7"/>
  <c r="I180" i="7"/>
  <c r="I146" i="7"/>
  <c r="C709" i="7"/>
  <c r="C675" i="7"/>
  <c r="C641" i="7"/>
  <c r="W708" i="7"/>
  <c r="W674" i="7"/>
  <c r="W640" i="7"/>
  <c r="O179" i="7"/>
  <c r="O145" i="7"/>
  <c r="O213" i="7"/>
  <c r="X675" i="7"/>
  <c r="X709" i="7"/>
  <c r="X641" i="7"/>
  <c r="U459" i="7"/>
  <c r="U425" i="7"/>
  <c r="U493" i="7"/>
  <c r="H214" i="7"/>
  <c r="H180" i="7"/>
  <c r="H146" i="7"/>
  <c r="T708" i="7"/>
  <c r="T640" i="7"/>
  <c r="T674" i="7"/>
  <c r="H708" i="7"/>
  <c r="H674" i="7"/>
  <c r="H640" i="7"/>
  <c r="N460" i="7"/>
  <c r="N426" i="7"/>
  <c r="N494" i="7"/>
  <c r="V460" i="7"/>
  <c r="V494" i="7"/>
  <c r="V426" i="7"/>
  <c r="C180" i="7"/>
  <c r="C214" i="7"/>
  <c r="C146" i="7"/>
  <c r="M493" i="7"/>
  <c r="M459" i="7"/>
  <c r="M425" i="7"/>
  <c r="K459" i="7"/>
  <c r="K493" i="7"/>
  <c r="K425" i="7"/>
  <c r="O180" i="7"/>
  <c r="O214" i="7"/>
  <c r="O146" i="7"/>
  <c r="H675" i="7"/>
  <c r="H709" i="7"/>
  <c r="H641" i="7"/>
  <c r="R493" i="7"/>
  <c r="R425" i="7"/>
  <c r="R459" i="7"/>
  <c r="K494" i="7"/>
  <c r="K460" i="7"/>
  <c r="K426" i="7"/>
  <c r="X145" i="7"/>
  <c r="X179" i="7"/>
  <c r="X213" i="7"/>
  <c r="I213" i="7"/>
  <c r="I179" i="7"/>
  <c r="I145" i="7"/>
  <c r="V180" i="7"/>
  <c r="V214" i="7"/>
  <c r="V146" i="7"/>
  <c r="L708" i="7"/>
  <c r="L674" i="7"/>
  <c r="L640" i="7"/>
  <c r="N214" i="7"/>
  <c r="N180" i="7"/>
  <c r="N146" i="7"/>
  <c r="J213" i="7"/>
  <c r="J179" i="7"/>
  <c r="J145" i="7"/>
  <c r="G215" i="7"/>
  <c r="G181" i="7"/>
  <c r="G147" i="7"/>
  <c r="O181" i="7"/>
  <c r="O215" i="7"/>
  <c r="O147" i="7"/>
  <c r="H215" i="7"/>
  <c r="H181" i="7"/>
  <c r="H147" i="7"/>
  <c r="B181" i="7"/>
  <c r="B215" i="7"/>
  <c r="B147" i="7"/>
  <c r="U181" i="7"/>
  <c r="U215" i="7"/>
  <c r="U147" i="7"/>
  <c r="Y461" i="7"/>
  <c r="Z461" i="7" s="1"/>
  <c r="Y427" i="7"/>
  <c r="Z427" i="7" s="1"/>
  <c r="Z393" i="7"/>
  <c r="Y495" i="7"/>
  <c r="Z495" i="7" s="1"/>
  <c r="X710" i="7"/>
  <c r="X642" i="7"/>
  <c r="X676" i="7"/>
  <c r="W495" i="7"/>
  <c r="W461" i="7"/>
  <c r="W427" i="7"/>
  <c r="G461" i="7"/>
  <c r="G427" i="7"/>
  <c r="G495" i="7"/>
  <c r="Q710" i="7"/>
  <c r="Q676" i="7"/>
  <c r="Q642" i="7"/>
  <c r="J710" i="7"/>
  <c r="J676" i="7"/>
  <c r="J642" i="7"/>
  <c r="K676" i="7"/>
  <c r="K710" i="7"/>
  <c r="K642" i="7"/>
  <c r="B710" i="7"/>
  <c r="B676" i="7"/>
  <c r="B642" i="7"/>
  <c r="X495" i="7"/>
  <c r="X427" i="7"/>
  <c r="X461" i="7"/>
  <c r="U152" i="7"/>
  <c r="U186" i="7"/>
  <c r="U118" i="7"/>
  <c r="W690" i="7"/>
  <c r="W656" i="7"/>
  <c r="W622" i="7"/>
  <c r="V467" i="7"/>
  <c r="V433" i="7"/>
  <c r="V399" i="7"/>
  <c r="L695" i="7"/>
  <c r="L661" i="7"/>
  <c r="L627" i="7"/>
  <c r="R477" i="7"/>
  <c r="R443" i="7"/>
  <c r="R409" i="7"/>
  <c r="S653" i="7"/>
  <c r="S687" i="7"/>
  <c r="S619" i="7"/>
  <c r="E168" i="7"/>
  <c r="E202" i="7"/>
  <c r="E134" i="7"/>
  <c r="N481" i="7"/>
  <c r="N413" i="7"/>
  <c r="N447" i="7"/>
  <c r="C650" i="7"/>
  <c r="C616" i="7"/>
  <c r="C684" i="7"/>
  <c r="W174" i="7"/>
  <c r="W208" i="7"/>
  <c r="W140" i="7"/>
  <c r="W155" i="7"/>
  <c r="W189" i="7"/>
  <c r="W121" i="7"/>
  <c r="O159" i="7"/>
  <c r="O193" i="7"/>
  <c r="O125" i="7"/>
  <c r="Q158" i="7"/>
  <c r="Q192" i="7"/>
  <c r="Q124" i="7"/>
  <c r="R488" i="7"/>
  <c r="R454" i="7"/>
  <c r="R420" i="7"/>
  <c r="N205" i="7"/>
  <c r="N137" i="7"/>
  <c r="N171" i="7"/>
  <c r="W450" i="7"/>
  <c r="W416" i="7"/>
  <c r="W484" i="7"/>
  <c r="N486" i="7"/>
  <c r="N452" i="7"/>
  <c r="N418" i="7"/>
  <c r="X489" i="7"/>
  <c r="X455" i="7"/>
  <c r="X421" i="7"/>
  <c r="F682" i="7"/>
  <c r="F648" i="7"/>
  <c r="F614" i="7"/>
  <c r="N474" i="7"/>
  <c r="N406" i="7"/>
  <c r="N440" i="7"/>
  <c r="D705" i="7"/>
  <c r="D671" i="7"/>
  <c r="D637" i="7"/>
  <c r="J161" i="7"/>
  <c r="J195" i="7"/>
  <c r="J127" i="7"/>
  <c r="E451" i="7"/>
  <c r="E485" i="7"/>
  <c r="E417" i="7"/>
  <c r="W471" i="7"/>
  <c r="W437" i="7"/>
  <c r="W403" i="7"/>
  <c r="Y483" i="7"/>
  <c r="Y449" i="7"/>
  <c r="Y415" i="7"/>
  <c r="M490" i="7"/>
  <c r="M456" i="7"/>
  <c r="M422" i="7"/>
  <c r="E453" i="7"/>
  <c r="E419" i="7"/>
  <c r="E487" i="7"/>
  <c r="D686" i="7"/>
  <c r="D652" i="7"/>
  <c r="D618" i="7"/>
  <c r="Y665" i="7"/>
  <c r="Y699" i="7"/>
  <c r="Y631" i="7"/>
  <c r="C654" i="7"/>
  <c r="C688" i="7"/>
  <c r="C620" i="7"/>
  <c r="D702" i="7"/>
  <c r="D668" i="7"/>
  <c r="D634" i="7"/>
  <c r="B489" i="7"/>
  <c r="B421" i="7"/>
  <c r="B455" i="7"/>
  <c r="W175" i="7"/>
  <c r="W209" i="7"/>
  <c r="W141" i="7"/>
  <c r="X689" i="7"/>
  <c r="X655" i="7"/>
  <c r="X621" i="7"/>
  <c r="B698" i="7"/>
  <c r="B664" i="7"/>
  <c r="B630" i="7"/>
  <c r="C406" i="7"/>
  <c r="C474" i="7"/>
  <c r="C440" i="7"/>
  <c r="I175" i="7"/>
  <c r="I209" i="7"/>
  <c r="I141" i="7"/>
  <c r="Y666" i="7"/>
  <c r="Y700" i="7"/>
  <c r="Y632" i="7"/>
  <c r="T478" i="7"/>
  <c r="T444" i="7"/>
  <c r="T410" i="7"/>
  <c r="T466" i="7"/>
  <c r="T398" i="7"/>
  <c r="T432" i="7"/>
  <c r="F690" i="7"/>
  <c r="F656" i="7"/>
  <c r="F622" i="7"/>
  <c r="M469" i="7"/>
  <c r="M401" i="7"/>
  <c r="M435" i="7"/>
  <c r="W670" i="7"/>
  <c r="W704" i="7"/>
  <c r="W636" i="7"/>
  <c r="U443" i="7"/>
  <c r="U409" i="7"/>
  <c r="U477" i="7"/>
  <c r="U403" i="7"/>
  <c r="U471" i="7"/>
  <c r="U437" i="7"/>
  <c r="L701" i="7"/>
  <c r="L667" i="7"/>
  <c r="L633" i="7"/>
  <c r="P455" i="7"/>
  <c r="P489" i="7"/>
  <c r="P421" i="7"/>
  <c r="Y209" i="7"/>
  <c r="Y141" i="7"/>
  <c r="Y175" i="7"/>
  <c r="Y208" i="7"/>
  <c r="Y140" i="7"/>
  <c r="Y174" i="7"/>
  <c r="B477" i="7"/>
  <c r="B409" i="7"/>
  <c r="B443" i="7"/>
  <c r="Q446" i="7"/>
  <c r="Q480" i="7"/>
  <c r="Q412" i="7"/>
  <c r="R667" i="7"/>
  <c r="R701" i="7"/>
  <c r="R633" i="7"/>
  <c r="G469" i="7"/>
  <c r="G401" i="7"/>
  <c r="G435" i="7"/>
  <c r="O448" i="7"/>
  <c r="O414" i="7"/>
  <c r="O482" i="7"/>
  <c r="U166" i="7"/>
  <c r="U200" i="7"/>
  <c r="U132" i="7"/>
  <c r="C655" i="7"/>
  <c r="C689" i="7"/>
  <c r="C621" i="7"/>
  <c r="W178" i="7"/>
  <c r="W212" i="7"/>
  <c r="W144" i="7"/>
  <c r="Y489" i="7"/>
  <c r="Y455" i="7"/>
  <c r="Y421" i="7"/>
  <c r="T693" i="7"/>
  <c r="T659" i="7"/>
  <c r="T625" i="7"/>
  <c r="T681" i="7"/>
  <c r="T613" i="7"/>
  <c r="T647" i="7"/>
  <c r="R485" i="7"/>
  <c r="R451" i="7"/>
  <c r="R417" i="7"/>
  <c r="Q447" i="7"/>
  <c r="Q481" i="7"/>
  <c r="Q413" i="7"/>
  <c r="M650" i="7"/>
  <c r="M684" i="7"/>
  <c r="M616" i="7"/>
  <c r="U400" i="7"/>
  <c r="U468" i="7"/>
  <c r="U434" i="7"/>
  <c r="X212" i="7"/>
  <c r="X144" i="7"/>
  <c r="X178" i="7"/>
  <c r="S478" i="7"/>
  <c r="S444" i="7"/>
  <c r="S410" i="7"/>
  <c r="U658" i="7"/>
  <c r="U692" i="7"/>
  <c r="U624" i="7"/>
  <c r="U652" i="7"/>
  <c r="U686" i="7"/>
  <c r="U618" i="7"/>
  <c r="D157" i="7"/>
  <c r="D191" i="7"/>
  <c r="D123" i="7"/>
  <c r="R203" i="7"/>
  <c r="R169" i="7"/>
  <c r="R135" i="7"/>
  <c r="R200" i="7"/>
  <c r="R166" i="7"/>
  <c r="R132" i="7"/>
  <c r="O397" i="7"/>
  <c r="O465" i="7"/>
  <c r="O431" i="7"/>
  <c r="P704" i="7"/>
  <c r="P670" i="7"/>
  <c r="P636" i="7"/>
  <c r="S208" i="7"/>
  <c r="S140" i="7"/>
  <c r="S174" i="7"/>
  <c r="B692" i="7"/>
  <c r="B658" i="7"/>
  <c r="B624" i="7"/>
  <c r="Q695" i="7"/>
  <c r="Q661" i="7"/>
  <c r="Q627" i="7"/>
  <c r="C652" i="7"/>
  <c r="C686" i="7"/>
  <c r="C618" i="7"/>
  <c r="W449" i="7"/>
  <c r="W483" i="7"/>
  <c r="W415" i="7"/>
  <c r="R187" i="7"/>
  <c r="R153" i="7"/>
  <c r="R119" i="7"/>
  <c r="X192" i="7"/>
  <c r="X158" i="7"/>
  <c r="X124" i="7"/>
  <c r="K441" i="7"/>
  <c r="K475" i="7"/>
  <c r="K407" i="7"/>
  <c r="O663" i="7"/>
  <c r="O697" i="7"/>
  <c r="O629" i="7"/>
  <c r="Q453" i="7"/>
  <c r="Q487" i="7"/>
  <c r="Q419" i="7"/>
  <c r="Y670" i="7"/>
  <c r="Y704" i="7"/>
  <c r="Y636" i="7"/>
  <c r="S477" i="7"/>
  <c r="S443" i="7"/>
  <c r="S409" i="7"/>
  <c r="E465" i="7"/>
  <c r="E431" i="7"/>
  <c r="E397" i="7"/>
  <c r="R700" i="7"/>
  <c r="R632" i="7"/>
  <c r="R666" i="7"/>
  <c r="Q662" i="7"/>
  <c r="Q696" i="7"/>
  <c r="Q628" i="7"/>
  <c r="V457" i="7"/>
  <c r="V491" i="7"/>
  <c r="V423" i="7"/>
  <c r="U649" i="7"/>
  <c r="U615" i="7"/>
  <c r="U683" i="7"/>
  <c r="S659" i="7"/>
  <c r="S693" i="7"/>
  <c r="S625" i="7"/>
  <c r="T206" i="7"/>
  <c r="T138" i="7"/>
  <c r="T172" i="7"/>
  <c r="M189" i="7"/>
  <c r="M121" i="7"/>
  <c r="M155" i="7"/>
  <c r="O680" i="7"/>
  <c r="O612" i="7"/>
  <c r="O646" i="7"/>
  <c r="I447" i="7"/>
  <c r="I413" i="7"/>
  <c r="I481" i="7"/>
  <c r="P155" i="7"/>
  <c r="P189" i="7"/>
  <c r="P121" i="7"/>
  <c r="E458" i="7"/>
  <c r="E492" i="7"/>
  <c r="E424" i="7"/>
  <c r="M486" i="7"/>
  <c r="M452" i="7"/>
  <c r="M418" i="7"/>
  <c r="M211" i="7"/>
  <c r="M143" i="7"/>
  <c r="M177" i="7"/>
  <c r="E162" i="7"/>
  <c r="E196" i="7"/>
  <c r="E128" i="7"/>
  <c r="P469" i="7"/>
  <c r="P435" i="7"/>
  <c r="P401" i="7"/>
  <c r="K656" i="7"/>
  <c r="K690" i="7"/>
  <c r="K622" i="7"/>
  <c r="L193" i="7"/>
  <c r="L159" i="7"/>
  <c r="L125" i="7"/>
  <c r="B482" i="7"/>
  <c r="B448" i="7"/>
  <c r="B414" i="7"/>
  <c r="L488" i="7"/>
  <c r="L420" i="7"/>
  <c r="L454" i="7"/>
  <c r="Q668" i="7"/>
  <c r="Q702" i="7"/>
  <c r="Q634" i="7"/>
  <c r="I449" i="7"/>
  <c r="I415" i="7"/>
  <c r="I483" i="7"/>
  <c r="S658" i="7"/>
  <c r="S692" i="7"/>
  <c r="S624" i="7"/>
  <c r="E680" i="7"/>
  <c r="E646" i="7"/>
  <c r="E612" i="7"/>
  <c r="V455" i="7"/>
  <c r="V489" i="7"/>
  <c r="V421" i="7"/>
  <c r="C158" i="7"/>
  <c r="C192" i="7"/>
  <c r="C124" i="7"/>
  <c r="V706" i="7"/>
  <c r="V672" i="7"/>
  <c r="V638" i="7"/>
  <c r="B492" i="7"/>
  <c r="B424" i="7"/>
  <c r="B458" i="7"/>
  <c r="S471" i="7"/>
  <c r="S403" i="7"/>
  <c r="S437" i="7"/>
  <c r="I696" i="7"/>
  <c r="I662" i="7"/>
  <c r="I628" i="7"/>
  <c r="D449" i="7"/>
  <c r="D483" i="7"/>
  <c r="D415" i="7"/>
  <c r="M667" i="7"/>
  <c r="M701" i="7"/>
  <c r="M633" i="7"/>
  <c r="O446" i="7"/>
  <c r="O412" i="7"/>
  <c r="O480" i="7"/>
  <c r="P684" i="7"/>
  <c r="P650" i="7"/>
  <c r="P616" i="7"/>
  <c r="E661" i="7"/>
  <c r="E695" i="7"/>
  <c r="E627" i="7"/>
  <c r="F186" i="7"/>
  <c r="F152" i="7"/>
  <c r="F118" i="7"/>
  <c r="V687" i="7"/>
  <c r="V653" i="7"/>
  <c r="V619" i="7"/>
  <c r="W664" i="7"/>
  <c r="W630" i="7"/>
  <c r="W698" i="7"/>
  <c r="O169" i="7"/>
  <c r="O203" i="7"/>
  <c r="O135" i="7"/>
  <c r="I177" i="7"/>
  <c r="I211" i="7"/>
  <c r="I143" i="7"/>
  <c r="H492" i="7"/>
  <c r="H424" i="7"/>
  <c r="H458" i="7"/>
  <c r="P697" i="7"/>
  <c r="P663" i="7"/>
  <c r="P629" i="7"/>
  <c r="R210" i="7"/>
  <c r="R176" i="7"/>
  <c r="R142" i="7"/>
  <c r="E170" i="7"/>
  <c r="E204" i="7"/>
  <c r="E136" i="7"/>
  <c r="R481" i="7"/>
  <c r="R413" i="7"/>
  <c r="R447" i="7"/>
  <c r="K166" i="7"/>
  <c r="K200" i="7"/>
  <c r="K132" i="7"/>
  <c r="N620" i="7"/>
  <c r="N688" i="7"/>
  <c r="N654" i="7"/>
  <c r="O454" i="7"/>
  <c r="O420" i="7"/>
  <c r="O488" i="7"/>
  <c r="O706" i="7"/>
  <c r="O672" i="7"/>
  <c r="O638" i="7"/>
  <c r="N707" i="7"/>
  <c r="N673" i="7"/>
  <c r="N639" i="7"/>
  <c r="Y657" i="7"/>
  <c r="Y691" i="7"/>
  <c r="Y623" i="7"/>
  <c r="S188" i="7"/>
  <c r="S120" i="7"/>
  <c r="S154" i="7"/>
  <c r="O701" i="7"/>
  <c r="O667" i="7"/>
  <c r="O633" i="7"/>
  <c r="H208" i="7"/>
  <c r="H140" i="7"/>
  <c r="H174" i="7"/>
  <c r="I705" i="7"/>
  <c r="I671" i="7"/>
  <c r="I637" i="7"/>
  <c r="Q698" i="7"/>
  <c r="Q664" i="7"/>
  <c r="Q630" i="7"/>
  <c r="B475" i="7"/>
  <c r="B407" i="7"/>
  <c r="B441" i="7"/>
  <c r="W702" i="7"/>
  <c r="W668" i="7"/>
  <c r="W634" i="7"/>
  <c r="B211" i="7"/>
  <c r="B143" i="7"/>
  <c r="B177" i="7"/>
  <c r="Y189" i="7"/>
  <c r="Y121" i="7"/>
  <c r="Y155" i="7"/>
  <c r="C441" i="7"/>
  <c r="C407" i="7"/>
  <c r="C475" i="7"/>
  <c r="V440" i="7"/>
  <c r="V474" i="7"/>
  <c r="V406" i="7"/>
  <c r="X703" i="7"/>
  <c r="X669" i="7"/>
  <c r="X635" i="7"/>
  <c r="I174" i="7"/>
  <c r="I208" i="7"/>
  <c r="I140" i="7"/>
  <c r="P451" i="7"/>
  <c r="P485" i="7"/>
  <c r="P417" i="7"/>
  <c r="O665" i="7"/>
  <c r="O699" i="7"/>
  <c r="O631" i="7"/>
  <c r="P472" i="7"/>
  <c r="P438" i="7"/>
  <c r="P404" i="7"/>
  <c r="J457" i="7"/>
  <c r="J491" i="7"/>
  <c r="J423" i="7"/>
  <c r="F199" i="7"/>
  <c r="F165" i="7"/>
  <c r="F131" i="7"/>
  <c r="N204" i="7"/>
  <c r="N136" i="7"/>
  <c r="N170" i="7"/>
  <c r="S199" i="7"/>
  <c r="S131" i="7"/>
  <c r="S165" i="7"/>
  <c r="R465" i="7"/>
  <c r="R431" i="7"/>
  <c r="R397" i="7"/>
  <c r="W705" i="7"/>
  <c r="W671" i="7"/>
  <c r="W637" i="7"/>
  <c r="X683" i="7"/>
  <c r="X649" i="7"/>
  <c r="X615" i="7"/>
  <c r="K175" i="7"/>
  <c r="K209" i="7"/>
  <c r="K141" i="7"/>
  <c r="T689" i="7"/>
  <c r="T655" i="7"/>
  <c r="T621" i="7"/>
  <c r="U457" i="7"/>
  <c r="U423" i="7"/>
  <c r="U491" i="7"/>
  <c r="C404" i="7"/>
  <c r="C472" i="7"/>
  <c r="C438" i="7"/>
  <c r="N700" i="7"/>
  <c r="N666" i="7"/>
  <c r="N632" i="7"/>
  <c r="I672" i="7"/>
  <c r="I706" i="7"/>
  <c r="I638" i="7"/>
  <c r="Q690" i="7"/>
  <c r="Q656" i="7"/>
  <c r="Q622" i="7"/>
  <c r="B471" i="7"/>
  <c r="B403" i="7"/>
  <c r="B437" i="7"/>
  <c r="B194" i="7"/>
  <c r="B126" i="7"/>
  <c r="B160" i="7"/>
  <c r="S680" i="7"/>
  <c r="S612" i="7"/>
  <c r="S646" i="7"/>
  <c r="V446" i="7"/>
  <c r="V480" i="7"/>
  <c r="V412" i="7"/>
  <c r="X699" i="7"/>
  <c r="X665" i="7"/>
  <c r="X631" i="7"/>
  <c r="Q684" i="7"/>
  <c r="Q650" i="7"/>
  <c r="Q616" i="7"/>
  <c r="T205" i="7"/>
  <c r="T137" i="7"/>
  <c r="T171" i="7"/>
  <c r="R694" i="7"/>
  <c r="R660" i="7"/>
  <c r="R626" i="7"/>
  <c r="S467" i="7"/>
  <c r="S399" i="7"/>
  <c r="S433" i="7"/>
  <c r="F691" i="7"/>
  <c r="F657" i="7"/>
  <c r="F623" i="7"/>
  <c r="O707" i="7"/>
  <c r="O673" i="7"/>
  <c r="O639" i="7"/>
  <c r="S187" i="7"/>
  <c r="S119" i="7"/>
  <c r="S153" i="7"/>
  <c r="E153" i="7"/>
  <c r="E187" i="7"/>
  <c r="E119" i="7"/>
  <c r="U399" i="7"/>
  <c r="U467" i="7"/>
  <c r="U433" i="7"/>
  <c r="J453" i="7"/>
  <c r="J487" i="7"/>
  <c r="J419" i="7"/>
  <c r="K431" i="7"/>
  <c r="K397" i="7"/>
  <c r="K465" i="7"/>
  <c r="W447" i="7"/>
  <c r="W413" i="7"/>
  <c r="W481" i="7"/>
  <c r="T702" i="7"/>
  <c r="T668" i="7"/>
  <c r="T634" i="7"/>
  <c r="I661" i="7"/>
  <c r="I695" i="7"/>
  <c r="I627" i="7"/>
  <c r="F474" i="7"/>
  <c r="F440" i="7"/>
  <c r="F406" i="7"/>
  <c r="Y659" i="7"/>
  <c r="Y693" i="7"/>
  <c r="Y625" i="7"/>
  <c r="E446" i="7"/>
  <c r="E480" i="7"/>
  <c r="E412" i="7"/>
  <c r="Q174" i="7"/>
  <c r="Q208" i="7"/>
  <c r="Q140" i="7"/>
  <c r="V690" i="7"/>
  <c r="V656" i="7"/>
  <c r="V622" i="7"/>
  <c r="O168" i="7"/>
  <c r="O202" i="7"/>
  <c r="O134" i="7"/>
  <c r="O400" i="7"/>
  <c r="O468" i="7"/>
  <c r="O434" i="7"/>
  <c r="O650" i="7"/>
  <c r="O616" i="7"/>
  <c r="O684" i="7"/>
  <c r="P695" i="7"/>
  <c r="P661" i="7"/>
  <c r="P627" i="7"/>
  <c r="T469" i="7"/>
  <c r="T401" i="7"/>
  <c r="T435" i="7"/>
  <c r="J689" i="7"/>
  <c r="J655" i="7"/>
  <c r="J621" i="7"/>
  <c r="U158" i="7"/>
  <c r="U192" i="7"/>
  <c r="U124" i="7"/>
  <c r="D442" i="7"/>
  <c r="D476" i="7"/>
  <c r="D408" i="7"/>
  <c r="L476" i="7"/>
  <c r="L442" i="7"/>
  <c r="L408" i="7"/>
  <c r="B647" i="7"/>
  <c r="B681" i="7"/>
  <c r="B613" i="7"/>
  <c r="L474" i="7"/>
  <c r="L440" i="7"/>
  <c r="L406" i="7"/>
  <c r="S667" i="7"/>
  <c r="S701" i="7"/>
  <c r="S633" i="7"/>
  <c r="P690" i="7"/>
  <c r="P656" i="7"/>
  <c r="P622" i="7"/>
  <c r="U442" i="7"/>
  <c r="U408" i="7"/>
  <c r="U476" i="7"/>
  <c r="Q439" i="7"/>
  <c r="Q405" i="7"/>
  <c r="Q473" i="7"/>
  <c r="I397" i="7"/>
  <c r="I465" i="7"/>
  <c r="I431" i="7"/>
  <c r="N686" i="7"/>
  <c r="N652" i="7"/>
  <c r="N618" i="7"/>
  <c r="T203" i="7"/>
  <c r="T135" i="7"/>
  <c r="T169" i="7"/>
  <c r="S681" i="7"/>
  <c r="S647" i="7"/>
  <c r="S613" i="7"/>
  <c r="T193" i="7"/>
  <c r="T125" i="7"/>
  <c r="T159" i="7"/>
  <c r="F191" i="7"/>
  <c r="F157" i="7"/>
  <c r="F123" i="7"/>
  <c r="X684" i="7"/>
  <c r="X616" i="7"/>
  <c r="X650" i="7"/>
  <c r="K659" i="7"/>
  <c r="K693" i="7"/>
  <c r="K625" i="7"/>
  <c r="W673" i="7"/>
  <c r="W707" i="7"/>
  <c r="W639" i="7"/>
  <c r="J447" i="7"/>
  <c r="J481" i="7"/>
  <c r="J413" i="7"/>
  <c r="E410" i="7"/>
  <c r="E444" i="7"/>
  <c r="E478" i="7"/>
  <c r="B488" i="7"/>
  <c r="B454" i="7"/>
  <c r="B420" i="7"/>
  <c r="C445" i="7"/>
  <c r="C411" i="7"/>
  <c r="C479" i="7"/>
  <c r="H618" i="7"/>
  <c r="H686" i="7"/>
  <c r="H652" i="7"/>
  <c r="B468" i="7"/>
  <c r="B400" i="7"/>
  <c r="B434" i="7"/>
  <c r="O212" i="7"/>
  <c r="O178" i="7"/>
  <c r="O144" i="7"/>
  <c r="K443" i="7"/>
  <c r="K409" i="7"/>
  <c r="K477" i="7"/>
  <c r="U449" i="7"/>
  <c r="U415" i="7"/>
  <c r="U483" i="7"/>
  <c r="E667" i="7"/>
  <c r="E701" i="7"/>
  <c r="E633" i="7"/>
  <c r="Q212" i="7"/>
  <c r="Q178" i="7"/>
  <c r="Q144" i="7"/>
  <c r="R691" i="7"/>
  <c r="R623" i="7"/>
  <c r="R657" i="7"/>
  <c r="X206" i="7"/>
  <c r="X172" i="7"/>
  <c r="X138" i="7"/>
  <c r="K438" i="7"/>
  <c r="K472" i="7"/>
  <c r="K404" i="7"/>
  <c r="M657" i="7"/>
  <c r="M691" i="7"/>
  <c r="M623" i="7"/>
  <c r="C165" i="7"/>
  <c r="C199" i="7"/>
  <c r="C131" i="7"/>
  <c r="U153" i="7"/>
  <c r="U187" i="7"/>
  <c r="U119" i="7"/>
  <c r="H701" i="7"/>
  <c r="H667" i="7"/>
  <c r="H633" i="7"/>
  <c r="V683" i="7"/>
  <c r="V649" i="7"/>
  <c r="V615" i="7"/>
  <c r="F702" i="7"/>
  <c r="F668" i="7"/>
  <c r="F634" i="7"/>
  <c r="I656" i="7"/>
  <c r="I690" i="7"/>
  <c r="I622" i="7"/>
  <c r="H488" i="7"/>
  <c r="H420" i="7"/>
  <c r="H454" i="7"/>
  <c r="H491" i="7"/>
  <c r="H423" i="7"/>
  <c r="H457" i="7"/>
  <c r="G664" i="7"/>
  <c r="G698" i="7"/>
  <c r="G630" i="7"/>
  <c r="C174" i="7"/>
  <c r="C208" i="7"/>
  <c r="C140" i="7"/>
  <c r="S469" i="7"/>
  <c r="S401" i="7"/>
  <c r="S435" i="7"/>
  <c r="S468" i="7"/>
  <c r="S400" i="7"/>
  <c r="S434" i="7"/>
  <c r="R467" i="7"/>
  <c r="R433" i="7"/>
  <c r="R399" i="7"/>
  <c r="B685" i="7"/>
  <c r="B651" i="7"/>
  <c r="B617" i="7"/>
  <c r="U651" i="7"/>
  <c r="U685" i="7"/>
  <c r="U617" i="7"/>
  <c r="D455" i="7"/>
  <c r="D489" i="7"/>
  <c r="D421" i="7"/>
  <c r="K647" i="7"/>
  <c r="K681" i="7"/>
  <c r="K613" i="7"/>
  <c r="R144" i="7"/>
  <c r="R212" i="7"/>
  <c r="R178" i="7"/>
  <c r="P705" i="7"/>
  <c r="P671" i="7"/>
  <c r="P637" i="7"/>
  <c r="K696" i="7"/>
  <c r="K662" i="7"/>
  <c r="K628" i="7"/>
  <c r="E476" i="7"/>
  <c r="E442" i="7"/>
  <c r="E408" i="7"/>
  <c r="V701" i="7"/>
  <c r="V633" i="7"/>
  <c r="V667" i="7"/>
  <c r="P171" i="7"/>
  <c r="P137" i="7"/>
  <c r="P205" i="7"/>
  <c r="S656" i="7"/>
  <c r="S690" i="7"/>
  <c r="S622" i="7"/>
  <c r="F193" i="7"/>
  <c r="F159" i="7"/>
  <c r="F125" i="7"/>
  <c r="N210" i="7"/>
  <c r="N142" i="7"/>
  <c r="N176" i="7"/>
  <c r="L697" i="7"/>
  <c r="L663" i="7"/>
  <c r="L629" i="7"/>
  <c r="I655" i="7"/>
  <c r="I621" i="7"/>
  <c r="I689" i="7"/>
  <c r="G485" i="7"/>
  <c r="G451" i="7"/>
  <c r="G417" i="7"/>
  <c r="J703" i="7"/>
  <c r="J669" i="7"/>
  <c r="J635" i="7"/>
  <c r="N477" i="7"/>
  <c r="N409" i="7"/>
  <c r="N443" i="7"/>
  <c r="S491" i="7"/>
  <c r="S457" i="7"/>
  <c r="S423" i="7"/>
  <c r="J692" i="7"/>
  <c r="J658" i="7"/>
  <c r="J624" i="7"/>
  <c r="O163" i="7"/>
  <c r="O197" i="7"/>
  <c r="O129" i="7"/>
  <c r="U169" i="7"/>
  <c r="U203" i="7"/>
  <c r="U135" i="7"/>
  <c r="Q472" i="7"/>
  <c r="Q438" i="7"/>
  <c r="Q404" i="7"/>
  <c r="X700" i="7"/>
  <c r="X632" i="7"/>
  <c r="X666" i="7"/>
  <c r="E158" i="7"/>
  <c r="E192" i="7"/>
  <c r="E124" i="7"/>
  <c r="N693" i="7"/>
  <c r="N625" i="7"/>
  <c r="N659" i="7"/>
  <c r="X491" i="7"/>
  <c r="X457" i="7"/>
  <c r="X423" i="7"/>
  <c r="F688" i="7"/>
  <c r="F654" i="7"/>
  <c r="F620" i="7"/>
  <c r="L479" i="7"/>
  <c r="L445" i="7"/>
  <c r="L411" i="7"/>
  <c r="G474" i="7"/>
  <c r="G406" i="7"/>
  <c r="G440" i="7"/>
  <c r="L194" i="7"/>
  <c r="L160" i="7"/>
  <c r="L126" i="7"/>
  <c r="M492" i="7"/>
  <c r="M458" i="7"/>
  <c r="M424" i="7"/>
  <c r="C615" i="7"/>
  <c r="C649" i="7"/>
  <c r="C683" i="7"/>
  <c r="U458" i="7"/>
  <c r="U424" i="7"/>
  <c r="U492" i="7"/>
  <c r="G670" i="7"/>
  <c r="G704" i="7"/>
  <c r="G636" i="7"/>
  <c r="B205" i="7"/>
  <c r="B137" i="7"/>
  <c r="B171" i="7"/>
  <c r="F194" i="7"/>
  <c r="F160" i="7"/>
  <c r="F126" i="7"/>
  <c r="F478" i="7"/>
  <c r="F444" i="7"/>
  <c r="F410" i="7"/>
  <c r="X693" i="7"/>
  <c r="X625" i="7"/>
  <c r="X659" i="7"/>
  <c r="Y487" i="7"/>
  <c r="Y453" i="7"/>
  <c r="Y419" i="7"/>
  <c r="H197" i="7"/>
  <c r="H129" i="7"/>
  <c r="H163" i="7"/>
  <c r="Y187" i="7"/>
  <c r="Y119" i="7"/>
  <c r="Y153" i="7"/>
  <c r="H198" i="7"/>
  <c r="H130" i="7"/>
  <c r="H164" i="7"/>
  <c r="E474" i="7"/>
  <c r="E440" i="7"/>
  <c r="E406" i="7"/>
  <c r="Q431" i="7"/>
  <c r="Q465" i="7"/>
  <c r="Q397" i="7"/>
  <c r="G205" i="7"/>
  <c r="G137" i="7"/>
  <c r="G171" i="7"/>
  <c r="K449" i="7"/>
  <c r="K415" i="7"/>
  <c r="K483" i="7"/>
  <c r="H201" i="7"/>
  <c r="H133" i="7"/>
  <c r="H167" i="7"/>
  <c r="H698" i="7"/>
  <c r="H664" i="7"/>
  <c r="H630" i="7"/>
  <c r="O174" i="7"/>
  <c r="O208" i="7"/>
  <c r="O140" i="7"/>
  <c r="C457" i="7"/>
  <c r="C423" i="7"/>
  <c r="C491" i="7"/>
  <c r="E457" i="7"/>
  <c r="E491" i="7"/>
  <c r="E423" i="7"/>
  <c r="H189" i="7"/>
  <c r="H121" i="7"/>
  <c r="H155" i="7"/>
  <c r="H187" i="7"/>
  <c r="H119" i="7"/>
  <c r="H153" i="7"/>
  <c r="N203" i="7"/>
  <c r="N135" i="7"/>
  <c r="N169" i="7"/>
  <c r="K435" i="7"/>
  <c r="K469" i="7"/>
  <c r="K401" i="7"/>
  <c r="N479" i="7"/>
  <c r="N411" i="7"/>
  <c r="N445" i="7"/>
  <c r="X697" i="7"/>
  <c r="X629" i="7"/>
  <c r="X663" i="7"/>
  <c r="M210" i="7"/>
  <c r="M142" i="7"/>
  <c r="M176" i="7"/>
  <c r="U161" i="7"/>
  <c r="U195" i="7"/>
  <c r="U127" i="7"/>
  <c r="Y650" i="7"/>
  <c r="Y616" i="7"/>
  <c r="Y684" i="7"/>
  <c r="F695" i="7"/>
  <c r="F661" i="7"/>
  <c r="F627" i="7"/>
  <c r="I153" i="7"/>
  <c r="I187" i="7"/>
  <c r="I119" i="7"/>
  <c r="T705" i="7"/>
  <c r="T671" i="7"/>
  <c r="T637" i="7"/>
  <c r="E171" i="7"/>
  <c r="E205" i="7"/>
  <c r="E137" i="7"/>
  <c r="F703" i="7"/>
  <c r="F669" i="7"/>
  <c r="F635" i="7"/>
  <c r="N211" i="7"/>
  <c r="N143" i="7"/>
  <c r="N177" i="7"/>
  <c r="V700" i="7"/>
  <c r="V666" i="7"/>
  <c r="V632" i="7"/>
  <c r="F699" i="7"/>
  <c r="F665" i="7"/>
  <c r="F631" i="7"/>
  <c r="V162" i="7"/>
  <c r="V196" i="7"/>
  <c r="V128" i="7"/>
  <c r="C157" i="7"/>
  <c r="C191" i="7"/>
  <c r="C123" i="7"/>
  <c r="B485" i="7"/>
  <c r="B451" i="7"/>
  <c r="B417" i="7"/>
  <c r="J159" i="7"/>
  <c r="J193" i="7"/>
  <c r="J125" i="7"/>
  <c r="V171" i="7"/>
  <c r="V205" i="7"/>
  <c r="V137" i="7"/>
  <c r="J458" i="7"/>
  <c r="J492" i="7"/>
  <c r="J424" i="7"/>
  <c r="J165" i="7"/>
  <c r="J199" i="7"/>
  <c r="J131" i="7"/>
  <c r="B195" i="7"/>
  <c r="B127" i="7"/>
  <c r="B161" i="7"/>
  <c r="O441" i="7"/>
  <c r="O407" i="7"/>
  <c r="O475" i="7"/>
  <c r="H473" i="7"/>
  <c r="H405" i="7"/>
  <c r="H439" i="7"/>
  <c r="M662" i="7"/>
  <c r="M696" i="7"/>
  <c r="M628" i="7"/>
  <c r="F185" i="7"/>
  <c r="F151" i="7"/>
  <c r="F117" i="7"/>
  <c r="K457" i="7"/>
  <c r="K491" i="7"/>
  <c r="K423" i="7"/>
  <c r="X189" i="7"/>
  <c r="X155" i="7"/>
  <c r="X121" i="7"/>
  <c r="H474" i="7"/>
  <c r="H406" i="7"/>
  <c r="H440" i="7"/>
  <c r="E456" i="7"/>
  <c r="E490" i="7"/>
  <c r="E422" i="7"/>
  <c r="J445" i="7"/>
  <c r="J479" i="7"/>
  <c r="J411" i="7"/>
  <c r="U170" i="7"/>
  <c r="U204" i="7"/>
  <c r="U136" i="7"/>
  <c r="P686" i="7"/>
  <c r="P652" i="7"/>
  <c r="P618" i="7"/>
  <c r="F685" i="7"/>
  <c r="F651" i="7"/>
  <c r="F617" i="7"/>
  <c r="Q686" i="7"/>
  <c r="Q652" i="7"/>
  <c r="Q618" i="7"/>
  <c r="G481" i="7"/>
  <c r="G447" i="7"/>
  <c r="G413" i="7"/>
  <c r="L688" i="7"/>
  <c r="L654" i="7"/>
  <c r="L620" i="7"/>
  <c r="L682" i="7"/>
  <c r="L648" i="7"/>
  <c r="L614" i="7"/>
  <c r="V703" i="7"/>
  <c r="V669" i="7"/>
  <c r="V635" i="7"/>
  <c r="W163" i="7"/>
  <c r="W197" i="7"/>
  <c r="W129" i="7"/>
  <c r="U441" i="7"/>
  <c r="U407" i="7"/>
  <c r="U475" i="7"/>
  <c r="K171" i="7"/>
  <c r="K205" i="7"/>
  <c r="K137" i="7"/>
  <c r="N196" i="7"/>
  <c r="N128" i="7"/>
  <c r="N162" i="7"/>
  <c r="D448" i="7"/>
  <c r="D482" i="7"/>
  <c r="D414" i="7"/>
  <c r="H705" i="7"/>
  <c r="H671" i="7"/>
  <c r="H637" i="7"/>
  <c r="I400" i="7"/>
  <c r="I468" i="7"/>
  <c r="I434" i="7"/>
  <c r="U154" i="7"/>
  <c r="U188" i="7"/>
  <c r="U120" i="7"/>
  <c r="P457" i="7"/>
  <c r="P491" i="7"/>
  <c r="P423" i="7"/>
  <c r="G667" i="7"/>
  <c r="G701" i="7"/>
  <c r="G633" i="7"/>
  <c r="L478" i="7"/>
  <c r="L444" i="7"/>
  <c r="L410" i="7"/>
  <c r="X187" i="7"/>
  <c r="X153" i="7"/>
  <c r="X119" i="7"/>
  <c r="P179" i="7"/>
  <c r="P213" i="7"/>
  <c r="P145" i="7"/>
  <c r="I708" i="7"/>
  <c r="I674" i="7"/>
  <c r="I640" i="7"/>
  <c r="L494" i="7"/>
  <c r="L460" i="7"/>
  <c r="L426" i="7"/>
  <c r="W494" i="7"/>
  <c r="W460" i="7"/>
  <c r="W426" i="7"/>
  <c r="O460" i="7"/>
  <c r="O494" i="7"/>
  <c r="O426" i="7"/>
  <c r="V459" i="7"/>
  <c r="V493" i="7"/>
  <c r="V425" i="7"/>
  <c r="B709" i="7"/>
  <c r="B675" i="7"/>
  <c r="B641" i="7"/>
  <c r="D460" i="7"/>
  <c r="D494" i="7"/>
  <c r="D426" i="7"/>
  <c r="F214" i="7"/>
  <c r="F146" i="7"/>
  <c r="F180" i="7"/>
  <c r="S493" i="7"/>
  <c r="S459" i="7"/>
  <c r="S425" i="7"/>
  <c r="E494" i="7"/>
  <c r="E460" i="7"/>
  <c r="E426" i="7"/>
  <c r="X493" i="7"/>
  <c r="X459" i="7"/>
  <c r="X425" i="7"/>
  <c r="D708" i="7"/>
  <c r="D674" i="7"/>
  <c r="D640" i="7"/>
  <c r="U460" i="7"/>
  <c r="U494" i="7"/>
  <c r="U426" i="7"/>
  <c r="S709" i="7"/>
  <c r="S675" i="7"/>
  <c r="S641" i="7"/>
  <c r="M494" i="7"/>
  <c r="M426" i="7"/>
  <c r="M460" i="7"/>
  <c r="Q674" i="7"/>
  <c r="Q708" i="7"/>
  <c r="Q640" i="7"/>
  <c r="F675" i="7"/>
  <c r="F709" i="7"/>
  <c r="F641" i="7"/>
  <c r="Q179" i="7"/>
  <c r="Q213" i="7"/>
  <c r="Q145" i="7"/>
  <c r="U213" i="7"/>
  <c r="U179" i="7"/>
  <c r="U145" i="7"/>
  <c r="C213" i="7"/>
  <c r="C179" i="7"/>
  <c r="C145" i="7"/>
  <c r="P460" i="7"/>
  <c r="P494" i="7"/>
  <c r="P426" i="7"/>
  <c r="D215" i="7"/>
  <c r="D147" i="7"/>
  <c r="D181" i="7"/>
  <c r="M215" i="7"/>
  <c r="M181" i="7"/>
  <c r="M147" i="7"/>
  <c r="T215" i="7"/>
  <c r="T181" i="7"/>
  <c r="T147" i="7"/>
  <c r="S215" i="7"/>
  <c r="S181" i="7"/>
  <c r="S147" i="7"/>
  <c r="P215" i="7"/>
  <c r="P147" i="7"/>
  <c r="P181" i="7"/>
  <c r="C461" i="7"/>
  <c r="C495" i="7"/>
  <c r="C427" i="7"/>
  <c r="S461" i="7"/>
  <c r="S427" i="7"/>
  <c r="S495" i="7"/>
  <c r="V495" i="7"/>
  <c r="V461" i="7"/>
  <c r="V427" i="7"/>
  <c r="P710" i="7"/>
  <c r="P676" i="7"/>
  <c r="P642" i="7"/>
  <c r="L710" i="7"/>
  <c r="L676" i="7"/>
  <c r="L642" i="7"/>
  <c r="F710" i="7"/>
  <c r="F676" i="7"/>
  <c r="F642" i="7"/>
  <c r="M710" i="7"/>
  <c r="M676" i="7"/>
  <c r="M642" i="7"/>
  <c r="W215" i="7"/>
  <c r="W147" i="7"/>
  <c r="W181" i="7"/>
  <c r="F467" i="7"/>
  <c r="F433" i="7"/>
  <c r="F399" i="7"/>
  <c r="D456" i="7"/>
  <c r="D490" i="7"/>
  <c r="D422" i="7"/>
  <c r="J688" i="7"/>
  <c r="J620" i="7"/>
  <c r="J654" i="7"/>
  <c r="E670" i="7"/>
  <c r="E704" i="7"/>
  <c r="E636" i="7"/>
  <c r="N188" i="7"/>
  <c r="N120" i="7"/>
  <c r="N154" i="7"/>
  <c r="O651" i="7"/>
  <c r="O617" i="7"/>
  <c r="O685" i="7"/>
  <c r="Q176" i="7"/>
  <c r="Q210" i="7"/>
  <c r="Q142" i="7"/>
  <c r="I669" i="7"/>
  <c r="I703" i="7"/>
  <c r="I635" i="7"/>
  <c r="R706" i="7"/>
  <c r="R672" i="7"/>
  <c r="R638" i="7"/>
  <c r="D471" i="7"/>
  <c r="D437" i="7"/>
  <c r="D403" i="7"/>
  <c r="Y484" i="7"/>
  <c r="Y450" i="7"/>
  <c r="Y416" i="7"/>
  <c r="C405" i="7"/>
  <c r="C473" i="7"/>
  <c r="C439" i="7"/>
  <c r="D453" i="7"/>
  <c r="D487" i="7"/>
  <c r="D419" i="7"/>
  <c r="G185" i="7"/>
  <c r="G117" i="7"/>
  <c r="G151" i="7"/>
  <c r="X686" i="7"/>
  <c r="X652" i="7"/>
  <c r="X618" i="7"/>
  <c r="N195" i="7"/>
  <c r="N127" i="7"/>
  <c r="N161" i="7"/>
  <c r="X474" i="7"/>
  <c r="X440" i="7"/>
  <c r="X406" i="7"/>
  <c r="Y193" i="7"/>
  <c r="Y125" i="7"/>
  <c r="Y159" i="7"/>
  <c r="B483" i="7"/>
  <c r="B415" i="7"/>
  <c r="B449" i="7"/>
  <c r="Y485" i="7"/>
  <c r="Y451" i="7"/>
  <c r="Y417" i="7"/>
  <c r="W162" i="7"/>
  <c r="W196" i="7"/>
  <c r="W128" i="7"/>
  <c r="F475" i="7"/>
  <c r="F441" i="7"/>
  <c r="F407" i="7"/>
  <c r="N185" i="7"/>
  <c r="N117" i="7"/>
  <c r="N151" i="7"/>
  <c r="X197" i="7"/>
  <c r="X163" i="7"/>
  <c r="X129" i="7"/>
  <c r="W455" i="7"/>
  <c r="W489" i="7"/>
  <c r="W421" i="7"/>
  <c r="K699" i="7"/>
  <c r="K665" i="7"/>
  <c r="K631" i="7"/>
  <c r="X695" i="7"/>
  <c r="X661" i="7"/>
  <c r="X627" i="7"/>
  <c r="L486" i="7"/>
  <c r="L452" i="7"/>
  <c r="L418" i="7"/>
  <c r="E699" i="7"/>
  <c r="E631" i="7"/>
  <c r="E665" i="7"/>
  <c r="D681" i="7"/>
  <c r="D647" i="7"/>
  <c r="D613" i="7"/>
  <c r="J152" i="7"/>
  <c r="J186" i="7"/>
  <c r="J118" i="7"/>
  <c r="R486" i="7"/>
  <c r="R452" i="7"/>
  <c r="R418" i="7"/>
  <c r="G660" i="7"/>
  <c r="G694" i="7"/>
  <c r="G626" i="7"/>
  <c r="D446" i="7"/>
  <c r="D480" i="7"/>
  <c r="D412" i="7"/>
  <c r="J685" i="7"/>
  <c r="J651" i="7"/>
  <c r="J617" i="7"/>
  <c r="V447" i="7"/>
  <c r="V481" i="7"/>
  <c r="V413" i="7"/>
  <c r="R685" i="7"/>
  <c r="R651" i="7"/>
  <c r="R617" i="7"/>
  <c r="O403" i="7"/>
  <c r="O471" i="7"/>
  <c r="O437" i="7"/>
  <c r="T187" i="7"/>
  <c r="T119" i="7"/>
  <c r="T153" i="7"/>
  <c r="W689" i="7"/>
  <c r="W655" i="7"/>
  <c r="W621" i="7"/>
  <c r="Q172" i="7"/>
  <c r="Q206" i="7"/>
  <c r="Q138" i="7"/>
  <c r="G475" i="7"/>
  <c r="G441" i="7"/>
  <c r="G407" i="7"/>
  <c r="M474" i="7"/>
  <c r="M406" i="7"/>
  <c r="M440" i="7"/>
  <c r="V705" i="7"/>
  <c r="V671" i="7"/>
  <c r="V637" i="7"/>
  <c r="S492" i="7"/>
  <c r="S458" i="7"/>
  <c r="S424" i="7"/>
  <c r="T480" i="7"/>
  <c r="T412" i="7"/>
  <c r="T446" i="7"/>
  <c r="K451" i="7"/>
  <c r="K485" i="7"/>
  <c r="K417" i="7"/>
  <c r="Q451" i="7"/>
  <c r="Q485" i="7"/>
  <c r="Q417" i="7"/>
  <c r="E155" i="7"/>
  <c r="E189" i="7"/>
  <c r="E121" i="7"/>
  <c r="W706" i="7"/>
  <c r="W672" i="7"/>
  <c r="W638" i="7"/>
  <c r="E438" i="7"/>
  <c r="E472" i="7"/>
  <c r="E404" i="7"/>
  <c r="J700" i="7"/>
  <c r="J632" i="7"/>
  <c r="J666" i="7"/>
  <c r="D695" i="7"/>
  <c r="D661" i="7"/>
  <c r="D627" i="7"/>
  <c r="T483" i="7"/>
  <c r="T415" i="7"/>
  <c r="T449" i="7"/>
  <c r="V696" i="7"/>
  <c r="V662" i="7"/>
  <c r="V628" i="7"/>
  <c r="R189" i="7"/>
  <c r="R155" i="7"/>
  <c r="R121" i="7"/>
  <c r="O652" i="7"/>
  <c r="O686" i="7"/>
  <c r="O618" i="7"/>
  <c r="L198" i="7"/>
  <c r="L164" i="7"/>
  <c r="L130" i="7"/>
  <c r="Y194" i="7"/>
  <c r="Y126" i="7"/>
  <c r="Y160" i="7"/>
  <c r="E479" i="7"/>
  <c r="E445" i="7"/>
  <c r="E411" i="7"/>
  <c r="G656" i="7"/>
  <c r="G690" i="7"/>
  <c r="G622" i="7"/>
  <c r="M655" i="7"/>
  <c r="M689" i="7"/>
  <c r="M621" i="7"/>
  <c r="W157" i="7"/>
  <c r="W191" i="7"/>
  <c r="W123" i="7"/>
  <c r="S673" i="7"/>
  <c r="S707" i="7"/>
  <c r="S639" i="7"/>
  <c r="T695" i="7"/>
  <c r="T661" i="7"/>
  <c r="T627" i="7"/>
  <c r="Q411" i="7"/>
  <c r="Q479" i="7"/>
  <c r="Q445" i="7"/>
  <c r="Q632" i="7"/>
  <c r="Q700" i="7"/>
  <c r="Q666" i="7"/>
  <c r="D151" i="7"/>
  <c r="D185" i="7"/>
  <c r="D117" i="7"/>
  <c r="B210" i="7"/>
  <c r="B142" i="7"/>
  <c r="B176" i="7"/>
  <c r="R195" i="7"/>
  <c r="R161" i="7"/>
  <c r="R127" i="7"/>
  <c r="H476" i="7"/>
  <c r="H442" i="7"/>
  <c r="H408" i="7"/>
  <c r="T698" i="7"/>
  <c r="T664" i="7"/>
  <c r="T630" i="7"/>
  <c r="I212" i="7"/>
  <c r="I178" i="7"/>
  <c r="I144" i="7"/>
  <c r="S481" i="7"/>
  <c r="S447" i="7"/>
  <c r="S413" i="7"/>
  <c r="W166" i="7"/>
  <c r="W200" i="7"/>
  <c r="W132" i="7"/>
  <c r="W151" i="7"/>
  <c r="W185" i="7"/>
  <c r="W117" i="7"/>
  <c r="E694" i="7"/>
  <c r="E660" i="7"/>
  <c r="E626" i="7"/>
  <c r="S193" i="7"/>
  <c r="S125" i="7"/>
  <c r="S159" i="7"/>
  <c r="K168" i="7"/>
  <c r="K202" i="7"/>
  <c r="K134" i="7"/>
  <c r="F203" i="7"/>
  <c r="F169" i="7"/>
  <c r="F135" i="7"/>
  <c r="G187" i="7"/>
  <c r="G119" i="7"/>
  <c r="G153" i="7"/>
  <c r="Q694" i="7"/>
  <c r="Q626" i="7"/>
  <c r="Q660" i="7"/>
  <c r="U159" i="7"/>
  <c r="U193" i="7"/>
  <c r="U125" i="7"/>
  <c r="T476" i="7"/>
  <c r="T442" i="7"/>
  <c r="T408" i="7"/>
  <c r="P167" i="7"/>
  <c r="P133" i="7"/>
  <c r="P201" i="7"/>
  <c r="F466" i="7"/>
  <c r="F432" i="7"/>
  <c r="F398" i="7"/>
  <c r="H691" i="7"/>
  <c r="H657" i="7"/>
  <c r="H623" i="7"/>
  <c r="Y191" i="7"/>
  <c r="Y123" i="7"/>
  <c r="Y157" i="7"/>
  <c r="S487" i="7"/>
  <c r="S453" i="7"/>
  <c r="S419" i="7"/>
  <c r="Y481" i="7"/>
  <c r="Y447" i="7"/>
  <c r="Y413" i="7"/>
  <c r="T190" i="7"/>
  <c r="T122" i="7"/>
  <c r="T156" i="7"/>
  <c r="S662" i="7"/>
  <c r="S628" i="7"/>
  <c r="S696" i="7"/>
  <c r="R208" i="7"/>
  <c r="R174" i="7"/>
  <c r="R140" i="7"/>
  <c r="K157" i="7"/>
  <c r="K191" i="7"/>
  <c r="K123" i="7"/>
  <c r="F200" i="7"/>
  <c r="F166" i="7"/>
  <c r="F132" i="7"/>
  <c r="C159" i="7"/>
  <c r="C193" i="7"/>
  <c r="C125" i="7"/>
  <c r="M487" i="7"/>
  <c r="M453" i="7"/>
  <c r="M419" i="7"/>
  <c r="H185" i="7"/>
  <c r="H117" i="7"/>
  <c r="H151" i="7"/>
  <c r="Q153" i="7"/>
  <c r="Q187" i="7"/>
  <c r="Q119" i="7"/>
  <c r="Y471" i="7"/>
  <c r="Y403" i="7"/>
  <c r="Y437" i="7"/>
  <c r="S209" i="7"/>
  <c r="S141" i="7"/>
  <c r="S175" i="7"/>
  <c r="Y188" i="7"/>
  <c r="Y120" i="7"/>
  <c r="Y154" i="7"/>
  <c r="T691" i="7"/>
  <c r="T657" i="7"/>
  <c r="T623" i="7"/>
  <c r="E454" i="7"/>
  <c r="E488" i="7"/>
  <c r="E420" i="7"/>
  <c r="K700" i="7"/>
  <c r="K666" i="7"/>
  <c r="K632" i="7"/>
  <c r="C403" i="7"/>
  <c r="C471" i="7"/>
  <c r="C437" i="7"/>
  <c r="K660" i="7"/>
  <c r="K694" i="7"/>
  <c r="K626" i="7"/>
  <c r="E687" i="7"/>
  <c r="E619" i="7"/>
  <c r="E653" i="7"/>
  <c r="G650" i="7"/>
  <c r="G684" i="7"/>
  <c r="G616" i="7"/>
  <c r="D690" i="7"/>
  <c r="D656" i="7"/>
  <c r="D622" i="7"/>
  <c r="R192" i="7"/>
  <c r="R158" i="7"/>
  <c r="R124" i="7"/>
  <c r="W456" i="7"/>
  <c r="W422" i="7"/>
  <c r="W490" i="7"/>
  <c r="X468" i="7"/>
  <c r="X434" i="7"/>
  <c r="X400" i="7"/>
  <c r="G666" i="7"/>
  <c r="G700" i="7"/>
  <c r="G632" i="7"/>
  <c r="D158" i="7"/>
  <c r="D192" i="7"/>
  <c r="D124" i="7"/>
  <c r="T474" i="7"/>
  <c r="T440" i="7"/>
  <c r="T406" i="7"/>
  <c r="J176" i="7"/>
  <c r="J210" i="7"/>
  <c r="J142" i="7"/>
  <c r="N692" i="7"/>
  <c r="N658" i="7"/>
  <c r="N624" i="7"/>
  <c r="S672" i="7"/>
  <c r="S706" i="7"/>
  <c r="S638" i="7"/>
  <c r="N485" i="7"/>
  <c r="N417" i="7"/>
  <c r="N451" i="7"/>
  <c r="I457" i="7"/>
  <c r="I423" i="7"/>
  <c r="I491" i="7"/>
  <c r="Q155" i="7"/>
  <c r="Q189" i="7"/>
  <c r="Q121" i="7"/>
  <c r="Q475" i="7"/>
  <c r="Q407" i="7"/>
  <c r="Q441" i="7"/>
  <c r="Q687" i="7"/>
  <c r="Q653" i="7"/>
  <c r="Q619" i="7"/>
  <c r="S465" i="7"/>
  <c r="S397" i="7"/>
  <c r="S431" i="7"/>
  <c r="I172" i="7"/>
  <c r="I206" i="7"/>
  <c r="I138" i="7"/>
  <c r="X484" i="7"/>
  <c r="X450" i="7"/>
  <c r="X416" i="7"/>
  <c r="Q469" i="7"/>
  <c r="Q435" i="7"/>
  <c r="Q401" i="7"/>
  <c r="X706" i="7"/>
  <c r="X638" i="7"/>
  <c r="X672" i="7"/>
  <c r="H202" i="7"/>
  <c r="H134" i="7"/>
  <c r="H168" i="7"/>
  <c r="R479" i="7"/>
  <c r="R445" i="7"/>
  <c r="R411" i="7"/>
  <c r="F476" i="7"/>
  <c r="F442" i="7"/>
  <c r="F408" i="7"/>
  <c r="O458" i="7"/>
  <c r="O424" i="7"/>
  <c r="O492" i="7"/>
  <c r="L694" i="7"/>
  <c r="L660" i="7"/>
  <c r="L626" i="7"/>
  <c r="G655" i="7"/>
  <c r="G689" i="7"/>
  <c r="G621" i="7"/>
  <c r="M673" i="7"/>
  <c r="M707" i="7"/>
  <c r="M639" i="7"/>
  <c r="T487" i="7"/>
  <c r="T419" i="7"/>
  <c r="T453" i="7"/>
  <c r="I446" i="7"/>
  <c r="I412" i="7"/>
  <c r="I480" i="7"/>
  <c r="U673" i="7"/>
  <c r="U707" i="7"/>
  <c r="U639" i="7"/>
  <c r="Y478" i="7"/>
  <c r="Y444" i="7"/>
  <c r="Y410" i="7"/>
  <c r="D163" i="7"/>
  <c r="D197" i="7"/>
  <c r="D129" i="7"/>
  <c r="M194" i="7"/>
  <c r="M126" i="7"/>
  <c r="M160" i="7"/>
  <c r="V441" i="7"/>
  <c r="V475" i="7"/>
  <c r="V407" i="7"/>
  <c r="R698" i="7"/>
  <c r="R664" i="7"/>
  <c r="R630" i="7"/>
  <c r="D175" i="7"/>
  <c r="D141" i="7"/>
  <c r="D209" i="7"/>
  <c r="O401" i="7"/>
  <c r="O469" i="7"/>
  <c r="O435" i="7"/>
  <c r="R211" i="7"/>
  <c r="R177" i="7"/>
  <c r="R143" i="7"/>
  <c r="F212" i="7"/>
  <c r="F144" i="7"/>
  <c r="F178" i="7"/>
  <c r="P446" i="7"/>
  <c r="P480" i="7"/>
  <c r="P412" i="7"/>
  <c r="M666" i="7"/>
  <c r="M700" i="7"/>
  <c r="M632" i="7"/>
  <c r="J474" i="7"/>
  <c r="J440" i="7"/>
  <c r="J406" i="7"/>
  <c r="K663" i="7"/>
  <c r="K697" i="7"/>
  <c r="K629" i="7"/>
  <c r="M204" i="7"/>
  <c r="M136" i="7"/>
  <c r="M170" i="7"/>
  <c r="G657" i="7"/>
  <c r="G691" i="7"/>
  <c r="G623" i="7"/>
  <c r="B466" i="7"/>
  <c r="B398" i="7"/>
  <c r="B432" i="7"/>
  <c r="S486" i="7"/>
  <c r="S452" i="7"/>
  <c r="S418" i="7"/>
  <c r="P441" i="7"/>
  <c r="P475" i="7"/>
  <c r="P407" i="7"/>
  <c r="Y656" i="7"/>
  <c r="Y690" i="7"/>
  <c r="Y622" i="7"/>
  <c r="F686" i="7"/>
  <c r="F652" i="7"/>
  <c r="F618" i="7"/>
  <c r="T686" i="7"/>
  <c r="T618" i="7"/>
  <c r="T652" i="7"/>
  <c r="N471" i="7"/>
  <c r="N403" i="7"/>
  <c r="N437" i="7"/>
  <c r="B204" i="7"/>
  <c r="B136" i="7"/>
  <c r="B170" i="7"/>
  <c r="S657" i="7"/>
  <c r="S691" i="7"/>
  <c r="S623" i="7"/>
  <c r="S466" i="7"/>
  <c r="S398" i="7"/>
  <c r="S432" i="7"/>
  <c r="C705" i="7"/>
  <c r="C671" i="7"/>
  <c r="C637" i="7"/>
  <c r="M207" i="7"/>
  <c r="M139" i="7"/>
  <c r="M173" i="7"/>
  <c r="X469" i="7"/>
  <c r="X435" i="7"/>
  <c r="X401" i="7"/>
  <c r="K444" i="7"/>
  <c r="K478" i="7"/>
  <c r="K410" i="7"/>
  <c r="V156" i="7"/>
  <c r="V190" i="7"/>
  <c r="V122" i="7"/>
  <c r="W173" i="7"/>
  <c r="W207" i="7"/>
  <c r="W139" i="7"/>
  <c r="B202" i="7"/>
  <c r="B134" i="7"/>
  <c r="B168" i="7"/>
  <c r="W458" i="7"/>
  <c r="W492" i="7"/>
  <c r="W424" i="7"/>
  <c r="Y654" i="7"/>
  <c r="Y688" i="7"/>
  <c r="Y620" i="7"/>
  <c r="V680" i="7"/>
  <c r="V612" i="7"/>
  <c r="V646" i="7"/>
  <c r="T489" i="7"/>
  <c r="T421" i="7"/>
  <c r="T455" i="7"/>
  <c r="V444" i="7"/>
  <c r="V478" i="7"/>
  <c r="V410" i="7"/>
  <c r="N193" i="7"/>
  <c r="N125" i="7"/>
  <c r="N159" i="7"/>
  <c r="W647" i="7"/>
  <c r="W681" i="7"/>
  <c r="W613" i="7"/>
  <c r="J166" i="7"/>
  <c r="J132" i="7"/>
  <c r="J200" i="7"/>
  <c r="H207" i="7"/>
  <c r="H139" i="7"/>
  <c r="H173" i="7"/>
  <c r="U397" i="7"/>
  <c r="U465" i="7"/>
  <c r="U431" i="7"/>
  <c r="B209" i="7"/>
  <c r="B141" i="7"/>
  <c r="B175" i="7"/>
  <c r="C398" i="7"/>
  <c r="C466" i="7"/>
  <c r="C432" i="7"/>
  <c r="G467" i="7"/>
  <c r="G399" i="7"/>
  <c r="G433" i="7"/>
  <c r="Y201" i="7"/>
  <c r="Y133" i="7"/>
  <c r="Y167" i="7"/>
  <c r="B646" i="7"/>
  <c r="B680" i="7"/>
  <c r="B612" i="7"/>
  <c r="T202" i="7"/>
  <c r="T134" i="7"/>
  <c r="T168" i="7"/>
  <c r="K156" i="7"/>
  <c r="K190" i="7"/>
  <c r="K122" i="7"/>
  <c r="L484" i="7"/>
  <c r="L450" i="7"/>
  <c r="L416" i="7"/>
  <c r="F192" i="7"/>
  <c r="F158" i="7"/>
  <c r="F124" i="7"/>
  <c r="J695" i="7"/>
  <c r="J661" i="7"/>
  <c r="J627" i="7"/>
  <c r="U697" i="7"/>
  <c r="U663" i="7"/>
  <c r="U629" i="7"/>
  <c r="M190" i="7"/>
  <c r="M122" i="7"/>
  <c r="M156" i="7"/>
  <c r="V685" i="7"/>
  <c r="V651" i="7"/>
  <c r="V617" i="7"/>
  <c r="M468" i="7"/>
  <c r="M400" i="7"/>
  <c r="M434" i="7"/>
  <c r="V466" i="7"/>
  <c r="V432" i="7"/>
  <c r="V398" i="7"/>
  <c r="H210" i="7"/>
  <c r="H142" i="7"/>
  <c r="H176" i="7"/>
  <c r="W170" i="7"/>
  <c r="W204" i="7"/>
  <c r="W136" i="7"/>
  <c r="Q165" i="7"/>
  <c r="Q199" i="7"/>
  <c r="Q131" i="7"/>
  <c r="R209" i="7"/>
  <c r="R175" i="7"/>
  <c r="R141" i="7"/>
  <c r="K686" i="7"/>
  <c r="K652" i="7"/>
  <c r="K618" i="7"/>
  <c r="E407" i="7"/>
  <c r="E475" i="7"/>
  <c r="E441" i="7"/>
  <c r="P444" i="7"/>
  <c r="P478" i="7"/>
  <c r="P410" i="7"/>
  <c r="G201" i="7"/>
  <c r="G133" i="7"/>
  <c r="G167" i="7"/>
  <c r="W477" i="7"/>
  <c r="W443" i="7"/>
  <c r="W409" i="7"/>
  <c r="I663" i="7"/>
  <c r="I697" i="7"/>
  <c r="I629" i="7"/>
  <c r="W159" i="7"/>
  <c r="W193" i="7"/>
  <c r="W125" i="7"/>
  <c r="Q649" i="7"/>
  <c r="Q683" i="7"/>
  <c r="Q615" i="7"/>
  <c r="O614" i="7"/>
  <c r="O648" i="7"/>
  <c r="O682" i="7"/>
  <c r="S207" i="7"/>
  <c r="S139" i="7"/>
  <c r="S173" i="7"/>
  <c r="U705" i="7"/>
  <c r="U671" i="7"/>
  <c r="U637" i="7"/>
  <c r="W165" i="7"/>
  <c r="W199" i="7"/>
  <c r="W131" i="7"/>
  <c r="P165" i="7"/>
  <c r="P131" i="7"/>
  <c r="P199" i="7"/>
  <c r="R185" i="7"/>
  <c r="R151" i="7"/>
  <c r="R117" i="7"/>
  <c r="P685" i="7"/>
  <c r="P651" i="7"/>
  <c r="P617" i="7"/>
  <c r="Y468" i="7"/>
  <c r="Y400" i="7"/>
  <c r="Y434" i="7"/>
  <c r="Y186" i="7"/>
  <c r="Y118" i="7"/>
  <c r="Y152" i="7"/>
  <c r="F482" i="7"/>
  <c r="F448" i="7"/>
  <c r="F414" i="7"/>
  <c r="F681" i="7"/>
  <c r="F647" i="7"/>
  <c r="F613" i="7"/>
  <c r="B476" i="7"/>
  <c r="B408" i="7"/>
  <c r="B442" i="7"/>
  <c r="L195" i="7"/>
  <c r="L161" i="7"/>
  <c r="L127" i="7"/>
  <c r="B703" i="7"/>
  <c r="B669" i="7"/>
  <c r="B635" i="7"/>
  <c r="C694" i="7"/>
  <c r="C660" i="7"/>
  <c r="C626" i="7"/>
  <c r="B199" i="7"/>
  <c r="B131" i="7"/>
  <c r="B165" i="7"/>
  <c r="B649" i="7"/>
  <c r="B683" i="7"/>
  <c r="B615" i="7"/>
  <c r="D161" i="7"/>
  <c r="D127" i="7"/>
  <c r="D195" i="7"/>
  <c r="K692" i="7"/>
  <c r="K658" i="7"/>
  <c r="K624" i="7"/>
  <c r="U664" i="7"/>
  <c r="U698" i="7"/>
  <c r="U630" i="7"/>
  <c r="T488" i="7"/>
  <c r="T454" i="7"/>
  <c r="T420" i="7"/>
  <c r="G209" i="7"/>
  <c r="G141" i="7"/>
  <c r="G175" i="7"/>
  <c r="D445" i="7"/>
  <c r="D479" i="7"/>
  <c r="D411" i="7"/>
  <c r="K653" i="7"/>
  <c r="K619" i="7"/>
  <c r="K687" i="7"/>
  <c r="G491" i="7"/>
  <c r="G457" i="7"/>
  <c r="G423" i="7"/>
  <c r="V153" i="7"/>
  <c r="V187" i="7"/>
  <c r="V119" i="7"/>
  <c r="J455" i="7"/>
  <c r="J489" i="7"/>
  <c r="J421" i="7"/>
  <c r="D451" i="7"/>
  <c r="D485" i="7"/>
  <c r="D417" i="7"/>
  <c r="P683" i="7"/>
  <c r="P649" i="7"/>
  <c r="P615" i="7"/>
  <c r="Y203" i="7"/>
  <c r="Y135" i="7"/>
  <c r="Y169" i="7"/>
  <c r="S660" i="7"/>
  <c r="S694" i="7"/>
  <c r="S626" i="7"/>
  <c r="P440" i="7"/>
  <c r="P474" i="7"/>
  <c r="P406" i="7"/>
  <c r="T473" i="7"/>
  <c r="T405" i="7"/>
  <c r="T439" i="7"/>
  <c r="Y660" i="7"/>
  <c r="Y626" i="7"/>
  <c r="Y694" i="7"/>
  <c r="Y477" i="7"/>
  <c r="Y443" i="7"/>
  <c r="Y409" i="7"/>
  <c r="E172" i="7"/>
  <c r="E206" i="7"/>
  <c r="E138" i="7"/>
  <c r="D707" i="7"/>
  <c r="D673" i="7"/>
  <c r="D639" i="7"/>
  <c r="G199" i="7"/>
  <c r="G131" i="7"/>
  <c r="G165" i="7"/>
  <c r="F206" i="7"/>
  <c r="F172" i="7"/>
  <c r="F138" i="7"/>
  <c r="T697" i="7"/>
  <c r="T663" i="7"/>
  <c r="T629" i="7"/>
  <c r="G490" i="7"/>
  <c r="G456" i="7"/>
  <c r="G422" i="7"/>
  <c r="J699" i="7"/>
  <c r="J665" i="7"/>
  <c r="J631" i="7"/>
  <c r="D699" i="7"/>
  <c r="D631" i="7"/>
  <c r="D665" i="7"/>
  <c r="V161" i="7"/>
  <c r="V195" i="7"/>
  <c r="V127" i="7"/>
  <c r="M488" i="7"/>
  <c r="M454" i="7"/>
  <c r="M420" i="7"/>
  <c r="M652" i="7"/>
  <c r="M686" i="7"/>
  <c r="M618" i="7"/>
  <c r="S186" i="7"/>
  <c r="S118" i="7"/>
  <c r="S152" i="7"/>
  <c r="W468" i="7"/>
  <c r="W434" i="7"/>
  <c r="W400" i="7"/>
  <c r="B688" i="7"/>
  <c r="B654" i="7"/>
  <c r="B620" i="7"/>
  <c r="G654" i="7"/>
  <c r="G688" i="7"/>
  <c r="G620" i="7"/>
  <c r="G480" i="7"/>
  <c r="G446" i="7"/>
  <c r="G412" i="7"/>
  <c r="T475" i="7"/>
  <c r="T441" i="7"/>
  <c r="T407" i="7"/>
  <c r="P160" i="7"/>
  <c r="P194" i="7"/>
  <c r="P126" i="7"/>
  <c r="D473" i="7"/>
  <c r="D439" i="7"/>
  <c r="D405" i="7"/>
  <c r="C667" i="7"/>
  <c r="C701" i="7"/>
  <c r="C633" i="7"/>
  <c r="W433" i="7"/>
  <c r="W467" i="7"/>
  <c r="W399" i="7"/>
  <c r="P701" i="7"/>
  <c r="P667" i="7"/>
  <c r="P633" i="7"/>
  <c r="G668" i="7"/>
  <c r="G702" i="7"/>
  <c r="G634" i="7"/>
  <c r="D465" i="7"/>
  <c r="D431" i="7"/>
  <c r="D397" i="7"/>
  <c r="B705" i="7"/>
  <c r="B671" i="7"/>
  <c r="B637" i="7"/>
  <c r="N684" i="7"/>
  <c r="N650" i="7"/>
  <c r="N616" i="7"/>
  <c r="I458" i="7"/>
  <c r="I424" i="7"/>
  <c r="I492" i="7"/>
  <c r="U654" i="7"/>
  <c r="U688" i="7"/>
  <c r="U620" i="7"/>
  <c r="O456" i="7"/>
  <c r="O422" i="7"/>
  <c r="O490" i="7"/>
  <c r="C175" i="7"/>
  <c r="C209" i="7"/>
  <c r="C141" i="7"/>
  <c r="K669" i="7"/>
  <c r="K703" i="7"/>
  <c r="K635" i="7"/>
  <c r="I651" i="7"/>
  <c r="I685" i="7"/>
  <c r="I617" i="7"/>
  <c r="T199" i="7"/>
  <c r="T131" i="7"/>
  <c r="T165" i="7"/>
  <c r="X698" i="7"/>
  <c r="X664" i="7"/>
  <c r="X630" i="7"/>
  <c r="I699" i="7"/>
  <c r="I665" i="7"/>
  <c r="I631" i="7"/>
  <c r="L201" i="7"/>
  <c r="L167" i="7"/>
  <c r="L133" i="7"/>
  <c r="C651" i="7"/>
  <c r="C685" i="7"/>
  <c r="C617" i="7"/>
  <c r="H204" i="7"/>
  <c r="H136" i="7"/>
  <c r="H170" i="7"/>
  <c r="U450" i="7"/>
  <c r="U416" i="7"/>
  <c r="U484" i="7"/>
  <c r="O151" i="7"/>
  <c r="O185" i="7"/>
  <c r="O117" i="7"/>
  <c r="E166" i="7"/>
  <c r="E200" i="7"/>
  <c r="E132" i="7"/>
  <c r="F696" i="7"/>
  <c r="F628" i="7"/>
  <c r="F662" i="7"/>
  <c r="R204" i="7"/>
  <c r="R170" i="7"/>
  <c r="R136" i="7"/>
  <c r="F701" i="7"/>
  <c r="F667" i="7"/>
  <c r="F633" i="7"/>
  <c r="O164" i="7"/>
  <c r="O198" i="7"/>
  <c r="O130" i="7"/>
  <c r="S664" i="7"/>
  <c r="S698" i="7"/>
  <c r="S630" i="7"/>
  <c r="U650" i="7"/>
  <c r="U616" i="7"/>
  <c r="U684" i="7"/>
  <c r="O453" i="7"/>
  <c r="O419" i="7"/>
  <c r="O487" i="7"/>
  <c r="R695" i="7"/>
  <c r="R627" i="7"/>
  <c r="R661" i="7"/>
  <c r="W439" i="7"/>
  <c r="W473" i="7"/>
  <c r="W405" i="7"/>
  <c r="D468" i="7"/>
  <c r="D434" i="7"/>
  <c r="D400" i="7"/>
  <c r="F204" i="7"/>
  <c r="F170" i="7"/>
  <c r="F136" i="7"/>
  <c r="J167" i="7"/>
  <c r="J201" i="7"/>
  <c r="J133" i="7"/>
  <c r="E177" i="7"/>
  <c r="E211" i="7"/>
  <c r="E143" i="7"/>
  <c r="G653" i="7"/>
  <c r="G687" i="7"/>
  <c r="G619" i="7"/>
  <c r="R472" i="7"/>
  <c r="R438" i="7"/>
  <c r="R404" i="7"/>
  <c r="W152" i="7"/>
  <c r="W186" i="7"/>
  <c r="W118" i="7"/>
  <c r="C163" i="7"/>
  <c r="C197" i="7"/>
  <c r="C129" i="7"/>
  <c r="L468" i="7"/>
  <c r="L434" i="7"/>
  <c r="L400" i="7"/>
  <c r="C167" i="7"/>
  <c r="C201" i="7"/>
  <c r="C133" i="7"/>
  <c r="G681" i="7"/>
  <c r="G647" i="7"/>
  <c r="G613" i="7"/>
  <c r="M682" i="7"/>
  <c r="M614" i="7"/>
  <c r="M648" i="7"/>
  <c r="M672" i="7"/>
  <c r="M706" i="7"/>
  <c r="M638" i="7"/>
  <c r="N467" i="7"/>
  <c r="N399" i="7"/>
  <c r="N433" i="7"/>
  <c r="N186" i="7"/>
  <c r="N118" i="7"/>
  <c r="N152" i="7"/>
  <c r="N702" i="7"/>
  <c r="N634" i="7"/>
  <c r="N668" i="7"/>
  <c r="O455" i="7"/>
  <c r="O421" i="7"/>
  <c r="O489" i="7"/>
  <c r="I652" i="7"/>
  <c r="I618" i="7"/>
  <c r="I686" i="7"/>
  <c r="I453" i="7"/>
  <c r="I419" i="7"/>
  <c r="I487" i="7"/>
  <c r="Y671" i="7"/>
  <c r="Y705" i="7"/>
  <c r="Y637" i="7"/>
  <c r="H195" i="7"/>
  <c r="H127" i="7"/>
  <c r="H161" i="7"/>
  <c r="N698" i="7"/>
  <c r="N664" i="7"/>
  <c r="N630" i="7"/>
  <c r="M191" i="7"/>
  <c r="M123" i="7"/>
  <c r="M157" i="7"/>
  <c r="E435" i="7"/>
  <c r="E401" i="7"/>
  <c r="E469" i="7"/>
  <c r="B684" i="7"/>
  <c r="B616" i="7"/>
  <c r="B650" i="7"/>
  <c r="B190" i="7"/>
  <c r="B122" i="7"/>
  <c r="B156" i="7"/>
  <c r="W211" i="7"/>
  <c r="W177" i="7"/>
  <c r="W143" i="7"/>
  <c r="T472" i="7"/>
  <c r="T404" i="7"/>
  <c r="T438" i="7"/>
  <c r="C448" i="7"/>
  <c r="C414" i="7"/>
  <c r="C482" i="7"/>
  <c r="E432" i="7"/>
  <c r="E398" i="7"/>
  <c r="E466" i="7"/>
  <c r="C661" i="7"/>
  <c r="C695" i="7"/>
  <c r="C627" i="7"/>
  <c r="G489" i="7"/>
  <c r="G455" i="7"/>
  <c r="G421" i="7"/>
  <c r="N189" i="7"/>
  <c r="N121" i="7"/>
  <c r="N155" i="7"/>
  <c r="X680" i="7"/>
  <c r="X646" i="7"/>
  <c r="X612" i="7"/>
  <c r="X478" i="7"/>
  <c r="X444" i="7"/>
  <c r="X410" i="7"/>
  <c r="O666" i="7"/>
  <c r="O632" i="7"/>
  <c r="O700" i="7"/>
  <c r="N647" i="7"/>
  <c r="N613" i="7"/>
  <c r="N681" i="7"/>
  <c r="U694" i="7"/>
  <c r="U660" i="7"/>
  <c r="U626" i="7"/>
  <c r="K176" i="7"/>
  <c r="K210" i="7"/>
  <c r="K142" i="7"/>
  <c r="L210" i="7"/>
  <c r="L176" i="7"/>
  <c r="L142" i="7"/>
  <c r="J156" i="7"/>
  <c r="J190" i="7"/>
  <c r="J122" i="7"/>
  <c r="K689" i="7"/>
  <c r="K655" i="7"/>
  <c r="K621" i="7"/>
  <c r="P708" i="7"/>
  <c r="P674" i="7"/>
  <c r="P640" i="7"/>
  <c r="R675" i="7"/>
  <c r="R709" i="7"/>
  <c r="R641" i="7"/>
  <c r="P180" i="7"/>
  <c r="P214" i="7"/>
  <c r="P146" i="7"/>
  <c r="N493" i="7"/>
  <c r="N425" i="7"/>
  <c r="N459" i="7"/>
  <c r="G709" i="7"/>
  <c r="G675" i="7"/>
  <c r="G641" i="7"/>
  <c r="G493" i="7"/>
  <c r="G459" i="7"/>
  <c r="G425" i="7"/>
  <c r="O459" i="7"/>
  <c r="O425" i="7"/>
  <c r="O493" i="7"/>
  <c r="Y214" i="7"/>
  <c r="Z214" i="7" s="1"/>
  <c r="Y146" i="7"/>
  <c r="Z146" i="7" s="1"/>
  <c r="Y180" i="7"/>
  <c r="Z180" i="7" s="1"/>
  <c r="Z112" i="7"/>
  <c r="E459" i="7"/>
  <c r="E425" i="7"/>
  <c r="E493" i="7"/>
  <c r="D180" i="7"/>
  <c r="D214" i="7"/>
  <c r="D146" i="7"/>
  <c r="W179" i="7"/>
  <c r="W213" i="7"/>
  <c r="W145" i="7"/>
  <c r="U708" i="7"/>
  <c r="U674" i="7"/>
  <c r="U640" i="7"/>
  <c r="B493" i="7"/>
  <c r="B425" i="7"/>
  <c r="B459" i="7"/>
  <c r="J460" i="7"/>
  <c r="J494" i="7"/>
  <c r="J426" i="7"/>
  <c r="X214" i="7"/>
  <c r="X146" i="7"/>
  <c r="X180" i="7"/>
  <c r="C459" i="7"/>
  <c r="C425" i="7"/>
  <c r="C493" i="7"/>
  <c r="F493" i="7"/>
  <c r="F459" i="7"/>
  <c r="F425" i="7"/>
  <c r="N709" i="7"/>
  <c r="N675" i="7"/>
  <c r="N641" i="7"/>
  <c r="Y213" i="7"/>
  <c r="Z213" i="7" s="1"/>
  <c r="Y145" i="7"/>
  <c r="Z145" i="7" s="1"/>
  <c r="Z111" i="7"/>
  <c r="Y179" i="7"/>
  <c r="Z179" i="7" s="1"/>
  <c r="V709" i="7"/>
  <c r="V675" i="7"/>
  <c r="V641" i="7"/>
  <c r="M674" i="7"/>
  <c r="M708" i="7"/>
  <c r="M640" i="7"/>
  <c r="K674" i="7"/>
  <c r="K640" i="7"/>
  <c r="K708" i="7"/>
  <c r="Q494" i="7"/>
  <c r="Q460" i="7"/>
  <c r="Q426" i="7"/>
  <c r="W146" i="7"/>
  <c r="W180" i="7"/>
  <c r="W214" i="7"/>
  <c r="R708" i="7"/>
  <c r="R674" i="7"/>
  <c r="R640" i="7"/>
  <c r="K709" i="7"/>
  <c r="K675" i="7"/>
  <c r="K641" i="7"/>
  <c r="R215" i="7"/>
  <c r="R147" i="7"/>
  <c r="R181" i="7"/>
  <c r="C181" i="7"/>
  <c r="C215" i="7"/>
  <c r="C147" i="7"/>
  <c r="X215" i="7"/>
  <c r="X147" i="7"/>
  <c r="X181" i="7"/>
  <c r="Q215" i="7"/>
  <c r="Q147" i="7"/>
  <c r="Q181" i="7"/>
  <c r="U461" i="7"/>
  <c r="U495" i="7"/>
  <c r="U427" i="7"/>
  <c r="Q495" i="7"/>
  <c r="Q461" i="7"/>
  <c r="Q427" i="7"/>
  <c r="J495" i="7"/>
  <c r="J461" i="7"/>
  <c r="J427" i="7"/>
  <c r="K495" i="7"/>
  <c r="K461" i="7"/>
  <c r="K427" i="7"/>
  <c r="B461" i="7"/>
  <c r="B495" i="7"/>
  <c r="B427" i="7"/>
  <c r="R710" i="7"/>
  <c r="R676" i="7"/>
  <c r="R642" i="7"/>
  <c r="D710" i="7"/>
  <c r="D676" i="7"/>
  <c r="D642" i="7"/>
  <c r="E676" i="7"/>
  <c r="E710" i="7"/>
  <c r="E642" i="7"/>
  <c r="O654" i="6"/>
  <c r="O688" i="6"/>
  <c r="O620" i="6"/>
  <c r="V492" i="6"/>
  <c r="V458" i="6"/>
  <c r="V424" i="6"/>
  <c r="D438" i="6"/>
  <c r="D404" i="6"/>
  <c r="D472" i="6"/>
  <c r="H694" i="6"/>
  <c r="H660" i="6"/>
  <c r="H626" i="6"/>
  <c r="X681" i="6"/>
  <c r="X647" i="6"/>
  <c r="X613" i="6"/>
  <c r="N173" i="6"/>
  <c r="N139" i="6"/>
  <c r="N207" i="6"/>
  <c r="Y681" i="6"/>
  <c r="Y647" i="6"/>
  <c r="Y613" i="6"/>
  <c r="I185" i="6"/>
  <c r="I117" i="6"/>
  <c r="I151" i="6"/>
  <c r="Q697" i="6"/>
  <c r="Q663" i="6"/>
  <c r="Q629" i="6"/>
  <c r="F164" i="6"/>
  <c r="F130" i="6"/>
  <c r="F198" i="6"/>
  <c r="V707" i="6"/>
  <c r="V673" i="6"/>
  <c r="V639" i="6"/>
  <c r="D619" i="6"/>
  <c r="D687" i="6"/>
  <c r="D653" i="6"/>
  <c r="V442" i="6"/>
  <c r="V476" i="6"/>
  <c r="V408" i="6"/>
  <c r="M466" i="6"/>
  <c r="M432" i="6"/>
  <c r="M398" i="6"/>
  <c r="H159" i="6"/>
  <c r="H193" i="6"/>
  <c r="H125" i="6"/>
  <c r="I439" i="6"/>
  <c r="I473" i="6"/>
  <c r="I405" i="6"/>
  <c r="M483" i="6"/>
  <c r="M449" i="6"/>
  <c r="M415" i="6"/>
  <c r="Q190" i="6"/>
  <c r="Q122" i="6"/>
  <c r="Q156" i="6"/>
  <c r="N161" i="6"/>
  <c r="N127" i="6"/>
  <c r="N195" i="6"/>
  <c r="V691" i="6"/>
  <c r="V623" i="6"/>
  <c r="V657" i="6"/>
  <c r="M681" i="6"/>
  <c r="M647" i="6"/>
  <c r="M613" i="6"/>
  <c r="I654" i="6"/>
  <c r="I688" i="6"/>
  <c r="I620" i="6"/>
  <c r="M698" i="6"/>
  <c r="M664" i="6"/>
  <c r="M630" i="6"/>
  <c r="X474" i="6"/>
  <c r="X406" i="6"/>
  <c r="X440" i="6"/>
  <c r="B483" i="6"/>
  <c r="B449" i="6"/>
  <c r="B415" i="6"/>
  <c r="Y485" i="6"/>
  <c r="Y451" i="6"/>
  <c r="Y417" i="6"/>
  <c r="W196" i="6"/>
  <c r="W128" i="6"/>
  <c r="W162" i="6"/>
  <c r="F475" i="6"/>
  <c r="F407" i="6"/>
  <c r="F441" i="6"/>
  <c r="B166" i="6"/>
  <c r="B132" i="6"/>
  <c r="B200" i="6"/>
  <c r="K206" i="6"/>
  <c r="K138" i="6"/>
  <c r="K172" i="6"/>
  <c r="X689" i="6"/>
  <c r="X655" i="6"/>
  <c r="X621" i="6"/>
  <c r="Y159" i="6"/>
  <c r="Y125" i="6"/>
  <c r="Y193" i="6"/>
  <c r="B698" i="6"/>
  <c r="B664" i="6"/>
  <c r="B630" i="6"/>
  <c r="C440" i="6"/>
  <c r="C474" i="6"/>
  <c r="C406" i="6"/>
  <c r="I209" i="6"/>
  <c r="I141" i="6"/>
  <c r="I175" i="6"/>
  <c r="Y700" i="6"/>
  <c r="Y666" i="6"/>
  <c r="Y632" i="6"/>
  <c r="T444" i="6"/>
  <c r="T478" i="6"/>
  <c r="T410" i="6"/>
  <c r="T432" i="6"/>
  <c r="T398" i="6"/>
  <c r="T466" i="6"/>
  <c r="F690" i="6"/>
  <c r="F656" i="6"/>
  <c r="F622" i="6"/>
  <c r="M469" i="6"/>
  <c r="M435" i="6"/>
  <c r="M401" i="6"/>
  <c r="O439" i="6"/>
  <c r="O473" i="6"/>
  <c r="O405" i="6"/>
  <c r="J680" i="6"/>
  <c r="J646" i="6"/>
  <c r="J612" i="6"/>
  <c r="H445" i="6"/>
  <c r="H479" i="6"/>
  <c r="H411" i="6"/>
  <c r="X466" i="6"/>
  <c r="X398" i="6"/>
  <c r="X432" i="6"/>
  <c r="K185" i="6"/>
  <c r="K117" i="6"/>
  <c r="K151" i="6"/>
  <c r="X156" i="6"/>
  <c r="X190" i="6"/>
  <c r="X122" i="6"/>
  <c r="D196" i="6"/>
  <c r="D128" i="6"/>
  <c r="D162" i="6"/>
  <c r="Y466" i="6"/>
  <c r="Y432" i="6"/>
  <c r="Y398" i="6"/>
  <c r="O189" i="6"/>
  <c r="O121" i="6"/>
  <c r="O155" i="6"/>
  <c r="N685" i="6"/>
  <c r="N651" i="6"/>
  <c r="N617" i="6"/>
  <c r="J615" i="6"/>
  <c r="J683" i="6"/>
  <c r="J649" i="6"/>
  <c r="P682" i="6"/>
  <c r="P648" i="6"/>
  <c r="P614" i="6"/>
  <c r="M693" i="6"/>
  <c r="M659" i="6"/>
  <c r="M625" i="6"/>
  <c r="Q477" i="6"/>
  <c r="Q443" i="6"/>
  <c r="Q409" i="6"/>
  <c r="D693" i="6"/>
  <c r="D625" i="6"/>
  <c r="D659" i="6"/>
  <c r="K198" i="6"/>
  <c r="K130" i="6"/>
  <c r="K164" i="6"/>
  <c r="F154" i="6"/>
  <c r="F120" i="6"/>
  <c r="F188" i="6"/>
  <c r="D487" i="6"/>
  <c r="D453" i="6"/>
  <c r="D419" i="6"/>
  <c r="F177" i="6"/>
  <c r="F143" i="6"/>
  <c r="F211" i="6"/>
  <c r="P434" i="6"/>
  <c r="P468" i="6"/>
  <c r="P400" i="6"/>
  <c r="U197" i="6"/>
  <c r="U129" i="6"/>
  <c r="U163" i="6"/>
  <c r="C187" i="6"/>
  <c r="C119" i="6"/>
  <c r="C153" i="6"/>
  <c r="S479" i="6"/>
  <c r="S445" i="6"/>
  <c r="S411" i="6"/>
  <c r="T692" i="6"/>
  <c r="T658" i="6"/>
  <c r="T624" i="6"/>
  <c r="D703" i="6"/>
  <c r="D669" i="6"/>
  <c r="D635" i="6"/>
  <c r="Y479" i="6"/>
  <c r="Y445" i="6"/>
  <c r="Y411" i="6"/>
  <c r="E206" i="6"/>
  <c r="E138" i="6"/>
  <c r="E172" i="6"/>
  <c r="D492" i="6"/>
  <c r="D458" i="6"/>
  <c r="D424" i="6"/>
  <c r="K671" i="6"/>
  <c r="K637" i="6"/>
  <c r="K705" i="6"/>
  <c r="H166" i="6"/>
  <c r="H200" i="6"/>
  <c r="H132" i="6"/>
  <c r="T448" i="6"/>
  <c r="T482" i="6"/>
  <c r="T414" i="6"/>
  <c r="J450" i="6"/>
  <c r="J484" i="6"/>
  <c r="J416" i="6"/>
  <c r="D484" i="6"/>
  <c r="D450" i="6"/>
  <c r="D416" i="6"/>
  <c r="P681" i="6"/>
  <c r="P647" i="6"/>
  <c r="P613" i="6"/>
  <c r="W201" i="6"/>
  <c r="W133" i="6"/>
  <c r="W167" i="6"/>
  <c r="H634" i="6"/>
  <c r="H702" i="6"/>
  <c r="H668" i="6"/>
  <c r="S172" i="6"/>
  <c r="S206" i="6"/>
  <c r="S138" i="6"/>
  <c r="M471" i="6"/>
  <c r="M437" i="6"/>
  <c r="M403" i="6"/>
  <c r="W195" i="6"/>
  <c r="W127" i="6"/>
  <c r="W161" i="6"/>
  <c r="K648" i="6"/>
  <c r="K614" i="6"/>
  <c r="K682" i="6"/>
  <c r="G685" i="6"/>
  <c r="G617" i="6"/>
  <c r="G651" i="6"/>
  <c r="B694" i="6"/>
  <c r="B660" i="6"/>
  <c r="B626" i="6"/>
  <c r="G473" i="6"/>
  <c r="G439" i="6"/>
  <c r="G405" i="6"/>
  <c r="C670" i="6"/>
  <c r="C704" i="6"/>
  <c r="C636" i="6"/>
  <c r="G161" i="6"/>
  <c r="G195" i="6"/>
  <c r="G127" i="6"/>
  <c r="Y707" i="6"/>
  <c r="Y639" i="6"/>
  <c r="Y673" i="6"/>
  <c r="P194" i="6"/>
  <c r="P126" i="6"/>
  <c r="P160" i="6"/>
  <c r="D439" i="6"/>
  <c r="D473" i="6"/>
  <c r="D405" i="6"/>
  <c r="C667" i="6"/>
  <c r="C701" i="6"/>
  <c r="C633" i="6"/>
  <c r="W467" i="6"/>
  <c r="W433" i="6"/>
  <c r="W399" i="6"/>
  <c r="P701" i="6"/>
  <c r="P633" i="6"/>
  <c r="P667" i="6"/>
  <c r="G702" i="6"/>
  <c r="G668" i="6"/>
  <c r="G634" i="6"/>
  <c r="D431" i="6"/>
  <c r="D465" i="6"/>
  <c r="D397" i="6"/>
  <c r="B637" i="6"/>
  <c r="B671" i="6"/>
  <c r="B705" i="6"/>
  <c r="N684" i="6"/>
  <c r="N650" i="6"/>
  <c r="N616" i="6"/>
  <c r="I458" i="6"/>
  <c r="I492" i="6"/>
  <c r="I424" i="6"/>
  <c r="U654" i="6"/>
  <c r="U688" i="6"/>
  <c r="U620" i="6"/>
  <c r="O490" i="6"/>
  <c r="O456" i="6"/>
  <c r="O422" i="6"/>
  <c r="C209" i="6"/>
  <c r="C141" i="6"/>
  <c r="C175" i="6"/>
  <c r="K669" i="6"/>
  <c r="K703" i="6"/>
  <c r="K635" i="6"/>
  <c r="I651" i="6"/>
  <c r="I685" i="6"/>
  <c r="I617" i="6"/>
  <c r="T165" i="6"/>
  <c r="T199" i="6"/>
  <c r="T131" i="6"/>
  <c r="X698" i="6"/>
  <c r="X664" i="6"/>
  <c r="X630" i="6"/>
  <c r="D210" i="6"/>
  <c r="D142" i="6"/>
  <c r="D176" i="6"/>
  <c r="T683" i="6"/>
  <c r="T649" i="6"/>
  <c r="T615" i="6"/>
  <c r="X479" i="6"/>
  <c r="X411" i="6"/>
  <c r="X445" i="6"/>
  <c r="B154" i="6"/>
  <c r="B120" i="6"/>
  <c r="B188" i="6"/>
  <c r="E481" i="6"/>
  <c r="E447" i="6"/>
  <c r="E413" i="6"/>
  <c r="J203" i="6"/>
  <c r="J135" i="6"/>
  <c r="J169" i="6"/>
  <c r="R163" i="6"/>
  <c r="R129" i="6"/>
  <c r="R197" i="6"/>
  <c r="G170" i="6"/>
  <c r="G204" i="6"/>
  <c r="G136" i="6"/>
  <c r="U202" i="6"/>
  <c r="U134" i="6"/>
  <c r="U168" i="6"/>
  <c r="I205" i="6"/>
  <c r="I137" i="6"/>
  <c r="I171" i="6"/>
  <c r="N178" i="6"/>
  <c r="N212" i="6"/>
  <c r="N144" i="6"/>
  <c r="Y486" i="6"/>
  <c r="Y452" i="6"/>
  <c r="Y418" i="6"/>
  <c r="Y467" i="6"/>
  <c r="Y433" i="6"/>
  <c r="Y399" i="6"/>
  <c r="K476" i="6"/>
  <c r="K408" i="6"/>
  <c r="K442" i="6"/>
  <c r="T691" i="6"/>
  <c r="T657" i="6"/>
  <c r="T623" i="6"/>
  <c r="L690" i="6"/>
  <c r="L656" i="6"/>
  <c r="L622" i="6"/>
  <c r="T457" i="6"/>
  <c r="T491" i="6"/>
  <c r="T423" i="6"/>
  <c r="R704" i="6"/>
  <c r="R636" i="6"/>
  <c r="R670" i="6"/>
  <c r="I444" i="6"/>
  <c r="I478" i="6"/>
  <c r="I410" i="6"/>
  <c r="V697" i="6"/>
  <c r="V629" i="6"/>
  <c r="V663" i="6"/>
  <c r="N175" i="6"/>
  <c r="N141" i="6"/>
  <c r="N209" i="6"/>
  <c r="Q651" i="6"/>
  <c r="Q685" i="6"/>
  <c r="Q617" i="6"/>
  <c r="H687" i="6"/>
  <c r="H653" i="6"/>
  <c r="H619" i="6"/>
  <c r="S163" i="6"/>
  <c r="S197" i="6"/>
  <c r="S129" i="6"/>
  <c r="L173" i="6"/>
  <c r="L207" i="6"/>
  <c r="L139" i="6"/>
  <c r="H436" i="6"/>
  <c r="H470" i="6"/>
  <c r="H402" i="6"/>
  <c r="L686" i="6"/>
  <c r="L618" i="6"/>
  <c r="L652" i="6"/>
  <c r="E208" i="6"/>
  <c r="E140" i="6"/>
  <c r="E174" i="6"/>
  <c r="Q488" i="6"/>
  <c r="Q454" i="6"/>
  <c r="Q420" i="6"/>
  <c r="X682" i="6"/>
  <c r="X648" i="6"/>
  <c r="X614" i="6"/>
  <c r="Q670" i="6"/>
  <c r="Q704" i="6"/>
  <c r="Q636" i="6"/>
  <c r="G658" i="6"/>
  <c r="G624" i="6"/>
  <c r="G692" i="6"/>
  <c r="M470" i="6"/>
  <c r="M436" i="6"/>
  <c r="M402" i="6"/>
  <c r="Q490" i="6"/>
  <c r="Q422" i="6"/>
  <c r="Q456" i="6"/>
  <c r="W476" i="6"/>
  <c r="W408" i="6"/>
  <c r="W442" i="6"/>
  <c r="M697" i="6"/>
  <c r="M663" i="6"/>
  <c r="M629" i="6"/>
  <c r="P445" i="6"/>
  <c r="P479" i="6"/>
  <c r="P411" i="6"/>
  <c r="B634" i="6"/>
  <c r="B668" i="6"/>
  <c r="B702" i="6"/>
  <c r="E482" i="6"/>
  <c r="E448" i="6"/>
  <c r="E414" i="6"/>
  <c r="J441" i="6"/>
  <c r="J475" i="6"/>
  <c r="J407" i="6"/>
  <c r="U693" i="6"/>
  <c r="U659" i="6"/>
  <c r="U625" i="6"/>
  <c r="V702" i="6"/>
  <c r="V668" i="6"/>
  <c r="V634" i="6"/>
  <c r="T451" i="6"/>
  <c r="T485" i="6"/>
  <c r="T417" i="6"/>
  <c r="M477" i="6"/>
  <c r="M443" i="6"/>
  <c r="M409" i="6"/>
  <c r="J616" i="6"/>
  <c r="J684" i="6"/>
  <c r="J650" i="6"/>
  <c r="G680" i="6"/>
  <c r="G646" i="6"/>
  <c r="G612" i="6"/>
  <c r="Y480" i="6"/>
  <c r="Y446" i="6"/>
  <c r="Y412" i="6"/>
  <c r="I443" i="6"/>
  <c r="I477" i="6"/>
  <c r="I409" i="6"/>
  <c r="H636" i="6"/>
  <c r="H704" i="6"/>
  <c r="H670" i="6"/>
  <c r="J697" i="6"/>
  <c r="J629" i="6"/>
  <c r="J663" i="6"/>
  <c r="C189" i="6"/>
  <c r="C121" i="6"/>
  <c r="C155" i="6"/>
  <c r="K204" i="6"/>
  <c r="K136" i="6"/>
  <c r="K170" i="6"/>
  <c r="N431" i="6"/>
  <c r="N465" i="6"/>
  <c r="N397" i="6"/>
  <c r="D206" i="6"/>
  <c r="D138" i="6"/>
  <c r="D172" i="6"/>
  <c r="M489" i="6"/>
  <c r="M421" i="6"/>
  <c r="M455" i="6"/>
  <c r="K194" i="6"/>
  <c r="K126" i="6"/>
  <c r="K160" i="6"/>
  <c r="K666" i="6"/>
  <c r="K700" i="6"/>
  <c r="K632" i="6"/>
  <c r="C437" i="6"/>
  <c r="C471" i="6"/>
  <c r="C403" i="6"/>
  <c r="K660" i="6"/>
  <c r="K694" i="6"/>
  <c r="K626" i="6"/>
  <c r="E653" i="6"/>
  <c r="E687" i="6"/>
  <c r="E619" i="6"/>
  <c r="G684" i="6"/>
  <c r="G650" i="6"/>
  <c r="G616" i="6"/>
  <c r="D690" i="6"/>
  <c r="D622" i="6"/>
  <c r="D656" i="6"/>
  <c r="R158" i="6"/>
  <c r="R124" i="6"/>
  <c r="R192" i="6"/>
  <c r="W490" i="6"/>
  <c r="W422" i="6"/>
  <c r="W456" i="6"/>
  <c r="X468" i="6"/>
  <c r="X400" i="6"/>
  <c r="X434" i="6"/>
  <c r="G700" i="6"/>
  <c r="G666" i="6"/>
  <c r="G632" i="6"/>
  <c r="T440" i="6"/>
  <c r="T474" i="6"/>
  <c r="T406" i="6"/>
  <c r="N692" i="6"/>
  <c r="N658" i="6"/>
  <c r="N624" i="6"/>
  <c r="S706" i="6"/>
  <c r="S638" i="6"/>
  <c r="S672" i="6"/>
  <c r="N451" i="6"/>
  <c r="N485" i="6"/>
  <c r="N417" i="6"/>
  <c r="I491" i="6"/>
  <c r="I457" i="6"/>
  <c r="I423" i="6"/>
  <c r="Q189" i="6"/>
  <c r="Q121" i="6"/>
  <c r="Q155" i="6"/>
  <c r="Q475" i="6"/>
  <c r="Q441" i="6"/>
  <c r="Q407" i="6"/>
  <c r="Q653" i="6"/>
  <c r="Q687" i="6"/>
  <c r="Q619" i="6"/>
  <c r="B160" i="6"/>
  <c r="B126" i="6"/>
  <c r="B194" i="6"/>
  <c r="S465" i="6"/>
  <c r="S431" i="6"/>
  <c r="S397" i="6"/>
  <c r="X484" i="6"/>
  <c r="X416" i="6"/>
  <c r="X450" i="6"/>
  <c r="Q469" i="6"/>
  <c r="Q435" i="6"/>
  <c r="Q401" i="6"/>
  <c r="X706" i="6"/>
  <c r="X638" i="6"/>
  <c r="X672" i="6"/>
  <c r="R479" i="6"/>
  <c r="R411" i="6"/>
  <c r="R445" i="6"/>
  <c r="F476" i="6"/>
  <c r="F408" i="6"/>
  <c r="F442" i="6"/>
  <c r="O458" i="6"/>
  <c r="O492" i="6"/>
  <c r="O424" i="6"/>
  <c r="L694" i="6"/>
  <c r="L660" i="6"/>
  <c r="L626" i="6"/>
  <c r="G689" i="6"/>
  <c r="G655" i="6"/>
  <c r="G621" i="6"/>
  <c r="M707" i="6"/>
  <c r="M673" i="6"/>
  <c r="M639" i="6"/>
  <c r="T453" i="6"/>
  <c r="T487" i="6"/>
  <c r="T419" i="6"/>
  <c r="I446" i="6"/>
  <c r="I480" i="6"/>
  <c r="I412" i="6"/>
  <c r="U673" i="6"/>
  <c r="U707" i="6"/>
  <c r="U639" i="6"/>
  <c r="Y478" i="6"/>
  <c r="Y444" i="6"/>
  <c r="Y410" i="6"/>
  <c r="T177" i="6"/>
  <c r="T211" i="6"/>
  <c r="T143" i="6"/>
  <c r="I657" i="6"/>
  <c r="I691" i="6"/>
  <c r="I623" i="6"/>
  <c r="J194" i="6"/>
  <c r="J126" i="6"/>
  <c r="J160" i="6"/>
  <c r="H171" i="6"/>
  <c r="H205" i="6"/>
  <c r="H137" i="6"/>
  <c r="E212" i="6"/>
  <c r="E144" i="6"/>
  <c r="E178" i="6"/>
  <c r="R466" i="6"/>
  <c r="R398" i="6"/>
  <c r="R432" i="6"/>
  <c r="C657" i="6"/>
  <c r="C691" i="6"/>
  <c r="C623" i="6"/>
  <c r="X490" i="6"/>
  <c r="X422" i="6"/>
  <c r="X456" i="6"/>
  <c r="M162" i="6"/>
  <c r="M128" i="6"/>
  <c r="M196" i="6"/>
  <c r="Q188" i="6"/>
  <c r="Q120" i="6"/>
  <c r="Q154" i="6"/>
  <c r="E202" i="6"/>
  <c r="E134" i="6"/>
  <c r="E168" i="6"/>
  <c r="N481" i="6"/>
  <c r="N447" i="6"/>
  <c r="N413" i="6"/>
  <c r="C650" i="6"/>
  <c r="C684" i="6"/>
  <c r="C616" i="6"/>
  <c r="W208" i="6"/>
  <c r="W140" i="6"/>
  <c r="W174" i="6"/>
  <c r="W189" i="6"/>
  <c r="W121" i="6"/>
  <c r="W155" i="6"/>
  <c r="O193" i="6"/>
  <c r="O125" i="6"/>
  <c r="O159" i="6"/>
  <c r="Q192" i="6"/>
  <c r="Q124" i="6"/>
  <c r="Q158" i="6"/>
  <c r="R488" i="6"/>
  <c r="R420" i="6"/>
  <c r="R454" i="6"/>
  <c r="J700" i="6"/>
  <c r="J666" i="6"/>
  <c r="J632" i="6"/>
  <c r="G168" i="6"/>
  <c r="G202" i="6"/>
  <c r="G134" i="6"/>
  <c r="M160" i="6"/>
  <c r="M126" i="6"/>
  <c r="M194" i="6"/>
  <c r="V441" i="6"/>
  <c r="V475" i="6"/>
  <c r="V407" i="6"/>
  <c r="R698" i="6"/>
  <c r="R664" i="6"/>
  <c r="R630" i="6"/>
  <c r="T174" i="6"/>
  <c r="T208" i="6"/>
  <c r="T140" i="6"/>
  <c r="O435" i="6"/>
  <c r="O469" i="6"/>
  <c r="O401" i="6"/>
  <c r="R177" i="6"/>
  <c r="R143" i="6"/>
  <c r="R211" i="6"/>
  <c r="F212" i="6"/>
  <c r="F178" i="6"/>
  <c r="F144" i="6"/>
  <c r="P446" i="6"/>
  <c r="P480" i="6"/>
  <c r="P412" i="6"/>
  <c r="M700" i="6"/>
  <c r="M666" i="6"/>
  <c r="M632" i="6"/>
  <c r="J440" i="6"/>
  <c r="J474" i="6"/>
  <c r="J406" i="6"/>
  <c r="K663" i="6"/>
  <c r="K697" i="6"/>
  <c r="K629" i="6"/>
  <c r="G691" i="6"/>
  <c r="G623" i="6"/>
  <c r="G657" i="6"/>
  <c r="B432" i="6"/>
  <c r="B466" i="6"/>
  <c r="B398" i="6"/>
  <c r="S486" i="6"/>
  <c r="S452" i="6"/>
  <c r="S418" i="6"/>
  <c r="P441" i="6"/>
  <c r="P407" i="6"/>
  <c r="P475" i="6"/>
  <c r="Y690" i="6"/>
  <c r="Y656" i="6"/>
  <c r="Y622" i="6"/>
  <c r="F686" i="6"/>
  <c r="F652" i="6"/>
  <c r="F618" i="6"/>
  <c r="T686" i="6"/>
  <c r="T652" i="6"/>
  <c r="T618" i="6"/>
  <c r="N437" i="6"/>
  <c r="N471" i="6"/>
  <c r="N403" i="6"/>
  <c r="P190" i="6"/>
  <c r="P122" i="6"/>
  <c r="P156" i="6"/>
  <c r="S691" i="6"/>
  <c r="S657" i="6"/>
  <c r="S623" i="6"/>
  <c r="S466" i="6"/>
  <c r="S432" i="6"/>
  <c r="S398" i="6"/>
  <c r="C705" i="6"/>
  <c r="C671" i="6"/>
  <c r="C637" i="6"/>
  <c r="X469" i="6"/>
  <c r="X401" i="6"/>
  <c r="X435" i="6"/>
  <c r="K478" i="6"/>
  <c r="K410" i="6"/>
  <c r="K444" i="6"/>
  <c r="W207" i="6"/>
  <c r="W139" i="6"/>
  <c r="W173" i="6"/>
  <c r="B168" i="6"/>
  <c r="B134" i="6"/>
  <c r="B202" i="6"/>
  <c r="W492" i="6"/>
  <c r="W424" i="6"/>
  <c r="W458" i="6"/>
  <c r="Y688" i="6"/>
  <c r="Y654" i="6"/>
  <c r="Y620" i="6"/>
  <c r="N694" i="6"/>
  <c r="N660" i="6"/>
  <c r="N626" i="6"/>
  <c r="P437" i="6"/>
  <c r="P471" i="6"/>
  <c r="P403" i="6"/>
  <c r="Y176" i="6"/>
  <c r="Y142" i="6"/>
  <c r="Y210" i="6"/>
  <c r="F470" i="6"/>
  <c r="F402" i="6"/>
  <c r="F436" i="6"/>
  <c r="R172" i="6"/>
  <c r="R138" i="6"/>
  <c r="R206" i="6"/>
  <c r="E198" i="6"/>
  <c r="E130" i="6"/>
  <c r="E164" i="6"/>
  <c r="Q471" i="6"/>
  <c r="Q437" i="6"/>
  <c r="Q403" i="6"/>
  <c r="L473" i="6"/>
  <c r="L405" i="6"/>
  <c r="L439" i="6"/>
  <c r="L467" i="6"/>
  <c r="L399" i="6"/>
  <c r="L433" i="6"/>
  <c r="V454" i="6"/>
  <c r="V488" i="6"/>
  <c r="V420" i="6"/>
  <c r="N151" i="6"/>
  <c r="N117" i="6"/>
  <c r="N185" i="6"/>
  <c r="X163" i="6"/>
  <c r="X197" i="6"/>
  <c r="X129" i="6"/>
  <c r="W489" i="6"/>
  <c r="W421" i="6"/>
  <c r="W455" i="6"/>
  <c r="K665" i="6"/>
  <c r="K631" i="6"/>
  <c r="K699" i="6"/>
  <c r="X695" i="6"/>
  <c r="X661" i="6"/>
  <c r="X627" i="6"/>
  <c r="L486" i="6"/>
  <c r="L418" i="6"/>
  <c r="L452" i="6"/>
  <c r="E699" i="6"/>
  <c r="E665" i="6"/>
  <c r="E631" i="6"/>
  <c r="D681" i="6"/>
  <c r="D647" i="6"/>
  <c r="D613" i="6"/>
  <c r="Y699" i="6"/>
  <c r="Y665" i="6"/>
  <c r="Y631" i="6"/>
  <c r="K707" i="6"/>
  <c r="K673" i="6"/>
  <c r="K639" i="6"/>
  <c r="B489" i="6"/>
  <c r="B455" i="6"/>
  <c r="B421" i="6"/>
  <c r="P192" i="6"/>
  <c r="P124" i="6"/>
  <c r="P158" i="6"/>
  <c r="H680" i="6"/>
  <c r="H646" i="6"/>
  <c r="H612" i="6"/>
  <c r="H152" i="6"/>
  <c r="H186" i="6"/>
  <c r="H118" i="6"/>
  <c r="R471" i="6"/>
  <c r="R403" i="6"/>
  <c r="R437" i="6"/>
  <c r="U196" i="6"/>
  <c r="U128" i="6"/>
  <c r="U162" i="6"/>
  <c r="G154" i="6"/>
  <c r="G188" i="6"/>
  <c r="G120" i="6"/>
  <c r="P196" i="6"/>
  <c r="P128" i="6"/>
  <c r="P162" i="6"/>
  <c r="S177" i="6"/>
  <c r="S211" i="6"/>
  <c r="S143" i="6"/>
  <c r="O440" i="6"/>
  <c r="O474" i="6"/>
  <c r="O406" i="6"/>
  <c r="L175" i="6"/>
  <c r="L209" i="6"/>
  <c r="L141" i="6"/>
  <c r="B162" i="6"/>
  <c r="B128" i="6"/>
  <c r="B196" i="6"/>
  <c r="K201" i="6"/>
  <c r="K133" i="6"/>
  <c r="K167" i="6"/>
  <c r="B167" i="6"/>
  <c r="B133" i="6"/>
  <c r="B201" i="6"/>
  <c r="W486" i="6"/>
  <c r="W418" i="6"/>
  <c r="W452" i="6"/>
  <c r="O444" i="6"/>
  <c r="O478" i="6"/>
  <c r="O410" i="6"/>
  <c r="S169" i="6"/>
  <c r="S203" i="6"/>
  <c r="S135" i="6"/>
  <c r="V208" i="6"/>
  <c r="V140" i="6"/>
  <c r="V174" i="6"/>
  <c r="U696" i="6"/>
  <c r="U662" i="6"/>
  <c r="U628" i="6"/>
  <c r="Q648" i="6"/>
  <c r="Q682" i="6"/>
  <c r="Q614" i="6"/>
  <c r="J187" i="6"/>
  <c r="J119" i="6"/>
  <c r="J153" i="6"/>
  <c r="W480" i="6"/>
  <c r="W412" i="6"/>
  <c r="W446" i="6"/>
  <c r="U198" i="6"/>
  <c r="U130" i="6"/>
  <c r="U164" i="6"/>
  <c r="H178" i="6"/>
  <c r="H212" i="6"/>
  <c r="H144" i="6"/>
  <c r="U208" i="6"/>
  <c r="U140" i="6"/>
  <c r="U174" i="6"/>
  <c r="M175" i="6"/>
  <c r="M141" i="6"/>
  <c r="M209" i="6"/>
  <c r="M687" i="6"/>
  <c r="M653" i="6"/>
  <c r="M619" i="6"/>
  <c r="H434" i="6"/>
  <c r="H400" i="6"/>
  <c r="H468" i="6"/>
  <c r="E648" i="6"/>
  <c r="E682" i="6"/>
  <c r="E614" i="6"/>
  <c r="S704" i="6"/>
  <c r="S636" i="6"/>
  <c r="S670" i="6"/>
  <c r="V210" i="6"/>
  <c r="V142" i="6"/>
  <c r="V176" i="6"/>
  <c r="F421" i="6"/>
  <c r="F489" i="6"/>
  <c r="F455" i="6"/>
  <c r="J691" i="6"/>
  <c r="J623" i="6"/>
  <c r="J657" i="6"/>
  <c r="O658" i="6"/>
  <c r="O692" i="6"/>
  <c r="O624" i="6"/>
  <c r="C188" i="6"/>
  <c r="C120" i="6"/>
  <c r="C154" i="6"/>
  <c r="C669" i="6"/>
  <c r="C635" i="6"/>
  <c r="C703" i="6"/>
  <c r="L162" i="6"/>
  <c r="L196" i="6"/>
  <c r="L128" i="6"/>
  <c r="T682" i="6"/>
  <c r="T648" i="6"/>
  <c r="T614" i="6"/>
  <c r="K186" i="6"/>
  <c r="K118" i="6"/>
  <c r="K152" i="6"/>
  <c r="R156" i="6"/>
  <c r="R122" i="6"/>
  <c r="R190" i="6"/>
  <c r="O206" i="6"/>
  <c r="O138" i="6"/>
  <c r="O172" i="6"/>
  <c r="L680" i="6"/>
  <c r="L646" i="6"/>
  <c r="L612" i="6"/>
  <c r="I433" i="6"/>
  <c r="I399" i="6"/>
  <c r="I467" i="6"/>
  <c r="L681" i="6"/>
  <c r="L647" i="6"/>
  <c r="L613" i="6"/>
  <c r="R152" i="6"/>
  <c r="R118" i="6"/>
  <c r="R186" i="6"/>
  <c r="J434" i="6"/>
  <c r="J468" i="6"/>
  <c r="J400" i="6"/>
  <c r="P433" i="6"/>
  <c r="P399" i="6"/>
  <c r="P467" i="6"/>
  <c r="M478" i="6"/>
  <c r="M444" i="6"/>
  <c r="M410" i="6"/>
  <c r="S689" i="6"/>
  <c r="S621" i="6"/>
  <c r="S655" i="6"/>
  <c r="D444" i="6"/>
  <c r="D478" i="6"/>
  <c r="D410" i="6"/>
  <c r="Y154" i="6"/>
  <c r="Y120" i="6"/>
  <c r="Y188" i="6"/>
  <c r="M701" i="6"/>
  <c r="M667" i="6"/>
  <c r="M633" i="6"/>
  <c r="L151" i="6"/>
  <c r="L185" i="6"/>
  <c r="L117" i="6"/>
  <c r="X158" i="6"/>
  <c r="X192" i="6"/>
  <c r="X124" i="6"/>
  <c r="X691" i="6"/>
  <c r="X657" i="6"/>
  <c r="X623" i="6"/>
  <c r="T443" i="6"/>
  <c r="T477" i="6"/>
  <c r="T409" i="6"/>
  <c r="D454" i="6"/>
  <c r="D488" i="6"/>
  <c r="D420" i="6"/>
  <c r="Y178" i="6"/>
  <c r="Y144" i="6"/>
  <c r="Y212" i="6"/>
  <c r="V188" i="6"/>
  <c r="V120" i="6"/>
  <c r="V154" i="6"/>
  <c r="H661" i="6"/>
  <c r="H627" i="6"/>
  <c r="H695" i="6"/>
  <c r="H162" i="6"/>
  <c r="H196" i="6"/>
  <c r="H128" i="6"/>
  <c r="P210" i="6"/>
  <c r="P142" i="6"/>
  <c r="P176" i="6"/>
  <c r="K490" i="6"/>
  <c r="K422" i="6"/>
  <c r="K456" i="6"/>
  <c r="E664" i="6"/>
  <c r="E698" i="6"/>
  <c r="E630" i="6"/>
  <c r="T175" i="6"/>
  <c r="T209" i="6"/>
  <c r="T141" i="6"/>
  <c r="S699" i="6"/>
  <c r="S665" i="6"/>
  <c r="S631" i="6"/>
  <c r="P432" i="6"/>
  <c r="P466" i="6"/>
  <c r="P398" i="6"/>
  <c r="M167" i="6"/>
  <c r="M133" i="6"/>
  <c r="M201" i="6"/>
  <c r="C702" i="6"/>
  <c r="C668" i="6"/>
  <c r="C634" i="6"/>
  <c r="R173" i="6"/>
  <c r="R139" i="6"/>
  <c r="R207" i="6"/>
  <c r="H453" i="6"/>
  <c r="H487" i="6"/>
  <c r="H419" i="6"/>
  <c r="U667" i="6"/>
  <c r="U701" i="6"/>
  <c r="U633" i="6"/>
  <c r="O694" i="6"/>
  <c r="O660" i="6"/>
  <c r="O626" i="6"/>
  <c r="D689" i="6"/>
  <c r="D621" i="6"/>
  <c r="D655" i="6"/>
  <c r="K467" i="6"/>
  <c r="K433" i="6"/>
  <c r="K399" i="6"/>
  <c r="G470" i="6"/>
  <c r="G436" i="6"/>
  <c r="G402" i="6"/>
  <c r="B445" i="6"/>
  <c r="B479" i="6"/>
  <c r="B411" i="6"/>
  <c r="C489" i="6"/>
  <c r="C455" i="6"/>
  <c r="C421" i="6"/>
  <c r="V199" i="6"/>
  <c r="V131" i="6"/>
  <c r="V165" i="6"/>
  <c r="G703" i="6"/>
  <c r="G635" i="6"/>
  <c r="G669" i="6"/>
  <c r="Y492" i="6"/>
  <c r="Y458" i="6"/>
  <c r="Y424" i="6"/>
  <c r="C673" i="6"/>
  <c r="C707" i="6"/>
  <c r="C639" i="6"/>
  <c r="C486" i="6"/>
  <c r="C452" i="6"/>
  <c r="C418" i="6"/>
  <c r="P452" i="6"/>
  <c r="P486" i="6"/>
  <c r="P418" i="6"/>
  <c r="G487" i="6"/>
  <c r="G453" i="6"/>
  <c r="G419" i="6"/>
  <c r="B456" i="6"/>
  <c r="B490" i="6"/>
  <c r="B422" i="6"/>
  <c r="N435" i="6"/>
  <c r="N469" i="6"/>
  <c r="N401" i="6"/>
  <c r="U439" i="6"/>
  <c r="U473" i="6"/>
  <c r="U405" i="6"/>
  <c r="X160" i="6"/>
  <c r="X194" i="6"/>
  <c r="X126" i="6"/>
  <c r="E649" i="6"/>
  <c r="E683" i="6"/>
  <c r="E615" i="6"/>
  <c r="K488" i="6"/>
  <c r="K420" i="6"/>
  <c r="K454" i="6"/>
  <c r="I436" i="6"/>
  <c r="I470" i="6"/>
  <c r="I402" i="6"/>
  <c r="X483" i="6"/>
  <c r="X415" i="6"/>
  <c r="X449" i="6"/>
  <c r="S180" i="6"/>
  <c r="S214" i="6"/>
  <c r="S146" i="6"/>
  <c r="Y493" i="6"/>
  <c r="Z493" i="6" s="1"/>
  <c r="Y459" i="6"/>
  <c r="Z459" i="6" s="1"/>
  <c r="Y425" i="6"/>
  <c r="Z425" i="6" s="1"/>
  <c r="Z391" i="6"/>
  <c r="V213" i="6"/>
  <c r="V145" i="6"/>
  <c r="V179" i="6"/>
  <c r="E214" i="6"/>
  <c r="E180" i="6"/>
  <c r="E146" i="6"/>
  <c r="Y494" i="6"/>
  <c r="Z494" i="6" s="1"/>
  <c r="Y460" i="6"/>
  <c r="Z460" i="6" s="1"/>
  <c r="Y426" i="6"/>
  <c r="Z426" i="6" s="1"/>
  <c r="Z392" i="6"/>
  <c r="T460" i="6"/>
  <c r="T494" i="6"/>
  <c r="T426" i="6"/>
  <c r="L709" i="6"/>
  <c r="L641" i="6"/>
  <c r="L675" i="6"/>
  <c r="W641" i="6"/>
  <c r="W709" i="6"/>
  <c r="W675" i="6"/>
  <c r="I494" i="6"/>
  <c r="I460" i="6"/>
  <c r="I426" i="6"/>
  <c r="T214" i="6"/>
  <c r="T146" i="6"/>
  <c r="T180" i="6"/>
  <c r="O709" i="6"/>
  <c r="O675" i="6"/>
  <c r="O641" i="6"/>
  <c r="V708" i="6"/>
  <c r="V674" i="6"/>
  <c r="V640" i="6"/>
  <c r="R180" i="6"/>
  <c r="R214" i="6"/>
  <c r="R146" i="6"/>
  <c r="D709" i="6"/>
  <c r="D675" i="6"/>
  <c r="D641" i="6"/>
  <c r="F180" i="6"/>
  <c r="F214" i="6"/>
  <c r="F146" i="6"/>
  <c r="L213" i="6"/>
  <c r="L179" i="6"/>
  <c r="L145" i="6"/>
  <c r="S708" i="6"/>
  <c r="S674" i="6"/>
  <c r="S640" i="6"/>
  <c r="E641" i="6"/>
  <c r="E709" i="6"/>
  <c r="E675" i="6"/>
  <c r="X708" i="6"/>
  <c r="X640" i="6"/>
  <c r="X674" i="6"/>
  <c r="J459" i="6"/>
  <c r="J493" i="6"/>
  <c r="J425" i="6"/>
  <c r="U709" i="6"/>
  <c r="U675" i="6"/>
  <c r="U641" i="6"/>
  <c r="I214" i="6"/>
  <c r="I146" i="6"/>
  <c r="I180" i="6"/>
  <c r="C460" i="6"/>
  <c r="C494" i="6"/>
  <c r="C426" i="6"/>
  <c r="W493" i="6"/>
  <c r="W425" i="6"/>
  <c r="W459" i="6"/>
  <c r="G215" i="6"/>
  <c r="G147" i="6"/>
  <c r="G181" i="6"/>
  <c r="B215" i="6"/>
  <c r="B147" i="6"/>
  <c r="B181" i="6"/>
  <c r="H215" i="6"/>
  <c r="H147" i="6"/>
  <c r="H181" i="6"/>
  <c r="U215" i="6"/>
  <c r="U147" i="6"/>
  <c r="U181" i="6"/>
  <c r="V427" i="6"/>
  <c r="V495" i="6"/>
  <c r="V461" i="6"/>
  <c r="P710" i="6"/>
  <c r="P642" i="6"/>
  <c r="P676" i="6"/>
  <c r="Q495" i="6"/>
  <c r="Q427" i="6"/>
  <c r="Q461" i="6"/>
  <c r="F461" i="6"/>
  <c r="F495" i="6"/>
  <c r="F427" i="6"/>
  <c r="H710" i="6"/>
  <c r="H676" i="6"/>
  <c r="H642" i="6"/>
  <c r="S676" i="6"/>
  <c r="S710" i="6"/>
  <c r="S642" i="6"/>
  <c r="K710" i="6"/>
  <c r="K676" i="6"/>
  <c r="K642" i="6"/>
  <c r="Y461" i="6"/>
  <c r="Z461" i="6" s="1"/>
  <c r="Y495" i="6"/>
  <c r="Z495" i="6" s="1"/>
  <c r="Z393" i="6"/>
  <c r="Y427" i="6"/>
  <c r="Z427" i="6" s="1"/>
  <c r="I495" i="6"/>
  <c r="I427" i="6"/>
  <c r="I461" i="6"/>
  <c r="O710" i="6"/>
  <c r="O676" i="6"/>
  <c r="O642" i="6"/>
  <c r="K475" i="6"/>
  <c r="K407" i="6"/>
  <c r="K441" i="6"/>
  <c r="O697" i="6"/>
  <c r="O663" i="6"/>
  <c r="O629" i="6"/>
  <c r="U200" i="6"/>
  <c r="U132" i="6"/>
  <c r="U166" i="6"/>
  <c r="Q487" i="6"/>
  <c r="Q453" i="6"/>
  <c r="Q419" i="6"/>
  <c r="Y704" i="6"/>
  <c r="Y670" i="6"/>
  <c r="Y636" i="6"/>
  <c r="S477" i="6"/>
  <c r="S443" i="6"/>
  <c r="S409" i="6"/>
  <c r="E465" i="6"/>
  <c r="E431" i="6"/>
  <c r="E397" i="6"/>
  <c r="R700" i="6"/>
  <c r="R632" i="6"/>
  <c r="R666" i="6"/>
  <c r="Q662" i="6"/>
  <c r="Q696" i="6"/>
  <c r="Q628" i="6"/>
  <c r="V457" i="6"/>
  <c r="V491" i="6"/>
  <c r="V423" i="6"/>
  <c r="K656" i="6"/>
  <c r="K622" i="6"/>
  <c r="K690" i="6"/>
  <c r="L159" i="6"/>
  <c r="L193" i="6"/>
  <c r="L125" i="6"/>
  <c r="B448" i="6"/>
  <c r="B482" i="6"/>
  <c r="B414" i="6"/>
  <c r="L488" i="6"/>
  <c r="L420" i="6"/>
  <c r="L454" i="6"/>
  <c r="Q668" i="6"/>
  <c r="Q702" i="6"/>
  <c r="Q634" i="6"/>
  <c r="I449" i="6"/>
  <c r="I483" i="6"/>
  <c r="I415" i="6"/>
  <c r="S692" i="6"/>
  <c r="S624" i="6"/>
  <c r="S658" i="6"/>
  <c r="E646" i="6"/>
  <c r="E680" i="6"/>
  <c r="E612" i="6"/>
  <c r="J207" i="6"/>
  <c r="J139" i="6"/>
  <c r="J173" i="6"/>
  <c r="V489" i="6"/>
  <c r="V455" i="6"/>
  <c r="V421" i="6"/>
  <c r="C192" i="6"/>
  <c r="C124" i="6"/>
  <c r="C158" i="6"/>
  <c r="V706" i="6"/>
  <c r="V672" i="6"/>
  <c r="V638" i="6"/>
  <c r="S473" i="6"/>
  <c r="S439" i="6"/>
  <c r="S405" i="6"/>
  <c r="B697" i="6"/>
  <c r="B663" i="6"/>
  <c r="B629" i="6"/>
  <c r="L703" i="6"/>
  <c r="L635" i="6"/>
  <c r="L669" i="6"/>
  <c r="P197" i="6"/>
  <c r="P129" i="6"/>
  <c r="P163" i="6"/>
  <c r="I698" i="6"/>
  <c r="I664" i="6"/>
  <c r="I630" i="6"/>
  <c r="Q486" i="6"/>
  <c r="Q452" i="6"/>
  <c r="Q418" i="6"/>
  <c r="H157" i="6"/>
  <c r="H191" i="6"/>
  <c r="H123" i="6"/>
  <c r="V704" i="6"/>
  <c r="V670" i="6"/>
  <c r="V636" i="6"/>
  <c r="W187" i="6"/>
  <c r="W119" i="6"/>
  <c r="W153" i="6"/>
  <c r="H455" i="6"/>
  <c r="H489" i="6"/>
  <c r="H421" i="6"/>
  <c r="S688" i="6"/>
  <c r="S654" i="6"/>
  <c r="S620" i="6"/>
  <c r="J436" i="6"/>
  <c r="J470" i="6"/>
  <c r="J402" i="6"/>
  <c r="L177" i="6"/>
  <c r="L211" i="6"/>
  <c r="L143" i="6"/>
  <c r="R470" i="6"/>
  <c r="R402" i="6"/>
  <c r="R436" i="6"/>
  <c r="Q667" i="6"/>
  <c r="Q633" i="6"/>
  <c r="Q701" i="6"/>
  <c r="G163" i="6"/>
  <c r="G197" i="6"/>
  <c r="G129" i="6"/>
  <c r="B447" i="6"/>
  <c r="B481" i="6"/>
  <c r="B413" i="6"/>
  <c r="D446" i="6"/>
  <c r="D480" i="6"/>
  <c r="D412" i="6"/>
  <c r="I192" i="6"/>
  <c r="I124" i="6"/>
  <c r="I158" i="6"/>
  <c r="J685" i="6"/>
  <c r="J617" i="6"/>
  <c r="J651" i="6"/>
  <c r="V481" i="6"/>
  <c r="V447" i="6"/>
  <c r="V413" i="6"/>
  <c r="R685" i="6"/>
  <c r="R651" i="6"/>
  <c r="R617" i="6"/>
  <c r="O437" i="6"/>
  <c r="O471" i="6"/>
  <c r="O403" i="6"/>
  <c r="I189" i="6"/>
  <c r="I121" i="6"/>
  <c r="I155" i="6"/>
  <c r="T153" i="6"/>
  <c r="T187" i="6"/>
  <c r="T119" i="6"/>
  <c r="J188" i="6"/>
  <c r="J120" i="6"/>
  <c r="J154" i="6"/>
  <c r="I648" i="6"/>
  <c r="I682" i="6"/>
  <c r="I614" i="6"/>
  <c r="O448" i="6"/>
  <c r="O482" i="6"/>
  <c r="O414" i="6"/>
  <c r="C655" i="6"/>
  <c r="C689" i="6"/>
  <c r="C621" i="6"/>
  <c r="W212" i="6"/>
  <c r="W144" i="6"/>
  <c r="W178" i="6"/>
  <c r="Y489" i="6"/>
  <c r="Y455" i="6"/>
  <c r="Y421" i="6"/>
  <c r="T659" i="6"/>
  <c r="T693" i="6"/>
  <c r="T625" i="6"/>
  <c r="T681" i="6"/>
  <c r="T647" i="6"/>
  <c r="T613" i="6"/>
  <c r="R485" i="6"/>
  <c r="R417" i="6"/>
  <c r="R451" i="6"/>
  <c r="Q481" i="6"/>
  <c r="Q447" i="6"/>
  <c r="Q413" i="6"/>
  <c r="M684" i="6"/>
  <c r="M650" i="6"/>
  <c r="M616" i="6"/>
  <c r="I435" i="6"/>
  <c r="I469" i="6"/>
  <c r="I401" i="6"/>
  <c r="H443" i="6"/>
  <c r="H477" i="6"/>
  <c r="H409" i="6"/>
  <c r="S695" i="6"/>
  <c r="S661" i="6"/>
  <c r="S627" i="6"/>
  <c r="J204" i="6"/>
  <c r="J136" i="6"/>
  <c r="J170" i="6"/>
  <c r="C196" i="6"/>
  <c r="C128" i="6"/>
  <c r="C162" i="6"/>
  <c r="X472" i="6"/>
  <c r="X404" i="6"/>
  <c r="X438" i="6"/>
  <c r="X702" i="6"/>
  <c r="X634" i="6"/>
  <c r="X668" i="6"/>
  <c r="Q196" i="6"/>
  <c r="Q128" i="6"/>
  <c r="Q162" i="6"/>
  <c r="U193" i="6"/>
  <c r="U125" i="6"/>
  <c r="U159" i="6"/>
  <c r="M177" i="6"/>
  <c r="M143" i="6"/>
  <c r="M211" i="6"/>
  <c r="U191" i="6"/>
  <c r="U123" i="6"/>
  <c r="U157" i="6"/>
  <c r="T160" i="6"/>
  <c r="T194" i="6"/>
  <c r="T126" i="6"/>
  <c r="Q476" i="6"/>
  <c r="Q442" i="6"/>
  <c r="Q408" i="6"/>
  <c r="S697" i="6"/>
  <c r="S663" i="6"/>
  <c r="S629" i="6"/>
  <c r="K203" i="6"/>
  <c r="K135" i="6"/>
  <c r="K169" i="6"/>
  <c r="I701" i="6"/>
  <c r="I667" i="6"/>
  <c r="I633" i="6"/>
  <c r="T486" i="6"/>
  <c r="T452" i="6"/>
  <c r="T418" i="6"/>
  <c r="D207" i="6"/>
  <c r="D139" i="6"/>
  <c r="D173" i="6"/>
  <c r="X173" i="6"/>
  <c r="X207" i="6"/>
  <c r="X139" i="6"/>
  <c r="N657" i="6"/>
  <c r="N691" i="6"/>
  <c r="N623" i="6"/>
  <c r="C200" i="6"/>
  <c r="C132" i="6"/>
  <c r="C166" i="6"/>
  <c r="W651" i="6"/>
  <c r="W685" i="6"/>
  <c r="W617" i="6"/>
  <c r="K196" i="6"/>
  <c r="K128" i="6"/>
  <c r="K162" i="6"/>
  <c r="J198" i="6"/>
  <c r="J130" i="6"/>
  <c r="J164" i="6"/>
  <c r="S485" i="6"/>
  <c r="S451" i="6"/>
  <c r="S417" i="6"/>
  <c r="W488" i="6"/>
  <c r="W420" i="6"/>
  <c r="W454" i="6"/>
  <c r="B157" i="6"/>
  <c r="B123" i="6"/>
  <c r="B191" i="6"/>
  <c r="W646" i="6"/>
  <c r="W680" i="6"/>
  <c r="W612" i="6"/>
  <c r="D617" i="6"/>
  <c r="D685" i="6"/>
  <c r="D651" i="6"/>
  <c r="B173" i="6"/>
  <c r="B139" i="6"/>
  <c r="B207" i="6"/>
  <c r="J681" i="6"/>
  <c r="J613" i="6"/>
  <c r="J647" i="6"/>
  <c r="D435" i="6"/>
  <c r="D469" i="6"/>
  <c r="D401" i="6"/>
  <c r="N663" i="6"/>
  <c r="N697" i="6"/>
  <c r="N629" i="6"/>
  <c r="S178" i="6"/>
  <c r="S212" i="6"/>
  <c r="S144" i="6"/>
  <c r="U489" i="6"/>
  <c r="U455" i="6"/>
  <c r="U421" i="6"/>
  <c r="L470" i="6"/>
  <c r="L402" i="6"/>
  <c r="L436" i="6"/>
  <c r="K668" i="6"/>
  <c r="K702" i="6"/>
  <c r="K634" i="6"/>
  <c r="P449" i="6"/>
  <c r="P483" i="6"/>
  <c r="P415" i="6"/>
  <c r="P484" i="6"/>
  <c r="P450" i="6"/>
  <c r="P416" i="6"/>
  <c r="N454" i="6"/>
  <c r="N488" i="6"/>
  <c r="N420" i="6"/>
  <c r="D614" i="6"/>
  <c r="D682" i="6"/>
  <c r="D648" i="6"/>
  <c r="K192" i="6"/>
  <c r="K124" i="6"/>
  <c r="K158" i="6"/>
  <c r="O481" i="6"/>
  <c r="O447" i="6"/>
  <c r="O413" i="6"/>
  <c r="S488" i="6"/>
  <c r="S454" i="6"/>
  <c r="S420" i="6"/>
  <c r="D457" i="6"/>
  <c r="D491" i="6"/>
  <c r="D423" i="6"/>
  <c r="T694" i="6"/>
  <c r="T660" i="6"/>
  <c r="T626" i="6"/>
  <c r="R699" i="6"/>
  <c r="R631" i="6"/>
  <c r="R665" i="6"/>
  <c r="Q659" i="6"/>
  <c r="Q693" i="6"/>
  <c r="Q625" i="6"/>
  <c r="X707" i="6"/>
  <c r="X639" i="6"/>
  <c r="X673" i="6"/>
  <c r="P692" i="6"/>
  <c r="P624" i="6"/>
  <c r="P658" i="6"/>
  <c r="V206" i="6"/>
  <c r="V138" i="6"/>
  <c r="V172" i="6"/>
  <c r="M154" i="6"/>
  <c r="M120" i="6"/>
  <c r="M188" i="6"/>
  <c r="U649" i="6"/>
  <c r="U683" i="6"/>
  <c r="U615" i="6"/>
  <c r="S693" i="6"/>
  <c r="S659" i="6"/>
  <c r="S625" i="6"/>
  <c r="T172" i="6"/>
  <c r="T206" i="6"/>
  <c r="T138" i="6"/>
  <c r="O646" i="6"/>
  <c r="O680" i="6"/>
  <c r="O612" i="6"/>
  <c r="I447" i="6"/>
  <c r="I481" i="6"/>
  <c r="I413" i="6"/>
  <c r="S174" i="6"/>
  <c r="S208" i="6"/>
  <c r="S140" i="6"/>
  <c r="E492" i="6"/>
  <c r="E424" i="6"/>
  <c r="E458" i="6"/>
  <c r="L168" i="6"/>
  <c r="L202" i="6"/>
  <c r="L134" i="6"/>
  <c r="Q706" i="6"/>
  <c r="Q672" i="6"/>
  <c r="Q638" i="6"/>
  <c r="T151" i="6"/>
  <c r="T185" i="6"/>
  <c r="T117" i="6"/>
  <c r="X159" i="6"/>
  <c r="X193" i="6"/>
  <c r="X125" i="6"/>
  <c r="S156" i="6"/>
  <c r="S190" i="6"/>
  <c r="S122" i="6"/>
  <c r="B486" i="6"/>
  <c r="B452" i="6"/>
  <c r="B418" i="6"/>
  <c r="M473" i="6"/>
  <c r="M439" i="6"/>
  <c r="M405" i="6"/>
  <c r="H703" i="6"/>
  <c r="H635" i="6"/>
  <c r="H669" i="6"/>
  <c r="U480" i="6"/>
  <c r="U446" i="6"/>
  <c r="U412" i="6"/>
  <c r="H706" i="6"/>
  <c r="H638" i="6"/>
  <c r="H672" i="6"/>
  <c r="E470" i="6"/>
  <c r="E436" i="6"/>
  <c r="E402" i="6"/>
  <c r="K489" i="6"/>
  <c r="K421" i="6"/>
  <c r="K455" i="6"/>
  <c r="R159" i="6"/>
  <c r="R125" i="6"/>
  <c r="R193" i="6"/>
  <c r="S684" i="6"/>
  <c r="S650" i="6"/>
  <c r="S616" i="6"/>
  <c r="S683" i="6"/>
  <c r="S615" i="6"/>
  <c r="S649" i="6"/>
  <c r="R682" i="6"/>
  <c r="R614" i="6"/>
  <c r="R648" i="6"/>
  <c r="G468" i="6"/>
  <c r="G434" i="6"/>
  <c r="G400" i="6"/>
  <c r="L483" i="6"/>
  <c r="L415" i="6"/>
  <c r="L449" i="6"/>
  <c r="D704" i="6"/>
  <c r="D670" i="6"/>
  <c r="D636" i="6"/>
  <c r="F472" i="6"/>
  <c r="F404" i="6"/>
  <c r="F438" i="6"/>
  <c r="C444" i="6"/>
  <c r="C478" i="6"/>
  <c r="C410" i="6"/>
  <c r="U205" i="6"/>
  <c r="U137" i="6"/>
  <c r="U171" i="6"/>
  <c r="E657" i="6"/>
  <c r="E691" i="6"/>
  <c r="E623" i="6"/>
  <c r="J437" i="6"/>
  <c r="J471" i="6"/>
  <c r="J403" i="6"/>
  <c r="E471" i="6"/>
  <c r="E437" i="6"/>
  <c r="E403" i="6"/>
  <c r="F483" i="6"/>
  <c r="F415" i="6"/>
  <c r="F449" i="6"/>
  <c r="K470" i="6"/>
  <c r="K436" i="6"/>
  <c r="K402" i="6"/>
  <c r="H482" i="6"/>
  <c r="H448" i="6"/>
  <c r="H414" i="6"/>
  <c r="H167" i="6"/>
  <c r="H201" i="6"/>
  <c r="H133" i="6"/>
  <c r="H664" i="6"/>
  <c r="H698" i="6"/>
  <c r="H630" i="6"/>
  <c r="O208" i="6"/>
  <c r="O140" i="6"/>
  <c r="O174" i="6"/>
  <c r="C457" i="6"/>
  <c r="C491" i="6"/>
  <c r="C423" i="6"/>
  <c r="D200" i="6"/>
  <c r="D132" i="6"/>
  <c r="D166" i="6"/>
  <c r="E491" i="6"/>
  <c r="E423" i="6"/>
  <c r="E457" i="6"/>
  <c r="L174" i="6"/>
  <c r="L208" i="6"/>
  <c r="L140" i="6"/>
  <c r="H155" i="6"/>
  <c r="H189" i="6"/>
  <c r="H121" i="6"/>
  <c r="H153" i="6"/>
  <c r="H187" i="6"/>
  <c r="H119" i="6"/>
  <c r="N169" i="6"/>
  <c r="N135" i="6"/>
  <c r="N203" i="6"/>
  <c r="K469" i="6"/>
  <c r="K435" i="6"/>
  <c r="K401" i="6"/>
  <c r="S472" i="6"/>
  <c r="S438" i="6"/>
  <c r="S404" i="6"/>
  <c r="G172" i="6"/>
  <c r="G206" i="6"/>
  <c r="G138" i="6"/>
  <c r="U666" i="6"/>
  <c r="U632" i="6"/>
  <c r="U700" i="6"/>
  <c r="D201" i="6"/>
  <c r="D133" i="6"/>
  <c r="D167" i="6"/>
  <c r="C435" i="6"/>
  <c r="C469" i="6"/>
  <c r="C401" i="6"/>
  <c r="R697" i="6"/>
  <c r="R629" i="6"/>
  <c r="R663" i="6"/>
  <c r="W693" i="6"/>
  <c r="W659" i="6"/>
  <c r="W625" i="6"/>
  <c r="W666" i="6"/>
  <c r="W632" i="6"/>
  <c r="W700" i="6"/>
  <c r="L170" i="6"/>
  <c r="L204" i="6"/>
  <c r="L136" i="6"/>
  <c r="Q211" i="6"/>
  <c r="Q143" i="6"/>
  <c r="Q177" i="6"/>
  <c r="O190" i="6"/>
  <c r="O122" i="6"/>
  <c r="O156" i="6"/>
  <c r="N166" i="6"/>
  <c r="N132" i="6"/>
  <c r="N200" i="6"/>
  <c r="J485" i="6"/>
  <c r="J451" i="6"/>
  <c r="J417" i="6"/>
  <c r="Q201" i="6"/>
  <c r="Q133" i="6"/>
  <c r="Q167" i="6"/>
  <c r="D700" i="6"/>
  <c r="D632" i="6"/>
  <c r="D666" i="6"/>
  <c r="D197" i="6"/>
  <c r="D129" i="6"/>
  <c r="D163" i="6"/>
  <c r="R415" i="6"/>
  <c r="R449" i="6"/>
  <c r="R483" i="6"/>
  <c r="Y169" i="6"/>
  <c r="Y135" i="6"/>
  <c r="Y203" i="6"/>
  <c r="D209" i="6"/>
  <c r="D141" i="6"/>
  <c r="D175" i="6"/>
  <c r="P689" i="6"/>
  <c r="P621" i="6"/>
  <c r="P655" i="6"/>
  <c r="T688" i="6"/>
  <c r="T654" i="6"/>
  <c r="T620" i="6"/>
  <c r="M485" i="6"/>
  <c r="M451" i="6"/>
  <c r="M417" i="6"/>
  <c r="Y692" i="6"/>
  <c r="Y658" i="6"/>
  <c r="Y624" i="6"/>
  <c r="K482" i="6"/>
  <c r="K414" i="6"/>
  <c r="K448" i="6"/>
  <c r="G165" i="6"/>
  <c r="G199" i="6"/>
  <c r="G131" i="6"/>
  <c r="F172" i="6"/>
  <c r="F138" i="6"/>
  <c r="F206" i="6"/>
  <c r="G476" i="6"/>
  <c r="G442" i="6"/>
  <c r="G408" i="6"/>
  <c r="G705" i="6"/>
  <c r="G671" i="6"/>
  <c r="G637" i="6"/>
  <c r="Y475" i="6"/>
  <c r="Y441" i="6"/>
  <c r="Y407" i="6"/>
  <c r="F471" i="6"/>
  <c r="F403" i="6"/>
  <c r="F437" i="6"/>
  <c r="T437" i="6"/>
  <c r="T471" i="6"/>
  <c r="T403" i="6"/>
  <c r="V195" i="6"/>
  <c r="V127" i="6"/>
  <c r="V161" i="6"/>
  <c r="M635" i="6"/>
  <c r="M703" i="6"/>
  <c r="M669" i="6"/>
  <c r="L153" i="6"/>
  <c r="L187" i="6"/>
  <c r="L119" i="6"/>
  <c r="S476" i="6"/>
  <c r="S442" i="6"/>
  <c r="S408" i="6"/>
  <c r="C456" i="6"/>
  <c r="C490" i="6"/>
  <c r="C422" i="6"/>
  <c r="W649" i="6"/>
  <c r="W683" i="6"/>
  <c r="W615" i="6"/>
  <c r="B688" i="6"/>
  <c r="B654" i="6"/>
  <c r="B620" i="6"/>
  <c r="V190" i="6"/>
  <c r="V122" i="6"/>
  <c r="V156" i="6"/>
  <c r="G695" i="6"/>
  <c r="G661" i="6"/>
  <c r="G627" i="6"/>
  <c r="T656" i="6"/>
  <c r="T690" i="6"/>
  <c r="T622" i="6"/>
  <c r="Y473" i="6"/>
  <c r="Y439" i="6"/>
  <c r="Y405" i="6"/>
  <c r="N445" i="6"/>
  <c r="N479" i="6"/>
  <c r="N411" i="6"/>
  <c r="X697" i="6"/>
  <c r="X663" i="6"/>
  <c r="X629" i="6"/>
  <c r="M176" i="6"/>
  <c r="M142" i="6"/>
  <c r="M210" i="6"/>
  <c r="U195" i="6"/>
  <c r="U127" i="6"/>
  <c r="U161" i="6"/>
  <c r="Y684" i="6"/>
  <c r="Y650" i="6"/>
  <c r="Y616" i="6"/>
  <c r="F695" i="6"/>
  <c r="F661" i="6"/>
  <c r="F627" i="6"/>
  <c r="I187" i="6"/>
  <c r="I119" i="6"/>
  <c r="I153" i="6"/>
  <c r="V186" i="6"/>
  <c r="V118" i="6"/>
  <c r="V152" i="6"/>
  <c r="T637" i="6"/>
  <c r="T671" i="6"/>
  <c r="T705" i="6"/>
  <c r="E205" i="6"/>
  <c r="E137" i="6"/>
  <c r="E171" i="6"/>
  <c r="F703" i="6"/>
  <c r="F635" i="6"/>
  <c r="F669" i="6"/>
  <c r="H156" i="6"/>
  <c r="H190" i="6"/>
  <c r="H122" i="6"/>
  <c r="V700" i="6"/>
  <c r="V632" i="6"/>
  <c r="V666" i="6"/>
  <c r="F699" i="6"/>
  <c r="F631" i="6"/>
  <c r="F665" i="6"/>
  <c r="V196" i="6"/>
  <c r="V128" i="6"/>
  <c r="V162" i="6"/>
  <c r="O651" i="6"/>
  <c r="O685" i="6"/>
  <c r="O617" i="6"/>
  <c r="P187" i="6"/>
  <c r="P119" i="6"/>
  <c r="P153" i="6"/>
  <c r="I669" i="6"/>
  <c r="I703" i="6"/>
  <c r="I635" i="6"/>
  <c r="R706" i="6"/>
  <c r="R638" i="6"/>
  <c r="R672" i="6"/>
  <c r="Y165" i="6"/>
  <c r="Y131" i="6"/>
  <c r="Y199" i="6"/>
  <c r="D437" i="6"/>
  <c r="D471" i="6"/>
  <c r="D403" i="6"/>
  <c r="I432" i="6"/>
  <c r="I466" i="6"/>
  <c r="I398" i="6"/>
  <c r="T431" i="6"/>
  <c r="T397" i="6"/>
  <c r="T465" i="6"/>
  <c r="Q186" i="6"/>
  <c r="Q118" i="6"/>
  <c r="Q152" i="6"/>
  <c r="Y465" i="6"/>
  <c r="Y431" i="6"/>
  <c r="Y397" i="6"/>
  <c r="N705" i="6"/>
  <c r="N637" i="6"/>
  <c r="N671" i="6"/>
  <c r="V431" i="6"/>
  <c r="V465" i="6"/>
  <c r="V397" i="6"/>
  <c r="N172" i="6"/>
  <c r="N138" i="6"/>
  <c r="N206" i="6"/>
  <c r="L702" i="6"/>
  <c r="L634" i="6"/>
  <c r="L668" i="6"/>
  <c r="S166" i="6"/>
  <c r="S200" i="6"/>
  <c r="S132" i="6"/>
  <c r="C699" i="6"/>
  <c r="C665" i="6"/>
  <c r="C631" i="6"/>
  <c r="E201" i="6"/>
  <c r="E133" i="6"/>
  <c r="E167" i="6"/>
  <c r="W466" i="6"/>
  <c r="W432" i="6"/>
  <c r="W398" i="6"/>
  <c r="O647" i="6"/>
  <c r="O681" i="6"/>
  <c r="O613" i="6"/>
  <c r="Y163" i="6"/>
  <c r="Y129" i="6"/>
  <c r="Y197" i="6"/>
  <c r="L684" i="6"/>
  <c r="L650" i="6"/>
  <c r="L616" i="6"/>
  <c r="J197" i="6"/>
  <c r="J129" i="6"/>
  <c r="J163" i="6"/>
  <c r="F163" i="6"/>
  <c r="F129" i="6"/>
  <c r="F197" i="6"/>
  <c r="B431" i="6"/>
  <c r="B465" i="6"/>
  <c r="B397" i="6"/>
  <c r="D701" i="6"/>
  <c r="D667" i="6"/>
  <c r="D633" i="6"/>
  <c r="Y156" i="6"/>
  <c r="Y122" i="6"/>
  <c r="Y190" i="6"/>
  <c r="V698" i="6"/>
  <c r="V630" i="6"/>
  <c r="V664" i="6"/>
  <c r="O207" i="6"/>
  <c r="O139" i="6"/>
  <c r="O173" i="6"/>
  <c r="B155" i="6"/>
  <c r="B121" i="6"/>
  <c r="B189" i="6"/>
  <c r="J446" i="6"/>
  <c r="J480" i="6"/>
  <c r="J412" i="6"/>
  <c r="U448" i="6"/>
  <c r="U482" i="6"/>
  <c r="U414" i="6"/>
  <c r="P696" i="6"/>
  <c r="P628" i="6"/>
  <c r="P662" i="6"/>
  <c r="V436" i="6"/>
  <c r="V470" i="6"/>
  <c r="V402" i="6"/>
  <c r="D692" i="6"/>
  <c r="D624" i="6"/>
  <c r="D658" i="6"/>
  <c r="C205" i="6"/>
  <c r="C137" i="6"/>
  <c r="C171" i="6"/>
  <c r="H700" i="6"/>
  <c r="H632" i="6"/>
  <c r="H666" i="6"/>
  <c r="N165" i="6"/>
  <c r="N131" i="6"/>
  <c r="N199" i="6"/>
  <c r="B435" i="6"/>
  <c r="B469" i="6"/>
  <c r="B401" i="6"/>
  <c r="W654" i="6"/>
  <c r="W688" i="6"/>
  <c r="W620" i="6"/>
  <c r="D683" i="6"/>
  <c r="D615" i="6"/>
  <c r="D649" i="6"/>
  <c r="T157" i="6"/>
  <c r="T191" i="6"/>
  <c r="T123" i="6"/>
  <c r="R687" i="6"/>
  <c r="R653" i="6"/>
  <c r="R619" i="6"/>
  <c r="L683" i="6"/>
  <c r="L615" i="6"/>
  <c r="L649" i="6"/>
  <c r="C446" i="6"/>
  <c r="C480" i="6"/>
  <c r="C412" i="6"/>
  <c r="C207" i="6"/>
  <c r="C139" i="6"/>
  <c r="C173" i="6"/>
  <c r="J206" i="6"/>
  <c r="J138" i="6"/>
  <c r="J172" i="6"/>
  <c r="W474" i="6"/>
  <c r="W406" i="6"/>
  <c r="W440" i="6"/>
  <c r="K195" i="6"/>
  <c r="K127" i="6"/>
  <c r="K161" i="6"/>
  <c r="V490" i="6"/>
  <c r="V456" i="6"/>
  <c r="V422" i="6"/>
  <c r="D698" i="6"/>
  <c r="D630" i="6"/>
  <c r="D664" i="6"/>
  <c r="N452" i="6"/>
  <c r="N486" i="6"/>
  <c r="N418" i="6"/>
  <c r="O661" i="6"/>
  <c r="O627" i="6"/>
  <c r="O695" i="6"/>
  <c r="P185" i="6"/>
  <c r="P117" i="6"/>
  <c r="P151" i="6"/>
  <c r="W206" i="6"/>
  <c r="W138" i="6"/>
  <c r="W172" i="6"/>
  <c r="J433" i="6"/>
  <c r="J467" i="6"/>
  <c r="J399" i="6"/>
  <c r="N699" i="6"/>
  <c r="N631" i="6"/>
  <c r="N665" i="6"/>
  <c r="G707" i="6"/>
  <c r="G673" i="6"/>
  <c r="G639" i="6"/>
  <c r="V192" i="6"/>
  <c r="V124" i="6"/>
  <c r="V158" i="6"/>
  <c r="C664" i="6"/>
  <c r="C698" i="6"/>
  <c r="C630" i="6"/>
  <c r="L705" i="6"/>
  <c r="L637" i="6"/>
  <c r="L671" i="6"/>
  <c r="X166" i="6"/>
  <c r="X200" i="6"/>
  <c r="X132" i="6"/>
  <c r="C195" i="6"/>
  <c r="C127" i="6"/>
  <c r="C161" i="6"/>
  <c r="H437" i="6"/>
  <c r="H471" i="6"/>
  <c r="H403" i="6"/>
  <c r="R705" i="6"/>
  <c r="R637" i="6"/>
  <c r="R671" i="6"/>
  <c r="G697" i="6"/>
  <c r="G663" i="6"/>
  <c r="G629" i="6"/>
  <c r="U669" i="6"/>
  <c r="U703" i="6"/>
  <c r="U635" i="6"/>
  <c r="E486" i="6"/>
  <c r="E452" i="6"/>
  <c r="E418" i="6"/>
  <c r="W202" i="6"/>
  <c r="W134" i="6"/>
  <c r="W168" i="6"/>
  <c r="N695" i="6"/>
  <c r="N661" i="6"/>
  <c r="N627" i="6"/>
  <c r="R171" i="6"/>
  <c r="R137" i="6"/>
  <c r="R205" i="6"/>
  <c r="R476" i="6"/>
  <c r="R408" i="6"/>
  <c r="R442" i="6"/>
  <c r="C648" i="6"/>
  <c r="C682" i="6"/>
  <c r="C614" i="6"/>
  <c r="M172" i="6"/>
  <c r="M138" i="6"/>
  <c r="M206" i="6"/>
  <c r="J191" i="6"/>
  <c r="J123" i="6"/>
  <c r="J157" i="6"/>
  <c r="E203" i="6"/>
  <c r="E135" i="6"/>
  <c r="E169" i="6"/>
  <c r="M476" i="6"/>
  <c r="M442" i="6"/>
  <c r="M408" i="6"/>
  <c r="F683" i="6"/>
  <c r="F649" i="6"/>
  <c r="F615" i="6"/>
  <c r="M695" i="6"/>
  <c r="M661" i="6"/>
  <c r="M627" i="6"/>
  <c r="U211" i="6"/>
  <c r="U143" i="6"/>
  <c r="U177" i="6"/>
  <c r="H452" i="6"/>
  <c r="H486" i="6"/>
  <c r="H418" i="6"/>
  <c r="B174" i="6"/>
  <c r="B140" i="6"/>
  <c r="B208" i="6"/>
  <c r="I191" i="6"/>
  <c r="I123" i="6"/>
  <c r="I157" i="6"/>
  <c r="B632" i="6"/>
  <c r="B700" i="6"/>
  <c r="B666" i="6"/>
  <c r="J707" i="6"/>
  <c r="J673" i="6"/>
  <c r="J639" i="6"/>
  <c r="U212" i="6"/>
  <c r="U144" i="6"/>
  <c r="U178" i="6"/>
  <c r="O656" i="6"/>
  <c r="O690" i="6"/>
  <c r="O622" i="6"/>
  <c r="H688" i="6"/>
  <c r="H654" i="6"/>
  <c r="H620" i="6"/>
  <c r="G177" i="6"/>
  <c r="G211" i="6"/>
  <c r="G143" i="6"/>
  <c r="H456" i="6"/>
  <c r="H490" i="6"/>
  <c r="H422" i="6"/>
  <c r="L152" i="6"/>
  <c r="L186" i="6"/>
  <c r="L118" i="6"/>
  <c r="K672" i="6"/>
  <c r="K706" i="6"/>
  <c r="K638" i="6"/>
  <c r="H655" i="6"/>
  <c r="H689" i="6"/>
  <c r="H621" i="6"/>
  <c r="G486" i="6"/>
  <c r="G452" i="6"/>
  <c r="G418" i="6"/>
  <c r="E705" i="6"/>
  <c r="E671" i="6"/>
  <c r="E637" i="6"/>
  <c r="J694" i="6"/>
  <c r="J626" i="6"/>
  <c r="J660" i="6"/>
  <c r="D696" i="6"/>
  <c r="D628" i="6"/>
  <c r="D662" i="6"/>
  <c r="S480" i="6"/>
  <c r="S446" i="6"/>
  <c r="S412" i="6"/>
  <c r="B638" i="6"/>
  <c r="B706" i="6"/>
  <c r="B672" i="6"/>
  <c r="X487" i="6"/>
  <c r="X419" i="6"/>
  <c r="X453" i="6"/>
  <c r="E661" i="6"/>
  <c r="E695" i="6"/>
  <c r="E627" i="6"/>
  <c r="Q200" i="6"/>
  <c r="Q132" i="6"/>
  <c r="Q166" i="6"/>
  <c r="O649" i="6"/>
  <c r="O683" i="6"/>
  <c r="O615" i="6"/>
  <c r="S482" i="6"/>
  <c r="S448" i="6"/>
  <c r="S414" i="6"/>
  <c r="X211" i="6"/>
  <c r="X177" i="6"/>
  <c r="X143" i="6"/>
  <c r="T684" i="6"/>
  <c r="T650" i="6"/>
  <c r="T616" i="6"/>
  <c r="I452" i="6"/>
  <c r="I486" i="6"/>
  <c r="I418" i="6"/>
  <c r="I194" i="6"/>
  <c r="I126" i="6"/>
  <c r="I160" i="6"/>
  <c r="D691" i="6"/>
  <c r="D623" i="6"/>
  <c r="D657" i="6"/>
  <c r="N442" i="6"/>
  <c r="N476" i="6"/>
  <c r="N408" i="6"/>
  <c r="L691" i="6"/>
  <c r="L657" i="6"/>
  <c r="L623" i="6"/>
  <c r="G166" i="6"/>
  <c r="G200" i="6"/>
  <c r="G132" i="6"/>
  <c r="L689" i="6"/>
  <c r="L621" i="6"/>
  <c r="L655" i="6"/>
  <c r="W470" i="6"/>
  <c r="W436" i="6"/>
  <c r="W402" i="6"/>
  <c r="H165" i="6"/>
  <c r="H199" i="6"/>
  <c r="H131" i="6"/>
  <c r="U657" i="6"/>
  <c r="U691" i="6"/>
  <c r="U623" i="6"/>
  <c r="Q654" i="6"/>
  <c r="Q688" i="6"/>
  <c r="Q620" i="6"/>
  <c r="I646" i="6"/>
  <c r="I680" i="6"/>
  <c r="I612" i="6"/>
  <c r="W465" i="6"/>
  <c r="W431" i="6"/>
  <c r="W397" i="6"/>
  <c r="Q207" i="6"/>
  <c r="Q139" i="6"/>
  <c r="Q173" i="6"/>
  <c r="D436" i="6"/>
  <c r="D470" i="6"/>
  <c r="D402" i="6"/>
  <c r="J432" i="6"/>
  <c r="J466" i="6"/>
  <c r="J398" i="6"/>
  <c r="S151" i="6"/>
  <c r="S185" i="6"/>
  <c r="S117" i="6"/>
  <c r="N448" i="6"/>
  <c r="N482" i="6"/>
  <c r="N414" i="6"/>
  <c r="E194" i="6"/>
  <c r="E126" i="6"/>
  <c r="E160" i="6"/>
  <c r="J696" i="6"/>
  <c r="J628" i="6"/>
  <c r="J662" i="6"/>
  <c r="E693" i="6"/>
  <c r="E659" i="6"/>
  <c r="E625" i="6"/>
  <c r="K487" i="6"/>
  <c r="K419" i="6"/>
  <c r="K453" i="6"/>
  <c r="F155" i="6"/>
  <c r="F121" i="6"/>
  <c r="F189" i="6"/>
  <c r="H175" i="6"/>
  <c r="H209" i="6"/>
  <c r="H141" i="6"/>
  <c r="D433" i="6"/>
  <c r="D467" i="6"/>
  <c r="D399" i="6"/>
  <c r="Y151" i="6"/>
  <c r="Y117" i="6"/>
  <c r="Y185" i="6"/>
  <c r="G696" i="6"/>
  <c r="G662" i="6"/>
  <c r="G628" i="6"/>
  <c r="T445" i="6"/>
  <c r="T479" i="6"/>
  <c r="T411" i="6"/>
  <c r="R484" i="6"/>
  <c r="R416" i="6"/>
  <c r="R450" i="6"/>
  <c r="Q478" i="6"/>
  <c r="Q444" i="6"/>
  <c r="Q410" i="6"/>
  <c r="X424" i="6"/>
  <c r="X492" i="6"/>
  <c r="X458" i="6"/>
  <c r="P443" i="6"/>
  <c r="P477" i="6"/>
  <c r="P409" i="6"/>
  <c r="M709" i="6"/>
  <c r="M641" i="6"/>
  <c r="M675" i="6"/>
  <c r="R213" i="6"/>
  <c r="R179" i="6"/>
  <c r="R145" i="6"/>
  <c r="X494" i="6"/>
  <c r="X426" i="6"/>
  <c r="X460" i="6"/>
  <c r="P709" i="6"/>
  <c r="P675" i="6"/>
  <c r="P641" i="6"/>
  <c r="T459" i="6"/>
  <c r="T493" i="6"/>
  <c r="T425" i="6"/>
  <c r="H459" i="6"/>
  <c r="H493" i="6"/>
  <c r="H425" i="6"/>
  <c r="N708" i="6"/>
  <c r="N640" i="6"/>
  <c r="N674" i="6"/>
  <c r="B214" i="6"/>
  <c r="B146" i="6"/>
  <c r="B180" i="6"/>
  <c r="G179" i="6"/>
  <c r="G213" i="6"/>
  <c r="G145" i="6"/>
  <c r="G708" i="6"/>
  <c r="G674" i="6"/>
  <c r="G640" i="6"/>
  <c r="C214" i="6"/>
  <c r="C146" i="6"/>
  <c r="C180" i="6"/>
  <c r="O674" i="6"/>
  <c r="O708" i="6"/>
  <c r="O640" i="6"/>
  <c r="Y180" i="6"/>
  <c r="Z180" i="6" s="1"/>
  <c r="Y146" i="6"/>
  <c r="Z146" i="6" s="1"/>
  <c r="Z112" i="6"/>
  <c r="Y214" i="6"/>
  <c r="Z214" i="6" s="1"/>
  <c r="E708" i="6"/>
  <c r="E674" i="6"/>
  <c r="E640" i="6"/>
  <c r="K213" i="6"/>
  <c r="K145" i="6"/>
  <c r="K179" i="6"/>
  <c r="F213" i="6"/>
  <c r="F179" i="6"/>
  <c r="F145" i="6"/>
  <c r="K214" i="6"/>
  <c r="K180" i="6"/>
  <c r="K146" i="6"/>
  <c r="H494" i="6"/>
  <c r="H460" i="6"/>
  <c r="H426" i="6"/>
  <c r="B640" i="6"/>
  <c r="B674" i="6"/>
  <c r="B708" i="6"/>
  <c r="J709" i="6"/>
  <c r="J675" i="6"/>
  <c r="J641" i="6"/>
  <c r="X180" i="6"/>
  <c r="X214" i="6"/>
  <c r="X146" i="6"/>
  <c r="C708" i="6"/>
  <c r="C674" i="6"/>
  <c r="C640" i="6"/>
  <c r="L425" i="6"/>
  <c r="L459" i="6"/>
  <c r="L493" i="6"/>
  <c r="F708" i="6"/>
  <c r="F640" i="6"/>
  <c r="F674" i="6"/>
  <c r="J213" i="6"/>
  <c r="J145" i="6"/>
  <c r="J179" i="6"/>
  <c r="P213" i="6"/>
  <c r="P145" i="6"/>
  <c r="P179" i="6"/>
  <c r="I459" i="6"/>
  <c r="I493" i="6"/>
  <c r="I425" i="6"/>
  <c r="N215" i="6"/>
  <c r="N147" i="6"/>
  <c r="N181" i="6"/>
  <c r="T215" i="6"/>
  <c r="T147" i="6"/>
  <c r="T181" i="6"/>
  <c r="M215" i="6"/>
  <c r="M147" i="6"/>
  <c r="M181" i="6"/>
  <c r="J495" i="6"/>
  <c r="J427" i="6"/>
  <c r="J461" i="6"/>
  <c r="G676" i="6"/>
  <c r="G710" i="6"/>
  <c r="G642" i="6"/>
  <c r="R495" i="6"/>
  <c r="R461" i="6"/>
  <c r="R427" i="6"/>
  <c r="W181" i="6"/>
  <c r="W147" i="6"/>
  <c r="W215" i="6"/>
  <c r="P427" i="6"/>
  <c r="P495" i="6"/>
  <c r="P461" i="6"/>
  <c r="F710" i="6"/>
  <c r="F642" i="6"/>
  <c r="F676" i="6"/>
  <c r="T710" i="6"/>
  <c r="T676" i="6"/>
  <c r="T642" i="6"/>
  <c r="H495" i="6"/>
  <c r="H461" i="6"/>
  <c r="H427" i="6"/>
  <c r="B151" i="6"/>
  <c r="B117" i="6"/>
  <c r="B185" i="6"/>
  <c r="H442" i="6"/>
  <c r="H476" i="6"/>
  <c r="H408" i="6"/>
  <c r="T698" i="6"/>
  <c r="T664" i="6"/>
  <c r="T630" i="6"/>
  <c r="I212" i="6"/>
  <c r="I144" i="6"/>
  <c r="I178" i="6"/>
  <c r="S481" i="6"/>
  <c r="S447" i="6"/>
  <c r="S413" i="6"/>
  <c r="W200" i="6"/>
  <c r="W132" i="6"/>
  <c r="W166" i="6"/>
  <c r="W185" i="6"/>
  <c r="W117" i="6"/>
  <c r="W151" i="6"/>
  <c r="H691" i="6"/>
  <c r="H657" i="6"/>
  <c r="H623" i="6"/>
  <c r="Y157" i="6"/>
  <c r="Y123" i="6"/>
  <c r="Y191" i="6"/>
  <c r="S487" i="6"/>
  <c r="S453" i="6"/>
  <c r="S419" i="6"/>
  <c r="Y481" i="6"/>
  <c r="Y447" i="6"/>
  <c r="Y413" i="6"/>
  <c r="T156" i="6"/>
  <c r="T190" i="6"/>
  <c r="T122" i="6"/>
  <c r="S662" i="6"/>
  <c r="S628" i="6"/>
  <c r="S696" i="6"/>
  <c r="R174" i="6"/>
  <c r="R140" i="6"/>
  <c r="R208" i="6"/>
  <c r="F166" i="6"/>
  <c r="F132" i="6"/>
  <c r="F200" i="6"/>
  <c r="O204" i="6"/>
  <c r="O136" i="6"/>
  <c r="O170" i="6"/>
  <c r="M465" i="6"/>
  <c r="M431" i="6"/>
  <c r="M397" i="6"/>
  <c r="Q484" i="6"/>
  <c r="Q450" i="6"/>
  <c r="Q416" i="6"/>
  <c r="S702" i="6"/>
  <c r="S668" i="6"/>
  <c r="S634" i="6"/>
  <c r="Y696" i="6"/>
  <c r="Y662" i="6"/>
  <c r="Y628" i="6"/>
  <c r="J211" i="6"/>
  <c r="J143" i="6"/>
  <c r="J177" i="6"/>
  <c r="Y491" i="6"/>
  <c r="Y423" i="6"/>
  <c r="Y457" i="6"/>
  <c r="K191" i="6"/>
  <c r="K123" i="6"/>
  <c r="K157" i="6"/>
  <c r="J486" i="6"/>
  <c r="J452" i="6"/>
  <c r="J418" i="6"/>
  <c r="M680" i="6"/>
  <c r="M646" i="6"/>
  <c r="M612" i="6"/>
  <c r="Q665" i="6"/>
  <c r="Q699" i="6"/>
  <c r="Q631" i="6"/>
  <c r="I200" i="6"/>
  <c r="I132" i="6"/>
  <c r="I166" i="6"/>
  <c r="M479" i="6"/>
  <c r="M445" i="6"/>
  <c r="M411" i="6"/>
  <c r="Y706" i="6"/>
  <c r="Y672" i="6"/>
  <c r="Y638" i="6"/>
  <c r="L157" i="6"/>
  <c r="L191" i="6"/>
  <c r="L123" i="6"/>
  <c r="J701" i="6"/>
  <c r="J633" i="6"/>
  <c r="J667" i="6"/>
  <c r="T631" i="6"/>
  <c r="T665" i="6"/>
  <c r="T699" i="6"/>
  <c r="T162" i="6"/>
  <c r="T196" i="6"/>
  <c r="T128" i="6"/>
  <c r="C447" i="6"/>
  <c r="C481" i="6"/>
  <c r="C413" i="6"/>
  <c r="M660" i="6"/>
  <c r="M626" i="6"/>
  <c r="M694" i="6"/>
  <c r="C203" i="6"/>
  <c r="C135" i="6"/>
  <c r="C169" i="6"/>
  <c r="P487" i="6"/>
  <c r="P453" i="6"/>
  <c r="P419" i="6"/>
  <c r="V203" i="6"/>
  <c r="V135" i="6"/>
  <c r="V169" i="6"/>
  <c r="D695" i="6"/>
  <c r="D627" i="6"/>
  <c r="D661" i="6"/>
  <c r="T483" i="6"/>
  <c r="T449" i="6"/>
  <c r="T415" i="6"/>
  <c r="V696" i="6"/>
  <c r="V628" i="6"/>
  <c r="V662" i="6"/>
  <c r="R155" i="6"/>
  <c r="R121" i="6"/>
  <c r="R189" i="6"/>
  <c r="O652" i="6"/>
  <c r="O686" i="6"/>
  <c r="O618" i="6"/>
  <c r="J208" i="6"/>
  <c r="J140" i="6"/>
  <c r="J174" i="6"/>
  <c r="T434" i="6"/>
  <c r="T400" i="6"/>
  <c r="T468" i="6"/>
  <c r="Q673" i="6"/>
  <c r="Q707" i="6"/>
  <c r="Q639" i="6"/>
  <c r="S160" i="6"/>
  <c r="S194" i="6"/>
  <c r="S126" i="6"/>
  <c r="T685" i="6"/>
  <c r="T651" i="6"/>
  <c r="T617" i="6"/>
  <c r="H696" i="6"/>
  <c r="H662" i="6"/>
  <c r="H628" i="6"/>
  <c r="Q655" i="6"/>
  <c r="Q621" i="6"/>
  <c r="Q689" i="6"/>
  <c r="W653" i="6"/>
  <c r="W619" i="6"/>
  <c r="W687" i="6"/>
  <c r="T442" i="6"/>
  <c r="T476" i="6"/>
  <c r="T408" i="6"/>
  <c r="E196" i="6"/>
  <c r="E128" i="6"/>
  <c r="E162" i="6"/>
  <c r="L475" i="6"/>
  <c r="L407" i="6"/>
  <c r="L441" i="6"/>
  <c r="C206" i="6"/>
  <c r="C138" i="6"/>
  <c r="C172" i="6"/>
  <c r="P188" i="6"/>
  <c r="P120" i="6"/>
  <c r="P154" i="6"/>
  <c r="P201" i="6"/>
  <c r="P133" i="6"/>
  <c r="P167" i="6"/>
  <c r="M168" i="6"/>
  <c r="M134" i="6"/>
  <c r="M202" i="6"/>
  <c r="P209" i="6"/>
  <c r="P141" i="6"/>
  <c r="P175" i="6"/>
  <c r="R421" i="6"/>
  <c r="R489" i="6"/>
  <c r="R455" i="6"/>
  <c r="V448" i="6"/>
  <c r="V482" i="6"/>
  <c r="V414" i="6"/>
  <c r="Q470" i="6"/>
  <c r="Q436" i="6"/>
  <c r="Q402" i="6"/>
  <c r="I202" i="6"/>
  <c r="I134" i="6"/>
  <c r="I168" i="6"/>
  <c r="H438" i="6"/>
  <c r="H472" i="6"/>
  <c r="H404" i="6"/>
  <c r="L687" i="6"/>
  <c r="L653" i="6"/>
  <c r="L619" i="6"/>
  <c r="X701" i="6"/>
  <c r="X633" i="6"/>
  <c r="X667" i="6"/>
  <c r="B169" i="6"/>
  <c r="B135" i="6"/>
  <c r="B203" i="6"/>
  <c r="L471" i="6"/>
  <c r="L403" i="6"/>
  <c r="L437" i="6"/>
  <c r="B163" i="6"/>
  <c r="B129" i="6"/>
  <c r="B197" i="6"/>
  <c r="H690" i="6"/>
  <c r="H656" i="6"/>
  <c r="H622" i="6"/>
  <c r="V692" i="6"/>
  <c r="V624" i="6"/>
  <c r="V658" i="6"/>
  <c r="X467" i="6"/>
  <c r="X399" i="6"/>
  <c r="X433" i="6"/>
  <c r="Q489" i="6"/>
  <c r="Q421" i="6"/>
  <c r="Q455" i="6"/>
  <c r="G477" i="6"/>
  <c r="G443" i="6"/>
  <c r="G409" i="6"/>
  <c r="F156" i="6"/>
  <c r="F122" i="6"/>
  <c r="F190" i="6"/>
  <c r="M482" i="6"/>
  <c r="M448" i="6"/>
  <c r="M414" i="6"/>
  <c r="K188" i="6"/>
  <c r="K120" i="6"/>
  <c r="K154" i="6"/>
  <c r="P193" i="6"/>
  <c r="P125" i="6"/>
  <c r="P159" i="6"/>
  <c r="B453" i="6"/>
  <c r="B487" i="6"/>
  <c r="B419" i="6"/>
  <c r="U444" i="6"/>
  <c r="U478" i="6"/>
  <c r="U410" i="6"/>
  <c r="V487" i="6"/>
  <c r="V453" i="6"/>
  <c r="V419" i="6"/>
  <c r="G152" i="6"/>
  <c r="G186" i="6"/>
  <c r="G118" i="6"/>
  <c r="J435" i="6"/>
  <c r="J469" i="6"/>
  <c r="J401" i="6"/>
  <c r="G174" i="6"/>
  <c r="G208" i="6"/>
  <c r="G140" i="6"/>
  <c r="G465" i="6"/>
  <c r="G431" i="6"/>
  <c r="G397" i="6"/>
  <c r="F707" i="6"/>
  <c r="F639" i="6"/>
  <c r="F673" i="6"/>
  <c r="N168" i="6"/>
  <c r="N134" i="6"/>
  <c r="N202" i="6"/>
  <c r="X174" i="6"/>
  <c r="X208" i="6"/>
  <c r="X140" i="6"/>
  <c r="R684" i="6"/>
  <c r="R650" i="6"/>
  <c r="R616" i="6"/>
  <c r="H151" i="6"/>
  <c r="H185" i="6"/>
  <c r="H117" i="6"/>
  <c r="Y160" i="6"/>
  <c r="Y126" i="6"/>
  <c r="Y194" i="6"/>
  <c r="E660" i="6"/>
  <c r="E694" i="6"/>
  <c r="E626" i="6"/>
  <c r="S159" i="6"/>
  <c r="S193" i="6"/>
  <c r="S125" i="6"/>
  <c r="K202" i="6"/>
  <c r="K134" i="6"/>
  <c r="K168" i="6"/>
  <c r="F169" i="6"/>
  <c r="F135" i="6"/>
  <c r="F203" i="6"/>
  <c r="G153" i="6"/>
  <c r="G187" i="6"/>
  <c r="G119" i="6"/>
  <c r="Q661" i="6"/>
  <c r="Q695" i="6"/>
  <c r="Q627" i="6"/>
  <c r="V438" i="6"/>
  <c r="V472" i="6"/>
  <c r="V404" i="6"/>
  <c r="M171" i="6"/>
  <c r="M137" i="6"/>
  <c r="M205" i="6"/>
  <c r="W483" i="6"/>
  <c r="W415" i="6"/>
  <c r="W449" i="6"/>
  <c r="V699" i="6"/>
  <c r="V631" i="6"/>
  <c r="V665" i="6"/>
  <c r="F697" i="6"/>
  <c r="F663" i="6"/>
  <c r="F629" i="6"/>
  <c r="P482" i="6"/>
  <c r="P448" i="6"/>
  <c r="P414" i="6"/>
  <c r="B691" i="6"/>
  <c r="B657" i="6"/>
  <c r="B623" i="6"/>
  <c r="I210" i="6"/>
  <c r="I142" i="6"/>
  <c r="I176" i="6"/>
  <c r="N439" i="6"/>
  <c r="N473" i="6"/>
  <c r="N405" i="6"/>
  <c r="O457" i="6"/>
  <c r="O491" i="6"/>
  <c r="O423" i="6"/>
  <c r="N458" i="6"/>
  <c r="N492" i="6"/>
  <c r="N424" i="6"/>
  <c r="R154" i="6"/>
  <c r="R120" i="6"/>
  <c r="R188" i="6"/>
  <c r="Y476" i="6"/>
  <c r="Y442" i="6"/>
  <c r="Y408" i="6"/>
  <c r="O452" i="6"/>
  <c r="O486" i="6"/>
  <c r="O418" i="6"/>
  <c r="R167" i="6"/>
  <c r="R133" i="6"/>
  <c r="R201" i="6"/>
  <c r="I456" i="6"/>
  <c r="I490" i="6"/>
  <c r="I422" i="6"/>
  <c r="Q483" i="6"/>
  <c r="Q449" i="6"/>
  <c r="Q415" i="6"/>
  <c r="T635" i="6"/>
  <c r="T703" i="6"/>
  <c r="T669" i="6"/>
  <c r="F174" i="6"/>
  <c r="F140" i="6"/>
  <c r="F208" i="6"/>
  <c r="W487" i="6"/>
  <c r="W419" i="6"/>
  <c r="W453" i="6"/>
  <c r="G175" i="6"/>
  <c r="G209" i="6"/>
  <c r="G141" i="6"/>
  <c r="D694" i="6"/>
  <c r="D626" i="6"/>
  <c r="D660" i="6"/>
  <c r="X420" i="6"/>
  <c r="X488" i="6"/>
  <c r="X454" i="6"/>
  <c r="O484" i="6"/>
  <c r="O450" i="6"/>
  <c r="O416" i="6"/>
  <c r="G706" i="6"/>
  <c r="G672" i="6"/>
  <c r="G638" i="6"/>
  <c r="J704" i="6"/>
  <c r="J670" i="6"/>
  <c r="J636" i="6"/>
  <c r="I665" i="6"/>
  <c r="I699" i="6"/>
  <c r="I631" i="6"/>
  <c r="L167" i="6"/>
  <c r="L201" i="6"/>
  <c r="L133" i="6"/>
  <c r="C651" i="6"/>
  <c r="C685" i="6"/>
  <c r="C617" i="6"/>
  <c r="U450" i="6"/>
  <c r="U484" i="6"/>
  <c r="U416" i="6"/>
  <c r="O185" i="6"/>
  <c r="O117" i="6"/>
  <c r="O151" i="6"/>
  <c r="E200" i="6"/>
  <c r="E132" i="6"/>
  <c r="E166" i="6"/>
  <c r="F696" i="6"/>
  <c r="F628" i="6"/>
  <c r="F662" i="6"/>
  <c r="F701" i="6"/>
  <c r="F633" i="6"/>
  <c r="F667" i="6"/>
  <c r="T152" i="6"/>
  <c r="T186" i="6"/>
  <c r="T118" i="6"/>
  <c r="O198" i="6"/>
  <c r="O130" i="6"/>
  <c r="O164" i="6"/>
  <c r="S698" i="6"/>
  <c r="S664" i="6"/>
  <c r="S630" i="6"/>
  <c r="U650" i="6"/>
  <c r="U684" i="6"/>
  <c r="U616" i="6"/>
  <c r="O487" i="6"/>
  <c r="O453" i="6"/>
  <c r="O419" i="6"/>
  <c r="B172" i="6"/>
  <c r="B138" i="6"/>
  <c r="B206" i="6"/>
  <c r="O436" i="6"/>
  <c r="O470" i="6"/>
  <c r="O402" i="6"/>
  <c r="U207" i="6"/>
  <c r="U139" i="6"/>
  <c r="U173" i="6"/>
  <c r="Q210" i="6"/>
  <c r="Q142" i="6"/>
  <c r="Q176" i="6"/>
  <c r="I488" i="6"/>
  <c r="I454" i="6"/>
  <c r="I420" i="6"/>
  <c r="R491" i="6"/>
  <c r="R423" i="6"/>
  <c r="R457" i="6"/>
  <c r="Q647" i="6"/>
  <c r="Q681" i="6"/>
  <c r="Q613" i="6"/>
  <c r="X152" i="6"/>
  <c r="X186" i="6"/>
  <c r="X118" i="6"/>
  <c r="W699" i="6"/>
  <c r="W665" i="6"/>
  <c r="W631" i="6"/>
  <c r="U190" i="6"/>
  <c r="U122" i="6"/>
  <c r="U156" i="6"/>
  <c r="N490" i="6"/>
  <c r="N456" i="6"/>
  <c r="N422" i="6"/>
  <c r="R693" i="6"/>
  <c r="R659" i="6"/>
  <c r="R625" i="6"/>
  <c r="L419" i="6"/>
  <c r="L487" i="6"/>
  <c r="L453" i="6"/>
  <c r="C450" i="6"/>
  <c r="C484" i="6"/>
  <c r="C416" i="6"/>
  <c r="X692" i="6"/>
  <c r="X658" i="6"/>
  <c r="X624" i="6"/>
  <c r="V686" i="6"/>
  <c r="V618" i="6"/>
  <c r="V652" i="6"/>
  <c r="O432" i="6"/>
  <c r="O466" i="6"/>
  <c r="O398" i="6"/>
  <c r="L469" i="6"/>
  <c r="L401" i="6"/>
  <c r="L435" i="6"/>
  <c r="S685" i="6"/>
  <c r="S651" i="6"/>
  <c r="S617" i="6"/>
  <c r="D486" i="6"/>
  <c r="D452" i="6"/>
  <c r="D418" i="6"/>
  <c r="V483" i="6"/>
  <c r="V449" i="6"/>
  <c r="V415" i="6"/>
  <c r="B659" i="6"/>
  <c r="B625" i="6"/>
  <c r="B693" i="6"/>
  <c r="I666" i="6"/>
  <c r="I700" i="6"/>
  <c r="I632" i="6"/>
  <c r="P481" i="6"/>
  <c r="P447" i="6"/>
  <c r="P413" i="6"/>
  <c r="D443" i="6"/>
  <c r="D477" i="6"/>
  <c r="D409" i="6"/>
  <c r="L700" i="6"/>
  <c r="L632" i="6"/>
  <c r="L666" i="6"/>
  <c r="S167" i="6"/>
  <c r="S201" i="6"/>
  <c r="S133" i="6"/>
  <c r="V204" i="6"/>
  <c r="V136" i="6"/>
  <c r="V170" i="6"/>
  <c r="H177" i="6"/>
  <c r="H211" i="6"/>
  <c r="H143" i="6"/>
  <c r="H485" i="6"/>
  <c r="H451" i="6"/>
  <c r="H417" i="6"/>
  <c r="F173" i="6"/>
  <c r="F139" i="6"/>
  <c r="F207" i="6"/>
  <c r="R695" i="6"/>
  <c r="R661" i="6"/>
  <c r="R627" i="6"/>
  <c r="W473" i="6"/>
  <c r="W405" i="6"/>
  <c r="W439" i="6"/>
  <c r="D434" i="6"/>
  <c r="D468" i="6"/>
  <c r="D400" i="6"/>
  <c r="F170" i="6"/>
  <c r="F136" i="6"/>
  <c r="F204" i="6"/>
  <c r="J201" i="6"/>
  <c r="J133" i="6"/>
  <c r="J167" i="6"/>
  <c r="P204" i="6"/>
  <c r="P136" i="6"/>
  <c r="P170" i="6"/>
  <c r="E211" i="6"/>
  <c r="E143" i="6"/>
  <c r="E177" i="6"/>
  <c r="G687" i="6"/>
  <c r="G653" i="6"/>
  <c r="G619" i="6"/>
  <c r="R472" i="6"/>
  <c r="R404" i="6"/>
  <c r="R438" i="6"/>
  <c r="W186" i="6"/>
  <c r="W118" i="6"/>
  <c r="W152" i="6"/>
  <c r="C197" i="6"/>
  <c r="C129" i="6"/>
  <c r="C163" i="6"/>
  <c r="L468" i="6"/>
  <c r="L400" i="6"/>
  <c r="L434" i="6"/>
  <c r="C201" i="6"/>
  <c r="C133" i="6"/>
  <c r="C167" i="6"/>
  <c r="G681" i="6"/>
  <c r="G647" i="6"/>
  <c r="G613" i="6"/>
  <c r="M682" i="6"/>
  <c r="M648" i="6"/>
  <c r="M614" i="6"/>
  <c r="M706" i="6"/>
  <c r="M672" i="6"/>
  <c r="M638" i="6"/>
  <c r="S176" i="6"/>
  <c r="S210" i="6"/>
  <c r="S142" i="6"/>
  <c r="N636" i="6"/>
  <c r="N704" i="6"/>
  <c r="N670" i="6"/>
  <c r="K484" i="6"/>
  <c r="K416" i="6"/>
  <c r="K450" i="6"/>
  <c r="X480" i="6"/>
  <c r="X412" i="6"/>
  <c r="X446" i="6"/>
  <c r="E484" i="6"/>
  <c r="E450" i="6"/>
  <c r="E416" i="6"/>
  <c r="D432" i="6"/>
  <c r="D398" i="6"/>
  <c r="D466" i="6"/>
  <c r="Y484" i="6"/>
  <c r="Y450" i="6"/>
  <c r="Y416" i="6"/>
  <c r="K492" i="6"/>
  <c r="K424" i="6"/>
  <c r="K458" i="6"/>
  <c r="Y687" i="6"/>
  <c r="Y653" i="6"/>
  <c r="Y619" i="6"/>
  <c r="X686" i="6"/>
  <c r="X652" i="6"/>
  <c r="X618" i="6"/>
  <c r="W209" i="6"/>
  <c r="W141" i="6"/>
  <c r="W175" i="6"/>
  <c r="H431" i="6"/>
  <c r="H397" i="6"/>
  <c r="H465" i="6"/>
  <c r="B178" i="6"/>
  <c r="B144" i="6"/>
  <c r="B212" i="6"/>
  <c r="L707" i="6"/>
  <c r="L639" i="6"/>
  <c r="L673" i="6"/>
  <c r="F162" i="6"/>
  <c r="F128" i="6"/>
  <c r="F196" i="6"/>
  <c r="P212" i="6"/>
  <c r="P144" i="6"/>
  <c r="P178" i="6"/>
  <c r="W663" i="6"/>
  <c r="W697" i="6"/>
  <c r="W629" i="6"/>
  <c r="S671" i="6"/>
  <c r="S637" i="6"/>
  <c r="S705" i="6"/>
  <c r="B699" i="6"/>
  <c r="B665" i="6"/>
  <c r="B631" i="6"/>
  <c r="I188" i="6"/>
  <c r="I120" i="6"/>
  <c r="I154" i="6"/>
  <c r="U447" i="6"/>
  <c r="U481" i="6"/>
  <c r="U413" i="6"/>
  <c r="Q467" i="6"/>
  <c r="Q433" i="6"/>
  <c r="Q399" i="6"/>
  <c r="C658" i="6"/>
  <c r="C692" i="6"/>
  <c r="C624" i="6"/>
  <c r="O691" i="6"/>
  <c r="O657" i="6"/>
  <c r="O623" i="6"/>
  <c r="M472" i="6"/>
  <c r="M438" i="6"/>
  <c r="M404" i="6"/>
  <c r="V201" i="6"/>
  <c r="V133" i="6"/>
  <c r="V167" i="6"/>
  <c r="V616" i="6"/>
  <c r="V684" i="6"/>
  <c r="V650" i="6"/>
  <c r="C198" i="6"/>
  <c r="C130" i="6"/>
  <c r="C164" i="6"/>
  <c r="E467" i="6"/>
  <c r="E433" i="6"/>
  <c r="E399" i="6"/>
  <c r="O187" i="6"/>
  <c r="O119" i="6"/>
  <c r="O153" i="6"/>
  <c r="L155" i="6"/>
  <c r="L189" i="6"/>
  <c r="L121" i="6"/>
  <c r="S489" i="6"/>
  <c r="S455" i="6"/>
  <c r="S421" i="6"/>
  <c r="Q191" i="6"/>
  <c r="Q123" i="6"/>
  <c r="Q157" i="6"/>
  <c r="H681" i="6"/>
  <c r="H647" i="6"/>
  <c r="H613" i="6"/>
  <c r="B689" i="6"/>
  <c r="B655" i="6"/>
  <c r="B621" i="6"/>
  <c r="J442" i="6"/>
  <c r="J476" i="6"/>
  <c r="J408" i="6"/>
  <c r="T161" i="6"/>
  <c r="T195" i="6"/>
  <c r="T127" i="6"/>
  <c r="J212" i="6"/>
  <c r="J144" i="6"/>
  <c r="J178" i="6"/>
  <c r="D205" i="6"/>
  <c r="D137" i="6"/>
  <c r="D171" i="6"/>
  <c r="O443" i="6"/>
  <c r="O477" i="6"/>
  <c r="O409" i="6"/>
  <c r="H693" i="6"/>
  <c r="H659" i="6"/>
  <c r="H625" i="6"/>
  <c r="M164" i="6"/>
  <c r="M130" i="6"/>
  <c r="M198" i="6"/>
  <c r="C454" i="6"/>
  <c r="C488" i="6"/>
  <c r="C420" i="6"/>
  <c r="F153" i="6"/>
  <c r="F119" i="6"/>
  <c r="F187" i="6"/>
  <c r="N683" i="6"/>
  <c r="N649" i="6"/>
  <c r="N615" i="6"/>
  <c r="H682" i="6"/>
  <c r="H648" i="6"/>
  <c r="H614" i="6"/>
  <c r="T433" i="6"/>
  <c r="T467" i="6"/>
  <c r="T399" i="6"/>
  <c r="X685" i="6"/>
  <c r="X651" i="6"/>
  <c r="X617" i="6"/>
  <c r="K654" i="6"/>
  <c r="K688" i="6"/>
  <c r="K620" i="6"/>
  <c r="L465" i="6"/>
  <c r="L397" i="6"/>
  <c r="L431" i="6"/>
  <c r="S162" i="6"/>
  <c r="S196" i="6"/>
  <c r="S128" i="6"/>
  <c r="L477" i="6"/>
  <c r="L409" i="6"/>
  <c r="L443" i="6"/>
  <c r="B687" i="6"/>
  <c r="B653" i="6"/>
  <c r="B619" i="6"/>
  <c r="R468" i="6"/>
  <c r="R400" i="6"/>
  <c r="R434" i="6"/>
  <c r="S175" i="6"/>
  <c r="S209" i="6"/>
  <c r="S141" i="6"/>
  <c r="E654" i="6"/>
  <c r="E688" i="6"/>
  <c r="E620" i="6"/>
  <c r="P684" i="6"/>
  <c r="P616" i="6"/>
  <c r="P650" i="6"/>
  <c r="G479" i="6"/>
  <c r="G445" i="6"/>
  <c r="G411" i="6"/>
  <c r="R689" i="6"/>
  <c r="R655" i="6"/>
  <c r="R621" i="6"/>
  <c r="F465" i="6"/>
  <c r="F397" i="6"/>
  <c r="F431" i="6"/>
  <c r="T167" i="6"/>
  <c r="T201" i="6"/>
  <c r="T133" i="6"/>
  <c r="K471" i="6"/>
  <c r="K437" i="6"/>
  <c r="K403" i="6"/>
  <c r="Y685" i="6"/>
  <c r="Y651" i="6"/>
  <c r="Y617" i="6"/>
  <c r="V688" i="6"/>
  <c r="V620" i="6"/>
  <c r="V654" i="6"/>
  <c r="I482" i="6"/>
  <c r="I448" i="6"/>
  <c r="I414" i="6"/>
  <c r="M166" i="6"/>
  <c r="M132" i="6"/>
  <c r="M200" i="6"/>
  <c r="I195" i="6"/>
  <c r="I127" i="6"/>
  <c r="I161" i="6"/>
  <c r="Y697" i="6"/>
  <c r="Y663" i="6"/>
  <c r="Y629" i="6"/>
  <c r="B177" i="6"/>
  <c r="B143" i="6"/>
  <c r="B211" i="6"/>
  <c r="Q468" i="6"/>
  <c r="Q434" i="6"/>
  <c r="Q400" i="6"/>
  <c r="O433" i="6"/>
  <c r="O467" i="6"/>
  <c r="O399" i="6"/>
  <c r="U210" i="6"/>
  <c r="U142" i="6"/>
  <c r="U176" i="6"/>
  <c r="U456" i="6"/>
  <c r="U490" i="6"/>
  <c r="U422" i="6"/>
  <c r="J698" i="6"/>
  <c r="J630" i="6"/>
  <c r="J664" i="6"/>
  <c r="E197" i="6"/>
  <c r="E129" i="6"/>
  <c r="E163" i="6"/>
  <c r="P620" i="6"/>
  <c r="P688" i="6"/>
  <c r="P654" i="6"/>
  <c r="C186" i="6"/>
  <c r="C118" i="6"/>
  <c r="C152" i="6"/>
  <c r="P436" i="6"/>
  <c r="P470" i="6"/>
  <c r="P402" i="6"/>
  <c r="U189" i="6"/>
  <c r="U121" i="6"/>
  <c r="U155" i="6"/>
  <c r="U647" i="6"/>
  <c r="U681" i="6"/>
  <c r="U613" i="6"/>
  <c r="Q209" i="6"/>
  <c r="Q141" i="6"/>
  <c r="Q175" i="6"/>
  <c r="N682" i="6"/>
  <c r="N648" i="6"/>
  <c r="N614" i="6"/>
  <c r="N155" i="6"/>
  <c r="N121" i="6"/>
  <c r="N189" i="6"/>
  <c r="X465" i="6"/>
  <c r="X397" i="6"/>
  <c r="X431" i="6"/>
  <c r="O670" i="6"/>
  <c r="O636" i="6"/>
  <c r="O704" i="6"/>
  <c r="O451" i="6"/>
  <c r="O485" i="6"/>
  <c r="O417" i="6"/>
  <c r="N432" i="6"/>
  <c r="N466" i="6"/>
  <c r="N398" i="6"/>
  <c r="U445" i="6"/>
  <c r="U479" i="6"/>
  <c r="U411" i="6"/>
  <c r="I668" i="6"/>
  <c r="I634" i="6"/>
  <c r="I702" i="6"/>
  <c r="H158" i="6"/>
  <c r="H192" i="6"/>
  <c r="H124" i="6"/>
  <c r="L165" i="6"/>
  <c r="L199" i="6"/>
  <c r="L131" i="6"/>
  <c r="J190" i="6"/>
  <c r="J122" i="6"/>
  <c r="J156" i="6"/>
  <c r="K474" i="6"/>
  <c r="K406" i="6"/>
  <c r="K440" i="6"/>
  <c r="T450" i="6"/>
  <c r="T484" i="6"/>
  <c r="T416" i="6"/>
  <c r="Y664" i="6"/>
  <c r="Y630" i="6"/>
  <c r="Y698" i="6"/>
  <c r="Q492" i="6"/>
  <c r="Q424" i="6"/>
  <c r="Q458" i="6"/>
  <c r="M705" i="6"/>
  <c r="M671" i="6"/>
  <c r="M637" i="6"/>
  <c r="E702" i="6"/>
  <c r="E668" i="6"/>
  <c r="E634" i="6"/>
  <c r="T436" i="6"/>
  <c r="T470" i="6"/>
  <c r="T402" i="6"/>
  <c r="H447" i="6"/>
  <c r="H481" i="6"/>
  <c r="H413" i="6"/>
  <c r="Q474" i="6"/>
  <c r="Q440" i="6"/>
  <c r="Q406" i="6"/>
  <c r="W472" i="6"/>
  <c r="W438" i="6"/>
  <c r="W404" i="6"/>
  <c r="Q700" i="6"/>
  <c r="Q666" i="6"/>
  <c r="Q632" i="6"/>
  <c r="G162" i="6"/>
  <c r="G196" i="6"/>
  <c r="G128" i="6"/>
  <c r="T164" i="6"/>
  <c r="T198" i="6"/>
  <c r="T130" i="6"/>
  <c r="E207" i="6"/>
  <c r="E139" i="6"/>
  <c r="E173" i="6"/>
  <c r="G155" i="6"/>
  <c r="G189" i="6"/>
  <c r="G121" i="6"/>
  <c r="T704" i="6"/>
  <c r="T636" i="6"/>
  <c r="T670" i="6"/>
  <c r="V693" i="6"/>
  <c r="V625" i="6"/>
  <c r="V659" i="6"/>
  <c r="L163" i="6"/>
  <c r="L197" i="6"/>
  <c r="L129" i="6"/>
  <c r="N153" i="6"/>
  <c r="N119" i="6"/>
  <c r="N187" i="6"/>
  <c r="J200" i="6"/>
  <c r="J132" i="6"/>
  <c r="J166" i="6"/>
  <c r="H173" i="6"/>
  <c r="H207" i="6"/>
  <c r="H139" i="6"/>
  <c r="M152" i="6"/>
  <c r="M118" i="6"/>
  <c r="M186" i="6"/>
  <c r="U646" i="6"/>
  <c r="U680" i="6"/>
  <c r="U612" i="6"/>
  <c r="C647" i="6"/>
  <c r="C681" i="6"/>
  <c r="C613" i="6"/>
  <c r="J189" i="6"/>
  <c r="J121" i="6"/>
  <c r="J155" i="6"/>
  <c r="I197" i="6"/>
  <c r="I129" i="6"/>
  <c r="I163" i="6"/>
  <c r="G682" i="6"/>
  <c r="G648" i="6"/>
  <c r="G614" i="6"/>
  <c r="L472" i="6"/>
  <c r="L404" i="6"/>
  <c r="L438" i="6"/>
  <c r="X165" i="6"/>
  <c r="X199" i="6"/>
  <c r="X131" i="6"/>
  <c r="H160" i="6"/>
  <c r="H194" i="6"/>
  <c r="H126" i="6"/>
  <c r="X486" i="6"/>
  <c r="X418" i="6"/>
  <c r="X452" i="6"/>
  <c r="L699" i="6"/>
  <c r="L665" i="6"/>
  <c r="L631" i="6"/>
  <c r="R164" i="6"/>
  <c r="R130" i="6"/>
  <c r="R198" i="6"/>
  <c r="H441" i="6"/>
  <c r="H475" i="6"/>
  <c r="H407" i="6"/>
  <c r="M156" i="6"/>
  <c r="M122" i="6"/>
  <c r="M190" i="6"/>
  <c r="V443" i="6"/>
  <c r="V477" i="6"/>
  <c r="V409" i="6"/>
  <c r="M683" i="6"/>
  <c r="M649" i="6"/>
  <c r="M615" i="6"/>
  <c r="V681" i="6"/>
  <c r="V647" i="6"/>
  <c r="V613" i="6"/>
  <c r="H176" i="6"/>
  <c r="H210" i="6"/>
  <c r="H142" i="6"/>
  <c r="E650" i="6"/>
  <c r="E684" i="6"/>
  <c r="E616" i="6"/>
  <c r="J196" i="6"/>
  <c r="J128" i="6"/>
  <c r="J162" i="6"/>
  <c r="T687" i="6"/>
  <c r="T653" i="6"/>
  <c r="T619" i="6"/>
  <c r="C663" i="6"/>
  <c r="C697" i="6"/>
  <c r="C629" i="6"/>
  <c r="E647" i="6"/>
  <c r="E681" i="6"/>
  <c r="E613" i="6"/>
  <c r="F424" i="6"/>
  <c r="F492" i="6"/>
  <c r="F458" i="6"/>
  <c r="G164" i="6"/>
  <c r="G198" i="6"/>
  <c r="G130" i="6"/>
  <c r="R469" i="6"/>
  <c r="R401" i="6"/>
  <c r="R435" i="6"/>
  <c r="Q641" i="6"/>
  <c r="Q709" i="6"/>
  <c r="Q675" i="6"/>
  <c r="B460" i="6"/>
  <c r="B494" i="6"/>
  <c r="B426" i="6"/>
  <c r="D213" i="6"/>
  <c r="D145" i="6"/>
  <c r="D179" i="6"/>
  <c r="Y708" i="6"/>
  <c r="Z708" i="6" s="1"/>
  <c r="Y640" i="6"/>
  <c r="Z640" i="6" s="1"/>
  <c r="Y674" i="6"/>
  <c r="Z674" i="6" s="1"/>
  <c r="Z606" i="6"/>
  <c r="L180" i="6"/>
  <c r="L146" i="6"/>
  <c r="L214" i="6"/>
  <c r="Y709" i="6"/>
  <c r="Z709" i="6" s="1"/>
  <c r="Y641" i="6"/>
  <c r="Z641" i="6" s="1"/>
  <c r="Y675" i="6"/>
  <c r="Z675" i="6" s="1"/>
  <c r="Z607" i="6"/>
  <c r="T675" i="6"/>
  <c r="T709" i="6"/>
  <c r="T641" i="6"/>
  <c r="D493" i="6"/>
  <c r="D459" i="6"/>
  <c r="D425" i="6"/>
  <c r="J214" i="6"/>
  <c r="J146" i="6"/>
  <c r="J180" i="6"/>
  <c r="Q214" i="6"/>
  <c r="Q180" i="6"/>
  <c r="Q146" i="6"/>
  <c r="I709" i="6"/>
  <c r="I675" i="6"/>
  <c r="I641" i="6"/>
  <c r="S460" i="6"/>
  <c r="S494" i="6"/>
  <c r="S426" i="6"/>
  <c r="E213" i="6"/>
  <c r="E145" i="6"/>
  <c r="E179" i="6"/>
  <c r="H179" i="6"/>
  <c r="H213" i="6"/>
  <c r="H145" i="6"/>
  <c r="Q493" i="6"/>
  <c r="Q425" i="6"/>
  <c r="Q459" i="6"/>
  <c r="F494" i="6"/>
  <c r="F426" i="6"/>
  <c r="F460" i="6"/>
  <c r="Q213" i="6"/>
  <c r="Q145" i="6"/>
  <c r="Q179" i="6"/>
  <c r="P493" i="6"/>
  <c r="P459" i="6"/>
  <c r="P425" i="6"/>
  <c r="R494" i="6"/>
  <c r="R426" i="6"/>
  <c r="R460" i="6"/>
  <c r="N179" i="6"/>
  <c r="N145" i="6"/>
  <c r="N213" i="6"/>
  <c r="J708" i="6"/>
  <c r="J674" i="6"/>
  <c r="J640" i="6"/>
  <c r="G494" i="6"/>
  <c r="G460" i="6"/>
  <c r="G426" i="6"/>
  <c r="K181" i="6"/>
  <c r="K215" i="6"/>
  <c r="K147" i="6"/>
  <c r="L181" i="6"/>
  <c r="L215" i="6"/>
  <c r="L147" i="6"/>
  <c r="C495" i="6"/>
  <c r="C427" i="6"/>
  <c r="C461" i="6"/>
  <c r="L461" i="6"/>
  <c r="L495" i="6"/>
  <c r="L427" i="6"/>
  <c r="V642" i="6"/>
  <c r="V710" i="6"/>
  <c r="V676" i="6"/>
  <c r="N461" i="6"/>
  <c r="N495" i="6"/>
  <c r="N427" i="6"/>
  <c r="B495" i="6"/>
  <c r="B461" i="6"/>
  <c r="B427" i="6"/>
  <c r="R710" i="6"/>
  <c r="R642" i="6"/>
  <c r="R676" i="6"/>
  <c r="T495" i="6"/>
  <c r="T461" i="6"/>
  <c r="T427" i="6"/>
  <c r="I660" i="6"/>
  <c r="I694" i="6"/>
  <c r="I626" i="6"/>
  <c r="L413" i="6"/>
  <c r="L481" i="6"/>
  <c r="L447" i="6"/>
  <c r="J693" i="6"/>
  <c r="J625" i="6"/>
  <c r="J659" i="6"/>
  <c r="X696" i="6"/>
  <c r="X628" i="6"/>
  <c r="X662" i="6"/>
  <c r="K197" i="6"/>
  <c r="K129" i="6"/>
  <c r="K163" i="6"/>
  <c r="E210" i="6"/>
  <c r="E142" i="6"/>
  <c r="E176" i="6"/>
  <c r="B707" i="6"/>
  <c r="B639" i="6"/>
  <c r="B673" i="6"/>
  <c r="E195" i="6"/>
  <c r="E127" i="6"/>
  <c r="E161" i="6"/>
  <c r="L696" i="6"/>
  <c r="L662" i="6"/>
  <c r="L628" i="6"/>
  <c r="N438" i="6"/>
  <c r="N472" i="6"/>
  <c r="N404" i="6"/>
  <c r="H450" i="6"/>
  <c r="H484" i="6"/>
  <c r="H416" i="6"/>
  <c r="Y173" i="6"/>
  <c r="Y139" i="6"/>
  <c r="Y207" i="6"/>
  <c r="Y162" i="6"/>
  <c r="Y128" i="6"/>
  <c r="Y196" i="6"/>
  <c r="Q203" i="6"/>
  <c r="Q135" i="6"/>
  <c r="Q169" i="6"/>
  <c r="G176" i="6"/>
  <c r="G210" i="6"/>
  <c r="G142" i="6"/>
  <c r="L164" i="6"/>
  <c r="L198" i="6"/>
  <c r="L130" i="6"/>
  <c r="T166" i="6"/>
  <c r="T200" i="6"/>
  <c r="T132" i="6"/>
  <c r="N687" i="6"/>
  <c r="N653" i="6"/>
  <c r="N619" i="6"/>
  <c r="H699" i="6"/>
  <c r="H665" i="6"/>
  <c r="H631" i="6"/>
  <c r="I199" i="6"/>
  <c r="I131" i="6"/>
  <c r="I165" i="6"/>
  <c r="T492" i="6"/>
  <c r="T458" i="6"/>
  <c r="T424" i="6"/>
  <c r="X176" i="6"/>
  <c r="X210" i="6"/>
  <c r="X142" i="6"/>
  <c r="U453" i="6"/>
  <c r="U487" i="6"/>
  <c r="U419" i="6"/>
  <c r="U440" i="6"/>
  <c r="U474" i="6"/>
  <c r="U406" i="6"/>
  <c r="T707" i="6"/>
  <c r="T639" i="6"/>
  <c r="T673" i="6"/>
  <c r="D199" i="6"/>
  <c r="D131" i="6"/>
  <c r="D165" i="6"/>
  <c r="S164" i="6"/>
  <c r="S198" i="6"/>
  <c r="S130" i="6"/>
  <c r="G173" i="6"/>
  <c r="G207" i="6"/>
  <c r="G139" i="6"/>
  <c r="U702" i="6"/>
  <c r="U668" i="6"/>
  <c r="U634" i="6"/>
  <c r="U655" i="6"/>
  <c r="U689" i="6"/>
  <c r="U621" i="6"/>
  <c r="G160" i="6"/>
  <c r="G194" i="6"/>
  <c r="G126" i="6"/>
  <c r="N457" i="6"/>
  <c r="N491" i="6"/>
  <c r="N423" i="6"/>
  <c r="M178" i="6"/>
  <c r="M212" i="6"/>
  <c r="M144" i="6"/>
  <c r="I445" i="6"/>
  <c r="I479" i="6"/>
  <c r="I411" i="6"/>
  <c r="C696" i="6"/>
  <c r="C662" i="6"/>
  <c r="C628" i="6"/>
  <c r="J444" i="6"/>
  <c r="J478" i="6"/>
  <c r="J410" i="6"/>
  <c r="X481" i="6"/>
  <c r="X413" i="6"/>
  <c r="X447" i="6"/>
  <c r="P702" i="6"/>
  <c r="P668" i="6"/>
  <c r="P634" i="6"/>
  <c r="K207" i="6"/>
  <c r="K139" i="6"/>
  <c r="K173" i="6"/>
  <c r="U434" i="6"/>
  <c r="U468" i="6"/>
  <c r="U400" i="6"/>
  <c r="X212" i="6"/>
  <c r="X178" i="6"/>
  <c r="X144" i="6"/>
  <c r="S478" i="6"/>
  <c r="S444" i="6"/>
  <c r="S410" i="6"/>
  <c r="U658" i="6"/>
  <c r="U692" i="6"/>
  <c r="U624" i="6"/>
  <c r="U652" i="6"/>
  <c r="U686" i="6"/>
  <c r="U618" i="6"/>
  <c r="R169" i="6"/>
  <c r="R135" i="6"/>
  <c r="R203" i="6"/>
  <c r="R166" i="6"/>
  <c r="R132" i="6"/>
  <c r="R200" i="6"/>
  <c r="O431" i="6"/>
  <c r="O397" i="6"/>
  <c r="O465" i="6"/>
  <c r="P704" i="6"/>
  <c r="P670" i="6"/>
  <c r="P636" i="6"/>
  <c r="Y175" i="6"/>
  <c r="Y141" i="6"/>
  <c r="Y209" i="6"/>
  <c r="P189" i="6"/>
  <c r="P121" i="6"/>
  <c r="P155" i="6"/>
  <c r="Y174" i="6"/>
  <c r="Y140" i="6"/>
  <c r="Y208" i="6"/>
  <c r="B692" i="6"/>
  <c r="B658" i="6"/>
  <c r="B624" i="6"/>
  <c r="M690" i="6"/>
  <c r="M656" i="6"/>
  <c r="M622" i="6"/>
  <c r="Q491" i="6"/>
  <c r="Q423" i="6"/>
  <c r="Q457" i="6"/>
  <c r="O205" i="6"/>
  <c r="O137" i="6"/>
  <c r="O171" i="6"/>
  <c r="R707" i="6"/>
  <c r="R639" i="6"/>
  <c r="R673" i="6"/>
  <c r="S157" i="6"/>
  <c r="S191" i="6"/>
  <c r="S123" i="6"/>
  <c r="H172" i="6"/>
  <c r="H206" i="6"/>
  <c r="H138" i="6"/>
  <c r="V683" i="6"/>
  <c r="V615" i="6"/>
  <c r="V649" i="6"/>
  <c r="F702" i="6"/>
  <c r="F634" i="6"/>
  <c r="F668" i="6"/>
  <c r="I656" i="6"/>
  <c r="I690" i="6"/>
  <c r="I622" i="6"/>
  <c r="H488" i="6"/>
  <c r="H454" i="6"/>
  <c r="H420" i="6"/>
  <c r="H491" i="6"/>
  <c r="H457" i="6"/>
  <c r="H423" i="6"/>
  <c r="G698" i="6"/>
  <c r="G664" i="6"/>
  <c r="G630" i="6"/>
  <c r="C208" i="6"/>
  <c r="C140" i="6"/>
  <c r="C174" i="6"/>
  <c r="S469" i="6"/>
  <c r="S435" i="6"/>
  <c r="S401" i="6"/>
  <c r="S158" i="6"/>
  <c r="S192" i="6"/>
  <c r="S124" i="6"/>
  <c r="S468" i="6"/>
  <c r="S434" i="6"/>
  <c r="S400" i="6"/>
  <c r="R467" i="6"/>
  <c r="R399" i="6"/>
  <c r="R433" i="6"/>
  <c r="B685" i="6"/>
  <c r="B651" i="6"/>
  <c r="B617" i="6"/>
  <c r="U651" i="6"/>
  <c r="U685" i="6"/>
  <c r="U617" i="6"/>
  <c r="D489" i="6"/>
  <c r="D455" i="6"/>
  <c r="D421" i="6"/>
  <c r="K647" i="6"/>
  <c r="K681" i="6"/>
  <c r="K613" i="6"/>
  <c r="R212" i="6"/>
  <c r="R178" i="6"/>
  <c r="R144" i="6"/>
  <c r="P705" i="6"/>
  <c r="P671" i="6"/>
  <c r="P637" i="6"/>
  <c r="K662" i="6"/>
  <c r="K628" i="6"/>
  <c r="K696" i="6"/>
  <c r="E476" i="6"/>
  <c r="E442" i="6"/>
  <c r="E408" i="6"/>
  <c r="V701" i="6"/>
  <c r="V667" i="6"/>
  <c r="V633" i="6"/>
  <c r="P205" i="6"/>
  <c r="P137" i="6"/>
  <c r="P171" i="6"/>
  <c r="S690" i="6"/>
  <c r="S656" i="6"/>
  <c r="S622" i="6"/>
  <c r="F694" i="6"/>
  <c r="F660" i="6"/>
  <c r="F626" i="6"/>
  <c r="H449" i="6"/>
  <c r="H483" i="6"/>
  <c r="H415" i="6"/>
  <c r="F684" i="6"/>
  <c r="F616" i="6"/>
  <c r="F650" i="6"/>
  <c r="V185" i="6"/>
  <c r="V117" i="6"/>
  <c r="V151" i="6"/>
  <c r="L704" i="6"/>
  <c r="L636" i="6"/>
  <c r="L670" i="6"/>
  <c r="N690" i="6"/>
  <c r="N656" i="6"/>
  <c r="N622" i="6"/>
  <c r="F705" i="6"/>
  <c r="F637" i="6"/>
  <c r="F671" i="6"/>
  <c r="J482" i="6"/>
  <c r="J448" i="6"/>
  <c r="J414" i="6"/>
  <c r="U653" i="6"/>
  <c r="U687" i="6"/>
  <c r="U619" i="6"/>
  <c r="R702" i="6"/>
  <c r="R634" i="6"/>
  <c r="R668" i="6"/>
  <c r="V694" i="6"/>
  <c r="V626" i="6"/>
  <c r="V660" i="6"/>
  <c r="M159" i="6"/>
  <c r="M125" i="6"/>
  <c r="M193" i="6"/>
  <c r="W650" i="6"/>
  <c r="W616" i="6"/>
  <c r="W684" i="6"/>
  <c r="K485" i="6"/>
  <c r="K417" i="6"/>
  <c r="K451" i="6"/>
  <c r="E188" i="6"/>
  <c r="E120" i="6"/>
  <c r="E154" i="6"/>
  <c r="N167" i="6"/>
  <c r="N133" i="6"/>
  <c r="N201" i="6"/>
  <c r="K479" i="6"/>
  <c r="K411" i="6"/>
  <c r="K445" i="6"/>
  <c r="E472" i="6"/>
  <c r="E438" i="6"/>
  <c r="E404" i="6"/>
  <c r="G469" i="6"/>
  <c r="G435" i="6"/>
  <c r="G401" i="6"/>
  <c r="D441" i="6"/>
  <c r="D475" i="6"/>
  <c r="D407" i="6"/>
  <c r="F159" i="6"/>
  <c r="F125" i="6"/>
  <c r="F193" i="6"/>
  <c r="N176" i="6"/>
  <c r="N142" i="6"/>
  <c r="N210" i="6"/>
  <c r="L697" i="6"/>
  <c r="L663" i="6"/>
  <c r="L629" i="6"/>
  <c r="I689" i="6"/>
  <c r="I655" i="6"/>
  <c r="I621" i="6"/>
  <c r="G485" i="6"/>
  <c r="G451" i="6"/>
  <c r="G417" i="6"/>
  <c r="J703" i="6"/>
  <c r="J669" i="6"/>
  <c r="J635" i="6"/>
  <c r="J210" i="6"/>
  <c r="J142" i="6"/>
  <c r="J176" i="6"/>
  <c r="N443" i="6"/>
  <c r="N477" i="6"/>
  <c r="N409" i="6"/>
  <c r="S491" i="6"/>
  <c r="S457" i="6"/>
  <c r="S423" i="6"/>
  <c r="J692" i="6"/>
  <c r="J624" i="6"/>
  <c r="J658" i="6"/>
  <c r="O197" i="6"/>
  <c r="O129" i="6"/>
  <c r="O163" i="6"/>
  <c r="U203" i="6"/>
  <c r="U135" i="6"/>
  <c r="U169" i="6"/>
  <c r="Q472" i="6"/>
  <c r="Q438" i="6"/>
  <c r="Q404" i="6"/>
  <c r="X700" i="6"/>
  <c r="X632" i="6"/>
  <c r="X666" i="6"/>
  <c r="P186" i="6"/>
  <c r="P118" i="6"/>
  <c r="P152" i="6"/>
  <c r="E192" i="6"/>
  <c r="E124" i="6"/>
  <c r="E158" i="6"/>
  <c r="N693" i="6"/>
  <c r="N659" i="6"/>
  <c r="N625" i="6"/>
  <c r="X423" i="6"/>
  <c r="X491" i="6"/>
  <c r="X457" i="6"/>
  <c r="H168" i="6"/>
  <c r="H202" i="6"/>
  <c r="H134" i="6"/>
  <c r="F688" i="6"/>
  <c r="F654" i="6"/>
  <c r="F620" i="6"/>
  <c r="L479" i="6"/>
  <c r="L411" i="6"/>
  <c r="L445" i="6"/>
  <c r="G474" i="6"/>
  <c r="G440" i="6"/>
  <c r="G406" i="6"/>
  <c r="L160" i="6"/>
  <c r="L194" i="6"/>
  <c r="L126" i="6"/>
  <c r="M492" i="6"/>
  <c r="M424" i="6"/>
  <c r="M458" i="6"/>
  <c r="C649" i="6"/>
  <c r="C683" i="6"/>
  <c r="C615" i="6"/>
  <c r="U492" i="6"/>
  <c r="U458" i="6"/>
  <c r="U424" i="6"/>
  <c r="I442" i="6"/>
  <c r="I476" i="6"/>
  <c r="I408" i="6"/>
  <c r="E191" i="6"/>
  <c r="E123" i="6"/>
  <c r="E157" i="6"/>
  <c r="B171" i="6"/>
  <c r="B137" i="6"/>
  <c r="B205" i="6"/>
  <c r="F693" i="6"/>
  <c r="F625" i="6"/>
  <c r="F659" i="6"/>
  <c r="X161" i="6"/>
  <c r="X195" i="6"/>
  <c r="X127" i="6"/>
  <c r="Y702" i="6"/>
  <c r="Y634" i="6"/>
  <c r="Y668" i="6"/>
  <c r="Q195" i="6"/>
  <c r="Q127" i="6"/>
  <c r="Q161" i="6"/>
  <c r="E655" i="6"/>
  <c r="E689" i="6"/>
  <c r="E621" i="6"/>
  <c r="Q646" i="6"/>
  <c r="Q680" i="6"/>
  <c r="Q612" i="6"/>
  <c r="Q202" i="6"/>
  <c r="Q134" i="6"/>
  <c r="Q168" i="6"/>
  <c r="C442" i="6"/>
  <c r="C476" i="6"/>
  <c r="C408" i="6"/>
  <c r="K698" i="6"/>
  <c r="K664" i="6"/>
  <c r="K630" i="6"/>
  <c r="Q482" i="6"/>
  <c r="Q448" i="6"/>
  <c r="Q414" i="6"/>
  <c r="P458" i="6"/>
  <c r="P492" i="6"/>
  <c r="P424" i="6"/>
  <c r="D198" i="6"/>
  <c r="D130" i="6"/>
  <c r="D164" i="6"/>
  <c r="N455" i="6"/>
  <c r="N489" i="6"/>
  <c r="N421" i="6"/>
  <c r="X694" i="6"/>
  <c r="X660" i="6"/>
  <c r="X626" i="6"/>
  <c r="E696" i="6"/>
  <c r="E662" i="6"/>
  <c r="E628" i="6"/>
  <c r="Y701" i="6"/>
  <c r="Y667" i="6"/>
  <c r="Y633" i="6"/>
  <c r="Y682" i="6"/>
  <c r="Y648" i="6"/>
  <c r="Y614" i="6"/>
  <c r="K657" i="6"/>
  <c r="K691" i="6"/>
  <c r="K623" i="6"/>
  <c r="Y168" i="6"/>
  <c r="Y134" i="6"/>
  <c r="Y202" i="6"/>
  <c r="Q198" i="6"/>
  <c r="Q130" i="6"/>
  <c r="Q164" i="6"/>
  <c r="Y472" i="6"/>
  <c r="Y438" i="6"/>
  <c r="Y404" i="6"/>
  <c r="X471" i="6"/>
  <c r="X403" i="6"/>
  <c r="X437" i="6"/>
  <c r="T638" i="6"/>
  <c r="T706" i="6"/>
  <c r="T672" i="6"/>
  <c r="V211" i="6"/>
  <c r="V143" i="6"/>
  <c r="V177" i="6"/>
  <c r="L492" i="6"/>
  <c r="L424" i="6"/>
  <c r="L458" i="6"/>
  <c r="I204" i="6"/>
  <c r="I136" i="6"/>
  <c r="I170" i="6"/>
  <c r="I659" i="6"/>
  <c r="I625" i="6"/>
  <c r="I693" i="6"/>
  <c r="W482" i="6"/>
  <c r="W414" i="6"/>
  <c r="W448" i="6"/>
  <c r="Q185" i="6"/>
  <c r="Q117" i="6"/>
  <c r="Q151" i="6"/>
  <c r="D211" i="6"/>
  <c r="D143" i="6"/>
  <c r="D177" i="6"/>
  <c r="M174" i="6"/>
  <c r="M140" i="6"/>
  <c r="M208" i="6"/>
  <c r="S490" i="6"/>
  <c r="S456" i="6"/>
  <c r="S422" i="6"/>
  <c r="B450" i="6"/>
  <c r="B484" i="6"/>
  <c r="B416" i="6"/>
  <c r="H685" i="6"/>
  <c r="H651" i="6"/>
  <c r="H617" i="6"/>
  <c r="U194" i="6"/>
  <c r="U126" i="6"/>
  <c r="U160" i="6"/>
  <c r="C443" i="6"/>
  <c r="C477" i="6"/>
  <c r="C409" i="6"/>
  <c r="O442" i="6"/>
  <c r="O476" i="6"/>
  <c r="O408" i="6"/>
  <c r="T158" i="6"/>
  <c r="T192" i="6"/>
  <c r="T124" i="6"/>
  <c r="S161" i="6"/>
  <c r="S195" i="6"/>
  <c r="S127" i="6"/>
  <c r="Q703" i="6"/>
  <c r="Q669" i="6"/>
  <c r="Q635" i="6"/>
  <c r="V212" i="6"/>
  <c r="V144" i="6"/>
  <c r="V178" i="6"/>
  <c r="V435" i="6"/>
  <c r="V469" i="6"/>
  <c r="V401" i="6"/>
  <c r="N160" i="6"/>
  <c r="N126" i="6"/>
  <c r="N194" i="6"/>
  <c r="M685" i="6"/>
  <c r="M651" i="6"/>
  <c r="M617" i="6"/>
  <c r="Q671" i="6"/>
  <c r="Q705" i="6"/>
  <c r="Q637" i="6"/>
  <c r="W657" i="6"/>
  <c r="W691" i="6"/>
  <c r="W623" i="6"/>
  <c r="H432" i="6"/>
  <c r="H398" i="6"/>
  <c r="H466" i="6"/>
  <c r="B440" i="6"/>
  <c r="B474" i="6"/>
  <c r="B406" i="6"/>
  <c r="P694" i="6"/>
  <c r="P626" i="6"/>
  <c r="P660" i="6"/>
  <c r="J205" i="6"/>
  <c r="J137" i="6"/>
  <c r="J171" i="6"/>
  <c r="E663" i="6"/>
  <c r="E697" i="6"/>
  <c r="E629" i="6"/>
  <c r="J690" i="6"/>
  <c r="J622" i="6"/>
  <c r="J656" i="6"/>
  <c r="X171" i="6"/>
  <c r="X205" i="6"/>
  <c r="X137" i="6"/>
  <c r="H444" i="6"/>
  <c r="H478" i="6"/>
  <c r="H410" i="6"/>
  <c r="T632" i="6"/>
  <c r="T700" i="6"/>
  <c r="T666" i="6"/>
  <c r="M692" i="6"/>
  <c r="M658" i="6"/>
  <c r="M624" i="6"/>
  <c r="N434" i="6"/>
  <c r="N468" i="6"/>
  <c r="N400" i="6"/>
  <c r="H433" i="6"/>
  <c r="H399" i="6"/>
  <c r="H467" i="6"/>
  <c r="Y695" i="6"/>
  <c r="Y661" i="6"/>
  <c r="Y627" i="6"/>
  <c r="X169" i="6"/>
  <c r="X203" i="6"/>
  <c r="X135" i="6"/>
  <c r="X470" i="6"/>
  <c r="X402" i="6"/>
  <c r="X436" i="6"/>
  <c r="K473" i="6"/>
  <c r="K405" i="6"/>
  <c r="K439" i="6"/>
  <c r="I692" i="6"/>
  <c r="I658" i="6"/>
  <c r="I624" i="6"/>
  <c r="S686" i="6"/>
  <c r="S618" i="6"/>
  <c r="S652" i="6"/>
  <c r="D194" i="6"/>
  <c r="D126" i="6"/>
  <c r="D160" i="6"/>
  <c r="D483" i="6"/>
  <c r="D449" i="6"/>
  <c r="D415" i="6"/>
  <c r="O446" i="6"/>
  <c r="O480" i="6"/>
  <c r="O412" i="6"/>
  <c r="P691" i="6"/>
  <c r="P623" i="6"/>
  <c r="P657" i="6"/>
  <c r="N484" i="6"/>
  <c r="N450" i="6"/>
  <c r="N416" i="6"/>
  <c r="G492" i="6"/>
  <c r="G458" i="6"/>
  <c r="G424" i="6"/>
  <c r="H154" i="6"/>
  <c r="H188" i="6"/>
  <c r="H120" i="6"/>
  <c r="C483" i="6"/>
  <c r="C449" i="6"/>
  <c r="C415" i="6"/>
  <c r="L422" i="6"/>
  <c r="L456" i="6"/>
  <c r="L490" i="6"/>
  <c r="C666" i="6"/>
  <c r="C632" i="6"/>
  <c r="C700" i="6"/>
  <c r="K649" i="6"/>
  <c r="K615" i="6"/>
  <c r="K683" i="6"/>
  <c r="P208" i="6"/>
  <c r="P140" i="6"/>
  <c r="P174" i="6"/>
  <c r="T176" i="6"/>
  <c r="T210" i="6"/>
  <c r="T142" i="6"/>
  <c r="O195" i="6"/>
  <c r="O127" i="6"/>
  <c r="O161" i="6"/>
  <c r="C212" i="6"/>
  <c r="C144" i="6"/>
  <c r="C178" i="6"/>
  <c r="R422" i="6"/>
  <c r="R490" i="6"/>
  <c r="R456" i="6"/>
  <c r="G482" i="6"/>
  <c r="G448" i="6"/>
  <c r="G414" i="6"/>
  <c r="W203" i="6"/>
  <c r="W135" i="6"/>
  <c r="W169" i="6"/>
  <c r="U454" i="6"/>
  <c r="U488" i="6"/>
  <c r="U420" i="6"/>
  <c r="Q205" i="6"/>
  <c r="Q137" i="6"/>
  <c r="Q171" i="6"/>
  <c r="I193" i="6"/>
  <c r="I125" i="6"/>
  <c r="I159" i="6"/>
  <c r="J185" i="6"/>
  <c r="J117" i="6"/>
  <c r="J151" i="6"/>
  <c r="O664" i="6"/>
  <c r="O630" i="6"/>
  <c r="O698" i="6"/>
  <c r="N157" i="6"/>
  <c r="N123" i="6"/>
  <c r="N191" i="6"/>
  <c r="O199" i="6"/>
  <c r="O131" i="6"/>
  <c r="O165" i="6"/>
  <c r="I203" i="6"/>
  <c r="I135" i="6"/>
  <c r="I169" i="6"/>
  <c r="N446" i="6"/>
  <c r="N480" i="6"/>
  <c r="N412" i="6"/>
  <c r="T696" i="6"/>
  <c r="T662" i="6"/>
  <c r="T628" i="6"/>
  <c r="X688" i="6"/>
  <c r="X654" i="6"/>
  <c r="X620" i="6"/>
  <c r="C433" i="6"/>
  <c r="C467" i="6"/>
  <c r="C399" i="6"/>
  <c r="B682" i="6"/>
  <c r="B648" i="6"/>
  <c r="B614" i="6"/>
  <c r="J209" i="6"/>
  <c r="J141" i="6"/>
  <c r="J175" i="6"/>
  <c r="C646" i="6"/>
  <c r="C680" i="6"/>
  <c r="C612" i="6"/>
  <c r="F468" i="6"/>
  <c r="F400" i="6"/>
  <c r="F434" i="6"/>
  <c r="O186" i="6"/>
  <c r="O118" i="6"/>
  <c r="O152" i="6"/>
  <c r="M480" i="6"/>
  <c r="M446" i="6"/>
  <c r="M412" i="6"/>
  <c r="N158" i="6"/>
  <c r="N124" i="6"/>
  <c r="N192" i="6"/>
  <c r="P703" i="6"/>
  <c r="P669" i="6"/>
  <c r="P635" i="6"/>
  <c r="D188" i="6"/>
  <c r="D120" i="6"/>
  <c r="D154" i="6"/>
  <c r="J619" i="6"/>
  <c r="J687" i="6"/>
  <c r="J653" i="6"/>
  <c r="J705" i="6"/>
  <c r="J671" i="6"/>
  <c r="J637" i="6"/>
  <c r="C191" i="6"/>
  <c r="C123" i="6"/>
  <c r="C157" i="6"/>
  <c r="B451" i="6"/>
  <c r="B485" i="6"/>
  <c r="B417" i="6"/>
  <c r="J492" i="6"/>
  <c r="J458" i="6"/>
  <c r="J424" i="6"/>
  <c r="B161" i="6"/>
  <c r="B127" i="6"/>
  <c r="B195" i="6"/>
  <c r="O441" i="6"/>
  <c r="O475" i="6"/>
  <c r="O407" i="6"/>
  <c r="H439" i="6"/>
  <c r="H473" i="6"/>
  <c r="H405" i="6"/>
  <c r="M696" i="6"/>
  <c r="M662" i="6"/>
  <c r="M628" i="6"/>
  <c r="F151" i="6"/>
  <c r="F117" i="6"/>
  <c r="F185" i="6"/>
  <c r="K491" i="6"/>
  <c r="K423" i="6"/>
  <c r="K457" i="6"/>
  <c r="X155" i="6"/>
  <c r="X189" i="6"/>
  <c r="X121" i="6"/>
  <c r="H440" i="6"/>
  <c r="H474" i="6"/>
  <c r="H406" i="6"/>
  <c r="E490" i="6"/>
  <c r="E422" i="6"/>
  <c r="E456" i="6"/>
  <c r="J445" i="6"/>
  <c r="J479" i="6"/>
  <c r="J411" i="6"/>
  <c r="B662" i="6"/>
  <c r="B696" i="6"/>
  <c r="B628" i="6"/>
  <c r="L466" i="6"/>
  <c r="L398" i="6"/>
  <c r="L432" i="6"/>
  <c r="G686" i="6"/>
  <c r="G652" i="6"/>
  <c r="G618" i="6"/>
  <c r="K212" i="6"/>
  <c r="K144" i="6"/>
  <c r="K178" i="6"/>
  <c r="L706" i="6"/>
  <c r="L638" i="6"/>
  <c r="L672" i="6"/>
  <c r="S474" i="6"/>
  <c r="S440" i="6"/>
  <c r="S406" i="6"/>
  <c r="V194" i="6"/>
  <c r="V126" i="6"/>
  <c r="V160" i="6"/>
  <c r="X168" i="6"/>
  <c r="X202" i="6"/>
  <c r="X134" i="6"/>
  <c r="P211" i="6"/>
  <c r="P143" i="6"/>
  <c r="P177" i="6"/>
  <c r="Q694" i="6"/>
  <c r="Q660" i="6"/>
  <c r="Q626" i="6"/>
  <c r="M486" i="6"/>
  <c r="M452" i="6"/>
  <c r="M418" i="6"/>
  <c r="B176" i="6"/>
  <c r="B142" i="6"/>
  <c r="B210" i="6"/>
  <c r="P202" i="6"/>
  <c r="P134" i="6"/>
  <c r="P168" i="6"/>
  <c r="L158" i="6"/>
  <c r="L192" i="6"/>
  <c r="L124" i="6"/>
  <c r="Y164" i="6"/>
  <c r="Y130" i="6"/>
  <c r="Y198" i="6"/>
  <c r="D190" i="6"/>
  <c r="D122" i="6"/>
  <c r="D156" i="6"/>
  <c r="V193" i="6"/>
  <c r="V125" i="6"/>
  <c r="V159" i="6"/>
  <c r="X476" i="6"/>
  <c r="X408" i="6"/>
  <c r="X442" i="6"/>
  <c r="U672" i="6"/>
  <c r="U638" i="6"/>
  <c r="U706" i="6"/>
  <c r="C653" i="6"/>
  <c r="C687" i="6"/>
  <c r="C619" i="6"/>
  <c r="H446" i="6"/>
  <c r="H480" i="6"/>
  <c r="H412" i="6"/>
  <c r="B686" i="6"/>
  <c r="B652" i="6"/>
  <c r="B618" i="6"/>
  <c r="E483" i="6"/>
  <c r="E449" i="6"/>
  <c r="E415" i="6"/>
  <c r="V695" i="6"/>
  <c r="V627" i="6"/>
  <c r="V661" i="6"/>
  <c r="C185" i="6"/>
  <c r="C117" i="6"/>
  <c r="C151" i="6"/>
  <c r="X151" i="6"/>
  <c r="X185" i="6"/>
  <c r="X117" i="6"/>
  <c r="S484" i="6"/>
  <c r="S450" i="6"/>
  <c r="S416" i="6"/>
  <c r="T171" i="6"/>
  <c r="T205" i="6"/>
  <c r="T137" i="6"/>
  <c r="C453" i="6"/>
  <c r="C487" i="6"/>
  <c r="C419" i="6"/>
  <c r="S682" i="6"/>
  <c r="S648" i="6"/>
  <c r="S614" i="6"/>
  <c r="U486" i="6"/>
  <c r="U452" i="6"/>
  <c r="U418" i="6"/>
  <c r="O445" i="6"/>
  <c r="O479" i="6"/>
  <c r="O411" i="6"/>
  <c r="D440" i="6"/>
  <c r="D474" i="6"/>
  <c r="D406" i="6"/>
  <c r="Y158" i="6"/>
  <c r="Y124" i="6"/>
  <c r="Y192" i="6"/>
  <c r="C204" i="6"/>
  <c r="C136" i="6"/>
  <c r="C170" i="6"/>
  <c r="U648" i="6"/>
  <c r="U682" i="6"/>
  <c r="U614" i="6"/>
  <c r="J702" i="6"/>
  <c r="J634" i="6"/>
  <c r="J668" i="6"/>
  <c r="K646" i="6"/>
  <c r="K680" i="6"/>
  <c r="K612" i="6"/>
  <c r="W696" i="6"/>
  <c r="W662" i="6"/>
  <c r="W628" i="6"/>
  <c r="C194" i="6"/>
  <c r="C126" i="6"/>
  <c r="C160" i="6"/>
  <c r="G488" i="6"/>
  <c r="G454" i="6"/>
  <c r="G420" i="6"/>
  <c r="F689" i="6"/>
  <c r="F655" i="6"/>
  <c r="F621" i="6"/>
  <c r="C492" i="6"/>
  <c r="C458" i="6"/>
  <c r="C424" i="6"/>
  <c r="K695" i="6"/>
  <c r="K661" i="6"/>
  <c r="K627" i="6"/>
  <c r="K211" i="6"/>
  <c r="K143" i="6"/>
  <c r="K177" i="6"/>
  <c r="N156" i="6"/>
  <c r="N122" i="6"/>
  <c r="N190" i="6"/>
  <c r="E468" i="6"/>
  <c r="E434" i="6"/>
  <c r="E400" i="6"/>
  <c r="F706" i="6"/>
  <c r="F638" i="6"/>
  <c r="F672" i="6"/>
  <c r="F692" i="6"/>
  <c r="F658" i="6"/>
  <c r="F624" i="6"/>
  <c r="I186" i="6"/>
  <c r="I118" i="6"/>
  <c r="I152" i="6"/>
  <c r="K701" i="6"/>
  <c r="K667" i="6"/>
  <c r="K633" i="6"/>
  <c r="W670" i="6"/>
  <c r="W704" i="6"/>
  <c r="W636" i="6"/>
  <c r="U443" i="6"/>
  <c r="U477" i="6"/>
  <c r="U409" i="6"/>
  <c r="U437" i="6"/>
  <c r="U471" i="6"/>
  <c r="U403" i="6"/>
  <c r="D191" i="6"/>
  <c r="D123" i="6"/>
  <c r="D157" i="6"/>
  <c r="L701" i="6"/>
  <c r="L633" i="6"/>
  <c r="L667" i="6"/>
  <c r="P455" i="6"/>
  <c r="P489" i="6"/>
  <c r="P421" i="6"/>
  <c r="B443" i="6"/>
  <c r="B477" i="6"/>
  <c r="B409" i="6"/>
  <c r="M475" i="6"/>
  <c r="M441" i="6"/>
  <c r="M407" i="6"/>
  <c r="Q193" i="6"/>
  <c r="Q125" i="6"/>
  <c r="Q159" i="6"/>
  <c r="E189" i="6"/>
  <c r="E121" i="6"/>
  <c r="E155" i="6"/>
  <c r="J186" i="6"/>
  <c r="J118" i="6"/>
  <c r="J152" i="6"/>
  <c r="B704" i="6"/>
  <c r="B636" i="6"/>
  <c r="B670" i="6"/>
  <c r="R424" i="6"/>
  <c r="R458" i="6"/>
  <c r="R492" i="6"/>
  <c r="V434" i="6"/>
  <c r="V468" i="6"/>
  <c r="V400" i="6"/>
  <c r="F487" i="6"/>
  <c r="F419" i="6"/>
  <c r="F453" i="6"/>
  <c r="I441" i="6"/>
  <c r="I475" i="6"/>
  <c r="I407" i="6"/>
  <c r="R686" i="6"/>
  <c r="R652" i="6"/>
  <c r="R618" i="6"/>
  <c r="S170" i="6"/>
  <c r="S204" i="6"/>
  <c r="S136" i="6"/>
  <c r="O655" i="6"/>
  <c r="O689" i="6"/>
  <c r="O621" i="6"/>
  <c r="G483" i="6"/>
  <c r="G449" i="6"/>
  <c r="G415" i="6"/>
  <c r="W667" i="6"/>
  <c r="W701" i="6"/>
  <c r="W633" i="6"/>
  <c r="O659" i="6"/>
  <c r="O693" i="6"/>
  <c r="O625" i="6"/>
  <c r="B436" i="6"/>
  <c r="B470" i="6"/>
  <c r="B402" i="6"/>
  <c r="U436" i="6"/>
  <c r="U470" i="6"/>
  <c r="U402" i="6"/>
  <c r="K466" i="6"/>
  <c r="K432" i="6"/>
  <c r="K398" i="6"/>
  <c r="W661" i="6"/>
  <c r="W695" i="6"/>
  <c r="W627" i="6"/>
  <c r="P490" i="6"/>
  <c r="P456" i="6"/>
  <c r="P422" i="6"/>
  <c r="K481" i="6"/>
  <c r="K413" i="6"/>
  <c r="K447" i="6"/>
  <c r="V486" i="6"/>
  <c r="V452" i="6"/>
  <c r="V418" i="6"/>
  <c r="H683" i="6"/>
  <c r="H649" i="6"/>
  <c r="H615" i="6"/>
  <c r="C210" i="6"/>
  <c r="C142" i="6"/>
  <c r="C176" i="6"/>
  <c r="S475" i="6"/>
  <c r="S441" i="6"/>
  <c r="S407" i="6"/>
  <c r="K189" i="6"/>
  <c r="K121" i="6"/>
  <c r="K155" i="6"/>
  <c r="G178" i="6"/>
  <c r="G212" i="6"/>
  <c r="G144" i="6"/>
  <c r="F479" i="6"/>
  <c r="F411" i="6"/>
  <c r="F445" i="6"/>
  <c r="F704" i="6"/>
  <c r="F636" i="6"/>
  <c r="F670" i="6"/>
  <c r="F469" i="6"/>
  <c r="F401" i="6"/>
  <c r="F435" i="6"/>
  <c r="H169" i="6"/>
  <c r="H203" i="6"/>
  <c r="H135" i="6"/>
  <c r="U199" i="6"/>
  <c r="U131" i="6"/>
  <c r="U165" i="6"/>
  <c r="G156" i="6"/>
  <c r="G190" i="6"/>
  <c r="G122" i="6"/>
  <c r="X162" i="6"/>
  <c r="X196" i="6"/>
  <c r="X128" i="6"/>
  <c r="L489" i="6"/>
  <c r="L421" i="6"/>
  <c r="L455" i="6"/>
  <c r="N441" i="6"/>
  <c r="N475" i="6"/>
  <c r="N407" i="6"/>
  <c r="O209" i="6"/>
  <c r="O141" i="6"/>
  <c r="O175" i="6"/>
  <c r="F490" i="6"/>
  <c r="F422" i="6"/>
  <c r="F456" i="6"/>
  <c r="C709" i="6"/>
  <c r="C675" i="6"/>
  <c r="C641" i="6"/>
  <c r="W674" i="6"/>
  <c r="W708" i="6"/>
  <c r="W640" i="6"/>
  <c r="O213" i="6"/>
  <c r="O145" i="6"/>
  <c r="O179" i="6"/>
  <c r="X675" i="6"/>
  <c r="X709" i="6"/>
  <c r="X641" i="6"/>
  <c r="U459" i="6"/>
  <c r="U493" i="6"/>
  <c r="U425" i="6"/>
  <c r="H214" i="6"/>
  <c r="H146" i="6"/>
  <c r="H180" i="6"/>
  <c r="T708" i="6"/>
  <c r="T640" i="6"/>
  <c r="T674" i="6"/>
  <c r="H640" i="6"/>
  <c r="H708" i="6"/>
  <c r="H674" i="6"/>
  <c r="N460" i="6"/>
  <c r="N494" i="6"/>
  <c r="N426" i="6"/>
  <c r="G180" i="6"/>
  <c r="G214" i="6"/>
  <c r="G146" i="6"/>
  <c r="V494" i="6"/>
  <c r="V426" i="6"/>
  <c r="V460" i="6"/>
  <c r="M493" i="6"/>
  <c r="M425" i="6"/>
  <c r="M459" i="6"/>
  <c r="K493" i="6"/>
  <c r="K425" i="6"/>
  <c r="K459" i="6"/>
  <c r="O214" i="6"/>
  <c r="O146" i="6"/>
  <c r="O180" i="6"/>
  <c r="H675" i="6"/>
  <c r="H709" i="6"/>
  <c r="H641" i="6"/>
  <c r="R425" i="6"/>
  <c r="R493" i="6"/>
  <c r="R459" i="6"/>
  <c r="K426" i="6"/>
  <c r="K494" i="6"/>
  <c r="K460" i="6"/>
  <c r="I213" i="6"/>
  <c r="I145" i="6"/>
  <c r="I179" i="6"/>
  <c r="V214" i="6"/>
  <c r="V146" i="6"/>
  <c r="V180" i="6"/>
  <c r="L708" i="6"/>
  <c r="L640" i="6"/>
  <c r="L674" i="6"/>
  <c r="N214" i="6"/>
  <c r="N146" i="6"/>
  <c r="N180" i="6"/>
  <c r="O215" i="6"/>
  <c r="O147" i="6"/>
  <c r="O181" i="6"/>
  <c r="X181" i="6"/>
  <c r="X147" i="6"/>
  <c r="X215" i="6"/>
  <c r="C215" i="6"/>
  <c r="C147" i="6"/>
  <c r="C181" i="6"/>
  <c r="S215" i="6"/>
  <c r="S147" i="6"/>
  <c r="S181" i="6"/>
  <c r="P215" i="6"/>
  <c r="P181" i="6"/>
  <c r="P147" i="6"/>
  <c r="U495" i="6"/>
  <c r="U427" i="6"/>
  <c r="U461" i="6"/>
  <c r="W710" i="6"/>
  <c r="W676" i="6"/>
  <c r="W642" i="6"/>
  <c r="I676" i="6"/>
  <c r="I710" i="6"/>
  <c r="I642" i="6"/>
  <c r="J642" i="6"/>
  <c r="J710" i="6"/>
  <c r="J676" i="6"/>
  <c r="C710" i="6"/>
  <c r="C676" i="6"/>
  <c r="C642" i="6"/>
  <c r="M461" i="6"/>
  <c r="M495" i="6"/>
  <c r="M427" i="6"/>
  <c r="N710" i="6"/>
  <c r="N676" i="6"/>
  <c r="N642" i="6"/>
  <c r="B710" i="6"/>
  <c r="B676" i="6"/>
  <c r="B642" i="6"/>
  <c r="X461" i="6"/>
  <c r="X495" i="6"/>
  <c r="X427" i="6"/>
  <c r="B152" i="6"/>
  <c r="B118" i="6"/>
  <c r="B186" i="6"/>
  <c r="M699" i="6"/>
  <c r="M665" i="6"/>
  <c r="M631" i="6"/>
  <c r="G484" i="6"/>
  <c r="G450" i="6"/>
  <c r="G416" i="6"/>
  <c r="I201" i="6"/>
  <c r="I133" i="6"/>
  <c r="I167" i="6"/>
  <c r="T178" i="6"/>
  <c r="T144" i="6"/>
  <c r="T212" i="6"/>
  <c r="R690" i="6"/>
  <c r="R656" i="6"/>
  <c r="R622" i="6"/>
  <c r="F485" i="6"/>
  <c r="F417" i="6"/>
  <c r="F451" i="6"/>
  <c r="S687" i="6"/>
  <c r="S653" i="6"/>
  <c r="S619" i="6"/>
  <c r="M161" i="6"/>
  <c r="M127" i="6"/>
  <c r="M195" i="6"/>
  <c r="R160" i="6"/>
  <c r="R126" i="6"/>
  <c r="R194" i="6"/>
  <c r="W475" i="6"/>
  <c r="W407" i="6"/>
  <c r="W441" i="6"/>
  <c r="B164" i="6"/>
  <c r="B130" i="6"/>
  <c r="B198" i="6"/>
  <c r="G699" i="6"/>
  <c r="G665" i="6"/>
  <c r="G631" i="6"/>
  <c r="L480" i="6"/>
  <c r="L412" i="6"/>
  <c r="L446" i="6"/>
  <c r="F700" i="6"/>
  <c r="F632" i="6"/>
  <c r="F666" i="6"/>
  <c r="N154" i="6"/>
  <c r="N120" i="6"/>
  <c r="N188" i="6"/>
  <c r="U186" i="6"/>
  <c r="U118" i="6"/>
  <c r="U152" i="6"/>
  <c r="W690" i="6"/>
  <c r="W656" i="6"/>
  <c r="W622" i="6"/>
  <c r="V433" i="6"/>
  <c r="V467" i="6"/>
  <c r="V399" i="6"/>
  <c r="D203" i="6"/>
  <c r="D135" i="6"/>
  <c r="D169" i="6"/>
  <c r="L695" i="6"/>
  <c r="L627" i="6"/>
  <c r="L661" i="6"/>
  <c r="R477" i="6"/>
  <c r="R409" i="6"/>
  <c r="R443" i="6"/>
  <c r="P195" i="6"/>
  <c r="P127" i="6"/>
  <c r="P161" i="6"/>
  <c r="P707" i="6"/>
  <c r="P673" i="6"/>
  <c r="P639" i="6"/>
  <c r="F161" i="6"/>
  <c r="F127" i="6"/>
  <c r="F195" i="6"/>
  <c r="V614" i="6"/>
  <c r="V682" i="6"/>
  <c r="V648" i="6"/>
  <c r="K208" i="6"/>
  <c r="K140" i="6"/>
  <c r="K174" i="6"/>
  <c r="Y488" i="6"/>
  <c r="Y420" i="6"/>
  <c r="Y454" i="6"/>
  <c r="R692" i="6"/>
  <c r="R658" i="6"/>
  <c r="R624" i="6"/>
  <c r="G478" i="6"/>
  <c r="G444" i="6"/>
  <c r="G410" i="6"/>
  <c r="W194" i="6"/>
  <c r="W126" i="6"/>
  <c r="W160" i="6"/>
  <c r="C190" i="6"/>
  <c r="C122" i="6"/>
  <c r="C156" i="6"/>
  <c r="E477" i="6"/>
  <c r="E443" i="6"/>
  <c r="E409" i="6"/>
  <c r="R473" i="6"/>
  <c r="R405" i="6"/>
  <c r="R439" i="6"/>
  <c r="I438" i="6"/>
  <c r="I472" i="6"/>
  <c r="I404" i="6"/>
  <c r="Y703" i="6"/>
  <c r="Y669" i="6"/>
  <c r="Y635" i="6"/>
  <c r="B446" i="6"/>
  <c r="B480" i="6"/>
  <c r="B412" i="6"/>
  <c r="O196" i="6"/>
  <c r="O128" i="6"/>
  <c r="O162" i="6"/>
  <c r="G693" i="6"/>
  <c r="G659" i="6"/>
  <c r="G625" i="6"/>
  <c r="P431" i="6"/>
  <c r="P465" i="6"/>
  <c r="P397" i="6"/>
  <c r="M702" i="6"/>
  <c r="M668" i="6"/>
  <c r="M634" i="6"/>
  <c r="Y166" i="6"/>
  <c r="Y132" i="6"/>
  <c r="Y200" i="6"/>
  <c r="M484" i="6"/>
  <c r="M450" i="6"/>
  <c r="M416" i="6"/>
  <c r="X170" i="6"/>
  <c r="X204" i="6"/>
  <c r="X136" i="6"/>
  <c r="R475" i="6"/>
  <c r="R407" i="6"/>
  <c r="R441" i="6"/>
  <c r="W192" i="6"/>
  <c r="W124" i="6"/>
  <c r="W158" i="6"/>
  <c r="N638" i="6"/>
  <c r="N672" i="6"/>
  <c r="N706" i="6"/>
  <c r="E190" i="6"/>
  <c r="E122" i="6"/>
  <c r="E156" i="6"/>
  <c r="H435" i="6"/>
  <c r="H401" i="6"/>
  <c r="H469" i="6"/>
  <c r="E479" i="6"/>
  <c r="E445" i="6"/>
  <c r="E411" i="6"/>
  <c r="G690" i="6"/>
  <c r="G656" i="6"/>
  <c r="G622" i="6"/>
  <c r="M689" i="6"/>
  <c r="M655" i="6"/>
  <c r="M621" i="6"/>
  <c r="W191" i="6"/>
  <c r="W123" i="6"/>
  <c r="W157" i="6"/>
  <c r="S707" i="6"/>
  <c r="S673" i="6"/>
  <c r="S639" i="6"/>
  <c r="T695" i="6"/>
  <c r="T661" i="6"/>
  <c r="T627" i="6"/>
  <c r="Q480" i="6"/>
  <c r="Q446" i="6"/>
  <c r="Q412" i="6"/>
  <c r="B159" i="6"/>
  <c r="B125" i="6"/>
  <c r="B193" i="6"/>
  <c r="W672" i="6"/>
  <c r="W706" i="6"/>
  <c r="W638" i="6"/>
  <c r="R701" i="6"/>
  <c r="R633" i="6"/>
  <c r="R667" i="6"/>
  <c r="V484" i="6"/>
  <c r="V450" i="6"/>
  <c r="V416" i="6"/>
  <c r="F482" i="6"/>
  <c r="F414" i="6"/>
  <c r="F448" i="6"/>
  <c r="F681" i="6"/>
  <c r="F647" i="6"/>
  <c r="F613" i="6"/>
  <c r="B442" i="6"/>
  <c r="B476" i="6"/>
  <c r="B408" i="6"/>
  <c r="S155" i="6"/>
  <c r="S189" i="6"/>
  <c r="S121" i="6"/>
  <c r="L161" i="6"/>
  <c r="L195" i="6"/>
  <c r="L127" i="6"/>
  <c r="B635" i="6"/>
  <c r="B703" i="6"/>
  <c r="B669" i="6"/>
  <c r="C660" i="6"/>
  <c r="C626" i="6"/>
  <c r="C694" i="6"/>
  <c r="B165" i="6"/>
  <c r="B131" i="6"/>
  <c r="B199" i="6"/>
  <c r="B683" i="6"/>
  <c r="B649" i="6"/>
  <c r="B615" i="6"/>
  <c r="K692" i="6"/>
  <c r="K658" i="6"/>
  <c r="K624" i="6"/>
  <c r="U664" i="6"/>
  <c r="U698" i="6"/>
  <c r="U630" i="6"/>
  <c r="T454" i="6"/>
  <c r="T488" i="6"/>
  <c r="T420" i="6"/>
  <c r="D445" i="6"/>
  <c r="D479" i="6"/>
  <c r="D411" i="6"/>
  <c r="X172" i="6"/>
  <c r="X206" i="6"/>
  <c r="X138" i="6"/>
  <c r="K653" i="6"/>
  <c r="K687" i="6"/>
  <c r="K619" i="6"/>
  <c r="D193" i="6"/>
  <c r="D125" i="6"/>
  <c r="D159" i="6"/>
  <c r="G491" i="6"/>
  <c r="G457" i="6"/>
  <c r="G423" i="6"/>
  <c r="V187" i="6"/>
  <c r="V119" i="6"/>
  <c r="V153" i="6"/>
  <c r="J489" i="6"/>
  <c r="J455" i="6"/>
  <c r="J421" i="6"/>
  <c r="I450" i="6"/>
  <c r="I484" i="6"/>
  <c r="I416" i="6"/>
  <c r="C436" i="6"/>
  <c r="C470" i="6"/>
  <c r="C402" i="6"/>
  <c r="U690" i="6"/>
  <c r="U656" i="6"/>
  <c r="U622" i="6"/>
  <c r="F481" i="6"/>
  <c r="F413" i="6"/>
  <c r="F447" i="6"/>
  <c r="D697" i="6"/>
  <c r="D629" i="6"/>
  <c r="D663" i="6"/>
  <c r="F486" i="6"/>
  <c r="F418" i="6"/>
  <c r="F452" i="6"/>
  <c r="I649" i="6"/>
  <c r="I683" i="6"/>
  <c r="I615" i="6"/>
  <c r="F171" i="6"/>
  <c r="F137" i="6"/>
  <c r="F205" i="6"/>
  <c r="P706" i="6"/>
  <c r="P672" i="6"/>
  <c r="P638" i="6"/>
  <c r="S483" i="6"/>
  <c r="S449" i="6"/>
  <c r="S415" i="6"/>
  <c r="U435" i="6"/>
  <c r="U469" i="6"/>
  <c r="U401" i="6"/>
  <c r="L693" i="6"/>
  <c r="L659" i="6"/>
  <c r="L625" i="6"/>
  <c r="H684" i="6"/>
  <c r="H650" i="6"/>
  <c r="H616" i="6"/>
  <c r="U451" i="6"/>
  <c r="U485" i="6"/>
  <c r="U417" i="6"/>
  <c r="Q658" i="6"/>
  <c r="Q624" i="6"/>
  <c r="Q692" i="6"/>
  <c r="Y177" i="6"/>
  <c r="Y211" i="6"/>
  <c r="Y143" i="6"/>
  <c r="R482" i="6"/>
  <c r="R414" i="6"/>
  <c r="R448" i="6"/>
  <c r="W478" i="6"/>
  <c r="W410" i="6"/>
  <c r="W444" i="6"/>
  <c r="W485" i="6"/>
  <c r="W417" i="6"/>
  <c r="W451" i="6"/>
  <c r="R168" i="6"/>
  <c r="R134" i="6"/>
  <c r="R202" i="6"/>
  <c r="D702" i="6"/>
  <c r="D634" i="6"/>
  <c r="D668" i="6"/>
  <c r="D451" i="6"/>
  <c r="D485" i="6"/>
  <c r="D417" i="6"/>
  <c r="P615" i="6"/>
  <c r="P649" i="6"/>
  <c r="P683" i="6"/>
  <c r="S694" i="6"/>
  <c r="S660" i="6"/>
  <c r="S626" i="6"/>
  <c r="P440" i="6"/>
  <c r="P474" i="6"/>
  <c r="P406" i="6"/>
  <c r="T439" i="6"/>
  <c r="T473" i="6"/>
  <c r="T405" i="6"/>
  <c r="Y694" i="6"/>
  <c r="Y660" i="6"/>
  <c r="Y626" i="6"/>
  <c r="Y477" i="6"/>
  <c r="Y443" i="6"/>
  <c r="Y409" i="6"/>
  <c r="D707" i="6"/>
  <c r="D673" i="6"/>
  <c r="D639" i="6"/>
  <c r="T697" i="6"/>
  <c r="T663" i="6"/>
  <c r="T629" i="6"/>
  <c r="G490" i="6"/>
  <c r="G456" i="6"/>
  <c r="G422" i="6"/>
  <c r="J699" i="6"/>
  <c r="J631" i="6"/>
  <c r="J665" i="6"/>
  <c r="D699" i="6"/>
  <c r="D631" i="6"/>
  <c r="D665" i="6"/>
  <c r="M488" i="6"/>
  <c r="M454" i="6"/>
  <c r="M420" i="6"/>
  <c r="M686" i="6"/>
  <c r="M652" i="6"/>
  <c r="M618" i="6"/>
  <c r="L212" i="6"/>
  <c r="L178" i="6"/>
  <c r="L144" i="6"/>
  <c r="S152" i="6"/>
  <c r="S186" i="6"/>
  <c r="S118" i="6"/>
  <c r="W468" i="6"/>
  <c r="W434" i="6"/>
  <c r="W400" i="6"/>
  <c r="B439" i="6"/>
  <c r="B473" i="6"/>
  <c r="B405" i="6"/>
  <c r="G688" i="6"/>
  <c r="G620" i="6"/>
  <c r="G654" i="6"/>
  <c r="G480" i="6"/>
  <c r="G446" i="6"/>
  <c r="G412" i="6"/>
  <c r="T441" i="6"/>
  <c r="T475" i="6"/>
  <c r="T407" i="6"/>
  <c r="D620" i="6"/>
  <c r="D654" i="6"/>
  <c r="D688" i="6"/>
  <c r="X414" i="6"/>
  <c r="X482" i="6"/>
  <c r="X448" i="6"/>
  <c r="W648" i="6"/>
  <c r="W682" i="6"/>
  <c r="W614" i="6"/>
  <c r="V207" i="6"/>
  <c r="V139" i="6"/>
  <c r="V173" i="6"/>
  <c r="Y469" i="6"/>
  <c r="Y435" i="6"/>
  <c r="Y401" i="6"/>
  <c r="F480" i="6"/>
  <c r="F412" i="6"/>
  <c r="F446" i="6"/>
  <c r="D680" i="6"/>
  <c r="D646" i="6"/>
  <c r="D612" i="6"/>
  <c r="T456" i="6"/>
  <c r="T490" i="6"/>
  <c r="T422" i="6"/>
  <c r="E186" i="6"/>
  <c r="E118" i="6"/>
  <c r="E152" i="6"/>
  <c r="I707" i="6"/>
  <c r="I673" i="6"/>
  <c r="I639" i="6"/>
  <c r="Y171" i="6"/>
  <c r="Y137" i="6"/>
  <c r="Y205" i="6"/>
  <c r="O200" i="6"/>
  <c r="O132" i="6"/>
  <c r="O166" i="6"/>
  <c r="F420" i="6"/>
  <c r="F454" i="6"/>
  <c r="F488" i="6"/>
  <c r="O671" i="6"/>
  <c r="O705" i="6"/>
  <c r="O637" i="6"/>
  <c r="V451" i="6"/>
  <c r="V485" i="6"/>
  <c r="V417" i="6"/>
  <c r="F484" i="6"/>
  <c r="F416" i="6"/>
  <c r="F450" i="6"/>
  <c r="U201" i="6"/>
  <c r="U133" i="6"/>
  <c r="U167" i="6"/>
  <c r="B492" i="6"/>
  <c r="B458" i="6"/>
  <c r="B424" i="6"/>
  <c r="J192" i="6"/>
  <c r="J124" i="6"/>
  <c r="J158" i="6"/>
  <c r="M155" i="6"/>
  <c r="M121" i="6"/>
  <c r="M189" i="6"/>
  <c r="S471" i="6"/>
  <c r="S437" i="6"/>
  <c r="S403" i="6"/>
  <c r="I662" i="6"/>
  <c r="I628" i="6"/>
  <c r="I696" i="6"/>
  <c r="E673" i="6"/>
  <c r="E707" i="6"/>
  <c r="E639" i="6"/>
  <c r="X154" i="6"/>
  <c r="X188" i="6"/>
  <c r="X120" i="6"/>
  <c r="P442" i="6"/>
  <c r="P476" i="6"/>
  <c r="P408" i="6"/>
  <c r="G159" i="6"/>
  <c r="G193" i="6"/>
  <c r="G125" i="6"/>
  <c r="X164" i="6"/>
  <c r="X198" i="6"/>
  <c r="X130" i="6"/>
  <c r="B701" i="6"/>
  <c r="B633" i="6"/>
  <c r="B667" i="6"/>
  <c r="M688" i="6"/>
  <c r="M654" i="6"/>
  <c r="M620" i="6"/>
  <c r="O211" i="6"/>
  <c r="O143" i="6"/>
  <c r="O177" i="6"/>
  <c r="K187" i="6"/>
  <c r="K119" i="6"/>
  <c r="K153" i="6"/>
  <c r="U661" i="6"/>
  <c r="U695" i="6"/>
  <c r="U627" i="6"/>
  <c r="C451" i="6"/>
  <c r="C485" i="6"/>
  <c r="C417" i="6"/>
  <c r="K468" i="6"/>
  <c r="K434" i="6"/>
  <c r="K400" i="6"/>
  <c r="C211" i="6"/>
  <c r="C143" i="6"/>
  <c r="C177" i="6"/>
  <c r="E651" i="6"/>
  <c r="E685" i="6"/>
  <c r="E617" i="6"/>
  <c r="K704" i="6"/>
  <c r="K670" i="6"/>
  <c r="K636" i="6"/>
  <c r="O449" i="6"/>
  <c r="O483" i="6"/>
  <c r="O415" i="6"/>
  <c r="G683" i="6"/>
  <c r="G649" i="6"/>
  <c r="G615" i="6"/>
  <c r="L698" i="6"/>
  <c r="L630" i="6"/>
  <c r="L664" i="6"/>
  <c r="T447" i="6"/>
  <c r="T481" i="6"/>
  <c r="T413" i="6"/>
  <c r="S168" i="6"/>
  <c r="S202" i="6"/>
  <c r="S134" i="6"/>
  <c r="X473" i="6"/>
  <c r="X405" i="6"/>
  <c r="X439" i="6"/>
  <c r="F687" i="6"/>
  <c r="F653" i="6"/>
  <c r="F619" i="6"/>
  <c r="C693" i="6"/>
  <c r="C659" i="6"/>
  <c r="C625" i="6"/>
  <c r="B433" i="6"/>
  <c r="B467" i="6"/>
  <c r="B399" i="6"/>
  <c r="B153" i="6"/>
  <c r="B119" i="6"/>
  <c r="B187" i="6"/>
  <c r="C431" i="6"/>
  <c r="C465" i="6"/>
  <c r="C397" i="6"/>
  <c r="J618" i="6"/>
  <c r="J686" i="6"/>
  <c r="J652" i="6"/>
  <c r="E652" i="6"/>
  <c r="E686" i="6"/>
  <c r="E618" i="6"/>
  <c r="F698" i="6"/>
  <c r="F664" i="6"/>
  <c r="F630" i="6"/>
  <c r="K651" i="6"/>
  <c r="K685" i="6"/>
  <c r="K617" i="6"/>
  <c r="P488" i="6"/>
  <c r="P454" i="6"/>
  <c r="P420" i="6"/>
  <c r="J438" i="6"/>
  <c r="J472" i="6"/>
  <c r="J404" i="6"/>
  <c r="H697" i="6"/>
  <c r="H663" i="6"/>
  <c r="H629" i="6"/>
  <c r="J456" i="6"/>
  <c r="J490" i="6"/>
  <c r="J422" i="6"/>
  <c r="J193" i="6"/>
  <c r="J125" i="6"/>
  <c r="J159" i="6"/>
  <c r="V205" i="6"/>
  <c r="V137" i="6"/>
  <c r="V171" i="6"/>
  <c r="W190" i="6"/>
  <c r="W122" i="6"/>
  <c r="W156" i="6"/>
  <c r="C672" i="6"/>
  <c r="C706" i="6"/>
  <c r="C638" i="6"/>
  <c r="J199" i="6"/>
  <c r="J131" i="6"/>
  <c r="J165" i="6"/>
  <c r="E672" i="6"/>
  <c r="E638" i="6"/>
  <c r="E706" i="6"/>
  <c r="M481" i="6"/>
  <c r="M447" i="6"/>
  <c r="M413" i="6"/>
  <c r="K650" i="6"/>
  <c r="K684" i="6"/>
  <c r="K616" i="6"/>
  <c r="B438" i="6"/>
  <c r="B472" i="6"/>
  <c r="B404" i="6"/>
  <c r="R165" i="6"/>
  <c r="R131" i="6"/>
  <c r="R199" i="6"/>
  <c r="Y686" i="6"/>
  <c r="Y652" i="6"/>
  <c r="Y618" i="6"/>
  <c r="Q197" i="6"/>
  <c r="Q129" i="6"/>
  <c r="Q163" i="6"/>
  <c r="V209" i="6"/>
  <c r="V141" i="6"/>
  <c r="V175" i="6"/>
  <c r="E473" i="6"/>
  <c r="E439" i="6"/>
  <c r="E405" i="6"/>
  <c r="P435" i="6"/>
  <c r="P401" i="6"/>
  <c r="P469" i="6"/>
  <c r="O203" i="6"/>
  <c r="O135" i="6"/>
  <c r="O169" i="6"/>
  <c r="V197" i="6"/>
  <c r="V129" i="6"/>
  <c r="V163" i="6"/>
  <c r="H639" i="6"/>
  <c r="H707" i="6"/>
  <c r="H673" i="6"/>
  <c r="R474" i="6"/>
  <c r="R406" i="6"/>
  <c r="R440" i="6"/>
  <c r="R176" i="6"/>
  <c r="R142" i="6"/>
  <c r="R210" i="6"/>
  <c r="R696" i="6"/>
  <c r="R662" i="6"/>
  <c r="R628" i="6"/>
  <c r="K200" i="6"/>
  <c r="K132" i="6"/>
  <c r="K166" i="6"/>
  <c r="O703" i="6"/>
  <c r="O669" i="6"/>
  <c r="O635" i="6"/>
  <c r="Y470" i="6"/>
  <c r="Y436" i="6"/>
  <c r="Y402" i="6"/>
  <c r="V439" i="6"/>
  <c r="V473" i="6"/>
  <c r="V405" i="6"/>
  <c r="W210" i="6"/>
  <c r="W142" i="6"/>
  <c r="W176" i="6"/>
  <c r="Q194" i="6"/>
  <c r="Q126" i="6"/>
  <c r="Q160" i="6"/>
  <c r="Q204" i="6"/>
  <c r="Q136" i="6"/>
  <c r="Q170" i="6"/>
  <c r="O192" i="6"/>
  <c r="O124" i="6"/>
  <c r="O158" i="6"/>
  <c r="L172" i="6"/>
  <c r="L206" i="6"/>
  <c r="L138" i="6"/>
  <c r="L169" i="6"/>
  <c r="L203" i="6"/>
  <c r="L135" i="6"/>
  <c r="B690" i="6"/>
  <c r="B656" i="6"/>
  <c r="B622" i="6"/>
  <c r="Y482" i="6"/>
  <c r="Y448" i="6"/>
  <c r="Y414" i="6"/>
  <c r="C690" i="6"/>
  <c r="C656" i="6"/>
  <c r="C622" i="6"/>
  <c r="V689" i="6"/>
  <c r="V621" i="6"/>
  <c r="V655" i="6"/>
  <c r="I207" i="6"/>
  <c r="I139" i="6"/>
  <c r="I173" i="6"/>
  <c r="J483" i="6"/>
  <c r="J449" i="6"/>
  <c r="J415" i="6"/>
  <c r="P700" i="6"/>
  <c r="P632" i="6"/>
  <c r="P666" i="6"/>
  <c r="P439" i="6"/>
  <c r="P473" i="6"/>
  <c r="P405" i="6"/>
  <c r="P687" i="6"/>
  <c r="P619" i="6"/>
  <c r="P653" i="6"/>
  <c r="J706" i="6"/>
  <c r="J672" i="6"/>
  <c r="J638" i="6"/>
  <c r="X157" i="6"/>
  <c r="X191" i="6"/>
  <c r="X123" i="6"/>
  <c r="U432" i="6"/>
  <c r="U466" i="6"/>
  <c r="U398" i="6"/>
  <c r="R680" i="6"/>
  <c r="R646" i="6"/>
  <c r="R612" i="6"/>
  <c r="J202" i="6"/>
  <c r="J134" i="6"/>
  <c r="J168" i="6"/>
  <c r="N433" i="6"/>
  <c r="N467" i="6"/>
  <c r="N399" i="6"/>
  <c r="N152" i="6"/>
  <c r="N118" i="6"/>
  <c r="N186" i="6"/>
  <c r="N702" i="6"/>
  <c r="N634" i="6"/>
  <c r="N668" i="6"/>
  <c r="O455" i="6"/>
  <c r="O489" i="6"/>
  <c r="O421" i="6"/>
  <c r="P203" i="6"/>
  <c r="P135" i="6"/>
  <c r="P169" i="6"/>
  <c r="I652" i="6"/>
  <c r="I686" i="6"/>
  <c r="I618" i="6"/>
  <c r="I453" i="6"/>
  <c r="I487" i="6"/>
  <c r="I419" i="6"/>
  <c r="Y705" i="6"/>
  <c r="Y637" i="6"/>
  <c r="Y671" i="6"/>
  <c r="H161" i="6"/>
  <c r="H195" i="6"/>
  <c r="H127" i="6"/>
  <c r="M165" i="6"/>
  <c r="M131" i="6"/>
  <c r="M199" i="6"/>
  <c r="N698" i="6"/>
  <c r="N664" i="6"/>
  <c r="N630" i="6"/>
  <c r="M157" i="6"/>
  <c r="M123" i="6"/>
  <c r="M191" i="6"/>
  <c r="P206" i="6"/>
  <c r="P138" i="6"/>
  <c r="P172" i="6"/>
  <c r="D481" i="6"/>
  <c r="D447" i="6"/>
  <c r="D413" i="6"/>
  <c r="N696" i="6"/>
  <c r="N662" i="6"/>
  <c r="N628" i="6"/>
  <c r="B457" i="6"/>
  <c r="B491" i="6"/>
  <c r="B423" i="6"/>
  <c r="R703" i="6"/>
  <c r="R635" i="6"/>
  <c r="R669" i="6"/>
  <c r="N171" i="6"/>
  <c r="N137" i="6"/>
  <c r="N205" i="6"/>
  <c r="V191" i="6"/>
  <c r="V123" i="6"/>
  <c r="V157" i="6"/>
  <c r="U206" i="6"/>
  <c r="U138" i="6"/>
  <c r="U172" i="6"/>
  <c r="R161" i="6"/>
  <c r="R127" i="6"/>
  <c r="R195" i="6"/>
  <c r="E480" i="6"/>
  <c r="E446" i="6"/>
  <c r="E412" i="6"/>
  <c r="Q208" i="6"/>
  <c r="Q140" i="6"/>
  <c r="Q174" i="6"/>
  <c r="V690" i="6"/>
  <c r="V622" i="6"/>
  <c r="V656" i="6"/>
  <c r="O202" i="6"/>
  <c r="O134" i="6"/>
  <c r="O168" i="6"/>
  <c r="O434" i="6"/>
  <c r="O468" i="6"/>
  <c r="O400" i="6"/>
  <c r="O650" i="6"/>
  <c r="O684" i="6"/>
  <c r="O616" i="6"/>
  <c r="P695" i="6"/>
  <c r="P627" i="6"/>
  <c r="P661" i="6"/>
  <c r="T435" i="6"/>
  <c r="T469" i="6"/>
  <c r="T401" i="6"/>
  <c r="J689" i="6"/>
  <c r="J621" i="6"/>
  <c r="J655" i="6"/>
  <c r="U192" i="6"/>
  <c r="U124" i="6"/>
  <c r="U158" i="6"/>
  <c r="M170" i="6"/>
  <c r="M136" i="6"/>
  <c r="M204" i="6"/>
  <c r="D442" i="6"/>
  <c r="D476" i="6"/>
  <c r="D408" i="6"/>
  <c r="L476" i="6"/>
  <c r="L408" i="6"/>
  <c r="L442" i="6"/>
  <c r="B681" i="6"/>
  <c r="B647" i="6"/>
  <c r="B613" i="6"/>
  <c r="L474" i="6"/>
  <c r="L406" i="6"/>
  <c r="L440" i="6"/>
  <c r="S701" i="6"/>
  <c r="S667" i="6"/>
  <c r="S633" i="6"/>
  <c r="P690" i="6"/>
  <c r="P622" i="6"/>
  <c r="P656" i="6"/>
  <c r="U442" i="6"/>
  <c r="U476" i="6"/>
  <c r="U408" i="6"/>
  <c r="Q473" i="6"/>
  <c r="Q439" i="6"/>
  <c r="Q405" i="6"/>
  <c r="I431" i="6"/>
  <c r="I465" i="6"/>
  <c r="I397" i="6"/>
  <c r="N686" i="6"/>
  <c r="N652" i="6"/>
  <c r="N618" i="6"/>
  <c r="B170" i="6"/>
  <c r="B136" i="6"/>
  <c r="B204" i="6"/>
  <c r="T169" i="6"/>
  <c r="T203" i="6"/>
  <c r="T135" i="6"/>
  <c r="S681" i="6"/>
  <c r="S647" i="6"/>
  <c r="S613" i="6"/>
  <c r="T159" i="6"/>
  <c r="T193" i="6"/>
  <c r="T125" i="6"/>
  <c r="M173" i="6"/>
  <c r="M139" i="6"/>
  <c r="M207" i="6"/>
  <c r="F157" i="6"/>
  <c r="F123" i="6"/>
  <c r="F191" i="6"/>
  <c r="X684" i="6"/>
  <c r="X616" i="6"/>
  <c r="X650" i="6"/>
  <c r="K659" i="6"/>
  <c r="K693" i="6"/>
  <c r="K625" i="6"/>
  <c r="W673" i="6"/>
  <c r="W707" i="6"/>
  <c r="W639" i="6"/>
  <c r="J447" i="6"/>
  <c r="J481" i="6"/>
  <c r="J413" i="6"/>
  <c r="E478" i="6"/>
  <c r="E444" i="6"/>
  <c r="E410" i="6"/>
  <c r="U204" i="6"/>
  <c r="U136" i="6"/>
  <c r="U170" i="6"/>
  <c r="P618" i="6"/>
  <c r="P686" i="6"/>
  <c r="P652" i="6"/>
  <c r="Y172" i="6"/>
  <c r="Y138" i="6"/>
  <c r="Y206" i="6"/>
  <c r="F685" i="6"/>
  <c r="F651" i="6"/>
  <c r="F617" i="6"/>
  <c r="N177" i="6"/>
  <c r="N143" i="6"/>
  <c r="N211" i="6"/>
  <c r="Q652" i="6"/>
  <c r="Q686" i="6"/>
  <c r="Q618" i="6"/>
  <c r="G481" i="6"/>
  <c r="G447" i="6"/>
  <c r="G413" i="6"/>
  <c r="L688" i="6"/>
  <c r="L654" i="6"/>
  <c r="L620" i="6"/>
  <c r="L682" i="6"/>
  <c r="L648" i="6"/>
  <c r="L614" i="6"/>
  <c r="V703" i="6"/>
  <c r="V669" i="6"/>
  <c r="V635" i="6"/>
  <c r="W655" i="6"/>
  <c r="W689" i="6"/>
  <c r="W621" i="6"/>
  <c r="Q206" i="6"/>
  <c r="Q138" i="6"/>
  <c r="Q172" i="6"/>
  <c r="G475" i="6"/>
  <c r="G441" i="6"/>
  <c r="G407" i="6"/>
  <c r="M474" i="6"/>
  <c r="M440" i="6"/>
  <c r="M406" i="6"/>
  <c r="I198" i="6"/>
  <c r="I130" i="6"/>
  <c r="I164" i="6"/>
  <c r="V705" i="6"/>
  <c r="V671" i="6"/>
  <c r="V637" i="6"/>
  <c r="S492" i="6"/>
  <c r="S424" i="6"/>
  <c r="S458" i="6"/>
  <c r="T480" i="6"/>
  <c r="T446" i="6"/>
  <c r="T412" i="6"/>
  <c r="I190" i="6"/>
  <c r="I122" i="6"/>
  <c r="I156" i="6"/>
  <c r="R162" i="6"/>
  <c r="R128" i="6"/>
  <c r="R196" i="6"/>
  <c r="N633" i="6"/>
  <c r="N701" i="6"/>
  <c r="N667" i="6"/>
  <c r="F175" i="6"/>
  <c r="F141" i="6"/>
  <c r="F209" i="6"/>
  <c r="W491" i="6"/>
  <c r="W423" i="6"/>
  <c r="W457" i="6"/>
  <c r="R486" i="6"/>
  <c r="R418" i="6"/>
  <c r="R452" i="6"/>
  <c r="J682" i="6"/>
  <c r="J648" i="6"/>
  <c r="J614" i="6"/>
  <c r="F466" i="6"/>
  <c r="F398" i="6"/>
  <c r="F432" i="6"/>
  <c r="B454" i="6"/>
  <c r="B488" i="6"/>
  <c r="B420" i="6"/>
  <c r="C445" i="6"/>
  <c r="C479" i="6"/>
  <c r="C411" i="6"/>
  <c r="H686" i="6"/>
  <c r="H652" i="6"/>
  <c r="H618" i="6"/>
  <c r="B434" i="6"/>
  <c r="B468" i="6"/>
  <c r="B400" i="6"/>
  <c r="O212" i="6"/>
  <c r="O144" i="6"/>
  <c r="O178" i="6"/>
  <c r="K477" i="6"/>
  <c r="K409" i="6"/>
  <c r="K443" i="6"/>
  <c r="U483" i="6"/>
  <c r="U449" i="6"/>
  <c r="U415" i="6"/>
  <c r="E667" i="6"/>
  <c r="E701" i="6"/>
  <c r="E633" i="6"/>
  <c r="Q212" i="6"/>
  <c r="Q144" i="6"/>
  <c r="Q178" i="6"/>
  <c r="R691" i="6"/>
  <c r="R657" i="6"/>
  <c r="R623" i="6"/>
  <c r="K472" i="6"/>
  <c r="K438" i="6"/>
  <c r="K404" i="6"/>
  <c r="M691" i="6"/>
  <c r="M657" i="6"/>
  <c r="M623" i="6"/>
  <c r="C199" i="6"/>
  <c r="C131" i="6"/>
  <c r="C165" i="6"/>
  <c r="U187" i="6"/>
  <c r="U119" i="6"/>
  <c r="U153" i="6"/>
  <c r="I196" i="6"/>
  <c r="I128" i="6"/>
  <c r="I162" i="6"/>
  <c r="H633" i="6"/>
  <c r="H701" i="6"/>
  <c r="H667" i="6"/>
  <c r="S171" i="6"/>
  <c r="S205" i="6"/>
  <c r="S137" i="6"/>
  <c r="W197" i="6"/>
  <c r="W129" i="6"/>
  <c r="W163" i="6"/>
  <c r="U441" i="6"/>
  <c r="U475" i="6"/>
  <c r="U407" i="6"/>
  <c r="K205" i="6"/>
  <c r="K137" i="6"/>
  <c r="K171" i="6"/>
  <c r="N162" i="6"/>
  <c r="N128" i="6"/>
  <c r="N196" i="6"/>
  <c r="D448" i="6"/>
  <c r="D482" i="6"/>
  <c r="D414" i="6"/>
  <c r="H637" i="6"/>
  <c r="H705" i="6"/>
  <c r="H671" i="6"/>
  <c r="I434" i="6"/>
  <c r="I468" i="6"/>
  <c r="I400" i="6"/>
  <c r="U188" i="6"/>
  <c r="U120" i="6"/>
  <c r="U154" i="6"/>
  <c r="P491" i="6"/>
  <c r="P457" i="6"/>
  <c r="P423" i="6"/>
  <c r="G667" i="6"/>
  <c r="G633" i="6"/>
  <c r="G701" i="6"/>
  <c r="L478" i="6"/>
  <c r="L410" i="6"/>
  <c r="L444" i="6"/>
  <c r="X153" i="6"/>
  <c r="X187" i="6"/>
  <c r="X119" i="6"/>
  <c r="I674" i="6"/>
  <c r="I640" i="6"/>
  <c r="I708" i="6"/>
  <c r="L494" i="6"/>
  <c r="L426" i="6"/>
  <c r="L460" i="6"/>
  <c r="B179" i="6"/>
  <c r="B145" i="6"/>
  <c r="B213" i="6"/>
  <c r="W426" i="6"/>
  <c r="W460" i="6"/>
  <c r="W494" i="6"/>
  <c r="M179" i="6"/>
  <c r="M213" i="6"/>
  <c r="M145" i="6"/>
  <c r="O494" i="6"/>
  <c r="O460" i="6"/>
  <c r="O426" i="6"/>
  <c r="V493" i="6"/>
  <c r="V459" i="6"/>
  <c r="V425" i="6"/>
  <c r="B709" i="6"/>
  <c r="B675" i="6"/>
  <c r="B641" i="6"/>
  <c r="D494" i="6"/>
  <c r="D426" i="6"/>
  <c r="D460" i="6"/>
  <c r="S493" i="6"/>
  <c r="S459" i="6"/>
  <c r="S425" i="6"/>
  <c r="E426" i="6"/>
  <c r="E494" i="6"/>
  <c r="E460" i="6"/>
  <c r="X493" i="6"/>
  <c r="X425" i="6"/>
  <c r="X459" i="6"/>
  <c r="D708" i="6"/>
  <c r="D674" i="6"/>
  <c r="D640" i="6"/>
  <c r="U460" i="6"/>
  <c r="U494" i="6"/>
  <c r="U426" i="6"/>
  <c r="S179" i="6"/>
  <c r="S213" i="6"/>
  <c r="S145" i="6"/>
  <c r="S709" i="6"/>
  <c r="S641" i="6"/>
  <c r="S675" i="6"/>
  <c r="U214" i="6"/>
  <c r="U146" i="6"/>
  <c r="U180" i="6"/>
  <c r="M180" i="6"/>
  <c r="M146" i="6"/>
  <c r="M214" i="6"/>
  <c r="M460" i="6"/>
  <c r="M494" i="6"/>
  <c r="M426" i="6"/>
  <c r="Q708" i="6"/>
  <c r="Q674" i="6"/>
  <c r="Q640" i="6"/>
  <c r="F709" i="6"/>
  <c r="F641" i="6"/>
  <c r="F675" i="6"/>
  <c r="U213" i="6"/>
  <c r="U145" i="6"/>
  <c r="U179" i="6"/>
  <c r="C213" i="6"/>
  <c r="C145" i="6"/>
  <c r="C179" i="6"/>
  <c r="P494" i="6"/>
  <c r="P426" i="6"/>
  <c r="P460" i="6"/>
  <c r="J215" i="6"/>
  <c r="J181" i="6"/>
  <c r="J147" i="6"/>
  <c r="U710" i="6"/>
  <c r="U676" i="6"/>
  <c r="U642" i="6"/>
  <c r="S495" i="6"/>
  <c r="S461" i="6"/>
  <c r="S427" i="6"/>
  <c r="X710" i="6"/>
  <c r="X642" i="6"/>
  <c r="X676" i="6"/>
  <c r="L710" i="6"/>
  <c r="L642" i="6"/>
  <c r="L676" i="6"/>
  <c r="Q181" i="6"/>
  <c r="Q215" i="6"/>
  <c r="Q147" i="6"/>
  <c r="D427" i="6"/>
  <c r="D495" i="6"/>
  <c r="D461" i="6"/>
  <c r="E495" i="6"/>
  <c r="E427" i="6"/>
  <c r="E461" i="6"/>
  <c r="M676" i="6"/>
  <c r="M642" i="6"/>
  <c r="M710" i="6"/>
  <c r="W188" i="6"/>
  <c r="W120" i="6"/>
  <c r="W154" i="6"/>
  <c r="Y474" i="6"/>
  <c r="Y440" i="6"/>
  <c r="Y406" i="6"/>
  <c r="E199" i="6"/>
  <c r="E131" i="6"/>
  <c r="E165" i="6"/>
  <c r="W660" i="6"/>
  <c r="W626" i="6"/>
  <c r="W694" i="6"/>
  <c r="M151" i="6"/>
  <c r="M117" i="6"/>
  <c r="M185" i="6"/>
  <c r="I704" i="6"/>
  <c r="I670" i="6"/>
  <c r="I636" i="6"/>
  <c r="G169" i="6"/>
  <c r="G203" i="6"/>
  <c r="G135" i="6"/>
  <c r="O188" i="6"/>
  <c r="O120" i="6"/>
  <c r="O154" i="6"/>
  <c r="N174" i="6"/>
  <c r="N140" i="6"/>
  <c r="N208" i="6"/>
  <c r="D189" i="6"/>
  <c r="D121" i="6"/>
  <c r="D155" i="6"/>
  <c r="Y655" i="6"/>
  <c r="Y621" i="6"/>
  <c r="Y689" i="6"/>
  <c r="J439" i="6"/>
  <c r="J473" i="6"/>
  <c r="J405" i="6"/>
  <c r="E489" i="6"/>
  <c r="E421" i="6"/>
  <c r="E455" i="6"/>
  <c r="F467" i="6"/>
  <c r="F399" i="6"/>
  <c r="F433" i="6"/>
  <c r="D490" i="6"/>
  <c r="D456" i="6"/>
  <c r="D422" i="6"/>
  <c r="G157" i="6"/>
  <c r="G191" i="6"/>
  <c r="G123" i="6"/>
  <c r="J688" i="6"/>
  <c r="J620" i="6"/>
  <c r="J654" i="6"/>
  <c r="T173" i="6"/>
  <c r="T207" i="6"/>
  <c r="T139" i="6"/>
  <c r="E670" i="6"/>
  <c r="E704" i="6"/>
  <c r="E636" i="6"/>
  <c r="F682" i="6"/>
  <c r="F648" i="6"/>
  <c r="F614" i="6"/>
  <c r="N440" i="6"/>
  <c r="N474" i="6"/>
  <c r="N406" i="6"/>
  <c r="D705" i="6"/>
  <c r="D671" i="6"/>
  <c r="D637" i="6"/>
  <c r="J195" i="6"/>
  <c r="J127" i="6"/>
  <c r="J161" i="6"/>
  <c r="E485" i="6"/>
  <c r="E451" i="6"/>
  <c r="E417" i="6"/>
  <c r="M153" i="6"/>
  <c r="M119" i="6"/>
  <c r="M187" i="6"/>
  <c r="W471" i="6"/>
  <c r="W437" i="6"/>
  <c r="W403" i="6"/>
  <c r="J431" i="6"/>
  <c r="J465" i="6"/>
  <c r="J397" i="6"/>
  <c r="F167" i="6"/>
  <c r="F133" i="6"/>
  <c r="F201" i="6"/>
  <c r="N689" i="6"/>
  <c r="N655" i="6"/>
  <c r="N621" i="6"/>
  <c r="D202" i="6"/>
  <c r="D134" i="6"/>
  <c r="D168" i="6"/>
  <c r="E666" i="6"/>
  <c r="E700" i="6"/>
  <c r="E632" i="6"/>
  <c r="W652" i="6"/>
  <c r="W618" i="6"/>
  <c r="W686" i="6"/>
  <c r="N436" i="6"/>
  <c r="N470" i="6"/>
  <c r="N402" i="6"/>
  <c r="O210" i="6"/>
  <c r="O142" i="6"/>
  <c r="O176" i="6"/>
  <c r="E658" i="6"/>
  <c r="E692" i="6"/>
  <c r="E624" i="6"/>
  <c r="R688" i="6"/>
  <c r="R620" i="6"/>
  <c r="R654" i="6"/>
  <c r="I653" i="6"/>
  <c r="I687" i="6"/>
  <c r="I619" i="6"/>
  <c r="W479" i="6"/>
  <c r="W411" i="6"/>
  <c r="W445" i="6"/>
  <c r="B695" i="6"/>
  <c r="B661" i="6"/>
  <c r="B627" i="6"/>
  <c r="I455" i="6"/>
  <c r="I489" i="6"/>
  <c r="I421" i="6"/>
  <c r="P612" i="6"/>
  <c r="P680" i="6"/>
  <c r="P646" i="6"/>
  <c r="G471" i="6"/>
  <c r="G437" i="6"/>
  <c r="G403" i="6"/>
  <c r="L166" i="6"/>
  <c r="L200" i="6"/>
  <c r="L132" i="6"/>
  <c r="P207" i="6"/>
  <c r="P139" i="6"/>
  <c r="P173" i="6"/>
  <c r="U438" i="6"/>
  <c r="U472" i="6"/>
  <c r="U404" i="6"/>
  <c r="R487" i="6"/>
  <c r="R419" i="6"/>
  <c r="R453" i="6"/>
  <c r="V445" i="6"/>
  <c r="V479" i="6"/>
  <c r="V411" i="6"/>
  <c r="D186" i="6"/>
  <c r="D118" i="6"/>
  <c r="D152" i="6"/>
  <c r="W469" i="6"/>
  <c r="W435" i="6"/>
  <c r="W401" i="6"/>
  <c r="C654" i="6"/>
  <c r="C688" i="6"/>
  <c r="C620" i="6"/>
  <c r="X704" i="6"/>
  <c r="X636" i="6"/>
  <c r="X670" i="6"/>
  <c r="X690" i="6"/>
  <c r="X622" i="6"/>
  <c r="X656" i="6"/>
  <c r="O194" i="6"/>
  <c r="O126" i="6"/>
  <c r="O160" i="6"/>
  <c r="O653" i="6"/>
  <c r="O687" i="6"/>
  <c r="O619" i="6"/>
  <c r="U185" i="6"/>
  <c r="U117" i="6"/>
  <c r="U151" i="6"/>
  <c r="E669" i="6"/>
  <c r="E635" i="6"/>
  <c r="E703" i="6"/>
  <c r="L482" i="6"/>
  <c r="L414" i="6"/>
  <c r="L448" i="6"/>
  <c r="I440" i="6"/>
  <c r="I474" i="6"/>
  <c r="I406" i="6"/>
  <c r="R157" i="6"/>
  <c r="R123" i="6"/>
  <c r="R191" i="6"/>
  <c r="J488" i="6"/>
  <c r="J454" i="6"/>
  <c r="J420" i="6"/>
  <c r="E690" i="6"/>
  <c r="E656" i="6"/>
  <c r="E622" i="6"/>
  <c r="P693" i="6"/>
  <c r="P625" i="6"/>
  <c r="P659" i="6"/>
  <c r="J443" i="6"/>
  <c r="J477" i="6"/>
  <c r="J409" i="6"/>
  <c r="W658" i="6"/>
  <c r="W692" i="6"/>
  <c r="W624" i="6"/>
  <c r="X417" i="6"/>
  <c r="X485" i="6"/>
  <c r="X451" i="6"/>
  <c r="N444" i="6"/>
  <c r="N478" i="6"/>
  <c r="N410" i="6"/>
  <c r="L154" i="6"/>
  <c r="L188" i="6"/>
  <c r="L120" i="6"/>
  <c r="M163" i="6"/>
  <c r="M129" i="6"/>
  <c r="M197" i="6"/>
  <c r="S173" i="6"/>
  <c r="S207" i="6"/>
  <c r="S139" i="6"/>
  <c r="F473" i="6"/>
  <c r="F405" i="6"/>
  <c r="F439" i="6"/>
  <c r="P199" i="6"/>
  <c r="P131" i="6"/>
  <c r="P165" i="6"/>
  <c r="X167" i="6"/>
  <c r="X201" i="6"/>
  <c r="X133" i="6"/>
  <c r="Y683" i="6"/>
  <c r="Y649" i="6"/>
  <c r="Y615" i="6"/>
  <c r="C434" i="6"/>
  <c r="C468" i="6"/>
  <c r="C400" i="6"/>
  <c r="G704" i="6"/>
  <c r="G670" i="6"/>
  <c r="G636" i="6"/>
  <c r="F160" i="6"/>
  <c r="F126" i="6"/>
  <c r="F194" i="6"/>
  <c r="F478" i="6"/>
  <c r="F410" i="6"/>
  <c r="F444" i="6"/>
  <c r="X693" i="6"/>
  <c r="X625" i="6"/>
  <c r="X659" i="6"/>
  <c r="Y487" i="6"/>
  <c r="Y453" i="6"/>
  <c r="Y419" i="6"/>
  <c r="H163" i="6"/>
  <c r="H197" i="6"/>
  <c r="H129" i="6"/>
  <c r="Y153" i="6"/>
  <c r="Y119" i="6"/>
  <c r="Y187" i="6"/>
  <c r="H164" i="6"/>
  <c r="H198" i="6"/>
  <c r="H130" i="6"/>
  <c r="E474" i="6"/>
  <c r="E440" i="6"/>
  <c r="E406" i="6"/>
  <c r="Q465" i="6"/>
  <c r="Q431" i="6"/>
  <c r="Q397" i="6"/>
  <c r="G171" i="6"/>
  <c r="G205" i="6"/>
  <c r="G137" i="6"/>
  <c r="K483" i="6"/>
  <c r="K415" i="6"/>
  <c r="K449" i="6"/>
  <c r="I650" i="6"/>
  <c r="I684" i="6"/>
  <c r="I616" i="6"/>
  <c r="H692" i="6"/>
  <c r="H658" i="6"/>
  <c r="H624" i="6"/>
  <c r="P200" i="6"/>
  <c r="P132" i="6"/>
  <c r="P166" i="6"/>
  <c r="X687" i="6"/>
  <c r="X619" i="6"/>
  <c r="X653" i="6"/>
  <c r="Q466" i="6"/>
  <c r="Q432" i="6"/>
  <c r="Q398" i="6"/>
  <c r="W484" i="6"/>
  <c r="W416" i="6"/>
  <c r="W450" i="6"/>
  <c r="G151" i="6"/>
  <c r="G185" i="6"/>
  <c r="G117" i="6"/>
  <c r="O191" i="6"/>
  <c r="O123" i="6"/>
  <c r="O157" i="6"/>
  <c r="K193" i="6"/>
  <c r="K125" i="6"/>
  <c r="K159" i="6"/>
  <c r="V202" i="6"/>
  <c r="V134" i="6"/>
  <c r="V168" i="6"/>
  <c r="R478" i="6"/>
  <c r="R410" i="6"/>
  <c r="R444" i="6"/>
  <c r="N163" i="6"/>
  <c r="N129" i="6"/>
  <c r="N197" i="6"/>
  <c r="Q691" i="6"/>
  <c r="Q657" i="6"/>
  <c r="Q623" i="6"/>
  <c r="X477" i="6"/>
  <c r="X409" i="6"/>
  <c r="X443" i="6"/>
  <c r="V437" i="6"/>
  <c r="V471" i="6"/>
  <c r="V403" i="6"/>
  <c r="T170" i="6"/>
  <c r="T204" i="6"/>
  <c r="T136" i="6"/>
  <c r="W205" i="6"/>
  <c r="W137" i="6"/>
  <c r="W171" i="6"/>
  <c r="T701" i="6"/>
  <c r="T633" i="6"/>
  <c r="T667" i="6"/>
  <c r="L156" i="6"/>
  <c r="L190" i="6"/>
  <c r="L122" i="6"/>
  <c r="Y170" i="6"/>
  <c r="Y136" i="6"/>
  <c r="Y204" i="6"/>
  <c r="S470" i="6"/>
  <c r="S436" i="6"/>
  <c r="S402" i="6"/>
  <c r="S700" i="6"/>
  <c r="S666" i="6"/>
  <c r="S632" i="6"/>
  <c r="W669" i="6"/>
  <c r="W635" i="6"/>
  <c r="W703" i="6"/>
  <c r="V189" i="6"/>
  <c r="V121" i="6"/>
  <c r="V155" i="6"/>
  <c r="Y161" i="6"/>
  <c r="Y127" i="6"/>
  <c r="Y195" i="6"/>
  <c r="B158" i="6"/>
  <c r="B124" i="6"/>
  <c r="B192" i="6"/>
  <c r="B444" i="6"/>
  <c r="B478" i="6"/>
  <c r="B410" i="6"/>
  <c r="I485" i="6"/>
  <c r="I451" i="6"/>
  <c r="I417" i="6"/>
  <c r="D616" i="6"/>
  <c r="D684" i="6"/>
  <c r="D650" i="6"/>
  <c r="L485" i="6"/>
  <c r="L417" i="6"/>
  <c r="L451" i="6"/>
  <c r="G158" i="6"/>
  <c r="G192" i="6"/>
  <c r="G124" i="6"/>
  <c r="U670" i="6"/>
  <c r="U704" i="6"/>
  <c r="U636" i="6"/>
  <c r="L685" i="6"/>
  <c r="L651" i="6"/>
  <c r="L617" i="6"/>
  <c r="O201" i="6"/>
  <c r="O133" i="6"/>
  <c r="O167" i="6"/>
  <c r="R480" i="6"/>
  <c r="R412" i="6"/>
  <c r="R446" i="6"/>
  <c r="P698" i="6"/>
  <c r="P630" i="6"/>
  <c r="P664" i="6"/>
  <c r="P699" i="6"/>
  <c r="P665" i="6"/>
  <c r="P631" i="6"/>
  <c r="N635" i="6"/>
  <c r="N703" i="6"/>
  <c r="N669" i="6"/>
  <c r="V198" i="6"/>
  <c r="V130" i="6"/>
  <c r="V164" i="6"/>
  <c r="G472" i="6"/>
  <c r="G438" i="6"/>
  <c r="G404" i="6"/>
  <c r="O662" i="6"/>
  <c r="O696" i="6"/>
  <c r="O628" i="6"/>
  <c r="S703" i="6"/>
  <c r="S635" i="6"/>
  <c r="S669" i="6"/>
  <c r="E193" i="6"/>
  <c r="E125" i="6"/>
  <c r="E159" i="6"/>
  <c r="K199" i="6"/>
  <c r="K131" i="6"/>
  <c r="K165" i="6"/>
  <c r="D706" i="6"/>
  <c r="D672" i="6"/>
  <c r="D638" i="6"/>
  <c r="G466" i="6"/>
  <c r="G432" i="6"/>
  <c r="G398" i="6"/>
  <c r="M467" i="6"/>
  <c r="M433" i="6"/>
  <c r="M399" i="6"/>
  <c r="M491" i="6"/>
  <c r="M457" i="6"/>
  <c r="M423" i="6"/>
  <c r="F168" i="6"/>
  <c r="F134" i="6"/>
  <c r="F202" i="6"/>
  <c r="C193" i="6"/>
  <c r="C125" i="6"/>
  <c r="C159" i="6"/>
  <c r="M487" i="6"/>
  <c r="M453" i="6"/>
  <c r="M419" i="6"/>
  <c r="Q187" i="6"/>
  <c r="Q119" i="6"/>
  <c r="Q153" i="6"/>
  <c r="Y471" i="6"/>
  <c r="Y437" i="6"/>
  <c r="Y403" i="6"/>
  <c r="F152" i="6"/>
  <c r="F118" i="6"/>
  <c r="F186" i="6"/>
  <c r="V619" i="6"/>
  <c r="V687" i="6"/>
  <c r="V653" i="6"/>
  <c r="D185" i="6"/>
  <c r="D117" i="6"/>
  <c r="D151" i="6"/>
  <c r="W664" i="6"/>
  <c r="W698" i="6"/>
  <c r="W630" i="6"/>
  <c r="I211" i="6"/>
  <c r="I143" i="6"/>
  <c r="I177" i="6"/>
  <c r="H458" i="6"/>
  <c r="H492" i="6"/>
  <c r="H424" i="6"/>
  <c r="P697" i="6"/>
  <c r="P629" i="6"/>
  <c r="P663" i="6"/>
  <c r="E204" i="6"/>
  <c r="E136" i="6"/>
  <c r="E170" i="6"/>
  <c r="R481" i="6"/>
  <c r="R413" i="6"/>
  <c r="R447" i="6"/>
  <c r="N688" i="6"/>
  <c r="N654" i="6"/>
  <c r="N620" i="6"/>
  <c r="O454" i="6"/>
  <c r="O488" i="6"/>
  <c r="O420" i="6"/>
  <c r="O706" i="6"/>
  <c r="O672" i="6"/>
  <c r="O638" i="6"/>
  <c r="V200" i="6"/>
  <c r="V132" i="6"/>
  <c r="V166" i="6"/>
  <c r="N639" i="6"/>
  <c r="N707" i="6"/>
  <c r="N673" i="6"/>
  <c r="Y691" i="6"/>
  <c r="Y657" i="6"/>
  <c r="Y623" i="6"/>
  <c r="S154" i="6"/>
  <c r="S188" i="6"/>
  <c r="S120" i="6"/>
  <c r="O667" i="6"/>
  <c r="O701" i="6"/>
  <c r="O633" i="6"/>
  <c r="D195" i="6"/>
  <c r="D127" i="6"/>
  <c r="D161" i="6"/>
  <c r="H174" i="6"/>
  <c r="H208" i="6"/>
  <c r="H140" i="6"/>
  <c r="I671" i="6"/>
  <c r="I637" i="6"/>
  <c r="I705" i="6"/>
  <c r="Q664" i="6"/>
  <c r="Q698" i="6"/>
  <c r="Q630" i="6"/>
  <c r="B441" i="6"/>
  <c r="B475" i="6"/>
  <c r="B407" i="6"/>
  <c r="W702" i="6"/>
  <c r="W668" i="6"/>
  <c r="W634" i="6"/>
  <c r="Y155" i="6"/>
  <c r="Y121" i="6"/>
  <c r="Y189" i="6"/>
  <c r="C441" i="6"/>
  <c r="C475" i="6"/>
  <c r="C407" i="6"/>
  <c r="V440" i="6"/>
  <c r="V474" i="6"/>
  <c r="V406" i="6"/>
  <c r="X703" i="6"/>
  <c r="X635" i="6"/>
  <c r="X669" i="6"/>
  <c r="E209" i="6"/>
  <c r="E141" i="6"/>
  <c r="E175" i="6"/>
  <c r="I208" i="6"/>
  <c r="I140" i="6"/>
  <c r="I174" i="6"/>
  <c r="P485" i="6"/>
  <c r="P451" i="6"/>
  <c r="P417" i="6"/>
  <c r="O665" i="6"/>
  <c r="O699" i="6"/>
  <c r="O631" i="6"/>
  <c r="P438" i="6"/>
  <c r="P404" i="6"/>
  <c r="P472" i="6"/>
  <c r="J491" i="6"/>
  <c r="J457" i="6"/>
  <c r="J423" i="6"/>
  <c r="F165" i="6"/>
  <c r="F131" i="6"/>
  <c r="F199" i="6"/>
  <c r="N170" i="6"/>
  <c r="N136" i="6"/>
  <c r="N204" i="6"/>
  <c r="S165" i="6"/>
  <c r="S199" i="6"/>
  <c r="S131" i="6"/>
  <c r="R465" i="6"/>
  <c r="R397" i="6"/>
  <c r="R431" i="6"/>
  <c r="U209" i="6"/>
  <c r="U141" i="6"/>
  <c r="U175" i="6"/>
  <c r="N487" i="6"/>
  <c r="N453" i="6"/>
  <c r="N419" i="6"/>
  <c r="H170" i="6"/>
  <c r="H204" i="6"/>
  <c r="H136" i="6"/>
  <c r="U699" i="6"/>
  <c r="U665" i="6"/>
  <c r="U631" i="6"/>
  <c r="I437" i="6"/>
  <c r="I471" i="6"/>
  <c r="I403" i="6"/>
  <c r="C202" i="6"/>
  <c r="C134" i="6"/>
  <c r="C168" i="6"/>
  <c r="R170" i="6"/>
  <c r="R136" i="6"/>
  <c r="R204" i="6"/>
  <c r="E185" i="6"/>
  <c r="E117" i="6"/>
  <c r="E151" i="6"/>
  <c r="Y490" i="6"/>
  <c r="Y422" i="6"/>
  <c r="Y456" i="6"/>
  <c r="M169" i="6"/>
  <c r="M135" i="6"/>
  <c r="M203" i="6"/>
  <c r="N449" i="6"/>
  <c r="N483" i="6"/>
  <c r="N415" i="6"/>
  <c r="O668" i="6"/>
  <c r="O702" i="6"/>
  <c r="O634" i="6"/>
  <c r="L423" i="6"/>
  <c r="L491" i="6"/>
  <c r="L457" i="6"/>
  <c r="N680" i="6"/>
  <c r="N646" i="6"/>
  <c r="N612" i="6"/>
  <c r="M704" i="6"/>
  <c r="M670" i="6"/>
  <c r="M636" i="6"/>
  <c r="F176" i="6"/>
  <c r="F142" i="6"/>
  <c r="F210" i="6"/>
  <c r="Q479" i="6"/>
  <c r="Q445" i="6"/>
  <c r="Q411" i="6"/>
  <c r="C652" i="6"/>
  <c r="C686" i="6"/>
  <c r="C618" i="6"/>
  <c r="T154" i="6"/>
  <c r="T188" i="6"/>
  <c r="T120" i="6"/>
  <c r="R153" i="6"/>
  <c r="R119" i="6"/>
  <c r="R187" i="6"/>
  <c r="W705" i="6"/>
  <c r="W671" i="6"/>
  <c r="W637" i="6"/>
  <c r="X683" i="6"/>
  <c r="X649" i="6"/>
  <c r="X615" i="6"/>
  <c r="K209" i="6"/>
  <c r="K141" i="6"/>
  <c r="K175" i="6"/>
  <c r="D192" i="6"/>
  <c r="D124" i="6"/>
  <c r="D158" i="6"/>
  <c r="T689" i="6"/>
  <c r="T655" i="6"/>
  <c r="T621" i="6"/>
  <c r="U457" i="6"/>
  <c r="U491" i="6"/>
  <c r="U423" i="6"/>
  <c r="C438" i="6"/>
  <c r="C472" i="6"/>
  <c r="C404" i="6"/>
  <c r="N632" i="6"/>
  <c r="N666" i="6"/>
  <c r="N700" i="6"/>
  <c r="I672" i="6"/>
  <c r="I706" i="6"/>
  <c r="I638" i="6"/>
  <c r="Q656" i="6"/>
  <c r="Q690" i="6"/>
  <c r="Q622" i="6"/>
  <c r="B437" i="6"/>
  <c r="B471" i="6"/>
  <c r="B403" i="6"/>
  <c r="S680" i="6"/>
  <c r="S646" i="6"/>
  <c r="S612" i="6"/>
  <c r="I206" i="6"/>
  <c r="I138" i="6"/>
  <c r="I172" i="6"/>
  <c r="V480" i="6"/>
  <c r="V446" i="6"/>
  <c r="V412" i="6"/>
  <c r="X699" i="6"/>
  <c r="X631" i="6"/>
  <c r="X665" i="6"/>
  <c r="Q650" i="6"/>
  <c r="Q684" i="6"/>
  <c r="Q616" i="6"/>
  <c r="R694" i="6"/>
  <c r="R626" i="6"/>
  <c r="R660" i="6"/>
  <c r="S467" i="6"/>
  <c r="S433" i="6"/>
  <c r="S399" i="6"/>
  <c r="F691" i="6"/>
  <c r="F657" i="6"/>
  <c r="F623" i="6"/>
  <c r="O673" i="6"/>
  <c r="O639" i="6"/>
  <c r="O707" i="6"/>
  <c r="S153" i="6"/>
  <c r="S187" i="6"/>
  <c r="S119" i="6"/>
  <c r="P198" i="6"/>
  <c r="P130" i="6"/>
  <c r="P164" i="6"/>
  <c r="E187" i="6"/>
  <c r="E119" i="6"/>
  <c r="E153" i="6"/>
  <c r="U433" i="6"/>
  <c r="U467" i="6"/>
  <c r="U399" i="6"/>
  <c r="J453" i="6"/>
  <c r="J487" i="6"/>
  <c r="J419" i="6"/>
  <c r="K465" i="6"/>
  <c r="K431" i="6"/>
  <c r="K397" i="6"/>
  <c r="W481" i="6"/>
  <c r="W413" i="6"/>
  <c r="W447" i="6"/>
  <c r="T634" i="6"/>
  <c r="T668" i="6"/>
  <c r="T702" i="6"/>
  <c r="I695" i="6"/>
  <c r="I661" i="6"/>
  <c r="I627" i="6"/>
  <c r="F474" i="6"/>
  <c r="F406" i="6"/>
  <c r="F440" i="6"/>
  <c r="N164" i="6"/>
  <c r="N130" i="6"/>
  <c r="N198" i="6"/>
  <c r="Y693" i="6"/>
  <c r="Y659" i="6"/>
  <c r="Y625" i="6"/>
  <c r="K480" i="6"/>
  <c r="K412" i="6"/>
  <c r="K446" i="6"/>
  <c r="D204" i="6"/>
  <c r="D136" i="6"/>
  <c r="D170" i="6"/>
  <c r="M158" i="6"/>
  <c r="M124" i="6"/>
  <c r="M192" i="6"/>
  <c r="D187" i="6"/>
  <c r="D119" i="6"/>
  <c r="D153" i="6"/>
  <c r="D208" i="6"/>
  <c r="D140" i="6"/>
  <c r="D174" i="6"/>
  <c r="R681" i="6"/>
  <c r="R647" i="6"/>
  <c r="R613" i="6"/>
  <c r="F423" i="6"/>
  <c r="F491" i="6"/>
  <c r="F457" i="6"/>
  <c r="F477" i="6"/>
  <c r="F409" i="6"/>
  <c r="F443" i="6"/>
  <c r="X705" i="6"/>
  <c r="X637" i="6"/>
  <c r="X671" i="6"/>
  <c r="K486" i="6"/>
  <c r="K418" i="6"/>
  <c r="K452" i="6"/>
  <c r="Y483" i="6"/>
  <c r="Y449" i="6"/>
  <c r="Y415" i="6"/>
  <c r="M490" i="6"/>
  <c r="M422" i="6"/>
  <c r="M456" i="6"/>
  <c r="E487" i="6"/>
  <c r="E453" i="6"/>
  <c r="E419" i="6"/>
  <c r="D686" i="6"/>
  <c r="D618" i="6"/>
  <c r="D652" i="6"/>
  <c r="I647" i="6"/>
  <c r="I681" i="6"/>
  <c r="I613" i="6"/>
  <c r="T680" i="6"/>
  <c r="T646" i="6"/>
  <c r="T612" i="6"/>
  <c r="D212" i="6"/>
  <c r="D144" i="6"/>
  <c r="D178" i="6"/>
  <c r="Q485" i="6"/>
  <c r="Q451" i="6"/>
  <c r="Q417" i="6"/>
  <c r="Y680" i="6"/>
  <c r="Y646" i="6"/>
  <c r="Y612" i="6"/>
  <c r="V680" i="6"/>
  <c r="V646" i="6"/>
  <c r="V612" i="6"/>
  <c r="T489" i="6"/>
  <c r="T455" i="6"/>
  <c r="T421" i="6"/>
  <c r="V444" i="6"/>
  <c r="V478" i="6"/>
  <c r="V410" i="6"/>
  <c r="N159" i="6"/>
  <c r="N125" i="6"/>
  <c r="N193" i="6"/>
  <c r="W647" i="6"/>
  <c r="W681" i="6"/>
  <c r="W613" i="6"/>
  <c r="P191" i="6"/>
  <c r="P123" i="6"/>
  <c r="P157" i="6"/>
  <c r="U431" i="6"/>
  <c r="U397" i="6"/>
  <c r="U465" i="6"/>
  <c r="B175" i="6"/>
  <c r="B141" i="6"/>
  <c r="B209" i="6"/>
  <c r="C432" i="6"/>
  <c r="C466" i="6"/>
  <c r="C398" i="6"/>
  <c r="G467" i="6"/>
  <c r="G433" i="6"/>
  <c r="G399" i="6"/>
  <c r="Y167" i="6"/>
  <c r="Y133" i="6"/>
  <c r="Y201" i="6"/>
  <c r="B680" i="6"/>
  <c r="B646" i="6"/>
  <c r="B612" i="6"/>
  <c r="T168" i="6"/>
  <c r="T202" i="6"/>
  <c r="T134" i="6"/>
  <c r="K190" i="6"/>
  <c r="K122" i="6"/>
  <c r="K156" i="6"/>
  <c r="L416" i="6"/>
  <c r="L484" i="6"/>
  <c r="L450" i="6"/>
  <c r="F158" i="6"/>
  <c r="F124" i="6"/>
  <c r="F192" i="6"/>
  <c r="J695" i="6"/>
  <c r="J627" i="6"/>
  <c r="J661" i="6"/>
  <c r="U663" i="6"/>
  <c r="U629" i="6"/>
  <c r="U697" i="6"/>
  <c r="V617" i="6"/>
  <c r="V685" i="6"/>
  <c r="V651" i="6"/>
  <c r="M468" i="6"/>
  <c r="M434" i="6"/>
  <c r="M400" i="6"/>
  <c r="V432" i="6"/>
  <c r="V466" i="6"/>
  <c r="V398" i="6"/>
  <c r="W204" i="6"/>
  <c r="W136" i="6"/>
  <c r="W170" i="6"/>
  <c r="Q199" i="6"/>
  <c r="Q131" i="6"/>
  <c r="Q165" i="6"/>
  <c r="E469" i="6"/>
  <c r="E435" i="6"/>
  <c r="E401" i="6"/>
  <c r="B684" i="6"/>
  <c r="B650" i="6"/>
  <c r="B616" i="6"/>
  <c r="B156" i="6"/>
  <c r="B122" i="6"/>
  <c r="B190" i="6"/>
  <c r="W211" i="6"/>
  <c r="W143" i="6"/>
  <c r="W177" i="6"/>
  <c r="T438" i="6"/>
  <c r="T472" i="6"/>
  <c r="T404" i="6"/>
  <c r="C448" i="6"/>
  <c r="C482" i="6"/>
  <c r="C414" i="6"/>
  <c r="E466" i="6"/>
  <c r="E432" i="6"/>
  <c r="E398" i="6"/>
  <c r="C661" i="6"/>
  <c r="C695" i="6"/>
  <c r="C627" i="6"/>
  <c r="L692" i="6"/>
  <c r="L624" i="6"/>
  <c r="L658" i="6"/>
  <c r="W198" i="6"/>
  <c r="W130" i="6"/>
  <c r="W164" i="6"/>
  <c r="T155" i="6"/>
  <c r="T189" i="6"/>
  <c r="T121" i="6"/>
  <c r="R683" i="6"/>
  <c r="R649" i="6"/>
  <c r="R615" i="6"/>
  <c r="C439" i="6"/>
  <c r="C473" i="6"/>
  <c r="C405" i="6"/>
  <c r="X421" i="6"/>
  <c r="X489" i="6"/>
  <c r="X455" i="6"/>
  <c r="X475" i="6"/>
  <c r="X407" i="6"/>
  <c r="X441" i="6"/>
  <c r="O438" i="6"/>
  <c r="O472" i="6"/>
  <c r="O404" i="6"/>
  <c r="G694" i="6"/>
  <c r="G660" i="6"/>
  <c r="G626" i="6"/>
  <c r="E488" i="6"/>
  <c r="E454" i="6"/>
  <c r="E420" i="6"/>
  <c r="F680" i="6"/>
  <c r="F646" i="6"/>
  <c r="F612" i="6"/>
  <c r="R175" i="6"/>
  <c r="R141" i="6"/>
  <c r="R209" i="6"/>
  <c r="L171" i="6"/>
  <c r="L205" i="6"/>
  <c r="L137" i="6"/>
  <c r="K652" i="6"/>
  <c r="K618" i="6"/>
  <c r="K686" i="6"/>
  <c r="E475" i="6"/>
  <c r="E441" i="6"/>
  <c r="E407" i="6"/>
  <c r="P444" i="6"/>
  <c r="P410" i="6"/>
  <c r="P478" i="6"/>
  <c r="G167" i="6"/>
  <c r="G201" i="6"/>
  <c r="G133" i="6"/>
  <c r="W477" i="6"/>
  <c r="W409" i="6"/>
  <c r="W443" i="6"/>
  <c r="I663" i="6"/>
  <c r="I697" i="6"/>
  <c r="I629" i="6"/>
  <c r="W193" i="6"/>
  <c r="W125" i="6"/>
  <c r="W159" i="6"/>
  <c r="Q649" i="6"/>
  <c r="Q683" i="6"/>
  <c r="Q615" i="6"/>
  <c r="O648" i="6"/>
  <c r="O682" i="6"/>
  <c r="O614" i="6"/>
  <c r="X175" i="6"/>
  <c r="X209" i="6"/>
  <c r="X141" i="6"/>
  <c r="U705" i="6"/>
  <c r="U671" i="6"/>
  <c r="U637" i="6"/>
  <c r="W199" i="6"/>
  <c r="W131" i="6"/>
  <c r="W165" i="6"/>
  <c r="R151" i="6"/>
  <c r="R117" i="6"/>
  <c r="R185" i="6"/>
  <c r="P617" i="6"/>
  <c r="P685" i="6"/>
  <c r="P651" i="6"/>
  <c r="T163" i="6"/>
  <c r="T197" i="6"/>
  <c r="T129" i="6"/>
  <c r="Y468" i="6"/>
  <c r="Y434" i="6"/>
  <c r="Y400" i="6"/>
  <c r="Y152" i="6"/>
  <c r="Y118" i="6"/>
  <c r="Y186" i="6"/>
  <c r="G489" i="6"/>
  <c r="G455" i="6"/>
  <c r="G421" i="6"/>
  <c r="X680" i="6"/>
  <c r="X646" i="6"/>
  <c r="X612" i="6"/>
  <c r="X478" i="6"/>
  <c r="X410" i="6"/>
  <c r="X444" i="6"/>
  <c r="O700" i="6"/>
  <c r="O666" i="6"/>
  <c r="O632" i="6"/>
  <c r="N681" i="6"/>
  <c r="N647" i="6"/>
  <c r="N613" i="6"/>
  <c r="U660" i="6"/>
  <c r="U694" i="6"/>
  <c r="U626" i="6"/>
  <c r="K210" i="6"/>
  <c r="K142" i="6"/>
  <c r="K176" i="6"/>
  <c r="L176" i="6"/>
  <c r="L210" i="6"/>
  <c r="L142" i="6"/>
  <c r="K689" i="6"/>
  <c r="K655" i="6"/>
  <c r="K621" i="6"/>
  <c r="P708" i="6"/>
  <c r="P674" i="6"/>
  <c r="P640" i="6"/>
  <c r="T179" i="6"/>
  <c r="T213" i="6"/>
  <c r="T145" i="6"/>
  <c r="R709" i="6"/>
  <c r="R641" i="6"/>
  <c r="R675" i="6"/>
  <c r="P214" i="6"/>
  <c r="P146" i="6"/>
  <c r="P180" i="6"/>
  <c r="N493" i="6"/>
  <c r="N459" i="6"/>
  <c r="N425" i="6"/>
  <c r="G709" i="6"/>
  <c r="G641" i="6"/>
  <c r="G675" i="6"/>
  <c r="G493" i="6"/>
  <c r="G425" i="6"/>
  <c r="G459" i="6"/>
  <c r="O493" i="6"/>
  <c r="O459" i="6"/>
  <c r="O425" i="6"/>
  <c r="E493" i="6"/>
  <c r="E425" i="6"/>
  <c r="E459" i="6"/>
  <c r="D214" i="6"/>
  <c r="D146" i="6"/>
  <c r="D180" i="6"/>
  <c r="W213" i="6"/>
  <c r="W145" i="6"/>
  <c r="W179" i="6"/>
  <c r="U674" i="6"/>
  <c r="U708" i="6"/>
  <c r="U640" i="6"/>
  <c r="B459" i="6"/>
  <c r="B493" i="6"/>
  <c r="B425" i="6"/>
  <c r="J494" i="6"/>
  <c r="J426" i="6"/>
  <c r="J460" i="6"/>
  <c r="C459" i="6"/>
  <c r="C493" i="6"/>
  <c r="C425" i="6"/>
  <c r="F493" i="6"/>
  <c r="F425" i="6"/>
  <c r="F459" i="6"/>
  <c r="N709" i="6"/>
  <c r="N675" i="6"/>
  <c r="N641" i="6"/>
  <c r="Z111" i="6"/>
  <c r="Y179" i="6"/>
  <c r="Z179" i="6" s="1"/>
  <c r="Y213" i="6"/>
  <c r="Z213" i="6" s="1"/>
  <c r="Y145" i="6"/>
  <c r="Z145" i="6" s="1"/>
  <c r="V709" i="6"/>
  <c r="V675" i="6"/>
  <c r="V641" i="6"/>
  <c r="M708" i="6"/>
  <c r="M674" i="6"/>
  <c r="M640" i="6"/>
  <c r="K674" i="6"/>
  <c r="K708" i="6"/>
  <c r="K640" i="6"/>
  <c r="Q494" i="6"/>
  <c r="Q426" i="6"/>
  <c r="Q460" i="6"/>
  <c r="W214" i="6"/>
  <c r="W180" i="6"/>
  <c r="W146" i="6"/>
  <c r="R640" i="6"/>
  <c r="R708" i="6"/>
  <c r="R674" i="6"/>
  <c r="K641" i="6"/>
  <c r="K675" i="6"/>
  <c r="K709" i="6"/>
  <c r="X213" i="6"/>
  <c r="X179" i="6"/>
  <c r="X145" i="6"/>
  <c r="D215" i="6"/>
  <c r="D181" i="6"/>
  <c r="D147" i="6"/>
  <c r="Y215" i="6"/>
  <c r="Z215" i="6" s="1"/>
  <c r="Y147" i="6"/>
  <c r="Z147" i="6" s="1"/>
  <c r="Y181" i="6"/>
  <c r="Z181" i="6" s="1"/>
  <c r="Z113" i="6"/>
  <c r="E181" i="6"/>
  <c r="E215" i="6"/>
  <c r="E147" i="6"/>
  <c r="V215" i="6"/>
  <c r="V181" i="6"/>
  <c r="V147" i="6"/>
  <c r="F181" i="6"/>
  <c r="F215" i="6"/>
  <c r="F147" i="6"/>
  <c r="I215" i="6"/>
  <c r="I147" i="6"/>
  <c r="I181" i="6"/>
  <c r="R181" i="6"/>
  <c r="R215" i="6"/>
  <c r="R147" i="6"/>
  <c r="G461" i="6"/>
  <c r="G495" i="6"/>
  <c r="G427" i="6"/>
  <c r="Q710" i="6"/>
  <c r="Q642" i="6"/>
  <c r="Q676" i="6"/>
  <c r="Y676" i="6"/>
  <c r="Z676" i="6" s="1"/>
  <c r="Y710" i="6"/>
  <c r="Z710" i="6" s="1"/>
  <c r="Y642" i="6"/>
  <c r="Z642" i="6" s="1"/>
  <c r="Z608" i="6"/>
  <c r="K495" i="6"/>
  <c r="K427" i="6"/>
  <c r="K461" i="6"/>
  <c r="W495" i="6"/>
  <c r="W427" i="6"/>
  <c r="W461" i="6"/>
  <c r="O495" i="6"/>
  <c r="O427" i="6"/>
  <c r="O461" i="6"/>
  <c r="D710" i="6"/>
  <c r="D642" i="6"/>
  <c r="D676" i="6"/>
  <c r="E710" i="6"/>
  <c r="E676" i="6"/>
  <c r="E642" i="6"/>
  <c r="K407" i="5"/>
  <c r="K441" i="5"/>
  <c r="K475" i="5"/>
  <c r="D472" i="5"/>
  <c r="D438" i="5"/>
  <c r="D404" i="5"/>
  <c r="I166" i="5"/>
  <c r="I132" i="5"/>
  <c r="I200" i="5"/>
  <c r="B483" i="5"/>
  <c r="B415" i="5"/>
  <c r="B449" i="5"/>
  <c r="D155" i="5"/>
  <c r="D189" i="5"/>
  <c r="D121" i="5"/>
  <c r="G416" i="5"/>
  <c r="G484" i="5"/>
  <c r="G450" i="5"/>
  <c r="L191" i="5"/>
  <c r="L157" i="5"/>
  <c r="L123" i="5"/>
  <c r="E465" i="5"/>
  <c r="E431" i="5"/>
  <c r="E397" i="5"/>
  <c r="M187" i="5"/>
  <c r="M153" i="5"/>
  <c r="M119" i="5"/>
  <c r="W471" i="5"/>
  <c r="W437" i="5"/>
  <c r="W403" i="5"/>
  <c r="J174" i="5"/>
  <c r="J208" i="5"/>
  <c r="J140" i="5"/>
  <c r="S196" i="5"/>
  <c r="S162" i="5"/>
  <c r="S128" i="5"/>
  <c r="W489" i="5"/>
  <c r="W455" i="5"/>
  <c r="W421" i="5"/>
  <c r="P166" i="5"/>
  <c r="P200" i="5"/>
  <c r="P132" i="5"/>
  <c r="S406" i="5"/>
  <c r="S474" i="5"/>
  <c r="S440" i="5"/>
  <c r="K202" i="5"/>
  <c r="K168" i="5"/>
  <c r="K134" i="5"/>
  <c r="I481" i="5"/>
  <c r="I413" i="5"/>
  <c r="I447" i="5"/>
  <c r="I171" i="5"/>
  <c r="I205" i="5"/>
  <c r="I137" i="5"/>
  <c r="P177" i="5"/>
  <c r="P211" i="5"/>
  <c r="P143" i="5"/>
  <c r="S209" i="5"/>
  <c r="S141" i="5"/>
  <c r="S175" i="5"/>
  <c r="Y202" i="5"/>
  <c r="Y168" i="5"/>
  <c r="Y134" i="5"/>
  <c r="Q485" i="5"/>
  <c r="Q451" i="5"/>
  <c r="Q417" i="5"/>
  <c r="G185" i="5"/>
  <c r="G151" i="5"/>
  <c r="G117" i="5"/>
  <c r="E472" i="5"/>
  <c r="E438" i="5"/>
  <c r="E404" i="5"/>
  <c r="D475" i="5"/>
  <c r="D441" i="5"/>
  <c r="D407" i="5"/>
  <c r="G411" i="5"/>
  <c r="G445" i="5"/>
  <c r="G479" i="5"/>
  <c r="G193" i="5"/>
  <c r="G159" i="5"/>
  <c r="G125" i="5"/>
  <c r="T491" i="5"/>
  <c r="T457" i="5"/>
  <c r="T423" i="5"/>
  <c r="V478" i="5"/>
  <c r="V444" i="5"/>
  <c r="V410" i="5"/>
  <c r="N163" i="5"/>
  <c r="N197" i="5"/>
  <c r="N129" i="5"/>
  <c r="Y203" i="5"/>
  <c r="Y169" i="5"/>
  <c r="Y135" i="5"/>
  <c r="L637" i="5"/>
  <c r="L671" i="5"/>
  <c r="L705" i="5"/>
  <c r="O684" i="5"/>
  <c r="O650" i="5"/>
  <c r="O616" i="5"/>
  <c r="B305" i="5"/>
  <c r="B339" i="5"/>
  <c r="B271" i="5"/>
  <c r="J692" i="5"/>
  <c r="J624" i="5"/>
  <c r="J658" i="5"/>
  <c r="V697" i="5"/>
  <c r="V629" i="5"/>
  <c r="V663" i="5"/>
  <c r="B315" i="5"/>
  <c r="B349" i="5"/>
  <c r="B281" i="5"/>
  <c r="B686" i="5"/>
  <c r="B652" i="5"/>
  <c r="B618" i="5"/>
  <c r="P326" i="5"/>
  <c r="P292" i="5"/>
  <c r="P258" i="5"/>
  <c r="W486" i="5"/>
  <c r="W452" i="5"/>
  <c r="W418" i="5"/>
  <c r="C151" i="5"/>
  <c r="C117" i="5"/>
  <c r="C185" i="5"/>
  <c r="S203" i="5"/>
  <c r="S169" i="5"/>
  <c r="S135" i="5"/>
  <c r="V161" i="5"/>
  <c r="V195" i="5"/>
  <c r="V127" i="5"/>
  <c r="R207" i="5"/>
  <c r="R139" i="5"/>
  <c r="R173" i="5"/>
  <c r="M335" i="5"/>
  <c r="M267" i="5"/>
  <c r="M301" i="5"/>
  <c r="J651" i="5"/>
  <c r="J685" i="5"/>
  <c r="J617" i="5"/>
  <c r="N689" i="5"/>
  <c r="N655" i="5"/>
  <c r="N621" i="5"/>
  <c r="Y347" i="5"/>
  <c r="Y279" i="5"/>
  <c r="Y313" i="5"/>
  <c r="S662" i="5"/>
  <c r="S696" i="5"/>
  <c r="S628" i="5"/>
  <c r="S692" i="5"/>
  <c r="S658" i="5"/>
  <c r="S624" i="5"/>
  <c r="E700" i="5"/>
  <c r="E666" i="5"/>
  <c r="E632" i="5"/>
  <c r="F632" i="5"/>
  <c r="F700" i="5"/>
  <c r="F666" i="5"/>
  <c r="G659" i="5"/>
  <c r="G693" i="5"/>
  <c r="G625" i="5"/>
  <c r="H704" i="5"/>
  <c r="H636" i="5"/>
  <c r="H670" i="5"/>
  <c r="X303" i="5"/>
  <c r="X337" i="5"/>
  <c r="X269" i="5"/>
  <c r="Y664" i="5"/>
  <c r="Y698" i="5"/>
  <c r="Y630" i="5"/>
  <c r="K352" i="5"/>
  <c r="K318" i="5"/>
  <c r="K284" i="5"/>
  <c r="K335" i="5"/>
  <c r="K301" i="5"/>
  <c r="K267" i="5"/>
  <c r="J343" i="5"/>
  <c r="J309" i="5"/>
  <c r="J275" i="5"/>
  <c r="M671" i="5"/>
  <c r="M705" i="5"/>
  <c r="M637" i="5"/>
  <c r="X308" i="5"/>
  <c r="X342" i="5"/>
  <c r="X274" i="5"/>
  <c r="G259" i="5"/>
  <c r="G293" i="5"/>
  <c r="G327" i="5"/>
  <c r="E707" i="5"/>
  <c r="E673" i="5"/>
  <c r="E639" i="5"/>
  <c r="V331" i="5"/>
  <c r="V297" i="5"/>
  <c r="V263" i="5"/>
  <c r="E328" i="5"/>
  <c r="E294" i="5"/>
  <c r="E260" i="5"/>
  <c r="K694" i="5"/>
  <c r="K626" i="5"/>
  <c r="K660" i="5"/>
  <c r="W698" i="5"/>
  <c r="W664" i="5"/>
  <c r="W630" i="5"/>
  <c r="P332" i="5"/>
  <c r="P298" i="5"/>
  <c r="P264" i="5"/>
  <c r="J682" i="5"/>
  <c r="J648" i="5"/>
  <c r="J614" i="5"/>
  <c r="E347" i="5"/>
  <c r="E313" i="5"/>
  <c r="E279" i="5"/>
  <c r="L298" i="5"/>
  <c r="L264" i="5"/>
  <c r="L332" i="5"/>
  <c r="D330" i="5"/>
  <c r="D296" i="5"/>
  <c r="D262" i="5"/>
  <c r="G700" i="5"/>
  <c r="G666" i="5"/>
  <c r="G632" i="5"/>
  <c r="N688" i="5"/>
  <c r="N620" i="5"/>
  <c r="N654" i="5"/>
  <c r="I170" i="5"/>
  <c r="I204" i="5"/>
  <c r="I136" i="5"/>
  <c r="T477" i="5"/>
  <c r="T409" i="5"/>
  <c r="T443" i="5"/>
  <c r="K434" i="5"/>
  <c r="K468" i="5"/>
  <c r="K400" i="5"/>
  <c r="T176" i="5"/>
  <c r="T210" i="5"/>
  <c r="T142" i="5"/>
  <c r="I486" i="5"/>
  <c r="I418" i="5"/>
  <c r="I452" i="5"/>
  <c r="K482" i="5"/>
  <c r="K448" i="5"/>
  <c r="K414" i="5"/>
  <c r="W477" i="5"/>
  <c r="W443" i="5"/>
  <c r="W409" i="5"/>
  <c r="K477" i="5"/>
  <c r="K443" i="5"/>
  <c r="K409" i="5"/>
  <c r="T697" i="5"/>
  <c r="T629" i="5"/>
  <c r="T663" i="5"/>
  <c r="S683" i="5"/>
  <c r="S615" i="5"/>
  <c r="S649" i="5"/>
  <c r="J699" i="5"/>
  <c r="J631" i="5"/>
  <c r="J665" i="5"/>
  <c r="I343" i="5"/>
  <c r="I275" i="5"/>
  <c r="I309" i="5"/>
  <c r="V329" i="5"/>
  <c r="V295" i="5"/>
  <c r="V261" i="5"/>
  <c r="Q190" i="5"/>
  <c r="Q156" i="5"/>
  <c r="Q122" i="5"/>
  <c r="H479" i="5"/>
  <c r="H445" i="5"/>
  <c r="H411" i="5"/>
  <c r="J478" i="5"/>
  <c r="J444" i="5"/>
  <c r="J410" i="5"/>
  <c r="K185" i="5"/>
  <c r="K151" i="5"/>
  <c r="K117" i="5"/>
  <c r="D490" i="5"/>
  <c r="D456" i="5"/>
  <c r="D422" i="5"/>
  <c r="I167" i="5"/>
  <c r="I201" i="5"/>
  <c r="I133" i="5"/>
  <c r="R407" i="5"/>
  <c r="R475" i="5"/>
  <c r="R441" i="5"/>
  <c r="R485" i="5"/>
  <c r="R451" i="5"/>
  <c r="R417" i="5"/>
  <c r="Q481" i="5"/>
  <c r="Q447" i="5"/>
  <c r="Q413" i="5"/>
  <c r="N470" i="5"/>
  <c r="N402" i="5"/>
  <c r="N436" i="5"/>
  <c r="H469" i="5"/>
  <c r="H435" i="5"/>
  <c r="H401" i="5"/>
  <c r="L200" i="5"/>
  <c r="L166" i="5"/>
  <c r="L132" i="5"/>
  <c r="K416" i="5"/>
  <c r="K450" i="5"/>
  <c r="K484" i="5"/>
  <c r="J170" i="5"/>
  <c r="J204" i="5"/>
  <c r="J136" i="5"/>
  <c r="U472" i="5"/>
  <c r="U404" i="5"/>
  <c r="U438" i="5"/>
  <c r="R199" i="5"/>
  <c r="R165" i="5"/>
  <c r="R131" i="5"/>
  <c r="U168" i="5"/>
  <c r="U202" i="5"/>
  <c r="U134" i="5"/>
  <c r="D471" i="5"/>
  <c r="D437" i="5"/>
  <c r="D403" i="5"/>
  <c r="Q196" i="5"/>
  <c r="Q162" i="5"/>
  <c r="Q128" i="5"/>
  <c r="Q446" i="5"/>
  <c r="Q480" i="5"/>
  <c r="Q412" i="5"/>
  <c r="K458" i="5"/>
  <c r="K492" i="5"/>
  <c r="K424" i="5"/>
  <c r="E196" i="5"/>
  <c r="E162" i="5"/>
  <c r="E128" i="5"/>
  <c r="Q186" i="5"/>
  <c r="Q152" i="5"/>
  <c r="Q118" i="5"/>
  <c r="R187" i="5"/>
  <c r="R153" i="5"/>
  <c r="R119" i="5"/>
  <c r="G202" i="5"/>
  <c r="G168" i="5"/>
  <c r="G134" i="5"/>
  <c r="R474" i="5"/>
  <c r="R440" i="5"/>
  <c r="R406" i="5"/>
  <c r="G492" i="5"/>
  <c r="G424" i="5"/>
  <c r="G458" i="5"/>
  <c r="M202" i="5"/>
  <c r="M168" i="5"/>
  <c r="M134" i="5"/>
  <c r="S200" i="5"/>
  <c r="S166" i="5"/>
  <c r="S132" i="5"/>
  <c r="T160" i="5"/>
  <c r="T194" i="5"/>
  <c r="T126" i="5"/>
  <c r="T621" i="5"/>
  <c r="T689" i="5"/>
  <c r="T655" i="5"/>
  <c r="N327" i="5"/>
  <c r="N259" i="5"/>
  <c r="N293" i="5"/>
  <c r="D669" i="5"/>
  <c r="D703" i="5"/>
  <c r="D635" i="5"/>
  <c r="N700" i="5"/>
  <c r="N632" i="5"/>
  <c r="N666" i="5"/>
  <c r="C351" i="5"/>
  <c r="C317" i="5"/>
  <c r="C283" i="5"/>
  <c r="G664" i="5"/>
  <c r="G630" i="5"/>
  <c r="G698" i="5"/>
  <c r="L616" i="5"/>
  <c r="L650" i="5"/>
  <c r="L684" i="5"/>
  <c r="B300" i="5"/>
  <c r="B266" i="5"/>
  <c r="B334" i="5"/>
  <c r="B167" i="5"/>
  <c r="B201" i="5"/>
  <c r="B133" i="5"/>
  <c r="M200" i="5"/>
  <c r="M166" i="5"/>
  <c r="M132" i="5"/>
  <c r="Y201" i="5"/>
  <c r="Y167" i="5"/>
  <c r="Y133" i="5"/>
  <c r="Q473" i="5"/>
  <c r="Q405" i="5"/>
  <c r="Q439" i="5"/>
  <c r="U160" i="5"/>
  <c r="U194" i="5"/>
  <c r="U126" i="5"/>
  <c r="M680" i="5"/>
  <c r="M612" i="5"/>
  <c r="M646" i="5"/>
  <c r="Q699" i="5"/>
  <c r="Q631" i="5"/>
  <c r="Q665" i="5"/>
  <c r="F614" i="5"/>
  <c r="F682" i="5"/>
  <c r="F648" i="5"/>
  <c r="X696" i="5"/>
  <c r="X628" i="5"/>
  <c r="X662" i="5"/>
  <c r="R295" i="5"/>
  <c r="R329" i="5"/>
  <c r="R261" i="5"/>
  <c r="Y670" i="5"/>
  <c r="Y704" i="5"/>
  <c r="Y636" i="5"/>
  <c r="J335" i="5"/>
  <c r="J267" i="5"/>
  <c r="J301" i="5"/>
  <c r="W332" i="5"/>
  <c r="W264" i="5"/>
  <c r="W298" i="5"/>
  <c r="J701" i="5"/>
  <c r="J667" i="5"/>
  <c r="J633" i="5"/>
  <c r="W327" i="5"/>
  <c r="W259" i="5"/>
  <c r="W293" i="5"/>
  <c r="U649" i="5"/>
  <c r="U615" i="5"/>
  <c r="U683" i="5"/>
  <c r="I650" i="5"/>
  <c r="I684" i="5"/>
  <c r="I616" i="5"/>
  <c r="P347" i="5"/>
  <c r="P313" i="5"/>
  <c r="P279" i="5"/>
  <c r="E694" i="5"/>
  <c r="E660" i="5"/>
  <c r="E626" i="5"/>
  <c r="C336" i="5"/>
  <c r="C302" i="5"/>
  <c r="C268" i="5"/>
  <c r="W348" i="5"/>
  <c r="W314" i="5"/>
  <c r="W280" i="5"/>
  <c r="V694" i="5"/>
  <c r="V626" i="5"/>
  <c r="V660" i="5"/>
  <c r="M333" i="5"/>
  <c r="M299" i="5"/>
  <c r="M265" i="5"/>
  <c r="E699" i="5"/>
  <c r="E665" i="5"/>
  <c r="E631" i="5"/>
  <c r="I647" i="5"/>
  <c r="I681" i="5"/>
  <c r="I613" i="5"/>
  <c r="V349" i="5"/>
  <c r="V281" i="5"/>
  <c r="V315" i="5"/>
  <c r="M345" i="5"/>
  <c r="M277" i="5"/>
  <c r="M311" i="5"/>
  <c r="O695" i="5"/>
  <c r="O661" i="5"/>
  <c r="O627" i="5"/>
  <c r="C346" i="5"/>
  <c r="C278" i="5"/>
  <c r="C312" i="5"/>
  <c r="P341" i="5"/>
  <c r="P307" i="5"/>
  <c r="P273" i="5"/>
  <c r="V342" i="5"/>
  <c r="V274" i="5"/>
  <c r="V308" i="5"/>
  <c r="P683" i="5"/>
  <c r="P649" i="5"/>
  <c r="P615" i="5"/>
  <c r="I689" i="5"/>
  <c r="I655" i="5"/>
  <c r="I621" i="5"/>
  <c r="V332" i="5"/>
  <c r="V298" i="5"/>
  <c r="V264" i="5"/>
  <c r="H635" i="5"/>
  <c r="H669" i="5"/>
  <c r="H703" i="5"/>
  <c r="U336" i="5"/>
  <c r="U302" i="5"/>
  <c r="U268" i="5"/>
  <c r="J176" i="5"/>
  <c r="J210" i="5"/>
  <c r="J142" i="5"/>
  <c r="C161" i="5"/>
  <c r="C195" i="5"/>
  <c r="C127" i="5"/>
  <c r="I444" i="5"/>
  <c r="I478" i="5"/>
  <c r="I410" i="5"/>
  <c r="T469" i="5"/>
  <c r="T435" i="5"/>
  <c r="T401" i="5"/>
  <c r="O163" i="5"/>
  <c r="O129" i="5"/>
  <c r="O197" i="5"/>
  <c r="O486" i="5"/>
  <c r="O452" i="5"/>
  <c r="O418" i="5"/>
  <c r="M208" i="5"/>
  <c r="M140" i="5"/>
  <c r="M174" i="5"/>
  <c r="K341" i="5"/>
  <c r="K307" i="5"/>
  <c r="K273" i="5"/>
  <c r="G671" i="5"/>
  <c r="G705" i="5"/>
  <c r="G637" i="5"/>
  <c r="O693" i="5"/>
  <c r="O659" i="5"/>
  <c r="O625" i="5"/>
  <c r="J338" i="5"/>
  <c r="J270" i="5"/>
  <c r="J304" i="5"/>
  <c r="L698" i="5"/>
  <c r="L630" i="5"/>
  <c r="L664" i="5"/>
  <c r="F198" i="5"/>
  <c r="F164" i="5"/>
  <c r="F130" i="5"/>
  <c r="J465" i="5"/>
  <c r="J431" i="5"/>
  <c r="J397" i="5"/>
  <c r="S487" i="5"/>
  <c r="S419" i="5"/>
  <c r="S453" i="5"/>
  <c r="M466" i="5"/>
  <c r="M398" i="5"/>
  <c r="M432" i="5"/>
  <c r="E477" i="5"/>
  <c r="E443" i="5"/>
  <c r="E409" i="5"/>
  <c r="I165" i="5"/>
  <c r="I199" i="5"/>
  <c r="I131" i="5"/>
  <c r="T153" i="5"/>
  <c r="T187" i="5"/>
  <c r="T119" i="5"/>
  <c r="T466" i="5"/>
  <c r="T432" i="5"/>
  <c r="T398" i="5"/>
  <c r="O162" i="5"/>
  <c r="O196" i="5"/>
  <c r="O128" i="5"/>
  <c r="E455" i="5"/>
  <c r="E489" i="5"/>
  <c r="E421" i="5"/>
  <c r="I467" i="5"/>
  <c r="I399" i="5"/>
  <c r="I433" i="5"/>
  <c r="M487" i="5"/>
  <c r="M419" i="5"/>
  <c r="M453" i="5"/>
  <c r="N489" i="5"/>
  <c r="N421" i="5"/>
  <c r="N455" i="5"/>
  <c r="S412" i="5"/>
  <c r="S480" i="5"/>
  <c r="S446" i="5"/>
  <c r="T155" i="5"/>
  <c r="T189" i="5"/>
  <c r="T121" i="5"/>
  <c r="M406" i="5"/>
  <c r="M440" i="5"/>
  <c r="M474" i="5"/>
  <c r="P489" i="5"/>
  <c r="P455" i="5"/>
  <c r="P421" i="5"/>
  <c r="Y199" i="5"/>
  <c r="Y165" i="5"/>
  <c r="Y131" i="5"/>
  <c r="M421" i="5"/>
  <c r="M489" i="5"/>
  <c r="M455" i="5"/>
  <c r="R196" i="5"/>
  <c r="R162" i="5"/>
  <c r="R128" i="5"/>
  <c r="W472" i="5"/>
  <c r="W438" i="5"/>
  <c r="W404" i="5"/>
  <c r="M211" i="5"/>
  <c r="M143" i="5"/>
  <c r="M177" i="5"/>
  <c r="O156" i="5"/>
  <c r="O190" i="5"/>
  <c r="O122" i="5"/>
  <c r="O472" i="5"/>
  <c r="O438" i="5"/>
  <c r="O404" i="5"/>
  <c r="I177" i="5"/>
  <c r="I143" i="5"/>
  <c r="I211" i="5"/>
  <c r="H492" i="5"/>
  <c r="H458" i="5"/>
  <c r="H424" i="5"/>
  <c r="V468" i="5"/>
  <c r="V434" i="5"/>
  <c r="V400" i="5"/>
  <c r="N172" i="5"/>
  <c r="N206" i="5"/>
  <c r="N138" i="5"/>
  <c r="Q200" i="5"/>
  <c r="Q166" i="5"/>
  <c r="Q132" i="5"/>
  <c r="T174" i="5"/>
  <c r="T208" i="5"/>
  <c r="T140" i="5"/>
  <c r="D158" i="5"/>
  <c r="D192" i="5"/>
  <c r="D124" i="5"/>
  <c r="U695" i="5"/>
  <c r="U661" i="5"/>
  <c r="U627" i="5"/>
  <c r="P689" i="5"/>
  <c r="P655" i="5"/>
  <c r="P621" i="5"/>
  <c r="H686" i="5"/>
  <c r="H652" i="5"/>
  <c r="H618" i="5"/>
  <c r="R294" i="5"/>
  <c r="R328" i="5"/>
  <c r="R260" i="5"/>
  <c r="W345" i="5"/>
  <c r="W311" i="5"/>
  <c r="W277" i="5"/>
  <c r="U332" i="5"/>
  <c r="U264" i="5"/>
  <c r="U298" i="5"/>
  <c r="Q687" i="5"/>
  <c r="Q619" i="5"/>
  <c r="Q653" i="5"/>
  <c r="R307" i="5"/>
  <c r="R341" i="5"/>
  <c r="R273" i="5"/>
  <c r="Y204" i="5"/>
  <c r="Y170" i="5"/>
  <c r="Y136" i="5"/>
  <c r="N478" i="5"/>
  <c r="N410" i="5"/>
  <c r="N444" i="5"/>
  <c r="K196" i="5"/>
  <c r="K162" i="5"/>
  <c r="K128" i="5"/>
  <c r="L188" i="5"/>
  <c r="L154" i="5"/>
  <c r="L120" i="5"/>
  <c r="S274" i="5"/>
  <c r="S308" i="5"/>
  <c r="S342" i="5"/>
  <c r="L299" i="5"/>
  <c r="L265" i="5"/>
  <c r="L333" i="5"/>
  <c r="V691" i="5"/>
  <c r="V623" i="5"/>
  <c r="V657" i="5"/>
  <c r="N653" i="5"/>
  <c r="N687" i="5"/>
  <c r="N619" i="5"/>
  <c r="C689" i="5"/>
  <c r="C655" i="5"/>
  <c r="C621" i="5"/>
  <c r="D342" i="5"/>
  <c r="D308" i="5"/>
  <c r="D274" i="5"/>
  <c r="I687" i="5"/>
  <c r="I653" i="5"/>
  <c r="I619" i="5"/>
  <c r="L695" i="5"/>
  <c r="L627" i="5"/>
  <c r="L661" i="5"/>
  <c r="J347" i="5"/>
  <c r="J279" i="5"/>
  <c r="J313" i="5"/>
  <c r="C332" i="5"/>
  <c r="C264" i="5"/>
  <c r="C298" i="5"/>
  <c r="Q697" i="5"/>
  <c r="Q629" i="5"/>
  <c r="Q663" i="5"/>
  <c r="S687" i="5"/>
  <c r="S653" i="5"/>
  <c r="S619" i="5"/>
  <c r="J683" i="5"/>
  <c r="J615" i="5"/>
  <c r="J649" i="5"/>
  <c r="U692" i="5"/>
  <c r="U658" i="5"/>
  <c r="U624" i="5"/>
  <c r="Q707" i="5"/>
  <c r="Q673" i="5"/>
  <c r="Q639" i="5"/>
  <c r="C329" i="5"/>
  <c r="C261" i="5"/>
  <c r="C295" i="5"/>
  <c r="N646" i="5"/>
  <c r="N612" i="5"/>
  <c r="N680" i="5"/>
  <c r="Y349" i="5"/>
  <c r="Y281" i="5"/>
  <c r="Y315" i="5"/>
  <c r="T685" i="5"/>
  <c r="T651" i="5"/>
  <c r="T617" i="5"/>
  <c r="H696" i="5"/>
  <c r="H662" i="5"/>
  <c r="H628" i="5"/>
  <c r="F326" i="5"/>
  <c r="F292" i="5"/>
  <c r="F258" i="5"/>
  <c r="Q333" i="5"/>
  <c r="Q299" i="5"/>
  <c r="Q265" i="5"/>
  <c r="E329" i="5"/>
  <c r="E295" i="5"/>
  <c r="E261" i="5"/>
  <c r="X618" i="5"/>
  <c r="X686" i="5"/>
  <c r="X652" i="5"/>
  <c r="J700" i="5"/>
  <c r="J666" i="5"/>
  <c r="J632" i="5"/>
  <c r="N705" i="5"/>
  <c r="N637" i="5"/>
  <c r="N671" i="5"/>
  <c r="E703" i="5"/>
  <c r="E669" i="5"/>
  <c r="E635" i="5"/>
  <c r="S261" i="5"/>
  <c r="S329" i="5"/>
  <c r="S295" i="5"/>
  <c r="F634" i="5"/>
  <c r="F668" i="5"/>
  <c r="F702" i="5"/>
  <c r="V351" i="5"/>
  <c r="V283" i="5"/>
  <c r="V317" i="5"/>
  <c r="L303" i="5"/>
  <c r="L269" i="5"/>
  <c r="L337" i="5"/>
  <c r="C153" i="5"/>
  <c r="C119" i="5"/>
  <c r="C187" i="5"/>
  <c r="X200" i="5"/>
  <c r="X166" i="5"/>
  <c r="X132" i="5"/>
  <c r="R211" i="5"/>
  <c r="R143" i="5"/>
  <c r="R177" i="5"/>
  <c r="P480" i="5"/>
  <c r="P446" i="5"/>
  <c r="P412" i="5"/>
  <c r="Q194" i="5"/>
  <c r="Q160" i="5"/>
  <c r="Q126" i="5"/>
  <c r="C178" i="5"/>
  <c r="C144" i="5"/>
  <c r="C212" i="5"/>
  <c r="Q470" i="5"/>
  <c r="Q402" i="5"/>
  <c r="Q436" i="5"/>
  <c r="D173" i="5"/>
  <c r="D207" i="5"/>
  <c r="D139" i="5"/>
  <c r="U703" i="5"/>
  <c r="U669" i="5"/>
  <c r="U635" i="5"/>
  <c r="V695" i="5"/>
  <c r="V661" i="5"/>
  <c r="V627" i="5"/>
  <c r="I328" i="5"/>
  <c r="I260" i="5"/>
  <c r="I294" i="5"/>
  <c r="S666" i="5"/>
  <c r="S700" i="5"/>
  <c r="S632" i="5"/>
  <c r="D636" i="5"/>
  <c r="D704" i="5"/>
  <c r="D670" i="5"/>
  <c r="N691" i="5"/>
  <c r="N657" i="5"/>
  <c r="N623" i="5"/>
  <c r="Q345" i="5"/>
  <c r="Q311" i="5"/>
  <c r="Q277" i="5"/>
  <c r="L619" i="5"/>
  <c r="L653" i="5"/>
  <c r="L687" i="5"/>
  <c r="Q684" i="5"/>
  <c r="Q650" i="5"/>
  <c r="Q616" i="5"/>
  <c r="B317" i="5"/>
  <c r="B351" i="5"/>
  <c r="B283" i="5"/>
  <c r="B651" i="5"/>
  <c r="B617" i="5"/>
  <c r="B685" i="5"/>
  <c r="M341" i="5"/>
  <c r="M273" i="5"/>
  <c r="M307" i="5"/>
  <c r="S279" i="5"/>
  <c r="S313" i="5"/>
  <c r="S347" i="5"/>
  <c r="C692" i="5"/>
  <c r="C658" i="5"/>
  <c r="C624" i="5"/>
  <c r="O707" i="5"/>
  <c r="O673" i="5"/>
  <c r="O639" i="5"/>
  <c r="I348" i="5"/>
  <c r="I280" i="5"/>
  <c r="I314" i="5"/>
  <c r="P339" i="5"/>
  <c r="P305" i="5"/>
  <c r="P271" i="5"/>
  <c r="B327" i="5"/>
  <c r="B293" i="5"/>
  <c r="B259" i="5"/>
  <c r="V658" i="5"/>
  <c r="V692" i="5"/>
  <c r="V624" i="5"/>
  <c r="J672" i="5"/>
  <c r="J706" i="5"/>
  <c r="J638" i="5"/>
  <c r="N697" i="5"/>
  <c r="N663" i="5"/>
  <c r="N629" i="5"/>
  <c r="W447" i="5"/>
  <c r="W481" i="5"/>
  <c r="W413" i="5"/>
  <c r="U466" i="5"/>
  <c r="U398" i="5"/>
  <c r="U432" i="5"/>
  <c r="J489" i="5"/>
  <c r="J455" i="5"/>
  <c r="J421" i="5"/>
  <c r="Y654" i="5"/>
  <c r="Y688" i="5"/>
  <c r="Y620" i="5"/>
  <c r="G670" i="5"/>
  <c r="G704" i="5"/>
  <c r="G636" i="5"/>
  <c r="B689" i="5"/>
  <c r="B655" i="5"/>
  <c r="B621" i="5"/>
  <c r="P333" i="5"/>
  <c r="P265" i="5"/>
  <c r="P299" i="5"/>
  <c r="G419" i="5"/>
  <c r="G487" i="5"/>
  <c r="G453" i="5"/>
  <c r="X693" i="5"/>
  <c r="X625" i="5"/>
  <c r="X659" i="5"/>
  <c r="J339" i="5"/>
  <c r="J271" i="5"/>
  <c r="J305" i="5"/>
  <c r="X311" i="5"/>
  <c r="X345" i="5"/>
  <c r="X277" i="5"/>
  <c r="H693" i="5"/>
  <c r="H659" i="5"/>
  <c r="H625" i="5"/>
  <c r="E352" i="5"/>
  <c r="E318" i="5"/>
  <c r="E284" i="5"/>
  <c r="I453" i="5"/>
  <c r="I487" i="5"/>
  <c r="I419" i="5"/>
  <c r="F185" i="5"/>
  <c r="F151" i="5"/>
  <c r="F117" i="5"/>
  <c r="K491" i="5"/>
  <c r="K457" i="5"/>
  <c r="K423" i="5"/>
  <c r="C480" i="5"/>
  <c r="C446" i="5"/>
  <c r="C412" i="5"/>
  <c r="F409" i="5"/>
  <c r="F443" i="5"/>
  <c r="F477" i="5"/>
  <c r="N168" i="5"/>
  <c r="N202" i="5"/>
  <c r="N134" i="5"/>
  <c r="V172" i="5"/>
  <c r="V206" i="5"/>
  <c r="V138" i="5"/>
  <c r="M420" i="5"/>
  <c r="M454" i="5"/>
  <c r="M488" i="5"/>
  <c r="F472" i="5"/>
  <c r="F438" i="5"/>
  <c r="F404" i="5"/>
  <c r="B478" i="5"/>
  <c r="B444" i="5"/>
  <c r="B410" i="5"/>
  <c r="F192" i="5"/>
  <c r="F158" i="5"/>
  <c r="F124" i="5"/>
  <c r="T159" i="5"/>
  <c r="T193" i="5"/>
  <c r="T125" i="5"/>
  <c r="C152" i="5"/>
  <c r="C186" i="5"/>
  <c r="C118" i="5"/>
  <c r="M400" i="5"/>
  <c r="M468" i="5"/>
  <c r="M434" i="5"/>
  <c r="T163" i="5"/>
  <c r="T197" i="5"/>
  <c r="T129" i="5"/>
  <c r="G658" i="5"/>
  <c r="G624" i="5"/>
  <c r="G692" i="5"/>
  <c r="B308" i="5"/>
  <c r="B274" i="5"/>
  <c r="B342" i="5"/>
  <c r="G335" i="5"/>
  <c r="G267" i="5"/>
  <c r="G301" i="5"/>
  <c r="H482" i="5"/>
  <c r="H414" i="5"/>
  <c r="H448" i="5"/>
  <c r="O167" i="5"/>
  <c r="O133" i="5"/>
  <c r="O201" i="5"/>
  <c r="X482" i="5"/>
  <c r="X448" i="5"/>
  <c r="X414" i="5"/>
  <c r="E191" i="5"/>
  <c r="E157" i="5"/>
  <c r="E123" i="5"/>
  <c r="O174" i="5"/>
  <c r="O208" i="5"/>
  <c r="O140" i="5"/>
  <c r="P479" i="5"/>
  <c r="P445" i="5"/>
  <c r="P411" i="5"/>
  <c r="V152" i="5"/>
  <c r="V186" i="5"/>
  <c r="V118" i="5"/>
  <c r="T490" i="5"/>
  <c r="T422" i="5"/>
  <c r="T456" i="5"/>
  <c r="Q195" i="5"/>
  <c r="Q161" i="5"/>
  <c r="Q127" i="5"/>
  <c r="E491" i="5"/>
  <c r="E423" i="5"/>
  <c r="E457" i="5"/>
  <c r="R312" i="5"/>
  <c r="R346" i="5"/>
  <c r="R278" i="5"/>
  <c r="O705" i="5"/>
  <c r="O671" i="5"/>
  <c r="O637" i="5"/>
  <c r="Q686" i="5"/>
  <c r="Q652" i="5"/>
  <c r="Q618" i="5"/>
  <c r="F311" i="5"/>
  <c r="F345" i="5"/>
  <c r="F277" i="5"/>
  <c r="C347" i="5"/>
  <c r="C279" i="5"/>
  <c r="C313" i="5"/>
  <c r="K698" i="5"/>
  <c r="K664" i="5"/>
  <c r="K630" i="5"/>
  <c r="U684" i="5"/>
  <c r="U650" i="5"/>
  <c r="U616" i="5"/>
  <c r="L612" i="5"/>
  <c r="L680" i="5"/>
  <c r="L646" i="5"/>
  <c r="W695" i="5"/>
  <c r="W661" i="5"/>
  <c r="W627" i="5"/>
  <c r="O694" i="5"/>
  <c r="O660" i="5"/>
  <c r="O626" i="5"/>
  <c r="G655" i="5"/>
  <c r="G621" i="5"/>
  <c r="G689" i="5"/>
  <c r="Y332" i="5"/>
  <c r="Y264" i="5"/>
  <c r="Y298" i="5"/>
  <c r="O699" i="5"/>
  <c r="O665" i="5"/>
  <c r="O631" i="5"/>
  <c r="Q669" i="5"/>
  <c r="Q703" i="5"/>
  <c r="Q635" i="5"/>
  <c r="U329" i="5"/>
  <c r="U261" i="5"/>
  <c r="U295" i="5"/>
  <c r="L632" i="5"/>
  <c r="L700" i="5"/>
  <c r="L666" i="5"/>
  <c r="C455" i="5"/>
  <c r="C489" i="5"/>
  <c r="C421" i="5"/>
  <c r="Y186" i="5"/>
  <c r="Y152" i="5"/>
  <c r="Y118" i="5"/>
  <c r="S199" i="5"/>
  <c r="S165" i="5"/>
  <c r="S131" i="5"/>
  <c r="E693" i="5"/>
  <c r="E659" i="5"/>
  <c r="E625" i="5"/>
  <c r="T317" i="5"/>
  <c r="T351" i="5"/>
  <c r="T283" i="5"/>
  <c r="V350" i="5"/>
  <c r="V316" i="5"/>
  <c r="V282" i="5"/>
  <c r="F670" i="5"/>
  <c r="F636" i="5"/>
  <c r="F704" i="5"/>
  <c r="Y650" i="5"/>
  <c r="Y616" i="5"/>
  <c r="Y684" i="5"/>
  <c r="X301" i="5"/>
  <c r="X335" i="5"/>
  <c r="X267" i="5"/>
  <c r="E340" i="5"/>
  <c r="E306" i="5"/>
  <c r="E272" i="5"/>
  <c r="D340" i="5"/>
  <c r="D306" i="5"/>
  <c r="D272" i="5"/>
  <c r="C328" i="5"/>
  <c r="C294" i="5"/>
  <c r="C260" i="5"/>
  <c r="O340" i="5"/>
  <c r="O306" i="5"/>
  <c r="O272" i="5"/>
  <c r="K210" i="5"/>
  <c r="K176" i="5"/>
  <c r="K142" i="5"/>
  <c r="Y422" i="5"/>
  <c r="Y490" i="5"/>
  <c r="Y456" i="5"/>
  <c r="I400" i="5"/>
  <c r="I468" i="5"/>
  <c r="I434" i="5"/>
  <c r="F492" i="5"/>
  <c r="F424" i="5"/>
  <c r="F458" i="5"/>
  <c r="I470" i="5"/>
  <c r="I402" i="5"/>
  <c r="I436" i="5"/>
  <c r="N475" i="5"/>
  <c r="N407" i="5"/>
  <c r="N441" i="5"/>
  <c r="G198" i="5"/>
  <c r="G164" i="5"/>
  <c r="G130" i="5"/>
  <c r="N471" i="5"/>
  <c r="N403" i="5"/>
  <c r="N437" i="5"/>
  <c r="R212" i="5"/>
  <c r="R144" i="5"/>
  <c r="R178" i="5"/>
  <c r="M403" i="5"/>
  <c r="M471" i="5"/>
  <c r="M437" i="5"/>
  <c r="P164" i="5"/>
  <c r="P198" i="5"/>
  <c r="P130" i="5"/>
  <c r="S466" i="5"/>
  <c r="S398" i="5"/>
  <c r="S432" i="5"/>
  <c r="P473" i="5"/>
  <c r="P439" i="5"/>
  <c r="P405" i="5"/>
  <c r="M472" i="5"/>
  <c r="M404" i="5"/>
  <c r="M438" i="5"/>
  <c r="J487" i="5"/>
  <c r="J453" i="5"/>
  <c r="J419" i="5"/>
  <c r="C171" i="5"/>
  <c r="C137" i="5"/>
  <c r="C205" i="5"/>
  <c r="C704" i="5"/>
  <c r="C670" i="5"/>
  <c r="C636" i="5"/>
  <c r="Y258" i="5"/>
  <c r="Y326" i="5"/>
  <c r="Y292" i="5"/>
  <c r="S271" i="5"/>
  <c r="S305" i="5"/>
  <c r="S339" i="5"/>
  <c r="L470" i="5"/>
  <c r="L436" i="5"/>
  <c r="L402" i="5"/>
  <c r="D473" i="5"/>
  <c r="D439" i="5"/>
  <c r="D405" i="5"/>
  <c r="B485" i="5"/>
  <c r="B417" i="5"/>
  <c r="B451" i="5"/>
  <c r="H483" i="5"/>
  <c r="H449" i="5"/>
  <c r="H415" i="5"/>
  <c r="H175" i="5"/>
  <c r="H209" i="5"/>
  <c r="H141" i="5"/>
  <c r="D465" i="5"/>
  <c r="D431" i="5"/>
  <c r="D397" i="5"/>
  <c r="H163" i="5"/>
  <c r="H197" i="5"/>
  <c r="H129" i="5"/>
  <c r="F481" i="5"/>
  <c r="F447" i="5"/>
  <c r="F413" i="5"/>
  <c r="O475" i="5"/>
  <c r="O441" i="5"/>
  <c r="O407" i="5"/>
  <c r="S420" i="5"/>
  <c r="S454" i="5"/>
  <c r="S488" i="5"/>
  <c r="K350" i="5"/>
  <c r="K316" i="5"/>
  <c r="K282" i="5"/>
  <c r="Y671" i="5"/>
  <c r="Y705" i="5"/>
  <c r="Y637" i="5"/>
  <c r="I649" i="5"/>
  <c r="I683" i="5"/>
  <c r="I615" i="5"/>
  <c r="F707" i="5"/>
  <c r="F673" i="5"/>
  <c r="F639" i="5"/>
  <c r="I685" i="5"/>
  <c r="I651" i="5"/>
  <c r="I617" i="5"/>
  <c r="N690" i="5"/>
  <c r="N656" i="5"/>
  <c r="N622" i="5"/>
  <c r="G338" i="5"/>
  <c r="G270" i="5"/>
  <c r="G304" i="5"/>
  <c r="X315" i="5"/>
  <c r="X349" i="5"/>
  <c r="X281" i="5"/>
  <c r="D694" i="5"/>
  <c r="D660" i="5"/>
  <c r="D626" i="5"/>
  <c r="S278" i="5"/>
  <c r="S346" i="5"/>
  <c r="S312" i="5"/>
  <c r="M346" i="5"/>
  <c r="M278" i="5"/>
  <c r="M312" i="5"/>
  <c r="D333" i="5"/>
  <c r="D299" i="5"/>
  <c r="D265" i="5"/>
  <c r="J349" i="5"/>
  <c r="J315" i="5"/>
  <c r="J281" i="5"/>
  <c r="M349" i="5"/>
  <c r="M281" i="5"/>
  <c r="M315" i="5"/>
  <c r="X307" i="5"/>
  <c r="X341" i="5"/>
  <c r="X273" i="5"/>
  <c r="Q704" i="5"/>
  <c r="Q670" i="5"/>
  <c r="Q636" i="5"/>
  <c r="L194" i="5"/>
  <c r="L160" i="5"/>
  <c r="L126" i="5"/>
  <c r="I162" i="5"/>
  <c r="I196" i="5"/>
  <c r="I128" i="5"/>
  <c r="N170" i="5"/>
  <c r="N204" i="5"/>
  <c r="N136" i="5"/>
  <c r="U704" i="5"/>
  <c r="U670" i="5"/>
  <c r="U636" i="5"/>
  <c r="J342" i="5"/>
  <c r="J274" i="5"/>
  <c r="J308" i="5"/>
  <c r="C331" i="5"/>
  <c r="C297" i="5"/>
  <c r="C263" i="5"/>
  <c r="K328" i="5"/>
  <c r="K260" i="5"/>
  <c r="K294" i="5"/>
  <c r="P698" i="5"/>
  <c r="P664" i="5"/>
  <c r="P630" i="5"/>
  <c r="F625" i="5"/>
  <c r="F693" i="5"/>
  <c r="F659" i="5"/>
  <c r="J639" i="5"/>
  <c r="J673" i="5"/>
  <c r="J707" i="5"/>
  <c r="O692" i="5"/>
  <c r="O658" i="5"/>
  <c r="O624" i="5"/>
  <c r="K332" i="5"/>
  <c r="K264" i="5"/>
  <c r="K298" i="5"/>
  <c r="O696" i="5"/>
  <c r="O628" i="5"/>
  <c r="O662" i="5"/>
  <c r="R204" i="5"/>
  <c r="R170" i="5"/>
  <c r="R136" i="5"/>
  <c r="H490" i="5"/>
  <c r="H456" i="5"/>
  <c r="H422" i="5"/>
  <c r="L186" i="5"/>
  <c r="L152" i="5"/>
  <c r="L118" i="5"/>
  <c r="Y412" i="5"/>
  <c r="Y480" i="5"/>
  <c r="Y446" i="5"/>
  <c r="V485" i="5"/>
  <c r="V451" i="5"/>
  <c r="V417" i="5"/>
  <c r="R190" i="5"/>
  <c r="R156" i="5"/>
  <c r="R122" i="5"/>
  <c r="F202" i="5"/>
  <c r="F168" i="5"/>
  <c r="F134" i="5"/>
  <c r="U167" i="5"/>
  <c r="U133" i="5"/>
  <c r="U201" i="5"/>
  <c r="S490" i="5"/>
  <c r="S422" i="5"/>
  <c r="S456" i="5"/>
  <c r="I172" i="5"/>
  <c r="I138" i="5"/>
  <c r="I206" i="5"/>
  <c r="I159" i="5"/>
  <c r="I193" i="5"/>
  <c r="I125" i="5"/>
  <c r="H165" i="5"/>
  <c r="H199" i="5"/>
  <c r="H131" i="5"/>
  <c r="F471" i="5"/>
  <c r="F403" i="5"/>
  <c r="F437" i="5"/>
  <c r="C475" i="5"/>
  <c r="C407" i="5"/>
  <c r="C441" i="5"/>
  <c r="X486" i="5"/>
  <c r="X452" i="5"/>
  <c r="X418" i="5"/>
  <c r="Q207" i="5"/>
  <c r="Q173" i="5"/>
  <c r="Q139" i="5"/>
  <c r="X206" i="5"/>
  <c r="X138" i="5"/>
  <c r="X172" i="5"/>
  <c r="P156" i="5"/>
  <c r="P190" i="5"/>
  <c r="P122" i="5"/>
  <c r="S408" i="5"/>
  <c r="S476" i="5"/>
  <c r="S442" i="5"/>
  <c r="J466" i="5"/>
  <c r="J432" i="5"/>
  <c r="J398" i="5"/>
  <c r="R185" i="5"/>
  <c r="R151" i="5"/>
  <c r="R117" i="5"/>
  <c r="V486" i="5"/>
  <c r="V452" i="5"/>
  <c r="V418" i="5"/>
  <c r="G402" i="5"/>
  <c r="G470" i="5"/>
  <c r="G436" i="5"/>
  <c r="V469" i="5"/>
  <c r="V435" i="5"/>
  <c r="V401" i="5"/>
  <c r="G661" i="5"/>
  <c r="G695" i="5"/>
  <c r="G627" i="5"/>
  <c r="V339" i="5"/>
  <c r="V271" i="5"/>
  <c r="V305" i="5"/>
  <c r="U707" i="5"/>
  <c r="U673" i="5"/>
  <c r="U639" i="5"/>
  <c r="H451" i="5"/>
  <c r="H417" i="5"/>
  <c r="H485" i="5"/>
  <c r="N479" i="5"/>
  <c r="N411" i="5"/>
  <c r="N445" i="5"/>
  <c r="W197" i="5"/>
  <c r="W163" i="5"/>
  <c r="W129" i="5"/>
  <c r="J159" i="5"/>
  <c r="J193" i="5"/>
  <c r="J125" i="5"/>
  <c r="D468" i="5"/>
  <c r="D434" i="5"/>
  <c r="D400" i="5"/>
  <c r="I153" i="5"/>
  <c r="I187" i="5"/>
  <c r="I119" i="5"/>
  <c r="B490" i="5"/>
  <c r="B456" i="5"/>
  <c r="B422" i="5"/>
  <c r="I471" i="5"/>
  <c r="I403" i="5"/>
  <c r="I437" i="5"/>
  <c r="K205" i="5"/>
  <c r="K171" i="5"/>
  <c r="K137" i="5"/>
  <c r="W186" i="5"/>
  <c r="W152" i="5"/>
  <c r="W118" i="5"/>
  <c r="K351" i="5"/>
  <c r="K317" i="5"/>
  <c r="K283" i="5"/>
  <c r="H332" i="5"/>
  <c r="H298" i="5"/>
  <c r="H264" i="5"/>
  <c r="T326" i="5"/>
  <c r="T292" i="5"/>
  <c r="T258" i="5"/>
  <c r="X309" i="5"/>
  <c r="X343" i="5"/>
  <c r="X275" i="5"/>
  <c r="F699" i="5"/>
  <c r="F631" i="5"/>
  <c r="F665" i="5"/>
  <c r="N309" i="5"/>
  <c r="N343" i="5"/>
  <c r="N275" i="5"/>
  <c r="O346" i="5"/>
  <c r="O312" i="5"/>
  <c r="O278" i="5"/>
  <c r="S180" i="5"/>
  <c r="S214" i="5"/>
  <c r="S146" i="5"/>
  <c r="X214" i="5"/>
  <c r="X146" i="5"/>
  <c r="X180" i="5"/>
  <c r="S460" i="5"/>
  <c r="S426" i="5"/>
  <c r="S494" i="5"/>
  <c r="F493" i="5"/>
  <c r="F425" i="5"/>
  <c r="F459" i="5"/>
  <c r="O180" i="5"/>
  <c r="O214" i="5"/>
  <c r="O146" i="5"/>
  <c r="U494" i="5"/>
  <c r="U460" i="5"/>
  <c r="U426" i="5"/>
  <c r="F319" i="5"/>
  <c r="F353" i="5"/>
  <c r="F285" i="5"/>
  <c r="C708" i="5"/>
  <c r="C640" i="5"/>
  <c r="C674" i="5"/>
  <c r="K320" i="5"/>
  <c r="K286" i="5"/>
  <c r="K354" i="5"/>
  <c r="L319" i="5"/>
  <c r="L285" i="5"/>
  <c r="L353" i="5"/>
  <c r="V353" i="5"/>
  <c r="V319" i="5"/>
  <c r="V285" i="5"/>
  <c r="P493" i="5"/>
  <c r="P459" i="5"/>
  <c r="P425" i="5"/>
  <c r="C180" i="5"/>
  <c r="C214" i="5"/>
  <c r="C146" i="5"/>
  <c r="P214" i="5"/>
  <c r="P180" i="5"/>
  <c r="P146" i="5"/>
  <c r="B179" i="5"/>
  <c r="B213" i="5"/>
  <c r="B145" i="5"/>
  <c r="W459" i="5"/>
  <c r="W425" i="5"/>
  <c r="W493" i="5"/>
  <c r="M709" i="5"/>
  <c r="M641" i="5"/>
  <c r="M675" i="5"/>
  <c r="D709" i="5"/>
  <c r="D675" i="5"/>
  <c r="D641" i="5"/>
  <c r="C641" i="5"/>
  <c r="C675" i="5"/>
  <c r="C709" i="5"/>
  <c r="N354" i="5"/>
  <c r="N286" i="5"/>
  <c r="N320" i="5"/>
  <c r="J354" i="5"/>
  <c r="J320" i="5"/>
  <c r="J286" i="5"/>
  <c r="G709" i="5"/>
  <c r="G641" i="5"/>
  <c r="G675" i="5"/>
  <c r="G425" i="5"/>
  <c r="G459" i="5"/>
  <c r="G493" i="5"/>
  <c r="F426" i="5"/>
  <c r="F494" i="5"/>
  <c r="F460" i="5"/>
  <c r="Y180" i="5"/>
  <c r="Z180" i="5" s="1"/>
  <c r="Y214" i="5"/>
  <c r="Z214" i="5" s="1"/>
  <c r="Y146" i="5"/>
  <c r="Z146" i="5" s="1"/>
  <c r="Z112" i="5"/>
  <c r="R425" i="5"/>
  <c r="R493" i="5"/>
  <c r="R459" i="5"/>
  <c r="X213" i="5"/>
  <c r="X145" i="5"/>
  <c r="X179" i="5"/>
  <c r="T708" i="5"/>
  <c r="T674" i="5"/>
  <c r="T640" i="5"/>
  <c r="Y709" i="5"/>
  <c r="Z709" i="5" s="1"/>
  <c r="Z607" i="5"/>
  <c r="Y641" i="5"/>
  <c r="Z641" i="5" s="1"/>
  <c r="Y675" i="5"/>
  <c r="Z675" i="5" s="1"/>
  <c r="L640" i="5"/>
  <c r="L708" i="5"/>
  <c r="L674" i="5"/>
  <c r="J708" i="5"/>
  <c r="J640" i="5"/>
  <c r="J674" i="5"/>
  <c r="D354" i="5"/>
  <c r="D286" i="5"/>
  <c r="D320" i="5"/>
  <c r="H355" i="5"/>
  <c r="H321" i="5"/>
  <c r="H287" i="5"/>
  <c r="K215" i="5"/>
  <c r="K147" i="5"/>
  <c r="K181" i="5"/>
  <c r="I215" i="5"/>
  <c r="I181" i="5"/>
  <c r="I147" i="5"/>
  <c r="N355" i="5"/>
  <c r="N321" i="5"/>
  <c r="N287" i="5"/>
  <c r="E355" i="5"/>
  <c r="E321" i="5"/>
  <c r="E287" i="5"/>
  <c r="V215" i="5"/>
  <c r="V147" i="5"/>
  <c r="V181" i="5"/>
  <c r="F321" i="5"/>
  <c r="F355" i="5"/>
  <c r="F287" i="5"/>
  <c r="G355" i="5"/>
  <c r="G287" i="5"/>
  <c r="G321" i="5"/>
  <c r="J710" i="5"/>
  <c r="J642" i="5"/>
  <c r="J676" i="5"/>
  <c r="P427" i="5"/>
  <c r="P461" i="5"/>
  <c r="P495" i="5"/>
  <c r="F495" i="5"/>
  <c r="F461" i="5"/>
  <c r="F427" i="5"/>
  <c r="Q321" i="5"/>
  <c r="Q287" i="5"/>
  <c r="Q355" i="5"/>
  <c r="T495" i="5"/>
  <c r="T461" i="5"/>
  <c r="T427" i="5"/>
  <c r="X495" i="5"/>
  <c r="X461" i="5"/>
  <c r="X427" i="5"/>
  <c r="L676" i="5"/>
  <c r="L642" i="5"/>
  <c r="L710" i="5"/>
  <c r="D676" i="5"/>
  <c r="D642" i="5"/>
  <c r="D710" i="5"/>
  <c r="O710" i="5"/>
  <c r="O676" i="5"/>
  <c r="O642" i="5"/>
  <c r="H442" i="5"/>
  <c r="H408" i="5"/>
  <c r="H476" i="5"/>
  <c r="I158" i="5"/>
  <c r="I192" i="5"/>
  <c r="I124" i="5"/>
  <c r="F195" i="5"/>
  <c r="F161" i="5"/>
  <c r="F127" i="5"/>
  <c r="I178" i="5"/>
  <c r="I144" i="5"/>
  <c r="I212" i="5"/>
  <c r="R470" i="5"/>
  <c r="R436" i="5"/>
  <c r="R402" i="5"/>
  <c r="H159" i="5"/>
  <c r="H193" i="5"/>
  <c r="H125" i="5"/>
  <c r="K208" i="5"/>
  <c r="K174" i="5"/>
  <c r="K140" i="5"/>
  <c r="Q203" i="5"/>
  <c r="Q169" i="5"/>
  <c r="Q135" i="5"/>
  <c r="J154" i="5"/>
  <c r="J188" i="5"/>
  <c r="J120" i="5"/>
  <c r="V491" i="5"/>
  <c r="V457" i="5"/>
  <c r="V423" i="5"/>
  <c r="D176" i="5"/>
  <c r="D210" i="5"/>
  <c r="D142" i="5"/>
  <c r="D481" i="5"/>
  <c r="D447" i="5"/>
  <c r="D413" i="5"/>
  <c r="H151" i="5"/>
  <c r="H185" i="5"/>
  <c r="H117" i="5"/>
  <c r="M189" i="5"/>
  <c r="M155" i="5"/>
  <c r="M121" i="5"/>
  <c r="B491" i="5"/>
  <c r="B423" i="5"/>
  <c r="B457" i="5"/>
  <c r="R482" i="5"/>
  <c r="R448" i="5"/>
  <c r="R414" i="5"/>
  <c r="R434" i="5"/>
  <c r="R400" i="5"/>
  <c r="R468" i="5"/>
  <c r="F203" i="5"/>
  <c r="F169" i="5"/>
  <c r="F135" i="5"/>
  <c r="Y418" i="5"/>
  <c r="Y486" i="5"/>
  <c r="Y452" i="5"/>
  <c r="W450" i="5"/>
  <c r="W416" i="5"/>
  <c r="W484" i="5"/>
  <c r="V472" i="5"/>
  <c r="V438" i="5"/>
  <c r="V404" i="5"/>
  <c r="T151" i="5"/>
  <c r="T185" i="5"/>
  <c r="T117" i="5"/>
  <c r="J152" i="5"/>
  <c r="J186" i="5"/>
  <c r="J118" i="5"/>
  <c r="O157" i="5"/>
  <c r="O123" i="5"/>
  <c r="O191" i="5"/>
  <c r="K193" i="5"/>
  <c r="K159" i="5"/>
  <c r="K125" i="5"/>
  <c r="E480" i="5"/>
  <c r="E446" i="5"/>
  <c r="E412" i="5"/>
  <c r="N176" i="5"/>
  <c r="N210" i="5"/>
  <c r="N142" i="5"/>
  <c r="E204" i="5"/>
  <c r="E170" i="5"/>
  <c r="E136" i="5"/>
  <c r="B418" i="5"/>
  <c r="B486" i="5"/>
  <c r="B452" i="5"/>
  <c r="R437" i="5"/>
  <c r="R471" i="5"/>
  <c r="R403" i="5"/>
  <c r="N159" i="5"/>
  <c r="N193" i="5"/>
  <c r="N125" i="5"/>
  <c r="Y651" i="5"/>
  <c r="Y685" i="5"/>
  <c r="Y617" i="5"/>
  <c r="P336" i="5"/>
  <c r="P302" i="5"/>
  <c r="P268" i="5"/>
  <c r="F318" i="5"/>
  <c r="F352" i="5"/>
  <c r="F284" i="5"/>
  <c r="Y660" i="5"/>
  <c r="Y694" i="5"/>
  <c r="Y626" i="5"/>
  <c r="O335" i="5"/>
  <c r="O267" i="5"/>
  <c r="O301" i="5"/>
  <c r="R705" i="5"/>
  <c r="R671" i="5"/>
  <c r="R637" i="5"/>
  <c r="T701" i="5"/>
  <c r="T667" i="5"/>
  <c r="T633" i="5"/>
  <c r="X313" i="5"/>
  <c r="X347" i="5"/>
  <c r="X279" i="5"/>
  <c r="L203" i="5"/>
  <c r="L169" i="5"/>
  <c r="L135" i="5"/>
  <c r="F197" i="5"/>
  <c r="F163" i="5"/>
  <c r="F129" i="5"/>
  <c r="T171" i="5"/>
  <c r="T205" i="5"/>
  <c r="T137" i="5"/>
  <c r="Q467" i="5"/>
  <c r="Q433" i="5"/>
  <c r="Q399" i="5"/>
  <c r="K690" i="5"/>
  <c r="K622" i="5"/>
  <c r="K656" i="5"/>
  <c r="D619" i="5"/>
  <c r="D687" i="5"/>
  <c r="D653" i="5"/>
  <c r="I340" i="5"/>
  <c r="I272" i="5"/>
  <c r="I306" i="5"/>
  <c r="B664" i="5"/>
  <c r="B698" i="5"/>
  <c r="B630" i="5"/>
  <c r="D329" i="5"/>
  <c r="D295" i="5"/>
  <c r="D261" i="5"/>
  <c r="G665" i="5"/>
  <c r="G699" i="5"/>
  <c r="G631" i="5"/>
  <c r="L297" i="5"/>
  <c r="L331" i="5"/>
  <c r="L263" i="5"/>
  <c r="E680" i="5"/>
  <c r="E646" i="5"/>
  <c r="E612" i="5"/>
  <c r="M293" i="5"/>
  <c r="M259" i="5"/>
  <c r="M327" i="5"/>
  <c r="W686" i="5"/>
  <c r="W652" i="5"/>
  <c r="W618" i="5"/>
  <c r="J348" i="5"/>
  <c r="J280" i="5"/>
  <c r="J314" i="5"/>
  <c r="S268" i="5"/>
  <c r="S302" i="5"/>
  <c r="S336" i="5"/>
  <c r="W704" i="5"/>
  <c r="W670" i="5"/>
  <c r="W636" i="5"/>
  <c r="P340" i="5"/>
  <c r="P306" i="5"/>
  <c r="P272" i="5"/>
  <c r="S689" i="5"/>
  <c r="S621" i="5"/>
  <c r="S655" i="5"/>
  <c r="K342" i="5"/>
  <c r="K308" i="5"/>
  <c r="K274" i="5"/>
  <c r="I696" i="5"/>
  <c r="I662" i="5"/>
  <c r="I628" i="5"/>
  <c r="I345" i="5"/>
  <c r="I277" i="5"/>
  <c r="I311" i="5"/>
  <c r="P351" i="5"/>
  <c r="P317" i="5"/>
  <c r="P283" i="5"/>
  <c r="S281" i="5"/>
  <c r="S349" i="5"/>
  <c r="S315" i="5"/>
  <c r="Y342" i="5"/>
  <c r="Y274" i="5"/>
  <c r="Y308" i="5"/>
  <c r="Q700" i="5"/>
  <c r="Q666" i="5"/>
  <c r="Q632" i="5"/>
  <c r="G325" i="5"/>
  <c r="G257" i="5"/>
  <c r="G291" i="5"/>
  <c r="E653" i="5"/>
  <c r="E687" i="5"/>
  <c r="E619" i="5"/>
  <c r="D622" i="5"/>
  <c r="D656" i="5"/>
  <c r="D690" i="5"/>
  <c r="G694" i="5"/>
  <c r="G660" i="5"/>
  <c r="G626" i="5"/>
  <c r="G333" i="5"/>
  <c r="G265" i="5"/>
  <c r="G299" i="5"/>
  <c r="T706" i="5"/>
  <c r="T672" i="5"/>
  <c r="T638" i="5"/>
  <c r="V693" i="5"/>
  <c r="V659" i="5"/>
  <c r="V625" i="5"/>
  <c r="N303" i="5"/>
  <c r="N337" i="5"/>
  <c r="N269" i="5"/>
  <c r="Y343" i="5"/>
  <c r="Y275" i="5"/>
  <c r="Y309" i="5"/>
  <c r="C479" i="5"/>
  <c r="C445" i="5"/>
  <c r="C411" i="5"/>
  <c r="T170" i="5"/>
  <c r="T204" i="5"/>
  <c r="T136" i="5"/>
  <c r="G201" i="5"/>
  <c r="G167" i="5"/>
  <c r="G133" i="5"/>
  <c r="I491" i="5"/>
  <c r="I457" i="5"/>
  <c r="I423" i="5"/>
  <c r="W414" i="5"/>
  <c r="W482" i="5"/>
  <c r="W448" i="5"/>
  <c r="Q185" i="5"/>
  <c r="Q151" i="5"/>
  <c r="Q117" i="5"/>
  <c r="P176" i="5"/>
  <c r="P210" i="5"/>
  <c r="P142" i="5"/>
  <c r="K422" i="5"/>
  <c r="K490" i="5"/>
  <c r="K456" i="5"/>
  <c r="W633" i="5"/>
  <c r="W701" i="5"/>
  <c r="W667" i="5"/>
  <c r="C325" i="5"/>
  <c r="C257" i="5"/>
  <c r="C291" i="5"/>
  <c r="S275" i="5"/>
  <c r="S343" i="5"/>
  <c r="S309" i="5"/>
  <c r="V335" i="5"/>
  <c r="V301" i="5"/>
  <c r="V267" i="5"/>
  <c r="R313" i="5"/>
  <c r="R347" i="5"/>
  <c r="R279" i="5"/>
  <c r="I479" i="5"/>
  <c r="I411" i="5"/>
  <c r="I445" i="5"/>
  <c r="O448" i="5"/>
  <c r="O414" i="5"/>
  <c r="O482" i="5"/>
  <c r="Y200" i="5"/>
  <c r="Y166" i="5"/>
  <c r="Y132" i="5"/>
  <c r="L211" i="5"/>
  <c r="L143" i="5"/>
  <c r="L177" i="5"/>
  <c r="W212" i="5"/>
  <c r="W178" i="5"/>
  <c r="W144" i="5"/>
  <c r="D162" i="5"/>
  <c r="D196" i="5"/>
  <c r="D128" i="5"/>
  <c r="W411" i="5"/>
  <c r="W445" i="5"/>
  <c r="W479" i="5"/>
  <c r="K207" i="5"/>
  <c r="K173" i="5"/>
  <c r="K139" i="5"/>
  <c r="E210" i="5"/>
  <c r="E176" i="5"/>
  <c r="E142" i="5"/>
  <c r="K206" i="5"/>
  <c r="K172" i="5"/>
  <c r="K138" i="5"/>
  <c r="N154" i="5"/>
  <c r="N188" i="5"/>
  <c r="N120" i="5"/>
  <c r="H477" i="5"/>
  <c r="H443" i="5"/>
  <c r="H409" i="5"/>
  <c r="Y194" i="5"/>
  <c r="Y160" i="5"/>
  <c r="Y126" i="5"/>
  <c r="X480" i="5"/>
  <c r="X412" i="5"/>
  <c r="X446" i="5"/>
  <c r="X472" i="5"/>
  <c r="X404" i="5"/>
  <c r="X438" i="5"/>
  <c r="W189" i="5"/>
  <c r="W155" i="5"/>
  <c r="W121" i="5"/>
  <c r="W191" i="5"/>
  <c r="W157" i="5"/>
  <c r="W123" i="5"/>
  <c r="S208" i="5"/>
  <c r="S140" i="5"/>
  <c r="S174" i="5"/>
  <c r="D466" i="5"/>
  <c r="D432" i="5"/>
  <c r="D398" i="5"/>
  <c r="Q479" i="5"/>
  <c r="Q445" i="5"/>
  <c r="Q411" i="5"/>
  <c r="B159" i="5"/>
  <c r="B193" i="5"/>
  <c r="B125" i="5"/>
  <c r="E473" i="5"/>
  <c r="E439" i="5"/>
  <c r="E405" i="5"/>
  <c r="O171" i="5"/>
  <c r="O205" i="5"/>
  <c r="O137" i="5"/>
  <c r="Y397" i="5"/>
  <c r="Y431" i="5"/>
  <c r="Y465" i="5"/>
  <c r="W209" i="5"/>
  <c r="W175" i="5"/>
  <c r="W141" i="5"/>
  <c r="F211" i="5"/>
  <c r="F143" i="5"/>
  <c r="F177" i="5"/>
  <c r="L448" i="5"/>
  <c r="L482" i="5"/>
  <c r="L414" i="5"/>
  <c r="L195" i="5"/>
  <c r="L161" i="5"/>
  <c r="L127" i="5"/>
  <c r="H154" i="5"/>
  <c r="H188" i="5"/>
  <c r="H120" i="5"/>
  <c r="C449" i="5"/>
  <c r="C483" i="5"/>
  <c r="C415" i="5"/>
  <c r="S663" i="5"/>
  <c r="S697" i="5"/>
  <c r="S629" i="5"/>
  <c r="V340" i="5"/>
  <c r="V272" i="5"/>
  <c r="V306" i="5"/>
  <c r="O647" i="5"/>
  <c r="O681" i="5"/>
  <c r="O613" i="5"/>
  <c r="X317" i="5"/>
  <c r="X351" i="5"/>
  <c r="X283" i="5"/>
  <c r="Q329" i="5"/>
  <c r="Q295" i="5"/>
  <c r="Q261" i="5"/>
  <c r="S260" i="5"/>
  <c r="S294" i="5"/>
  <c r="S328" i="5"/>
  <c r="D351" i="5"/>
  <c r="D317" i="5"/>
  <c r="D283" i="5"/>
  <c r="J329" i="5"/>
  <c r="J295" i="5"/>
  <c r="J261" i="5"/>
  <c r="L206" i="5"/>
  <c r="L138" i="5"/>
  <c r="L172" i="5"/>
  <c r="C166" i="5"/>
  <c r="C132" i="5"/>
  <c r="C200" i="5"/>
  <c r="Y482" i="5"/>
  <c r="Y414" i="5"/>
  <c r="Y448" i="5"/>
  <c r="U481" i="5"/>
  <c r="U413" i="5"/>
  <c r="U447" i="5"/>
  <c r="X209" i="5"/>
  <c r="X141" i="5"/>
  <c r="X175" i="5"/>
  <c r="U326" i="5"/>
  <c r="U258" i="5"/>
  <c r="U292" i="5"/>
  <c r="T306" i="5"/>
  <c r="T340" i="5"/>
  <c r="T272" i="5"/>
  <c r="P337" i="5"/>
  <c r="P303" i="5"/>
  <c r="P269" i="5"/>
  <c r="M665" i="5"/>
  <c r="M699" i="5"/>
  <c r="M631" i="5"/>
  <c r="V682" i="5"/>
  <c r="V648" i="5"/>
  <c r="V614" i="5"/>
  <c r="Y672" i="5"/>
  <c r="Y706" i="5"/>
  <c r="Y638" i="5"/>
  <c r="G337" i="5"/>
  <c r="G269" i="5"/>
  <c r="G303" i="5"/>
  <c r="Y681" i="5"/>
  <c r="Y647" i="5"/>
  <c r="Y613" i="5"/>
  <c r="P335" i="5"/>
  <c r="P301" i="5"/>
  <c r="P267" i="5"/>
  <c r="E330" i="5"/>
  <c r="E296" i="5"/>
  <c r="E262" i="5"/>
  <c r="L304" i="5"/>
  <c r="L270" i="5"/>
  <c r="L338" i="5"/>
  <c r="X318" i="5"/>
  <c r="X352" i="5"/>
  <c r="X284" i="5"/>
  <c r="E342" i="5"/>
  <c r="E308" i="5"/>
  <c r="E274" i="5"/>
  <c r="L706" i="5"/>
  <c r="L638" i="5"/>
  <c r="L672" i="5"/>
  <c r="R309" i="5"/>
  <c r="R343" i="5"/>
  <c r="R275" i="5"/>
  <c r="O680" i="5"/>
  <c r="O646" i="5"/>
  <c r="O612" i="5"/>
  <c r="O333" i="5"/>
  <c r="O265" i="5"/>
  <c r="O299" i="5"/>
  <c r="R635" i="5"/>
  <c r="R703" i="5"/>
  <c r="R669" i="5"/>
  <c r="Q337" i="5"/>
  <c r="Q303" i="5"/>
  <c r="Q269" i="5"/>
  <c r="Y665" i="5"/>
  <c r="Y699" i="5"/>
  <c r="Y631" i="5"/>
  <c r="K338" i="5"/>
  <c r="K304" i="5"/>
  <c r="K270" i="5"/>
  <c r="D702" i="5"/>
  <c r="D668" i="5"/>
  <c r="D634" i="5"/>
  <c r="O334" i="5"/>
  <c r="O266" i="5"/>
  <c r="O300" i="5"/>
  <c r="V665" i="5"/>
  <c r="V699" i="5"/>
  <c r="V631" i="5"/>
  <c r="V337" i="5"/>
  <c r="V269" i="5"/>
  <c r="V303" i="5"/>
  <c r="N699" i="5"/>
  <c r="N665" i="5"/>
  <c r="N631" i="5"/>
  <c r="V680" i="5"/>
  <c r="V646" i="5"/>
  <c r="V612" i="5"/>
  <c r="Q348" i="5"/>
  <c r="Q314" i="5"/>
  <c r="Q280" i="5"/>
  <c r="K349" i="5"/>
  <c r="K315" i="5"/>
  <c r="K281" i="5"/>
  <c r="R297" i="5"/>
  <c r="R331" i="5"/>
  <c r="R263" i="5"/>
  <c r="K437" i="5"/>
  <c r="K403" i="5"/>
  <c r="K471" i="5"/>
  <c r="V471" i="5"/>
  <c r="V437" i="5"/>
  <c r="V403" i="5"/>
  <c r="S423" i="5"/>
  <c r="S491" i="5"/>
  <c r="S457" i="5"/>
  <c r="N492" i="5"/>
  <c r="N424" i="5"/>
  <c r="N458" i="5"/>
  <c r="O474" i="5"/>
  <c r="O440" i="5"/>
  <c r="O406" i="5"/>
  <c r="U465" i="5"/>
  <c r="U397" i="5"/>
  <c r="U431" i="5"/>
  <c r="H162" i="5"/>
  <c r="H196" i="5"/>
  <c r="H128" i="5"/>
  <c r="I482" i="5"/>
  <c r="I414" i="5"/>
  <c r="I448" i="5"/>
  <c r="H306" i="5"/>
  <c r="H340" i="5"/>
  <c r="H272" i="5"/>
  <c r="S269" i="5"/>
  <c r="S337" i="5"/>
  <c r="S303" i="5"/>
  <c r="I335" i="5"/>
  <c r="I301" i="5"/>
  <c r="I267" i="5"/>
  <c r="O339" i="5"/>
  <c r="O271" i="5"/>
  <c r="O305" i="5"/>
  <c r="M337" i="5"/>
  <c r="M269" i="5"/>
  <c r="M303" i="5"/>
  <c r="D480" i="5"/>
  <c r="D446" i="5"/>
  <c r="D412" i="5"/>
  <c r="B482" i="5"/>
  <c r="B414" i="5"/>
  <c r="B448" i="5"/>
  <c r="W441" i="5"/>
  <c r="W407" i="5"/>
  <c r="W475" i="5"/>
  <c r="V481" i="5"/>
  <c r="V447" i="5"/>
  <c r="V413" i="5"/>
  <c r="I175" i="5"/>
  <c r="I141" i="5"/>
  <c r="I209" i="5"/>
  <c r="G191" i="5"/>
  <c r="G157" i="5"/>
  <c r="G123" i="5"/>
  <c r="T178" i="5"/>
  <c r="T212" i="5"/>
  <c r="T144" i="5"/>
  <c r="K191" i="5"/>
  <c r="K157" i="5"/>
  <c r="K123" i="5"/>
  <c r="V489" i="5"/>
  <c r="V455" i="5"/>
  <c r="V421" i="5"/>
  <c r="M469" i="5"/>
  <c r="M401" i="5"/>
  <c r="M435" i="5"/>
  <c r="T484" i="5"/>
  <c r="T450" i="5"/>
  <c r="T416" i="5"/>
  <c r="R186" i="5"/>
  <c r="R152" i="5"/>
  <c r="R118" i="5"/>
  <c r="J158" i="5"/>
  <c r="J192" i="5"/>
  <c r="J124" i="5"/>
  <c r="U471" i="5"/>
  <c r="U403" i="5"/>
  <c r="U437" i="5"/>
  <c r="C435" i="5"/>
  <c r="C401" i="5"/>
  <c r="C469" i="5"/>
  <c r="K204" i="5"/>
  <c r="K170" i="5"/>
  <c r="K136" i="5"/>
  <c r="Y403" i="5"/>
  <c r="Y471" i="5"/>
  <c r="Y437" i="5"/>
  <c r="S424" i="5"/>
  <c r="S458" i="5"/>
  <c r="S492" i="5"/>
  <c r="X186" i="5"/>
  <c r="X152" i="5"/>
  <c r="X118" i="5"/>
  <c r="L204" i="5"/>
  <c r="L170" i="5"/>
  <c r="L136" i="5"/>
  <c r="X188" i="5"/>
  <c r="X154" i="5"/>
  <c r="X120" i="5"/>
  <c r="Q198" i="5"/>
  <c r="Q164" i="5"/>
  <c r="Q130" i="5"/>
  <c r="Y404" i="5"/>
  <c r="Y472" i="5"/>
  <c r="Y438" i="5"/>
  <c r="N166" i="5"/>
  <c r="N200" i="5"/>
  <c r="N132" i="5"/>
  <c r="Q201" i="5"/>
  <c r="Q167" i="5"/>
  <c r="Q133" i="5"/>
  <c r="X192" i="5"/>
  <c r="X158" i="5"/>
  <c r="X124" i="5"/>
  <c r="R210" i="5"/>
  <c r="R142" i="5"/>
  <c r="R176" i="5"/>
  <c r="X198" i="5"/>
  <c r="X164" i="5"/>
  <c r="X130" i="5"/>
  <c r="I475" i="5"/>
  <c r="I441" i="5"/>
  <c r="I407" i="5"/>
  <c r="L492" i="5"/>
  <c r="L424" i="5"/>
  <c r="L458" i="5"/>
  <c r="C484" i="5"/>
  <c r="C416" i="5"/>
  <c r="C450" i="5"/>
  <c r="O706" i="5"/>
  <c r="O638" i="5"/>
  <c r="O672" i="5"/>
  <c r="P331" i="5"/>
  <c r="P297" i="5"/>
  <c r="P263" i="5"/>
  <c r="Y352" i="5"/>
  <c r="Y284" i="5"/>
  <c r="Y318" i="5"/>
  <c r="H695" i="5"/>
  <c r="H661" i="5"/>
  <c r="H627" i="5"/>
  <c r="L315" i="5"/>
  <c r="L281" i="5"/>
  <c r="L349" i="5"/>
  <c r="K704" i="5"/>
  <c r="K670" i="5"/>
  <c r="K636" i="5"/>
  <c r="D657" i="5"/>
  <c r="D623" i="5"/>
  <c r="D691" i="5"/>
  <c r="F312" i="5"/>
  <c r="F346" i="5"/>
  <c r="F278" i="5"/>
  <c r="Q483" i="5"/>
  <c r="Q415" i="5"/>
  <c r="Q449" i="5"/>
  <c r="S402" i="5"/>
  <c r="S470" i="5"/>
  <c r="S436" i="5"/>
  <c r="X491" i="5"/>
  <c r="X457" i="5"/>
  <c r="X423" i="5"/>
  <c r="H470" i="5"/>
  <c r="H436" i="5"/>
  <c r="H402" i="5"/>
  <c r="R476" i="5"/>
  <c r="R442" i="5"/>
  <c r="R408" i="5"/>
  <c r="E335" i="5"/>
  <c r="E301" i="5"/>
  <c r="E267" i="5"/>
  <c r="L635" i="5"/>
  <c r="L703" i="5"/>
  <c r="L669" i="5"/>
  <c r="C330" i="5"/>
  <c r="C262" i="5"/>
  <c r="C296" i="5"/>
  <c r="T330" i="5"/>
  <c r="T296" i="5"/>
  <c r="T262" i="5"/>
  <c r="O686" i="5"/>
  <c r="O652" i="5"/>
  <c r="O618" i="5"/>
  <c r="T693" i="5"/>
  <c r="T659" i="5"/>
  <c r="T625" i="5"/>
  <c r="J654" i="5"/>
  <c r="J688" i="5"/>
  <c r="J620" i="5"/>
  <c r="N706" i="5"/>
  <c r="N672" i="5"/>
  <c r="N638" i="5"/>
  <c r="M352" i="5"/>
  <c r="M284" i="5"/>
  <c r="M318" i="5"/>
  <c r="C333" i="5"/>
  <c r="C265" i="5"/>
  <c r="C299" i="5"/>
  <c r="P673" i="5"/>
  <c r="P707" i="5"/>
  <c r="P639" i="5"/>
  <c r="O685" i="5"/>
  <c r="O651" i="5"/>
  <c r="O617" i="5"/>
  <c r="W338" i="5"/>
  <c r="W304" i="5"/>
  <c r="W270" i="5"/>
  <c r="D331" i="5"/>
  <c r="D297" i="5"/>
  <c r="D263" i="5"/>
  <c r="Q350" i="5"/>
  <c r="Q316" i="5"/>
  <c r="Q282" i="5"/>
  <c r="I703" i="5"/>
  <c r="I669" i="5"/>
  <c r="I635" i="5"/>
  <c r="D326" i="5"/>
  <c r="D292" i="5"/>
  <c r="D258" i="5"/>
  <c r="T695" i="5"/>
  <c r="T627" i="5"/>
  <c r="T661" i="5"/>
  <c r="B692" i="5"/>
  <c r="B658" i="5"/>
  <c r="B624" i="5"/>
  <c r="Y294" i="5"/>
  <c r="Y260" i="5"/>
  <c r="Y328" i="5"/>
  <c r="C688" i="5"/>
  <c r="C654" i="5"/>
  <c r="C620" i="5"/>
  <c r="X690" i="5"/>
  <c r="X622" i="5"/>
  <c r="X656" i="5"/>
  <c r="R701" i="5"/>
  <c r="R633" i="5"/>
  <c r="R667" i="5"/>
  <c r="P328" i="5"/>
  <c r="P294" i="5"/>
  <c r="P260" i="5"/>
  <c r="P657" i="5"/>
  <c r="P623" i="5"/>
  <c r="P691" i="5"/>
  <c r="U331" i="5"/>
  <c r="U263" i="5"/>
  <c r="U297" i="5"/>
  <c r="W637" i="5"/>
  <c r="W705" i="5"/>
  <c r="W671" i="5"/>
  <c r="R315" i="5"/>
  <c r="R349" i="5"/>
  <c r="R281" i="5"/>
  <c r="K340" i="5"/>
  <c r="K306" i="5"/>
  <c r="K272" i="5"/>
  <c r="B669" i="5"/>
  <c r="B635" i="5"/>
  <c r="B703" i="5"/>
  <c r="E201" i="5"/>
  <c r="E167" i="5"/>
  <c r="E133" i="5"/>
  <c r="U457" i="5"/>
  <c r="U491" i="5"/>
  <c r="U423" i="5"/>
  <c r="S211" i="5"/>
  <c r="S143" i="5"/>
  <c r="S177" i="5"/>
  <c r="P178" i="5"/>
  <c r="P212" i="5"/>
  <c r="P144" i="5"/>
  <c r="J474" i="5"/>
  <c r="J440" i="5"/>
  <c r="J406" i="5"/>
  <c r="D492" i="5"/>
  <c r="D458" i="5"/>
  <c r="D424" i="5"/>
  <c r="D161" i="5"/>
  <c r="D195" i="5"/>
  <c r="D127" i="5"/>
  <c r="G414" i="5"/>
  <c r="G482" i="5"/>
  <c r="G448" i="5"/>
  <c r="E698" i="5"/>
  <c r="E664" i="5"/>
  <c r="E630" i="5"/>
  <c r="L313" i="5"/>
  <c r="L279" i="5"/>
  <c r="L347" i="5"/>
  <c r="S665" i="5"/>
  <c r="S631" i="5"/>
  <c r="S699" i="5"/>
  <c r="G683" i="5"/>
  <c r="G649" i="5"/>
  <c r="G615" i="5"/>
  <c r="W201" i="5"/>
  <c r="W167" i="5"/>
  <c r="W133" i="5"/>
  <c r="S671" i="5"/>
  <c r="S705" i="5"/>
  <c r="S637" i="5"/>
  <c r="I346" i="5"/>
  <c r="I278" i="5"/>
  <c r="I312" i="5"/>
  <c r="I333" i="5"/>
  <c r="I265" i="5"/>
  <c r="I299" i="5"/>
  <c r="H305" i="5"/>
  <c r="H339" i="5"/>
  <c r="H271" i="5"/>
  <c r="F618" i="5"/>
  <c r="F686" i="5"/>
  <c r="F652" i="5"/>
  <c r="C690" i="5"/>
  <c r="C656" i="5"/>
  <c r="C622" i="5"/>
  <c r="X633" i="5"/>
  <c r="X701" i="5"/>
  <c r="X667" i="5"/>
  <c r="Q347" i="5"/>
  <c r="Q313" i="5"/>
  <c r="Q279" i="5"/>
  <c r="X312" i="5"/>
  <c r="X346" i="5"/>
  <c r="X278" i="5"/>
  <c r="P330" i="5"/>
  <c r="P262" i="5"/>
  <c r="P296" i="5"/>
  <c r="S657" i="5"/>
  <c r="S691" i="5"/>
  <c r="S623" i="5"/>
  <c r="J681" i="5"/>
  <c r="J613" i="5"/>
  <c r="J647" i="5"/>
  <c r="R325" i="5"/>
  <c r="R291" i="5"/>
  <c r="R257" i="5"/>
  <c r="V701" i="5"/>
  <c r="V667" i="5"/>
  <c r="V633" i="5"/>
  <c r="G685" i="5"/>
  <c r="G651" i="5"/>
  <c r="G617" i="5"/>
  <c r="V684" i="5"/>
  <c r="V650" i="5"/>
  <c r="V616" i="5"/>
  <c r="W207" i="5"/>
  <c r="W173" i="5"/>
  <c r="W139" i="5"/>
  <c r="W492" i="5"/>
  <c r="W458" i="5"/>
  <c r="W424" i="5"/>
  <c r="F406" i="5"/>
  <c r="F474" i="5"/>
  <c r="F440" i="5"/>
  <c r="H700" i="5"/>
  <c r="H632" i="5"/>
  <c r="H666" i="5"/>
  <c r="N694" i="5"/>
  <c r="N626" i="5"/>
  <c r="N660" i="5"/>
  <c r="W337" i="5"/>
  <c r="W303" i="5"/>
  <c r="W269" i="5"/>
  <c r="J333" i="5"/>
  <c r="J299" i="5"/>
  <c r="J265" i="5"/>
  <c r="D683" i="5"/>
  <c r="D649" i="5"/>
  <c r="D615" i="5"/>
  <c r="I327" i="5"/>
  <c r="I259" i="5"/>
  <c r="I293" i="5"/>
  <c r="B705" i="5"/>
  <c r="B671" i="5"/>
  <c r="B637" i="5"/>
  <c r="I686" i="5"/>
  <c r="I652" i="5"/>
  <c r="I618" i="5"/>
  <c r="K345" i="5"/>
  <c r="K311" i="5"/>
  <c r="K277" i="5"/>
  <c r="W326" i="5"/>
  <c r="W258" i="5"/>
  <c r="W292" i="5"/>
  <c r="E198" i="5"/>
  <c r="E164" i="5"/>
  <c r="E130" i="5"/>
  <c r="D174" i="5"/>
  <c r="D208" i="5"/>
  <c r="D140" i="5"/>
  <c r="G205" i="5"/>
  <c r="G171" i="5"/>
  <c r="G137" i="5"/>
  <c r="H153" i="5"/>
  <c r="H187" i="5"/>
  <c r="H119" i="5"/>
  <c r="L467" i="5"/>
  <c r="L399" i="5"/>
  <c r="L433" i="5"/>
  <c r="S415" i="5"/>
  <c r="S483" i="5"/>
  <c r="S449" i="5"/>
  <c r="E490" i="5"/>
  <c r="E456" i="5"/>
  <c r="E422" i="5"/>
  <c r="L484" i="5"/>
  <c r="L416" i="5"/>
  <c r="L450" i="5"/>
  <c r="X488" i="5"/>
  <c r="X420" i="5"/>
  <c r="X454" i="5"/>
  <c r="U164" i="5"/>
  <c r="U130" i="5"/>
  <c r="U198" i="5"/>
  <c r="E203" i="5"/>
  <c r="E169" i="5"/>
  <c r="E135" i="5"/>
  <c r="S195" i="5"/>
  <c r="S161" i="5"/>
  <c r="S127" i="5"/>
  <c r="F191" i="5"/>
  <c r="F157" i="5"/>
  <c r="F123" i="5"/>
  <c r="E471" i="5"/>
  <c r="E403" i="5"/>
  <c r="E437" i="5"/>
  <c r="B473" i="5"/>
  <c r="B405" i="5"/>
  <c r="B439" i="5"/>
  <c r="N332" i="5"/>
  <c r="N264" i="5"/>
  <c r="N298" i="5"/>
  <c r="E648" i="5"/>
  <c r="E682" i="5"/>
  <c r="E614" i="5"/>
  <c r="L295" i="5"/>
  <c r="L329" i="5"/>
  <c r="L261" i="5"/>
  <c r="Q209" i="5"/>
  <c r="Q175" i="5"/>
  <c r="Q141" i="5"/>
  <c r="S205" i="5"/>
  <c r="S171" i="5"/>
  <c r="S137" i="5"/>
  <c r="E469" i="5"/>
  <c r="E401" i="5"/>
  <c r="E435" i="5"/>
  <c r="R480" i="5"/>
  <c r="R446" i="5"/>
  <c r="R412" i="5"/>
  <c r="X465" i="5"/>
  <c r="X431" i="5"/>
  <c r="X397" i="5"/>
  <c r="U484" i="5"/>
  <c r="U416" i="5"/>
  <c r="U450" i="5"/>
  <c r="E482" i="5"/>
  <c r="E448" i="5"/>
  <c r="E414" i="5"/>
  <c r="V164" i="5"/>
  <c r="V198" i="5"/>
  <c r="V130" i="5"/>
  <c r="G404" i="5"/>
  <c r="G472" i="5"/>
  <c r="G438" i="5"/>
  <c r="U479" i="5"/>
  <c r="U445" i="5"/>
  <c r="U411" i="5"/>
  <c r="F327" i="5"/>
  <c r="F293" i="5"/>
  <c r="F259" i="5"/>
  <c r="J684" i="5"/>
  <c r="J616" i="5"/>
  <c r="J650" i="5"/>
  <c r="G646" i="5"/>
  <c r="G612" i="5"/>
  <c r="G680" i="5"/>
  <c r="C349" i="5"/>
  <c r="C281" i="5"/>
  <c r="C315" i="5"/>
  <c r="X295" i="5"/>
  <c r="X329" i="5"/>
  <c r="X261" i="5"/>
  <c r="V703" i="5"/>
  <c r="V635" i="5"/>
  <c r="V669" i="5"/>
  <c r="K701" i="5"/>
  <c r="K667" i="5"/>
  <c r="K633" i="5"/>
  <c r="J694" i="5"/>
  <c r="J660" i="5"/>
  <c r="J626" i="5"/>
  <c r="U705" i="5"/>
  <c r="U671" i="5"/>
  <c r="U637" i="5"/>
  <c r="B264" i="5"/>
  <c r="B298" i="5"/>
  <c r="B332" i="5"/>
  <c r="T309" i="5"/>
  <c r="T343" i="5"/>
  <c r="T275" i="5"/>
  <c r="I700" i="5"/>
  <c r="I666" i="5"/>
  <c r="I632" i="5"/>
  <c r="C344" i="5"/>
  <c r="C276" i="5"/>
  <c r="C310" i="5"/>
  <c r="J686" i="5"/>
  <c r="J652" i="5"/>
  <c r="J618" i="5"/>
  <c r="W683" i="5"/>
  <c r="W649" i="5"/>
  <c r="W615" i="5"/>
  <c r="H683" i="5"/>
  <c r="H649" i="5"/>
  <c r="H615" i="5"/>
  <c r="S201" i="5"/>
  <c r="S167" i="5"/>
  <c r="S133" i="5"/>
  <c r="S212" i="5"/>
  <c r="S144" i="5"/>
  <c r="S178" i="5"/>
  <c r="Y424" i="5"/>
  <c r="Y492" i="5"/>
  <c r="Y458" i="5"/>
  <c r="Q339" i="5"/>
  <c r="Q305" i="5"/>
  <c r="Q271" i="5"/>
  <c r="U344" i="5"/>
  <c r="U276" i="5"/>
  <c r="U310" i="5"/>
  <c r="N329" i="5"/>
  <c r="N261" i="5"/>
  <c r="N295" i="5"/>
  <c r="L307" i="5"/>
  <c r="L273" i="5"/>
  <c r="L341" i="5"/>
  <c r="W351" i="5"/>
  <c r="W317" i="5"/>
  <c r="W283" i="5"/>
  <c r="J341" i="5"/>
  <c r="J273" i="5"/>
  <c r="J307" i="5"/>
  <c r="Y350" i="5"/>
  <c r="Y282" i="5"/>
  <c r="Y316" i="5"/>
  <c r="O700" i="5"/>
  <c r="O632" i="5"/>
  <c r="O666" i="5"/>
  <c r="N681" i="5"/>
  <c r="N613" i="5"/>
  <c r="N647" i="5"/>
  <c r="T666" i="5"/>
  <c r="T700" i="5"/>
  <c r="T632" i="5"/>
  <c r="L468" i="5"/>
  <c r="L400" i="5"/>
  <c r="L434" i="5"/>
  <c r="H156" i="5"/>
  <c r="H190" i="5"/>
  <c r="H122" i="5"/>
  <c r="X194" i="5"/>
  <c r="X160" i="5"/>
  <c r="X126" i="5"/>
  <c r="U154" i="5"/>
  <c r="U188" i="5"/>
  <c r="U120" i="5"/>
  <c r="Q478" i="5"/>
  <c r="Q444" i="5"/>
  <c r="Q410" i="5"/>
  <c r="M199" i="5"/>
  <c r="M165" i="5"/>
  <c r="M131" i="5"/>
  <c r="L478" i="5"/>
  <c r="L444" i="5"/>
  <c r="L410" i="5"/>
  <c r="J153" i="5"/>
  <c r="J187" i="5"/>
  <c r="J119" i="5"/>
  <c r="F439" i="5"/>
  <c r="F405" i="5"/>
  <c r="F473" i="5"/>
  <c r="E208" i="5"/>
  <c r="E174" i="5"/>
  <c r="E140" i="5"/>
  <c r="B155" i="5"/>
  <c r="B189" i="5"/>
  <c r="B121" i="5"/>
  <c r="J480" i="5"/>
  <c r="J446" i="5"/>
  <c r="J412" i="5"/>
  <c r="M207" i="5"/>
  <c r="M139" i="5"/>
  <c r="M173" i="5"/>
  <c r="F400" i="5"/>
  <c r="F468" i="5"/>
  <c r="F434" i="5"/>
  <c r="X469" i="5"/>
  <c r="X435" i="5"/>
  <c r="X401" i="5"/>
  <c r="P171" i="5"/>
  <c r="P205" i="5"/>
  <c r="P137" i="5"/>
  <c r="S273" i="5"/>
  <c r="S307" i="5"/>
  <c r="S341" i="5"/>
  <c r="S284" i="5"/>
  <c r="S352" i="5"/>
  <c r="S318" i="5"/>
  <c r="Y673" i="5"/>
  <c r="Y707" i="5"/>
  <c r="Y639" i="5"/>
  <c r="Q191" i="5"/>
  <c r="Q157" i="5"/>
  <c r="Q123" i="5"/>
  <c r="N165" i="5"/>
  <c r="N199" i="5"/>
  <c r="N131" i="5"/>
  <c r="D170" i="5"/>
  <c r="D204" i="5"/>
  <c r="D136" i="5"/>
  <c r="B171" i="5"/>
  <c r="B205" i="5"/>
  <c r="B137" i="5"/>
  <c r="T161" i="5"/>
  <c r="T195" i="5"/>
  <c r="T127" i="5"/>
  <c r="B487" i="5"/>
  <c r="B453" i="5"/>
  <c r="B419" i="5"/>
  <c r="N488" i="5"/>
  <c r="N420" i="5"/>
  <c r="N454" i="5"/>
  <c r="Y187" i="5"/>
  <c r="Y153" i="5"/>
  <c r="Y119" i="5"/>
  <c r="H164" i="5"/>
  <c r="H198" i="5"/>
  <c r="H130" i="5"/>
  <c r="C454" i="5"/>
  <c r="C488" i="5"/>
  <c r="C420" i="5"/>
  <c r="L615" i="5"/>
  <c r="L683" i="5"/>
  <c r="L649" i="5"/>
  <c r="H330" i="5"/>
  <c r="H296" i="5"/>
  <c r="H262" i="5"/>
  <c r="X300" i="5"/>
  <c r="X334" i="5"/>
  <c r="X266" i="5"/>
  <c r="U328" i="5"/>
  <c r="U260" i="5"/>
  <c r="U294" i="5"/>
  <c r="Q693" i="5"/>
  <c r="Q625" i="5"/>
  <c r="Q659" i="5"/>
  <c r="M339" i="5"/>
  <c r="M271" i="5"/>
  <c r="M305" i="5"/>
  <c r="L693" i="5"/>
  <c r="L625" i="5"/>
  <c r="L659" i="5"/>
  <c r="W341" i="5"/>
  <c r="W307" i="5"/>
  <c r="W273" i="5"/>
  <c r="S682" i="5"/>
  <c r="S648" i="5"/>
  <c r="S614" i="5"/>
  <c r="B303" i="5"/>
  <c r="B337" i="5"/>
  <c r="B269" i="5"/>
  <c r="S259" i="5"/>
  <c r="S327" i="5"/>
  <c r="S293" i="5"/>
  <c r="L318" i="5"/>
  <c r="L284" i="5"/>
  <c r="L352" i="5"/>
  <c r="E327" i="5"/>
  <c r="E259" i="5"/>
  <c r="E293" i="5"/>
  <c r="G706" i="5"/>
  <c r="G672" i="5"/>
  <c r="G638" i="5"/>
  <c r="D684" i="5"/>
  <c r="D616" i="5"/>
  <c r="D650" i="5"/>
  <c r="M661" i="5"/>
  <c r="M627" i="5"/>
  <c r="M695" i="5"/>
  <c r="G192" i="5"/>
  <c r="G158" i="5"/>
  <c r="G124" i="5"/>
  <c r="C160" i="5"/>
  <c r="C126" i="5"/>
  <c r="C194" i="5"/>
  <c r="G420" i="5"/>
  <c r="G454" i="5"/>
  <c r="G488" i="5"/>
  <c r="S704" i="5"/>
  <c r="S670" i="5"/>
  <c r="S636" i="5"/>
  <c r="P334" i="5"/>
  <c r="P300" i="5"/>
  <c r="P266" i="5"/>
  <c r="K695" i="5"/>
  <c r="K661" i="5"/>
  <c r="K627" i="5"/>
  <c r="I699" i="5"/>
  <c r="I665" i="5"/>
  <c r="I631" i="5"/>
  <c r="J691" i="5"/>
  <c r="J657" i="5"/>
  <c r="J623" i="5"/>
  <c r="Y346" i="5"/>
  <c r="Y278" i="5"/>
  <c r="Y312" i="5"/>
  <c r="Y668" i="5"/>
  <c r="Y634" i="5"/>
  <c r="Y702" i="5"/>
  <c r="P343" i="5"/>
  <c r="P309" i="5"/>
  <c r="P275" i="5"/>
  <c r="B335" i="5"/>
  <c r="B267" i="5"/>
  <c r="B301" i="5"/>
  <c r="V702" i="5"/>
  <c r="V668" i="5"/>
  <c r="V634" i="5"/>
  <c r="F488" i="5"/>
  <c r="F454" i="5"/>
  <c r="F420" i="5"/>
  <c r="Q202" i="5"/>
  <c r="Q168" i="5"/>
  <c r="Q134" i="5"/>
  <c r="N156" i="5"/>
  <c r="N190" i="5"/>
  <c r="N122" i="5"/>
  <c r="H155" i="5"/>
  <c r="H189" i="5"/>
  <c r="H121" i="5"/>
  <c r="M399" i="5"/>
  <c r="M467" i="5"/>
  <c r="M433" i="5"/>
  <c r="O164" i="5"/>
  <c r="O130" i="5"/>
  <c r="O198" i="5"/>
  <c r="G486" i="5"/>
  <c r="G418" i="5"/>
  <c r="G452" i="5"/>
  <c r="I477" i="5"/>
  <c r="I409" i="5"/>
  <c r="I443" i="5"/>
  <c r="U483" i="5"/>
  <c r="U415" i="5"/>
  <c r="U449" i="5"/>
  <c r="G200" i="5"/>
  <c r="G166" i="5"/>
  <c r="G132" i="5"/>
  <c r="X484" i="5"/>
  <c r="X450" i="5"/>
  <c r="X416" i="5"/>
  <c r="O483" i="5"/>
  <c r="O449" i="5"/>
  <c r="O415" i="5"/>
  <c r="H160" i="5"/>
  <c r="H194" i="5"/>
  <c r="H126" i="5"/>
  <c r="P466" i="5"/>
  <c r="P432" i="5"/>
  <c r="P398" i="5"/>
  <c r="T481" i="5"/>
  <c r="T447" i="5"/>
  <c r="T413" i="5"/>
  <c r="X473" i="5"/>
  <c r="X439" i="5"/>
  <c r="X405" i="5"/>
  <c r="F476" i="5"/>
  <c r="F442" i="5"/>
  <c r="F408" i="5"/>
  <c r="K481" i="5"/>
  <c r="K413" i="5"/>
  <c r="K447" i="5"/>
  <c r="T158" i="5"/>
  <c r="T192" i="5"/>
  <c r="T124" i="5"/>
  <c r="R198" i="5"/>
  <c r="R164" i="5"/>
  <c r="R130" i="5"/>
  <c r="P481" i="5"/>
  <c r="P447" i="5"/>
  <c r="P413" i="5"/>
  <c r="C165" i="5"/>
  <c r="C131" i="5"/>
  <c r="C199" i="5"/>
  <c r="S185" i="5"/>
  <c r="S151" i="5"/>
  <c r="S117" i="5"/>
  <c r="U153" i="5"/>
  <c r="U187" i="5"/>
  <c r="U119" i="5"/>
  <c r="M617" i="5"/>
  <c r="M685" i="5"/>
  <c r="M651" i="5"/>
  <c r="H316" i="5"/>
  <c r="H350" i="5"/>
  <c r="H282" i="5"/>
  <c r="T690" i="5"/>
  <c r="T656" i="5"/>
  <c r="T622" i="5"/>
  <c r="J490" i="5"/>
  <c r="J456" i="5"/>
  <c r="J422" i="5"/>
  <c r="H432" i="5"/>
  <c r="H466" i="5"/>
  <c r="H398" i="5"/>
  <c r="M210" i="5"/>
  <c r="M142" i="5"/>
  <c r="M176" i="5"/>
  <c r="P486" i="5"/>
  <c r="P452" i="5"/>
  <c r="P418" i="5"/>
  <c r="V171" i="5"/>
  <c r="V205" i="5"/>
  <c r="V137" i="5"/>
  <c r="J171" i="5"/>
  <c r="J205" i="5"/>
  <c r="J137" i="5"/>
  <c r="E211" i="5"/>
  <c r="E177" i="5"/>
  <c r="E143" i="5"/>
  <c r="N469" i="5"/>
  <c r="N401" i="5"/>
  <c r="N435" i="5"/>
  <c r="U473" i="5"/>
  <c r="U439" i="5"/>
  <c r="U405" i="5"/>
  <c r="C697" i="5"/>
  <c r="C629" i="5"/>
  <c r="C663" i="5"/>
  <c r="K339" i="5"/>
  <c r="K305" i="5"/>
  <c r="K271" i="5"/>
  <c r="G662" i="5"/>
  <c r="G696" i="5"/>
  <c r="G628" i="5"/>
  <c r="L305" i="5"/>
  <c r="L271" i="5"/>
  <c r="L339" i="5"/>
  <c r="M672" i="5"/>
  <c r="M638" i="5"/>
  <c r="M706" i="5"/>
  <c r="M336" i="5"/>
  <c r="M268" i="5"/>
  <c r="M302" i="5"/>
  <c r="O702" i="5"/>
  <c r="O668" i="5"/>
  <c r="O634" i="5"/>
  <c r="M213" i="5"/>
  <c r="M145" i="5"/>
  <c r="M179" i="5"/>
  <c r="R213" i="5"/>
  <c r="R145" i="5"/>
  <c r="R179" i="5"/>
  <c r="M493" i="5"/>
  <c r="M425" i="5"/>
  <c r="M459" i="5"/>
  <c r="H494" i="5"/>
  <c r="H460" i="5"/>
  <c r="H426" i="5"/>
  <c r="L214" i="5"/>
  <c r="L146" i="5"/>
  <c r="L180" i="5"/>
  <c r="E214" i="5"/>
  <c r="E146" i="5"/>
  <c r="E180" i="5"/>
  <c r="V675" i="5"/>
  <c r="V709" i="5"/>
  <c r="V641" i="5"/>
  <c r="X675" i="5"/>
  <c r="X709" i="5"/>
  <c r="X641" i="5"/>
  <c r="L675" i="5"/>
  <c r="L709" i="5"/>
  <c r="L641" i="5"/>
  <c r="B709" i="5"/>
  <c r="B675" i="5"/>
  <c r="B641" i="5"/>
  <c r="M320" i="5"/>
  <c r="M354" i="5"/>
  <c r="M286" i="5"/>
  <c r="I179" i="5"/>
  <c r="I213" i="5"/>
  <c r="I145" i="5"/>
  <c r="R460" i="5"/>
  <c r="R426" i="5"/>
  <c r="R494" i="5"/>
  <c r="F214" i="5"/>
  <c r="F146" i="5"/>
  <c r="F180" i="5"/>
  <c r="N460" i="5"/>
  <c r="N494" i="5"/>
  <c r="N426" i="5"/>
  <c r="Q214" i="5"/>
  <c r="Q146" i="5"/>
  <c r="Q180" i="5"/>
  <c r="I354" i="5"/>
  <c r="I286" i="5"/>
  <c r="I320" i="5"/>
  <c r="Q709" i="5"/>
  <c r="Q641" i="5"/>
  <c r="Q675" i="5"/>
  <c r="I708" i="5"/>
  <c r="I674" i="5"/>
  <c r="I640" i="5"/>
  <c r="W320" i="5"/>
  <c r="W354" i="5"/>
  <c r="W286" i="5"/>
  <c r="U353" i="5"/>
  <c r="U285" i="5"/>
  <c r="U319" i="5"/>
  <c r="P494" i="5"/>
  <c r="P460" i="5"/>
  <c r="P426" i="5"/>
  <c r="T179" i="5"/>
  <c r="T213" i="5"/>
  <c r="T145" i="5"/>
  <c r="V493" i="5"/>
  <c r="V459" i="5"/>
  <c r="V425" i="5"/>
  <c r="N179" i="5"/>
  <c r="N213" i="5"/>
  <c r="N145" i="5"/>
  <c r="E493" i="5"/>
  <c r="E459" i="5"/>
  <c r="E425" i="5"/>
  <c r="I494" i="5"/>
  <c r="I460" i="5"/>
  <c r="I426" i="5"/>
  <c r="H319" i="5"/>
  <c r="H353" i="5"/>
  <c r="H285" i="5"/>
  <c r="H674" i="5"/>
  <c r="H708" i="5"/>
  <c r="H640" i="5"/>
  <c r="U708" i="5"/>
  <c r="U674" i="5"/>
  <c r="U640" i="5"/>
  <c r="J353" i="5"/>
  <c r="J285" i="5"/>
  <c r="J319" i="5"/>
  <c r="G320" i="5"/>
  <c r="G354" i="5"/>
  <c r="G286" i="5"/>
  <c r="O355" i="5"/>
  <c r="O287" i="5"/>
  <c r="O321" i="5"/>
  <c r="F181" i="5"/>
  <c r="F215" i="5"/>
  <c r="F147" i="5"/>
  <c r="B181" i="5"/>
  <c r="B215" i="5"/>
  <c r="B147" i="5"/>
  <c r="P321" i="5"/>
  <c r="P355" i="5"/>
  <c r="P287" i="5"/>
  <c r="T181" i="5"/>
  <c r="T215" i="5"/>
  <c r="T147" i="5"/>
  <c r="U355" i="5"/>
  <c r="U321" i="5"/>
  <c r="U287" i="5"/>
  <c r="S355" i="5"/>
  <c r="S321" i="5"/>
  <c r="S287" i="5"/>
  <c r="W355" i="5"/>
  <c r="W321" i="5"/>
  <c r="W287" i="5"/>
  <c r="O495" i="5"/>
  <c r="O461" i="5"/>
  <c r="O427" i="5"/>
  <c r="R461" i="5"/>
  <c r="R495" i="5"/>
  <c r="R427" i="5"/>
  <c r="K676" i="5"/>
  <c r="K642" i="5"/>
  <c r="K710" i="5"/>
  <c r="X710" i="5"/>
  <c r="X676" i="5"/>
  <c r="X642" i="5"/>
  <c r="G710" i="5"/>
  <c r="G676" i="5"/>
  <c r="G642" i="5"/>
  <c r="B495" i="5"/>
  <c r="B461" i="5"/>
  <c r="B427" i="5"/>
  <c r="W676" i="5"/>
  <c r="W710" i="5"/>
  <c r="W642" i="5"/>
  <c r="B152" i="5"/>
  <c r="B186" i="5"/>
  <c r="B118" i="5"/>
  <c r="X210" i="5"/>
  <c r="X142" i="5"/>
  <c r="X176" i="5"/>
  <c r="L481" i="5"/>
  <c r="L447" i="5"/>
  <c r="L413" i="5"/>
  <c r="Y193" i="5"/>
  <c r="Y159" i="5"/>
  <c r="Y125" i="5"/>
  <c r="U474" i="5"/>
  <c r="U406" i="5"/>
  <c r="U440" i="5"/>
  <c r="G194" i="5"/>
  <c r="G160" i="5"/>
  <c r="G126" i="5"/>
  <c r="I155" i="5"/>
  <c r="I189" i="5"/>
  <c r="I121" i="5"/>
  <c r="W196" i="5"/>
  <c r="W162" i="5"/>
  <c r="W128" i="5"/>
  <c r="M185" i="5"/>
  <c r="M151" i="5"/>
  <c r="M117" i="5"/>
  <c r="D165" i="5"/>
  <c r="D199" i="5"/>
  <c r="D131" i="5"/>
  <c r="G210" i="5"/>
  <c r="G142" i="5"/>
  <c r="G176" i="5"/>
  <c r="W474" i="5"/>
  <c r="W440" i="5"/>
  <c r="W406" i="5"/>
  <c r="D164" i="5"/>
  <c r="D198" i="5"/>
  <c r="D130" i="5"/>
  <c r="U485" i="5"/>
  <c r="U417" i="5"/>
  <c r="U451" i="5"/>
  <c r="J482" i="5"/>
  <c r="J448" i="5"/>
  <c r="J414" i="5"/>
  <c r="L452" i="5"/>
  <c r="L486" i="5"/>
  <c r="L418" i="5"/>
  <c r="R197" i="5"/>
  <c r="R163" i="5"/>
  <c r="R129" i="5"/>
  <c r="W478" i="5"/>
  <c r="W444" i="5"/>
  <c r="W410" i="5"/>
  <c r="W417" i="5"/>
  <c r="W485" i="5"/>
  <c r="W451" i="5"/>
  <c r="I156" i="5"/>
  <c r="I190" i="5"/>
  <c r="I122" i="5"/>
  <c r="K476" i="5"/>
  <c r="K442" i="5"/>
  <c r="K408" i="5"/>
  <c r="M418" i="5"/>
  <c r="M452" i="5"/>
  <c r="M486" i="5"/>
  <c r="N167" i="5"/>
  <c r="N201" i="5"/>
  <c r="N133" i="5"/>
  <c r="D151" i="5"/>
  <c r="D185" i="5"/>
  <c r="D117" i="5"/>
  <c r="X193" i="5"/>
  <c r="X159" i="5"/>
  <c r="X125" i="5"/>
  <c r="W206" i="5"/>
  <c r="W172" i="5"/>
  <c r="W138" i="5"/>
  <c r="H172" i="5"/>
  <c r="H206" i="5"/>
  <c r="H138" i="5"/>
  <c r="R478" i="5"/>
  <c r="R410" i="5"/>
  <c r="R444" i="5"/>
  <c r="Y198" i="5"/>
  <c r="Y164" i="5"/>
  <c r="Y130" i="5"/>
  <c r="T167" i="5"/>
  <c r="T201" i="5"/>
  <c r="T133" i="5"/>
  <c r="I176" i="5"/>
  <c r="I210" i="5"/>
  <c r="I142" i="5"/>
  <c r="S660" i="5"/>
  <c r="S694" i="5"/>
  <c r="S626" i="5"/>
  <c r="V688" i="5"/>
  <c r="V620" i="5"/>
  <c r="V654" i="5"/>
  <c r="F302" i="5"/>
  <c r="F336" i="5"/>
  <c r="F268" i="5"/>
  <c r="K343" i="5"/>
  <c r="K309" i="5"/>
  <c r="K275" i="5"/>
  <c r="E346" i="5"/>
  <c r="E312" i="5"/>
  <c r="E278" i="5"/>
  <c r="O332" i="5"/>
  <c r="O298" i="5"/>
  <c r="O264" i="5"/>
  <c r="C348" i="5"/>
  <c r="C314" i="5"/>
  <c r="C280" i="5"/>
  <c r="E192" i="5"/>
  <c r="E158" i="5"/>
  <c r="E124" i="5"/>
  <c r="G399" i="5"/>
  <c r="G467" i="5"/>
  <c r="G433" i="5"/>
  <c r="W453" i="5"/>
  <c r="W487" i="5"/>
  <c r="W419" i="5"/>
  <c r="V174" i="5"/>
  <c r="V208" i="5"/>
  <c r="V140" i="5"/>
  <c r="O467" i="5"/>
  <c r="O433" i="5"/>
  <c r="O399" i="5"/>
  <c r="H623" i="5"/>
  <c r="H691" i="5"/>
  <c r="H657" i="5"/>
  <c r="I332" i="5"/>
  <c r="I264" i="5"/>
  <c r="I298" i="5"/>
  <c r="F301" i="5"/>
  <c r="F335" i="5"/>
  <c r="F267" i="5"/>
  <c r="I352" i="5"/>
  <c r="I284" i="5"/>
  <c r="I318" i="5"/>
  <c r="R617" i="5"/>
  <c r="R685" i="5"/>
  <c r="R651" i="5"/>
  <c r="H333" i="5"/>
  <c r="H299" i="5"/>
  <c r="H265" i="5"/>
  <c r="K348" i="5"/>
  <c r="K314" i="5"/>
  <c r="K280" i="5"/>
  <c r="Q343" i="5"/>
  <c r="Q309" i="5"/>
  <c r="Q275" i="5"/>
  <c r="J328" i="5"/>
  <c r="J294" i="5"/>
  <c r="J260" i="5"/>
  <c r="V706" i="5"/>
  <c r="V638" i="5"/>
  <c r="V672" i="5"/>
  <c r="D350" i="5"/>
  <c r="D316" i="5"/>
  <c r="D282" i="5"/>
  <c r="D662" i="5"/>
  <c r="D628" i="5"/>
  <c r="D696" i="5"/>
  <c r="H291" i="5"/>
  <c r="H325" i="5"/>
  <c r="H257" i="5"/>
  <c r="M295" i="5"/>
  <c r="M261" i="5"/>
  <c r="M329" i="5"/>
  <c r="B706" i="5"/>
  <c r="B672" i="5"/>
  <c r="B638" i="5"/>
  <c r="R629" i="5"/>
  <c r="R697" i="5"/>
  <c r="R663" i="5"/>
  <c r="R615" i="5"/>
  <c r="R683" i="5"/>
  <c r="R649" i="5"/>
  <c r="F309" i="5"/>
  <c r="F343" i="5"/>
  <c r="F275" i="5"/>
  <c r="Y667" i="5"/>
  <c r="Y701" i="5"/>
  <c r="Y633" i="5"/>
  <c r="W699" i="5"/>
  <c r="W665" i="5"/>
  <c r="W631" i="5"/>
  <c r="V687" i="5"/>
  <c r="V653" i="5"/>
  <c r="V619" i="5"/>
  <c r="T325" i="5"/>
  <c r="T291" i="5"/>
  <c r="T257" i="5"/>
  <c r="J292" i="5"/>
  <c r="J326" i="5"/>
  <c r="J258" i="5"/>
  <c r="O331" i="5"/>
  <c r="O263" i="5"/>
  <c r="O297" i="5"/>
  <c r="K333" i="5"/>
  <c r="K265" i="5"/>
  <c r="K299" i="5"/>
  <c r="E695" i="5"/>
  <c r="E627" i="5"/>
  <c r="E661" i="5"/>
  <c r="N316" i="5"/>
  <c r="N350" i="5"/>
  <c r="N282" i="5"/>
  <c r="E344" i="5"/>
  <c r="E310" i="5"/>
  <c r="E276" i="5"/>
  <c r="B701" i="5"/>
  <c r="B633" i="5"/>
  <c r="B667" i="5"/>
  <c r="R618" i="5"/>
  <c r="R686" i="5"/>
  <c r="R652" i="5"/>
  <c r="N333" i="5"/>
  <c r="N265" i="5"/>
  <c r="N299" i="5"/>
  <c r="E475" i="5"/>
  <c r="E407" i="5"/>
  <c r="E441" i="5"/>
  <c r="C485" i="5"/>
  <c r="C451" i="5"/>
  <c r="C417" i="5"/>
  <c r="Y197" i="5"/>
  <c r="Y163" i="5"/>
  <c r="Y129" i="5"/>
  <c r="M417" i="5"/>
  <c r="M485" i="5"/>
  <c r="M451" i="5"/>
  <c r="Q204" i="5"/>
  <c r="Q170" i="5"/>
  <c r="Q136" i="5"/>
  <c r="B468" i="5"/>
  <c r="B400" i="5"/>
  <c r="B434" i="5"/>
  <c r="J163" i="5"/>
  <c r="J197" i="5"/>
  <c r="J129" i="5"/>
  <c r="I168" i="5"/>
  <c r="I202" i="5"/>
  <c r="I134" i="5"/>
  <c r="L309" i="5"/>
  <c r="L275" i="5"/>
  <c r="L343" i="5"/>
  <c r="F303" i="5"/>
  <c r="F337" i="5"/>
  <c r="F269" i="5"/>
  <c r="T311" i="5"/>
  <c r="T345" i="5"/>
  <c r="T277" i="5"/>
  <c r="Q648" i="5"/>
  <c r="Q682" i="5"/>
  <c r="Q614" i="5"/>
  <c r="O439" i="5"/>
  <c r="O405" i="5"/>
  <c r="O473" i="5"/>
  <c r="O176" i="5"/>
  <c r="O142" i="5"/>
  <c r="O210" i="5"/>
  <c r="T483" i="5"/>
  <c r="T449" i="5"/>
  <c r="T415" i="5"/>
  <c r="X466" i="5"/>
  <c r="X432" i="5"/>
  <c r="X398" i="5"/>
  <c r="X204" i="5"/>
  <c r="X170" i="5"/>
  <c r="X136" i="5"/>
  <c r="J177" i="5"/>
  <c r="J211" i="5"/>
  <c r="J143" i="5"/>
  <c r="Q486" i="5"/>
  <c r="Q452" i="5"/>
  <c r="Q418" i="5"/>
  <c r="N173" i="5"/>
  <c r="N207" i="5"/>
  <c r="N139" i="5"/>
  <c r="R443" i="5"/>
  <c r="R409" i="5"/>
  <c r="R477" i="5"/>
  <c r="I455" i="5"/>
  <c r="I489" i="5"/>
  <c r="I421" i="5"/>
  <c r="B481" i="5"/>
  <c r="B447" i="5"/>
  <c r="B413" i="5"/>
  <c r="W194" i="5"/>
  <c r="W160" i="5"/>
  <c r="W126" i="5"/>
  <c r="T468" i="5"/>
  <c r="T400" i="5"/>
  <c r="T434" i="5"/>
  <c r="N413" i="5"/>
  <c r="N447" i="5"/>
  <c r="N481" i="5"/>
  <c r="B472" i="5"/>
  <c r="B438" i="5"/>
  <c r="B404" i="5"/>
  <c r="R200" i="5"/>
  <c r="R166" i="5"/>
  <c r="R132" i="5"/>
  <c r="G204" i="5"/>
  <c r="G170" i="5"/>
  <c r="G136" i="5"/>
  <c r="Q192" i="5"/>
  <c r="Q158" i="5"/>
  <c r="Q124" i="5"/>
  <c r="W469" i="5"/>
  <c r="W435" i="5"/>
  <c r="W401" i="5"/>
  <c r="D483" i="5"/>
  <c r="D449" i="5"/>
  <c r="D415" i="5"/>
  <c r="T465" i="5"/>
  <c r="T431" i="5"/>
  <c r="T397" i="5"/>
  <c r="F188" i="5"/>
  <c r="F154" i="5"/>
  <c r="F120" i="5"/>
  <c r="T154" i="5"/>
  <c r="T188" i="5"/>
  <c r="T120" i="5"/>
  <c r="P469" i="5"/>
  <c r="P435" i="5"/>
  <c r="P401" i="5"/>
  <c r="P151" i="5"/>
  <c r="P185" i="5"/>
  <c r="P117" i="5"/>
  <c r="F448" i="5"/>
  <c r="F482" i="5"/>
  <c r="F414" i="5"/>
  <c r="H465" i="5"/>
  <c r="H431" i="5"/>
  <c r="H397" i="5"/>
  <c r="M194" i="5"/>
  <c r="M160" i="5"/>
  <c r="M126" i="5"/>
  <c r="V475" i="5"/>
  <c r="V441" i="5"/>
  <c r="V407" i="5"/>
  <c r="V159" i="5"/>
  <c r="V193" i="5"/>
  <c r="V125" i="5"/>
  <c r="L205" i="5"/>
  <c r="L171" i="5"/>
  <c r="L137" i="5"/>
  <c r="I344" i="5"/>
  <c r="I310" i="5"/>
  <c r="I276" i="5"/>
  <c r="T692" i="5"/>
  <c r="T658" i="5"/>
  <c r="T624" i="5"/>
  <c r="K649" i="5"/>
  <c r="K683" i="5"/>
  <c r="K615" i="5"/>
  <c r="T316" i="5"/>
  <c r="T350" i="5"/>
  <c r="T282" i="5"/>
  <c r="I701" i="5"/>
  <c r="I667" i="5"/>
  <c r="I633" i="5"/>
  <c r="K697" i="5"/>
  <c r="K663" i="5"/>
  <c r="K629" i="5"/>
  <c r="W624" i="5"/>
  <c r="W692" i="5"/>
  <c r="W658" i="5"/>
  <c r="K692" i="5"/>
  <c r="K658" i="5"/>
  <c r="K624" i="5"/>
  <c r="L476" i="5"/>
  <c r="L408" i="5"/>
  <c r="L442" i="5"/>
  <c r="F208" i="5"/>
  <c r="F140" i="5"/>
  <c r="F174" i="5"/>
  <c r="U476" i="5"/>
  <c r="U408" i="5"/>
  <c r="U442" i="5"/>
  <c r="Q468" i="5"/>
  <c r="Q434" i="5"/>
  <c r="Q400" i="5"/>
  <c r="B169" i="5"/>
  <c r="B203" i="5"/>
  <c r="B135" i="5"/>
  <c r="Q330" i="5"/>
  <c r="Q296" i="5"/>
  <c r="Q262" i="5"/>
  <c r="H626" i="5"/>
  <c r="H694" i="5"/>
  <c r="H660" i="5"/>
  <c r="J693" i="5"/>
  <c r="J625" i="5"/>
  <c r="J659" i="5"/>
  <c r="K325" i="5"/>
  <c r="K257" i="5"/>
  <c r="K291" i="5"/>
  <c r="D671" i="5"/>
  <c r="D705" i="5"/>
  <c r="D637" i="5"/>
  <c r="I341" i="5"/>
  <c r="I307" i="5"/>
  <c r="I273" i="5"/>
  <c r="R622" i="5"/>
  <c r="R690" i="5"/>
  <c r="R656" i="5"/>
  <c r="R700" i="5"/>
  <c r="R632" i="5"/>
  <c r="R666" i="5"/>
  <c r="Q696" i="5"/>
  <c r="Q628" i="5"/>
  <c r="Q662" i="5"/>
  <c r="N685" i="5"/>
  <c r="N617" i="5"/>
  <c r="N651" i="5"/>
  <c r="H650" i="5"/>
  <c r="H616" i="5"/>
  <c r="H684" i="5"/>
  <c r="L306" i="5"/>
  <c r="L272" i="5"/>
  <c r="L340" i="5"/>
  <c r="K665" i="5"/>
  <c r="K631" i="5"/>
  <c r="K699" i="5"/>
  <c r="J344" i="5"/>
  <c r="J276" i="5"/>
  <c r="J310" i="5"/>
  <c r="U687" i="5"/>
  <c r="U653" i="5"/>
  <c r="U619" i="5"/>
  <c r="R305" i="5"/>
  <c r="R339" i="5"/>
  <c r="R271" i="5"/>
  <c r="U342" i="5"/>
  <c r="U308" i="5"/>
  <c r="U274" i="5"/>
  <c r="D686" i="5"/>
  <c r="D652" i="5"/>
  <c r="D618" i="5"/>
  <c r="Q336" i="5"/>
  <c r="Q302" i="5"/>
  <c r="Q268" i="5"/>
  <c r="Q695" i="5"/>
  <c r="Q661" i="5"/>
  <c r="Q627" i="5"/>
  <c r="K707" i="5"/>
  <c r="K673" i="5"/>
  <c r="K639" i="5"/>
  <c r="E336" i="5"/>
  <c r="E302" i="5"/>
  <c r="E268" i="5"/>
  <c r="Q326" i="5"/>
  <c r="Q258" i="5"/>
  <c r="Q292" i="5"/>
  <c r="R293" i="5"/>
  <c r="R327" i="5"/>
  <c r="R259" i="5"/>
  <c r="G342" i="5"/>
  <c r="G274" i="5"/>
  <c r="G308" i="5"/>
  <c r="R621" i="5"/>
  <c r="R655" i="5"/>
  <c r="R689" i="5"/>
  <c r="G673" i="5"/>
  <c r="G707" i="5"/>
  <c r="G639" i="5"/>
  <c r="M342" i="5"/>
  <c r="M274" i="5"/>
  <c r="M308" i="5"/>
  <c r="S272" i="5"/>
  <c r="S340" i="5"/>
  <c r="S306" i="5"/>
  <c r="T334" i="5"/>
  <c r="T300" i="5"/>
  <c r="T266" i="5"/>
  <c r="X476" i="5"/>
  <c r="X442" i="5"/>
  <c r="X408" i="5"/>
  <c r="G188" i="5"/>
  <c r="G154" i="5"/>
  <c r="G120" i="5"/>
  <c r="T439" i="5"/>
  <c r="T473" i="5"/>
  <c r="T405" i="5"/>
  <c r="V154" i="5"/>
  <c r="V188" i="5"/>
  <c r="V120" i="5"/>
  <c r="Y476" i="5"/>
  <c r="Y408" i="5"/>
  <c r="Y442" i="5"/>
  <c r="E470" i="5"/>
  <c r="E402" i="5"/>
  <c r="E436" i="5"/>
  <c r="C466" i="5"/>
  <c r="C398" i="5"/>
  <c r="C432" i="5"/>
  <c r="G199" i="5"/>
  <c r="G165" i="5"/>
  <c r="G131" i="5"/>
  <c r="B307" i="5"/>
  <c r="B341" i="5"/>
  <c r="B273" i="5"/>
  <c r="M340" i="5"/>
  <c r="M272" i="5"/>
  <c r="M306" i="5"/>
  <c r="Y341" i="5"/>
  <c r="Y273" i="5"/>
  <c r="Y307" i="5"/>
  <c r="Q688" i="5"/>
  <c r="Q654" i="5"/>
  <c r="Q620" i="5"/>
  <c r="U334" i="5"/>
  <c r="U266" i="5"/>
  <c r="U300" i="5"/>
  <c r="T162" i="5"/>
  <c r="T196" i="5"/>
  <c r="T128" i="5"/>
  <c r="C481" i="5"/>
  <c r="C447" i="5"/>
  <c r="C413" i="5"/>
  <c r="F201" i="5"/>
  <c r="F167" i="5"/>
  <c r="F133" i="5"/>
  <c r="H484" i="5"/>
  <c r="H450" i="5"/>
  <c r="H416" i="5"/>
  <c r="C169" i="5"/>
  <c r="C135" i="5"/>
  <c r="C203" i="5"/>
  <c r="I415" i="5"/>
  <c r="I449" i="5"/>
  <c r="I483" i="5"/>
  <c r="I473" i="5"/>
  <c r="I405" i="5"/>
  <c r="I439" i="5"/>
  <c r="B480" i="5"/>
  <c r="B412" i="5"/>
  <c r="B446" i="5"/>
  <c r="V169" i="5"/>
  <c r="V203" i="5"/>
  <c r="V135" i="5"/>
  <c r="F200" i="5"/>
  <c r="F166" i="5"/>
  <c r="F132" i="5"/>
  <c r="B492" i="5"/>
  <c r="B424" i="5"/>
  <c r="B458" i="5"/>
  <c r="B172" i="5"/>
  <c r="B206" i="5"/>
  <c r="B138" i="5"/>
  <c r="P467" i="5"/>
  <c r="P433" i="5"/>
  <c r="P399" i="5"/>
  <c r="Q187" i="5"/>
  <c r="Q153" i="5"/>
  <c r="Q119" i="5"/>
  <c r="S194" i="5"/>
  <c r="S160" i="5"/>
  <c r="S126" i="5"/>
  <c r="P153" i="5"/>
  <c r="P187" i="5"/>
  <c r="P119" i="5"/>
  <c r="D172" i="5"/>
  <c r="D206" i="5"/>
  <c r="D138" i="5"/>
  <c r="D478" i="5"/>
  <c r="D444" i="5"/>
  <c r="D410" i="5"/>
  <c r="Y208" i="5"/>
  <c r="Y140" i="5"/>
  <c r="Y174" i="5"/>
  <c r="Q474" i="5"/>
  <c r="Q406" i="5"/>
  <c r="Q440" i="5"/>
  <c r="C437" i="5"/>
  <c r="C471" i="5"/>
  <c r="C403" i="5"/>
  <c r="X489" i="5"/>
  <c r="X455" i="5"/>
  <c r="X421" i="5"/>
  <c r="W423" i="5"/>
  <c r="W491" i="5"/>
  <c r="W457" i="5"/>
  <c r="R492" i="5"/>
  <c r="R458" i="5"/>
  <c r="R424" i="5"/>
  <c r="S191" i="5"/>
  <c r="S157" i="5"/>
  <c r="S123" i="5"/>
  <c r="T164" i="5"/>
  <c r="T198" i="5"/>
  <c r="T130" i="5"/>
  <c r="D163" i="5"/>
  <c r="D197" i="5"/>
  <c r="D129" i="5"/>
  <c r="X468" i="5"/>
  <c r="X400" i="5"/>
  <c r="X434" i="5"/>
  <c r="R413" i="5"/>
  <c r="R447" i="5"/>
  <c r="R481" i="5"/>
  <c r="O177" i="5"/>
  <c r="O211" i="5"/>
  <c r="O143" i="5"/>
  <c r="K187" i="5"/>
  <c r="K153" i="5"/>
  <c r="K119" i="5"/>
  <c r="J350" i="5"/>
  <c r="J282" i="5"/>
  <c r="J316" i="5"/>
  <c r="C335" i="5"/>
  <c r="C267" i="5"/>
  <c r="C301" i="5"/>
  <c r="I693" i="5"/>
  <c r="I625" i="5"/>
  <c r="I659" i="5"/>
  <c r="T684" i="5"/>
  <c r="T650" i="5"/>
  <c r="T616" i="5"/>
  <c r="O337" i="5"/>
  <c r="O303" i="5"/>
  <c r="O269" i="5"/>
  <c r="O701" i="5"/>
  <c r="O667" i="5"/>
  <c r="O633" i="5"/>
  <c r="M348" i="5"/>
  <c r="M280" i="5"/>
  <c r="M314" i="5"/>
  <c r="W203" i="5"/>
  <c r="W169" i="5"/>
  <c r="W135" i="5"/>
  <c r="B466" i="5"/>
  <c r="B398" i="5"/>
  <c r="B432" i="5"/>
  <c r="R467" i="5"/>
  <c r="R433" i="5"/>
  <c r="R399" i="5"/>
  <c r="B465" i="5"/>
  <c r="B397" i="5"/>
  <c r="B431" i="5"/>
  <c r="N480" i="5"/>
  <c r="N412" i="5"/>
  <c r="N446" i="5"/>
  <c r="F304" i="5"/>
  <c r="F338" i="5"/>
  <c r="F270" i="5"/>
  <c r="J680" i="5"/>
  <c r="J646" i="5"/>
  <c r="J612" i="5"/>
  <c r="S668" i="5"/>
  <c r="S702" i="5"/>
  <c r="S634" i="5"/>
  <c r="M681" i="5"/>
  <c r="M647" i="5"/>
  <c r="M613" i="5"/>
  <c r="E692" i="5"/>
  <c r="E624" i="5"/>
  <c r="E658" i="5"/>
  <c r="I339" i="5"/>
  <c r="I271" i="5"/>
  <c r="I305" i="5"/>
  <c r="T327" i="5"/>
  <c r="T293" i="5"/>
  <c r="T259" i="5"/>
  <c r="T681" i="5"/>
  <c r="T647" i="5"/>
  <c r="T613" i="5"/>
  <c r="O336" i="5"/>
  <c r="O268" i="5"/>
  <c r="O302" i="5"/>
  <c r="E704" i="5"/>
  <c r="E636" i="5"/>
  <c r="E670" i="5"/>
  <c r="I648" i="5"/>
  <c r="I614" i="5"/>
  <c r="I682" i="5"/>
  <c r="M668" i="5"/>
  <c r="M702" i="5"/>
  <c r="M634" i="5"/>
  <c r="N670" i="5"/>
  <c r="N636" i="5"/>
  <c r="N704" i="5"/>
  <c r="S695" i="5"/>
  <c r="S661" i="5"/>
  <c r="S627" i="5"/>
  <c r="T329" i="5"/>
  <c r="T295" i="5"/>
  <c r="T261" i="5"/>
  <c r="M689" i="5"/>
  <c r="M621" i="5"/>
  <c r="M655" i="5"/>
  <c r="P704" i="5"/>
  <c r="P636" i="5"/>
  <c r="P670" i="5"/>
  <c r="Y339" i="5"/>
  <c r="Y271" i="5"/>
  <c r="Y305" i="5"/>
  <c r="M670" i="5"/>
  <c r="M636" i="5"/>
  <c r="M704" i="5"/>
  <c r="R302" i="5"/>
  <c r="R336" i="5"/>
  <c r="R268" i="5"/>
  <c r="W653" i="5"/>
  <c r="W687" i="5"/>
  <c r="W619" i="5"/>
  <c r="M351" i="5"/>
  <c r="M283" i="5"/>
  <c r="M317" i="5"/>
  <c r="O330" i="5"/>
  <c r="O262" i="5"/>
  <c r="O296" i="5"/>
  <c r="O687" i="5"/>
  <c r="O653" i="5"/>
  <c r="O619" i="5"/>
  <c r="I351" i="5"/>
  <c r="I283" i="5"/>
  <c r="I317" i="5"/>
  <c r="H673" i="5"/>
  <c r="H707" i="5"/>
  <c r="H639" i="5"/>
  <c r="V683" i="5"/>
  <c r="V649" i="5"/>
  <c r="V615" i="5"/>
  <c r="N312" i="5"/>
  <c r="N346" i="5"/>
  <c r="N278" i="5"/>
  <c r="Q340" i="5"/>
  <c r="Q306" i="5"/>
  <c r="Q272" i="5"/>
  <c r="T314" i="5"/>
  <c r="T348" i="5"/>
  <c r="T280" i="5"/>
  <c r="D332" i="5"/>
  <c r="D298" i="5"/>
  <c r="D264" i="5"/>
  <c r="L490" i="5"/>
  <c r="L456" i="5"/>
  <c r="L422" i="5"/>
  <c r="O435" i="5"/>
  <c r="O401" i="5"/>
  <c r="O469" i="5"/>
  <c r="B165" i="5"/>
  <c r="B199" i="5"/>
  <c r="B131" i="5"/>
  <c r="J477" i="5"/>
  <c r="J443" i="5"/>
  <c r="J409" i="5"/>
  <c r="V482" i="5"/>
  <c r="V448" i="5"/>
  <c r="V414" i="5"/>
  <c r="B175" i="5"/>
  <c r="B209" i="5"/>
  <c r="B141" i="5"/>
  <c r="B471" i="5"/>
  <c r="B403" i="5"/>
  <c r="B437" i="5"/>
  <c r="P152" i="5"/>
  <c r="P186" i="5"/>
  <c r="P118" i="5"/>
  <c r="Y344" i="5"/>
  <c r="Y276" i="5"/>
  <c r="Y310" i="5"/>
  <c r="N659" i="5"/>
  <c r="N693" i="5"/>
  <c r="N625" i="5"/>
  <c r="K336" i="5"/>
  <c r="K302" i="5"/>
  <c r="K268" i="5"/>
  <c r="L294" i="5"/>
  <c r="L328" i="5"/>
  <c r="L260" i="5"/>
  <c r="G209" i="5"/>
  <c r="G141" i="5"/>
  <c r="G175" i="5"/>
  <c r="U698" i="5"/>
  <c r="U664" i="5"/>
  <c r="U630" i="5"/>
  <c r="G340" i="5"/>
  <c r="G272" i="5"/>
  <c r="G306" i="5"/>
  <c r="X699" i="5"/>
  <c r="X631" i="5"/>
  <c r="X665" i="5"/>
  <c r="O698" i="5"/>
  <c r="O664" i="5"/>
  <c r="O630" i="5"/>
  <c r="H334" i="5"/>
  <c r="H300" i="5"/>
  <c r="H266" i="5"/>
  <c r="P681" i="5"/>
  <c r="P647" i="5"/>
  <c r="P613" i="5"/>
  <c r="T662" i="5"/>
  <c r="T628" i="5"/>
  <c r="T696" i="5"/>
  <c r="X620" i="5"/>
  <c r="X654" i="5"/>
  <c r="X688" i="5"/>
  <c r="F623" i="5"/>
  <c r="F691" i="5"/>
  <c r="F657" i="5"/>
  <c r="K696" i="5"/>
  <c r="K662" i="5"/>
  <c r="K628" i="5"/>
  <c r="T332" i="5"/>
  <c r="T298" i="5"/>
  <c r="T264" i="5"/>
  <c r="R304" i="5"/>
  <c r="R338" i="5"/>
  <c r="R270" i="5"/>
  <c r="P696" i="5"/>
  <c r="P628" i="5"/>
  <c r="P662" i="5"/>
  <c r="C339" i="5"/>
  <c r="C305" i="5"/>
  <c r="C271" i="5"/>
  <c r="S257" i="5"/>
  <c r="S291" i="5"/>
  <c r="S325" i="5"/>
  <c r="U327" i="5"/>
  <c r="U259" i="5"/>
  <c r="U293" i="5"/>
  <c r="C164" i="5"/>
  <c r="C198" i="5"/>
  <c r="C130" i="5"/>
  <c r="O153" i="5"/>
  <c r="O187" i="5"/>
  <c r="O119" i="5"/>
  <c r="J705" i="5"/>
  <c r="J671" i="5"/>
  <c r="J637" i="5"/>
  <c r="H681" i="5"/>
  <c r="H613" i="5"/>
  <c r="H647" i="5"/>
  <c r="M350" i="5"/>
  <c r="M282" i="5"/>
  <c r="M316" i="5"/>
  <c r="P667" i="5"/>
  <c r="P633" i="5"/>
  <c r="P701" i="5"/>
  <c r="V345" i="5"/>
  <c r="V277" i="5"/>
  <c r="V311" i="5"/>
  <c r="J345" i="5"/>
  <c r="J277" i="5"/>
  <c r="J311" i="5"/>
  <c r="E351" i="5"/>
  <c r="E317" i="5"/>
  <c r="E283" i="5"/>
  <c r="N684" i="5"/>
  <c r="N616" i="5"/>
  <c r="N650" i="5"/>
  <c r="U688" i="5"/>
  <c r="U654" i="5"/>
  <c r="U620" i="5"/>
  <c r="L208" i="5"/>
  <c r="L140" i="5"/>
  <c r="L174" i="5"/>
  <c r="G186" i="5"/>
  <c r="G152" i="5"/>
  <c r="G118" i="5"/>
  <c r="G208" i="5"/>
  <c r="G140" i="5"/>
  <c r="G174" i="5"/>
  <c r="D491" i="5"/>
  <c r="D457" i="5"/>
  <c r="D423" i="5"/>
  <c r="F423" i="5"/>
  <c r="F491" i="5"/>
  <c r="F457" i="5"/>
  <c r="J172" i="5"/>
  <c r="J206" i="5"/>
  <c r="J138" i="5"/>
  <c r="T165" i="5"/>
  <c r="T199" i="5"/>
  <c r="T131" i="5"/>
  <c r="M191" i="5"/>
  <c r="M157" i="5"/>
  <c r="M123" i="5"/>
  <c r="W480" i="5"/>
  <c r="W446" i="5"/>
  <c r="W412" i="5"/>
  <c r="O479" i="5"/>
  <c r="O411" i="5"/>
  <c r="O445" i="5"/>
  <c r="G474" i="5"/>
  <c r="G406" i="5"/>
  <c r="G440" i="5"/>
  <c r="Y192" i="5"/>
  <c r="Y158" i="5"/>
  <c r="Y124" i="5"/>
  <c r="O450" i="5"/>
  <c r="O484" i="5"/>
  <c r="O416" i="5"/>
  <c r="Q488" i="5"/>
  <c r="Q454" i="5"/>
  <c r="Q420" i="5"/>
  <c r="U155" i="5"/>
  <c r="U121" i="5"/>
  <c r="U189" i="5"/>
  <c r="L485" i="5"/>
  <c r="L451" i="5"/>
  <c r="L417" i="5"/>
  <c r="W696" i="5"/>
  <c r="W662" i="5"/>
  <c r="W628" i="5"/>
  <c r="U647" i="5"/>
  <c r="U681" i="5"/>
  <c r="U613" i="5"/>
  <c r="J670" i="5"/>
  <c r="J704" i="5"/>
  <c r="J636" i="5"/>
  <c r="E478" i="5"/>
  <c r="E410" i="5"/>
  <c r="E444" i="5"/>
  <c r="T177" i="5"/>
  <c r="T211" i="5"/>
  <c r="T143" i="5"/>
  <c r="V176" i="5"/>
  <c r="V210" i="5"/>
  <c r="V142" i="5"/>
  <c r="F421" i="5"/>
  <c r="F489" i="5"/>
  <c r="F455" i="5"/>
  <c r="Y401" i="5"/>
  <c r="Y469" i="5"/>
  <c r="Y435" i="5"/>
  <c r="X195" i="5"/>
  <c r="X161" i="5"/>
  <c r="X127" i="5"/>
  <c r="E200" i="5"/>
  <c r="E166" i="5"/>
  <c r="E132" i="5"/>
  <c r="D166" i="5"/>
  <c r="D200" i="5"/>
  <c r="D132" i="5"/>
  <c r="C154" i="5"/>
  <c r="C120" i="5"/>
  <c r="C188" i="5"/>
  <c r="O166" i="5"/>
  <c r="O132" i="5"/>
  <c r="O200" i="5"/>
  <c r="I702" i="5"/>
  <c r="I668" i="5"/>
  <c r="I634" i="5"/>
  <c r="F325" i="5"/>
  <c r="F291" i="5"/>
  <c r="F257" i="5"/>
  <c r="K706" i="5"/>
  <c r="K638" i="5"/>
  <c r="K672" i="5"/>
  <c r="C695" i="5"/>
  <c r="C661" i="5"/>
  <c r="C627" i="5"/>
  <c r="F658" i="5"/>
  <c r="F624" i="5"/>
  <c r="F692" i="5"/>
  <c r="N308" i="5"/>
  <c r="N342" i="5"/>
  <c r="N274" i="5"/>
  <c r="V346" i="5"/>
  <c r="V278" i="5"/>
  <c r="V312" i="5"/>
  <c r="R691" i="5"/>
  <c r="R623" i="5"/>
  <c r="R657" i="5"/>
  <c r="U701" i="5"/>
  <c r="U667" i="5"/>
  <c r="U633" i="5"/>
  <c r="C693" i="5"/>
  <c r="C625" i="5"/>
  <c r="C659" i="5"/>
  <c r="U345" i="5"/>
  <c r="U311" i="5"/>
  <c r="U277" i="5"/>
  <c r="U348" i="5"/>
  <c r="U314" i="5"/>
  <c r="U280" i="5"/>
  <c r="M296" i="5"/>
  <c r="M262" i="5"/>
  <c r="M330" i="5"/>
  <c r="P685" i="5"/>
  <c r="P617" i="5"/>
  <c r="P651" i="5"/>
  <c r="V681" i="5"/>
  <c r="V613" i="5"/>
  <c r="V647" i="5"/>
  <c r="Y400" i="5"/>
  <c r="Y434" i="5"/>
  <c r="Y468" i="5"/>
  <c r="P488" i="5"/>
  <c r="P454" i="5"/>
  <c r="P420" i="5"/>
  <c r="D154" i="5"/>
  <c r="D188" i="5"/>
  <c r="D120" i="5"/>
  <c r="J696" i="5"/>
  <c r="J662" i="5"/>
  <c r="J628" i="5"/>
  <c r="I331" i="5"/>
  <c r="I263" i="5"/>
  <c r="I297" i="5"/>
  <c r="G352" i="5"/>
  <c r="G284" i="5"/>
  <c r="G318" i="5"/>
  <c r="F313" i="5"/>
  <c r="F347" i="5"/>
  <c r="F279" i="5"/>
  <c r="V347" i="5"/>
  <c r="V313" i="5"/>
  <c r="V279" i="5"/>
  <c r="H310" i="5"/>
  <c r="H344" i="5"/>
  <c r="H276" i="5"/>
  <c r="C706" i="5"/>
  <c r="C672" i="5"/>
  <c r="C638" i="5"/>
  <c r="J690" i="5"/>
  <c r="J622" i="5"/>
  <c r="J656" i="5"/>
  <c r="E326" i="5"/>
  <c r="E258" i="5"/>
  <c r="E292" i="5"/>
  <c r="Y345" i="5"/>
  <c r="Y277" i="5"/>
  <c r="Y311" i="5"/>
  <c r="D482" i="5"/>
  <c r="D448" i="5"/>
  <c r="D414" i="5"/>
  <c r="V151" i="5"/>
  <c r="V185" i="5"/>
  <c r="V117" i="5"/>
  <c r="X196" i="5"/>
  <c r="X162" i="5"/>
  <c r="X128" i="5"/>
  <c r="C167" i="5"/>
  <c r="C201" i="5"/>
  <c r="C133" i="5"/>
  <c r="K488" i="5"/>
  <c r="K454" i="5"/>
  <c r="K420" i="5"/>
  <c r="K473" i="5"/>
  <c r="K439" i="5"/>
  <c r="K405" i="5"/>
  <c r="P477" i="5"/>
  <c r="P443" i="5"/>
  <c r="P409" i="5"/>
  <c r="Q188" i="5"/>
  <c r="Q154" i="5"/>
  <c r="Q120" i="5"/>
  <c r="D479" i="5"/>
  <c r="D445" i="5"/>
  <c r="D411" i="5"/>
  <c r="S206" i="5"/>
  <c r="S138" i="5"/>
  <c r="S172" i="5"/>
  <c r="M206" i="5"/>
  <c r="M138" i="5"/>
  <c r="M172" i="5"/>
  <c r="D159" i="5"/>
  <c r="D193" i="5"/>
  <c r="D125" i="5"/>
  <c r="J175" i="5"/>
  <c r="J209" i="5"/>
  <c r="J141" i="5"/>
  <c r="M209" i="5"/>
  <c r="M141" i="5"/>
  <c r="M175" i="5"/>
  <c r="X201" i="5"/>
  <c r="X167" i="5"/>
  <c r="X133" i="5"/>
  <c r="Q455" i="5"/>
  <c r="Q489" i="5"/>
  <c r="Q421" i="5"/>
  <c r="Y683" i="5"/>
  <c r="Y615" i="5"/>
  <c r="Y649" i="5"/>
  <c r="P703" i="5"/>
  <c r="P669" i="5"/>
  <c r="P635" i="5"/>
  <c r="D328" i="5"/>
  <c r="D294" i="5"/>
  <c r="D260" i="5"/>
  <c r="U489" i="5"/>
  <c r="U455" i="5"/>
  <c r="U421" i="5"/>
  <c r="J168" i="5"/>
  <c r="J202" i="5"/>
  <c r="J134" i="5"/>
  <c r="C157" i="5"/>
  <c r="C123" i="5"/>
  <c r="C191" i="5"/>
  <c r="K188" i="5"/>
  <c r="K154" i="5"/>
  <c r="K120" i="5"/>
  <c r="P483" i="5"/>
  <c r="P449" i="5"/>
  <c r="P415" i="5"/>
  <c r="F478" i="5"/>
  <c r="F444" i="5"/>
  <c r="F410" i="5"/>
  <c r="J492" i="5"/>
  <c r="J458" i="5"/>
  <c r="J424" i="5"/>
  <c r="O477" i="5"/>
  <c r="O443" i="5"/>
  <c r="O409" i="5"/>
  <c r="K192" i="5"/>
  <c r="K158" i="5"/>
  <c r="K124" i="5"/>
  <c r="O481" i="5"/>
  <c r="O447" i="5"/>
  <c r="O413" i="5"/>
  <c r="D697" i="5"/>
  <c r="D663" i="5"/>
  <c r="D629" i="5"/>
  <c r="V325" i="5"/>
  <c r="V291" i="5"/>
  <c r="V257" i="5"/>
  <c r="X302" i="5"/>
  <c r="X336" i="5"/>
  <c r="X268" i="5"/>
  <c r="C341" i="5"/>
  <c r="C273" i="5"/>
  <c r="C307" i="5"/>
  <c r="K703" i="5"/>
  <c r="K669" i="5"/>
  <c r="K635" i="5"/>
  <c r="K654" i="5"/>
  <c r="K620" i="5"/>
  <c r="K688" i="5"/>
  <c r="P692" i="5"/>
  <c r="P658" i="5"/>
  <c r="P624" i="5"/>
  <c r="Q328" i="5"/>
  <c r="Q294" i="5"/>
  <c r="Q260" i="5"/>
  <c r="B309" i="5"/>
  <c r="B343" i="5"/>
  <c r="B275" i="5"/>
  <c r="B310" i="5"/>
  <c r="B276" i="5"/>
  <c r="B344" i="5"/>
  <c r="C682" i="5"/>
  <c r="C648" i="5"/>
  <c r="C614" i="5"/>
  <c r="O347" i="5"/>
  <c r="O279" i="5"/>
  <c r="O313" i="5"/>
  <c r="H318" i="5"/>
  <c r="H352" i="5"/>
  <c r="H284" i="5"/>
  <c r="U697" i="5"/>
  <c r="U663" i="5"/>
  <c r="U629" i="5"/>
  <c r="U648" i="5"/>
  <c r="U682" i="5"/>
  <c r="U614" i="5"/>
  <c r="X614" i="5"/>
  <c r="X648" i="5"/>
  <c r="X682" i="5"/>
  <c r="K680" i="5"/>
  <c r="K612" i="5"/>
  <c r="K646" i="5"/>
  <c r="K470" i="5"/>
  <c r="K436" i="5"/>
  <c r="K402" i="5"/>
  <c r="Q490" i="5"/>
  <c r="Q456" i="5"/>
  <c r="Q422" i="5"/>
  <c r="W204" i="5"/>
  <c r="W170" i="5"/>
  <c r="W136" i="5"/>
  <c r="B314" i="5"/>
  <c r="B280" i="5"/>
  <c r="B348" i="5"/>
  <c r="F296" i="5"/>
  <c r="F330" i="5"/>
  <c r="F262" i="5"/>
  <c r="P652" i="5"/>
  <c r="P686" i="5"/>
  <c r="P618" i="5"/>
  <c r="W682" i="5"/>
  <c r="W614" i="5"/>
  <c r="W648" i="5"/>
  <c r="C685" i="5"/>
  <c r="C651" i="5"/>
  <c r="C617" i="5"/>
  <c r="J352" i="5"/>
  <c r="J318" i="5"/>
  <c r="J284" i="5"/>
  <c r="P699" i="5"/>
  <c r="P665" i="5"/>
  <c r="P631" i="5"/>
  <c r="F685" i="5"/>
  <c r="F617" i="5"/>
  <c r="F651" i="5"/>
  <c r="I707" i="5"/>
  <c r="I639" i="5"/>
  <c r="I673" i="5"/>
  <c r="H620" i="5"/>
  <c r="H688" i="5"/>
  <c r="H654" i="5"/>
  <c r="M409" i="5"/>
  <c r="M477" i="5"/>
  <c r="M443" i="5"/>
  <c r="E193" i="5"/>
  <c r="E159" i="5"/>
  <c r="E125" i="5"/>
  <c r="E466" i="5"/>
  <c r="E398" i="5"/>
  <c r="E432" i="5"/>
  <c r="E468" i="5"/>
  <c r="E434" i="5"/>
  <c r="E400" i="5"/>
  <c r="K186" i="5"/>
  <c r="K152" i="5"/>
  <c r="K118" i="5"/>
  <c r="I152" i="5"/>
  <c r="I186" i="5"/>
  <c r="I118" i="5"/>
  <c r="J156" i="5"/>
  <c r="J190" i="5"/>
  <c r="J122" i="5"/>
  <c r="K401" i="5"/>
  <c r="K469" i="5"/>
  <c r="K435" i="5"/>
  <c r="S397" i="5"/>
  <c r="S465" i="5"/>
  <c r="S431" i="5"/>
  <c r="S192" i="5"/>
  <c r="S158" i="5"/>
  <c r="S124" i="5"/>
  <c r="W402" i="5"/>
  <c r="W436" i="5"/>
  <c r="W470" i="5"/>
  <c r="W193" i="5"/>
  <c r="W159" i="5"/>
  <c r="W125" i="5"/>
  <c r="Y189" i="5"/>
  <c r="Y155" i="5"/>
  <c r="Y121" i="5"/>
  <c r="Y190" i="5"/>
  <c r="Y156" i="5"/>
  <c r="Y122" i="5"/>
  <c r="R479" i="5"/>
  <c r="R445" i="5"/>
  <c r="R411" i="5"/>
  <c r="V474" i="5"/>
  <c r="V440" i="5"/>
  <c r="V406" i="5"/>
  <c r="D470" i="5"/>
  <c r="D436" i="5"/>
  <c r="D402" i="5"/>
  <c r="E209" i="5"/>
  <c r="E175" i="5"/>
  <c r="E141" i="5"/>
  <c r="W199" i="5"/>
  <c r="W165" i="5"/>
  <c r="W131" i="5"/>
  <c r="P485" i="5"/>
  <c r="P451" i="5"/>
  <c r="P417" i="5"/>
  <c r="C431" i="5"/>
  <c r="C397" i="5"/>
  <c r="C465" i="5"/>
  <c r="K467" i="5"/>
  <c r="K433" i="5"/>
  <c r="K399" i="5"/>
  <c r="V167" i="5"/>
  <c r="V201" i="5"/>
  <c r="V133" i="5"/>
  <c r="L300" i="5"/>
  <c r="L266" i="5"/>
  <c r="L334" i="5"/>
  <c r="I336" i="5"/>
  <c r="I268" i="5"/>
  <c r="I302" i="5"/>
  <c r="N310" i="5"/>
  <c r="N344" i="5"/>
  <c r="N276" i="5"/>
  <c r="H177" i="5"/>
  <c r="H211" i="5"/>
  <c r="H143" i="5"/>
  <c r="Y410" i="5"/>
  <c r="Y444" i="5"/>
  <c r="Y478" i="5"/>
  <c r="U175" i="5"/>
  <c r="U141" i="5"/>
  <c r="U209" i="5"/>
  <c r="F445" i="5"/>
  <c r="F479" i="5"/>
  <c r="F411" i="5"/>
  <c r="W473" i="5"/>
  <c r="W405" i="5"/>
  <c r="W439" i="5"/>
  <c r="M192" i="5"/>
  <c r="M158" i="5"/>
  <c r="M124" i="5"/>
  <c r="U475" i="5"/>
  <c r="U407" i="5"/>
  <c r="U441" i="5"/>
  <c r="H169" i="5"/>
  <c r="H203" i="5"/>
  <c r="H135" i="5"/>
  <c r="J162" i="5"/>
  <c r="J196" i="5"/>
  <c r="J128" i="5"/>
  <c r="R404" i="5"/>
  <c r="R438" i="5"/>
  <c r="R472" i="5"/>
  <c r="R310" i="5"/>
  <c r="R344" i="5"/>
  <c r="R276" i="5"/>
  <c r="H705" i="5"/>
  <c r="H671" i="5"/>
  <c r="H637" i="5"/>
  <c r="L326" i="5"/>
  <c r="L292" i="5"/>
  <c r="L258" i="5"/>
  <c r="Y661" i="5"/>
  <c r="Y695" i="5"/>
  <c r="Y627" i="5"/>
  <c r="V700" i="5"/>
  <c r="V632" i="5"/>
  <c r="V666" i="5"/>
  <c r="R296" i="5"/>
  <c r="R330" i="5"/>
  <c r="R262" i="5"/>
  <c r="F308" i="5"/>
  <c r="F342" i="5"/>
  <c r="F274" i="5"/>
  <c r="U341" i="5"/>
  <c r="U273" i="5"/>
  <c r="U307" i="5"/>
  <c r="S493" i="5"/>
  <c r="S425" i="5"/>
  <c r="S459" i="5"/>
  <c r="S213" i="5"/>
  <c r="S145" i="5"/>
  <c r="S179" i="5"/>
  <c r="X493" i="5"/>
  <c r="X459" i="5"/>
  <c r="X425" i="5"/>
  <c r="K425" i="5"/>
  <c r="K459" i="5"/>
  <c r="K493" i="5"/>
  <c r="D179" i="5"/>
  <c r="D213" i="5"/>
  <c r="D145" i="5"/>
  <c r="S320" i="5"/>
  <c r="S354" i="5"/>
  <c r="S286" i="5"/>
  <c r="X354" i="5"/>
  <c r="X286" i="5"/>
  <c r="X320" i="5"/>
  <c r="S709" i="5"/>
  <c r="S675" i="5"/>
  <c r="S641" i="5"/>
  <c r="F708" i="5"/>
  <c r="F640" i="5"/>
  <c r="F674" i="5"/>
  <c r="O354" i="5"/>
  <c r="O320" i="5"/>
  <c r="O286" i="5"/>
  <c r="U709" i="5"/>
  <c r="U641" i="5"/>
  <c r="U675" i="5"/>
  <c r="T180" i="5"/>
  <c r="T214" i="5"/>
  <c r="T146" i="5"/>
  <c r="V214" i="5"/>
  <c r="V180" i="5"/>
  <c r="V146" i="5"/>
  <c r="R214" i="5"/>
  <c r="R146" i="5"/>
  <c r="R180" i="5"/>
  <c r="B493" i="5"/>
  <c r="B425" i="5"/>
  <c r="B459" i="5"/>
  <c r="C179" i="5"/>
  <c r="C213" i="5"/>
  <c r="C145" i="5"/>
  <c r="P708" i="5"/>
  <c r="P674" i="5"/>
  <c r="P640" i="5"/>
  <c r="C354" i="5"/>
  <c r="C320" i="5"/>
  <c r="C286" i="5"/>
  <c r="P354" i="5"/>
  <c r="P320" i="5"/>
  <c r="P286" i="5"/>
  <c r="B319" i="5"/>
  <c r="B353" i="5"/>
  <c r="B285" i="5"/>
  <c r="W708" i="5"/>
  <c r="W674" i="5"/>
  <c r="W640" i="5"/>
  <c r="O179" i="5"/>
  <c r="O145" i="5"/>
  <c r="O213" i="5"/>
  <c r="Q459" i="5"/>
  <c r="Q493" i="5"/>
  <c r="Q425" i="5"/>
  <c r="O459" i="5"/>
  <c r="O493" i="5"/>
  <c r="O425" i="5"/>
  <c r="Q213" i="5"/>
  <c r="Q179" i="5"/>
  <c r="Q145" i="5"/>
  <c r="B180" i="5"/>
  <c r="B214" i="5"/>
  <c r="B146" i="5"/>
  <c r="G213" i="5"/>
  <c r="G145" i="5"/>
  <c r="G179" i="5"/>
  <c r="G674" i="5"/>
  <c r="G708" i="5"/>
  <c r="G640" i="5"/>
  <c r="F709" i="5"/>
  <c r="F675" i="5"/>
  <c r="F641" i="5"/>
  <c r="Y320" i="5"/>
  <c r="Z320" i="5" s="1"/>
  <c r="Y354" i="5"/>
  <c r="Z354" i="5" s="1"/>
  <c r="Y286" i="5"/>
  <c r="Z286" i="5" s="1"/>
  <c r="Z252" i="5"/>
  <c r="R674" i="5"/>
  <c r="R640" i="5"/>
  <c r="R708" i="5"/>
  <c r="X319" i="5"/>
  <c r="X353" i="5"/>
  <c r="X285" i="5"/>
  <c r="Y355" i="5"/>
  <c r="Z355" i="5" s="1"/>
  <c r="Y287" i="5"/>
  <c r="Z287" i="5" s="1"/>
  <c r="Z253" i="5"/>
  <c r="Y321" i="5"/>
  <c r="Z321" i="5" s="1"/>
  <c r="N181" i="5"/>
  <c r="N215" i="5"/>
  <c r="N147" i="5"/>
  <c r="X181" i="5"/>
  <c r="X215" i="5"/>
  <c r="X147" i="5"/>
  <c r="M355" i="5"/>
  <c r="M321" i="5"/>
  <c r="M287" i="5"/>
  <c r="J321" i="5"/>
  <c r="J287" i="5"/>
  <c r="J355" i="5"/>
  <c r="R181" i="5"/>
  <c r="R215" i="5"/>
  <c r="R147" i="5"/>
  <c r="L321" i="5"/>
  <c r="L355" i="5"/>
  <c r="L287" i="5"/>
  <c r="D321" i="5"/>
  <c r="D355" i="5"/>
  <c r="D287" i="5"/>
  <c r="M495" i="5"/>
  <c r="M461" i="5"/>
  <c r="M427" i="5"/>
  <c r="Y461" i="5"/>
  <c r="Z461" i="5" s="1"/>
  <c r="Z393" i="5"/>
  <c r="Y495" i="5"/>
  <c r="Z495" i="5" s="1"/>
  <c r="Y427" i="5"/>
  <c r="Z427" i="5" s="1"/>
  <c r="N495" i="5"/>
  <c r="N427" i="5"/>
  <c r="N461" i="5"/>
  <c r="F710" i="5"/>
  <c r="F676" i="5"/>
  <c r="F642" i="5"/>
  <c r="L495" i="5"/>
  <c r="L461" i="5"/>
  <c r="L427" i="5"/>
  <c r="V642" i="5"/>
  <c r="V710" i="5"/>
  <c r="V676" i="5"/>
  <c r="D461" i="5"/>
  <c r="D427" i="5"/>
  <c r="D495" i="5"/>
  <c r="S710" i="5"/>
  <c r="S676" i="5"/>
  <c r="S642" i="5"/>
  <c r="B326" i="5"/>
  <c r="B292" i="5"/>
  <c r="B258" i="5"/>
  <c r="V492" i="5"/>
  <c r="V458" i="5"/>
  <c r="V424" i="5"/>
  <c r="W188" i="5"/>
  <c r="W154" i="5"/>
  <c r="W120" i="5"/>
  <c r="M411" i="5"/>
  <c r="M445" i="5"/>
  <c r="M479" i="5"/>
  <c r="N174" i="5"/>
  <c r="N208" i="5"/>
  <c r="N140" i="5"/>
  <c r="Y406" i="5"/>
  <c r="Y440" i="5"/>
  <c r="Y474" i="5"/>
  <c r="Y196" i="5"/>
  <c r="Y162" i="5"/>
  <c r="Y128" i="5"/>
  <c r="K197" i="5"/>
  <c r="K163" i="5"/>
  <c r="K129" i="5"/>
  <c r="F475" i="5"/>
  <c r="F441" i="5"/>
  <c r="F407" i="5"/>
  <c r="I151" i="5"/>
  <c r="I117" i="5"/>
  <c r="I185" i="5"/>
  <c r="G203" i="5"/>
  <c r="G169" i="5"/>
  <c r="G135" i="5"/>
  <c r="L466" i="5"/>
  <c r="L398" i="5"/>
  <c r="L432" i="5"/>
  <c r="L443" i="5"/>
  <c r="L477" i="5"/>
  <c r="L409" i="5"/>
  <c r="X479" i="5"/>
  <c r="X411" i="5"/>
  <c r="X445" i="5"/>
  <c r="D167" i="5"/>
  <c r="D201" i="5"/>
  <c r="D133" i="5"/>
  <c r="S193" i="5"/>
  <c r="S159" i="5"/>
  <c r="S125" i="5"/>
  <c r="I164" i="5"/>
  <c r="I198" i="5"/>
  <c r="I130" i="5"/>
  <c r="E487" i="5"/>
  <c r="E419" i="5"/>
  <c r="E453" i="5"/>
  <c r="Q466" i="5"/>
  <c r="Q398" i="5"/>
  <c r="Q432" i="5"/>
  <c r="R202" i="5"/>
  <c r="R168" i="5"/>
  <c r="R134" i="5"/>
  <c r="L202" i="5"/>
  <c r="L168" i="5"/>
  <c r="L134" i="5"/>
  <c r="D178" i="5"/>
  <c r="D212" i="5"/>
  <c r="D144" i="5"/>
  <c r="U156" i="5"/>
  <c r="U190" i="5"/>
  <c r="U122" i="5"/>
  <c r="U172" i="5"/>
  <c r="U138" i="5"/>
  <c r="U206" i="5"/>
  <c r="G401" i="5"/>
  <c r="G469" i="5"/>
  <c r="G435" i="5"/>
  <c r="D485" i="5"/>
  <c r="D451" i="5"/>
  <c r="D417" i="5"/>
  <c r="P482" i="5"/>
  <c r="P448" i="5"/>
  <c r="P414" i="5"/>
  <c r="H152" i="5"/>
  <c r="H186" i="5"/>
  <c r="H118" i="5"/>
  <c r="T455" i="5"/>
  <c r="T421" i="5"/>
  <c r="T489" i="5"/>
  <c r="O168" i="5"/>
  <c r="O202" i="5"/>
  <c r="O134" i="5"/>
  <c r="O468" i="5"/>
  <c r="O434" i="5"/>
  <c r="O400" i="5"/>
  <c r="J703" i="5"/>
  <c r="J669" i="5"/>
  <c r="J635" i="5"/>
  <c r="W681" i="5"/>
  <c r="W613" i="5"/>
  <c r="W647" i="5"/>
  <c r="C687" i="5"/>
  <c r="C653" i="5"/>
  <c r="C619" i="5"/>
  <c r="W350" i="5"/>
  <c r="W316" i="5"/>
  <c r="W282" i="5"/>
  <c r="H638" i="5"/>
  <c r="H706" i="5"/>
  <c r="H672" i="5"/>
  <c r="N315" i="5"/>
  <c r="N349" i="5"/>
  <c r="N281" i="5"/>
  <c r="M344" i="5"/>
  <c r="M276" i="5"/>
  <c r="M310" i="5"/>
  <c r="X632" i="5"/>
  <c r="X700" i="5"/>
  <c r="X666" i="5"/>
  <c r="H438" i="5"/>
  <c r="H404" i="5"/>
  <c r="H472" i="5"/>
  <c r="T488" i="5"/>
  <c r="T454" i="5"/>
  <c r="T420" i="5"/>
  <c r="P475" i="5"/>
  <c r="P441" i="5"/>
  <c r="P407" i="5"/>
  <c r="D484" i="5"/>
  <c r="D450" i="5"/>
  <c r="D416" i="5"/>
  <c r="B157" i="5"/>
  <c r="B191" i="5"/>
  <c r="B123" i="5"/>
  <c r="X316" i="5"/>
  <c r="X350" i="5"/>
  <c r="X282" i="5"/>
  <c r="L628" i="5"/>
  <c r="L696" i="5"/>
  <c r="L662" i="5"/>
  <c r="Y333" i="5"/>
  <c r="Y299" i="5"/>
  <c r="Y265" i="5"/>
  <c r="U689" i="5"/>
  <c r="U655" i="5"/>
  <c r="U621" i="5"/>
  <c r="G334" i="5"/>
  <c r="G266" i="5"/>
  <c r="G300" i="5"/>
  <c r="I329" i="5"/>
  <c r="I261" i="5"/>
  <c r="I295" i="5"/>
  <c r="W336" i="5"/>
  <c r="W302" i="5"/>
  <c r="W268" i="5"/>
  <c r="M257" i="5"/>
  <c r="M325" i="5"/>
  <c r="M291" i="5"/>
  <c r="D339" i="5"/>
  <c r="D305" i="5"/>
  <c r="D271" i="5"/>
  <c r="G350" i="5"/>
  <c r="G282" i="5"/>
  <c r="G316" i="5"/>
  <c r="W689" i="5"/>
  <c r="W655" i="5"/>
  <c r="W621" i="5"/>
  <c r="D338" i="5"/>
  <c r="D304" i="5"/>
  <c r="D270" i="5"/>
  <c r="U700" i="5"/>
  <c r="U666" i="5"/>
  <c r="U632" i="5"/>
  <c r="J697" i="5"/>
  <c r="J663" i="5"/>
  <c r="J629" i="5"/>
  <c r="L701" i="5"/>
  <c r="L633" i="5"/>
  <c r="L667" i="5"/>
  <c r="R303" i="5"/>
  <c r="R337" i="5"/>
  <c r="R269" i="5"/>
  <c r="W659" i="5"/>
  <c r="W693" i="5"/>
  <c r="W625" i="5"/>
  <c r="W666" i="5"/>
  <c r="W632" i="5"/>
  <c r="W700" i="5"/>
  <c r="I330" i="5"/>
  <c r="I262" i="5"/>
  <c r="I296" i="5"/>
  <c r="K657" i="5"/>
  <c r="K691" i="5"/>
  <c r="K623" i="5"/>
  <c r="M667" i="5"/>
  <c r="M633" i="5"/>
  <c r="M701" i="5"/>
  <c r="N307" i="5"/>
  <c r="N341" i="5"/>
  <c r="N273" i="5"/>
  <c r="D291" i="5"/>
  <c r="D325" i="5"/>
  <c r="D257" i="5"/>
  <c r="X299" i="5"/>
  <c r="X333" i="5"/>
  <c r="X265" i="5"/>
  <c r="W346" i="5"/>
  <c r="W312" i="5"/>
  <c r="W278" i="5"/>
  <c r="H312" i="5"/>
  <c r="H346" i="5"/>
  <c r="H278" i="5"/>
  <c r="R659" i="5"/>
  <c r="R625" i="5"/>
  <c r="R693" i="5"/>
  <c r="Y338" i="5"/>
  <c r="Y270" i="5"/>
  <c r="Y304" i="5"/>
  <c r="T307" i="5"/>
  <c r="T341" i="5"/>
  <c r="T273" i="5"/>
  <c r="I350" i="5"/>
  <c r="I316" i="5"/>
  <c r="I282" i="5"/>
  <c r="O454" i="5"/>
  <c r="O488" i="5"/>
  <c r="O420" i="5"/>
  <c r="D175" i="5"/>
  <c r="D209" i="5"/>
  <c r="D141" i="5"/>
  <c r="P478" i="5"/>
  <c r="P444" i="5"/>
  <c r="P410" i="5"/>
  <c r="P174" i="5"/>
  <c r="P208" i="5"/>
  <c r="P140" i="5"/>
  <c r="M186" i="5"/>
  <c r="M152" i="5"/>
  <c r="M118" i="5"/>
  <c r="I160" i="5"/>
  <c r="I126" i="5"/>
  <c r="I194" i="5"/>
  <c r="Q475" i="5"/>
  <c r="Q407" i="5"/>
  <c r="Q441" i="5"/>
  <c r="O178" i="5"/>
  <c r="O212" i="5"/>
  <c r="O144" i="5"/>
  <c r="E332" i="5"/>
  <c r="E298" i="5"/>
  <c r="E264" i="5"/>
  <c r="G682" i="5"/>
  <c r="G614" i="5"/>
  <c r="G648" i="5"/>
  <c r="W702" i="5"/>
  <c r="W668" i="5"/>
  <c r="W634" i="5"/>
  <c r="V348" i="5"/>
  <c r="V280" i="5"/>
  <c r="V314" i="5"/>
  <c r="O648" i="5"/>
  <c r="O682" i="5"/>
  <c r="O614" i="5"/>
  <c r="S405" i="5"/>
  <c r="S473" i="5"/>
  <c r="S439" i="5"/>
  <c r="N161" i="5"/>
  <c r="N195" i="5"/>
  <c r="N127" i="5"/>
  <c r="G207" i="5"/>
  <c r="G139" i="5"/>
  <c r="G173" i="5"/>
  <c r="U166" i="5"/>
  <c r="U200" i="5"/>
  <c r="U132" i="5"/>
  <c r="X190" i="5"/>
  <c r="X156" i="5"/>
  <c r="X122" i="5"/>
  <c r="D169" i="5"/>
  <c r="D203" i="5"/>
  <c r="D135" i="5"/>
  <c r="T492" i="5"/>
  <c r="T458" i="5"/>
  <c r="T424" i="5"/>
  <c r="H157" i="5"/>
  <c r="H191" i="5"/>
  <c r="H123" i="5"/>
  <c r="B166" i="5"/>
  <c r="B200" i="5"/>
  <c r="B132" i="5"/>
  <c r="O155" i="5"/>
  <c r="O121" i="5"/>
  <c r="O189" i="5"/>
  <c r="O170" i="5"/>
  <c r="O136" i="5"/>
  <c r="O204" i="5"/>
  <c r="G471" i="5"/>
  <c r="G403" i="5"/>
  <c r="G437" i="5"/>
  <c r="S478" i="5"/>
  <c r="S410" i="5"/>
  <c r="S444" i="5"/>
  <c r="B154" i="5"/>
  <c r="B188" i="5"/>
  <c r="B120" i="5"/>
  <c r="Q477" i="5"/>
  <c r="Q443" i="5"/>
  <c r="Q409" i="5"/>
  <c r="R419" i="5"/>
  <c r="R487" i="5"/>
  <c r="R453" i="5"/>
  <c r="D160" i="5"/>
  <c r="D194" i="5"/>
  <c r="D126" i="5"/>
  <c r="P155" i="5"/>
  <c r="P189" i="5"/>
  <c r="P121" i="5"/>
  <c r="N171" i="5"/>
  <c r="N205" i="5"/>
  <c r="N137" i="5"/>
  <c r="F210" i="5"/>
  <c r="F142" i="5"/>
  <c r="F176" i="5"/>
  <c r="Q491" i="5"/>
  <c r="Q457" i="5"/>
  <c r="Q423" i="5"/>
  <c r="T442" i="5"/>
  <c r="T408" i="5"/>
  <c r="T476" i="5"/>
  <c r="L475" i="5"/>
  <c r="L407" i="5"/>
  <c r="L441" i="5"/>
  <c r="B176" i="5"/>
  <c r="B210" i="5"/>
  <c r="B142" i="5"/>
  <c r="P168" i="5"/>
  <c r="P202" i="5"/>
  <c r="P134" i="5"/>
  <c r="U151" i="5"/>
  <c r="U185" i="5"/>
  <c r="U117" i="5"/>
  <c r="B476" i="5"/>
  <c r="B408" i="5"/>
  <c r="B442" i="5"/>
  <c r="B178" i="5"/>
  <c r="B212" i="5"/>
  <c r="B144" i="5"/>
  <c r="P175" i="5"/>
  <c r="P209" i="5"/>
  <c r="P141" i="5"/>
  <c r="R489" i="5"/>
  <c r="R455" i="5"/>
  <c r="R421" i="5"/>
  <c r="Q476" i="5"/>
  <c r="Q442" i="5"/>
  <c r="Q408" i="5"/>
  <c r="C694" i="5"/>
  <c r="C660" i="5"/>
  <c r="C626" i="5"/>
  <c r="T310" i="5"/>
  <c r="T344" i="5"/>
  <c r="T276" i="5"/>
  <c r="G341" i="5"/>
  <c r="G273" i="5"/>
  <c r="G307" i="5"/>
  <c r="I706" i="5"/>
  <c r="I672" i="5"/>
  <c r="I638" i="5"/>
  <c r="W663" i="5"/>
  <c r="W629" i="5"/>
  <c r="W697" i="5"/>
  <c r="Q325" i="5"/>
  <c r="Q257" i="5"/>
  <c r="Q291" i="5"/>
  <c r="P350" i="5"/>
  <c r="P316" i="5"/>
  <c r="P282" i="5"/>
  <c r="K705" i="5"/>
  <c r="K671" i="5"/>
  <c r="K637" i="5"/>
  <c r="S469" i="5"/>
  <c r="S401" i="5"/>
  <c r="S435" i="5"/>
  <c r="S418" i="5"/>
  <c r="S486" i="5"/>
  <c r="S452" i="5"/>
  <c r="N157" i="5"/>
  <c r="N191" i="5"/>
  <c r="N123" i="5"/>
  <c r="W420" i="5"/>
  <c r="W488" i="5"/>
  <c r="W454" i="5"/>
  <c r="K190" i="5"/>
  <c r="K156" i="5"/>
  <c r="K122" i="5"/>
  <c r="I694" i="5"/>
  <c r="I660" i="5"/>
  <c r="I626" i="5"/>
  <c r="O697" i="5"/>
  <c r="O629" i="5"/>
  <c r="O663" i="5"/>
  <c r="Y340" i="5"/>
  <c r="Y272" i="5"/>
  <c r="Y306" i="5"/>
  <c r="L317" i="5"/>
  <c r="L283" i="5"/>
  <c r="L351" i="5"/>
  <c r="W352" i="5"/>
  <c r="W318" i="5"/>
  <c r="W284" i="5"/>
  <c r="D336" i="5"/>
  <c r="D302" i="5"/>
  <c r="D268" i="5"/>
  <c r="W694" i="5"/>
  <c r="W660" i="5"/>
  <c r="W626" i="5"/>
  <c r="K347" i="5"/>
  <c r="K313" i="5"/>
  <c r="K279" i="5"/>
  <c r="E350" i="5"/>
  <c r="E316" i="5"/>
  <c r="E282" i="5"/>
  <c r="K346" i="5"/>
  <c r="K312" i="5"/>
  <c r="K278" i="5"/>
  <c r="N328" i="5"/>
  <c r="N260" i="5"/>
  <c r="N294" i="5"/>
  <c r="H692" i="5"/>
  <c r="H624" i="5"/>
  <c r="H658" i="5"/>
  <c r="Y334" i="5"/>
  <c r="Y300" i="5"/>
  <c r="Y266" i="5"/>
  <c r="X695" i="5"/>
  <c r="X627" i="5"/>
  <c r="X661" i="5"/>
  <c r="X687" i="5"/>
  <c r="X619" i="5"/>
  <c r="X653" i="5"/>
  <c r="W329" i="5"/>
  <c r="W261" i="5"/>
  <c r="W295" i="5"/>
  <c r="W331" i="5"/>
  <c r="W263" i="5"/>
  <c r="W297" i="5"/>
  <c r="S280" i="5"/>
  <c r="S314" i="5"/>
  <c r="S348" i="5"/>
  <c r="D681" i="5"/>
  <c r="D613" i="5"/>
  <c r="D647" i="5"/>
  <c r="Q660" i="5"/>
  <c r="Q694" i="5"/>
  <c r="Q626" i="5"/>
  <c r="B333" i="5"/>
  <c r="B265" i="5"/>
  <c r="B299" i="5"/>
  <c r="E654" i="5"/>
  <c r="E620" i="5"/>
  <c r="E688" i="5"/>
  <c r="O345" i="5"/>
  <c r="O277" i="5"/>
  <c r="O311" i="5"/>
  <c r="Y680" i="5"/>
  <c r="Y646" i="5"/>
  <c r="Y612" i="5"/>
  <c r="W349" i="5"/>
  <c r="W315" i="5"/>
  <c r="W281" i="5"/>
  <c r="F317" i="5"/>
  <c r="F351" i="5"/>
  <c r="F283" i="5"/>
  <c r="L697" i="5"/>
  <c r="L629" i="5"/>
  <c r="L663" i="5"/>
  <c r="L301" i="5"/>
  <c r="L267" i="5"/>
  <c r="L335" i="5"/>
  <c r="H328" i="5"/>
  <c r="H294" i="5"/>
  <c r="H260" i="5"/>
  <c r="C698" i="5"/>
  <c r="C664" i="5"/>
  <c r="C630" i="5"/>
  <c r="X477" i="5"/>
  <c r="X443" i="5"/>
  <c r="X409" i="5"/>
  <c r="N477" i="5"/>
  <c r="N409" i="5"/>
  <c r="N443" i="5"/>
  <c r="J166" i="5"/>
  <c r="J200" i="5"/>
  <c r="J132" i="5"/>
  <c r="H173" i="5"/>
  <c r="H207" i="5"/>
  <c r="H139" i="5"/>
  <c r="Y409" i="5"/>
  <c r="Y477" i="5"/>
  <c r="Y443" i="5"/>
  <c r="U169" i="5"/>
  <c r="U203" i="5"/>
  <c r="U135" i="5"/>
  <c r="R193" i="5"/>
  <c r="R159" i="5"/>
  <c r="R125" i="5"/>
  <c r="B162" i="5"/>
  <c r="B196" i="5"/>
  <c r="B128" i="5"/>
  <c r="L312" i="5"/>
  <c r="L278" i="5"/>
  <c r="L346" i="5"/>
  <c r="C340" i="5"/>
  <c r="C272" i="5"/>
  <c r="C306" i="5"/>
  <c r="Y663" i="5"/>
  <c r="Y697" i="5"/>
  <c r="Y629" i="5"/>
  <c r="U696" i="5"/>
  <c r="U662" i="5"/>
  <c r="U628" i="5"/>
  <c r="C453" i="5"/>
  <c r="C487" i="5"/>
  <c r="C419" i="5"/>
  <c r="O154" i="5"/>
  <c r="O120" i="5"/>
  <c r="O188" i="5"/>
  <c r="R194" i="5"/>
  <c r="R160" i="5"/>
  <c r="R126" i="5"/>
  <c r="Y413" i="5"/>
  <c r="Y481" i="5"/>
  <c r="Y447" i="5"/>
  <c r="B164" i="5"/>
  <c r="B198" i="5"/>
  <c r="B130" i="5"/>
  <c r="R473" i="5"/>
  <c r="R439" i="5"/>
  <c r="R405" i="5"/>
  <c r="P487" i="5"/>
  <c r="P453" i="5"/>
  <c r="P419" i="5"/>
  <c r="R208" i="5"/>
  <c r="R140" i="5"/>
  <c r="R174" i="5"/>
  <c r="M415" i="5"/>
  <c r="M449" i="5"/>
  <c r="M483" i="5"/>
  <c r="T173" i="5"/>
  <c r="T207" i="5"/>
  <c r="T139" i="5"/>
  <c r="P465" i="5"/>
  <c r="P431" i="5"/>
  <c r="P397" i="5"/>
  <c r="S198" i="5"/>
  <c r="S164" i="5"/>
  <c r="S130" i="5"/>
  <c r="Q206" i="5"/>
  <c r="Q172" i="5"/>
  <c r="Q138" i="5"/>
  <c r="U173" i="5"/>
  <c r="U139" i="5"/>
  <c r="U207" i="5"/>
  <c r="M478" i="5"/>
  <c r="M410" i="5"/>
  <c r="M444" i="5"/>
  <c r="G407" i="5"/>
  <c r="G475" i="5"/>
  <c r="G441" i="5"/>
  <c r="S403" i="5"/>
  <c r="S471" i="5"/>
  <c r="S437" i="5"/>
  <c r="R491" i="5"/>
  <c r="R423" i="5"/>
  <c r="R457" i="5"/>
  <c r="X487" i="5"/>
  <c r="X419" i="5"/>
  <c r="X453" i="5"/>
  <c r="K194" i="5"/>
  <c r="K160" i="5"/>
  <c r="K126" i="5"/>
  <c r="M475" i="5"/>
  <c r="M407" i="5"/>
  <c r="M441" i="5"/>
  <c r="U159" i="5"/>
  <c r="U193" i="5"/>
  <c r="U125" i="5"/>
  <c r="Q211" i="5"/>
  <c r="Q177" i="5"/>
  <c r="Q143" i="5"/>
  <c r="L185" i="5"/>
  <c r="L151" i="5"/>
  <c r="L117" i="5"/>
  <c r="O169" i="5"/>
  <c r="O135" i="5"/>
  <c r="O203" i="5"/>
  <c r="R192" i="5"/>
  <c r="R158" i="5"/>
  <c r="R124" i="5"/>
  <c r="F466" i="5"/>
  <c r="F432" i="5"/>
  <c r="F398" i="5"/>
  <c r="G189" i="5"/>
  <c r="G155" i="5"/>
  <c r="G121" i="5"/>
  <c r="L487" i="5"/>
  <c r="L453" i="5"/>
  <c r="L419" i="5"/>
  <c r="R483" i="5"/>
  <c r="R449" i="5"/>
  <c r="R415" i="5"/>
  <c r="U163" i="5"/>
  <c r="U197" i="5"/>
  <c r="U129" i="5"/>
  <c r="K686" i="5"/>
  <c r="K652" i="5"/>
  <c r="K618" i="5"/>
  <c r="V652" i="5"/>
  <c r="V686" i="5"/>
  <c r="V618" i="5"/>
  <c r="S672" i="5"/>
  <c r="S706" i="5"/>
  <c r="S638" i="5"/>
  <c r="N707" i="5"/>
  <c r="N673" i="5"/>
  <c r="N639" i="5"/>
  <c r="O689" i="5"/>
  <c r="O655" i="5"/>
  <c r="O621" i="5"/>
  <c r="U646" i="5"/>
  <c r="U612" i="5"/>
  <c r="U680" i="5"/>
  <c r="H302" i="5"/>
  <c r="H336" i="5"/>
  <c r="H268" i="5"/>
  <c r="I697" i="5"/>
  <c r="I663" i="5"/>
  <c r="I629" i="5"/>
  <c r="L190" i="5"/>
  <c r="L156" i="5"/>
  <c r="L122" i="5"/>
  <c r="E486" i="5"/>
  <c r="E452" i="5"/>
  <c r="E418" i="5"/>
  <c r="X185" i="5"/>
  <c r="X151" i="5"/>
  <c r="X117" i="5"/>
  <c r="H168" i="5"/>
  <c r="H202" i="5"/>
  <c r="H134" i="5"/>
  <c r="I465" i="5"/>
  <c r="I397" i="5"/>
  <c r="I431" i="5"/>
  <c r="D627" i="5"/>
  <c r="D695" i="5"/>
  <c r="D661" i="5"/>
  <c r="B697" i="5"/>
  <c r="B663" i="5"/>
  <c r="B629" i="5"/>
  <c r="W690" i="5"/>
  <c r="W622" i="5"/>
  <c r="W656" i="5"/>
  <c r="V696" i="5"/>
  <c r="V662" i="5"/>
  <c r="V628" i="5"/>
  <c r="I349" i="5"/>
  <c r="I281" i="5"/>
  <c r="I315" i="5"/>
  <c r="G263" i="5"/>
  <c r="G331" i="5"/>
  <c r="G297" i="5"/>
  <c r="T318" i="5"/>
  <c r="T352" i="5"/>
  <c r="T284" i="5"/>
  <c r="K331" i="5"/>
  <c r="K263" i="5"/>
  <c r="K297" i="5"/>
  <c r="V704" i="5"/>
  <c r="V670" i="5"/>
  <c r="V636" i="5"/>
  <c r="M684" i="5"/>
  <c r="M650" i="5"/>
  <c r="M616" i="5"/>
  <c r="T699" i="5"/>
  <c r="T665" i="5"/>
  <c r="T631" i="5"/>
  <c r="R326" i="5"/>
  <c r="R292" i="5"/>
  <c r="R258" i="5"/>
  <c r="J332" i="5"/>
  <c r="J298" i="5"/>
  <c r="J264" i="5"/>
  <c r="U686" i="5"/>
  <c r="U652" i="5"/>
  <c r="U618" i="5"/>
  <c r="C650" i="5"/>
  <c r="C684" i="5"/>
  <c r="C616" i="5"/>
  <c r="K344" i="5"/>
  <c r="K310" i="5"/>
  <c r="K276" i="5"/>
  <c r="Y686" i="5"/>
  <c r="Y652" i="5"/>
  <c r="Y618" i="5"/>
  <c r="S707" i="5"/>
  <c r="S673" i="5"/>
  <c r="S639" i="5"/>
  <c r="X326" i="5"/>
  <c r="X292" i="5"/>
  <c r="X258" i="5"/>
  <c r="L310" i="5"/>
  <c r="L276" i="5"/>
  <c r="L344" i="5"/>
  <c r="X294" i="5"/>
  <c r="X328" i="5"/>
  <c r="X260" i="5"/>
  <c r="Q338" i="5"/>
  <c r="Q304" i="5"/>
  <c r="Q270" i="5"/>
  <c r="Y687" i="5"/>
  <c r="Y619" i="5"/>
  <c r="Y653" i="5"/>
  <c r="N306" i="5"/>
  <c r="N340" i="5"/>
  <c r="N272" i="5"/>
  <c r="Q341" i="5"/>
  <c r="Q307" i="5"/>
  <c r="Q273" i="5"/>
  <c r="X298" i="5"/>
  <c r="X332" i="5"/>
  <c r="X264" i="5"/>
  <c r="R316" i="5"/>
  <c r="R350" i="5"/>
  <c r="R282" i="5"/>
  <c r="X304" i="5"/>
  <c r="X338" i="5"/>
  <c r="X270" i="5"/>
  <c r="I690" i="5"/>
  <c r="I656" i="5"/>
  <c r="I622" i="5"/>
  <c r="L707" i="5"/>
  <c r="L639" i="5"/>
  <c r="L673" i="5"/>
  <c r="C699" i="5"/>
  <c r="C631" i="5"/>
  <c r="C665" i="5"/>
  <c r="Y470" i="5"/>
  <c r="Y402" i="5"/>
  <c r="Y436" i="5"/>
  <c r="P162" i="5"/>
  <c r="P196" i="5"/>
  <c r="P128" i="5"/>
  <c r="F212" i="5"/>
  <c r="F144" i="5"/>
  <c r="F178" i="5"/>
  <c r="Y479" i="5"/>
  <c r="Y411" i="5"/>
  <c r="Y445" i="5"/>
  <c r="O161" i="5"/>
  <c r="O127" i="5"/>
  <c r="O195" i="5"/>
  <c r="R422" i="5"/>
  <c r="R490" i="5"/>
  <c r="R456" i="5"/>
  <c r="T486" i="5"/>
  <c r="T452" i="5"/>
  <c r="T418" i="5"/>
  <c r="X207" i="5"/>
  <c r="X139" i="5"/>
  <c r="X173" i="5"/>
  <c r="Q698" i="5"/>
  <c r="Q664" i="5"/>
  <c r="Q630" i="5"/>
  <c r="S685" i="5"/>
  <c r="S651" i="5"/>
  <c r="S617" i="5"/>
  <c r="X638" i="5"/>
  <c r="X706" i="5"/>
  <c r="X672" i="5"/>
  <c r="H685" i="5"/>
  <c r="H617" i="5"/>
  <c r="H651" i="5"/>
  <c r="U176" i="5"/>
  <c r="U142" i="5"/>
  <c r="U210" i="5"/>
  <c r="S680" i="5"/>
  <c r="S646" i="5"/>
  <c r="S612" i="5"/>
  <c r="S264" i="5"/>
  <c r="S332" i="5"/>
  <c r="S298" i="5"/>
  <c r="W617" i="5"/>
  <c r="W685" i="5"/>
  <c r="W651" i="5"/>
  <c r="W333" i="5"/>
  <c r="W265" i="5"/>
  <c r="W299" i="5"/>
  <c r="Y261" i="5"/>
  <c r="Y295" i="5"/>
  <c r="Y329" i="5"/>
  <c r="Y296" i="5"/>
  <c r="Y262" i="5"/>
  <c r="Y330" i="5"/>
  <c r="R626" i="5"/>
  <c r="R694" i="5"/>
  <c r="R660" i="5"/>
  <c r="V655" i="5"/>
  <c r="V689" i="5"/>
  <c r="V621" i="5"/>
  <c r="D651" i="5"/>
  <c r="D617" i="5"/>
  <c r="D685" i="5"/>
  <c r="E349" i="5"/>
  <c r="E315" i="5"/>
  <c r="E281" i="5"/>
  <c r="W339" i="5"/>
  <c r="W305" i="5"/>
  <c r="W271" i="5"/>
  <c r="P666" i="5"/>
  <c r="P700" i="5"/>
  <c r="P632" i="5"/>
  <c r="C646" i="5"/>
  <c r="C680" i="5"/>
  <c r="C612" i="5"/>
  <c r="K682" i="5"/>
  <c r="K648" i="5"/>
  <c r="K614" i="5"/>
  <c r="V341" i="5"/>
  <c r="V307" i="5"/>
  <c r="V273" i="5"/>
  <c r="G405" i="5"/>
  <c r="G473" i="5"/>
  <c r="G439" i="5"/>
  <c r="X191" i="5"/>
  <c r="X157" i="5"/>
  <c r="X123" i="5"/>
  <c r="C434" i="5"/>
  <c r="C468" i="5"/>
  <c r="C400" i="5"/>
  <c r="H317" i="5"/>
  <c r="H351" i="5"/>
  <c r="H283" i="5"/>
  <c r="Y659" i="5"/>
  <c r="Y625" i="5"/>
  <c r="Y693" i="5"/>
  <c r="U349" i="5"/>
  <c r="U281" i="5"/>
  <c r="U315" i="5"/>
  <c r="F694" i="5"/>
  <c r="F626" i="5"/>
  <c r="F660" i="5"/>
  <c r="W620" i="5"/>
  <c r="W654" i="5"/>
  <c r="W688" i="5"/>
  <c r="M332" i="5"/>
  <c r="M298" i="5"/>
  <c r="M264" i="5"/>
  <c r="U690" i="5"/>
  <c r="U656" i="5"/>
  <c r="U622" i="5"/>
  <c r="H309" i="5"/>
  <c r="H343" i="5"/>
  <c r="H275" i="5"/>
  <c r="J336" i="5"/>
  <c r="J268" i="5"/>
  <c r="J302" i="5"/>
  <c r="R619" i="5"/>
  <c r="R687" i="5"/>
  <c r="R653" i="5"/>
  <c r="Q465" i="5"/>
  <c r="Q397" i="5"/>
  <c r="Q431" i="5"/>
  <c r="F418" i="5"/>
  <c r="F486" i="5"/>
  <c r="F452" i="5"/>
  <c r="H161" i="5"/>
  <c r="H195" i="5"/>
  <c r="H127" i="5"/>
  <c r="T433" i="5"/>
  <c r="T399" i="5"/>
  <c r="T467" i="5"/>
  <c r="L473" i="5"/>
  <c r="L439" i="5"/>
  <c r="L405" i="5"/>
  <c r="H474" i="5"/>
  <c r="H440" i="5"/>
  <c r="H406" i="5"/>
  <c r="X208" i="5"/>
  <c r="X140" i="5"/>
  <c r="X174" i="5"/>
  <c r="M188" i="5"/>
  <c r="M154" i="5"/>
  <c r="M120" i="5"/>
  <c r="U456" i="5"/>
  <c r="U490" i="5"/>
  <c r="U422" i="5"/>
  <c r="B158" i="5"/>
  <c r="B192" i="5"/>
  <c r="B124" i="5"/>
  <c r="T169" i="5"/>
  <c r="T203" i="5"/>
  <c r="T135" i="5"/>
  <c r="I485" i="5"/>
  <c r="I417" i="5"/>
  <c r="I451" i="5"/>
  <c r="C170" i="5"/>
  <c r="C204" i="5"/>
  <c r="C136" i="5"/>
  <c r="J471" i="5"/>
  <c r="J437" i="5"/>
  <c r="J403" i="5"/>
  <c r="W468" i="5"/>
  <c r="W434" i="5"/>
  <c r="W400" i="5"/>
  <c r="H468" i="5"/>
  <c r="H434" i="5"/>
  <c r="H400" i="5"/>
  <c r="W347" i="5"/>
  <c r="W313" i="5"/>
  <c r="W279" i="5"/>
  <c r="W707" i="5"/>
  <c r="W673" i="5"/>
  <c r="W639" i="5"/>
  <c r="F689" i="5"/>
  <c r="F621" i="5"/>
  <c r="F655" i="5"/>
  <c r="Q199" i="5"/>
  <c r="Q165" i="5"/>
  <c r="Q131" i="5"/>
  <c r="U170" i="5"/>
  <c r="U136" i="5"/>
  <c r="U204" i="5"/>
  <c r="N155" i="5"/>
  <c r="N189" i="5"/>
  <c r="N121" i="5"/>
  <c r="L201" i="5"/>
  <c r="L167" i="5"/>
  <c r="L133" i="5"/>
  <c r="W211" i="5"/>
  <c r="W177" i="5"/>
  <c r="W143" i="5"/>
  <c r="J167" i="5"/>
  <c r="J201" i="5"/>
  <c r="J133" i="5"/>
  <c r="Y210" i="5"/>
  <c r="Y142" i="5"/>
  <c r="Y176" i="5"/>
  <c r="O485" i="5"/>
  <c r="O451" i="5"/>
  <c r="O417" i="5"/>
  <c r="N398" i="5"/>
  <c r="N466" i="5"/>
  <c r="N432" i="5"/>
  <c r="T451" i="5"/>
  <c r="T417" i="5"/>
  <c r="T485" i="5"/>
  <c r="E338" i="5"/>
  <c r="E304" i="5"/>
  <c r="E270" i="5"/>
  <c r="D348" i="5"/>
  <c r="D314" i="5"/>
  <c r="D280" i="5"/>
  <c r="G345" i="5"/>
  <c r="G277" i="5"/>
  <c r="G311" i="5"/>
  <c r="H327" i="5"/>
  <c r="H293" i="5"/>
  <c r="H259" i="5"/>
  <c r="L614" i="5"/>
  <c r="L682" i="5"/>
  <c r="L648" i="5"/>
  <c r="S698" i="5"/>
  <c r="S664" i="5"/>
  <c r="S630" i="5"/>
  <c r="E705" i="5"/>
  <c r="E671" i="5"/>
  <c r="E637" i="5"/>
  <c r="U350" i="5"/>
  <c r="U282" i="5"/>
  <c r="U316" i="5"/>
  <c r="Y335" i="5"/>
  <c r="Y267" i="5"/>
  <c r="Y301" i="5"/>
  <c r="L626" i="5"/>
  <c r="L694" i="5"/>
  <c r="L660" i="5"/>
  <c r="D689" i="5"/>
  <c r="D621" i="5"/>
  <c r="D655" i="5"/>
  <c r="E337" i="5"/>
  <c r="E303" i="5"/>
  <c r="E269" i="5"/>
  <c r="M657" i="5"/>
  <c r="M691" i="5"/>
  <c r="M623" i="5"/>
  <c r="S258" i="5"/>
  <c r="S326" i="5"/>
  <c r="S292" i="5"/>
  <c r="F698" i="5"/>
  <c r="F664" i="5"/>
  <c r="F630" i="5"/>
  <c r="V156" i="5"/>
  <c r="V190" i="5"/>
  <c r="V122" i="5"/>
  <c r="T487" i="5"/>
  <c r="T453" i="5"/>
  <c r="T419" i="5"/>
  <c r="I480" i="5"/>
  <c r="I412" i="5"/>
  <c r="I446" i="5"/>
  <c r="W657" i="5"/>
  <c r="W623" i="5"/>
  <c r="W691" i="5"/>
  <c r="C707" i="5"/>
  <c r="C673" i="5"/>
  <c r="C639" i="5"/>
  <c r="I691" i="5"/>
  <c r="I657" i="5"/>
  <c r="I623" i="5"/>
  <c r="H307" i="5"/>
  <c r="H341" i="5"/>
  <c r="H273" i="5"/>
  <c r="B330" i="5"/>
  <c r="B262" i="5"/>
  <c r="B296" i="5"/>
  <c r="F661" i="5"/>
  <c r="F627" i="5"/>
  <c r="F695" i="5"/>
  <c r="O325" i="5"/>
  <c r="O257" i="5"/>
  <c r="O291" i="5"/>
  <c r="U352" i="5"/>
  <c r="U284" i="5"/>
  <c r="U318" i="5"/>
  <c r="U339" i="5"/>
  <c r="U305" i="5"/>
  <c r="U271" i="5"/>
  <c r="T687" i="5"/>
  <c r="T653" i="5"/>
  <c r="T619" i="5"/>
  <c r="D153" i="5"/>
  <c r="D187" i="5"/>
  <c r="D119" i="5"/>
  <c r="E185" i="5"/>
  <c r="E151" i="5"/>
  <c r="E117" i="5"/>
  <c r="R398" i="5"/>
  <c r="R466" i="5"/>
  <c r="R432" i="5"/>
  <c r="L489" i="5"/>
  <c r="L455" i="5"/>
  <c r="L421" i="5"/>
  <c r="R484" i="5"/>
  <c r="R416" i="5"/>
  <c r="R450" i="5"/>
  <c r="P491" i="5"/>
  <c r="P457" i="5"/>
  <c r="P423" i="5"/>
  <c r="O175" i="5"/>
  <c r="O209" i="5"/>
  <c r="O141" i="5"/>
  <c r="R401" i="5"/>
  <c r="R469" i="5"/>
  <c r="R435" i="5"/>
  <c r="S399" i="5"/>
  <c r="S467" i="5"/>
  <c r="S433" i="5"/>
  <c r="B163" i="5"/>
  <c r="B197" i="5"/>
  <c r="B129" i="5"/>
  <c r="S187" i="5"/>
  <c r="S153" i="5"/>
  <c r="S119" i="5"/>
  <c r="L212" i="5"/>
  <c r="L144" i="5"/>
  <c r="L178" i="5"/>
  <c r="E187" i="5"/>
  <c r="E153" i="5"/>
  <c r="E119" i="5"/>
  <c r="G423" i="5"/>
  <c r="G491" i="5"/>
  <c r="G457" i="5"/>
  <c r="D469" i="5"/>
  <c r="D435" i="5"/>
  <c r="D401" i="5"/>
  <c r="M412" i="5"/>
  <c r="M480" i="5"/>
  <c r="M446" i="5"/>
  <c r="V330" i="5"/>
  <c r="V296" i="5"/>
  <c r="V262" i="5"/>
  <c r="T702" i="5"/>
  <c r="T668" i="5"/>
  <c r="T634" i="5"/>
  <c r="I695" i="5"/>
  <c r="I661" i="5"/>
  <c r="I627" i="5"/>
  <c r="S421" i="5"/>
  <c r="S489" i="5"/>
  <c r="S455" i="5"/>
  <c r="P160" i="5"/>
  <c r="P194" i="5"/>
  <c r="P126" i="5"/>
  <c r="K446" i="5"/>
  <c r="K412" i="5"/>
  <c r="K480" i="5"/>
  <c r="I484" i="5"/>
  <c r="I450" i="5"/>
  <c r="I416" i="5"/>
  <c r="J476" i="5"/>
  <c r="J442" i="5"/>
  <c r="J408" i="5"/>
  <c r="Y206" i="5"/>
  <c r="Y138" i="5"/>
  <c r="Y172" i="5"/>
  <c r="Y419" i="5"/>
  <c r="Y453" i="5"/>
  <c r="Y487" i="5"/>
  <c r="P169" i="5"/>
  <c r="P203" i="5"/>
  <c r="P135" i="5"/>
  <c r="B161" i="5"/>
  <c r="B195" i="5"/>
  <c r="B127" i="5"/>
  <c r="V487" i="5"/>
  <c r="V453" i="5"/>
  <c r="V419" i="5"/>
  <c r="D293" i="5"/>
  <c r="D327" i="5"/>
  <c r="D259" i="5"/>
  <c r="E325" i="5"/>
  <c r="E257" i="5"/>
  <c r="E291" i="5"/>
  <c r="R613" i="5"/>
  <c r="R681" i="5"/>
  <c r="R647" i="5"/>
  <c r="L704" i="5"/>
  <c r="L636" i="5"/>
  <c r="L670" i="5"/>
  <c r="R665" i="5"/>
  <c r="R631" i="5"/>
  <c r="R699" i="5"/>
  <c r="P672" i="5"/>
  <c r="P706" i="5"/>
  <c r="P638" i="5"/>
  <c r="O349" i="5"/>
  <c r="O315" i="5"/>
  <c r="O281" i="5"/>
  <c r="R616" i="5"/>
  <c r="R684" i="5"/>
  <c r="R650" i="5"/>
  <c r="G349" i="5"/>
  <c r="G281" i="5"/>
  <c r="G315" i="5"/>
  <c r="L686" i="5"/>
  <c r="L618" i="5"/>
  <c r="L652" i="5"/>
  <c r="I347" i="5"/>
  <c r="I313" i="5"/>
  <c r="I279" i="5"/>
  <c r="J331" i="5"/>
  <c r="J297" i="5"/>
  <c r="J263" i="5"/>
  <c r="J630" i="5"/>
  <c r="J664" i="5"/>
  <c r="J698" i="5"/>
  <c r="E691" i="5"/>
  <c r="E657" i="5"/>
  <c r="E623" i="5"/>
  <c r="V685" i="5"/>
  <c r="V617" i="5"/>
  <c r="V651" i="5"/>
  <c r="O326" i="5"/>
  <c r="O258" i="5"/>
  <c r="O292" i="5"/>
  <c r="K659" i="5"/>
  <c r="K625" i="5"/>
  <c r="K693" i="5"/>
  <c r="M424" i="5"/>
  <c r="M458" i="5"/>
  <c r="M492" i="5"/>
  <c r="U177" i="5"/>
  <c r="U211" i="5"/>
  <c r="U143" i="5"/>
  <c r="H486" i="5"/>
  <c r="H452" i="5"/>
  <c r="H418" i="5"/>
  <c r="N304" i="5"/>
  <c r="N338" i="5"/>
  <c r="N270" i="5"/>
  <c r="N682" i="5"/>
  <c r="N648" i="5"/>
  <c r="N614" i="5"/>
  <c r="M663" i="5"/>
  <c r="M697" i="5"/>
  <c r="M629" i="5"/>
  <c r="B684" i="5"/>
  <c r="B616" i="5"/>
  <c r="B650" i="5"/>
  <c r="F300" i="5"/>
  <c r="F334" i="5"/>
  <c r="F266" i="5"/>
  <c r="O704" i="5"/>
  <c r="O670" i="5"/>
  <c r="O636" i="5"/>
  <c r="D345" i="5"/>
  <c r="D311" i="5"/>
  <c r="D277" i="5"/>
  <c r="U693" i="5"/>
  <c r="U625" i="5"/>
  <c r="U659" i="5"/>
  <c r="T331" i="5"/>
  <c r="T297" i="5"/>
  <c r="T263" i="5"/>
  <c r="E689" i="5"/>
  <c r="E621" i="5"/>
  <c r="E655" i="5"/>
  <c r="G211" i="5"/>
  <c r="G143" i="5"/>
  <c r="G177" i="5"/>
  <c r="G190" i="5"/>
  <c r="G156" i="5"/>
  <c r="G122" i="5"/>
  <c r="L196" i="5"/>
  <c r="L162" i="5"/>
  <c r="L128" i="5"/>
  <c r="G398" i="5"/>
  <c r="G466" i="5"/>
  <c r="G432" i="5"/>
  <c r="C476" i="5"/>
  <c r="C442" i="5"/>
  <c r="C408" i="5"/>
  <c r="S210" i="5"/>
  <c r="S142" i="5"/>
  <c r="S176" i="5"/>
  <c r="V162" i="5"/>
  <c r="V196" i="5"/>
  <c r="V128" i="5"/>
  <c r="K440" i="5"/>
  <c r="K474" i="5"/>
  <c r="K406" i="5"/>
  <c r="G408" i="5"/>
  <c r="G476" i="5"/>
  <c r="G442" i="5"/>
  <c r="B475" i="5"/>
  <c r="B407" i="5"/>
  <c r="B441" i="5"/>
  <c r="B484" i="5"/>
  <c r="B416" i="5"/>
  <c r="B450" i="5"/>
  <c r="Y407" i="5"/>
  <c r="Y475" i="5"/>
  <c r="Y441" i="5"/>
  <c r="T437" i="5"/>
  <c r="T471" i="5"/>
  <c r="T403" i="5"/>
  <c r="U470" i="5"/>
  <c r="U436" i="5"/>
  <c r="U402" i="5"/>
  <c r="W465" i="5"/>
  <c r="W431" i="5"/>
  <c r="W397" i="5"/>
  <c r="H453" i="5"/>
  <c r="H487" i="5"/>
  <c r="H419" i="5"/>
  <c r="P490" i="5"/>
  <c r="P456" i="5"/>
  <c r="P422" i="5"/>
  <c r="L187" i="5"/>
  <c r="L153" i="5"/>
  <c r="L119" i="5"/>
  <c r="B173" i="5"/>
  <c r="B207" i="5"/>
  <c r="B139" i="5"/>
  <c r="C456" i="5"/>
  <c r="C490" i="5"/>
  <c r="C422" i="5"/>
  <c r="P472" i="5"/>
  <c r="P438" i="5"/>
  <c r="P404" i="5"/>
  <c r="D477" i="5"/>
  <c r="D443" i="5"/>
  <c r="D409" i="5"/>
  <c r="V153" i="5"/>
  <c r="V187" i="5"/>
  <c r="V119" i="5"/>
  <c r="G332" i="5"/>
  <c r="G264" i="5"/>
  <c r="G298" i="5"/>
  <c r="C334" i="5"/>
  <c r="C300" i="5"/>
  <c r="C266" i="5"/>
  <c r="G703" i="5"/>
  <c r="G669" i="5"/>
  <c r="G635" i="5"/>
  <c r="S475" i="5"/>
  <c r="S407" i="5"/>
  <c r="S441" i="5"/>
  <c r="K487" i="5"/>
  <c r="K419" i="5"/>
  <c r="K453" i="5"/>
  <c r="C486" i="5"/>
  <c r="C452" i="5"/>
  <c r="C418" i="5"/>
  <c r="N152" i="5"/>
  <c r="N186" i="5"/>
  <c r="N118" i="5"/>
  <c r="F469" i="5"/>
  <c r="F435" i="5"/>
  <c r="F401" i="5"/>
  <c r="F204" i="5"/>
  <c r="F170" i="5"/>
  <c r="F136" i="5"/>
  <c r="J160" i="5"/>
  <c r="J194" i="5"/>
  <c r="J126" i="5"/>
  <c r="H171" i="5"/>
  <c r="H205" i="5"/>
  <c r="H137" i="5"/>
  <c r="C168" i="5"/>
  <c r="C134" i="5"/>
  <c r="C202" i="5"/>
  <c r="M198" i="5"/>
  <c r="M164" i="5"/>
  <c r="M130" i="5"/>
  <c r="F703" i="5"/>
  <c r="F635" i="5"/>
  <c r="F669" i="5"/>
  <c r="Q342" i="5"/>
  <c r="Q308" i="5"/>
  <c r="Q274" i="5"/>
  <c r="N330" i="5"/>
  <c r="N262" i="5"/>
  <c r="N296" i="5"/>
  <c r="H329" i="5"/>
  <c r="H295" i="5"/>
  <c r="H261" i="5"/>
  <c r="M682" i="5"/>
  <c r="M648" i="5"/>
  <c r="M614" i="5"/>
  <c r="O338" i="5"/>
  <c r="O270" i="5"/>
  <c r="O304" i="5"/>
  <c r="G667" i="5"/>
  <c r="G701" i="5"/>
  <c r="G633" i="5"/>
  <c r="I692" i="5"/>
  <c r="I624" i="5"/>
  <c r="I658" i="5"/>
  <c r="J494" i="5"/>
  <c r="J460" i="5"/>
  <c r="J426" i="5"/>
  <c r="E494" i="5"/>
  <c r="E460" i="5"/>
  <c r="E426" i="5"/>
  <c r="Y425" i="5"/>
  <c r="Z425" i="5" s="1"/>
  <c r="Y459" i="5"/>
  <c r="Z459" i="5" s="1"/>
  <c r="Z391" i="5"/>
  <c r="Y493" i="5"/>
  <c r="Z493" i="5" s="1"/>
  <c r="N493" i="5"/>
  <c r="N425" i="5"/>
  <c r="N459" i="5"/>
  <c r="W494" i="5"/>
  <c r="W460" i="5"/>
  <c r="W426" i="5"/>
  <c r="M353" i="5"/>
  <c r="M285" i="5"/>
  <c r="M319" i="5"/>
  <c r="R319" i="5"/>
  <c r="R353" i="5"/>
  <c r="R285" i="5"/>
  <c r="M674" i="5"/>
  <c r="M708" i="5"/>
  <c r="M640" i="5"/>
  <c r="H709" i="5"/>
  <c r="H675" i="5"/>
  <c r="H641" i="5"/>
  <c r="L354" i="5"/>
  <c r="L286" i="5"/>
  <c r="L320" i="5"/>
  <c r="E320" i="5"/>
  <c r="E354" i="5"/>
  <c r="E286" i="5"/>
  <c r="P179" i="5"/>
  <c r="P213" i="5"/>
  <c r="P145" i="5"/>
  <c r="W213" i="5"/>
  <c r="W179" i="5"/>
  <c r="W145" i="5"/>
  <c r="D493" i="5"/>
  <c r="D459" i="5"/>
  <c r="D425" i="5"/>
  <c r="E213" i="5"/>
  <c r="E179" i="5"/>
  <c r="E145" i="5"/>
  <c r="K213" i="5"/>
  <c r="K179" i="5"/>
  <c r="K145" i="5"/>
  <c r="I353" i="5"/>
  <c r="I319" i="5"/>
  <c r="I285" i="5"/>
  <c r="R675" i="5"/>
  <c r="R709" i="5"/>
  <c r="R641" i="5"/>
  <c r="F354" i="5"/>
  <c r="F320" i="5"/>
  <c r="F286" i="5"/>
  <c r="N709" i="5"/>
  <c r="N641" i="5"/>
  <c r="N675" i="5"/>
  <c r="Q320" i="5"/>
  <c r="Q354" i="5"/>
  <c r="Q286" i="5"/>
  <c r="Y213" i="5"/>
  <c r="Z213" i="5" s="1"/>
  <c r="Y145" i="5"/>
  <c r="Z145" i="5" s="1"/>
  <c r="Y179" i="5"/>
  <c r="Z179" i="5" s="1"/>
  <c r="Z111" i="5"/>
  <c r="O494" i="5"/>
  <c r="O460" i="5"/>
  <c r="O426" i="5"/>
  <c r="T494" i="5"/>
  <c r="T460" i="5"/>
  <c r="T426" i="5"/>
  <c r="U180" i="5"/>
  <c r="U214" i="5"/>
  <c r="U146" i="5"/>
  <c r="K494" i="5"/>
  <c r="K460" i="5"/>
  <c r="K426" i="5"/>
  <c r="H180" i="5"/>
  <c r="H146" i="5"/>
  <c r="H214" i="5"/>
  <c r="T319" i="5"/>
  <c r="T353" i="5"/>
  <c r="T285" i="5"/>
  <c r="V708" i="5"/>
  <c r="V674" i="5"/>
  <c r="V640" i="5"/>
  <c r="N319" i="5"/>
  <c r="N353" i="5"/>
  <c r="N285" i="5"/>
  <c r="E708" i="5"/>
  <c r="E674" i="5"/>
  <c r="E640" i="5"/>
  <c r="I709" i="5"/>
  <c r="I675" i="5"/>
  <c r="I641" i="5"/>
  <c r="H181" i="5"/>
  <c r="H215" i="5"/>
  <c r="H147" i="5"/>
  <c r="C215" i="5"/>
  <c r="C181" i="5"/>
  <c r="C147" i="5"/>
  <c r="E215" i="5"/>
  <c r="E147" i="5"/>
  <c r="E181" i="5"/>
  <c r="I355" i="5"/>
  <c r="I321" i="5"/>
  <c r="I287" i="5"/>
  <c r="K355" i="5"/>
  <c r="K287" i="5"/>
  <c r="K321" i="5"/>
  <c r="G181" i="5"/>
  <c r="G215" i="5"/>
  <c r="G147" i="5"/>
  <c r="V321" i="5"/>
  <c r="V355" i="5"/>
  <c r="V287" i="5"/>
  <c r="V461" i="5"/>
  <c r="V495" i="5"/>
  <c r="V427" i="5"/>
  <c r="W461" i="5"/>
  <c r="W427" i="5"/>
  <c r="W495" i="5"/>
  <c r="C461" i="5"/>
  <c r="C495" i="5"/>
  <c r="C427" i="5"/>
  <c r="U495" i="5"/>
  <c r="U461" i="5"/>
  <c r="U427" i="5"/>
  <c r="R710" i="5"/>
  <c r="R676" i="5"/>
  <c r="R642" i="5"/>
  <c r="G495" i="5"/>
  <c r="G427" i="5"/>
  <c r="G461" i="5"/>
  <c r="I710" i="5"/>
  <c r="I676" i="5"/>
  <c r="I642" i="5"/>
  <c r="E461" i="5"/>
  <c r="E495" i="5"/>
  <c r="E427" i="5"/>
  <c r="Q710" i="5"/>
  <c r="Q676" i="5"/>
  <c r="Q642" i="5"/>
  <c r="B151" i="5"/>
  <c r="B185" i="5"/>
  <c r="B117" i="5"/>
  <c r="Y191" i="5"/>
  <c r="Y157" i="5"/>
  <c r="Y123" i="5"/>
  <c r="X474" i="5"/>
  <c r="X440" i="5"/>
  <c r="X406" i="5"/>
  <c r="U453" i="5"/>
  <c r="U419" i="5"/>
  <c r="U487" i="5"/>
  <c r="Q487" i="5"/>
  <c r="Q453" i="5"/>
  <c r="Q419" i="5"/>
  <c r="Y485" i="5"/>
  <c r="Y417" i="5"/>
  <c r="Y451" i="5"/>
  <c r="E199" i="5"/>
  <c r="E165" i="5"/>
  <c r="E131" i="5"/>
  <c r="Y488" i="5"/>
  <c r="Y420" i="5"/>
  <c r="Y454" i="5"/>
  <c r="W200" i="5"/>
  <c r="W166" i="5"/>
  <c r="W132" i="5"/>
  <c r="W185" i="5"/>
  <c r="W151" i="5"/>
  <c r="W117" i="5"/>
  <c r="N151" i="5"/>
  <c r="N185" i="5"/>
  <c r="N117" i="5"/>
  <c r="P172" i="5"/>
  <c r="P206" i="5"/>
  <c r="P138" i="5"/>
  <c r="G206" i="5"/>
  <c r="G138" i="5"/>
  <c r="G172" i="5"/>
  <c r="T172" i="5"/>
  <c r="T206" i="5"/>
  <c r="T138" i="5"/>
  <c r="E481" i="5"/>
  <c r="E447" i="5"/>
  <c r="E413" i="5"/>
  <c r="Y211" i="5"/>
  <c r="Y143" i="5"/>
  <c r="Y177" i="5"/>
  <c r="V160" i="5"/>
  <c r="V194" i="5"/>
  <c r="V126" i="5"/>
  <c r="V490" i="5"/>
  <c r="V456" i="5"/>
  <c r="V422" i="5"/>
  <c r="N178" i="5"/>
  <c r="N212" i="5"/>
  <c r="N144" i="5"/>
  <c r="Y467" i="5"/>
  <c r="Y399" i="5"/>
  <c r="Y433" i="5"/>
  <c r="K666" i="5"/>
  <c r="K700" i="5"/>
  <c r="K632" i="5"/>
  <c r="N486" i="5"/>
  <c r="N418" i="5"/>
  <c r="N452" i="5"/>
  <c r="F209" i="5"/>
  <c r="F141" i="5"/>
  <c r="F175" i="5"/>
  <c r="B489" i="5"/>
  <c r="B421" i="5"/>
  <c r="B455" i="5"/>
  <c r="R195" i="5"/>
  <c r="R161" i="5"/>
  <c r="R127" i="5"/>
  <c r="G196" i="5"/>
  <c r="G162" i="5"/>
  <c r="G128" i="5"/>
  <c r="F193" i="5"/>
  <c r="F159" i="5"/>
  <c r="F125" i="5"/>
  <c r="F397" i="5"/>
  <c r="F465" i="5"/>
  <c r="F431" i="5"/>
  <c r="S190" i="5"/>
  <c r="S156" i="5"/>
  <c r="S122" i="5"/>
  <c r="M405" i="5"/>
  <c r="M473" i="5"/>
  <c r="M439" i="5"/>
  <c r="S204" i="5"/>
  <c r="S170" i="5"/>
  <c r="S136" i="5"/>
  <c r="C327" i="5"/>
  <c r="C259" i="5"/>
  <c r="C293" i="5"/>
  <c r="X306" i="5"/>
  <c r="X340" i="5"/>
  <c r="X272" i="5"/>
  <c r="R317" i="5"/>
  <c r="R351" i="5"/>
  <c r="R283" i="5"/>
  <c r="P695" i="5"/>
  <c r="P627" i="5"/>
  <c r="P661" i="5"/>
  <c r="Q334" i="5"/>
  <c r="Q300" i="5"/>
  <c r="Q266" i="5"/>
  <c r="C352" i="5"/>
  <c r="C284" i="5"/>
  <c r="C318" i="5"/>
  <c r="Q685" i="5"/>
  <c r="Q651" i="5"/>
  <c r="Q617" i="5"/>
  <c r="D347" i="5"/>
  <c r="D313" i="5"/>
  <c r="D279" i="5"/>
  <c r="I456" i="5"/>
  <c r="I490" i="5"/>
  <c r="I422" i="5"/>
  <c r="L474" i="5"/>
  <c r="L440" i="5"/>
  <c r="L406" i="5"/>
  <c r="W202" i="5"/>
  <c r="W168" i="5"/>
  <c r="W134" i="5"/>
  <c r="T168" i="5"/>
  <c r="T202" i="5"/>
  <c r="T134" i="5"/>
  <c r="R205" i="5"/>
  <c r="R171" i="5"/>
  <c r="R137" i="5"/>
  <c r="V707" i="5"/>
  <c r="V639" i="5"/>
  <c r="V673" i="5"/>
  <c r="W328" i="5"/>
  <c r="W260" i="5"/>
  <c r="W294" i="5"/>
  <c r="M660" i="5"/>
  <c r="M694" i="5"/>
  <c r="M626" i="5"/>
  <c r="N314" i="5"/>
  <c r="N348" i="5"/>
  <c r="N280" i="5"/>
  <c r="Y689" i="5"/>
  <c r="Y655" i="5"/>
  <c r="Y621" i="5"/>
  <c r="Y336" i="5"/>
  <c r="Y268" i="5"/>
  <c r="Y302" i="5"/>
  <c r="K337" i="5"/>
  <c r="K303" i="5"/>
  <c r="K269" i="5"/>
  <c r="F622" i="5"/>
  <c r="F656" i="5"/>
  <c r="F690" i="5"/>
  <c r="I325" i="5"/>
  <c r="I257" i="5"/>
  <c r="I291" i="5"/>
  <c r="G343" i="5"/>
  <c r="G275" i="5"/>
  <c r="G309" i="5"/>
  <c r="L613" i="5"/>
  <c r="L681" i="5"/>
  <c r="L647" i="5"/>
  <c r="L692" i="5"/>
  <c r="L624" i="5"/>
  <c r="L658" i="5"/>
  <c r="X694" i="5"/>
  <c r="X626" i="5"/>
  <c r="X660" i="5"/>
  <c r="D341" i="5"/>
  <c r="D307" i="5"/>
  <c r="D273" i="5"/>
  <c r="S265" i="5"/>
  <c r="S299" i="5"/>
  <c r="S333" i="5"/>
  <c r="I338" i="5"/>
  <c r="I304" i="5"/>
  <c r="I270" i="5"/>
  <c r="E702" i="5"/>
  <c r="E668" i="5"/>
  <c r="E634" i="5"/>
  <c r="Q647" i="5"/>
  <c r="Q681" i="5"/>
  <c r="Q613" i="5"/>
  <c r="R308" i="5"/>
  <c r="R342" i="5"/>
  <c r="R274" i="5"/>
  <c r="L308" i="5"/>
  <c r="L274" i="5"/>
  <c r="L342" i="5"/>
  <c r="D352" i="5"/>
  <c r="D318" i="5"/>
  <c r="D284" i="5"/>
  <c r="U330" i="5"/>
  <c r="U262" i="5"/>
  <c r="U296" i="5"/>
  <c r="U346" i="5"/>
  <c r="U278" i="5"/>
  <c r="U312" i="5"/>
  <c r="G684" i="5"/>
  <c r="G650" i="5"/>
  <c r="G616" i="5"/>
  <c r="D700" i="5"/>
  <c r="D632" i="5"/>
  <c r="D666" i="5"/>
  <c r="P663" i="5"/>
  <c r="P629" i="5"/>
  <c r="P697" i="5"/>
  <c r="H326" i="5"/>
  <c r="H292" i="5"/>
  <c r="H258" i="5"/>
  <c r="T636" i="5"/>
  <c r="T670" i="5"/>
  <c r="T704" i="5"/>
  <c r="O342" i="5"/>
  <c r="O274" i="5"/>
  <c r="O308" i="5"/>
  <c r="O683" i="5"/>
  <c r="O649" i="5"/>
  <c r="O615" i="5"/>
  <c r="T474" i="5"/>
  <c r="T440" i="5"/>
  <c r="T406" i="5"/>
  <c r="N153" i="5"/>
  <c r="N187" i="5"/>
  <c r="N119" i="5"/>
  <c r="D488" i="5"/>
  <c r="D454" i="5"/>
  <c r="D420" i="5"/>
  <c r="N451" i="5"/>
  <c r="N485" i="5"/>
  <c r="N417" i="5"/>
  <c r="C177" i="5"/>
  <c r="C211" i="5"/>
  <c r="C143" i="5"/>
  <c r="G483" i="5"/>
  <c r="G415" i="5"/>
  <c r="G449" i="5"/>
  <c r="L469" i="5"/>
  <c r="L435" i="5"/>
  <c r="L401" i="5"/>
  <c r="B160" i="5"/>
  <c r="B194" i="5"/>
  <c r="B126" i="5"/>
  <c r="H687" i="5"/>
  <c r="H619" i="5"/>
  <c r="H653" i="5"/>
  <c r="T703" i="5"/>
  <c r="T635" i="5"/>
  <c r="T669" i="5"/>
  <c r="P690" i="5"/>
  <c r="P656" i="5"/>
  <c r="P622" i="5"/>
  <c r="D665" i="5"/>
  <c r="D699" i="5"/>
  <c r="D631" i="5"/>
  <c r="B331" i="5"/>
  <c r="B297" i="5"/>
  <c r="B263" i="5"/>
  <c r="M397" i="5"/>
  <c r="M465" i="5"/>
  <c r="M431" i="5"/>
  <c r="Q484" i="5"/>
  <c r="Q450" i="5"/>
  <c r="Q416" i="5"/>
  <c r="F433" i="5"/>
  <c r="F467" i="5"/>
  <c r="F399" i="5"/>
  <c r="X481" i="5"/>
  <c r="X447" i="5"/>
  <c r="X413" i="5"/>
  <c r="R189" i="5"/>
  <c r="R155" i="5"/>
  <c r="R121" i="5"/>
  <c r="Y421" i="5"/>
  <c r="Y489" i="5"/>
  <c r="Y455" i="5"/>
  <c r="J161" i="5"/>
  <c r="J195" i="5"/>
  <c r="J127" i="5"/>
  <c r="W192" i="5"/>
  <c r="W158" i="5"/>
  <c r="W124" i="5"/>
  <c r="J486" i="5"/>
  <c r="J452" i="5"/>
  <c r="J418" i="5"/>
  <c r="W187" i="5"/>
  <c r="W153" i="5"/>
  <c r="W119" i="5"/>
  <c r="U468" i="5"/>
  <c r="U400" i="5"/>
  <c r="U434" i="5"/>
  <c r="I469" i="5"/>
  <c r="I401" i="5"/>
  <c r="I435" i="5"/>
  <c r="P173" i="5"/>
  <c r="P207" i="5"/>
  <c r="P139" i="5"/>
  <c r="E479" i="5"/>
  <c r="E411" i="5"/>
  <c r="E445" i="5"/>
  <c r="C162" i="5"/>
  <c r="C128" i="5"/>
  <c r="C196" i="5"/>
  <c r="W208" i="5"/>
  <c r="W174" i="5"/>
  <c r="W140" i="5"/>
  <c r="V479" i="5"/>
  <c r="V445" i="5"/>
  <c r="V411" i="5"/>
  <c r="M193" i="5"/>
  <c r="M159" i="5"/>
  <c r="M125" i="5"/>
  <c r="E484" i="5"/>
  <c r="E450" i="5"/>
  <c r="E416" i="5"/>
  <c r="I466" i="5"/>
  <c r="I432" i="5"/>
  <c r="I398" i="5"/>
  <c r="V175" i="5"/>
  <c r="V209" i="5"/>
  <c r="V141" i="5"/>
  <c r="M205" i="5"/>
  <c r="M171" i="5"/>
  <c r="M137" i="5"/>
  <c r="O480" i="5"/>
  <c r="O446" i="5"/>
  <c r="O412" i="5"/>
  <c r="C172" i="5"/>
  <c r="C138" i="5"/>
  <c r="C206" i="5"/>
  <c r="P167" i="5"/>
  <c r="P201" i="5"/>
  <c r="P133" i="5"/>
  <c r="V168" i="5"/>
  <c r="V202" i="5"/>
  <c r="V134" i="5"/>
  <c r="P468" i="5"/>
  <c r="P434" i="5"/>
  <c r="P400" i="5"/>
  <c r="I406" i="5"/>
  <c r="I474" i="5"/>
  <c r="I440" i="5"/>
  <c r="V158" i="5"/>
  <c r="V192" i="5"/>
  <c r="V124" i="5"/>
  <c r="H488" i="5"/>
  <c r="H454" i="5"/>
  <c r="H420" i="5"/>
  <c r="U162" i="5"/>
  <c r="U196" i="5"/>
  <c r="U128" i="5"/>
  <c r="E656" i="5"/>
  <c r="E690" i="5"/>
  <c r="E622" i="5"/>
  <c r="C700" i="5"/>
  <c r="C666" i="5"/>
  <c r="C632" i="5"/>
  <c r="Y337" i="5"/>
  <c r="Y269" i="5"/>
  <c r="Y303" i="5"/>
  <c r="M666" i="5"/>
  <c r="M700" i="5"/>
  <c r="M632" i="5"/>
  <c r="Q344" i="5"/>
  <c r="Q310" i="5"/>
  <c r="Q276" i="5"/>
  <c r="B683" i="5"/>
  <c r="B649" i="5"/>
  <c r="B615" i="5"/>
  <c r="J337" i="5"/>
  <c r="J303" i="5"/>
  <c r="J269" i="5"/>
  <c r="K201" i="5"/>
  <c r="K167" i="5"/>
  <c r="K133" i="5"/>
  <c r="G422" i="5"/>
  <c r="G490" i="5"/>
  <c r="G456" i="5"/>
  <c r="O444" i="5"/>
  <c r="O410" i="5"/>
  <c r="O478" i="5"/>
  <c r="J164" i="5"/>
  <c r="J198" i="5"/>
  <c r="J130" i="5"/>
  <c r="L483" i="5"/>
  <c r="L449" i="5"/>
  <c r="L415" i="5"/>
  <c r="O688" i="5"/>
  <c r="O654" i="5"/>
  <c r="O620" i="5"/>
  <c r="O350" i="5"/>
  <c r="O282" i="5"/>
  <c r="O316" i="5"/>
  <c r="T630" i="5"/>
  <c r="T698" i="5"/>
  <c r="T664" i="5"/>
  <c r="X613" i="5"/>
  <c r="X681" i="5"/>
  <c r="X647" i="5"/>
  <c r="X310" i="5"/>
  <c r="X344" i="5"/>
  <c r="X276" i="5"/>
  <c r="J351" i="5"/>
  <c r="J283" i="5"/>
  <c r="J317" i="5"/>
  <c r="Q701" i="5"/>
  <c r="Q667" i="5"/>
  <c r="Q633" i="5"/>
  <c r="N313" i="5"/>
  <c r="N347" i="5"/>
  <c r="N279" i="5"/>
  <c r="R692" i="5"/>
  <c r="R624" i="5"/>
  <c r="R658" i="5"/>
  <c r="I704" i="5"/>
  <c r="I670" i="5"/>
  <c r="I636" i="5"/>
  <c r="B696" i="5"/>
  <c r="B662" i="5"/>
  <c r="B628" i="5"/>
  <c r="W334" i="5"/>
  <c r="W266" i="5"/>
  <c r="W300" i="5"/>
  <c r="T649" i="5"/>
  <c r="T683" i="5"/>
  <c r="T615" i="5"/>
  <c r="N696" i="5"/>
  <c r="N628" i="5"/>
  <c r="N662" i="5"/>
  <c r="B687" i="5"/>
  <c r="B653" i="5"/>
  <c r="B619" i="5"/>
  <c r="R306" i="5"/>
  <c r="R340" i="5"/>
  <c r="R272" i="5"/>
  <c r="G344" i="5"/>
  <c r="G276" i="5"/>
  <c r="G310" i="5"/>
  <c r="Q332" i="5"/>
  <c r="Q298" i="5"/>
  <c r="Q264" i="5"/>
  <c r="W684" i="5"/>
  <c r="W650" i="5"/>
  <c r="W616" i="5"/>
  <c r="D698" i="5"/>
  <c r="D664" i="5"/>
  <c r="D630" i="5"/>
  <c r="T680" i="5"/>
  <c r="T612" i="5"/>
  <c r="T646" i="5"/>
  <c r="F294" i="5"/>
  <c r="F328" i="5"/>
  <c r="F260" i="5"/>
  <c r="T328" i="5"/>
  <c r="T294" i="5"/>
  <c r="T260" i="5"/>
  <c r="P684" i="5"/>
  <c r="P616" i="5"/>
  <c r="P650" i="5"/>
  <c r="P291" i="5"/>
  <c r="P325" i="5"/>
  <c r="P257" i="5"/>
  <c r="F629" i="5"/>
  <c r="F697" i="5"/>
  <c r="F663" i="5"/>
  <c r="H680" i="5"/>
  <c r="H646" i="5"/>
  <c r="H612" i="5"/>
  <c r="M334" i="5"/>
  <c r="M266" i="5"/>
  <c r="M300" i="5"/>
  <c r="V690" i="5"/>
  <c r="V656" i="5"/>
  <c r="V622" i="5"/>
  <c r="V333" i="5"/>
  <c r="V299" i="5"/>
  <c r="V265" i="5"/>
  <c r="L311" i="5"/>
  <c r="L277" i="5"/>
  <c r="L345" i="5"/>
  <c r="U480" i="5"/>
  <c r="U412" i="5"/>
  <c r="U446" i="5"/>
  <c r="P474" i="5"/>
  <c r="P440" i="5"/>
  <c r="P406" i="5"/>
  <c r="H471" i="5"/>
  <c r="H437" i="5"/>
  <c r="H403" i="5"/>
  <c r="R188" i="5"/>
  <c r="R154" i="5"/>
  <c r="R120" i="5"/>
  <c r="W205" i="5"/>
  <c r="W171" i="5"/>
  <c r="W137" i="5"/>
  <c r="U158" i="5"/>
  <c r="U124" i="5"/>
  <c r="U192" i="5"/>
  <c r="Q472" i="5"/>
  <c r="Q438" i="5"/>
  <c r="Q404" i="5"/>
  <c r="R201" i="5"/>
  <c r="R167" i="5"/>
  <c r="R133" i="5"/>
  <c r="L623" i="5"/>
  <c r="L657" i="5"/>
  <c r="L691" i="5"/>
  <c r="F314" i="5"/>
  <c r="F348" i="5"/>
  <c r="F280" i="5"/>
  <c r="U691" i="5"/>
  <c r="U657" i="5"/>
  <c r="U623" i="5"/>
  <c r="Q683" i="5"/>
  <c r="Q615" i="5"/>
  <c r="Q649" i="5"/>
  <c r="S202" i="5"/>
  <c r="S168" i="5"/>
  <c r="S134" i="5"/>
  <c r="L193" i="5"/>
  <c r="L159" i="5"/>
  <c r="L125" i="5"/>
  <c r="V476" i="5"/>
  <c r="V442" i="5"/>
  <c r="V408" i="5"/>
  <c r="N404" i="5"/>
  <c r="N472" i="5"/>
  <c r="N438" i="5"/>
  <c r="C440" i="5"/>
  <c r="C474" i="5"/>
  <c r="C406" i="5"/>
  <c r="D168" i="5"/>
  <c r="D202" i="5"/>
  <c r="D134" i="5"/>
  <c r="I472" i="5"/>
  <c r="I404" i="5"/>
  <c r="I438" i="5"/>
  <c r="L480" i="5"/>
  <c r="L446" i="5"/>
  <c r="L412" i="5"/>
  <c r="J173" i="5"/>
  <c r="J207" i="5"/>
  <c r="J139" i="5"/>
  <c r="C158" i="5"/>
  <c r="C192" i="5"/>
  <c r="C124" i="5"/>
  <c r="Q482" i="5"/>
  <c r="Q414" i="5"/>
  <c r="Q448" i="5"/>
  <c r="S472" i="5"/>
  <c r="S404" i="5"/>
  <c r="S438" i="5"/>
  <c r="J468" i="5"/>
  <c r="J434" i="5"/>
  <c r="J400" i="5"/>
  <c r="U477" i="5"/>
  <c r="U409" i="5"/>
  <c r="U443" i="5"/>
  <c r="Q492" i="5"/>
  <c r="Q458" i="5"/>
  <c r="Q424" i="5"/>
  <c r="C155" i="5"/>
  <c r="C189" i="5"/>
  <c r="C121" i="5"/>
  <c r="N465" i="5"/>
  <c r="N397" i="5"/>
  <c r="N431" i="5"/>
  <c r="Y209" i="5"/>
  <c r="Y141" i="5"/>
  <c r="Y175" i="5"/>
  <c r="T470" i="5"/>
  <c r="T436" i="5"/>
  <c r="T402" i="5"/>
  <c r="H447" i="5"/>
  <c r="H413" i="5"/>
  <c r="H481" i="5"/>
  <c r="F186" i="5"/>
  <c r="F152" i="5"/>
  <c r="F118" i="5"/>
  <c r="Q193" i="5"/>
  <c r="Q159" i="5"/>
  <c r="Q125" i="5"/>
  <c r="E189" i="5"/>
  <c r="E155" i="5"/>
  <c r="E121" i="5"/>
  <c r="X471" i="5"/>
  <c r="X403" i="5"/>
  <c r="X437" i="5"/>
  <c r="J485" i="5"/>
  <c r="J451" i="5"/>
  <c r="J417" i="5"/>
  <c r="N422" i="5"/>
  <c r="N456" i="5"/>
  <c r="N490" i="5"/>
  <c r="E488" i="5"/>
  <c r="E454" i="5"/>
  <c r="E420" i="5"/>
  <c r="S189" i="5"/>
  <c r="S155" i="5"/>
  <c r="S121" i="5"/>
  <c r="F487" i="5"/>
  <c r="F453" i="5"/>
  <c r="F419" i="5"/>
  <c r="V177" i="5"/>
  <c r="V211" i="5"/>
  <c r="V143" i="5"/>
  <c r="L197" i="5"/>
  <c r="L163" i="5"/>
  <c r="L129" i="5"/>
  <c r="X623" i="5"/>
  <c r="X657" i="5"/>
  <c r="X691" i="5"/>
  <c r="G260" i="5"/>
  <c r="G328" i="5"/>
  <c r="G294" i="5"/>
  <c r="T688" i="5"/>
  <c r="T654" i="5"/>
  <c r="T620" i="5"/>
  <c r="V328" i="5"/>
  <c r="V294" i="5"/>
  <c r="V260" i="5"/>
  <c r="Y657" i="5"/>
  <c r="Y623" i="5"/>
  <c r="Y691" i="5"/>
  <c r="E685" i="5"/>
  <c r="E617" i="5"/>
  <c r="E651" i="5"/>
  <c r="C647" i="5"/>
  <c r="C681" i="5"/>
  <c r="C613" i="5"/>
  <c r="G339" i="5"/>
  <c r="G271" i="5"/>
  <c r="G305" i="5"/>
  <c r="U454" i="5"/>
  <c r="U488" i="5"/>
  <c r="U420" i="5"/>
  <c r="V480" i="5"/>
  <c r="V446" i="5"/>
  <c r="V412" i="5"/>
  <c r="I154" i="5"/>
  <c r="I120" i="5"/>
  <c r="I188" i="5"/>
  <c r="S417" i="5"/>
  <c r="S485" i="5"/>
  <c r="S451" i="5"/>
  <c r="D489" i="5"/>
  <c r="D455" i="5"/>
  <c r="D421" i="5"/>
  <c r="T302" i="5"/>
  <c r="T336" i="5"/>
  <c r="T268" i="5"/>
  <c r="C696" i="5"/>
  <c r="C628" i="5"/>
  <c r="C662" i="5"/>
  <c r="F307" i="5"/>
  <c r="F341" i="5"/>
  <c r="F273" i="5"/>
  <c r="H665" i="5"/>
  <c r="H631" i="5"/>
  <c r="H699" i="5"/>
  <c r="C343" i="5"/>
  <c r="C275" i="5"/>
  <c r="C309" i="5"/>
  <c r="I698" i="5"/>
  <c r="I630" i="5"/>
  <c r="I664" i="5"/>
  <c r="I688" i="5"/>
  <c r="I654" i="5"/>
  <c r="I620" i="5"/>
  <c r="B661" i="5"/>
  <c r="B695" i="5"/>
  <c r="B627" i="5"/>
  <c r="V343" i="5"/>
  <c r="V275" i="5"/>
  <c r="V309" i="5"/>
  <c r="F306" i="5"/>
  <c r="F340" i="5"/>
  <c r="F272" i="5"/>
  <c r="B707" i="5"/>
  <c r="B673" i="5"/>
  <c r="B639" i="5"/>
  <c r="B312" i="5"/>
  <c r="B278" i="5"/>
  <c r="B346" i="5"/>
  <c r="P682" i="5"/>
  <c r="P614" i="5"/>
  <c r="P648" i="5"/>
  <c r="Q327" i="5"/>
  <c r="Q293" i="5"/>
  <c r="Q259" i="5"/>
  <c r="S266" i="5"/>
  <c r="S334" i="5"/>
  <c r="S300" i="5"/>
  <c r="P327" i="5"/>
  <c r="P259" i="5"/>
  <c r="P293" i="5"/>
  <c r="D346" i="5"/>
  <c r="D312" i="5"/>
  <c r="D278" i="5"/>
  <c r="D693" i="5"/>
  <c r="D659" i="5"/>
  <c r="D625" i="5"/>
  <c r="Y348" i="5"/>
  <c r="Y280" i="5"/>
  <c r="Y314" i="5"/>
  <c r="Q655" i="5"/>
  <c r="Q689" i="5"/>
  <c r="Q621" i="5"/>
  <c r="C686" i="5"/>
  <c r="C652" i="5"/>
  <c r="C618" i="5"/>
  <c r="X704" i="5"/>
  <c r="X636" i="5"/>
  <c r="X670" i="5"/>
  <c r="W672" i="5"/>
  <c r="W638" i="5"/>
  <c r="W706" i="5"/>
  <c r="R639" i="5"/>
  <c r="R707" i="5"/>
  <c r="R673" i="5"/>
  <c r="S263" i="5"/>
  <c r="S297" i="5"/>
  <c r="S331" i="5"/>
  <c r="T304" i="5"/>
  <c r="T338" i="5"/>
  <c r="T270" i="5"/>
  <c r="D337" i="5"/>
  <c r="D303" i="5"/>
  <c r="D269" i="5"/>
  <c r="X615" i="5"/>
  <c r="X683" i="5"/>
  <c r="X649" i="5"/>
  <c r="R696" i="5"/>
  <c r="R662" i="5"/>
  <c r="R628" i="5"/>
  <c r="O351" i="5"/>
  <c r="O283" i="5"/>
  <c r="O317" i="5"/>
  <c r="K327" i="5"/>
  <c r="K259" i="5"/>
  <c r="K293" i="5"/>
  <c r="S411" i="5"/>
  <c r="S445" i="5"/>
  <c r="S479" i="5"/>
  <c r="V473" i="5"/>
  <c r="V439" i="5"/>
  <c r="V405" i="5"/>
  <c r="F196" i="5"/>
  <c r="F162" i="5"/>
  <c r="F128" i="5"/>
  <c r="K203" i="5"/>
  <c r="K169" i="5"/>
  <c r="K135" i="5"/>
  <c r="E206" i="5"/>
  <c r="E172" i="5"/>
  <c r="E138" i="5"/>
  <c r="O158" i="5"/>
  <c r="O124" i="5"/>
  <c r="O192" i="5"/>
  <c r="C174" i="5"/>
  <c r="C208" i="5"/>
  <c r="C140" i="5"/>
  <c r="W343" i="5"/>
  <c r="W309" i="5"/>
  <c r="W275" i="5"/>
  <c r="B647" i="5"/>
  <c r="B613" i="5"/>
  <c r="B681" i="5"/>
  <c r="R682" i="5"/>
  <c r="R614" i="5"/>
  <c r="R648" i="5"/>
  <c r="B680" i="5"/>
  <c r="B646" i="5"/>
  <c r="B612" i="5"/>
  <c r="N661" i="5"/>
  <c r="N627" i="5"/>
  <c r="N695" i="5"/>
  <c r="I342" i="5"/>
  <c r="I274" i="5"/>
  <c r="I308" i="5"/>
  <c r="G691" i="5"/>
  <c r="G623" i="5"/>
  <c r="G657" i="5"/>
  <c r="B690" i="5"/>
  <c r="B656" i="5"/>
  <c r="B622" i="5"/>
  <c r="B699" i="5"/>
  <c r="B665" i="5"/>
  <c r="B631" i="5"/>
  <c r="Y690" i="5"/>
  <c r="Y622" i="5"/>
  <c r="Y656" i="5"/>
  <c r="T686" i="5"/>
  <c r="T618" i="5"/>
  <c r="T652" i="5"/>
  <c r="U685" i="5"/>
  <c r="U651" i="5"/>
  <c r="U617" i="5"/>
  <c r="W680" i="5"/>
  <c r="W646" i="5"/>
  <c r="W612" i="5"/>
  <c r="H702" i="5"/>
  <c r="H668" i="5"/>
  <c r="H634" i="5"/>
  <c r="P705" i="5"/>
  <c r="P671" i="5"/>
  <c r="P637" i="5"/>
  <c r="L293" i="5"/>
  <c r="L327" i="5"/>
  <c r="L259" i="5"/>
  <c r="B313" i="5"/>
  <c r="B347" i="5"/>
  <c r="B279" i="5"/>
  <c r="C705" i="5"/>
  <c r="C637" i="5"/>
  <c r="C671" i="5"/>
  <c r="P619" i="5"/>
  <c r="P687" i="5"/>
  <c r="P653" i="5"/>
  <c r="D692" i="5"/>
  <c r="D658" i="5"/>
  <c r="D624" i="5"/>
  <c r="V327" i="5"/>
  <c r="V293" i="5"/>
  <c r="V259" i="5"/>
  <c r="G477" i="5"/>
  <c r="G409" i="5"/>
  <c r="G443" i="5"/>
  <c r="B168" i="5"/>
  <c r="B202" i="5"/>
  <c r="B134" i="5"/>
  <c r="G195" i="5"/>
  <c r="G161" i="5"/>
  <c r="G127" i="5"/>
  <c r="S656" i="5"/>
  <c r="S622" i="5"/>
  <c r="S690" i="5"/>
  <c r="K668" i="5"/>
  <c r="K634" i="5"/>
  <c r="K702" i="5"/>
  <c r="C701" i="5"/>
  <c r="C667" i="5"/>
  <c r="C633" i="5"/>
  <c r="N326" i="5"/>
  <c r="N292" i="5"/>
  <c r="N258" i="5"/>
  <c r="F684" i="5"/>
  <c r="F616" i="5"/>
  <c r="F650" i="5"/>
  <c r="F310" i="5"/>
  <c r="F344" i="5"/>
  <c r="F276" i="5"/>
  <c r="J334" i="5"/>
  <c r="J300" i="5"/>
  <c r="J266" i="5"/>
  <c r="H311" i="5"/>
  <c r="H345" i="5"/>
  <c r="H277" i="5"/>
  <c r="C342" i="5"/>
  <c r="C308" i="5"/>
  <c r="C274" i="5"/>
  <c r="M338" i="5"/>
  <c r="M270" i="5"/>
  <c r="M304" i="5"/>
  <c r="R206" i="5"/>
  <c r="R138" i="5"/>
  <c r="R172" i="5"/>
  <c r="O456" i="5"/>
  <c r="O490" i="5"/>
  <c r="O422" i="5"/>
  <c r="Q471" i="5"/>
  <c r="Q437" i="5"/>
  <c r="Q403" i="5"/>
  <c r="F205" i="5"/>
  <c r="F171" i="5"/>
  <c r="F137" i="5"/>
  <c r="C173" i="5"/>
  <c r="C207" i="5"/>
  <c r="C139" i="5"/>
  <c r="K483" i="5"/>
  <c r="K449" i="5"/>
  <c r="K415" i="5"/>
  <c r="U401" i="5"/>
  <c r="U469" i="5"/>
  <c r="U435" i="5"/>
  <c r="L465" i="5"/>
  <c r="L431" i="5"/>
  <c r="L397" i="5"/>
  <c r="U486" i="5"/>
  <c r="U418" i="5"/>
  <c r="U452" i="5"/>
  <c r="C478" i="5"/>
  <c r="C444" i="5"/>
  <c r="C410" i="5"/>
  <c r="U171" i="5"/>
  <c r="U205" i="5"/>
  <c r="U137" i="5"/>
  <c r="U174" i="5"/>
  <c r="U208" i="5"/>
  <c r="U140" i="5"/>
  <c r="M190" i="5"/>
  <c r="M156" i="5"/>
  <c r="M122" i="5"/>
  <c r="P470" i="5"/>
  <c r="P436" i="5"/>
  <c r="P402" i="5"/>
  <c r="V466" i="5"/>
  <c r="V432" i="5"/>
  <c r="V398" i="5"/>
  <c r="C338" i="5"/>
  <c r="C270" i="5"/>
  <c r="C304" i="5"/>
  <c r="O327" i="5"/>
  <c r="O259" i="5"/>
  <c r="O293" i="5"/>
  <c r="J481" i="5"/>
  <c r="J447" i="5"/>
  <c r="J413" i="5"/>
  <c r="I157" i="5"/>
  <c r="I123" i="5"/>
  <c r="I191" i="5"/>
  <c r="G212" i="5"/>
  <c r="G144" i="5"/>
  <c r="G178" i="5"/>
  <c r="F207" i="5"/>
  <c r="F139" i="5"/>
  <c r="F173" i="5"/>
  <c r="V173" i="5"/>
  <c r="V207" i="5"/>
  <c r="V139" i="5"/>
  <c r="H170" i="5"/>
  <c r="H204" i="5"/>
  <c r="H136" i="5"/>
  <c r="C457" i="5"/>
  <c r="C491" i="5"/>
  <c r="C423" i="5"/>
  <c r="J475" i="5"/>
  <c r="J441" i="5"/>
  <c r="J407" i="5"/>
  <c r="E186" i="5"/>
  <c r="E152" i="5"/>
  <c r="E118" i="5"/>
  <c r="Y205" i="5"/>
  <c r="Y137" i="5"/>
  <c r="Y171" i="5"/>
  <c r="L314" i="5"/>
  <c r="L280" i="5"/>
  <c r="L348" i="5"/>
  <c r="G258" i="5"/>
  <c r="G326" i="5"/>
  <c r="G292" i="5"/>
  <c r="G348" i="5"/>
  <c r="G280" i="5"/>
  <c r="G314" i="5"/>
  <c r="D706" i="5"/>
  <c r="D672" i="5"/>
  <c r="D638" i="5"/>
  <c r="F638" i="5"/>
  <c r="F706" i="5"/>
  <c r="F672" i="5"/>
  <c r="J346" i="5"/>
  <c r="J312" i="5"/>
  <c r="J278" i="5"/>
  <c r="T305" i="5"/>
  <c r="T339" i="5"/>
  <c r="T271" i="5"/>
  <c r="M263" i="5"/>
  <c r="M297" i="5"/>
  <c r="M331" i="5"/>
  <c r="M669" i="5"/>
  <c r="M703" i="5"/>
  <c r="M635" i="5"/>
  <c r="F619" i="5"/>
  <c r="F653" i="5"/>
  <c r="F687" i="5"/>
  <c r="B693" i="5"/>
  <c r="B659" i="5"/>
  <c r="B625" i="5"/>
  <c r="F298" i="5"/>
  <c r="F332" i="5"/>
  <c r="F264" i="5"/>
  <c r="T333" i="5"/>
  <c r="T299" i="5"/>
  <c r="T265" i="5"/>
  <c r="C326" i="5"/>
  <c r="C258" i="5"/>
  <c r="C292" i="5"/>
  <c r="M683" i="5"/>
  <c r="M615" i="5"/>
  <c r="M649" i="5"/>
  <c r="T303" i="5"/>
  <c r="T337" i="5"/>
  <c r="T269" i="5"/>
  <c r="N160" i="5"/>
  <c r="N194" i="5"/>
  <c r="N126" i="5"/>
  <c r="V170" i="5"/>
  <c r="V204" i="5"/>
  <c r="V136" i="5"/>
  <c r="E194" i="5"/>
  <c r="E160" i="5"/>
  <c r="E126" i="5"/>
  <c r="H629" i="5"/>
  <c r="H697" i="5"/>
  <c r="H663" i="5"/>
  <c r="O341" i="5"/>
  <c r="O273" i="5"/>
  <c r="O307" i="5"/>
  <c r="X629" i="5"/>
  <c r="X697" i="5"/>
  <c r="X663" i="5"/>
  <c r="E331" i="5"/>
  <c r="E297" i="5"/>
  <c r="E263" i="5"/>
  <c r="O348" i="5"/>
  <c r="O280" i="5"/>
  <c r="O314" i="5"/>
  <c r="P694" i="5"/>
  <c r="P660" i="5"/>
  <c r="P626" i="5"/>
  <c r="V326" i="5"/>
  <c r="V292" i="5"/>
  <c r="V258" i="5"/>
  <c r="T671" i="5"/>
  <c r="T637" i="5"/>
  <c r="T705" i="5"/>
  <c r="Q335" i="5"/>
  <c r="Q301" i="5"/>
  <c r="Q267" i="5"/>
  <c r="E706" i="5"/>
  <c r="E672" i="5"/>
  <c r="E638" i="5"/>
  <c r="C163" i="5"/>
  <c r="C129" i="5"/>
  <c r="C197" i="5"/>
  <c r="N177" i="5"/>
  <c r="N211" i="5"/>
  <c r="N143" i="5"/>
  <c r="Y185" i="5"/>
  <c r="Y151" i="5"/>
  <c r="Y117" i="5"/>
  <c r="L210" i="5"/>
  <c r="L142" i="5"/>
  <c r="L176" i="5"/>
  <c r="X470" i="5"/>
  <c r="X402" i="5"/>
  <c r="X436" i="5"/>
  <c r="X456" i="5"/>
  <c r="X490" i="5"/>
  <c r="X422" i="5"/>
  <c r="N483" i="5"/>
  <c r="N415" i="5"/>
  <c r="N449" i="5"/>
  <c r="F490" i="5"/>
  <c r="F422" i="5"/>
  <c r="F456" i="5"/>
  <c r="B170" i="5"/>
  <c r="B204" i="5"/>
  <c r="B136" i="5"/>
  <c r="C467" i="5"/>
  <c r="C433" i="5"/>
  <c r="C399" i="5"/>
  <c r="O173" i="5"/>
  <c r="O139" i="5"/>
  <c r="O207" i="5"/>
  <c r="H178" i="5"/>
  <c r="H212" i="5"/>
  <c r="H144" i="5"/>
  <c r="U482" i="5"/>
  <c r="U448" i="5"/>
  <c r="U414" i="5"/>
  <c r="U399" i="5"/>
  <c r="U467" i="5"/>
  <c r="U433" i="5"/>
  <c r="X467" i="5"/>
  <c r="X399" i="5"/>
  <c r="X433" i="5"/>
  <c r="K431" i="5"/>
  <c r="K465" i="5"/>
  <c r="K397" i="5"/>
  <c r="N334" i="5"/>
  <c r="N266" i="5"/>
  <c r="N300" i="5"/>
  <c r="V344" i="5"/>
  <c r="V310" i="5"/>
  <c r="V276" i="5"/>
  <c r="E334" i="5"/>
  <c r="E300" i="5"/>
  <c r="E266" i="5"/>
  <c r="B174" i="5"/>
  <c r="B208" i="5"/>
  <c r="B140" i="5"/>
  <c r="F190" i="5"/>
  <c r="F156" i="5"/>
  <c r="F122" i="5"/>
  <c r="P471" i="5"/>
  <c r="P437" i="5"/>
  <c r="P403" i="5"/>
  <c r="W399" i="5"/>
  <c r="W467" i="5"/>
  <c r="W433" i="5"/>
  <c r="C470" i="5"/>
  <c r="C436" i="5"/>
  <c r="C402" i="5"/>
  <c r="J178" i="5"/>
  <c r="J212" i="5"/>
  <c r="J144" i="5"/>
  <c r="P484" i="5"/>
  <c r="P450" i="5"/>
  <c r="P416" i="5"/>
  <c r="F470" i="5"/>
  <c r="F436" i="5"/>
  <c r="F402" i="5"/>
  <c r="I458" i="5"/>
  <c r="I424" i="5"/>
  <c r="I492" i="5"/>
  <c r="H473" i="5"/>
  <c r="H405" i="5"/>
  <c r="H439" i="5"/>
  <c r="C337" i="5"/>
  <c r="C269" i="5"/>
  <c r="C303" i="5"/>
  <c r="N317" i="5"/>
  <c r="N351" i="5"/>
  <c r="N283" i="5"/>
  <c r="Y257" i="5"/>
  <c r="Y325" i="5"/>
  <c r="Y291" i="5"/>
  <c r="L316" i="5"/>
  <c r="L282" i="5"/>
  <c r="L350" i="5"/>
  <c r="X685" i="5"/>
  <c r="X617" i="5"/>
  <c r="X651" i="5"/>
  <c r="X705" i="5"/>
  <c r="X637" i="5"/>
  <c r="X671" i="5"/>
  <c r="N698" i="5"/>
  <c r="N664" i="5"/>
  <c r="N630" i="5"/>
  <c r="F637" i="5"/>
  <c r="F705" i="5"/>
  <c r="F671" i="5"/>
  <c r="N652" i="5"/>
  <c r="N686" i="5"/>
  <c r="N618" i="5"/>
  <c r="R318" i="5"/>
  <c r="R352" i="5"/>
  <c r="R284" i="5"/>
  <c r="M686" i="5"/>
  <c r="M652" i="5"/>
  <c r="M618" i="5"/>
  <c r="P338" i="5"/>
  <c r="P304" i="5"/>
  <c r="P270" i="5"/>
  <c r="S647" i="5"/>
  <c r="S613" i="5"/>
  <c r="S681" i="5"/>
  <c r="P620" i="5"/>
  <c r="P688" i="5"/>
  <c r="P654" i="5"/>
  <c r="M653" i="5"/>
  <c r="M687" i="5"/>
  <c r="M619" i="5"/>
  <c r="J702" i="5"/>
  <c r="J634" i="5"/>
  <c r="J668" i="5"/>
  <c r="C345" i="5"/>
  <c r="C311" i="5"/>
  <c r="C277" i="5"/>
  <c r="G480" i="5"/>
  <c r="G412" i="5"/>
  <c r="G446" i="5"/>
  <c r="V165" i="5"/>
  <c r="V199" i="5"/>
  <c r="V131" i="5"/>
  <c r="U492" i="5"/>
  <c r="U458" i="5"/>
  <c r="U424" i="5"/>
  <c r="L617" i="5"/>
  <c r="L685" i="5"/>
  <c r="L651" i="5"/>
  <c r="D688" i="5"/>
  <c r="D654" i="5"/>
  <c r="D620" i="5"/>
  <c r="B666" i="5"/>
  <c r="B632" i="5"/>
  <c r="B700" i="5"/>
  <c r="H664" i="5"/>
  <c r="H698" i="5"/>
  <c r="H630" i="5"/>
  <c r="H315" i="5"/>
  <c r="H349" i="5"/>
  <c r="H281" i="5"/>
  <c r="D680" i="5"/>
  <c r="D612" i="5"/>
  <c r="D646" i="5"/>
  <c r="H303" i="5"/>
  <c r="H337" i="5"/>
  <c r="H269" i="5"/>
  <c r="F628" i="5"/>
  <c r="F696" i="5"/>
  <c r="F662" i="5"/>
  <c r="O690" i="5"/>
  <c r="O656" i="5"/>
  <c r="O622" i="5"/>
  <c r="S669" i="5"/>
  <c r="S703" i="5"/>
  <c r="S635" i="5"/>
  <c r="K211" i="5"/>
  <c r="K177" i="5"/>
  <c r="K143" i="5"/>
  <c r="H158" i="5"/>
  <c r="H192" i="5"/>
  <c r="H124" i="5"/>
  <c r="T152" i="5"/>
  <c r="T186" i="5"/>
  <c r="T118" i="5"/>
  <c r="X203" i="5"/>
  <c r="X169" i="5"/>
  <c r="X135" i="5"/>
  <c r="F484" i="5"/>
  <c r="F450" i="5"/>
  <c r="F416" i="5"/>
  <c r="N169" i="5"/>
  <c r="N203" i="5"/>
  <c r="N135" i="5"/>
  <c r="O172" i="5"/>
  <c r="O206" i="5"/>
  <c r="O138" i="5"/>
  <c r="H174" i="5"/>
  <c r="H208" i="5"/>
  <c r="H140" i="5"/>
  <c r="I163" i="5"/>
  <c r="I129" i="5"/>
  <c r="I197" i="5"/>
  <c r="T175" i="5"/>
  <c r="T209" i="5"/>
  <c r="T141" i="5"/>
  <c r="J151" i="5"/>
  <c r="J185" i="5"/>
  <c r="J117" i="5"/>
  <c r="X199" i="5"/>
  <c r="X165" i="5"/>
  <c r="X131" i="5"/>
  <c r="D486" i="5"/>
  <c r="D452" i="5"/>
  <c r="D418" i="5"/>
  <c r="Q212" i="5"/>
  <c r="Q178" i="5"/>
  <c r="Q144" i="5"/>
  <c r="K466" i="5"/>
  <c r="K398" i="5"/>
  <c r="K432" i="5"/>
  <c r="V483" i="5"/>
  <c r="V449" i="5"/>
  <c r="V415" i="5"/>
  <c r="K404" i="5"/>
  <c r="K472" i="5"/>
  <c r="K438" i="5"/>
  <c r="O476" i="5"/>
  <c r="O442" i="5"/>
  <c r="O408" i="5"/>
  <c r="B467" i="5"/>
  <c r="B399" i="5"/>
  <c r="B433" i="5"/>
  <c r="H475" i="5"/>
  <c r="H441" i="5"/>
  <c r="H407" i="5"/>
  <c r="W195" i="5"/>
  <c r="W161" i="5"/>
  <c r="W127" i="5"/>
  <c r="V178" i="5"/>
  <c r="V212" i="5"/>
  <c r="V144" i="5"/>
  <c r="B479" i="5"/>
  <c r="B411" i="5"/>
  <c r="B445" i="5"/>
  <c r="K651" i="5"/>
  <c r="K685" i="5"/>
  <c r="K617" i="5"/>
  <c r="Q705" i="5"/>
  <c r="Q637" i="5"/>
  <c r="Q671" i="5"/>
  <c r="W344" i="5"/>
  <c r="W310" i="5"/>
  <c r="W276" i="5"/>
  <c r="R431" i="5"/>
  <c r="R465" i="5"/>
  <c r="R397" i="5"/>
  <c r="K189" i="5"/>
  <c r="K155" i="5"/>
  <c r="K121" i="5"/>
  <c r="F189" i="5"/>
  <c r="F155" i="5"/>
  <c r="F121" i="5"/>
  <c r="U161" i="5"/>
  <c r="U127" i="5"/>
  <c r="U195" i="5"/>
  <c r="N487" i="5"/>
  <c r="N419" i="5"/>
  <c r="N453" i="5"/>
  <c r="W190" i="5"/>
  <c r="W156" i="5"/>
  <c r="W122" i="5"/>
  <c r="P170" i="5"/>
  <c r="P204" i="5"/>
  <c r="P136" i="5"/>
  <c r="D467" i="5"/>
  <c r="D433" i="5"/>
  <c r="D399" i="5"/>
  <c r="E205" i="5"/>
  <c r="E171" i="5"/>
  <c r="E137" i="5"/>
  <c r="N162" i="5"/>
  <c r="N196" i="5"/>
  <c r="N128" i="5"/>
  <c r="M658" i="5"/>
  <c r="M624" i="5"/>
  <c r="M692" i="5"/>
  <c r="E333" i="5"/>
  <c r="E299" i="5"/>
  <c r="E265" i="5"/>
  <c r="E647" i="5"/>
  <c r="E681" i="5"/>
  <c r="E613" i="5"/>
  <c r="E683" i="5"/>
  <c r="E649" i="5"/>
  <c r="E615" i="5"/>
  <c r="K326" i="5"/>
  <c r="K258" i="5"/>
  <c r="K292" i="5"/>
  <c r="I326" i="5"/>
  <c r="I258" i="5"/>
  <c r="I292" i="5"/>
  <c r="J330" i="5"/>
  <c r="J296" i="5"/>
  <c r="J262" i="5"/>
  <c r="K684" i="5"/>
  <c r="K616" i="5"/>
  <c r="K650" i="5"/>
  <c r="F213" i="5"/>
  <c r="F145" i="5"/>
  <c r="F179" i="5"/>
  <c r="C459" i="5"/>
  <c r="C493" i="5"/>
  <c r="C425" i="5"/>
  <c r="K214" i="5"/>
  <c r="K146" i="5"/>
  <c r="K180" i="5"/>
  <c r="L213" i="5"/>
  <c r="L145" i="5"/>
  <c r="L179" i="5"/>
  <c r="V179" i="5"/>
  <c r="V213" i="5"/>
  <c r="V145" i="5"/>
  <c r="S674" i="5"/>
  <c r="S708" i="5"/>
  <c r="S640" i="5"/>
  <c r="S319" i="5"/>
  <c r="S285" i="5"/>
  <c r="S353" i="5"/>
  <c r="X708" i="5"/>
  <c r="X640" i="5"/>
  <c r="X674" i="5"/>
  <c r="K674" i="5"/>
  <c r="K640" i="5"/>
  <c r="K708" i="5"/>
  <c r="D353" i="5"/>
  <c r="D319" i="5"/>
  <c r="D285" i="5"/>
  <c r="M494" i="5"/>
  <c r="M460" i="5"/>
  <c r="M426" i="5"/>
  <c r="D494" i="5"/>
  <c r="D460" i="5"/>
  <c r="D426" i="5"/>
  <c r="C494" i="5"/>
  <c r="C460" i="5"/>
  <c r="C426" i="5"/>
  <c r="N180" i="5"/>
  <c r="N214" i="5"/>
  <c r="N146" i="5"/>
  <c r="J214" i="5"/>
  <c r="J180" i="5"/>
  <c r="J146" i="5"/>
  <c r="G460" i="5"/>
  <c r="G494" i="5"/>
  <c r="G426" i="5"/>
  <c r="T354" i="5"/>
  <c r="T320" i="5"/>
  <c r="T286" i="5"/>
  <c r="V354" i="5"/>
  <c r="V286" i="5"/>
  <c r="V320" i="5"/>
  <c r="R286" i="5"/>
  <c r="R354" i="5"/>
  <c r="R320" i="5"/>
  <c r="B708" i="5"/>
  <c r="B674" i="5"/>
  <c r="B640" i="5"/>
  <c r="C353" i="5"/>
  <c r="C285" i="5"/>
  <c r="C319" i="5"/>
  <c r="T493" i="5"/>
  <c r="T459" i="5"/>
  <c r="T425" i="5"/>
  <c r="Y460" i="5"/>
  <c r="Z460" i="5" s="1"/>
  <c r="Y426" i="5"/>
  <c r="Z426" i="5" s="1"/>
  <c r="Y494" i="5"/>
  <c r="Z494" i="5" s="1"/>
  <c r="Z392" i="5"/>
  <c r="L493" i="5"/>
  <c r="L425" i="5"/>
  <c r="L459" i="5"/>
  <c r="J493" i="5"/>
  <c r="J459" i="5"/>
  <c r="J425" i="5"/>
  <c r="D214" i="5"/>
  <c r="D180" i="5"/>
  <c r="D146" i="5"/>
  <c r="O353" i="5"/>
  <c r="O319" i="5"/>
  <c r="O285" i="5"/>
  <c r="Q708" i="5"/>
  <c r="Q640" i="5"/>
  <c r="Q674" i="5"/>
  <c r="O708" i="5"/>
  <c r="O674" i="5"/>
  <c r="O640" i="5"/>
  <c r="Q353" i="5"/>
  <c r="Q285" i="5"/>
  <c r="Q319" i="5"/>
  <c r="B354" i="5"/>
  <c r="B320" i="5"/>
  <c r="B286" i="5"/>
  <c r="G353" i="5"/>
  <c r="G285" i="5"/>
  <c r="G319" i="5"/>
  <c r="O215" i="5"/>
  <c r="O147" i="5"/>
  <c r="O181" i="5"/>
  <c r="C355" i="5"/>
  <c r="C321" i="5"/>
  <c r="C287" i="5"/>
  <c r="P215" i="5"/>
  <c r="P147" i="5"/>
  <c r="P181" i="5"/>
  <c r="B355" i="5"/>
  <c r="B321" i="5"/>
  <c r="B287" i="5"/>
  <c r="U215" i="5"/>
  <c r="U147" i="5"/>
  <c r="U181" i="5"/>
  <c r="S181" i="5"/>
  <c r="S215" i="5"/>
  <c r="S147" i="5"/>
  <c r="T355" i="5"/>
  <c r="T287" i="5"/>
  <c r="T321" i="5"/>
  <c r="I495" i="5"/>
  <c r="I461" i="5"/>
  <c r="I427" i="5"/>
  <c r="S495" i="5"/>
  <c r="S461" i="5"/>
  <c r="S427" i="5"/>
  <c r="Q215" i="5"/>
  <c r="Q147" i="5"/>
  <c r="Q181" i="5"/>
  <c r="Y710" i="5"/>
  <c r="Z710" i="5" s="1"/>
  <c r="Y642" i="5"/>
  <c r="Z642" i="5" s="1"/>
  <c r="Y676" i="5"/>
  <c r="Z676" i="5" s="1"/>
  <c r="Z608" i="5"/>
  <c r="N710" i="5"/>
  <c r="N676" i="5"/>
  <c r="N642" i="5"/>
  <c r="J461" i="5"/>
  <c r="J495" i="5"/>
  <c r="J427" i="5"/>
  <c r="H710" i="5"/>
  <c r="H676" i="5"/>
  <c r="H642" i="5"/>
  <c r="B676" i="5"/>
  <c r="B710" i="5"/>
  <c r="B642" i="5"/>
  <c r="P710" i="5"/>
  <c r="P642" i="5"/>
  <c r="P676" i="5"/>
  <c r="B325" i="5"/>
  <c r="B291" i="5"/>
  <c r="B257" i="5"/>
  <c r="M195" i="5"/>
  <c r="M161" i="5"/>
  <c r="M127" i="5"/>
  <c r="J470" i="5"/>
  <c r="J436" i="5"/>
  <c r="J402" i="5"/>
  <c r="N474" i="5"/>
  <c r="N406" i="5"/>
  <c r="N440" i="5"/>
  <c r="Y207" i="5"/>
  <c r="Y139" i="5"/>
  <c r="Y173" i="5"/>
  <c r="S481" i="5"/>
  <c r="S413" i="5"/>
  <c r="S447" i="5"/>
  <c r="S409" i="5"/>
  <c r="S477" i="5"/>
  <c r="S443" i="5"/>
  <c r="E485" i="5"/>
  <c r="E451" i="5"/>
  <c r="E417" i="5"/>
  <c r="F451" i="5"/>
  <c r="F485" i="5"/>
  <c r="F417" i="5"/>
  <c r="G410" i="5"/>
  <c r="G478" i="5"/>
  <c r="G444" i="5"/>
  <c r="H489" i="5"/>
  <c r="H455" i="5"/>
  <c r="H421" i="5"/>
  <c r="X197" i="5"/>
  <c r="X163" i="5"/>
  <c r="X129" i="5"/>
  <c r="Y415" i="5"/>
  <c r="Y449" i="5"/>
  <c r="Y483" i="5"/>
  <c r="K212" i="5"/>
  <c r="K178" i="5"/>
  <c r="K144" i="5"/>
  <c r="K195" i="5"/>
  <c r="K161" i="5"/>
  <c r="K127" i="5"/>
  <c r="J169" i="5"/>
  <c r="J203" i="5"/>
  <c r="J135" i="5"/>
  <c r="M490" i="5"/>
  <c r="M422" i="5"/>
  <c r="M456" i="5"/>
  <c r="X202" i="5"/>
  <c r="X168" i="5"/>
  <c r="X134" i="5"/>
  <c r="G187" i="5"/>
  <c r="G153" i="5"/>
  <c r="G119" i="5"/>
  <c r="E492" i="5"/>
  <c r="E458" i="5"/>
  <c r="E424" i="5"/>
  <c r="V157" i="5"/>
  <c r="V191" i="5"/>
  <c r="V123" i="5"/>
  <c r="E188" i="5"/>
  <c r="E154" i="5"/>
  <c r="E120" i="5"/>
  <c r="K479" i="5"/>
  <c r="K445" i="5"/>
  <c r="K411" i="5"/>
  <c r="W483" i="5"/>
  <c r="W449" i="5"/>
  <c r="W415" i="5"/>
  <c r="P158" i="5"/>
  <c r="P192" i="5"/>
  <c r="P124" i="5"/>
  <c r="J467" i="5"/>
  <c r="J433" i="5"/>
  <c r="J399" i="5"/>
  <c r="E207" i="5"/>
  <c r="E173" i="5"/>
  <c r="E139" i="5"/>
  <c r="L192" i="5"/>
  <c r="L158" i="5"/>
  <c r="L124" i="5"/>
  <c r="D156" i="5"/>
  <c r="D190" i="5"/>
  <c r="D122" i="5"/>
  <c r="G417" i="5"/>
  <c r="G485" i="5"/>
  <c r="G451" i="5"/>
  <c r="N473" i="5"/>
  <c r="N439" i="5"/>
  <c r="N405" i="5"/>
  <c r="E341" i="5"/>
  <c r="E307" i="5"/>
  <c r="E273" i="5"/>
  <c r="U706" i="5"/>
  <c r="U672" i="5"/>
  <c r="U638" i="5"/>
  <c r="S283" i="5"/>
  <c r="S317" i="5"/>
  <c r="S351" i="5"/>
  <c r="P352" i="5"/>
  <c r="P318" i="5"/>
  <c r="P284" i="5"/>
  <c r="J689" i="5"/>
  <c r="J655" i="5"/>
  <c r="J621" i="5"/>
  <c r="D707" i="5"/>
  <c r="D673" i="5"/>
  <c r="D639" i="5"/>
  <c r="D335" i="5"/>
  <c r="D301" i="5"/>
  <c r="D267" i="5"/>
  <c r="G697" i="5"/>
  <c r="G663" i="5"/>
  <c r="G629" i="5"/>
  <c r="T482" i="5"/>
  <c r="T448" i="5"/>
  <c r="T414" i="5"/>
  <c r="S400" i="5"/>
  <c r="S468" i="5"/>
  <c r="S434" i="5"/>
  <c r="J484" i="5"/>
  <c r="J450" i="5"/>
  <c r="J416" i="5"/>
  <c r="I169" i="5"/>
  <c r="I135" i="5"/>
  <c r="I203" i="5"/>
  <c r="V155" i="5"/>
  <c r="V189" i="5"/>
  <c r="V121" i="5"/>
  <c r="Y331" i="5"/>
  <c r="Y297" i="5"/>
  <c r="Y263" i="5"/>
  <c r="X621" i="5"/>
  <c r="X689" i="5"/>
  <c r="X655" i="5"/>
  <c r="U702" i="5"/>
  <c r="U668" i="5"/>
  <c r="U634" i="5"/>
  <c r="Q702" i="5"/>
  <c r="Q634" i="5"/>
  <c r="Q668" i="5"/>
  <c r="Y666" i="5"/>
  <c r="Y700" i="5"/>
  <c r="Y632" i="5"/>
  <c r="E339" i="5"/>
  <c r="E305" i="5"/>
  <c r="E271" i="5"/>
  <c r="Y669" i="5"/>
  <c r="Y703" i="5"/>
  <c r="Y635" i="5"/>
  <c r="W340" i="5"/>
  <c r="W306" i="5"/>
  <c r="W272" i="5"/>
  <c r="W325" i="5"/>
  <c r="W257" i="5"/>
  <c r="W291" i="5"/>
  <c r="N325" i="5"/>
  <c r="N291" i="5"/>
  <c r="N257" i="5"/>
  <c r="P346" i="5"/>
  <c r="P312" i="5"/>
  <c r="P278" i="5"/>
  <c r="G346" i="5"/>
  <c r="G278" i="5"/>
  <c r="G312" i="5"/>
  <c r="T312" i="5"/>
  <c r="T346" i="5"/>
  <c r="T278" i="5"/>
  <c r="E696" i="5"/>
  <c r="E628" i="5"/>
  <c r="E662" i="5"/>
  <c r="Y351" i="5"/>
  <c r="Y283" i="5"/>
  <c r="Y317" i="5"/>
  <c r="V334" i="5"/>
  <c r="V300" i="5"/>
  <c r="V266" i="5"/>
  <c r="V705" i="5"/>
  <c r="V671" i="5"/>
  <c r="V637" i="5"/>
  <c r="N318" i="5"/>
  <c r="N352" i="5"/>
  <c r="N284" i="5"/>
  <c r="Y682" i="5"/>
  <c r="Y648" i="5"/>
  <c r="Y614" i="5"/>
  <c r="K485" i="5"/>
  <c r="K451" i="5"/>
  <c r="K417" i="5"/>
  <c r="N667" i="5"/>
  <c r="N633" i="5"/>
  <c r="N701" i="5"/>
  <c r="F315" i="5"/>
  <c r="F349" i="5"/>
  <c r="F281" i="5"/>
  <c r="B670" i="5"/>
  <c r="B704" i="5"/>
  <c r="B636" i="5"/>
  <c r="R301" i="5"/>
  <c r="R335" i="5"/>
  <c r="R267" i="5"/>
  <c r="G336" i="5"/>
  <c r="G268" i="5"/>
  <c r="G302" i="5"/>
  <c r="F299" i="5"/>
  <c r="F333" i="5"/>
  <c r="F265" i="5"/>
  <c r="F612" i="5"/>
  <c r="F646" i="5"/>
  <c r="F680" i="5"/>
  <c r="S262" i="5"/>
  <c r="S330" i="5"/>
  <c r="S296" i="5"/>
  <c r="M688" i="5"/>
  <c r="M620" i="5"/>
  <c r="M654" i="5"/>
  <c r="S276" i="5"/>
  <c r="S344" i="5"/>
  <c r="S310" i="5"/>
  <c r="S414" i="5"/>
  <c r="S482" i="5"/>
  <c r="S448" i="5"/>
  <c r="V166" i="5"/>
  <c r="V200" i="5"/>
  <c r="V132" i="5"/>
  <c r="O466" i="5"/>
  <c r="O432" i="5"/>
  <c r="O398" i="5"/>
  <c r="X211" i="5"/>
  <c r="X143" i="5"/>
  <c r="X177" i="5"/>
  <c r="Q189" i="5"/>
  <c r="Q155" i="5"/>
  <c r="Q121" i="5"/>
  <c r="S188" i="5"/>
  <c r="S154" i="5"/>
  <c r="S120" i="5"/>
  <c r="D177" i="5"/>
  <c r="D211" i="5"/>
  <c r="D143" i="5"/>
  <c r="J155" i="5"/>
  <c r="J189" i="5"/>
  <c r="J121" i="5"/>
  <c r="I705" i="5"/>
  <c r="I671" i="5"/>
  <c r="I637" i="5"/>
  <c r="L689" i="5"/>
  <c r="L621" i="5"/>
  <c r="L655" i="5"/>
  <c r="W342" i="5"/>
  <c r="W308" i="5"/>
  <c r="W274" i="5"/>
  <c r="T308" i="5"/>
  <c r="T342" i="5"/>
  <c r="T274" i="5"/>
  <c r="R311" i="5"/>
  <c r="R345" i="5"/>
  <c r="R277" i="5"/>
  <c r="U152" i="5"/>
  <c r="U118" i="5"/>
  <c r="U186" i="5"/>
  <c r="T166" i="5"/>
  <c r="T200" i="5"/>
  <c r="T132" i="5"/>
  <c r="P163" i="5"/>
  <c r="P197" i="5"/>
  <c r="P129" i="5"/>
  <c r="M484" i="5"/>
  <c r="M416" i="5"/>
  <c r="M450" i="5"/>
  <c r="V467" i="5"/>
  <c r="V433" i="5"/>
  <c r="V399" i="5"/>
  <c r="Y491" i="5"/>
  <c r="Y423" i="5"/>
  <c r="Y457" i="5"/>
  <c r="G197" i="5"/>
  <c r="G163" i="5"/>
  <c r="G129" i="5"/>
  <c r="Y398" i="5"/>
  <c r="Y466" i="5"/>
  <c r="Y432" i="5"/>
  <c r="P161" i="5"/>
  <c r="P195" i="5"/>
  <c r="P127" i="5"/>
  <c r="E190" i="5"/>
  <c r="E156" i="5"/>
  <c r="E122" i="5"/>
  <c r="L198" i="5"/>
  <c r="L164" i="5"/>
  <c r="L130" i="5"/>
  <c r="X212" i="5"/>
  <c r="X144" i="5"/>
  <c r="X178" i="5"/>
  <c r="E202" i="5"/>
  <c r="E168" i="5"/>
  <c r="E134" i="5"/>
  <c r="L457" i="5"/>
  <c r="L491" i="5"/>
  <c r="L423" i="5"/>
  <c r="R203" i="5"/>
  <c r="R169" i="5"/>
  <c r="R135" i="5"/>
  <c r="O465" i="5"/>
  <c r="O431" i="5"/>
  <c r="O397" i="5"/>
  <c r="O159" i="5"/>
  <c r="O193" i="5"/>
  <c r="O125" i="5"/>
  <c r="R488" i="5"/>
  <c r="R420" i="5"/>
  <c r="R454" i="5"/>
  <c r="Q197" i="5"/>
  <c r="Q163" i="5"/>
  <c r="Q129" i="5"/>
  <c r="Y416" i="5"/>
  <c r="Y484" i="5"/>
  <c r="Y450" i="5"/>
  <c r="K198" i="5"/>
  <c r="K164" i="5"/>
  <c r="K130" i="5"/>
  <c r="D487" i="5"/>
  <c r="D453" i="5"/>
  <c r="D419" i="5"/>
  <c r="O160" i="5"/>
  <c r="O126" i="5"/>
  <c r="O194" i="5"/>
  <c r="V484" i="5"/>
  <c r="V450" i="5"/>
  <c r="V416" i="5"/>
  <c r="V163" i="5"/>
  <c r="V197" i="5"/>
  <c r="V129" i="5"/>
  <c r="N484" i="5"/>
  <c r="N416" i="5"/>
  <c r="N450" i="5"/>
  <c r="V465" i="5"/>
  <c r="V431" i="5"/>
  <c r="V397" i="5"/>
  <c r="Q208" i="5"/>
  <c r="Q174" i="5"/>
  <c r="Q140" i="5"/>
  <c r="K209" i="5"/>
  <c r="K175" i="5"/>
  <c r="K141" i="5"/>
  <c r="R191" i="5"/>
  <c r="R157" i="5"/>
  <c r="R123" i="5"/>
  <c r="O703" i="5"/>
  <c r="O669" i="5"/>
  <c r="O635" i="5"/>
  <c r="D349" i="5"/>
  <c r="D315" i="5"/>
  <c r="D281" i="5"/>
  <c r="P693" i="5"/>
  <c r="P659" i="5"/>
  <c r="P625" i="5"/>
  <c r="P348" i="5"/>
  <c r="P314" i="5"/>
  <c r="P280" i="5"/>
  <c r="M258" i="5"/>
  <c r="M326" i="5"/>
  <c r="M292" i="5"/>
  <c r="I334" i="5"/>
  <c r="I266" i="5"/>
  <c r="I300" i="5"/>
  <c r="Q690" i="5"/>
  <c r="Q622" i="5"/>
  <c r="Q656" i="5"/>
  <c r="O352" i="5"/>
  <c r="O318" i="5"/>
  <c r="O284" i="5"/>
  <c r="H166" i="5"/>
  <c r="H200" i="5"/>
  <c r="H132" i="5"/>
  <c r="S197" i="5"/>
  <c r="S163" i="5"/>
  <c r="S129" i="5"/>
  <c r="I161" i="5"/>
  <c r="I195" i="5"/>
  <c r="I127" i="5"/>
  <c r="O165" i="5"/>
  <c r="O199" i="5"/>
  <c r="O131" i="5"/>
  <c r="M197" i="5"/>
  <c r="M163" i="5"/>
  <c r="M129" i="5"/>
  <c r="S654" i="5"/>
  <c r="S688" i="5"/>
  <c r="S620" i="5"/>
  <c r="N301" i="5"/>
  <c r="N335" i="5"/>
  <c r="N267" i="5"/>
  <c r="G347" i="5"/>
  <c r="G279" i="5"/>
  <c r="G313" i="5"/>
  <c r="U340" i="5"/>
  <c r="U272" i="5"/>
  <c r="U306" i="5"/>
  <c r="X296" i="5"/>
  <c r="X330" i="5"/>
  <c r="X262" i="5"/>
  <c r="D343" i="5"/>
  <c r="D309" i="5"/>
  <c r="D275" i="5"/>
  <c r="T639" i="5"/>
  <c r="T707" i="5"/>
  <c r="T673" i="5"/>
  <c r="H331" i="5"/>
  <c r="H297" i="5"/>
  <c r="H263" i="5"/>
  <c r="B306" i="5"/>
  <c r="B272" i="5"/>
  <c r="B340" i="5"/>
  <c r="O329" i="5"/>
  <c r="O295" i="5"/>
  <c r="O261" i="5"/>
  <c r="O344" i="5"/>
  <c r="O276" i="5"/>
  <c r="O310" i="5"/>
  <c r="G652" i="5"/>
  <c r="G618" i="5"/>
  <c r="G686" i="5"/>
  <c r="S659" i="5"/>
  <c r="S625" i="5"/>
  <c r="S693" i="5"/>
  <c r="B328" i="5"/>
  <c r="B294" i="5"/>
  <c r="B260" i="5"/>
  <c r="Q692" i="5"/>
  <c r="Q658" i="5"/>
  <c r="Q624" i="5"/>
  <c r="R668" i="5"/>
  <c r="R634" i="5"/>
  <c r="R702" i="5"/>
  <c r="D334" i="5"/>
  <c r="D300" i="5"/>
  <c r="D266" i="5"/>
  <c r="P329" i="5"/>
  <c r="P295" i="5"/>
  <c r="P261" i="5"/>
  <c r="N311" i="5"/>
  <c r="N345" i="5"/>
  <c r="N277" i="5"/>
  <c r="F316" i="5"/>
  <c r="F350" i="5"/>
  <c r="F282" i="5"/>
  <c r="Q706" i="5"/>
  <c r="Q672" i="5"/>
  <c r="Q638" i="5"/>
  <c r="T657" i="5"/>
  <c r="T691" i="5"/>
  <c r="T623" i="5"/>
  <c r="L622" i="5"/>
  <c r="L656" i="5"/>
  <c r="L690" i="5"/>
  <c r="B316" i="5"/>
  <c r="B282" i="5"/>
  <c r="B350" i="5"/>
  <c r="P342" i="5"/>
  <c r="P308" i="5"/>
  <c r="P274" i="5"/>
  <c r="U325" i="5"/>
  <c r="U257" i="5"/>
  <c r="U291" i="5"/>
  <c r="B657" i="5"/>
  <c r="B623" i="5"/>
  <c r="B691" i="5"/>
  <c r="B318" i="5"/>
  <c r="B284" i="5"/>
  <c r="B352" i="5"/>
  <c r="P349" i="5"/>
  <c r="P315" i="5"/>
  <c r="P281" i="5"/>
  <c r="R636" i="5"/>
  <c r="R670" i="5"/>
  <c r="R704" i="5"/>
  <c r="Q691" i="5"/>
  <c r="Q623" i="5"/>
  <c r="Q657" i="5"/>
  <c r="O457" i="5"/>
  <c r="O423" i="5"/>
  <c r="O491" i="5"/>
  <c r="P157" i="5"/>
  <c r="P191" i="5"/>
  <c r="P123" i="5"/>
  <c r="Y212" i="5"/>
  <c r="Y144" i="5"/>
  <c r="Y178" i="5"/>
  <c r="H480" i="5"/>
  <c r="H446" i="5"/>
  <c r="H412" i="5"/>
  <c r="L209" i="5"/>
  <c r="L141" i="5"/>
  <c r="L175" i="5"/>
  <c r="K455" i="5"/>
  <c r="K421" i="5"/>
  <c r="K489" i="5"/>
  <c r="D476" i="5"/>
  <c r="D442" i="5"/>
  <c r="D408" i="5"/>
  <c r="F206" i="5"/>
  <c r="F138" i="5"/>
  <c r="F172" i="5"/>
  <c r="S684" i="5"/>
  <c r="S650" i="5"/>
  <c r="S616" i="5"/>
  <c r="S701" i="5"/>
  <c r="S667" i="5"/>
  <c r="S633" i="5"/>
  <c r="N331" i="5"/>
  <c r="N263" i="5"/>
  <c r="N297" i="5"/>
  <c r="W703" i="5"/>
  <c r="W669" i="5"/>
  <c r="W635" i="5"/>
  <c r="K330" i="5"/>
  <c r="K262" i="5"/>
  <c r="K296" i="5"/>
  <c r="E195" i="5"/>
  <c r="E161" i="5"/>
  <c r="E127" i="5"/>
  <c r="L488" i="5"/>
  <c r="L420" i="5"/>
  <c r="L454" i="5"/>
  <c r="C156" i="5"/>
  <c r="C122" i="5"/>
  <c r="C190" i="5"/>
  <c r="T156" i="5"/>
  <c r="T190" i="5"/>
  <c r="T122" i="5"/>
  <c r="O471" i="5"/>
  <c r="O437" i="5"/>
  <c r="O403" i="5"/>
  <c r="T478" i="5"/>
  <c r="T444" i="5"/>
  <c r="T410" i="5"/>
  <c r="J473" i="5"/>
  <c r="J439" i="5"/>
  <c r="J405" i="5"/>
  <c r="N491" i="5"/>
  <c r="N457" i="5"/>
  <c r="N423" i="5"/>
  <c r="M212" i="5"/>
  <c r="M144" i="5"/>
  <c r="M178" i="5"/>
  <c r="C159" i="5"/>
  <c r="C125" i="5"/>
  <c r="C193" i="5"/>
  <c r="P492" i="5"/>
  <c r="P458" i="5"/>
  <c r="P424" i="5"/>
  <c r="O470" i="5"/>
  <c r="O402" i="5"/>
  <c r="O436" i="5"/>
  <c r="W198" i="5"/>
  <c r="W164" i="5"/>
  <c r="W130" i="5"/>
  <c r="D157" i="5"/>
  <c r="D191" i="5"/>
  <c r="D123" i="5"/>
  <c r="Q210" i="5"/>
  <c r="Q176" i="5"/>
  <c r="Q142" i="5"/>
  <c r="I488" i="5"/>
  <c r="I454" i="5"/>
  <c r="I420" i="5"/>
  <c r="D152" i="5"/>
  <c r="D186" i="5"/>
  <c r="D118" i="5"/>
  <c r="T446" i="5"/>
  <c r="T412" i="5"/>
  <c r="T480" i="5"/>
  <c r="B409" i="5"/>
  <c r="B477" i="5"/>
  <c r="B443" i="5"/>
  <c r="Y188" i="5"/>
  <c r="Y154" i="5"/>
  <c r="Y120" i="5"/>
  <c r="C473" i="5"/>
  <c r="C439" i="5"/>
  <c r="C405" i="5"/>
  <c r="X475" i="5"/>
  <c r="X441" i="5"/>
  <c r="X407" i="5"/>
  <c r="R452" i="5"/>
  <c r="R418" i="5"/>
  <c r="R486" i="5"/>
  <c r="P154" i="5"/>
  <c r="P188" i="5"/>
  <c r="P120" i="5"/>
  <c r="P476" i="5"/>
  <c r="P442" i="5"/>
  <c r="P408" i="5"/>
  <c r="U157" i="5"/>
  <c r="U191" i="5"/>
  <c r="U123" i="5"/>
  <c r="W490" i="5"/>
  <c r="W456" i="5"/>
  <c r="W422" i="5"/>
  <c r="R209" i="5"/>
  <c r="R141" i="5"/>
  <c r="R175" i="5"/>
  <c r="K200" i="5"/>
  <c r="K166" i="5"/>
  <c r="K132" i="5"/>
  <c r="B488" i="5"/>
  <c r="B420" i="5"/>
  <c r="B454" i="5"/>
  <c r="X624" i="5"/>
  <c r="X692" i="5"/>
  <c r="X658" i="5"/>
  <c r="N658" i="5"/>
  <c r="N692" i="5"/>
  <c r="N624" i="5"/>
  <c r="J340" i="5"/>
  <c r="J306" i="5"/>
  <c r="J272" i="5"/>
  <c r="H313" i="5"/>
  <c r="H347" i="5"/>
  <c r="H279" i="5"/>
  <c r="Y658" i="5"/>
  <c r="Y692" i="5"/>
  <c r="Y624" i="5"/>
  <c r="U343" i="5"/>
  <c r="U275" i="5"/>
  <c r="U309" i="5"/>
  <c r="R299" i="5"/>
  <c r="R333" i="5"/>
  <c r="R265" i="5"/>
  <c r="B302" i="5"/>
  <c r="B268" i="5"/>
  <c r="B336" i="5"/>
  <c r="E483" i="5"/>
  <c r="E449" i="5"/>
  <c r="E415" i="5"/>
  <c r="L207" i="5"/>
  <c r="L139" i="5"/>
  <c r="L173" i="5"/>
  <c r="S484" i="5"/>
  <c r="S416" i="5"/>
  <c r="S450" i="5"/>
  <c r="G468" i="5"/>
  <c r="G400" i="5"/>
  <c r="G434" i="5"/>
  <c r="C702" i="5"/>
  <c r="C634" i="5"/>
  <c r="C668" i="5"/>
  <c r="O328" i="5"/>
  <c r="O260" i="5"/>
  <c r="O294" i="5"/>
  <c r="R300" i="5"/>
  <c r="R334" i="5"/>
  <c r="R266" i="5"/>
  <c r="Y662" i="5"/>
  <c r="Y628" i="5"/>
  <c r="Y696" i="5"/>
  <c r="B304" i="5"/>
  <c r="B270" i="5"/>
  <c r="B338" i="5"/>
  <c r="R620" i="5"/>
  <c r="R688" i="5"/>
  <c r="R654" i="5"/>
  <c r="P702" i="5"/>
  <c r="P668" i="5"/>
  <c r="P634" i="5"/>
  <c r="R314" i="5"/>
  <c r="R348" i="5"/>
  <c r="R280" i="5"/>
  <c r="M664" i="5"/>
  <c r="M698" i="5"/>
  <c r="M630" i="5"/>
  <c r="T313" i="5"/>
  <c r="T347" i="5"/>
  <c r="T279" i="5"/>
  <c r="P680" i="5"/>
  <c r="P646" i="5"/>
  <c r="P612" i="5"/>
  <c r="S270" i="5"/>
  <c r="S338" i="5"/>
  <c r="S304" i="5"/>
  <c r="Q346" i="5"/>
  <c r="Q312" i="5"/>
  <c r="Q278" i="5"/>
  <c r="U347" i="5"/>
  <c r="U279" i="5"/>
  <c r="U313" i="5"/>
  <c r="M659" i="5"/>
  <c r="M693" i="5"/>
  <c r="M625" i="5"/>
  <c r="G690" i="5"/>
  <c r="G622" i="5"/>
  <c r="G656" i="5"/>
  <c r="S686" i="5"/>
  <c r="S618" i="5"/>
  <c r="S652" i="5"/>
  <c r="R638" i="5"/>
  <c r="R706" i="5"/>
  <c r="R672" i="5"/>
  <c r="X702" i="5"/>
  <c r="X634" i="5"/>
  <c r="X668" i="5"/>
  <c r="K334" i="5"/>
  <c r="K266" i="5"/>
  <c r="K300" i="5"/>
  <c r="M656" i="5"/>
  <c r="M690" i="5"/>
  <c r="M622" i="5"/>
  <c r="U333" i="5"/>
  <c r="U265" i="5"/>
  <c r="U299" i="5"/>
  <c r="Q351" i="5"/>
  <c r="Q317" i="5"/>
  <c r="Q283" i="5"/>
  <c r="L325" i="5"/>
  <c r="L291" i="5"/>
  <c r="L257" i="5"/>
  <c r="O343" i="5"/>
  <c r="O309" i="5"/>
  <c r="O275" i="5"/>
  <c r="R298" i="5"/>
  <c r="R332" i="5"/>
  <c r="R264" i="5"/>
  <c r="F681" i="5"/>
  <c r="F613" i="5"/>
  <c r="F647" i="5"/>
  <c r="G261" i="5"/>
  <c r="G295" i="5"/>
  <c r="G329" i="5"/>
  <c r="L702" i="5"/>
  <c r="L634" i="5"/>
  <c r="L668" i="5"/>
  <c r="R630" i="5"/>
  <c r="R698" i="5"/>
  <c r="R664" i="5"/>
  <c r="U337" i="5"/>
  <c r="U269" i="5"/>
  <c r="U303" i="5"/>
  <c r="J488" i="5"/>
  <c r="J454" i="5"/>
  <c r="J420" i="5"/>
  <c r="W432" i="5"/>
  <c r="W398" i="5"/>
  <c r="W466" i="5"/>
  <c r="C472" i="5"/>
  <c r="C438" i="5"/>
  <c r="C404" i="5"/>
  <c r="W210" i="5"/>
  <c r="W176" i="5"/>
  <c r="W142" i="5"/>
  <c r="H491" i="5"/>
  <c r="H457" i="5"/>
  <c r="H423" i="5"/>
  <c r="N175" i="5"/>
  <c r="N209" i="5"/>
  <c r="N141" i="5"/>
  <c r="M204" i="5"/>
  <c r="M170" i="5"/>
  <c r="M136" i="5"/>
  <c r="X485" i="5"/>
  <c r="X451" i="5"/>
  <c r="X417" i="5"/>
  <c r="L296" i="5"/>
  <c r="L330" i="5"/>
  <c r="L262" i="5"/>
  <c r="E701" i="5"/>
  <c r="E633" i="5"/>
  <c r="E667" i="5"/>
  <c r="X325" i="5"/>
  <c r="X291" i="5"/>
  <c r="X257" i="5"/>
  <c r="H308" i="5"/>
  <c r="H342" i="5"/>
  <c r="H274" i="5"/>
  <c r="I646" i="5"/>
  <c r="I680" i="5"/>
  <c r="I612" i="5"/>
  <c r="H314" i="5"/>
  <c r="H348" i="5"/>
  <c r="H280" i="5"/>
  <c r="I337" i="5"/>
  <c r="I269" i="5"/>
  <c r="I303" i="5"/>
  <c r="T315" i="5"/>
  <c r="T349" i="5"/>
  <c r="T281" i="5"/>
  <c r="J325" i="5"/>
  <c r="J291" i="5"/>
  <c r="J257" i="5"/>
  <c r="X305" i="5"/>
  <c r="X339" i="5"/>
  <c r="X271" i="5"/>
  <c r="D667" i="5"/>
  <c r="D701" i="5"/>
  <c r="D633" i="5"/>
  <c r="Q352" i="5"/>
  <c r="Q318" i="5"/>
  <c r="Q284" i="5"/>
  <c r="K613" i="5"/>
  <c r="K681" i="5"/>
  <c r="K647" i="5"/>
  <c r="V698" i="5"/>
  <c r="V630" i="5"/>
  <c r="V664" i="5"/>
  <c r="K687" i="5"/>
  <c r="K619" i="5"/>
  <c r="K653" i="5"/>
  <c r="O691" i="5"/>
  <c r="O623" i="5"/>
  <c r="O657" i="5"/>
  <c r="B648" i="5"/>
  <c r="B614" i="5"/>
  <c r="B682" i="5"/>
  <c r="H690" i="5"/>
  <c r="H622" i="5"/>
  <c r="H656" i="5"/>
  <c r="W335" i="5"/>
  <c r="W301" i="5"/>
  <c r="W267" i="5"/>
  <c r="V352" i="5"/>
  <c r="V284" i="5"/>
  <c r="V318" i="5"/>
  <c r="B660" i="5"/>
  <c r="B626" i="5"/>
  <c r="B694" i="5"/>
  <c r="N158" i="5"/>
  <c r="N192" i="5"/>
  <c r="N124" i="5"/>
  <c r="E467" i="5"/>
  <c r="E399" i="5"/>
  <c r="E433" i="5"/>
  <c r="L189" i="5"/>
  <c r="L155" i="5"/>
  <c r="L121" i="5"/>
  <c r="R612" i="5"/>
  <c r="R646" i="5"/>
  <c r="R680" i="5"/>
  <c r="K329" i="5"/>
  <c r="K261" i="5"/>
  <c r="K295" i="5"/>
  <c r="F295" i="5"/>
  <c r="F329" i="5"/>
  <c r="F261" i="5"/>
  <c r="U335" i="5"/>
  <c r="U267" i="5"/>
  <c r="U301" i="5"/>
  <c r="N668" i="5"/>
  <c r="N634" i="5"/>
  <c r="N702" i="5"/>
  <c r="W330" i="5"/>
  <c r="W262" i="5"/>
  <c r="W296" i="5"/>
  <c r="P344" i="5"/>
  <c r="P310" i="5"/>
  <c r="P276" i="5"/>
  <c r="D682" i="5"/>
  <c r="D648" i="5"/>
  <c r="D614" i="5"/>
  <c r="E345" i="5"/>
  <c r="E311" i="5"/>
  <c r="E277" i="5"/>
  <c r="N302" i="5"/>
  <c r="N336" i="5"/>
  <c r="N268" i="5"/>
  <c r="F187" i="5"/>
  <c r="F153" i="5"/>
  <c r="F119" i="5"/>
  <c r="J469" i="5"/>
  <c r="J435" i="5"/>
  <c r="J401" i="5"/>
  <c r="G465" i="5"/>
  <c r="G397" i="5"/>
  <c r="G431" i="5"/>
  <c r="C175" i="5"/>
  <c r="C141" i="5"/>
  <c r="C209" i="5"/>
  <c r="X189" i="5"/>
  <c r="X155" i="5"/>
  <c r="X121" i="5"/>
  <c r="V488" i="5"/>
  <c r="V454" i="5"/>
  <c r="V420" i="5"/>
  <c r="K486" i="5"/>
  <c r="K452" i="5"/>
  <c r="K418" i="5"/>
  <c r="J479" i="5"/>
  <c r="J445" i="5"/>
  <c r="J411" i="5"/>
  <c r="Y195" i="5"/>
  <c r="Y161" i="5"/>
  <c r="Y127" i="5"/>
  <c r="L479" i="5"/>
  <c r="L445" i="5"/>
  <c r="L411" i="5"/>
  <c r="D474" i="5"/>
  <c r="D440" i="5"/>
  <c r="D406" i="5"/>
  <c r="E197" i="5"/>
  <c r="E163" i="5"/>
  <c r="E129" i="5"/>
  <c r="M408" i="5"/>
  <c r="M442" i="5"/>
  <c r="M476" i="5"/>
  <c r="S186" i="5"/>
  <c r="S152" i="5"/>
  <c r="S118" i="5"/>
  <c r="F415" i="5"/>
  <c r="F483" i="5"/>
  <c r="F449" i="5"/>
  <c r="G688" i="5"/>
  <c r="G654" i="5"/>
  <c r="G620" i="5"/>
  <c r="X297" i="5"/>
  <c r="X331" i="5"/>
  <c r="X263" i="5"/>
  <c r="C649" i="5"/>
  <c r="C683" i="5"/>
  <c r="C615" i="5"/>
  <c r="W408" i="5"/>
  <c r="W476" i="5"/>
  <c r="W442" i="5"/>
  <c r="C458" i="5"/>
  <c r="C492" i="5"/>
  <c r="C424" i="5"/>
  <c r="I476" i="5"/>
  <c r="I408" i="5"/>
  <c r="I442" i="5"/>
  <c r="H167" i="5"/>
  <c r="H201" i="5"/>
  <c r="H133" i="5"/>
  <c r="B156" i="5"/>
  <c r="B190" i="5"/>
  <c r="B122" i="5"/>
  <c r="F412" i="5"/>
  <c r="F480" i="5"/>
  <c r="F446" i="5"/>
  <c r="O151" i="5"/>
  <c r="O117" i="5"/>
  <c r="O185" i="5"/>
  <c r="U178" i="5"/>
  <c r="U144" i="5"/>
  <c r="U212" i="5"/>
  <c r="U165" i="5"/>
  <c r="U199" i="5"/>
  <c r="U131" i="5"/>
  <c r="T472" i="5"/>
  <c r="T438" i="5"/>
  <c r="T404" i="5"/>
  <c r="Q680" i="5"/>
  <c r="Q646" i="5"/>
  <c r="Q612" i="5"/>
  <c r="F667" i="5"/>
  <c r="F633" i="5"/>
  <c r="F701" i="5"/>
  <c r="H301" i="5"/>
  <c r="H335" i="5"/>
  <c r="H267" i="5"/>
  <c r="T682" i="5"/>
  <c r="T648" i="5"/>
  <c r="T614" i="5"/>
  <c r="L688" i="5"/>
  <c r="L620" i="5"/>
  <c r="L654" i="5"/>
  <c r="H655" i="5"/>
  <c r="H689" i="5"/>
  <c r="H621" i="5"/>
  <c r="X314" i="5"/>
  <c r="X348" i="5"/>
  <c r="X280" i="5"/>
  <c r="M260" i="5"/>
  <c r="M294" i="5"/>
  <c r="M328" i="5"/>
  <c r="L631" i="5"/>
  <c r="L699" i="5"/>
  <c r="L665" i="5"/>
  <c r="X703" i="5"/>
  <c r="X635" i="5"/>
  <c r="X669" i="5"/>
  <c r="U338" i="5"/>
  <c r="U270" i="5"/>
  <c r="U304" i="5"/>
  <c r="E343" i="5"/>
  <c r="E309" i="5"/>
  <c r="E275" i="5"/>
  <c r="S267" i="5"/>
  <c r="S301" i="5"/>
  <c r="S335" i="5"/>
  <c r="F297" i="5"/>
  <c r="F331" i="5"/>
  <c r="F263" i="5"/>
  <c r="E686" i="5"/>
  <c r="E618" i="5"/>
  <c r="E652" i="5"/>
  <c r="B654" i="5"/>
  <c r="B620" i="5"/>
  <c r="B688" i="5"/>
  <c r="F199" i="5"/>
  <c r="F165" i="5"/>
  <c r="F131" i="5"/>
  <c r="C176" i="5"/>
  <c r="C210" i="5"/>
  <c r="C142" i="5"/>
  <c r="J472" i="5"/>
  <c r="J438" i="5"/>
  <c r="J404" i="5"/>
  <c r="Q349" i="5"/>
  <c r="Q315" i="5"/>
  <c r="Q281" i="5"/>
  <c r="S277" i="5"/>
  <c r="S311" i="5"/>
  <c r="S345" i="5"/>
  <c r="E650" i="5"/>
  <c r="E684" i="5"/>
  <c r="E616" i="5"/>
  <c r="R627" i="5"/>
  <c r="R661" i="5"/>
  <c r="R695" i="5"/>
  <c r="X612" i="5"/>
  <c r="X680" i="5"/>
  <c r="X646" i="5"/>
  <c r="U699" i="5"/>
  <c r="U665" i="5"/>
  <c r="U631" i="5"/>
  <c r="E663" i="5"/>
  <c r="E697" i="5"/>
  <c r="E629" i="5"/>
  <c r="V338" i="5"/>
  <c r="V304" i="5"/>
  <c r="V270" i="5"/>
  <c r="G687" i="5"/>
  <c r="G653" i="5"/>
  <c r="G619" i="5"/>
  <c r="U694" i="5"/>
  <c r="U660" i="5"/>
  <c r="U626" i="5"/>
  <c r="M481" i="5"/>
  <c r="M413" i="5"/>
  <c r="M447" i="5"/>
  <c r="N468" i="5"/>
  <c r="N400" i="5"/>
  <c r="N434" i="5"/>
  <c r="H467" i="5"/>
  <c r="H433" i="5"/>
  <c r="H399" i="5"/>
  <c r="T445" i="5"/>
  <c r="T479" i="5"/>
  <c r="T411" i="5"/>
  <c r="M203" i="5"/>
  <c r="M169" i="5"/>
  <c r="M135" i="5"/>
  <c r="X492" i="5"/>
  <c r="X424" i="5"/>
  <c r="X458" i="5"/>
  <c r="X483" i="5"/>
  <c r="X449" i="5"/>
  <c r="X415" i="5"/>
  <c r="X187" i="5"/>
  <c r="X153" i="5"/>
  <c r="X119" i="5"/>
  <c r="L471" i="5"/>
  <c r="L437" i="5"/>
  <c r="L403" i="5"/>
  <c r="I173" i="5"/>
  <c r="I207" i="5"/>
  <c r="I139" i="5"/>
  <c r="J157" i="5"/>
  <c r="J191" i="5"/>
  <c r="J123" i="5"/>
  <c r="J483" i="5"/>
  <c r="J449" i="5"/>
  <c r="J415" i="5"/>
  <c r="E476" i="5"/>
  <c r="E442" i="5"/>
  <c r="E408" i="5"/>
  <c r="V470" i="5"/>
  <c r="V436" i="5"/>
  <c r="V402" i="5"/>
  <c r="O152" i="5"/>
  <c r="O118" i="5"/>
  <c r="O186" i="5"/>
  <c r="K410" i="5"/>
  <c r="K478" i="5"/>
  <c r="K444" i="5"/>
  <c r="F305" i="5"/>
  <c r="F339" i="5"/>
  <c r="F271" i="5"/>
  <c r="C350" i="5"/>
  <c r="C282" i="5"/>
  <c r="C316" i="5"/>
  <c r="J687" i="5"/>
  <c r="J653" i="5"/>
  <c r="J619" i="5"/>
  <c r="N164" i="5"/>
  <c r="N198" i="5"/>
  <c r="N130" i="5"/>
  <c r="N467" i="5"/>
  <c r="N399" i="5"/>
  <c r="N433" i="5"/>
  <c r="M414" i="5"/>
  <c r="M448" i="5"/>
  <c r="M482" i="5"/>
  <c r="B469" i="5"/>
  <c r="B435" i="5"/>
  <c r="B401" i="5"/>
  <c r="F194" i="5"/>
  <c r="F160" i="5"/>
  <c r="F126" i="5"/>
  <c r="O455" i="5"/>
  <c r="O489" i="5"/>
  <c r="O421" i="5"/>
  <c r="D171" i="5"/>
  <c r="D205" i="5"/>
  <c r="D137" i="5"/>
  <c r="U410" i="5"/>
  <c r="U478" i="5"/>
  <c r="U444" i="5"/>
  <c r="T157" i="5"/>
  <c r="T191" i="5"/>
  <c r="T123" i="5"/>
  <c r="E474" i="5"/>
  <c r="E440" i="5"/>
  <c r="E406" i="5"/>
  <c r="M662" i="5"/>
  <c r="M696" i="5"/>
  <c r="M628" i="5"/>
  <c r="N649" i="5"/>
  <c r="N615" i="5"/>
  <c r="N683" i="5"/>
  <c r="H682" i="5"/>
  <c r="H614" i="5"/>
  <c r="H648" i="5"/>
  <c r="T660" i="5"/>
  <c r="T694" i="5"/>
  <c r="T626" i="5"/>
  <c r="M343" i="5"/>
  <c r="M275" i="5"/>
  <c r="M309" i="5"/>
  <c r="X639" i="5"/>
  <c r="X673" i="5"/>
  <c r="X707" i="5"/>
  <c r="X630" i="5"/>
  <c r="X664" i="5"/>
  <c r="X698" i="5"/>
  <c r="X293" i="5"/>
  <c r="X327" i="5"/>
  <c r="X259" i="5"/>
  <c r="J327" i="5"/>
  <c r="J293" i="5"/>
  <c r="J259" i="5"/>
  <c r="F620" i="5"/>
  <c r="F688" i="5"/>
  <c r="F654" i="5"/>
  <c r="E348" i="5"/>
  <c r="E314" i="5"/>
  <c r="E280" i="5"/>
  <c r="B329" i="5"/>
  <c r="B261" i="5"/>
  <c r="B295" i="5"/>
  <c r="J695" i="5"/>
  <c r="J661" i="5"/>
  <c r="J627" i="5"/>
  <c r="M347" i="5"/>
  <c r="M279" i="5"/>
  <c r="M313" i="5"/>
  <c r="F615" i="5"/>
  <c r="F683" i="5"/>
  <c r="F649" i="5"/>
  <c r="X684" i="5"/>
  <c r="X616" i="5"/>
  <c r="X650" i="5"/>
  <c r="P345" i="5"/>
  <c r="P311" i="5"/>
  <c r="P277" i="5"/>
  <c r="M402" i="5"/>
  <c r="M436" i="5"/>
  <c r="M470" i="5"/>
  <c r="H176" i="5"/>
  <c r="H210" i="5"/>
  <c r="H142" i="5"/>
  <c r="T475" i="5"/>
  <c r="T441" i="5"/>
  <c r="T407" i="5"/>
  <c r="Q331" i="5"/>
  <c r="Q297" i="5"/>
  <c r="Q263" i="5"/>
  <c r="N305" i="5"/>
  <c r="N339" i="5"/>
  <c r="N271" i="5"/>
  <c r="D344" i="5"/>
  <c r="D310" i="5"/>
  <c r="D276" i="5"/>
  <c r="B311" i="5"/>
  <c r="B345" i="5"/>
  <c r="B277" i="5"/>
  <c r="T301" i="5"/>
  <c r="T335" i="5"/>
  <c r="T267" i="5"/>
  <c r="B702" i="5"/>
  <c r="B668" i="5"/>
  <c r="B634" i="5"/>
  <c r="N703" i="5"/>
  <c r="N669" i="5"/>
  <c r="N635" i="5"/>
  <c r="Y293" i="5"/>
  <c r="Y259" i="5"/>
  <c r="Y327" i="5"/>
  <c r="H304" i="5"/>
  <c r="H338" i="5"/>
  <c r="H270" i="5"/>
  <c r="C703" i="5"/>
  <c r="C669" i="5"/>
  <c r="C635" i="5"/>
  <c r="C482" i="5"/>
  <c r="C448" i="5"/>
  <c r="C414" i="5"/>
  <c r="K199" i="5"/>
  <c r="K165" i="5"/>
  <c r="K131" i="5"/>
  <c r="G413" i="5"/>
  <c r="G481" i="5"/>
  <c r="G447" i="5"/>
  <c r="L199" i="5"/>
  <c r="L165" i="5"/>
  <c r="L131" i="5"/>
  <c r="M423" i="5"/>
  <c r="M491" i="5"/>
  <c r="M457" i="5"/>
  <c r="M196" i="5"/>
  <c r="M162" i="5"/>
  <c r="M128" i="5"/>
  <c r="O453" i="5"/>
  <c r="O419" i="5"/>
  <c r="O487" i="5"/>
  <c r="N476" i="5"/>
  <c r="N442" i="5"/>
  <c r="N408" i="5"/>
  <c r="Q205" i="5"/>
  <c r="Q171" i="5"/>
  <c r="Q137" i="5"/>
  <c r="L472" i="5"/>
  <c r="L404" i="5"/>
  <c r="L438" i="5"/>
  <c r="Q469" i="5"/>
  <c r="Q435" i="5"/>
  <c r="Q401" i="5"/>
  <c r="B177" i="5"/>
  <c r="B211" i="5"/>
  <c r="B143" i="5"/>
  <c r="B470" i="5"/>
  <c r="B402" i="5"/>
  <c r="B436" i="5"/>
  <c r="M201" i="5"/>
  <c r="M167" i="5"/>
  <c r="M133" i="5"/>
  <c r="S207" i="5"/>
  <c r="S139" i="5"/>
  <c r="S173" i="5"/>
  <c r="C443" i="5"/>
  <c r="C477" i="5"/>
  <c r="C409" i="5"/>
  <c r="O458" i="5"/>
  <c r="O492" i="5"/>
  <c r="O424" i="5"/>
  <c r="I174" i="5"/>
  <c r="I140" i="5"/>
  <c r="I208" i="5"/>
  <c r="P165" i="5"/>
  <c r="P199" i="5"/>
  <c r="P131" i="5"/>
  <c r="B153" i="5"/>
  <c r="B187" i="5"/>
  <c r="B119" i="5"/>
  <c r="V477" i="5"/>
  <c r="V443" i="5"/>
  <c r="V409" i="5"/>
  <c r="J491" i="5"/>
  <c r="J457" i="5"/>
  <c r="J423" i="5"/>
  <c r="N482" i="5"/>
  <c r="N448" i="5"/>
  <c r="N414" i="5"/>
  <c r="M673" i="5"/>
  <c r="M707" i="5"/>
  <c r="M639" i="5"/>
  <c r="U351" i="5"/>
  <c r="U317" i="5"/>
  <c r="U283" i="5"/>
  <c r="H667" i="5"/>
  <c r="H701" i="5"/>
  <c r="H633" i="5"/>
  <c r="Y473" i="5"/>
  <c r="Y405" i="5"/>
  <c r="Y439" i="5"/>
  <c r="G489" i="5"/>
  <c r="G421" i="5"/>
  <c r="G455" i="5"/>
  <c r="B474" i="5"/>
  <c r="B406" i="5"/>
  <c r="B440" i="5"/>
  <c r="P159" i="5"/>
  <c r="P193" i="5"/>
  <c r="P125" i="5"/>
  <c r="G668" i="5"/>
  <c r="G702" i="5"/>
  <c r="G634" i="5"/>
  <c r="X478" i="5"/>
  <c r="X444" i="5"/>
  <c r="X410" i="5"/>
  <c r="J165" i="5"/>
  <c r="J199" i="5"/>
  <c r="J131" i="5"/>
  <c r="X205" i="5"/>
  <c r="X137" i="5"/>
  <c r="X171" i="5"/>
  <c r="H478" i="5"/>
  <c r="H444" i="5"/>
  <c r="H410" i="5"/>
  <c r="E212" i="5"/>
  <c r="E178" i="5"/>
  <c r="E144" i="5"/>
  <c r="G351" i="5"/>
  <c r="G283" i="5"/>
  <c r="G317" i="5"/>
  <c r="G262" i="5"/>
  <c r="G296" i="5"/>
  <c r="G330" i="5"/>
  <c r="L302" i="5"/>
  <c r="L268" i="5"/>
  <c r="L336" i="5"/>
  <c r="G681" i="5"/>
  <c r="G647" i="5"/>
  <c r="G613" i="5"/>
  <c r="C691" i="5"/>
  <c r="C657" i="5"/>
  <c r="C623" i="5"/>
  <c r="S282" i="5"/>
  <c r="S350" i="5"/>
  <c r="S316" i="5"/>
  <c r="V336" i="5"/>
  <c r="V268" i="5"/>
  <c r="V302" i="5"/>
  <c r="K689" i="5"/>
  <c r="K655" i="5"/>
  <c r="K621" i="5"/>
  <c r="V460" i="5"/>
  <c r="V494" i="5"/>
  <c r="V426" i="5"/>
  <c r="X460" i="5"/>
  <c r="X494" i="5"/>
  <c r="X426" i="5"/>
  <c r="L426" i="5"/>
  <c r="L494" i="5"/>
  <c r="L460" i="5"/>
  <c r="B460" i="5"/>
  <c r="B494" i="5"/>
  <c r="B426" i="5"/>
  <c r="M180" i="5"/>
  <c r="M214" i="5"/>
  <c r="M146" i="5"/>
  <c r="J709" i="5"/>
  <c r="J675" i="5"/>
  <c r="J641" i="5"/>
  <c r="E641" i="5"/>
  <c r="E709" i="5"/>
  <c r="E675" i="5"/>
  <c r="Y674" i="5"/>
  <c r="Z674" i="5" s="1"/>
  <c r="Y708" i="5"/>
  <c r="Z708" i="5" s="1"/>
  <c r="Y640" i="5"/>
  <c r="Z640" i="5" s="1"/>
  <c r="Z606" i="5"/>
  <c r="N708" i="5"/>
  <c r="N674" i="5"/>
  <c r="N640" i="5"/>
  <c r="W641" i="5"/>
  <c r="W709" i="5"/>
  <c r="W675" i="5"/>
  <c r="I180" i="5"/>
  <c r="I214" i="5"/>
  <c r="I146" i="5"/>
  <c r="Q494" i="5"/>
  <c r="Q426" i="5"/>
  <c r="Q460" i="5"/>
  <c r="I459" i="5"/>
  <c r="I493" i="5"/>
  <c r="I425" i="5"/>
  <c r="W214" i="5"/>
  <c r="W146" i="5"/>
  <c r="W180" i="5"/>
  <c r="U179" i="5"/>
  <c r="U145" i="5"/>
  <c r="U213" i="5"/>
  <c r="P709" i="5"/>
  <c r="P675" i="5"/>
  <c r="P641" i="5"/>
  <c r="P353" i="5"/>
  <c r="P319" i="5"/>
  <c r="P285" i="5"/>
  <c r="W353" i="5"/>
  <c r="W319" i="5"/>
  <c r="W285" i="5"/>
  <c r="D674" i="5"/>
  <c r="D708" i="5"/>
  <c r="D640" i="5"/>
  <c r="E353" i="5"/>
  <c r="E319" i="5"/>
  <c r="E285" i="5"/>
  <c r="K353" i="5"/>
  <c r="K319" i="5"/>
  <c r="K285" i="5"/>
  <c r="H179" i="5"/>
  <c r="H213" i="5"/>
  <c r="H145" i="5"/>
  <c r="H493" i="5"/>
  <c r="H459" i="5"/>
  <c r="H425" i="5"/>
  <c r="U459" i="5"/>
  <c r="U493" i="5"/>
  <c r="U425" i="5"/>
  <c r="J179" i="5"/>
  <c r="J213" i="5"/>
  <c r="J145" i="5"/>
  <c r="G180" i="5"/>
  <c r="G214" i="5"/>
  <c r="G146" i="5"/>
  <c r="Y353" i="5"/>
  <c r="Z353" i="5" s="1"/>
  <c r="Y285" i="5"/>
  <c r="Z285" i="5" s="1"/>
  <c r="Z251" i="5"/>
  <c r="Y319" i="5"/>
  <c r="Z319" i="5" s="1"/>
  <c r="O675" i="5"/>
  <c r="O641" i="5"/>
  <c r="O709" i="5"/>
  <c r="T709" i="5"/>
  <c r="T675" i="5"/>
  <c r="T641" i="5"/>
  <c r="U354" i="5"/>
  <c r="U320" i="5"/>
  <c r="U286" i="5"/>
  <c r="K641" i="5"/>
  <c r="K675" i="5"/>
  <c r="K709" i="5"/>
  <c r="H354" i="5"/>
  <c r="H320" i="5"/>
  <c r="H286" i="5"/>
  <c r="Y181" i="5"/>
  <c r="Z181" i="5" s="1"/>
  <c r="Y215" i="5"/>
  <c r="Z215" i="5" s="1"/>
  <c r="Y147" i="5"/>
  <c r="Z147" i="5" s="1"/>
  <c r="Z113" i="5"/>
  <c r="M181" i="5"/>
  <c r="M215" i="5"/>
  <c r="M147" i="5"/>
  <c r="J215" i="5"/>
  <c r="J147" i="5"/>
  <c r="J181" i="5"/>
  <c r="X321" i="5"/>
  <c r="X287" i="5"/>
  <c r="X355" i="5"/>
  <c r="L181" i="5"/>
  <c r="L215" i="5"/>
  <c r="L147" i="5"/>
  <c r="D215" i="5"/>
  <c r="D147" i="5"/>
  <c r="D181" i="5"/>
  <c r="R321" i="5"/>
  <c r="R355" i="5"/>
  <c r="R287" i="5"/>
  <c r="W215" i="5"/>
  <c r="W147" i="5"/>
  <c r="W181" i="5"/>
  <c r="Q461" i="5"/>
  <c r="Q427" i="5"/>
  <c r="Q495" i="5"/>
  <c r="K461" i="5"/>
  <c r="K427" i="5"/>
  <c r="K495" i="5"/>
  <c r="C710" i="5"/>
  <c r="C642" i="5"/>
  <c r="C676" i="5"/>
  <c r="U710" i="5"/>
  <c r="U642" i="5"/>
  <c r="U676" i="5"/>
  <c r="H495" i="5"/>
  <c r="H461" i="5"/>
  <c r="H427" i="5"/>
  <c r="T710" i="5"/>
  <c r="T676" i="5"/>
  <c r="T642" i="5"/>
  <c r="M710" i="5"/>
  <c r="M676" i="5"/>
  <c r="M642" i="5"/>
  <c r="E676" i="5"/>
  <c r="E710" i="5"/>
  <c r="E642" i="5"/>
  <c r="C778" i="5" l="1"/>
  <c r="C778" i="7"/>
  <c r="C778" i="6"/>
  <c r="F778" i="7"/>
  <c r="F778" i="6"/>
  <c r="F778" i="5"/>
  <c r="M778" i="5"/>
  <c r="M778" i="7"/>
  <c r="M778" i="6"/>
  <c r="L778" i="5"/>
  <c r="L778" i="6"/>
  <c r="L778" i="7"/>
  <c r="E778" i="5"/>
  <c r="E778" i="7"/>
  <c r="E778" i="6"/>
  <c r="L744" i="6"/>
  <c r="L744" i="7"/>
  <c r="L744" i="5"/>
  <c r="X744" i="7"/>
  <c r="X744" i="6"/>
  <c r="X744" i="5"/>
  <c r="V778" i="6"/>
  <c r="V778" i="7"/>
  <c r="V778" i="5"/>
  <c r="O744" i="6"/>
  <c r="O744" i="7"/>
  <c r="O744" i="5"/>
  <c r="O778" i="6"/>
  <c r="O778" i="5"/>
  <c r="O778" i="7"/>
  <c r="S744" i="7"/>
  <c r="S744" i="5"/>
  <c r="S744" i="6"/>
  <c r="K744" i="7"/>
  <c r="K744" i="6"/>
  <c r="K744" i="5"/>
  <c r="P778" i="5"/>
  <c r="P778" i="7"/>
  <c r="P778" i="6"/>
  <c r="V744" i="7"/>
  <c r="V744" i="5"/>
  <c r="V744" i="6"/>
  <c r="M744" i="5"/>
  <c r="M744" i="6"/>
  <c r="M744" i="7"/>
  <c r="R778" i="5"/>
  <c r="R778" i="6"/>
  <c r="R778" i="7"/>
  <c r="T778" i="5"/>
  <c r="T778" i="7"/>
  <c r="T778" i="6"/>
  <c r="S778" i="7"/>
  <c r="S778" i="6"/>
  <c r="S778" i="5"/>
  <c r="I744" i="6"/>
  <c r="I744" i="5"/>
  <c r="I744" i="7"/>
  <c r="B778" i="6"/>
  <c r="B778" i="7"/>
  <c r="B778" i="5"/>
  <c r="Q778" i="6"/>
  <c r="Q778" i="7"/>
  <c r="Q778" i="5"/>
  <c r="K778" i="6"/>
  <c r="K778" i="7"/>
  <c r="K778" i="5"/>
  <c r="I778" i="6"/>
  <c r="I778" i="7"/>
  <c r="I778" i="5"/>
  <c r="J744" i="7"/>
  <c r="J744" i="6"/>
  <c r="J744" i="5"/>
  <c r="G778" i="7"/>
  <c r="G778" i="6"/>
  <c r="G778" i="5"/>
  <c r="E744" i="6"/>
  <c r="E744" i="7"/>
  <c r="E744" i="5"/>
  <c r="R744" i="7"/>
  <c r="R744" i="5"/>
  <c r="R744" i="6"/>
  <c r="D744" i="7"/>
  <c r="D744" i="6"/>
  <c r="D744" i="5"/>
  <c r="N778" i="6"/>
  <c r="N778" i="7"/>
  <c r="N778" i="5"/>
  <c r="W778" i="6"/>
  <c r="W778" i="7"/>
  <c r="W778" i="5"/>
  <c r="F744" i="7"/>
  <c r="F744" i="5"/>
  <c r="F744" i="6"/>
  <c r="W744" i="7"/>
  <c r="W744" i="6"/>
  <c r="W744" i="5"/>
  <c r="U744" i="7"/>
  <c r="U744" i="5"/>
  <c r="U744" i="6"/>
  <c r="U778" i="6"/>
  <c r="U778" i="5"/>
  <c r="U778" i="7"/>
  <c r="D778" i="6"/>
  <c r="D778" i="5"/>
  <c r="D778" i="7"/>
  <c r="X778" i="5"/>
  <c r="X778" i="7"/>
  <c r="X778" i="6"/>
  <c r="H778" i="5"/>
  <c r="H778" i="7"/>
  <c r="H778" i="6"/>
  <c r="T744" i="6"/>
  <c r="T744" i="7"/>
  <c r="T744" i="5"/>
  <c r="N744" i="7"/>
  <c r="N744" i="6"/>
  <c r="N744" i="5"/>
  <c r="P744" i="5"/>
  <c r="P744" i="6"/>
  <c r="P744" i="7"/>
  <c r="Q744" i="6"/>
  <c r="Q744" i="7"/>
  <c r="Q744" i="5"/>
  <c r="J778" i="5"/>
  <c r="J778" i="6"/>
  <c r="J778" i="7"/>
  <c r="C744" i="7"/>
  <c r="C744" i="5"/>
  <c r="C744" i="6"/>
  <c r="H744" i="7"/>
  <c r="H744" i="6"/>
  <c r="H744" i="5"/>
  <c r="B744" i="5"/>
  <c r="B744" i="6"/>
  <c r="B744" i="7"/>
  <c r="G744" i="6"/>
  <c r="G744" i="5"/>
  <c r="G744" i="7"/>
  <c r="Y778" i="5" l="1"/>
  <c r="Z778" i="5" s="1"/>
  <c r="Z563" i="5"/>
  <c r="Z529" i="5"/>
  <c r="Y744" i="5"/>
  <c r="Z744" i="5" s="1"/>
  <c r="Y778" i="7"/>
  <c r="Z778" i="7" s="1"/>
  <c r="Z563" i="7"/>
  <c r="Y744" i="7"/>
  <c r="Z744" i="7" s="1"/>
  <c r="Z529" i="7"/>
  <c r="Y744" i="6"/>
  <c r="Z744" i="6" s="1"/>
  <c r="Z529" i="6"/>
  <c r="Y778" i="6"/>
  <c r="Z778" i="6" s="1"/>
  <c r="Z563" i="6"/>
  <c r="W743" i="6" l="1"/>
  <c r="W743" i="7"/>
  <c r="W743" i="5"/>
  <c r="H776" i="7"/>
  <c r="H776" i="5"/>
  <c r="H776" i="6"/>
  <c r="C776" i="7"/>
  <c r="C776" i="5"/>
  <c r="C776" i="6"/>
  <c r="M776" i="6"/>
  <c r="M776" i="5"/>
  <c r="M776" i="7"/>
  <c r="U776" i="5"/>
  <c r="U776" i="6"/>
  <c r="U776" i="7"/>
  <c r="N777" i="5"/>
  <c r="N777" i="6"/>
  <c r="N777" i="7"/>
  <c r="V777" i="7"/>
  <c r="V777" i="5"/>
  <c r="V777" i="6"/>
  <c r="C777" i="6"/>
  <c r="C777" i="7"/>
  <c r="C777" i="5"/>
  <c r="T777" i="7"/>
  <c r="T777" i="5"/>
  <c r="T777" i="6"/>
  <c r="J777" i="5"/>
  <c r="J777" i="7"/>
  <c r="J777" i="6"/>
  <c r="C743" i="6"/>
  <c r="C743" i="5"/>
  <c r="C743" i="7"/>
  <c r="G742" i="6"/>
  <c r="G742" i="5"/>
  <c r="G742" i="7"/>
  <c r="S777" i="7"/>
  <c r="S777" i="6"/>
  <c r="S777" i="5"/>
  <c r="G777" i="6"/>
  <c r="G777" i="5"/>
  <c r="G777" i="7"/>
  <c r="S743" i="6"/>
  <c r="S743" i="5"/>
  <c r="S743" i="7"/>
  <c r="P777" i="7"/>
  <c r="P777" i="5"/>
  <c r="P777" i="6"/>
  <c r="J742" i="7"/>
  <c r="J742" i="5"/>
  <c r="J742" i="6"/>
  <c r="K777" i="6"/>
  <c r="K777" i="5"/>
  <c r="K777" i="7"/>
  <c r="D776" i="5"/>
  <c r="D776" i="6"/>
  <c r="D776" i="7"/>
  <c r="J743" i="6"/>
  <c r="J743" i="5"/>
  <c r="J743" i="7"/>
  <c r="U777" i="5"/>
  <c r="U777" i="7"/>
  <c r="U777" i="6"/>
  <c r="E777" i="7"/>
  <c r="E777" i="6"/>
  <c r="E777" i="5"/>
  <c r="L743" i="6"/>
  <c r="L743" i="7"/>
  <c r="L743" i="5"/>
  <c r="R742" i="6"/>
  <c r="R742" i="7"/>
  <c r="R742" i="5"/>
  <c r="H743" i="5"/>
  <c r="H743" i="7"/>
  <c r="H743" i="6"/>
  <c r="I742" i="5"/>
  <c r="I742" i="6"/>
  <c r="I742" i="7"/>
  <c r="V776" i="6"/>
  <c r="V776" i="7"/>
  <c r="V776" i="5"/>
  <c r="F742" i="7"/>
  <c r="F742" i="5"/>
  <c r="F742" i="6"/>
  <c r="B777" i="7"/>
  <c r="B777" i="5"/>
  <c r="B777" i="6"/>
  <c r="I743" i="7"/>
  <c r="I743" i="5"/>
  <c r="I743" i="6"/>
  <c r="T742" i="6"/>
  <c r="T742" i="7"/>
  <c r="T742" i="5"/>
  <c r="O777" i="5"/>
  <c r="O777" i="7"/>
  <c r="O777" i="6"/>
  <c r="Q777" i="7"/>
  <c r="Q777" i="6"/>
  <c r="Q777" i="5"/>
  <c r="P743" i="7"/>
  <c r="P743" i="6"/>
  <c r="P743" i="5"/>
  <c r="X743" i="5"/>
  <c r="X743" i="6"/>
  <c r="X743" i="7"/>
  <c r="G743" i="6"/>
  <c r="G743" i="7"/>
  <c r="G743" i="5"/>
  <c r="P742" i="6"/>
  <c r="P742" i="5"/>
  <c r="P742" i="7"/>
  <c r="F743" i="5"/>
  <c r="F743" i="6"/>
  <c r="F743" i="7"/>
  <c r="T743" i="5"/>
  <c r="T743" i="6"/>
  <c r="T743" i="7"/>
  <c r="K742" i="7"/>
  <c r="K742" i="5"/>
  <c r="K742" i="6"/>
  <c r="N742" i="5"/>
  <c r="N742" i="7"/>
  <c r="N742" i="6"/>
  <c r="P776" i="7"/>
  <c r="P776" i="6"/>
  <c r="P776" i="5"/>
  <c r="B742" i="7"/>
  <c r="B742" i="5"/>
  <c r="B742" i="6"/>
  <c r="M743" i="6"/>
  <c r="M743" i="5"/>
  <c r="M743" i="7"/>
  <c r="X742" i="7"/>
  <c r="X742" i="6"/>
  <c r="X742" i="5"/>
  <c r="N743" i="7"/>
  <c r="N743" i="5"/>
  <c r="N743" i="6"/>
  <c r="O743" i="5"/>
  <c r="O743" i="6"/>
  <c r="O743" i="7"/>
  <c r="R777" i="7"/>
  <c r="R777" i="5"/>
  <c r="R777" i="6"/>
  <c r="G776" i="7"/>
  <c r="G776" i="5"/>
  <c r="G776" i="6"/>
  <c r="D742" i="7"/>
  <c r="D742" i="5"/>
  <c r="D742" i="6"/>
  <c r="H777" i="7"/>
  <c r="H777" i="5"/>
  <c r="H777" i="6"/>
  <c r="L777" i="7"/>
  <c r="L777" i="5"/>
  <c r="L777" i="6"/>
  <c r="V743" i="5"/>
  <c r="V743" i="6"/>
  <c r="V743" i="7"/>
  <c r="W776" i="6"/>
  <c r="W776" i="7"/>
  <c r="W776" i="5"/>
  <c r="H742" i="7"/>
  <c r="H742" i="6"/>
  <c r="H742" i="5"/>
  <c r="L742" i="7"/>
  <c r="L742" i="6"/>
  <c r="L742" i="5"/>
  <c r="V742" i="6"/>
  <c r="V742" i="7"/>
  <c r="V742" i="5"/>
  <c r="D743" i="6"/>
  <c r="D743" i="7"/>
  <c r="D743" i="5"/>
  <c r="U742" i="6"/>
  <c r="U742" i="5"/>
  <c r="U742" i="7"/>
  <c r="R776" i="5"/>
  <c r="R776" i="7"/>
  <c r="R776" i="6"/>
  <c r="W742" i="6"/>
  <c r="W742" i="5"/>
  <c r="W742" i="7"/>
  <c r="L776" i="6"/>
  <c r="L776" i="5"/>
  <c r="L776" i="7"/>
  <c r="O776" i="6"/>
  <c r="O776" i="7"/>
  <c r="O776" i="5"/>
  <c r="C742" i="6"/>
  <c r="C742" i="5"/>
  <c r="C742" i="7"/>
  <c r="E742" i="6"/>
  <c r="E742" i="5"/>
  <c r="E742" i="7"/>
  <c r="M777" i="5"/>
  <c r="M777" i="6"/>
  <c r="M777" i="7"/>
  <c r="E776" i="6"/>
  <c r="E776" i="7"/>
  <c r="E776" i="5"/>
  <c r="S742" i="6"/>
  <c r="S742" i="7"/>
  <c r="S742" i="5"/>
  <c r="U743" i="7"/>
  <c r="U743" i="5"/>
  <c r="U743" i="6"/>
  <c r="D777" i="6"/>
  <c r="D777" i="5"/>
  <c r="D777" i="7"/>
  <c r="K776" i="5"/>
  <c r="K776" i="6"/>
  <c r="K776" i="7"/>
  <c r="M742" i="6"/>
  <c r="M742" i="7"/>
  <c r="M742" i="5"/>
  <c r="N776" i="7"/>
  <c r="N776" i="6"/>
  <c r="N776" i="5"/>
  <c r="Q743" i="6"/>
  <c r="Q743" i="7"/>
  <c r="Q743" i="5"/>
  <c r="O742" i="7"/>
  <c r="O742" i="6"/>
  <c r="O742" i="5"/>
  <c r="S776" i="7"/>
  <c r="S776" i="6"/>
  <c r="S776" i="5"/>
  <c r="B743" i="5"/>
  <c r="B743" i="7"/>
  <c r="B743" i="6"/>
  <c r="K743" i="7"/>
  <c r="K743" i="6"/>
  <c r="K743" i="5"/>
  <c r="F776" i="6"/>
  <c r="F776" i="5"/>
  <c r="F776" i="7"/>
  <c r="Q742" i="7"/>
  <c r="Q742" i="5"/>
  <c r="Q742" i="6"/>
  <c r="I777" i="7"/>
  <c r="I777" i="5"/>
  <c r="I777" i="6"/>
  <c r="J776" i="5"/>
  <c r="J776" i="7"/>
  <c r="J776" i="6"/>
  <c r="R743" i="6"/>
  <c r="R743" i="7"/>
  <c r="R743" i="5"/>
  <c r="E743" i="7"/>
  <c r="E743" i="5"/>
  <c r="E743" i="6"/>
  <c r="T776" i="6"/>
  <c r="T776" i="7"/>
  <c r="T776" i="5"/>
  <c r="W777" i="7"/>
  <c r="W777" i="6"/>
  <c r="W777" i="5"/>
  <c r="F777" i="5"/>
  <c r="F777" i="7"/>
  <c r="F777" i="6"/>
  <c r="X776" i="6"/>
  <c r="X776" i="5"/>
  <c r="X776" i="7"/>
  <c r="I776" i="6"/>
  <c r="I776" i="5"/>
  <c r="I776" i="7"/>
  <c r="X777" i="6"/>
  <c r="X777" i="7"/>
  <c r="X777" i="5"/>
  <c r="B776" i="5"/>
  <c r="B776" i="7"/>
  <c r="B776" i="6"/>
  <c r="Q776" i="6"/>
  <c r="Q776" i="7"/>
  <c r="Q776" i="5"/>
  <c r="Y777" i="6" l="1"/>
  <c r="Z777" i="6" s="1"/>
  <c r="Z562" i="6"/>
  <c r="Y776" i="5"/>
  <c r="Z776" i="5" s="1"/>
  <c r="Z561" i="5"/>
  <c r="Y743" i="7"/>
  <c r="Z743" i="7" s="1"/>
  <c r="Z528" i="7"/>
  <c r="Y743" i="6"/>
  <c r="Z743" i="6" s="1"/>
  <c r="Z528" i="6"/>
  <c r="Y742" i="7"/>
  <c r="Z742" i="7" s="1"/>
  <c r="Z527" i="7"/>
  <c r="Y777" i="7"/>
  <c r="Z777" i="7" s="1"/>
  <c r="Z562" i="7"/>
  <c r="Y776" i="7"/>
  <c r="Z776" i="7" s="1"/>
  <c r="Z561" i="7"/>
  <c r="Z528" i="5"/>
  <c r="Y743" i="5"/>
  <c r="Z743" i="5" s="1"/>
  <c r="Y742" i="6"/>
  <c r="Z742" i="6" s="1"/>
  <c r="Z527" i="6"/>
  <c r="Z561" i="6"/>
  <c r="Y776" i="6"/>
  <c r="Z776" i="6" s="1"/>
  <c r="Y777" i="5"/>
  <c r="Z777" i="5" s="1"/>
  <c r="Z562" i="5"/>
  <c r="Y742" i="5"/>
  <c r="Z742" i="5" s="1"/>
  <c r="Z527" i="5"/>
  <c r="D752" i="7" l="1"/>
  <c r="D752" i="5"/>
  <c r="D752" i="6"/>
  <c r="L737" i="7"/>
  <c r="L737" i="5"/>
  <c r="L737" i="6"/>
  <c r="L770" i="5"/>
  <c r="L770" i="6"/>
  <c r="L770" i="7"/>
  <c r="E764" i="7"/>
  <c r="E764" i="5"/>
  <c r="E764" i="6"/>
  <c r="Q756" i="7"/>
  <c r="Q756" i="5"/>
  <c r="Q756" i="6"/>
  <c r="K755" i="7"/>
  <c r="K755" i="6"/>
  <c r="K755" i="5"/>
  <c r="H716" i="5"/>
  <c r="H716" i="6"/>
  <c r="H716" i="7"/>
  <c r="E771" i="6"/>
  <c r="E771" i="7"/>
  <c r="E771" i="5"/>
  <c r="L721" i="6"/>
  <c r="L721" i="7"/>
  <c r="L721" i="5"/>
  <c r="U724" i="7"/>
  <c r="U724" i="6"/>
  <c r="U724" i="5"/>
  <c r="S734" i="7"/>
  <c r="S734" i="5"/>
  <c r="S734" i="6"/>
  <c r="M759" i="5"/>
  <c r="M759" i="7"/>
  <c r="M759" i="6"/>
  <c r="C738" i="5"/>
  <c r="C738" i="7"/>
  <c r="C738" i="6"/>
  <c r="D734" i="6"/>
  <c r="D734" i="5"/>
  <c r="D734" i="7"/>
  <c r="O737" i="5"/>
  <c r="O737" i="7"/>
  <c r="O737" i="6"/>
  <c r="M740" i="6"/>
  <c r="M740" i="7"/>
  <c r="M740" i="5"/>
  <c r="S721" i="5"/>
  <c r="S721" i="7"/>
  <c r="S721" i="6"/>
  <c r="T783" i="5"/>
  <c r="T783" i="6"/>
  <c r="T783" i="7"/>
  <c r="S748" i="5"/>
  <c r="S748" i="6"/>
  <c r="S748" i="7"/>
  <c r="R726" i="7"/>
  <c r="R726" i="6"/>
  <c r="R726" i="5"/>
  <c r="H758" i="7"/>
  <c r="H758" i="6"/>
  <c r="H758" i="5"/>
  <c r="C767" i="5"/>
  <c r="C767" i="7"/>
  <c r="C767" i="6"/>
  <c r="Q724" i="7"/>
  <c r="Q724" i="5"/>
  <c r="Q724" i="6"/>
  <c r="M756" i="6"/>
  <c r="M756" i="7"/>
  <c r="M756" i="5"/>
  <c r="K730" i="7"/>
  <c r="K730" i="5"/>
  <c r="K730" i="6"/>
  <c r="G719" i="5"/>
  <c r="G719" i="7"/>
  <c r="G719" i="6"/>
  <c r="T737" i="6"/>
  <c r="T737" i="5"/>
  <c r="T737" i="7"/>
  <c r="J749" i="5"/>
  <c r="J749" i="7"/>
  <c r="J749" i="6"/>
  <c r="W718" i="6"/>
  <c r="W718" i="7"/>
  <c r="W718" i="5"/>
  <c r="S722" i="7"/>
  <c r="S722" i="6"/>
  <c r="S722" i="5"/>
  <c r="E734" i="6"/>
  <c r="E734" i="5"/>
  <c r="E734" i="7"/>
  <c r="R769" i="5"/>
  <c r="R769" i="7"/>
  <c r="R769" i="6"/>
  <c r="K720" i="6"/>
  <c r="K720" i="5"/>
  <c r="K720" i="7"/>
  <c r="K767" i="6"/>
  <c r="K767" i="5"/>
  <c r="K767" i="7"/>
  <c r="Q760" i="5"/>
  <c r="Q760" i="7"/>
  <c r="Q760" i="6"/>
  <c r="M775" i="7"/>
  <c r="M775" i="5"/>
  <c r="M775" i="6"/>
  <c r="T727" i="7"/>
  <c r="T727" i="6"/>
  <c r="T727" i="5"/>
  <c r="Y732" i="5"/>
  <c r="Y732" i="7"/>
  <c r="Y732" i="6"/>
  <c r="C754" i="5"/>
  <c r="C754" i="7"/>
  <c r="C754" i="6"/>
  <c r="B723" i="7"/>
  <c r="B723" i="5"/>
  <c r="B723" i="6"/>
  <c r="J769" i="7"/>
  <c r="J769" i="5"/>
  <c r="J769" i="6"/>
  <c r="H740" i="7"/>
  <c r="H740" i="6"/>
  <c r="H740" i="5"/>
  <c r="C735" i="5"/>
  <c r="C735" i="7"/>
  <c r="C735" i="6"/>
  <c r="O714" i="6"/>
  <c r="O714" i="7"/>
  <c r="O714" i="5"/>
  <c r="H775" i="5"/>
  <c r="H775" i="7"/>
  <c r="H775" i="6"/>
  <c r="B752" i="7"/>
  <c r="B752" i="5"/>
  <c r="B752" i="6"/>
  <c r="H769" i="5"/>
  <c r="H769" i="6"/>
  <c r="H769" i="7"/>
  <c r="U717" i="5"/>
  <c r="U717" i="6"/>
  <c r="U717" i="7"/>
  <c r="F720" i="5"/>
  <c r="F720" i="7"/>
  <c r="F720" i="6"/>
  <c r="S731" i="7"/>
  <c r="S731" i="5"/>
  <c r="S731" i="6"/>
  <c r="H739" i="6"/>
  <c r="H739" i="5"/>
  <c r="H739" i="7"/>
  <c r="V773" i="6"/>
  <c r="V773" i="5"/>
  <c r="V773" i="7"/>
  <c r="H761" i="5"/>
  <c r="H761" i="7"/>
  <c r="H761" i="6"/>
  <c r="O739" i="5"/>
  <c r="O739" i="7"/>
  <c r="O739" i="6"/>
  <c r="R721" i="6"/>
  <c r="R721" i="7"/>
  <c r="R721" i="5"/>
  <c r="U752" i="6"/>
  <c r="U752" i="5"/>
  <c r="U752" i="7"/>
  <c r="N734" i="5"/>
  <c r="N734" i="6"/>
  <c r="N734" i="7"/>
  <c r="Y765" i="5"/>
  <c r="Y765" i="7"/>
  <c r="Y765" i="6"/>
  <c r="I718" i="6"/>
  <c r="I718" i="7"/>
  <c r="I718" i="5"/>
  <c r="F714" i="6"/>
  <c r="F714" i="5"/>
  <c r="F714" i="7"/>
  <c r="X753" i="5"/>
  <c r="X753" i="6"/>
  <c r="X753" i="7"/>
  <c r="V751" i="5"/>
  <c r="V751" i="7"/>
  <c r="V751" i="6"/>
  <c r="J741" i="5"/>
  <c r="J741" i="6"/>
  <c r="J741" i="7"/>
  <c r="Q755" i="5"/>
  <c r="Q755" i="7"/>
  <c r="Q755" i="6"/>
  <c r="I753" i="7"/>
  <c r="I753" i="6"/>
  <c r="I753" i="5"/>
  <c r="T741" i="7"/>
  <c r="T741" i="6"/>
  <c r="T741" i="5"/>
  <c r="F770" i="6"/>
  <c r="F770" i="7"/>
  <c r="F770" i="5"/>
  <c r="O748" i="7"/>
  <c r="O748" i="5"/>
  <c r="O748" i="6"/>
  <c r="B762" i="5"/>
  <c r="B762" i="7"/>
  <c r="B762" i="6"/>
  <c r="N755" i="7"/>
  <c r="N755" i="6"/>
  <c r="N755" i="5"/>
  <c r="P728" i="5"/>
  <c r="P728" i="6"/>
  <c r="P728" i="7"/>
  <c r="J733" i="6"/>
  <c r="J733" i="5"/>
  <c r="J733" i="7"/>
  <c r="D772" i="6"/>
  <c r="D772" i="5"/>
  <c r="D772" i="7"/>
  <c r="K731" i="6"/>
  <c r="K731" i="7"/>
  <c r="K731" i="5"/>
  <c r="G775" i="7"/>
  <c r="G775" i="5"/>
  <c r="G775" i="6"/>
  <c r="B716" i="5"/>
  <c r="B716" i="6"/>
  <c r="B716" i="7"/>
  <c r="S761" i="5"/>
  <c r="S761" i="6"/>
  <c r="S761" i="7"/>
  <c r="Y763" i="7"/>
  <c r="Y763" i="5"/>
  <c r="Y763" i="6"/>
  <c r="C773" i="7"/>
  <c r="C773" i="6"/>
  <c r="C773" i="5"/>
  <c r="I750" i="6"/>
  <c r="I750" i="7"/>
  <c r="I750" i="5"/>
  <c r="G737" i="5"/>
  <c r="G737" i="7"/>
  <c r="G737" i="6"/>
  <c r="Y762" i="6"/>
  <c r="Y762" i="7"/>
  <c r="Y762" i="5"/>
  <c r="E775" i="7"/>
  <c r="E775" i="6"/>
  <c r="E775" i="5"/>
  <c r="N768" i="6"/>
  <c r="N768" i="7"/>
  <c r="N768" i="5"/>
  <c r="L719" i="5"/>
  <c r="L719" i="7"/>
  <c r="L719" i="6"/>
  <c r="B763" i="7"/>
  <c r="B763" i="5"/>
  <c r="B763" i="6"/>
  <c r="Q759" i="7"/>
  <c r="Q759" i="5"/>
  <c r="Q759" i="6"/>
  <c r="E748" i="5"/>
  <c r="E748" i="7"/>
  <c r="E748" i="6"/>
  <c r="B715" i="5"/>
  <c r="B715" i="6"/>
  <c r="B715" i="7"/>
  <c r="N717" i="7"/>
  <c r="N717" i="5"/>
  <c r="N717" i="6"/>
  <c r="V732" i="5"/>
  <c r="V732" i="6"/>
  <c r="V732" i="7"/>
  <c r="T716" i="6"/>
  <c r="T716" i="7"/>
  <c r="T716" i="5"/>
  <c r="E767" i="5"/>
  <c r="E767" i="7"/>
  <c r="E767" i="6"/>
  <c r="I716" i="5"/>
  <c r="I716" i="6"/>
  <c r="I716" i="7"/>
  <c r="F771" i="7"/>
  <c r="F771" i="5"/>
  <c r="F771" i="6"/>
  <c r="P734" i="7"/>
  <c r="P734" i="5"/>
  <c r="P734" i="6"/>
  <c r="T735" i="5"/>
  <c r="T735" i="7"/>
  <c r="T735" i="6"/>
  <c r="H737" i="5"/>
  <c r="H737" i="7"/>
  <c r="H737" i="6"/>
  <c r="U754" i="6"/>
  <c r="U754" i="7"/>
  <c r="U754" i="5"/>
  <c r="S771" i="7"/>
  <c r="S771" i="6"/>
  <c r="S771" i="5"/>
  <c r="O762" i="7"/>
  <c r="O762" i="5"/>
  <c r="O762" i="6"/>
  <c r="P735" i="7"/>
  <c r="P735" i="6"/>
  <c r="P735" i="5"/>
  <c r="V723" i="7"/>
  <c r="V723" i="5"/>
  <c r="V723" i="6"/>
  <c r="N729" i="5"/>
  <c r="N729" i="7"/>
  <c r="N729" i="6"/>
  <c r="N736" i="6"/>
  <c r="N736" i="5"/>
  <c r="N736" i="7"/>
  <c r="X731" i="6"/>
  <c r="X731" i="7"/>
  <c r="X731" i="5"/>
  <c r="K722" i="7"/>
  <c r="K722" i="6"/>
  <c r="K722" i="5"/>
  <c r="K771" i="5"/>
  <c r="K771" i="6"/>
  <c r="K771" i="7"/>
  <c r="M755" i="5"/>
  <c r="M755" i="6"/>
  <c r="M755" i="7"/>
  <c r="W736" i="7"/>
  <c r="W736" i="6"/>
  <c r="W736" i="5"/>
  <c r="M753" i="7"/>
  <c r="M753" i="5"/>
  <c r="M753" i="6"/>
  <c r="M762" i="7"/>
  <c r="M762" i="6"/>
  <c r="M762" i="5"/>
  <c r="U763" i="7"/>
  <c r="U763" i="5"/>
  <c r="U763" i="6"/>
  <c r="C740" i="6"/>
  <c r="C740" i="7"/>
  <c r="C740" i="5"/>
  <c r="T721" i="5"/>
  <c r="T721" i="6"/>
  <c r="T721" i="7"/>
  <c r="O723" i="6"/>
  <c r="O723" i="7"/>
  <c r="O723" i="5"/>
  <c r="V753" i="6"/>
  <c r="V753" i="7"/>
  <c r="V753" i="5"/>
  <c r="Q750" i="6"/>
  <c r="Q750" i="5"/>
  <c r="Q750" i="7"/>
  <c r="K772" i="7"/>
  <c r="K772" i="5"/>
  <c r="K772" i="6"/>
  <c r="U721" i="6"/>
  <c r="U721" i="7"/>
  <c r="U721" i="5"/>
  <c r="G758" i="7"/>
  <c r="G758" i="6"/>
  <c r="G758" i="5"/>
  <c r="G716" i="6"/>
  <c r="G716" i="5"/>
  <c r="G716" i="7"/>
  <c r="E762" i="7"/>
  <c r="E762" i="6"/>
  <c r="E762" i="5"/>
  <c r="G770" i="5"/>
  <c r="G770" i="6"/>
  <c r="G770" i="7"/>
  <c r="I771" i="7"/>
  <c r="I771" i="6"/>
  <c r="I771" i="5"/>
  <c r="E773" i="6"/>
  <c r="E773" i="5"/>
  <c r="E773" i="7"/>
  <c r="T762" i="7"/>
  <c r="T762" i="5"/>
  <c r="T762" i="6"/>
  <c r="B751" i="6"/>
  <c r="B751" i="5"/>
  <c r="B751" i="7"/>
  <c r="G722" i="5"/>
  <c r="G722" i="7"/>
  <c r="G722" i="6"/>
  <c r="C723" i="5"/>
  <c r="C723" i="7"/>
  <c r="C723" i="6"/>
  <c r="J774" i="6"/>
  <c r="J774" i="5"/>
  <c r="J774" i="7"/>
  <c r="X768" i="7"/>
  <c r="X768" i="6"/>
  <c r="X768" i="5"/>
  <c r="C756" i="7"/>
  <c r="C756" i="6"/>
  <c r="C756" i="5"/>
  <c r="T753" i="6"/>
  <c r="T753" i="7"/>
  <c r="T753" i="5"/>
  <c r="X717" i="7"/>
  <c r="X717" i="6"/>
  <c r="X717" i="5"/>
  <c r="R724" i="7"/>
  <c r="R724" i="6"/>
  <c r="R724" i="5"/>
  <c r="V756" i="6"/>
  <c r="V756" i="7"/>
  <c r="V756" i="5"/>
  <c r="B774" i="5"/>
  <c r="B774" i="6"/>
  <c r="B774" i="7"/>
  <c r="M726" i="5"/>
  <c r="M726" i="6"/>
  <c r="M726" i="7"/>
  <c r="F756" i="5"/>
  <c r="F756" i="6"/>
  <c r="F756" i="7"/>
  <c r="L739" i="7"/>
  <c r="L739" i="5"/>
  <c r="L739" i="6"/>
  <c r="Y759" i="7"/>
  <c r="Y759" i="5"/>
  <c r="Y759" i="6"/>
  <c r="F725" i="5"/>
  <c r="F725" i="7"/>
  <c r="F725" i="6"/>
  <c r="C737" i="5"/>
  <c r="C737" i="6"/>
  <c r="C737" i="7"/>
  <c r="L756" i="6"/>
  <c r="L756" i="7"/>
  <c r="L756" i="5"/>
  <c r="E754" i="7"/>
  <c r="E754" i="5"/>
  <c r="E754" i="6"/>
  <c r="I730" i="7"/>
  <c r="I730" i="5"/>
  <c r="I730" i="6"/>
  <c r="P770" i="5"/>
  <c r="P770" i="7"/>
  <c r="P770" i="6"/>
  <c r="U756" i="7"/>
  <c r="U756" i="6"/>
  <c r="U756" i="5"/>
  <c r="O758" i="6"/>
  <c r="O758" i="7"/>
  <c r="O758" i="5"/>
  <c r="H717" i="6"/>
  <c r="H717" i="7"/>
  <c r="H717" i="5"/>
  <c r="H774" i="7"/>
  <c r="H774" i="6"/>
  <c r="H774" i="5"/>
  <c r="V714" i="6"/>
  <c r="V714" i="7"/>
  <c r="V714" i="5"/>
  <c r="N727" i="7"/>
  <c r="N727" i="6"/>
  <c r="N727" i="5"/>
  <c r="X726" i="5"/>
  <c r="X726" i="6"/>
  <c r="X726" i="7"/>
  <c r="U734" i="7"/>
  <c r="U734" i="5"/>
  <c r="U734" i="6"/>
  <c r="W719" i="7"/>
  <c r="W719" i="5"/>
  <c r="W719" i="6"/>
  <c r="M748" i="6"/>
  <c r="M748" i="5"/>
  <c r="M748" i="7"/>
  <c r="C763" i="5"/>
  <c r="C763" i="6"/>
  <c r="C763" i="7"/>
  <c r="N771" i="6"/>
  <c r="N771" i="7"/>
  <c r="N771" i="5"/>
  <c r="T729" i="6"/>
  <c r="T729" i="5"/>
  <c r="T729" i="7"/>
  <c r="D728" i="7"/>
  <c r="D728" i="6"/>
  <c r="D728" i="5"/>
  <c r="K735" i="5"/>
  <c r="K735" i="6"/>
  <c r="K735" i="7"/>
  <c r="S717" i="5"/>
  <c r="S717" i="6"/>
  <c r="S717" i="7"/>
  <c r="J753" i="5"/>
  <c r="J753" i="7"/>
  <c r="J753" i="6"/>
  <c r="W732" i="5"/>
  <c r="W732" i="6"/>
  <c r="W732" i="7"/>
  <c r="W766" i="6"/>
  <c r="W766" i="5"/>
  <c r="W766" i="7"/>
  <c r="G768" i="5"/>
  <c r="G768" i="7"/>
  <c r="G768" i="6"/>
  <c r="T730" i="7"/>
  <c r="T730" i="6"/>
  <c r="T730" i="5"/>
  <c r="L755" i="7"/>
  <c r="L755" i="6"/>
  <c r="L755" i="5"/>
  <c r="F727" i="5"/>
  <c r="F727" i="7"/>
  <c r="F727" i="6"/>
  <c r="F730" i="7"/>
  <c r="F730" i="5"/>
  <c r="F730" i="6"/>
  <c r="J722" i="7"/>
  <c r="J722" i="6"/>
  <c r="J722" i="5"/>
  <c r="R770" i="5"/>
  <c r="R770" i="7"/>
  <c r="R770" i="6"/>
  <c r="F766" i="5"/>
  <c r="F766" i="6"/>
  <c r="F766" i="7"/>
  <c r="L767" i="6"/>
  <c r="L767" i="7"/>
  <c r="L767" i="5"/>
  <c r="N774" i="6"/>
  <c r="N774" i="7"/>
  <c r="N774" i="5"/>
  <c r="J765" i="6"/>
  <c r="J765" i="5"/>
  <c r="J765" i="7"/>
  <c r="X725" i="5"/>
  <c r="X725" i="7"/>
  <c r="X725" i="6"/>
  <c r="F739" i="5"/>
  <c r="F739" i="6"/>
  <c r="F739" i="7"/>
  <c r="R735" i="7"/>
  <c r="R735" i="5"/>
  <c r="R735" i="6"/>
  <c r="Q722" i="6"/>
  <c r="Q722" i="7"/>
  <c r="Q722" i="5"/>
  <c r="X773" i="6"/>
  <c r="X773" i="5"/>
  <c r="X773" i="7"/>
  <c r="U757" i="5"/>
  <c r="U757" i="6"/>
  <c r="U757" i="7"/>
  <c r="T736" i="5"/>
  <c r="T736" i="7"/>
  <c r="T736" i="6"/>
  <c r="C728" i="7"/>
  <c r="C728" i="5"/>
  <c r="C728" i="6"/>
  <c r="Y755" i="7"/>
  <c r="Y755" i="5"/>
  <c r="Y755" i="6"/>
  <c r="R727" i="7"/>
  <c r="R727" i="5"/>
  <c r="R727" i="6"/>
  <c r="T767" i="7"/>
  <c r="T767" i="6"/>
  <c r="T767" i="5"/>
  <c r="N719" i="5"/>
  <c r="N719" i="7"/>
  <c r="N719" i="6"/>
  <c r="D770" i="7"/>
  <c r="D770" i="5"/>
  <c r="D770" i="6"/>
  <c r="U755" i="6"/>
  <c r="U755" i="7"/>
  <c r="U755" i="5"/>
  <c r="K775" i="5"/>
  <c r="K775" i="7"/>
  <c r="K775" i="6"/>
  <c r="X764" i="5"/>
  <c r="X764" i="6"/>
  <c r="X764" i="7"/>
  <c r="J718" i="5"/>
  <c r="J718" i="6"/>
  <c r="J718" i="7"/>
  <c r="D753" i="6"/>
  <c r="D753" i="5"/>
  <c r="D753" i="7"/>
  <c r="Y771" i="7"/>
  <c r="Y771" i="5"/>
  <c r="Y771" i="6"/>
  <c r="T768" i="6"/>
  <c r="T768" i="5"/>
  <c r="T768" i="7"/>
  <c r="M720" i="5"/>
  <c r="M720" i="6"/>
  <c r="M720" i="7"/>
  <c r="O734" i="7"/>
  <c r="O734" i="6"/>
  <c r="O734" i="5"/>
  <c r="O718" i="6"/>
  <c r="O718" i="5"/>
  <c r="O718" i="7"/>
  <c r="J720" i="7"/>
  <c r="J720" i="6"/>
  <c r="J720" i="5"/>
  <c r="H752" i="7"/>
  <c r="H752" i="6"/>
  <c r="H752" i="5"/>
  <c r="K760" i="5"/>
  <c r="K760" i="7"/>
  <c r="K760" i="6"/>
  <c r="V731" i="6"/>
  <c r="V731" i="7"/>
  <c r="V731" i="5"/>
  <c r="G769" i="7"/>
  <c r="G769" i="6"/>
  <c r="G769" i="5"/>
  <c r="Q731" i="6"/>
  <c r="Q731" i="5"/>
  <c r="Q731" i="7"/>
  <c r="C729" i="7"/>
  <c r="C729" i="6"/>
  <c r="C729" i="5"/>
  <c r="X760" i="6"/>
  <c r="X760" i="7"/>
  <c r="X760" i="5"/>
  <c r="Q728" i="6"/>
  <c r="Q728" i="7"/>
  <c r="Q728" i="5"/>
  <c r="J754" i="5"/>
  <c r="J754" i="6"/>
  <c r="J754" i="7"/>
  <c r="V734" i="6"/>
  <c r="V734" i="5"/>
  <c r="V734" i="7"/>
  <c r="Q773" i="6"/>
  <c r="Q773" i="7"/>
  <c r="Q773" i="5"/>
  <c r="V772" i="5"/>
  <c r="V772" i="7"/>
  <c r="V772" i="6"/>
  <c r="O725" i="6"/>
  <c r="O725" i="5"/>
  <c r="O725" i="7"/>
  <c r="R773" i="6"/>
  <c r="R773" i="7"/>
  <c r="R773" i="5"/>
  <c r="O750" i="7"/>
  <c r="O750" i="5"/>
  <c r="O750" i="6"/>
  <c r="O731" i="6"/>
  <c r="O731" i="7"/>
  <c r="O731" i="5"/>
  <c r="D750" i="7"/>
  <c r="D750" i="6"/>
  <c r="D750" i="5"/>
  <c r="E716" i="7"/>
  <c r="E716" i="5"/>
  <c r="E716" i="6"/>
  <c r="H729" i="5"/>
  <c r="H729" i="7"/>
  <c r="H729" i="6"/>
  <c r="G720" i="6"/>
  <c r="G720" i="7"/>
  <c r="G720" i="5"/>
  <c r="G732" i="7"/>
  <c r="G732" i="5"/>
  <c r="G732" i="6"/>
  <c r="Y748" i="5"/>
  <c r="Y748" i="6"/>
  <c r="Y748" i="7"/>
  <c r="E757" i="6"/>
  <c r="E757" i="5"/>
  <c r="E757" i="7"/>
  <c r="G724" i="5"/>
  <c r="G724" i="7"/>
  <c r="G724" i="6"/>
  <c r="Q716" i="7"/>
  <c r="Q716" i="5"/>
  <c r="Q716" i="6"/>
  <c r="I767" i="7"/>
  <c r="I767" i="5"/>
  <c r="I767" i="6"/>
  <c r="S767" i="7"/>
  <c r="S767" i="5"/>
  <c r="S767" i="6"/>
  <c r="Y722" i="6"/>
  <c r="Y722" i="5"/>
  <c r="Y722" i="7"/>
  <c r="C753" i="6"/>
  <c r="C753" i="5"/>
  <c r="C753" i="7"/>
  <c r="U764" i="5"/>
  <c r="U764" i="6"/>
  <c r="U764" i="7"/>
  <c r="Y753" i="6"/>
  <c r="Y753" i="5"/>
  <c r="Y753" i="7"/>
  <c r="L716" i="6"/>
  <c r="L716" i="7"/>
  <c r="L716" i="5"/>
  <c r="Y764" i="6"/>
  <c r="Y764" i="7"/>
  <c r="Y764" i="5"/>
  <c r="P762" i="5"/>
  <c r="P762" i="6"/>
  <c r="P762" i="7"/>
  <c r="O760" i="7"/>
  <c r="O760" i="6"/>
  <c r="O760" i="5"/>
  <c r="B755" i="6"/>
  <c r="B755" i="7"/>
  <c r="B755" i="5"/>
  <c r="W762" i="6"/>
  <c r="W762" i="5"/>
  <c r="W762" i="7"/>
  <c r="U716" i="5"/>
  <c r="U716" i="6"/>
  <c r="U716" i="7"/>
  <c r="O757" i="6"/>
  <c r="O757" i="5"/>
  <c r="O757" i="7"/>
  <c r="I764" i="7"/>
  <c r="I764" i="5"/>
  <c r="I764" i="6"/>
  <c r="B717" i="6"/>
  <c r="B717" i="7"/>
  <c r="B717" i="5"/>
  <c r="N724" i="6"/>
  <c r="N724" i="5"/>
  <c r="N724" i="7"/>
  <c r="D765" i="5"/>
  <c r="D765" i="7"/>
  <c r="D765" i="6"/>
  <c r="P718" i="5"/>
  <c r="P718" i="7"/>
  <c r="P718" i="6"/>
  <c r="P751" i="5"/>
  <c r="P751" i="6"/>
  <c r="P751" i="7"/>
  <c r="N760" i="6"/>
  <c r="N760" i="7"/>
  <c r="N760" i="5"/>
  <c r="R741" i="5"/>
  <c r="R741" i="6"/>
  <c r="R741" i="7"/>
  <c r="F717" i="5"/>
  <c r="F717" i="7"/>
  <c r="F717" i="6"/>
  <c r="X715" i="7"/>
  <c r="X715" i="6"/>
  <c r="X715" i="5"/>
  <c r="I733" i="6"/>
  <c r="I733" i="7"/>
  <c r="I733" i="5"/>
  <c r="W734" i="7"/>
  <c r="W734" i="5"/>
  <c r="W734" i="6"/>
  <c r="K763" i="5"/>
  <c r="K763" i="6"/>
  <c r="K763" i="7"/>
  <c r="Y727" i="6"/>
  <c r="Y727" i="5"/>
  <c r="Y727" i="7"/>
  <c r="L748" i="7"/>
  <c r="L748" i="5"/>
  <c r="L748" i="6"/>
  <c r="M716" i="6"/>
  <c r="M716" i="5"/>
  <c r="M716" i="7"/>
  <c r="Y736" i="5"/>
  <c r="Y736" i="7"/>
  <c r="Y736" i="6"/>
  <c r="C739" i="7"/>
  <c r="C739" i="5"/>
  <c r="C739" i="6"/>
  <c r="R719" i="6"/>
  <c r="R719" i="7"/>
  <c r="R719" i="5"/>
  <c r="X739" i="6"/>
  <c r="X739" i="7"/>
  <c r="X739" i="5"/>
  <c r="I729" i="5"/>
  <c r="I729" i="7"/>
  <c r="I729" i="6"/>
  <c r="C750" i="7"/>
  <c r="C750" i="6"/>
  <c r="C750" i="5"/>
  <c r="W760" i="5"/>
  <c r="W760" i="6"/>
  <c r="W760" i="7"/>
  <c r="Y757" i="7"/>
  <c r="Y757" i="5"/>
  <c r="Y757" i="6"/>
  <c r="G755" i="6"/>
  <c r="G755" i="5"/>
  <c r="G755" i="7"/>
  <c r="Y766" i="5"/>
  <c r="Y766" i="7"/>
  <c r="Y766" i="6"/>
  <c r="U768" i="7"/>
  <c r="U768" i="6"/>
  <c r="U768" i="5"/>
  <c r="F762" i="6"/>
  <c r="F762" i="5"/>
  <c r="F762" i="7"/>
  <c r="J730" i="6"/>
  <c r="J730" i="5"/>
  <c r="J730" i="7"/>
  <c r="P757" i="7"/>
  <c r="P757" i="6"/>
  <c r="P757" i="5"/>
  <c r="V760" i="6"/>
  <c r="V760" i="7"/>
  <c r="V760" i="5"/>
  <c r="M717" i="6"/>
  <c r="M717" i="5"/>
  <c r="M717" i="7"/>
  <c r="M729" i="5"/>
  <c r="M729" i="6"/>
  <c r="M729" i="7"/>
  <c r="Y721" i="6"/>
  <c r="Y721" i="7"/>
  <c r="Y721" i="5"/>
  <c r="W749" i="5"/>
  <c r="W749" i="6"/>
  <c r="W749" i="7"/>
  <c r="H748" i="5"/>
  <c r="H748" i="6"/>
  <c r="H748" i="7"/>
  <c r="E765" i="7"/>
  <c r="E765" i="5"/>
  <c r="E765" i="6"/>
  <c r="Q757" i="5"/>
  <c r="Q757" i="6"/>
  <c r="Q757" i="7"/>
  <c r="N740" i="6"/>
  <c r="N740" i="5"/>
  <c r="N740" i="7"/>
  <c r="K714" i="6"/>
  <c r="K714" i="5"/>
  <c r="K714" i="7"/>
  <c r="U727" i="7"/>
  <c r="U727" i="6"/>
  <c r="U727" i="5"/>
  <c r="I717" i="7"/>
  <c r="I717" i="6"/>
  <c r="I717" i="5"/>
  <c r="N751" i="6"/>
  <c r="N751" i="5"/>
  <c r="N751" i="7"/>
  <c r="X734" i="6"/>
  <c r="X734" i="5"/>
  <c r="X734" i="7"/>
  <c r="I748" i="6"/>
  <c r="I748" i="7"/>
  <c r="I748" i="5"/>
  <c r="O720" i="6"/>
  <c r="O720" i="5"/>
  <c r="O720" i="7"/>
  <c r="N748" i="6"/>
  <c r="N748" i="7"/>
  <c r="N748" i="5"/>
  <c r="V766" i="7"/>
  <c r="V766" i="6"/>
  <c r="V766" i="5"/>
  <c r="K717" i="6"/>
  <c r="K717" i="7"/>
  <c r="K717" i="5"/>
  <c r="X735" i="6"/>
  <c r="X735" i="7"/>
  <c r="X735" i="5"/>
  <c r="D716" i="7"/>
  <c r="D716" i="6"/>
  <c r="D716" i="5"/>
  <c r="S752" i="7"/>
  <c r="S752" i="6"/>
  <c r="S752" i="5"/>
  <c r="E731" i="7"/>
  <c r="E731" i="5"/>
  <c r="E731" i="6"/>
  <c r="H733" i="5"/>
  <c r="H733" i="6"/>
  <c r="H733" i="7"/>
  <c r="Q772" i="7"/>
  <c r="Q772" i="5"/>
  <c r="Q772" i="6"/>
  <c r="C734" i="5"/>
  <c r="C734" i="6"/>
  <c r="C734" i="7"/>
  <c r="R722" i="6"/>
  <c r="R722" i="5"/>
  <c r="R722" i="7"/>
  <c r="W750" i="6"/>
  <c r="W750" i="5"/>
  <c r="W750" i="7"/>
  <c r="G726" i="5"/>
  <c r="G726" i="6"/>
  <c r="G726" i="7"/>
  <c r="M774" i="6"/>
  <c r="M774" i="5"/>
  <c r="M774" i="7"/>
  <c r="D738" i="7"/>
  <c r="D738" i="6"/>
  <c r="D738" i="5"/>
  <c r="D729" i="7"/>
  <c r="D729" i="5"/>
  <c r="D729" i="6"/>
  <c r="W728" i="6"/>
  <c r="W728" i="5"/>
  <c r="W728" i="7"/>
  <c r="S764" i="6"/>
  <c r="S764" i="5"/>
  <c r="S764" i="7"/>
  <c r="R767" i="6"/>
  <c r="R767" i="5"/>
  <c r="R767" i="7"/>
  <c r="I734" i="7"/>
  <c r="I734" i="6"/>
  <c r="I734" i="5"/>
  <c r="Y752" i="5"/>
  <c r="Y752" i="6"/>
  <c r="Y752" i="7"/>
  <c r="D727" i="5"/>
  <c r="D727" i="7"/>
  <c r="D727" i="6"/>
  <c r="Q720" i="7"/>
  <c r="Q720" i="6"/>
  <c r="Q720" i="5"/>
  <c r="D773" i="6"/>
  <c r="D773" i="5"/>
  <c r="D773" i="7"/>
  <c r="X756" i="7"/>
  <c r="X756" i="5"/>
  <c r="X756" i="6"/>
  <c r="M763" i="5"/>
  <c r="M763" i="7"/>
  <c r="M763" i="6"/>
  <c r="J716" i="7"/>
  <c r="J716" i="5"/>
  <c r="J716" i="6"/>
  <c r="O729" i="5"/>
  <c r="O729" i="7"/>
  <c r="O729" i="6"/>
  <c r="Q721" i="6"/>
  <c r="Q721" i="7"/>
  <c r="Q721" i="5"/>
  <c r="U767" i="7"/>
  <c r="U767" i="5"/>
  <c r="U767" i="6"/>
  <c r="I741" i="7"/>
  <c r="I741" i="5"/>
  <c r="I741" i="6"/>
  <c r="E769" i="6"/>
  <c r="E769" i="5"/>
  <c r="E769" i="7"/>
  <c r="K766" i="5"/>
  <c r="K766" i="6"/>
  <c r="K766" i="7"/>
  <c r="I756" i="6"/>
  <c r="I756" i="5"/>
  <c r="I756" i="7"/>
  <c r="F721" i="6"/>
  <c r="F721" i="5"/>
  <c r="F721" i="7"/>
  <c r="J764" i="5"/>
  <c r="J764" i="7"/>
  <c r="J764" i="6"/>
  <c r="W714" i="7"/>
  <c r="W714" i="5"/>
  <c r="W714" i="6"/>
  <c r="I774" i="5"/>
  <c r="I774" i="7"/>
  <c r="I774" i="6"/>
  <c r="T734" i="6"/>
  <c r="T734" i="7"/>
  <c r="T734" i="5"/>
  <c r="N752" i="7"/>
  <c r="N752" i="5"/>
  <c r="N752" i="6"/>
  <c r="M758" i="6"/>
  <c r="M758" i="7"/>
  <c r="M758" i="5"/>
  <c r="O755" i="6"/>
  <c r="O755" i="5"/>
  <c r="O755" i="7"/>
  <c r="L740" i="6"/>
  <c r="L740" i="5"/>
  <c r="L740" i="7"/>
  <c r="H751" i="5"/>
  <c r="H751" i="6"/>
  <c r="H751" i="7"/>
  <c r="I749" i="5"/>
  <c r="I749" i="7"/>
  <c r="I749" i="6"/>
  <c r="C758" i="7"/>
  <c r="C758" i="6"/>
  <c r="C758" i="5"/>
  <c r="F774" i="6"/>
  <c r="F774" i="5"/>
  <c r="F774" i="7"/>
  <c r="B728" i="6"/>
  <c r="B728" i="5"/>
  <c r="B728" i="7"/>
  <c r="U741" i="6"/>
  <c r="U741" i="5"/>
  <c r="U741" i="7"/>
  <c r="I758" i="5"/>
  <c r="I758" i="7"/>
  <c r="I758" i="6"/>
  <c r="Q751" i="5"/>
  <c r="Q751" i="7"/>
  <c r="Q751" i="6"/>
  <c r="C749" i="7"/>
  <c r="C749" i="6"/>
  <c r="C749" i="5"/>
  <c r="B721" i="6"/>
  <c r="B721" i="5"/>
  <c r="B721" i="7"/>
  <c r="M769" i="5"/>
  <c r="M769" i="7"/>
  <c r="M769" i="6"/>
  <c r="Y773" i="5"/>
  <c r="Y773" i="7"/>
  <c r="Y773" i="6"/>
  <c r="J748" i="6"/>
  <c r="J748" i="5"/>
  <c r="J748" i="7"/>
  <c r="F729" i="5"/>
  <c r="F729" i="7"/>
  <c r="F729" i="6"/>
  <c r="S723" i="7"/>
  <c r="S723" i="5"/>
  <c r="S723" i="6"/>
  <c r="H734" i="7"/>
  <c r="H734" i="6"/>
  <c r="H734" i="5"/>
  <c r="G773" i="6"/>
  <c r="G773" i="5"/>
  <c r="G773" i="7"/>
  <c r="I775" i="5"/>
  <c r="I775" i="7"/>
  <c r="I775" i="6"/>
  <c r="S739" i="6"/>
  <c r="S739" i="7"/>
  <c r="S739" i="5"/>
  <c r="C716" i="6"/>
  <c r="C716" i="5"/>
  <c r="C716" i="7"/>
  <c r="S768" i="6"/>
  <c r="S768" i="5"/>
  <c r="S768" i="7"/>
  <c r="W722" i="7"/>
  <c r="W722" i="5"/>
  <c r="W722" i="6"/>
  <c r="S730" i="7"/>
  <c r="S730" i="5"/>
  <c r="S730" i="6"/>
  <c r="O716" i="6"/>
  <c r="O716" i="5"/>
  <c r="O716" i="7"/>
  <c r="U753" i="7"/>
  <c r="U753" i="5"/>
  <c r="U753" i="6"/>
  <c r="I762" i="5"/>
  <c r="I762" i="7"/>
  <c r="I762" i="6"/>
  <c r="E750" i="5"/>
  <c r="E750" i="7"/>
  <c r="E750" i="6"/>
  <c r="T724" i="7"/>
  <c r="T724" i="6"/>
  <c r="T724" i="5"/>
  <c r="Q752" i="5"/>
  <c r="Q752" i="7"/>
  <c r="Q752" i="6"/>
  <c r="B729" i="7"/>
  <c r="B729" i="6"/>
  <c r="B729" i="5"/>
  <c r="I721" i="6"/>
  <c r="I721" i="5"/>
  <c r="I721" i="7"/>
  <c r="K770" i="7"/>
  <c r="K770" i="6"/>
  <c r="K770" i="5"/>
  <c r="Q764" i="7"/>
  <c r="Q764" i="6"/>
  <c r="Q764" i="5"/>
  <c r="B757" i="7"/>
  <c r="B757" i="5"/>
  <c r="B757" i="6"/>
  <c r="O722" i="5"/>
  <c r="O722" i="7"/>
  <c r="O722" i="6"/>
  <c r="N766" i="7"/>
  <c r="N766" i="6"/>
  <c r="N766" i="5"/>
  <c r="P724" i="7"/>
  <c r="P724" i="6"/>
  <c r="P724" i="5"/>
  <c r="U714" i="6"/>
  <c r="U714" i="7"/>
  <c r="U714" i="5"/>
  <c r="O753" i="7"/>
  <c r="O753" i="6"/>
  <c r="O753" i="5"/>
  <c r="L738" i="6"/>
  <c r="L738" i="5"/>
  <c r="L738" i="7"/>
  <c r="F753" i="5"/>
  <c r="F753" i="7"/>
  <c r="F753" i="6"/>
  <c r="S719" i="5"/>
  <c r="S719" i="6"/>
  <c r="S719" i="7"/>
  <c r="Y714" i="5"/>
  <c r="Y714" i="7"/>
  <c r="Y714" i="6"/>
  <c r="R733" i="6"/>
  <c r="R733" i="7"/>
  <c r="R733" i="5"/>
  <c r="Y750" i="5"/>
  <c r="Y750" i="6"/>
  <c r="Y750" i="7"/>
  <c r="K765" i="5"/>
  <c r="K765" i="6"/>
  <c r="K765" i="7"/>
  <c r="K762" i="6"/>
  <c r="K762" i="5"/>
  <c r="K762" i="7"/>
  <c r="L733" i="7"/>
  <c r="L733" i="6"/>
  <c r="L733" i="5"/>
  <c r="K734" i="7"/>
  <c r="K734" i="6"/>
  <c r="K734" i="5"/>
  <c r="V730" i="6"/>
  <c r="V730" i="7"/>
  <c r="V730" i="5"/>
  <c r="S735" i="7"/>
  <c r="S735" i="5"/>
  <c r="S735" i="6"/>
  <c r="I755" i="6"/>
  <c r="I755" i="5"/>
  <c r="I755" i="7"/>
  <c r="T754" i="7"/>
  <c r="T754" i="5"/>
  <c r="T754" i="6"/>
  <c r="N775" i="5"/>
  <c r="N775" i="7"/>
  <c r="N775" i="6"/>
  <c r="V717" i="5"/>
  <c r="V717" i="7"/>
  <c r="V717" i="6"/>
  <c r="Q737" i="7"/>
  <c r="Q737" i="6"/>
  <c r="Q737" i="5"/>
  <c r="Y756" i="5"/>
  <c r="Y756" i="6"/>
  <c r="Y756" i="7"/>
  <c r="R759" i="7"/>
  <c r="R759" i="5"/>
  <c r="R759" i="6"/>
  <c r="M764" i="7"/>
  <c r="M764" i="5"/>
  <c r="M764" i="6"/>
  <c r="J757" i="7"/>
  <c r="J757" i="6"/>
  <c r="J757" i="5"/>
  <c r="P772" i="6"/>
  <c r="P772" i="5"/>
  <c r="P772" i="7"/>
  <c r="D766" i="7"/>
  <c r="D766" i="6"/>
  <c r="D766" i="5"/>
  <c r="U772" i="5"/>
  <c r="U772" i="6"/>
  <c r="U772" i="7"/>
  <c r="E720" i="6"/>
  <c r="E720" i="5"/>
  <c r="E720" i="7"/>
  <c r="T759" i="7"/>
  <c r="T759" i="5"/>
  <c r="T759" i="6"/>
  <c r="V774" i="7"/>
  <c r="V774" i="5"/>
  <c r="V774" i="6"/>
  <c r="D741" i="7"/>
  <c r="D741" i="5"/>
  <c r="D741" i="6"/>
  <c r="B773" i="5"/>
  <c r="B773" i="7"/>
  <c r="B773" i="6"/>
  <c r="H765" i="5"/>
  <c r="H765" i="6"/>
  <c r="H765" i="7"/>
  <c r="H738" i="5"/>
  <c r="H738" i="6"/>
  <c r="H738" i="7"/>
  <c r="X755" i="6"/>
  <c r="X755" i="5"/>
  <c r="X755" i="7"/>
  <c r="H735" i="7"/>
  <c r="H735" i="6"/>
  <c r="H735" i="5"/>
  <c r="J729" i="6"/>
  <c r="J729" i="5"/>
  <c r="J729" i="7"/>
  <c r="F735" i="7"/>
  <c r="F735" i="5"/>
  <c r="F735" i="6"/>
  <c r="V769" i="7"/>
  <c r="V769" i="5"/>
  <c r="V769" i="6"/>
  <c r="J761" i="7"/>
  <c r="J761" i="5"/>
  <c r="J761" i="6"/>
  <c r="O775" i="7"/>
  <c r="O775" i="6"/>
  <c r="O775" i="5"/>
  <c r="T715" i="7"/>
  <c r="T715" i="5"/>
  <c r="T715" i="6"/>
  <c r="D763" i="7"/>
  <c r="D763" i="6"/>
  <c r="D763" i="5"/>
  <c r="Y751" i="5"/>
  <c r="Y751" i="6"/>
  <c r="Y751" i="7"/>
  <c r="D775" i="5"/>
  <c r="D775" i="6"/>
  <c r="D775" i="7"/>
  <c r="L736" i="7"/>
  <c r="L736" i="6"/>
  <c r="L736" i="5"/>
  <c r="H728" i="5"/>
  <c r="H728" i="7"/>
  <c r="H728" i="6"/>
  <c r="R748" i="5"/>
  <c r="R748" i="6"/>
  <c r="R748" i="7"/>
  <c r="P732" i="6"/>
  <c r="P732" i="7"/>
  <c r="P732" i="5"/>
  <c r="C718" i="7"/>
  <c r="C718" i="5"/>
  <c r="C718" i="6"/>
  <c r="K738" i="7"/>
  <c r="K738" i="6"/>
  <c r="K738" i="5"/>
  <c r="N769" i="5"/>
  <c r="N769" i="7"/>
  <c r="N769" i="6"/>
  <c r="X736" i="5"/>
  <c r="X736" i="7"/>
  <c r="X736" i="6"/>
  <c r="K769" i="5"/>
  <c r="K769" i="6"/>
  <c r="K769" i="7"/>
  <c r="Y739" i="6"/>
  <c r="Y739" i="7"/>
  <c r="Y739" i="5"/>
  <c r="S726" i="6"/>
  <c r="S726" i="5"/>
  <c r="S726" i="7"/>
  <c r="K725" i="7"/>
  <c r="K725" i="5"/>
  <c r="K725" i="6"/>
  <c r="Q730" i="7"/>
  <c r="Q730" i="5"/>
  <c r="Q730" i="6"/>
  <c r="V758" i="7"/>
  <c r="V758" i="6"/>
  <c r="V758" i="5"/>
  <c r="I735" i="6"/>
  <c r="I735" i="5"/>
  <c r="I735" i="7"/>
  <c r="M766" i="5"/>
  <c r="M766" i="6"/>
  <c r="M766" i="7"/>
  <c r="K757" i="6"/>
  <c r="K757" i="5"/>
  <c r="K757" i="7"/>
  <c r="P760" i="6"/>
  <c r="P760" i="5"/>
  <c r="P760" i="7"/>
  <c r="B725" i="6"/>
  <c r="B725" i="5"/>
  <c r="B725" i="7"/>
  <c r="M773" i="7"/>
  <c r="M773" i="5"/>
  <c r="M773" i="6"/>
  <c r="T714" i="6"/>
  <c r="T714" i="5"/>
  <c r="T714" i="7"/>
  <c r="D717" i="7"/>
  <c r="D717" i="5"/>
  <c r="D717" i="6"/>
  <c r="M715" i="5"/>
  <c r="M715" i="7"/>
  <c r="M715" i="6"/>
  <c r="L773" i="7"/>
  <c r="L773" i="5"/>
  <c r="L773" i="6"/>
  <c r="W758" i="7"/>
  <c r="W758" i="5"/>
  <c r="W758" i="6"/>
  <c r="B760" i="5"/>
  <c r="B760" i="6"/>
  <c r="B760" i="7"/>
  <c r="X749" i="6"/>
  <c r="X749" i="7"/>
  <c r="X749" i="5"/>
  <c r="E732" i="5"/>
  <c r="E732" i="6"/>
  <c r="E732" i="7"/>
  <c r="U766" i="7"/>
  <c r="U766" i="6"/>
  <c r="U766" i="5"/>
  <c r="V722" i="5"/>
  <c r="V722" i="6"/>
  <c r="V722" i="7"/>
  <c r="Y738" i="6"/>
  <c r="Y738" i="7"/>
  <c r="Y738" i="5"/>
  <c r="V765" i="5"/>
  <c r="V765" i="7"/>
  <c r="V765" i="6"/>
  <c r="D754" i="7"/>
  <c r="D754" i="5"/>
  <c r="D754" i="6"/>
  <c r="E766" i="6"/>
  <c r="E766" i="7"/>
  <c r="E766" i="5"/>
  <c r="W735" i="7"/>
  <c r="W735" i="6"/>
  <c r="W735" i="5"/>
  <c r="K729" i="6"/>
  <c r="K729" i="5"/>
  <c r="K729" i="7"/>
  <c r="X772" i="6"/>
  <c r="X772" i="5"/>
  <c r="X772" i="7"/>
  <c r="F751" i="5"/>
  <c r="F751" i="7"/>
  <c r="F751" i="6"/>
  <c r="P765" i="5"/>
  <c r="P765" i="7"/>
  <c r="P765" i="6"/>
  <c r="Y735" i="7"/>
  <c r="Y735" i="6"/>
  <c r="Y735" i="5"/>
  <c r="I731" i="7"/>
  <c r="I731" i="5"/>
  <c r="I731" i="6"/>
  <c r="K761" i="5"/>
  <c r="K761" i="7"/>
  <c r="K761" i="6"/>
  <c r="D718" i="5"/>
  <c r="D718" i="6"/>
  <c r="D718" i="7"/>
  <c r="E768" i="5"/>
  <c r="E768" i="6"/>
  <c r="E768" i="7"/>
  <c r="V729" i="5"/>
  <c r="V729" i="7"/>
  <c r="V729" i="6"/>
  <c r="C760" i="5"/>
  <c r="C760" i="6"/>
  <c r="C760" i="7"/>
  <c r="W726" i="7"/>
  <c r="W726" i="6"/>
  <c r="W726" i="5"/>
  <c r="G766" i="5"/>
  <c r="G766" i="7"/>
  <c r="G766" i="6"/>
  <c r="P758" i="6"/>
  <c r="P758" i="5"/>
  <c r="P758" i="7"/>
  <c r="P733" i="6"/>
  <c r="P733" i="7"/>
  <c r="P733" i="5"/>
  <c r="Y729" i="5"/>
  <c r="Y729" i="6"/>
  <c r="Y729" i="7"/>
  <c r="D732" i="7"/>
  <c r="D732" i="5"/>
  <c r="D732" i="6"/>
  <c r="N722" i="6"/>
  <c r="N722" i="7"/>
  <c r="N722" i="5"/>
  <c r="X758" i="7"/>
  <c r="X758" i="5"/>
  <c r="X758" i="6"/>
  <c r="V750" i="5"/>
  <c r="V750" i="6"/>
  <c r="V750" i="7"/>
  <c r="C768" i="6"/>
  <c r="C768" i="7"/>
  <c r="C768" i="5"/>
  <c r="H749" i="7"/>
  <c r="H749" i="5"/>
  <c r="H749" i="6"/>
  <c r="O728" i="6"/>
  <c r="O728" i="5"/>
  <c r="O728" i="7"/>
  <c r="R753" i="6"/>
  <c r="R753" i="7"/>
  <c r="R753" i="5"/>
  <c r="B770" i="5"/>
  <c r="B770" i="7"/>
  <c r="B770" i="6"/>
  <c r="K716" i="7"/>
  <c r="K716" i="5"/>
  <c r="K716" i="6"/>
  <c r="P722" i="5"/>
  <c r="P722" i="7"/>
  <c r="P722" i="6"/>
  <c r="N767" i="7"/>
  <c r="N767" i="6"/>
  <c r="N767" i="5"/>
  <c r="Y761" i="7"/>
  <c r="Y761" i="6"/>
  <c r="Y761" i="5"/>
  <c r="S763" i="5"/>
  <c r="S763" i="6"/>
  <c r="S763" i="7"/>
  <c r="U740" i="7"/>
  <c r="U740" i="5"/>
  <c r="U740" i="6"/>
  <c r="F741" i="5"/>
  <c r="F741" i="7"/>
  <c r="F741" i="6"/>
  <c r="I737" i="6"/>
  <c r="I737" i="5"/>
  <c r="I737" i="7"/>
  <c r="U736" i="6"/>
  <c r="U736" i="7"/>
  <c r="U736" i="5"/>
  <c r="S740" i="6"/>
  <c r="S740" i="7"/>
  <c r="S740" i="5"/>
  <c r="U715" i="6"/>
  <c r="U715" i="5"/>
  <c r="U715" i="7"/>
  <c r="X720" i="7"/>
  <c r="X720" i="5"/>
  <c r="X720" i="6"/>
  <c r="R736" i="6"/>
  <c r="R736" i="5"/>
  <c r="R736" i="7"/>
  <c r="X770" i="7"/>
  <c r="X770" i="5"/>
  <c r="X770" i="6"/>
  <c r="K749" i="7"/>
  <c r="K749" i="6"/>
  <c r="K749" i="5"/>
  <c r="M772" i="6"/>
  <c r="M772" i="5"/>
  <c r="M772" i="7"/>
  <c r="Q765" i="6"/>
  <c r="Q765" i="7"/>
  <c r="Q765" i="5"/>
  <c r="P721" i="6"/>
  <c r="P721" i="7"/>
  <c r="P721" i="5"/>
  <c r="L734" i="5"/>
  <c r="L734" i="7"/>
  <c r="L734" i="6"/>
  <c r="J770" i="6"/>
  <c r="J770" i="7"/>
  <c r="J770" i="5"/>
  <c r="W764" i="5"/>
  <c r="W764" i="6"/>
  <c r="W764" i="7"/>
  <c r="J756" i="6"/>
  <c r="J756" i="7"/>
  <c r="J756" i="5"/>
  <c r="T761" i="7"/>
  <c r="T761" i="5"/>
  <c r="T761" i="6"/>
  <c r="E749" i="7"/>
  <c r="E749" i="6"/>
  <c r="E749" i="5"/>
  <c r="U765" i="6"/>
  <c r="U765" i="7"/>
  <c r="U765" i="5"/>
  <c r="P720" i="6"/>
  <c r="P720" i="5"/>
  <c r="P720" i="7"/>
  <c r="C719" i="6"/>
  <c r="C719" i="7"/>
  <c r="C719" i="5"/>
  <c r="R715" i="5"/>
  <c r="R715" i="7"/>
  <c r="R715" i="6"/>
  <c r="X722" i="7"/>
  <c r="X722" i="6"/>
  <c r="X722" i="5"/>
  <c r="B775" i="5"/>
  <c r="B775" i="7"/>
  <c r="B775" i="6"/>
  <c r="Y769" i="5"/>
  <c r="Y769" i="7"/>
  <c r="Y769" i="6"/>
  <c r="I768" i="5"/>
  <c r="I768" i="7"/>
  <c r="I768" i="6"/>
  <c r="K773" i="6"/>
  <c r="K773" i="7"/>
  <c r="K773" i="5"/>
  <c r="K751" i="6"/>
  <c r="K751" i="5"/>
  <c r="K751" i="7"/>
  <c r="H730" i="6"/>
  <c r="H730" i="5"/>
  <c r="H730" i="7"/>
  <c r="I763" i="6"/>
  <c r="I763" i="7"/>
  <c r="I763" i="5"/>
  <c r="B756" i="6"/>
  <c r="B756" i="5"/>
  <c r="B756" i="7"/>
  <c r="R723" i="7"/>
  <c r="R723" i="6"/>
  <c r="R723" i="5"/>
  <c r="K752" i="6"/>
  <c r="K752" i="7"/>
  <c r="K752" i="5"/>
  <c r="L752" i="7"/>
  <c r="L752" i="5"/>
  <c r="L752" i="6"/>
  <c r="X737" i="5"/>
  <c r="X737" i="7"/>
  <c r="X737" i="6"/>
  <c r="R754" i="6"/>
  <c r="R754" i="7"/>
  <c r="R754" i="5"/>
  <c r="S762" i="7"/>
  <c r="S762" i="6"/>
  <c r="S762" i="5"/>
  <c r="S749" i="5"/>
  <c r="S749" i="6"/>
  <c r="S749" i="7"/>
  <c r="W739" i="5"/>
  <c r="W739" i="7"/>
  <c r="W739" i="6"/>
  <c r="B753" i="6"/>
  <c r="B753" i="5"/>
  <c r="B753" i="7"/>
  <c r="U732" i="7"/>
  <c r="U732" i="5"/>
  <c r="U732" i="6"/>
  <c r="Q726" i="6"/>
  <c r="Q726" i="5"/>
  <c r="Q726" i="7"/>
  <c r="X751" i="5"/>
  <c r="X751" i="7"/>
  <c r="X751" i="6"/>
  <c r="Q740" i="6"/>
  <c r="Q740" i="5"/>
  <c r="Q740" i="7"/>
  <c r="U771" i="6"/>
  <c r="U771" i="7"/>
  <c r="U771" i="5"/>
  <c r="Y719" i="6"/>
  <c r="Y719" i="5"/>
  <c r="Y719" i="7"/>
  <c r="P763" i="6"/>
  <c r="P763" i="7"/>
  <c r="P763" i="5"/>
  <c r="K774" i="6"/>
  <c r="K774" i="5"/>
  <c r="K774" i="7"/>
  <c r="L775" i="5"/>
  <c r="L775" i="7"/>
  <c r="L775" i="6"/>
  <c r="K721" i="5"/>
  <c r="K721" i="6"/>
  <c r="K721" i="7"/>
  <c r="X723" i="7"/>
  <c r="X723" i="6"/>
  <c r="X723" i="5"/>
  <c r="B726" i="7"/>
  <c r="B726" i="6"/>
  <c r="B726" i="5"/>
  <c r="G740" i="5"/>
  <c r="G740" i="6"/>
  <c r="G740" i="7"/>
  <c r="D722" i="6"/>
  <c r="D722" i="7"/>
  <c r="D722" i="5"/>
  <c r="F736" i="6"/>
  <c r="F736" i="7"/>
  <c r="F736" i="5"/>
  <c r="P740" i="7"/>
  <c r="P740" i="6"/>
  <c r="P740" i="5"/>
  <c r="M728" i="6"/>
  <c r="M728" i="7"/>
  <c r="M728" i="5"/>
  <c r="B771" i="5"/>
  <c r="B771" i="7"/>
  <c r="B771" i="6"/>
  <c r="F768" i="5"/>
  <c r="F768" i="6"/>
  <c r="F768" i="7"/>
  <c r="J758" i="5"/>
  <c r="J758" i="6"/>
  <c r="J758" i="7"/>
  <c r="X738" i="7"/>
  <c r="X738" i="5"/>
  <c r="X738" i="6"/>
  <c r="Q729" i="7"/>
  <c r="Q729" i="5"/>
  <c r="Q729" i="6"/>
  <c r="G723" i="6"/>
  <c r="G723" i="7"/>
  <c r="G723" i="5"/>
  <c r="X721" i="5"/>
  <c r="X721" i="6"/>
  <c r="X721" i="7"/>
  <c r="J738" i="5"/>
  <c r="J738" i="6"/>
  <c r="J738" i="7"/>
  <c r="Y754" i="6"/>
  <c r="Y754" i="5"/>
  <c r="Y754" i="7"/>
  <c r="L732" i="5"/>
  <c r="L732" i="6"/>
  <c r="L732" i="7"/>
  <c r="D719" i="6"/>
  <c r="D719" i="5"/>
  <c r="D719" i="7"/>
  <c r="Q735" i="5"/>
  <c r="Q735" i="6"/>
  <c r="Q735" i="7"/>
  <c r="C774" i="7"/>
  <c r="C774" i="6"/>
  <c r="C774" i="5"/>
  <c r="W721" i="5"/>
  <c r="W721" i="7"/>
  <c r="W721" i="6"/>
  <c r="Y717" i="7"/>
  <c r="Y717" i="5"/>
  <c r="Y717" i="6"/>
  <c r="Q754" i="5"/>
  <c r="Q754" i="6"/>
  <c r="Q754" i="7"/>
  <c r="L722" i="5"/>
  <c r="L722" i="7"/>
  <c r="L722" i="6"/>
  <c r="S720" i="7"/>
  <c r="S720" i="6"/>
  <c r="S720" i="5"/>
  <c r="G738" i="5"/>
  <c r="G738" i="6"/>
  <c r="G738" i="7"/>
  <c r="Y767" i="6"/>
  <c r="Y767" i="5"/>
  <c r="Y767" i="7"/>
  <c r="R763" i="6"/>
  <c r="R763" i="7"/>
  <c r="R763" i="5"/>
  <c r="S728" i="6"/>
  <c r="S728" i="5"/>
  <c r="S728" i="7"/>
  <c r="P774" i="5"/>
  <c r="P774" i="7"/>
  <c r="P774" i="6"/>
  <c r="X752" i="6"/>
  <c r="X752" i="7"/>
  <c r="X752" i="5"/>
  <c r="S757" i="5"/>
  <c r="S757" i="6"/>
  <c r="S757" i="7"/>
  <c r="T726" i="6"/>
  <c r="T726" i="7"/>
  <c r="T726" i="5"/>
  <c r="D723" i="7"/>
  <c r="D723" i="6"/>
  <c r="D723" i="5"/>
  <c r="E715" i="7"/>
  <c r="E715" i="6"/>
  <c r="E715" i="5"/>
  <c r="W737" i="6"/>
  <c r="W737" i="5"/>
  <c r="W737" i="7"/>
  <c r="G749" i="7"/>
  <c r="G749" i="5"/>
  <c r="G749" i="6"/>
  <c r="T773" i="6"/>
  <c r="T773" i="5"/>
  <c r="T773" i="7"/>
  <c r="D725" i="6"/>
  <c r="D725" i="5"/>
  <c r="D725" i="7"/>
  <c r="P725" i="7"/>
  <c r="P725" i="5"/>
  <c r="P725" i="6"/>
  <c r="U730" i="7"/>
  <c r="U730" i="5"/>
  <c r="U730" i="6"/>
  <c r="R750" i="6"/>
  <c r="R750" i="5"/>
  <c r="R750" i="7"/>
  <c r="Y733" i="5"/>
  <c r="Y733" i="7"/>
  <c r="Y733" i="6"/>
  <c r="R775" i="5"/>
  <c r="R775" i="6"/>
  <c r="R775" i="7"/>
  <c r="B734" i="5"/>
  <c r="B734" i="7"/>
  <c r="B734" i="6"/>
  <c r="C752" i="7"/>
  <c r="C752" i="6"/>
  <c r="C752" i="5"/>
  <c r="U735" i="7"/>
  <c r="U735" i="5"/>
  <c r="U735" i="6"/>
  <c r="O759" i="7"/>
  <c r="O759" i="5"/>
  <c r="O759" i="6"/>
  <c r="L753" i="5"/>
  <c r="L753" i="7"/>
  <c r="L753" i="6"/>
  <c r="V748" i="7"/>
  <c r="V748" i="6"/>
  <c r="V748" i="5"/>
  <c r="I732" i="7"/>
  <c r="I732" i="6"/>
  <c r="I732" i="5"/>
  <c r="E759" i="7"/>
  <c r="E759" i="6"/>
  <c r="E759" i="5"/>
  <c r="I754" i="7"/>
  <c r="I754" i="5"/>
  <c r="I754" i="6"/>
  <c r="K750" i="6"/>
  <c r="K750" i="7"/>
  <c r="K750" i="5"/>
  <c r="Y734" i="7"/>
  <c r="Y734" i="6"/>
  <c r="Y734" i="5"/>
  <c r="G714" i="6"/>
  <c r="G714" i="7"/>
  <c r="G714" i="5"/>
  <c r="K741" i="7"/>
  <c r="K741" i="6"/>
  <c r="K741" i="5"/>
  <c r="Y758" i="6"/>
  <c r="Y758" i="7"/>
  <c r="Y758" i="5"/>
  <c r="O767" i="7"/>
  <c r="O767" i="5"/>
  <c r="O767" i="6"/>
  <c r="P748" i="6"/>
  <c r="P748" i="7"/>
  <c r="P748" i="5"/>
  <c r="O741" i="5"/>
  <c r="O741" i="6"/>
  <c r="O741" i="7"/>
  <c r="X719" i="7"/>
  <c r="X719" i="5"/>
  <c r="X719" i="6"/>
  <c r="H760" i="6"/>
  <c r="H760" i="7"/>
  <c r="H760" i="5"/>
  <c r="F722" i="7"/>
  <c r="F722" i="6"/>
  <c r="F722" i="5"/>
  <c r="I751" i="6"/>
  <c r="I751" i="5"/>
  <c r="I751" i="7"/>
  <c r="S716" i="5"/>
  <c r="S716" i="6"/>
  <c r="S716" i="7"/>
  <c r="Y715" i="5"/>
  <c r="Y715" i="7"/>
  <c r="Y715" i="6"/>
  <c r="Q723" i="7"/>
  <c r="Q723" i="5"/>
  <c r="Q723" i="6"/>
  <c r="P739" i="5"/>
  <c r="P739" i="7"/>
  <c r="P739" i="6"/>
  <c r="T739" i="6"/>
  <c r="T739" i="7"/>
  <c r="T739" i="5"/>
  <c r="Y728" i="5"/>
  <c r="Y728" i="7"/>
  <c r="Y728" i="6"/>
  <c r="F716" i="5"/>
  <c r="F716" i="6"/>
  <c r="F716" i="7"/>
  <c r="N749" i="7"/>
  <c r="N749" i="6"/>
  <c r="N749" i="5"/>
  <c r="Q766" i="5"/>
  <c r="Q766" i="7"/>
  <c r="Q766" i="6"/>
  <c r="M719" i="7"/>
  <c r="M719" i="6"/>
  <c r="M719" i="5"/>
  <c r="Q717" i="6"/>
  <c r="Q717" i="7"/>
  <c r="Q717" i="5"/>
  <c r="H772" i="7"/>
  <c r="H772" i="5"/>
  <c r="H772" i="6"/>
  <c r="C764" i="7"/>
  <c r="C764" i="5"/>
  <c r="C764" i="6"/>
  <c r="V771" i="6"/>
  <c r="V771" i="5"/>
  <c r="V771" i="7"/>
  <c r="E770" i="6"/>
  <c r="E770" i="5"/>
  <c r="E770" i="7"/>
  <c r="H715" i="6"/>
  <c r="H715" i="7"/>
  <c r="H715" i="5"/>
  <c r="W741" i="6"/>
  <c r="W741" i="7"/>
  <c r="W741" i="5"/>
  <c r="V752" i="7"/>
  <c r="V752" i="6"/>
  <c r="V752" i="5"/>
  <c r="F750" i="5"/>
  <c r="F750" i="6"/>
  <c r="F750" i="7"/>
  <c r="V728" i="7"/>
  <c r="V728" i="6"/>
  <c r="V728" i="5"/>
  <c r="R774" i="7"/>
  <c r="R774" i="6"/>
  <c r="R774" i="5"/>
  <c r="H721" i="7"/>
  <c r="H721" i="5"/>
  <c r="H721" i="6"/>
  <c r="J714" i="6"/>
  <c r="J714" i="5"/>
  <c r="J714" i="7"/>
  <c r="F769" i="5"/>
  <c r="F769" i="6"/>
  <c r="F769" i="7"/>
  <c r="X766" i="7"/>
  <c r="X766" i="5"/>
  <c r="X766" i="6"/>
  <c r="L764" i="5"/>
  <c r="L764" i="6"/>
  <c r="L764" i="7"/>
  <c r="D739" i="6"/>
  <c r="D739" i="5"/>
  <c r="D739" i="7"/>
  <c r="S774" i="5"/>
  <c r="S774" i="6"/>
  <c r="S774" i="7"/>
  <c r="R718" i="6"/>
  <c r="R718" i="7"/>
  <c r="R718" i="5"/>
  <c r="N763" i="7"/>
  <c r="N763" i="5"/>
  <c r="N763" i="6"/>
  <c r="N714" i="5"/>
  <c r="N714" i="7"/>
  <c r="N714" i="6"/>
  <c r="N754" i="5"/>
  <c r="N754" i="6"/>
  <c r="N754" i="7"/>
  <c r="X730" i="6"/>
  <c r="X730" i="5"/>
  <c r="X730" i="7"/>
  <c r="M734" i="5"/>
  <c r="M734" i="6"/>
  <c r="M734" i="7"/>
  <c r="T722" i="6"/>
  <c r="T722" i="5"/>
  <c r="T722" i="7"/>
  <c r="C755" i="5"/>
  <c r="C755" i="6"/>
  <c r="C755" i="7"/>
  <c r="O735" i="5"/>
  <c r="O735" i="7"/>
  <c r="O735" i="6"/>
  <c r="R755" i="7"/>
  <c r="R755" i="6"/>
  <c r="R755" i="5"/>
  <c r="R732" i="6"/>
  <c r="R732" i="5"/>
  <c r="R732" i="7"/>
  <c r="K758" i="5"/>
  <c r="K758" i="7"/>
  <c r="K758" i="6"/>
  <c r="W774" i="5"/>
  <c r="W774" i="7"/>
  <c r="W774" i="6"/>
  <c r="O774" i="6"/>
  <c r="O774" i="7"/>
  <c r="O774" i="5"/>
  <c r="B766" i="6"/>
  <c r="B766" i="7"/>
  <c r="B766" i="5"/>
  <c r="M714" i="7"/>
  <c r="M714" i="6"/>
  <c r="M714" i="5"/>
  <c r="C766" i="6"/>
  <c r="C766" i="5"/>
  <c r="C766" i="7"/>
  <c r="X765" i="5"/>
  <c r="X765" i="7"/>
  <c r="X765" i="6"/>
  <c r="B765" i="5"/>
  <c r="B765" i="6"/>
  <c r="B765" i="7"/>
  <c r="X762" i="7"/>
  <c r="X762" i="5"/>
  <c r="X762" i="6"/>
  <c r="G765" i="5"/>
  <c r="G765" i="7"/>
  <c r="G765" i="6"/>
  <c r="L727" i="6"/>
  <c r="L727" i="5"/>
  <c r="L727" i="7"/>
  <c r="V738" i="6"/>
  <c r="V738" i="5"/>
  <c r="V738" i="7"/>
  <c r="L769" i="5"/>
  <c r="L769" i="6"/>
  <c r="L769" i="7"/>
  <c r="T717" i="5"/>
  <c r="T717" i="7"/>
  <c r="T717" i="6"/>
  <c r="P723" i="6"/>
  <c r="P723" i="5"/>
  <c r="P723" i="7"/>
  <c r="H732" i="6"/>
  <c r="H732" i="7"/>
  <c r="H732" i="5"/>
  <c r="U758" i="6"/>
  <c r="U758" i="5"/>
  <c r="U758" i="7"/>
  <c r="F765" i="6"/>
  <c r="F765" i="7"/>
  <c r="F765" i="5"/>
  <c r="G725" i="7"/>
  <c r="G725" i="5"/>
  <c r="G725" i="6"/>
  <c r="N725" i="6"/>
  <c r="N725" i="5"/>
  <c r="N725" i="7"/>
  <c r="U774" i="7"/>
  <c r="U774" i="5"/>
  <c r="U774" i="6"/>
  <c r="K726" i="7"/>
  <c r="K726" i="5"/>
  <c r="K726" i="6"/>
  <c r="R729" i="5"/>
  <c r="R729" i="6"/>
  <c r="R729" i="7"/>
  <c r="U718" i="5"/>
  <c r="U718" i="7"/>
  <c r="U718" i="6"/>
  <c r="M721" i="5"/>
  <c r="M721" i="7"/>
  <c r="M721" i="6"/>
  <c r="L720" i="5"/>
  <c r="L720" i="6"/>
  <c r="L720" i="7"/>
  <c r="J740" i="5"/>
  <c r="J740" i="7"/>
  <c r="J740" i="6"/>
  <c r="L759" i="5"/>
  <c r="L759" i="7"/>
  <c r="L759" i="6"/>
  <c r="Q768" i="7"/>
  <c r="Q768" i="6"/>
  <c r="Q768" i="5"/>
  <c r="S727" i="7"/>
  <c r="S727" i="6"/>
  <c r="S727" i="5"/>
  <c r="W775" i="5"/>
  <c r="W775" i="6"/>
  <c r="W775" i="7"/>
  <c r="N741" i="5"/>
  <c r="N741" i="6"/>
  <c r="N741" i="7"/>
  <c r="H754" i="5"/>
  <c r="H754" i="7"/>
  <c r="H754" i="6"/>
  <c r="G774" i="7"/>
  <c r="G774" i="6"/>
  <c r="G774" i="5"/>
  <c r="T748" i="6"/>
  <c r="T748" i="7"/>
  <c r="T748" i="5"/>
  <c r="H755" i="7"/>
  <c r="H755" i="5"/>
  <c r="H755" i="6"/>
  <c r="K756" i="5"/>
  <c r="K756" i="7"/>
  <c r="K756" i="6"/>
  <c r="J750" i="5"/>
  <c r="J750" i="6"/>
  <c r="J750" i="7"/>
  <c r="U719" i="7"/>
  <c r="U719" i="6"/>
  <c r="U719" i="5"/>
  <c r="B731" i="6"/>
  <c r="B731" i="5"/>
  <c r="B731" i="7"/>
  <c r="F763" i="7"/>
  <c r="F763" i="5"/>
  <c r="F763" i="6"/>
  <c r="C715" i="6"/>
  <c r="C715" i="7"/>
  <c r="C715" i="5"/>
  <c r="J762" i="6"/>
  <c r="J762" i="5"/>
  <c r="J762" i="7"/>
  <c r="P766" i="7"/>
  <c r="P766" i="5"/>
  <c r="P766" i="6"/>
  <c r="M757" i="6"/>
  <c r="M757" i="5"/>
  <c r="M757" i="7"/>
  <c r="P729" i="5"/>
  <c r="P729" i="6"/>
  <c r="P729" i="7"/>
  <c r="W772" i="5"/>
  <c r="W772" i="7"/>
  <c r="W772" i="6"/>
  <c r="Q770" i="5"/>
  <c r="Q770" i="6"/>
  <c r="Q770" i="7"/>
  <c r="I720" i="5"/>
  <c r="I720" i="6"/>
  <c r="I720" i="7"/>
  <c r="M761" i="6"/>
  <c r="M761" i="5"/>
  <c r="M761" i="7"/>
  <c r="E717" i="5"/>
  <c r="E717" i="7"/>
  <c r="E717" i="6"/>
  <c r="U733" i="5"/>
  <c r="U733" i="7"/>
  <c r="U733" i="6"/>
  <c r="Q753" i="5"/>
  <c r="Q753" i="6"/>
  <c r="Q753" i="7"/>
  <c r="O756" i="5"/>
  <c r="O756" i="6"/>
  <c r="O756" i="7"/>
  <c r="D720" i="7"/>
  <c r="D720" i="6"/>
  <c r="D720" i="5"/>
  <c r="S755" i="7"/>
  <c r="S755" i="5"/>
  <c r="S755" i="6"/>
  <c r="G717" i="7"/>
  <c r="G717" i="5"/>
  <c r="G717" i="6"/>
  <c r="C775" i="6"/>
  <c r="C775" i="5"/>
  <c r="C775" i="7"/>
  <c r="P759" i="7"/>
  <c r="P759" i="6"/>
  <c r="P759" i="5"/>
  <c r="N773" i="7"/>
  <c r="N773" i="6"/>
  <c r="N773" i="5"/>
  <c r="D737" i="5"/>
  <c r="D737" i="6"/>
  <c r="D737" i="7"/>
  <c r="C730" i="6"/>
  <c r="C730" i="7"/>
  <c r="C730" i="5"/>
  <c r="F772" i="7"/>
  <c r="F772" i="5"/>
  <c r="F772" i="6"/>
  <c r="B719" i="7"/>
  <c r="B719" i="6"/>
  <c r="B719" i="5"/>
  <c r="B767" i="6"/>
  <c r="B767" i="5"/>
  <c r="B767" i="7"/>
  <c r="V724" i="5"/>
  <c r="V724" i="7"/>
  <c r="V724" i="6"/>
  <c r="L765" i="7"/>
  <c r="L765" i="5"/>
  <c r="L765" i="6"/>
  <c r="F728" i="7"/>
  <c r="F728" i="6"/>
  <c r="F728" i="5"/>
  <c r="L758" i="6"/>
  <c r="L758" i="7"/>
  <c r="L758" i="5"/>
  <c r="J771" i="6"/>
  <c r="J771" i="7"/>
  <c r="J771" i="5"/>
  <c r="B761" i="6"/>
  <c r="B761" i="7"/>
  <c r="B761" i="5"/>
  <c r="J727" i="6"/>
  <c r="J727" i="5"/>
  <c r="J727" i="7"/>
  <c r="I719" i="5"/>
  <c r="I719" i="7"/>
  <c r="I719" i="6"/>
  <c r="M765" i="5"/>
  <c r="M765" i="6"/>
  <c r="M765" i="7"/>
  <c r="B739" i="5"/>
  <c r="B739" i="7"/>
  <c r="B739" i="6"/>
  <c r="Y737" i="5"/>
  <c r="Y737" i="6"/>
  <c r="Y737" i="7"/>
  <c r="V767" i="5"/>
  <c r="V767" i="7"/>
  <c r="V767" i="6"/>
  <c r="O773" i="7"/>
  <c r="O773" i="5"/>
  <c r="O773" i="6"/>
  <c r="E714" i="7"/>
  <c r="E714" i="5"/>
  <c r="E714" i="6"/>
  <c r="D774" i="5"/>
  <c r="D774" i="6"/>
  <c r="D774" i="7"/>
  <c r="F715" i="6"/>
  <c r="F715" i="7"/>
  <c r="F715" i="5"/>
  <c r="F757" i="6"/>
  <c r="F757" i="7"/>
  <c r="F757" i="5"/>
  <c r="J737" i="5"/>
  <c r="J737" i="7"/>
  <c r="J737" i="6"/>
  <c r="U762" i="5"/>
  <c r="U762" i="7"/>
  <c r="U762" i="6"/>
  <c r="M739" i="7"/>
  <c r="M739" i="6"/>
  <c r="M739" i="5"/>
  <c r="I761" i="7"/>
  <c r="I761" i="6"/>
  <c r="I761" i="5"/>
  <c r="V716" i="5"/>
  <c r="V716" i="7"/>
  <c r="V716" i="6"/>
  <c r="O770" i="7"/>
  <c r="O770" i="5"/>
  <c r="O770" i="6"/>
  <c r="P749" i="5"/>
  <c r="P749" i="7"/>
  <c r="P749" i="6"/>
  <c r="U726" i="6"/>
  <c r="U726" i="7"/>
  <c r="U726" i="5"/>
  <c r="E753" i="6"/>
  <c r="E753" i="7"/>
  <c r="E753" i="5"/>
  <c r="P731" i="5"/>
  <c r="P731" i="6"/>
  <c r="P731" i="7"/>
  <c r="N739" i="7"/>
  <c r="N739" i="5"/>
  <c r="N739" i="6"/>
  <c r="I722" i="6"/>
  <c r="I722" i="7"/>
  <c r="I722" i="5"/>
  <c r="E740" i="5"/>
  <c r="E740" i="7"/>
  <c r="E740" i="6"/>
  <c r="K733" i="7"/>
  <c r="K733" i="5"/>
  <c r="K733" i="6"/>
  <c r="S759" i="7"/>
  <c r="S759" i="6"/>
  <c r="S759" i="5"/>
  <c r="T740" i="6"/>
  <c r="T740" i="7"/>
  <c r="T740" i="5"/>
  <c r="F726" i="5"/>
  <c r="F726" i="7"/>
  <c r="F726" i="6"/>
  <c r="I727" i="5"/>
  <c r="I727" i="6"/>
  <c r="I727" i="7"/>
  <c r="Y760" i="7"/>
  <c r="Y760" i="6"/>
  <c r="Y760" i="5"/>
  <c r="D767" i="7"/>
  <c r="D767" i="6"/>
  <c r="D767" i="5"/>
  <c r="F755" i="6"/>
  <c r="F755" i="5"/>
  <c r="F755" i="7"/>
  <c r="E736" i="5"/>
  <c r="E736" i="6"/>
  <c r="E736" i="7"/>
  <c r="Q761" i="6"/>
  <c r="Q761" i="7"/>
  <c r="Q761" i="5"/>
  <c r="W759" i="7"/>
  <c r="W759" i="6"/>
  <c r="W759" i="5"/>
  <c r="B748" i="6"/>
  <c r="B748" i="5"/>
  <c r="B748" i="7"/>
  <c r="L724" i="7"/>
  <c r="L724" i="5"/>
  <c r="L724" i="6"/>
  <c r="V770" i="5"/>
  <c r="V770" i="7"/>
  <c r="V770" i="6"/>
  <c r="U723" i="6"/>
  <c r="U723" i="5"/>
  <c r="U723" i="7"/>
  <c r="B759" i="5"/>
  <c r="B759" i="7"/>
  <c r="B759" i="6"/>
  <c r="E760" i="6"/>
  <c r="E760" i="5"/>
  <c r="E760" i="7"/>
  <c r="W767" i="5"/>
  <c r="W767" i="6"/>
  <c r="W767" i="7"/>
  <c r="N731" i="5"/>
  <c r="N731" i="7"/>
  <c r="N731" i="6"/>
  <c r="W753" i="6"/>
  <c r="W753" i="7"/>
  <c r="W753" i="5"/>
  <c r="K718" i="7"/>
  <c r="K718" i="6"/>
  <c r="K718" i="5"/>
  <c r="V726" i="7"/>
  <c r="V726" i="6"/>
  <c r="V726" i="5"/>
  <c r="U749" i="7"/>
  <c r="U749" i="5"/>
  <c r="U749" i="6"/>
  <c r="X759" i="5"/>
  <c r="X759" i="7"/>
  <c r="X759" i="6"/>
  <c r="U770" i="7"/>
  <c r="U770" i="6"/>
  <c r="U770" i="5"/>
  <c r="O749" i="6"/>
  <c r="O749" i="5"/>
  <c r="O749" i="7"/>
  <c r="P752" i="5"/>
  <c r="P752" i="6"/>
  <c r="P752" i="7"/>
  <c r="W725" i="5"/>
  <c r="W725" i="6"/>
  <c r="W725" i="7"/>
  <c r="K724" i="5"/>
  <c r="K724" i="7"/>
  <c r="K724" i="6"/>
  <c r="X724" i="5"/>
  <c r="X724" i="6"/>
  <c r="X724" i="7"/>
  <c r="F752" i="7"/>
  <c r="F752" i="5"/>
  <c r="F752" i="6"/>
  <c r="B724" i="7"/>
  <c r="B724" i="5"/>
  <c r="B724" i="6"/>
  <c r="D769" i="6"/>
  <c r="D769" i="5"/>
  <c r="D769" i="7"/>
  <c r="F775" i="6"/>
  <c r="F775" i="7"/>
  <c r="F775" i="5"/>
  <c r="V737" i="5"/>
  <c r="V737" i="7"/>
  <c r="V737" i="6"/>
  <c r="U773" i="6"/>
  <c r="U773" i="7"/>
  <c r="U773" i="5"/>
  <c r="U760" i="7"/>
  <c r="U760" i="5"/>
  <c r="U760" i="6"/>
  <c r="R730" i="5"/>
  <c r="R730" i="6"/>
  <c r="R730" i="7"/>
  <c r="G734" i="6"/>
  <c r="G734" i="5"/>
  <c r="G734" i="7"/>
  <c r="S729" i="6"/>
  <c r="S729" i="7"/>
  <c r="S729" i="5"/>
  <c r="U769" i="5"/>
  <c r="U769" i="6"/>
  <c r="U769" i="7"/>
  <c r="E755" i="6"/>
  <c r="E755" i="5"/>
  <c r="E755" i="7"/>
  <c r="K759" i="6"/>
  <c r="K759" i="7"/>
  <c r="K759" i="5"/>
  <c r="K764" i="6"/>
  <c r="K764" i="5"/>
  <c r="K764" i="7"/>
  <c r="O772" i="7"/>
  <c r="O772" i="5"/>
  <c r="O772" i="6"/>
  <c r="T781" i="6"/>
  <c r="T781" i="7"/>
  <c r="T781" i="5"/>
  <c r="E726" i="5"/>
  <c r="E726" i="7"/>
  <c r="E726" i="6"/>
  <c r="X775" i="7"/>
  <c r="X775" i="6"/>
  <c r="X775" i="5"/>
  <c r="F764" i="7"/>
  <c r="F764" i="5"/>
  <c r="F764" i="6"/>
  <c r="W756" i="6"/>
  <c r="W756" i="5"/>
  <c r="W756" i="7"/>
  <c r="D731" i="5"/>
  <c r="D731" i="6"/>
  <c r="D731" i="7"/>
  <c r="F767" i="7"/>
  <c r="F767" i="6"/>
  <c r="F767" i="5"/>
  <c r="K739" i="7"/>
  <c r="K739" i="5"/>
  <c r="K739" i="6"/>
  <c r="S715" i="6"/>
  <c r="S715" i="5"/>
  <c r="S715" i="7"/>
  <c r="O768" i="5"/>
  <c r="O768" i="7"/>
  <c r="O768" i="6"/>
  <c r="W727" i="5"/>
  <c r="W727" i="6"/>
  <c r="W727" i="7"/>
  <c r="P767" i="5"/>
  <c r="P767" i="7"/>
  <c r="P767" i="6"/>
  <c r="F731" i="7"/>
  <c r="F731" i="5"/>
  <c r="F731" i="6"/>
  <c r="S769" i="6"/>
  <c r="S769" i="5"/>
  <c r="S769" i="7"/>
  <c r="P730" i="5"/>
  <c r="P730" i="7"/>
  <c r="P730" i="6"/>
  <c r="H766" i="5"/>
  <c r="H766" i="7"/>
  <c r="H766" i="6"/>
  <c r="L735" i="5"/>
  <c r="L735" i="6"/>
  <c r="L735" i="7"/>
  <c r="Q775" i="7"/>
  <c r="Q775" i="5"/>
  <c r="Q775" i="6"/>
  <c r="G763" i="6"/>
  <c r="G763" i="7"/>
  <c r="G763" i="5"/>
  <c r="I726" i="7"/>
  <c r="I726" i="5"/>
  <c r="I726" i="6"/>
  <c r="N759" i="7"/>
  <c r="N759" i="6"/>
  <c r="N759" i="5"/>
  <c r="C748" i="7"/>
  <c r="C748" i="6"/>
  <c r="C748" i="5"/>
  <c r="V736" i="6"/>
  <c r="V736" i="5"/>
  <c r="V736" i="7"/>
  <c r="M760" i="6"/>
  <c r="M760" i="7"/>
  <c r="M760" i="5"/>
  <c r="T749" i="5"/>
  <c r="T749" i="7"/>
  <c r="T749" i="6"/>
  <c r="S751" i="5"/>
  <c r="S751" i="7"/>
  <c r="S751" i="6"/>
  <c r="F718" i="6"/>
  <c r="F718" i="5"/>
  <c r="F718" i="7"/>
  <c r="O719" i="5"/>
  <c r="O719" i="6"/>
  <c r="O719" i="7"/>
  <c r="Y725" i="6"/>
  <c r="Y725" i="7"/>
  <c r="Y725" i="5"/>
  <c r="Q727" i="7"/>
  <c r="Q727" i="5"/>
  <c r="Q727" i="6"/>
  <c r="L749" i="5"/>
  <c r="L749" i="6"/>
  <c r="L749" i="7"/>
  <c r="J725" i="6"/>
  <c r="J725" i="7"/>
  <c r="J725" i="5"/>
  <c r="V757" i="5"/>
  <c r="V757" i="6"/>
  <c r="V757" i="7"/>
  <c r="O754" i="6"/>
  <c r="O754" i="7"/>
  <c r="O754" i="5"/>
  <c r="G736" i="6"/>
  <c r="G736" i="5"/>
  <c r="G736" i="7"/>
  <c r="X774" i="6"/>
  <c r="X774" i="5"/>
  <c r="X774" i="7"/>
  <c r="L774" i="7"/>
  <c r="L774" i="6"/>
  <c r="L774" i="5"/>
  <c r="R752" i="7"/>
  <c r="R752" i="6"/>
  <c r="R752" i="5"/>
  <c r="G727" i="6"/>
  <c r="G727" i="7"/>
  <c r="G727" i="5"/>
  <c r="C721" i="6"/>
  <c r="C721" i="7"/>
  <c r="C721" i="5"/>
  <c r="E758" i="6"/>
  <c r="E758" i="7"/>
  <c r="E758" i="5"/>
  <c r="V735" i="5"/>
  <c r="V735" i="7"/>
  <c r="V735" i="6"/>
  <c r="M732" i="5"/>
  <c r="M732" i="7"/>
  <c r="M732" i="6"/>
  <c r="B750" i="5"/>
  <c r="B750" i="7"/>
  <c r="B750" i="6"/>
  <c r="V754" i="5"/>
  <c r="V754" i="7"/>
  <c r="V754" i="6"/>
  <c r="R768" i="6"/>
  <c r="R768" i="7"/>
  <c r="R768" i="5"/>
  <c r="W751" i="6"/>
  <c r="W751" i="5"/>
  <c r="W751" i="7"/>
  <c r="R766" i="6"/>
  <c r="R766" i="7"/>
  <c r="R766" i="5"/>
  <c r="B749" i="5"/>
  <c r="B749" i="6"/>
  <c r="B749" i="7"/>
  <c r="W738" i="7"/>
  <c r="W738" i="6"/>
  <c r="W738" i="5"/>
  <c r="S737" i="6"/>
  <c r="S737" i="5"/>
  <c r="S737" i="7"/>
  <c r="B741" i="6"/>
  <c r="B741" i="7"/>
  <c r="B741" i="5"/>
  <c r="I714" i="5"/>
  <c r="I714" i="6"/>
  <c r="I714" i="7"/>
  <c r="L768" i="6"/>
  <c r="L768" i="7"/>
  <c r="L768" i="5"/>
  <c r="S775" i="7"/>
  <c r="S775" i="6"/>
  <c r="S775" i="5"/>
  <c r="C769" i="5"/>
  <c r="C769" i="7"/>
  <c r="C769" i="6"/>
  <c r="T770" i="6"/>
  <c r="T770" i="7"/>
  <c r="T770" i="5"/>
  <c r="E729" i="6"/>
  <c r="E729" i="7"/>
  <c r="E729" i="5"/>
  <c r="B718" i="6"/>
  <c r="B718" i="5"/>
  <c r="B718" i="7"/>
  <c r="F724" i="6"/>
  <c r="F724" i="5"/>
  <c r="F724" i="7"/>
  <c r="C725" i="6"/>
  <c r="C725" i="7"/>
  <c r="C725" i="5"/>
  <c r="N721" i="7"/>
  <c r="N721" i="5"/>
  <c r="N721" i="6"/>
  <c r="T769" i="5"/>
  <c r="T769" i="6"/>
  <c r="T769" i="7"/>
  <c r="S750" i="5"/>
  <c r="S750" i="6"/>
  <c r="S750" i="7"/>
  <c r="S725" i="5"/>
  <c r="S725" i="6"/>
  <c r="S725" i="7"/>
  <c r="P738" i="6"/>
  <c r="P738" i="7"/>
  <c r="P738" i="5"/>
  <c r="N718" i="5"/>
  <c r="N718" i="7"/>
  <c r="N718" i="6"/>
  <c r="F733" i="6"/>
  <c r="F733" i="5"/>
  <c r="F733" i="7"/>
  <c r="T775" i="5"/>
  <c r="T775" i="6"/>
  <c r="T775" i="7"/>
  <c r="S741" i="7"/>
  <c r="S741" i="6"/>
  <c r="S741" i="5"/>
  <c r="G767" i="6"/>
  <c r="G767" i="5"/>
  <c r="G767" i="7"/>
  <c r="M770" i="5"/>
  <c r="M770" i="7"/>
  <c r="M770" i="6"/>
  <c r="D762" i="6"/>
  <c r="D762" i="7"/>
  <c r="D762" i="5"/>
  <c r="D715" i="7"/>
  <c r="D715" i="6"/>
  <c r="D715" i="5"/>
  <c r="O763" i="6"/>
  <c r="O763" i="7"/>
  <c r="O763" i="5"/>
  <c r="C733" i="5"/>
  <c r="C733" i="6"/>
  <c r="C733" i="7"/>
  <c r="V762" i="6"/>
  <c r="V762" i="7"/>
  <c r="V762" i="5"/>
  <c r="R738" i="6"/>
  <c r="R738" i="7"/>
  <c r="R738" i="5"/>
  <c r="V733" i="7"/>
  <c r="V733" i="6"/>
  <c r="V733" i="5"/>
  <c r="J736" i="6"/>
  <c r="J736" i="5"/>
  <c r="J736" i="7"/>
  <c r="V764" i="6"/>
  <c r="V764" i="5"/>
  <c r="V764" i="7"/>
  <c r="M723" i="6"/>
  <c r="M723" i="7"/>
  <c r="M723" i="5"/>
  <c r="I752" i="7"/>
  <c r="I752" i="6"/>
  <c r="I752" i="5"/>
  <c r="I728" i="5"/>
  <c r="I728" i="7"/>
  <c r="I728" i="6"/>
  <c r="W752" i="6"/>
  <c r="W752" i="7"/>
  <c r="W752" i="5"/>
  <c r="J751" i="6"/>
  <c r="J751" i="5"/>
  <c r="J751" i="7"/>
  <c r="R731" i="6"/>
  <c r="R731" i="5"/>
  <c r="R731" i="7"/>
  <c r="T751" i="5"/>
  <c r="T751" i="7"/>
  <c r="T751" i="6"/>
  <c r="S756" i="7"/>
  <c r="S756" i="6"/>
  <c r="S756" i="5"/>
  <c r="M751" i="5"/>
  <c r="M751" i="7"/>
  <c r="M751" i="6"/>
  <c r="C759" i="7"/>
  <c r="C759" i="5"/>
  <c r="C759" i="6"/>
  <c r="T725" i="6"/>
  <c r="T725" i="7"/>
  <c r="T725" i="5"/>
  <c r="T738" i="7"/>
  <c r="T738" i="6"/>
  <c r="T738" i="5"/>
  <c r="Q771" i="7"/>
  <c r="Q771" i="5"/>
  <c r="Q771" i="6"/>
  <c r="X728" i="6"/>
  <c r="X728" i="7"/>
  <c r="X728" i="5"/>
  <c r="R716" i="5"/>
  <c r="R716" i="7"/>
  <c r="R716" i="6"/>
  <c r="J732" i="7"/>
  <c r="J732" i="6"/>
  <c r="J732" i="5"/>
  <c r="O732" i="6"/>
  <c r="O732" i="7"/>
  <c r="O732" i="5"/>
  <c r="S732" i="6"/>
  <c r="S732" i="7"/>
  <c r="S732" i="5"/>
  <c r="D755" i="6"/>
  <c r="D755" i="5"/>
  <c r="D755" i="7"/>
  <c r="K768" i="5"/>
  <c r="K768" i="6"/>
  <c r="K768" i="7"/>
  <c r="G771" i="6"/>
  <c r="G771" i="7"/>
  <c r="G771" i="5"/>
  <c r="G748" i="7"/>
  <c r="G748" i="5"/>
  <c r="G748" i="6"/>
  <c r="F759" i="5"/>
  <c r="F759" i="7"/>
  <c r="F759" i="6"/>
  <c r="Y740" i="6"/>
  <c r="Y740" i="7"/>
  <c r="Y740" i="5"/>
  <c r="T750" i="6"/>
  <c r="T750" i="5"/>
  <c r="T750" i="7"/>
  <c r="H718" i="5"/>
  <c r="H718" i="6"/>
  <c r="H718" i="7"/>
  <c r="X718" i="5"/>
  <c r="X718" i="6"/>
  <c r="X718" i="7"/>
  <c r="H722" i="6"/>
  <c r="H722" i="7"/>
  <c r="H722" i="5"/>
  <c r="I740" i="6"/>
  <c r="I740" i="7"/>
  <c r="I740" i="5"/>
  <c r="I739" i="5"/>
  <c r="I739" i="7"/>
  <c r="I739" i="6"/>
  <c r="E738" i="5"/>
  <c r="E738" i="7"/>
  <c r="E738" i="6"/>
  <c r="R717" i="5"/>
  <c r="R717" i="7"/>
  <c r="R717" i="6"/>
  <c r="E730" i="5"/>
  <c r="E730" i="7"/>
  <c r="E730" i="6"/>
  <c r="W717" i="5"/>
  <c r="W717" i="6"/>
  <c r="W717" i="7"/>
  <c r="J721" i="5"/>
  <c r="J721" i="6"/>
  <c r="J721" i="7"/>
  <c r="Y772" i="5"/>
  <c r="Y772" i="7"/>
  <c r="Y772" i="6"/>
  <c r="F773" i="7"/>
  <c r="F773" i="6"/>
  <c r="F773" i="5"/>
  <c r="T766" i="5"/>
  <c r="T766" i="6"/>
  <c r="T766" i="7"/>
  <c r="U731" i="5"/>
  <c r="U731" i="7"/>
  <c r="U731" i="6"/>
  <c r="G751" i="7"/>
  <c r="G751" i="6"/>
  <c r="G751" i="5"/>
  <c r="L751" i="5"/>
  <c r="L751" i="7"/>
  <c r="L751" i="6"/>
  <c r="M722" i="6"/>
  <c r="M722" i="7"/>
  <c r="M722" i="5"/>
  <c r="G759" i="5"/>
  <c r="G759" i="6"/>
  <c r="G759" i="7"/>
  <c r="W723" i="7"/>
  <c r="W723" i="5"/>
  <c r="W723" i="6"/>
  <c r="L730" i="5"/>
  <c r="L730" i="7"/>
  <c r="L730" i="6"/>
  <c r="X757" i="7"/>
  <c r="X757" i="5"/>
  <c r="X757" i="6"/>
  <c r="G754" i="6"/>
  <c r="G754" i="7"/>
  <c r="G754" i="5"/>
  <c r="O765" i="5"/>
  <c r="O765" i="7"/>
  <c r="O765" i="6"/>
  <c r="E724" i="6"/>
  <c r="E724" i="7"/>
  <c r="E724" i="5"/>
  <c r="T763" i="6"/>
  <c r="T763" i="5"/>
  <c r="T763" i="7"/>
  <c r="Q763" i="7"/>
  <c r="Q763" i="5"/>
  <c r="Q763" i="6"/>
  <c r="C724" i="5"/>
  <c r="C724" i="7"/>
  <c r="C724" i="6"/>
  <c r="T752" i="6"/>
  <c r="T752" i="7"/>
  <c r="T752" i="5"/>
  <c r="F761" i="6"/>
  <c r="F761" i="7"/>
  <c r="F761" i="5"/>
  <c r="C751" i="7"/>
  <c r="C751" i="5"/>
  <c r="C751" i="6"/>
  <c r="R772" i="5"/>
  <c r="R772" i="7"/>
  <c r="R772" i="6"/>
  <c r="K753" i="7"/>
  <c r="K753" i="5"/>
  <c r="K753" i="6"/>
  <c r="P750" i="5"/>
  <c r="P750" i="6"/>
  <c r="P750" i="7"/>
  <c r="P768" i="6"/>
  <c r="P768" i="7"/>
  <c r="P768" i="5"/>
  <c r="H768" i="6"/>
  <c r="H768" i="7"/>
  <c r="H768" i="5"/>
  <c r="H757" i="6"/>
  <c r="H757" i="5"/>
  <c r="H757" i="7"/>
  <c r="D756" i="6"/>
  <c r="D756" i="7"/>
  <c r="D756" i="5"/>
  <c r="I715" i="6"/>
  <c r="I715" i="7"/>
  <c r="I715" i="5"/>
  <c r="D768" i="7"/>
  <c r="D768" i="6"/>
  <c r="D768" i="5"/>
  <c r="O736" i="7"/>
  <c r="O736" i="6"/>
  <c r="O736" i="5"/>
  <c r="X750" i="5"/>
  <c r="X750" i="6"/>
  <c r="X750" i="7"/>
  <c r="L741" i="6"/>
  <c r="L741" i="7"/>
  <c r="L741" i="5"/>
  <c r="B740" i="6"/>
  <c r="B740" i="5"/>
  <c r="B740" i="7"/>
  <c r="X767" i="5"/>
  <c r="X767" i="6"/>
  <c r="X767" i="7"/>
  <c r="Y770" i="7"/>
  <c r="Y770" i="5"/>
  <c r="Y770" i="6"/>
  <c r="J735" i="7"/>
  <c r="J735" i="5"/>
  <c r="J735" i="6"/>
  <c r="W768" i="5"/>
  <c r="W768" i="6"/>
  <c r="W768" i="7"/>
  <c r="L717" i="6"/>
  <c r="L717" i="7"/>
  <c r="L717" i="5"/>
  <c r="J739" i="6"/>
  <c r="J739" i="5"/>
  <c r="J739" i="7"/>
  <c r="N715" i="7"/>
  <c r="N715" i="5"/>
  <c r="N715" i="6"/>
  <c r="P714" i="7"/>
  <c r="P714" i="5"/>
  <c r="P714" i="6"/>
  <c r="G715" i="7"/>
  <c r="G715" i="6"/>
  <c r="G715" i="5"/>
  <c r="P773" i="5"/>
  <c r="P773" i="7"/>
  <c r="P773" i="6"/>
  <c r="R734" i="6"/>
  <c r="R734" i="5"/>
  <c r="R734" i="7"/>
  <c r="C717" i="5"/>
  <c r="C717" i="6"/>
  <c r="C717" i="7"/>
  <c r="P716" i="7"/>
  <c r="P716" i="6"/>
  <c r="P716" i="5"/>
  <c r="W763" i="7"/>
  <c r="W763" i="6"/>
  <c r="W763" i="5"/>
  <c r="W754" i="7"/>
  <c r="W754" i="5"/>
  <c r="W754" i="6"/>
  <c r="M741" i="6"/>
  <c r="M741" i="7"/>
  <c r="M741" i="5"/>
  <c r="U759" i="6"/>
  <c r="U759" i="5"/>
  <c r="U759" i="7"/>
  <c r="X763" i="7"/>
  <c r="X763" i="6"/>
  <c r="X763" i="5"/>
  <c r="E723" i="6"/>
  <c r="E723" i="5"/>
  <c r="E723" i="7"/>
  <c r="J755" i="5"/>
  <c r="J755" i="6"/>
  <c r="J755" i="7"/>
  <c r="B754" i="5"/>
  <c r="B754" i="7"/>
  <c r="B754" i="6"/>
  <c r="X732" i="5"/>
  <c r="X732" i="6"/>
  <c r="X732" i="7"/>
  <c r="E719" i="7"/>
  <c r="E719" i="6"/>
  <c r="E719" i="5"/>
  <c r="Y723" i="6"/>
  <c r="Y723" i="7"/>
  <c r="Y723" i="5"/>
  <c r="B730" i="5"/>
  <c r="B730" i="7"/>
  <c r="B730" i="6"/>
  <c r="O726" i="6"/>
  <c r="O726" i="7"/>
  <c r="O726" i="5"/>
  <c r="D748" i="7"/>
  <c r="D748" i="5"/>
  <c r="D748" i="6"/>
  <c r="X771" i="6"/>
  <c r="X771" i="7"/>
  <c r="X771" i="5"/>
  <c r="Q718" i="7"/>
  <c r="Q718" i="6"/>
  <c r="Q718" i="5"/>
  <c r="G729" i="6"/>
  <c r="G729" i="5"/>
  <c r="G729" i="7"/>
  <c r="J734" i="6"/>
  <c r="J734" i="5"/>
  <c r="J734" i="7"/>
  <c r="C772" i="6"/>
  <c r="C772" i="5"/>
  <c r="C772" i="7"/>
  <c r="F737" i="6"/>
  <c r="F737" i="5"/>
  <c r="F737" i="7"/>
  <c r="B714" i="7"/>
  <c r="B714" i="5"/>
  <c r="B714" i="6"/>
  <c r="X769" i="7"/>
  <c r="X769" i="6"/>
  <c r="X769" i="5"/>
  <c r="D761" i="5"/>
  <c r="D761" i="7"/>
  <c r="D761" i="6"/>
  <c r="W720" i="6"/>
  <c r="W720" i="7"/>
  <c r="W720" i="5"/>
  <c r="T771" i="7"/>
  <c r="T771" i="5"/>
  <c r="T771" i="6"/>
  <c r="R760" i="6"/>
  <c r="R760" i="7"/>
  <c r="R760" i="5"/>
  <c r="I766" i="6"/>
  <c r="I766" i="7"/>
  <c r="I766" i="5"/>
  <c r="D757" i="6"/>
  <c r="D757" i="7"/>
  <c r="D757" i="5"/>
  <c r="O730" i="6"/>
  <c r="O730" i="5"/>
  <c r="O730" i="7"/>
  <c r="L772" i="5"/>
  <c r="L772" i="6"/>
  <c r="L772" i="7"/>
  <c r="H719" i="6"/>
  <c r="H719" i="7"/>
  <c r="H719" i="5"/>
  <c r="R758" i="5"/>
  <c r="R758" i="6"/>
  <c r="R758" i="7"/>
  <c r="T755" i="5"/>
  <c r="T755" i="7"/>
  <c r="T755" i="6"/>
  <c r="D735" i="7"/>
  <c r="D735" i="5"/>
  <c r="D735" i="6"/>
  <c r="R751" i="7"/>
  <c r="R751" i="5"/>
  <c r="R751" i="6"/>
  <c r="S758" i="7"/>
  <c r="S758" i="6"/>
  <c r="S758" i="5"/>
  <c r="I738" i="5"/>
  <c r="I738" i="6"/>
  <c r="I738" i="7"/>
  <c r="E735" i="6"/>
  <c r="E735" i="7"/>
  <c r="E735" i="5"/>
  <c r="Q738" i="6"/>
  <c r="Q738" i="7"/>
  <c r="Q738" i="5"/>
  <c r="O724" i="5"/>
  <c r="O724" i="7"/>
  <c r="O724" i="6"/>
  <c r="B732" i="7"/>
  <c r="B732" i="6"/>
  <c r="B732" i="5"/>
  <c r="W731" i="7"/>
  <c r="W731" i="5"/>
  <c r="W731" i="6"/>
  <c r="V720" i="7"/>
  <c r="V720" i="5"/>
  <c r="V720" i="6"/>
  <c r="N753" i="6"/>
  <c r="N753" i="5"/>
  <c r="N753" i="7"/>
  <c r="L762" i="5"/>
  <c r="L762" i="7"/>
  <c r="L762" i="6"/>
  <c r="V740" i="6"/>
  <c r="V740" i="7"/>
  <c r="V740" i="5"/>
  <c r="L726" i="7"/>
  <c r="L726" i="6"/>
  <c r="L726" i="5"/>
  <c r="H762" i="6"/>
  <c r="H762" i="7"/>
  <c r="H762" i="5"/>
  <c r="U775" i="5"/>
  <c r="U775" i="7"/>
  <c r="U775" i="6"/>
  <c r="G762" i="7"/>
  <c r="G762" i="6"/>
  <c r="G762" i="5"/>
  <c r="W733" i="6"/>
  <c r="W733" i="7"/>
  <c r="W733" i="5"/>
  <c r="Y730" i="5"/>
  <c r="Y730" i="6"/>
  <c r="Y730" i="7"/>
  <c r="Y768" i="5"/>
  <c r="Y768" i="7"/>
  <c r="Y768" i="6"/>
  <c r="E751" i="5"/>
  <c r="E751" i="6"/>
  <c r="E751" i="7"/>
  <c r="B764" i="6"/>
  <c r="B764" i="7"/>
  <c r="B764" i="5"/>
  <c r="J723" i="6"/>
  <c r="J723" i="7"/>
  <c r="J723" i="5"/>
  <c r="Q719" i="5"/>
  <c r="Q719" i="7"/>
  <c r="Q719" i="6"/>
  <c r="C770" i="5"/>
  <c r="C770" i="6"/>
  <c r="C770" i="7"/>
  <c r="H767" i="7"/>
  <c r="H767" i="5"/>
  <c r="H767" i="6"/>
  <c r="K728" i="5"/>
  <c r="K728" i="6"/>
  <c r="K728" i="7"/>
  <c r="E737" i="7"/>
  <c r="E737" i="5"/>
  <c r="E737" i="6"/>
  <c r="X733" i="7"/>
  <c r="X733" i="5"/>
  <c r="X733" i="6"/>
  <c r="R762" i="7"/>
  <c r="R762" i="6"/>
  <c r="R762" i="5"/>
  <c r="J719" i="5"/>
  <c r="J719" i="7"/>
  <c r="J719" i="6"/>
  <c r="I772" i="6"/>
  <c r="I772" i="7"/>
  <c r="I772" i="5"/>
  <c r="E722" i="6"/>
  <c r="E722" i="7"/>
  <c r="E722" i="5"/>
  <c r="N750" i="7"/>
  <c r="N750" i="6"/>
  <c r="N750" i="5"/>
  <c r="N762" i="6"/>
  <c r="N762" i="7"/>
  <c r="N762" i="5"/>
  <c r="R765" i="6"/>
  <c r="R765" i="5"/>
  <c r="R765" i="7"/>
  <c r="F754" i="7"/>
  <c r="F754" i="6"/>
  <c r="F754" i="5"/>
  <c r="P726" i="6"/>
  <c r="P726" i="5"/>
  <c r="P726" i="7"/>
  <c r="Q767" i="7"/>
  <c r="Q767" i="6"/>
  <c r="Q767" i="5"/>
  <c r="G739" i="6"/>
  <c r="G739" i="5"/>
  <c r="G739" i="7"/>
  <c r="I725" i="7"/>
  <c r="I725" i="6"/>
  <c r="I725" i="5"/>
  <c r="R771" i="7"/>
  <c r="R771" i="5"/>
  <c r="R771" i="6"/>
  <c r="W755" i="5"/>
  <c r="W755" i="7"/>
  <c r="W755" i="6"/>
  <c r="G757" i="5"/>
  <c r="G757" i="7"/>
  <c r="G757" i="6"/>
  <c r="U750" i="7"/>
  <c r="U750" i="6"/>
  <c r="U750" i="5"/>
  <c r="G764" i="5"/>
  <c r="G764" i="6"/>
  <c r="G764" i="7"/>
  <c r="T758" i="7"/>
  <c r="T758" i="5"/>
  <c r="T758" i="6"/>
  <c r="F758" i="7"/>
  <c r="F758" i="6"/>
  <c r="F758" i="5"/>
  <c r="I760" i="6"/>
  <c r="I760" i="5"/>
  <c r="I760" i="7"/>
  <c r="M749" i="5"/>
  <c r="M749" i="6"/>
  <c r="M749" i="7"/>
  <c r="N726" i="7"/>
  <c r="N726" i="5"/>
  <c r="N726" i="6"/>
  <c r="V727" i="5"/>
  <c r="V727" i="6"/>
  <c r="V727" i="7"/>
  <c r="C726" i="7"/>
  <c r="C726" i="5"/>
  <c r="C726" i="6"/>
  <c r="P775" i="6"/>
  <c r="P775" i="5"/>
  <c r="P775" i="7"/>
  <c r="P761" i="6"/>
  <c r="P761" i="7"/>
  <c r="P761" i="5"/>
  <c r="T719" i="5"/>
  <c r="T719" i="7"/>
  <c r="T719" i="6"/>
  <c r="J768" i="7"/>
  <c r="J768" i="6"/>
  <c r="J768" i="5"/>
  <c r="K723" i="5"/>
  <c r="K723" i="6"/>
  <c r="K723" i="7"/>
  <c r="K732" i="6"/>
  <c r="K732" i="7"/>
  <c r="K732" i="5"/>
  <c r="N756" i="5"/>
  <c r="N756" i="7"/>
  <c r="N756" i="6"/>
  <c r="D760" i="5"/>
  <c r="D760" i="7"/>
  <c r="D760" i="6"/>
  <c r="F760" i="7"/>
  <c r="F760" i="5"/>
  <c r="F760" i="6"/>
  <c r="T765" i="6"/>
  <c r="T765" i="7"/>
  <c r="T765" i="5"/>
  <c r="E763" i="5"/>
  <c r="E763" i="6"/>
  <c r="E763" i="7"/>
  <c r="X727" i="7"/>
  <c r="X727" i="6"/>
  <c r="X727" i="5"/>
  <c r="E774" i="5"/>
  <c r="E774" i="7"/>
  <c r="E774" i="6"/>
  <c r="M724" i="6"/>
  <c r="M724" i="5"/>
  <c r="M724" i="7"/>
  <c r="Y718" i="6"/>
  <c r="Y718" i="5"/>
  <c r="Y718" i="7"/>
  <c r="L725" i="7"/>
  <c r="L725" i="5"/>
  <c r="L725" i="6"/>
  <c r="S765" i="7"/>
  <c r="S765" i="6"/>
  <c r="S765" i="5"/>
  <c r="L728" i="6"/>
  <c r="L728" i="7"/>
  <c r="L728" i="5"/>
  <c r="H756" i="6"/>
  <c r="H756" i="7"/>
  <c r="H756" i="5"/>
  <c r="O766" i="6"/>
  <c r="O766" i="7"/>
  <c r="O766" i="5"/>
  <c r="G752" i="6"/>
  <c r="G752" i="5"/>
  <c r="G752" i="7"/>
  <c r="M750" i="5"/>
  <c r="M750" i="7"/>
  <c r="M750" i="6"/>
  <c r="H723" i="6"/>
  <c r="H723" i="5"/>
  <c r="H723" i="7"/>
  <c r="M738" i="5"/>
  <c r="M738" i="6"/>
  <c r="M738" i="7"/>
  <c r="T733" i="7"/>
  <c r="T733" i="5"/>
  <c r="T733" i="6"/>
  <c r="W757" i="7"/>
  <c r="W757" i="6"/>
  <c r="W757" i="5"/>
  <c r="W740" i="7"/>
  <c r="W740" i="5"/>
  <c r="W740" i="6"/>
  <c r="J726" i="6"/>
  <c r="J726" i="7"/>
  <c r="J726" i="5"/>
  <c r="J775" i="6"/>
  <c r="J775" i="7"/>
  <c r="J775" i="5"/>
  <c r="R761" i="6"/>
  <c r="R761" i="7"/>
  <c r="R761" i="5"/>
  <c r="G750" i="6"/>
  <c r="G750" i="7"/>
  <c r="G750" i="5"/>
  <c r="C762" i="5"/>
  <c r="C762" i="6"/>
  <c r="C762" i="7"/>
  <c r="F748" i="6"/>
  <c r="F748" i="7"/>
  <c r="F748" i="5"/>
  <c r="M737" i="6"/>
  <c r="M737" i="7"/>
  <c r="M737" i="5"/>
  <c r="G730" i="5"/>
  <c r="G730" i="7"/>
  <c r="G730" i="6"/>
  <c r="Q749" i="5"/>
  <c r="Q749" i="6"/>
  <c r="Q749" i="7"/>
  <c r="G756" i="7"/>
  <c r="G756" i="6"/>
  <c r="G756" i="5"/>
  <c r="L754" i="6"/>
  <c r="L754" i="5"/>
  <c r="L754" i="7"/>
  <c r="C720" i="5"/>
  <c r="C720" i="6"/>
  <c r="C720" i="7"/>
  <c r="N757" i="7"/>
  <c r="N757" i="6"/>
  <c r="N757" i="5"/>
  <c r="Q758" i="6"/>
  <c r="Q758" i="5"/>
  <c r="Q758" i="7"/>
  <c r="U720" i="6"/>
  <c r="U720" i="5"/>
  <c r="U720" i="7"/>
  <c r="D759" i="6"/>
  <c r="D759" i="7"/>
  <c r="D759" i="5"/>
  <c r="C732" i="6"/>
  <c r="C732" i="7"/>
  <c r="C732" i="5"/>
  <c r="D736" i="6"/>
  <c r="D736" i="7"/>
  <c r="D736" i="5"/>
  <c r="T720" i="6"/>
  <c r="T720" i="5"/>
  <c r="T720" i="7"/>
  <c r="R739" i="5"/>
  <c r="R739" i="7"/>
  <c r="R739" i="6"/>
  <c r="M736" i="6"/>
  <c r="M736" i="7"/>
  <c r="M736" i="5"/>
  <c r="E728" i="6"/>
  <c r="E728" i="5"/>
  <c r="E728" i="7"/>
  <c r="P736" i="5"/>
  <c r="P736" i="7"/>
  <c r="P736" i="6"/>
  <c r="Y724" i="6"/>
  <c r="Y724" i="5"/>
  <c r="Y724" i="7"/>
  <c r="B768" i="6"/>
  <c r="B768" i="5"/>
  <c r="B768" i="7"/>
  <c r="V763" i="5"/>
  <c r="V763" i="6"/>
  <c r="V763" i="7"/>
  <c r="O751" i="5"/>
  <c r="O751" i="6"/>
  <c r="O751" i="7"/>
  <c r="N765" i="5"/>
  <c r="N765" i="7"/>
  <c r="N765" i="6"/>
  <c r="C727" i="5"/>
  <c r="C727" i="7"/>
  <c r="C727" i="6"/>
  <c r="J773" i="5"/>
  <c r="J773" i="6"/>
  <c r="J773" i="7"/>
  <c r="J763" i="5"/>
  <c r="J763" i="6"/>
  <c r="J763" i="7"/>
  <c r="R764" i="6"/>
  <c r="R764" i="7"/>
  <c r="R764" i="5"/>
  <c r="V719" i="7"/>
  <c r="V719" i="6"/>
  <c r="V719" i="5"/>
  <c r="M754" i="5"/>
  <c r="M754" i="7"/>
  <c r="M754" i="6"/>
  <c r="B769" i="7"/>
  <c r="B769" i="5"/>
  <c r="B769" i="6"/>
  <c r="H731" i="7"/>
  <c r="H731" i="5"/>
  <c r="H731" i="6"/>
  <c r="W773" i="6"/>
  <c r="W773" i="7"/>
  <c r="W773" i="5"/>
  <c r="P719" i="7"/>
  <c r="P719" i="5"/>
  <c r="P719" i="6"/>
  <c r="B772" i="7"/>
  <c r="B772" i="6"/>
  <c r="B772" i="5"/>
  <c r="K737" i="5"/>
  <c r="K737" i="6"/>
  <c r="K737" i="7"/>
  <c r="B733" i="6"/>
  <c r="B733" i="7"/>
  <c r="B733" i="5"/>
  <c r="N733" i="5"/>
  <c r="N733" i="6"/>
  <c r="N733" i="7"/>
  <c r="H764" i="5"/>
  <c r="H764" i="7"/>
  <c r="H764" i="6"/>
  <c r="V775" i="7"/>
  <c r="V775" i="5"/>
  <c r="V775" i="6"/>
  <c r="V725" i="7"/>
  <c r="V725" i="6"/>
  <c r="V725" i="5"/>
  <c r="W769" i="7"/>
  <c r="W769" i="5"/>
  <c r="W769" i="6"/>
  <c r="D740" i="7"/>
  <c r="D740" i="6"/>
  <c r="D740" i="5"/>
  <c r="P727" i="5"/>
  <c r="P727" i="6"/>
  <c r="P727" i="7"/>
  <c r="P756" i="7"/>
  <c r="P756" i="6"/>
  <c r="P756" i="5"/>
  <c r="S753" i="5"/>
  <c r="S753" i="6"/>
  <c r="S753" i="7"/>
  <c r="N770" i="5"/>
  <c r="N770" i="7"/>
  <c r="N770" i="6"/>
  <c r="E725" i="6"/>
  <c r="E725" i="7"/>
  <c r="E725" i="5"/>
  <c r="N738" i="5"/>
  <c r="N738" i="6"/>
  <c r="N738" i="7"/>
  <c r="E727" i="6"/>
  <c r="E727" i="5"/>
  <c r="E727" i="7"/>
  <c r="L731" i="6"/>
  <c r="L731" i="7"/>
  <c r="L731" i="5"/>
  <c r="L723" i="5"/>
  <c r="L723" i="6"/>
  <c r="L723" i="7"/>
  <c r="S773" i="5"/>
  <c r="S773" i="7"/>
  <c r="S773" i="6"/>
  <c r="X748" i="5"/>
  <c r="X748" i="6"/>
  <c r="X748" i="7"/>
  <c r="T764" i="7"/>
  <c r="T764" i="6"/>
  <c r="T764" i="5"/>
  <c r="N772" i="6"/>
  <c r="N772" i="5"/>
  <c r="N772" i="7"/>
  <c r="X741" i="5"/>
  <c r="X741" i="6"/>
  <c r="X741" i="7"/>
  <c r="Q739" i="7"/>
  <c r="Q739" i="6"/>
  <c r="Q739" i="5"/>
  <c r="G772" i="6"/>
  <c r="G772" i="5"/>
  <c r="G772" i="7"/>
  <c r="L766" i="6"/>
  <c r="L766" i="5"/>
  <c r="L766" i="7"/>
  <c r="S733" i="5"/>
  <c r="S733" i="6"/>
  <c r="S733" i="7"/>
  <c r="V749" i="5"/>
  <c r="V749" i="7"/>
  <c r="V749" i="6"/>
  <c r="E718" i="7"/>
  <c r="E718" i="5"/>
  <c r="E718" i="6"/>
  <c r="G721" i="5"/>
  <c r="G721" i="6"/>
  <c r="G721" i="7"/>
  <c r="V768" i="7"/>
  <c r="V768" i="5"/>
  <c r="V768" i="6"/>
  <c r="J724" i="7"/>
  <c r="J724" i="5"/>
  <c r="J724" i="6"/>
  <c r="P717" i="6"/>
  <c r="P717" i="5"/>
  <c r="P717" i="7"/>
  <c r="D764" i="6"/>
  <c r="D764" i="7"/>
  <c r="D764" i="5"/>
  <c r="Q762" i="5"/>
  <c r="Q762" i="7"/>
  <c r="Q762" i="6"/>
  <c r="J772" i="5"/>
  <c r="J772" i="7"/>
  <c r="J772" i="6"/>
  <c r="F734" i="5"/>
  <c r="F734" i="6"/>
  <c r="F734" i="7"/>
  <c r="R728" i="5"/>
  <c r="R728" i="7"/>
  <c r="R728" i="6"/>
  <c r="L771" i="7"/>
  <c r="L771" i="5"/>
  <c r="L771" i="6"/>
  <c r="M727" i="5"/>
  <c r="M727" i="6"/>
  <c r="M727" i="7"/>
  <c r="R714" i="6"/>
  <c r="R714" i="5"/>
  <c r="R714" i="7"/>
  <c r="C714" i="6"/>
  <c r="C714" i="7"/>
  <c r="C714" i="5"/>
  <c r="K740" i="7"/>
  <c r="K740" i="6"/>
  <c r="K740" i="5"/>
  <c r="V718" i="6"/>
  <c r="V718" i="5"/>
  <c r="V718" i="7"/>
  <c r="C761" i="6"/>
  <c r="C761" i="7"/>
  <c r="C761" i="5"/>
  <c r="W729" i="5"/>
  <c r="W729" i="6"/>
  <c r="W729" i="7"/>
  <c r="O727" i="5"/>
  <c r="O727" i="7"/>
  <c r="O727" i="6"/>
  <c r="W761" i="7"/>
  <c r="W761" i="6"/>
  <c r="W761" i="5"/>
  <c r="Q732" i="6"/>
  <c r="Q732" i="5"/>
  <c r="Q732" i="7"/>
  <c r="H753" i="7"/>
  <c r="H753" i="5"/>
  <c r="H753" i="6"/>
  <c r="U739" i="7"/>
  <c r="U739" i="5"/>
  <c r="U739" i="6"/>
  <c r="J767" i="6"/>
  <c r="J767" i="5"/>
  <c r="J767" i="7"/>
  <c r="G735" i="5"/>
  <c r="G735" i="7"/>
  <c r="G735" i="6"/>
  <c r="W748" i="6"/>
  <c r="W748" i="7"/>
  <c r="W748" i="5"/>
  <c r="S718" i="7"/>
  <c r="S718" i="5"/>
  <c r="S718" i="6"/>
  <c r="M733" i="7"/>
  <c r="M733" i="6"/>
  <c r="M733" i="5"/>
  <c r="B722" i="7"/>
  <c r="B722" i="6"/>
  <c r="B722" i="5"/>
  <c r="H720" i="5"/>
  <c r="H720" i="7"/>
  <c r="H720" i="6"/>
  <c r="U728" i="5"/>
  <c r="U728" i="7"/>
  <c r="U728" i="6"/>
  <c r="Y749" i="5"/>
  <c r="Y749" i="6"/>
  <c r="Y749" i="7"/>
  <c r="T723" i="7"/>
  <c r="T723" i="6"/>
  <c r="T723" i="5"/>
  <c r="D771" i="7"/>
  <c r="D771" i="5"/>
  <c r="D771" i="6"/>
  <c r="B727" i="5"/>
  <c r="B727" i="6"/>
  <c r="B727" i="7"/>
  <c r="U729" i="7"/>
  <c r="U729" i="6"/>
  <c r="U729" i="5"/>
  <c r="T757" i="5"/>
  <c r="T757" i="7"/>
  <c r="T757" i="6"/>
  <c r="X761" i="7"/>
  <c r="X761" i="5"/>
  <c r="X761" i="6"/>
  <c r="V721" i="5"/>
  <c r="V721" i="6"/>
  <c r="V721" i="7"/>
  <c r="K727" i="7"/>
  <c r="K727" i="5"/>
  <c r="K727" i="6"/>
  <c r="O764" i="7"/>
  <c r="O764" i="5"/>
  <c r="O764" i="6"/>
  <c r="L763" i="7"/>
  <c r="L763" i="5"/>
  <c r="L763" i="6"/>
  <c r="W771" i="5"/>
  <c r="W771" i="6"/>
  <c r="W771" i="7"/>
  <c r="U737" i="5"/>
  <c r="U737" i="7"/>
  <c r="U737" i="6"/>
  <c r="B738" i="6"/>
  <c r="B738" i="5"/>
  <c r="B738" i="7"/>
  <c r="M731" i="7"/>
  <c r="M731" i="5"/>
  <c r="M731" i="6"/>
  <c r="J717" i="7"/>
  <c r="J717" i="6"/>
  <c r="J717" i="5"/>
  <c r="B736" i="7"/>
  <c r="B736" i="6"/>
  <c r="B736" i="5"/>
  <c r="P769" i="7"/>
  <c r="P769" i="6"/>
  <c r="P769" i="5"/>
  <c r="R725" i="7"/>
  <c r="R725" i="6"/>
  <c r="R725" i="5"/>
  <c r="I757" i="7"/>
  <c r="I757" i="5"/>
  <c r="I757" i="6"/>
  <c r="M768" i="7"/>
  <c r="M768" i="6"/>
  <c r="M768" i="5"/>
  <c r="V755" i="7"/>
  <c r="V755" i="5"/>
  <c r="V755" i="6"/>
  <c r="T728" i="7"/>
  <c r="T728" i="5"/>
  <c r="T728" i="6"/>
  <c r="L715" i="5"/>
  <c r="L715" i="6"/>
  <c r="L715" i="7"/>
  <c r="Q748" i="6"/>
  <c r="Q748" i="7"/>
  <c r="Q748" i="5"/>
  <c r="G760" i="5"/>
  <c r="G760" i="7"/>
  <c r="G760" i="6"/>
  <c r="Q725" i="6"/>
  <c r="Q725" i="5"/>
  <c r="Q725" i="7"/>
  <c r="U738" i="5"/>
  <c r="U738" i="7"/>
  <c r="U738" i="6"/>
  <c r="U748" i="7"/>
  <c r="U748" i="5"/>
  <c r="U748" i="6"/>
  <c r="C736" i="5"/>
  <c r="C736" i="7"/>
  <c r="C736" i="6"/>
  <c r="Q733" i="6"/>
  <c r="Q733" i="5"/>
  <c r="Q733" i="7"/>
  <c r="F740" i="6"/>
  <c r="F740" i="7"/>
  <c r="F740" i="5"/>
  <c r="C757" i="5"/>
  <c r="C757" i="6"/>
  <c r="C757" i="7"/>
  <c r="R756" i="6"/>
  <c r="R756" i="5"/>
  <c r="R756" i="7"/>
  <c r="H773" i="6"/>
  <c r="H773" i="5"/>
  <c r="H773" i="7"/>
  <c r="X740" i="7"/>
  <c r="X740" i="6"/>
  <c r="X740" i="5"/>
  <c r="C771" i="7"/>
  <c r="C771" i="6"/>
  <c r="C771" i="5"/>
  <c r="Q736" i="7"/>
  <c r="Q736" i="5"/>
  <c r="Q736" i="6"/>
  <c r="V715" i="5"/>
  <c r="V715" i="6"/>
  <c r="V715" i="7"/>
  <c r="L729" i="5"/>
  <c r="L729" i="7"/>
  <c r="L729" i="6"/>
  <c r="T760" i="6"/>
  <c r="T760" i="5"/>
  <c r="T760" i="7"/>
  <c r="H727" i="7"/>
  <c r="H727" i="5"/>
  <c r="H727" i="6"/>
  <c r="O717" i="6"/>
  <c r="O717" i="5"/>
  <c r="O717" i="7"/>
  <c r="Q734" i="7"/>
  <c r="Q734" i="5"/>
  <c r="Q734" i="6"/>
  <c r="F738" i="6"/>
  <c r="F738" i="5"/>
  <c r="F738" i="7"/>
  <c r="O752" i="6"/>
  <c r="O752" i="5"/>
  <c r="O752" i="7"/>
  <c r="P764" i="7"/>
  <c r="P764" i="5"/>
  <c r="P764" i="6"/>
  <c r="F732" i="6"/>
  <c r="F732" i="5"/>
  <c r="F732" i="7"/>
  <c r="K715" i="5"/>
  <c r="K715" i="7"/>
  <c r="K715" i="6"/>
  <c r="E721" i="6"/>
  <c r="E721" i="7"/>
  <c r="E721" i="5"/>
  <c r="D733" i="5"/>
  <c r="D733" i="7"/>
  <c r="D733" i="6"/>
  <c r="H714" i="6"/>
  <c r="H714" i="5"/>
  <c r="H714" i="7"/>
  <c r="E752" i="5"/>
  <c r="E752" i="6"/>
  <c r="E752" i="7"/>
  <c r="C731" i="7"/>
  <c r="C731" i="6"/>
  <c r="C731" i="5"/>
  <c r="O738" i="5"/>
  <c r="O738" i="6"/>
  <c r="O738" i="7"/>
  <c r="Q715" i="7"/>
  <c r="Q715" i="5"/>
  <c r="Q715" i="6"/>
  <c r="Y774" i="6"/>
  <c r="Y774" i="5"/>
  <c r="Y774" i="7"/>
  <c r="V761" i="7"/>
  <c r="V761" i="5"/>
  <c r="V761" i="6"/>
  <c r="P737" i="7"/>
  <c r="P737" i="5"/>
  <c r="P737" i="6"/>
  <c r="H725" i="7"/>
  <c r="H725" i="6"/>
  <c r="H725" i="5"/>
  <c r="C765" i="5"/>
  <c r="C765" i="6"/>
  <c r="C765" i="7"/>
  <c r="X714" i="7"/>
  <c r="X714" i="5"/>
  <c r="X714" i="6"/>
  <c r="N730" i="7"/>
  <c r="N730" i="5"/>
  <c r="N730" i="6"/>
  <c r="N716" i="7"/>
  <c r="N716" i="6"/>
  <c r="N716" i="5"/>
  <c r="B758" i="6"/>
  <c r="B758" i="7"/>
  <c r="B758" i="5"/>
  <c r="Y731" i="6"/>
  <c r="Y731" i="5"/>
  <c r="Y731" i="7"/>
  <c r="W715" i="6"/>
  <c r="W715" i="7"/>
  <c r="W715" i="5"/>
  <c r="S754" i="7"/>
  <c r="S754" i="5"/>
  <c r="S754" i="6"/>
  <c r="D758" i="6"/>
  <c r="D758" i="5"/>
  <c r="D758" i="7"/>
  <c r="I773" i="5"/>
  <c r="I773" i="7"/>
  <c r="I773" i="6"/>
  <c r="H759" i="6"/>
  <c r="H759" i="7"/>
  <c r="H759" i="5"/>
  <c r="Q769" i="5"/>
  <c r="Q769" i="6"/>
  <c r="Q769" i="7"/>
  <c r="S770" i="5"/>
  <c r="S770" i="7"/>
  <c r="S770" i="6"/>
  <c r="I724" i="7"/>
  <c r="I724" i="6"/>
  <c r="I724" i="5"/>
  <c r="K736" i="5"/>
  <c r="K736" i="6"/>
  <c r="K736" i="7"/>
  <c r="M771" i="6"/>
  <c r="M771" i="5"/>
  <c r="M771" i="7"/>
  <c r="F749" i="5"/>
  <c r="F749" i="7"/>
  <c r="F749" i="6"/>
  <c r="F723" i="6"/>
  <c r="F723" i="5"/>
  <c r="F723" i="7"/>
  <c r="O761" i="6"/>
  <c r="O761" i="5"/>
  <c r="O761" i="7"/>
  <c r="J766" i="6"/>
  <c r="J766" i="5"/>
  <c r="J766" i="7"/>
  <c r="L718" i="5"/>
  <c r="L718" i="7"/>
  <c r="L718" i="6"/>
  <c r="O721" i="5"/>
  <c r="O721" i="6"/>
  <c r="O721" i="7"/>
  <c r="H750" i="5"/>
  <c r="H750" i="7"/>
  <c r="H750" i="6"/>
  <c r="Q714" i="5"/>
  <c r="Q714" i="6"/>
  <c r="Q714" i="7"/>
  <c r="W716" i="7"/>
  <c r="W716" i="5"/>
  <c r="W716" i="6"/>
  <c r="J728" i="5"/>
  <c r="J728" i="6"/>
  <c r="J728" i="7"/>
  <c r="K719" i="7"/>
  <c r="K719" i="5"/>
  <c r="K719" i="6"/>
  <c r="P741" i="7"/>
  <c r="P741" i="5"/>
  <c r="P741" i="6"/>
  <c r="G733" i="6"/>
  <c r="G733" i="5"/>
  <c r="G733" i="7"/>
  <c r="X729" i="6"/>
  <c r="X729" i="7"/>
  <c r="X729" i="5"/>
  <c r="W730" i="7"/>
  <c r="W730" i="6"/>
  <c r="W730" i="5"/>
  <c r="B735" i="6"/>
  <c r="B735" i="7"/>
  <c r="B735" i="5"/>
  <c r="I736" i="5"/>
  <c r="I736" i="6"/>
  <c r="I736" i="7"/>
  <c r="T732" i="7"/>
  <c r="T732" i="6"/>
  <c r="T732" i="5"/>
  <c r="K748" i="6"/>
  <c r="K748" i="5"/>
  <c r="K748" i="7"/>
  <c r="I723" i="5"/>
  <c r="I723" i="6"/>
  <c r="I723" i="7"/>
  <c r="R737" i="5"/>
  <c r="R737" i="7"/>
  <c r="R737" i="6"/>
  <c r="D726" i="6"/>
  <c r="D726" i="7"/>
  <c r="D726" i="5"/>
  <c r="T756" i="7"/>
  <c r="T756" i="5"/>
  <c r="T756" i="6"/>
  <c r="J759" i="6"/>
  <c r="J759" i="7"/>
  <c r="J759" i="5"/>
  <c r="C741" i="5"/>
  <c r="C741" i="6"/>
  <c r="C741" i="7"/>
  <c r="Y726" i="7"/>
  <c r="Y726" i="6"/>
  <c r="Y726" i="5"/>
  <c r="J752" i="5"/>
  <c r="J752" i="6"/>
  <c r="J752" i="7"/>
  <c r="O769" i="7"/>
  <c r="O769" i="5"/>
  <c r="O769" i="6"/>
  <c r="I769" i="6"/>
  <c r="I769" i="5"/>
  <c r="I769" i="7"/>
  <c r="E739" i="7"/>
  <c r="E739" i="6"/>
  <c r="E739" i="5"/>
  <c r="G753" i="6"/>
  <c r="G753" i="7"/>
  <c r="G753" i="5"/>
  <c r="V741" i="7"/>
  <c r="V741" i="5"/>
  <c r="V741" i="6"/>
  <c r="G741" i="7"/>
  <c r="G741" i="5"/>
  <c r="G741" i="6"/>
  <c r="M718" i="5"/>
  <c r="M718" i="6"/>
  <c r="M718" i="7"/>
  <c r="T731" i="5"/>
  <c r="T731" i="7"/>
  <c r="T731" i="6"/>
  <c r="M735" i="6"/>
  <c r="M735" i="7"/>
  <c r="M735" i="5"/>
  <c r="H741" i="7"/>
  <c r="H741" i="5"/>
  <c r="H741" i="6"/>
  <c r="Q741" i="7"/>
  <c r="Q741" i="5"/>
  <c r="Q741" i="6"/>
  <c r="G728" i="6"/>
  <c r="G728" i="5"/>
  <c r="G728" i="7"/>
  <c r="J715" i="5"/>
  <c r="J715" i="6"/>
  <c r="J715" i="7"/>
  <c r="E741" i="5"/>
  <c r="E741" i="6"/>
  <c r="E741" i="7"/>
  <c r="M767" i="6"/>
  <c r="M767" i="7"/>
  <c r="M767" i="5"/>
  <c r="N723" i="7"/>
  <c r="N723" i="5"/>
  <c r="N723" i="6"/>
  <c r="V739" i="6"/>
  <c r="V739" i="5"/>
  <c r="V739" i="7"/>
  <c r="M730" i="6"/>
  <c r="M730" i="7"/>
  <c r="M730" i="5"/>
  <c r="P754" i="5"/>
  <c r="P754" i="6"/>
  <c r="P754" i="7"/>
  <c r="O733" i="6"/>
  <c r="O733" i="5"/>
  <c r="O733" i="7"/>
  <c r="O715" i="6"/>
  <c r="O715" i="7"/>
  <c r="O715" i="5"/>
  <c r="L760" i="6"/>
  <c r="L760" i="7"/>
  <c r="L760" i="5"/>
  <c r="Y716" i="7"/>
  <c r="Y716" i="6"/>
  <c r="Y716" i="5"/>
  <c r="R720" i="6"/>
  <c r="R720" i="5"/>
  <c r="R720" i="7"/>
  <c r="J731" i="6"/>
  <c r="J731" i="7"/>
  <c r="J731" i="5"/>
  <c r="H724" i="6"/>
  <c r="H724" i="5"/>
  <c r="H724" i="7"/>
  <c r="X716" i="5"/>
  <c r="X716" i="7"/>
  <c r="X716" i="6"/>
  <c r="L750" i="5"/>
  <c r="L750" i="7"/>
  <c r="L750" i="6"/>
  <c r="O740" i="6"/>
  <c r="O740" i="7"/>
  <c r="O740" i="5"/>
  <c r="S766" i="5"/>
  <c r="S766" i="6"/>
  <c r="S766" i="7"/>
  <c r="G731" i="5"/>
  <c r="G731" i="6"/>
  <c r="G731" i="7"/>
  <c r="L714" i="6"/>
  <c r="L714" i="7"/>
  <c r="L714" i="5"/>
  <c r="U761" i="6"/>
  <c r="U761" i="7"/>
  <c r="U761" i="5"/>
  <c r="N761" i="5"/>
  <c r="N761" i="7"/>
  <c r="N761" i="6"/>
  <c r="W765" i="7"/>
  <c r="W765" i="6"/>
  <c r="W765" i="5"/>
  <c r="H763" i="5"/>
  <c r="H763" i="7"/>
  <c r="H763" i="6"/>
  <c r="B720" i="6"/>
  <c r="B720" i="5"/>
  <c r="B720" i="7"/>
  <c r="H736" i="7"/>
  <c r="H736" i="6"/>
  <c r="H736" i="5"/>
  <c r="N732" i="6"/>
  <c r="N732" i="7"/>
  <c r="N732" i="5"/>
  <c r="E756" i="5"/>
  <c r="E756" i="7"/>
  <c r="E756" i="6"/>
  <c r="I770" i="6"/>
  <c r="I770" i="7"/>
  <c r="I770" i="5"/>
  <c r="B737" i="6"/>
  <c r="B737" i="7"/>
  <c r="B737" i="5"/>
  <c r="W770" i="7"/>
  <c r="W770" i="5"/>
  <c r="W770" i="6"/>
  <c r="D730" i="6"/>
  <c r="D730" i="5"/>
  <c r="D730" i="7"/>
  <c r="P753" i="7"/>
  <c r="P753" i="6"/>
  <c r="P753" i="5"/>
  <c r="R749" i="6"/>
  <c r="R749" i="5"/>
  <c r="R749" i="7"/>
  <c r="N728" i="7"/>
  <c r="N728" i="5"/>
  <c r="N728" i="6"/>
  <c r="L761" i="6"/>
  <c r="L761" i="7"/>
  <c r="L761" i="5"/>
  <c r="L757" i="5"/>
  <c r="L757" i="6"/>
  <c r="L757" i="7"/>
  <c r="N720" i="6"/>
  <c r="N720" i="7"/>
  <c r="N720" i="5"/>
  <c r="D751" i="6"/>
  <c r="D751" i="5"/>
  <c r="D751" i="7"/>
  <c r="P755" i="7"/>
  <c r="P755" i="5"/>
  <c r="P755" i="6"/>
  <c r="X754" i="6"/>
  <c r="X754" i="5"/>
  <c r="X754" i="7"/>
  <c r="T772" i="5"/>
  <c r="T772" i="7"/>
  <c r="T772" i="6"/>
  <c r="M725" i="6"/>
  <c r="M725" i="7"/>
  <c r="M725" i="5"/>
  <c r="D721" i="5"/>
  <c r="D721" i="7"/>
  <c r="D721" i="6"/>
  <c r="U751" i="5"/>
  <c r="U751" i="7"/>
  <c r="U751" i="6"/>
  <c r="W724" i="6"/>
  <c r="W724" i="5"/>
  <c r="W724" i="7"/>
  <c r="N735" i="6"/>
  <c r="N735" i="7"/>
  <c r="N735" i="5"/>
  <c r="E772" i="5"/>
  <c r="E772" i="6"/>
  <c r="E772" i="7"/>
  <c r="M752" i="6"/>
  <c r="M752" i="7"/>
  <c r="M752" i="5"/>
  <c r="N758" i="7"/>
  <c r="N758" i="5"/>
  <c r="N758" i="6"/>
  <c r="O771" i="7"/>
  <c r="O771" i="6"/>
  <c r="O771" i="5"/>
  <c r="G718" i="7"/>
  <c r="G718" i="6"/>
  <c r="G718" i="5"/>
  <c r="U722" i="6"/>
  <c r="U722" i="5"/>
  <c r="U722" i="7"/>
  <c r="I759" i="5"/>
  <c r="I759" i="6"/>
  <c r="I759" i="7"/>
  <c r="T718" i="6"/>
  <c r="T718" i="5"/>
  <c r="T718" i="7"/>
  <c r="V759" i="7"/>
  <c r="V759" i="6"/>
  <c r="V759" i="5"/>
  <c r="H726" i="7"/>
  <c r="H726" i="5"/>
  <c r="H726" i="6"/>
  <c r="E761" i="6"/>
  <c r="E761" i="7"/>
  <c r="E761" i="5"/>
  <c r="I765" i="5"/>
  <c r="I765" i="7"/>
  <c r="I765" i="6"/>
  <c r="F719" i="5"/>
  <c r="F719" i="7"/>
  <c r="F719" i="6"/>
  <c r="Y720" i="6"/>
  <c r="Y720" i="5"/>
  <c r="Y720" i="7"/>
  <c r="P771" i="5"/>
  <c r="P771" i="6"/>
  <c r="P771" i="7"/>
  <c r="S760" i="6"/>
  <c r="S760" i="7"/>
  <c r="S760" i="5"/>
  <c r="R757" i="6"/>
  <c r="R757" i="7"/>
  <c r="R757" i="5"/>
  <c r="R740" i="7"/>
  <c r="R740" i="6"/>
  <c r="R740" i="5"/>
  <c r="S736" i="7"/>
  <c r="S736" i="6"/>
  <c r="S736" i="5"/>
  <c r="D724" i="7"/>
  <c r="D724" i="5"/>
  <c r="D724" i="6"/>
  <c r="N764" i="5"/>
  <c r="N764" i="6"/>
  <c r="N764" i="7"/>
  <c r="G761" i="5"/>
  <c r="G761" i="7"/>
  <c r="G761" i="6"/>
  <c r="Q774" i="7"/>
  <c r="Q774" i="6"/>
  <c r="Q774" i="5"/>
  <c r="C722" i="6"/>
  <c r="C722" i="5"/>
  <c r="C722" i="7"/>
  <c r="D749" i="6"/>
  <c r="D749" i="7"/>
  <c r="D749" i="5"/>
  <c r="U725" i="5"/>
  <c r="U725" i="7"/>
  <c r="U725" i="6"/>
  <c r="T774" i="5"/>
  <c r="T774" i="7"/>
  <c r="T774" i="6"/>
  <c r="N737" i="5"/>
  <c r="N737" i="6"/>
  <c r="N737" i="7"/>
  <c r="K754" i="6"/>
  <c r="K754" i="5"/>
  <c r="K754" i="7"/>
  <c r="P715" i="5"/>
  <c r="P715" i="6"/>
  <c r="P715" i="7"/>
  <c r="J760" i="7"/>
  <c r="J760" i="6"/>
  <c r="J760" i="5"/>
  <c r="E733" i="7"/>
  <c r="E733" i="5"/>
  <c r="E733" i="6"/>
  <c r="D714" i="7"/>
  <c r="D714" i="6"/>
  <c r="D714" i="5"/>
  <c r="S714" i="6"/>
  <c r="S714" i="5"/>
  <c r="S714" i="7"/>
  <c r="S738" i="5"/>
  <c r="S738" i="7"/>
  <c r="S738" i="6"/>
  <c r="H771" i="6"/>
  <c r="H771" i="7"/>
  <c r="H771" i="5"/>
  <c r="S724" i="5"/>
  <c r="S724" i="7"/>
  <c r="S724" i="6"/>
  <c r="S772" i="5"/>
  <c r="S772" i="6"/>
  <c r="S772" i="7"/>
  <c r="H770" i="7"/>
  <c r="H770" i="5"/>
  <c r="H770" i="6"/>
  <c r="Y741" i="7" l="1"/>
  <c r="Z741" i="7" s="1"/>
  <c r="Z526" i="7"/>
  <c r="Y775" i="5"/>
  <c r="Z775" i="5" s="1"/>
  <c r="Z560" i="5"/>
  <c r="Y741" i="6"/>
  <c r="Z741" i="6" s="1"/>
  <c r="Z526" i="6"/>
  <c r="Y775" i="6"/>
  <c r="Z775" i="6" s="1"/>
  <c r="Z560" i="6"/>
  <c r="Y741" i="5"/>
  <c r="Z741" i="5" s="1"/>
  <c r="Z526" i="5"/>
  <c r="Y775" i="7"/>
  <c r="Z775" i="7" s="1"/>
  <c r="Z560" i="7"/>
  <c r="Q15" i="5" l="1"/>
  <c r="W15" i="5"/>
  <c r="T15" i="5"/>
  <c r="T15" i="6"/>
  <c r="Q15" i="6"/>
  <c r="W15" i="6"/>
  <c r="W15" i="7"/>
  <c r="Q15" i="7"/>
  <c r="T15" i="7"/>
</calcChain>
</file>

<file path=xl/sharedStrings.xml><?xml version="1.0" encoding="utf-8"?>
<sst xmlns="http://schemas.openxmlformats.org/spreadsheetml/2006/main" count="4015" uniqueCount="169">
  <si>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</si>
  <si>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</si>
  <si>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</si>
  <si>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</si>
  <si>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 п/п</t>
  </si>
  <si>
    <t>Наименование  показателя</t>
  </si>
  <si>
    <t>Ед. изм.</t>
  </si>
  <si>
    <t>Значение</t>
  </si>
  <si>
    <t xml:space="preserve">Расчетная стоимость услуг инфраструктурных организаций оптового рынка за расчетный период m, определяемая и публикуемая коммерческим оператором оптового рынка, в том числе:
</t>
  </si>
  <si>
    <t>руб.</t>
  </si>
  <si>
    <t>1.1</t>
  </si>
  <si>
    <t>Стоимость услуги по оперативно-диспетчерскому управлению в электроэнергетике, подлежащая оплате гарантирующим поставщиком за расчетный период</t>
  </si>
  <si>
    <t>1.2</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</si>
  <si>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t>
  </si>
  <si>
    <t>1.3</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</si>
  <si>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</si>
  <si>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t>
  </si>
  <si>
    <t>МВт*ч</t>
  </si>
  <si>
    <t>руб./МВт*ч</t>
  </si>
  <si>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</si>
  <si>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</si>
  <si>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</si>
  <si>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</si>
  <si>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</si>
  <si>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</si>
  <si>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</si>
  <si>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</si>
  <si>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</si>
  <si>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</si>
  <si>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</si>
  <si>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</si>
  <si>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</si>
  <si>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</si>
  <si>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</si>
  <si>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</si>
  <si>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</si>
  <si>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</si>
  <si>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</si>
  <si>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</si>
  <si>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</si>
  <si>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</si>
  <si>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</si>
  <si>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</si>
  <si>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</si>
  <si>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</si>
  <si>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</si>
  <si>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</si>
  <si>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</si>
  <si>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</si>
  <si>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</si>
  <si>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</si>
  <si>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</si>
  <si>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</si>
  <si>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</si>
  <si>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</si>
  <si>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</si>
  <si>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</si>
  <si>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</si>
  <si>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</si>
  <si>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</si>
  <si>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</si>
  <si>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</si>
  <si>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</si>
  <si>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</si>
  <si>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</si>
  <si>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</si>
  <si>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</si>
  <si>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</si>
  <si>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</si>
  <si>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</si>
  <si>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</si>
  <si>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</si>
  <si>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</si>
  <si>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</si>
  <si>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</si>
  <si>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</si>
  <si>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</si>
  <si>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</si>
  <si>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</si>
  <si>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</si>
  <si>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</si>
  <si>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</si>
  <si>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</si>
  <si>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</si>
  <si>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</si>
  <si>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</si>
  <si>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</si>
  <si>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</si>
  <si>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</si>
  <si>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</si>
  <si>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</si>
  <si>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</si>
  <si>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</si>
  <si>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</si>
  <si>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</si>
  <si>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</si>
  <si>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</si>
  <si>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</si>
  <si>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</si>
  <si>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</si>
  <si>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</si>
  <si>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</si>
  <si>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</si>
  <si>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</si>
  <si>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</si>
  <si>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</si>
  <si>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</si>
  <si>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</si>
  <si>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</si>
  <si>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</si>
  <si>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</si>
  <si>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</si>
  <si>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</si>
  <si>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</si>
  <si>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</si>
  <si>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</si>
  <si>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</si>
  <si>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</si>
  <si>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</si>
  <si>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</si>
  <si>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</si>
  <si>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</si>
  <si>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</si>
  <si>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</si>
  <si>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</si>
  <si>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</si>
  <si>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</si>
  <si>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</si>
  <si>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</si>
  <si>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</si>
  <si>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</si>
  <si>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</si>
  <si>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</si>
  <si>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</si>
  <si>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</si>
  <si>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Департамента государственного регулирования цен и тарифов Владимирской области от 24.11.2022 года №39/345 (внесены изменения в постановление от 29.11.2024 №47/246)</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</si>
  <si>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</si>
  <si>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</si>
  <si>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</si>
  <si>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</si>
  <si>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</si>
  <si>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</si>
  <si>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</si>
  <si>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Приказ Министерства государственного регулирования цен и тарифов Владимирской области от 26.11.2024 года №46/229</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</si>
  <si>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</si>
  <si>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</si>
  <si>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</si>
  <si>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</si>
  <si>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</si>
  <si>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 осуществляющих расчеты по первой и второй ценовым категориям</t>
  </si>
  <si>
    <r>
      <t>Расчет в соответствии с пунктом 9(5)</t>
    </r>
    <r>
      <rPr>
        <vertAlign val="superscript"/>
        <sz val="10"/>
        <rFont val="Arial"/>
        <family val="2"/>
        <charset val="204"/>
      </rPr>
      <t xml:space="preserve"> </t>
    </r>
    <r>
      <rPr>
        <sz val="10"/>
        <rFont val="Arial"/>
        <family val="2"/>
        <charset val="204"/>
      </rPr>
      <t>ПП РФ от 29.12.2011 года № 1179</t>
    </r>
  </si>
  <si>
    <t>Плата за услуги по управлению изменением режима потребления электрической энергии для потребителей</t>
  </si>
  <si>
    <t>УРП 1-2 ЦК</t>
  </si>
  <si>
    <t>руб./МВтч</t>
  </si>
  <si>
    <t>λ коэффициент оплаты услуг по управлению изменением режима потребления</t>
  </si>
  <si>
    <t>1.2.1</t>
  </si>
  <si>
    <t>Объем электрической энергии, потребленной потребителями, выбравшими для расчета первую-вторую ценовые категории</t>
  </si>
  <si>
    <t>МВтч</t>
  </si>
  <si>
    <t>1.2.2</t>
  </si>
  <si>
    <t>Разница между объемом фактического пикового потребления гарантирующего поставщика за расчетный период на оптовом рынке, объемом потребления мощности в соответствующий расчетный период населением и приравненными к нему категориями потребителей, равный установленным значениям для соответствующего гарантирующего поставщика в утвержденном сводном прогнозном балансе производства и поставок электрической энергии (мощности) в рамках Единой энергетической системы России по субъектам Российской Федерации для расчетного периода и суммой величин мощности, оплачиваемой на розничном рынке за расчетный период потребителями (покупателями) гарантирующего поставщика, осуществляющими расчеты по третьей - шестой ценовым категориям
N_опт-N_нас-N_3-6ЦК</t>
  </si>
  <si>
    <t>Плата за услуги по управлению изменением режима потребления электрической энергии для потребителей, осуществляющих расчеты по третьей - шестой ценовым категориям</t>
  </si>
  <si>
    <t>руб./МВт</t>
  </si>
  <si>
    <t>Май</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</si>
  <si>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Май 2025 г.</t>
  </si>
  <si>
    <t>3.2. Ставка за мощность, предельного уровня нерегулируемых цен - 945 178,27 рублей/МВт в месяц без НДС</t>
  </si>
  <si>
    <t>4.2. Ставка за мощность, предельного уровня нерегулируемых цен - 945 178,27 рублей/МВт в месяц без НДС</t>
  </si>
  <si>
    <t>5.2. Ставка за мощность, предельного уровня нерегулируемых цен - 945 178,27 рублей/МВт в месяц без НДС</t>
  </si>
  <si>
    <t>6.2. Ставка за мощность, предельного уровня нерегулируемых цен - 945 178,27 рублей/МВт в месяц без НДС</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</si>
  <si>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Май 2025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</si>
</sst>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000"/>
    <numFmt numFmtId="165" formatCode="[$-F800]dddd\,\ mmmm\ dd\,\ yyyy"/>
    <numFmt numFmtId="166" formatCode="0.000000000000000000"/>
    <numFmt numFmtId="167" formatCode="0.000"/>
    <numFmt numFmtId="168" formatCode="0.000000"/>
    <numFmt numFmtId="169" formatCode="0.00000000000000"/>
    <numFmt numFmtId="170" formatCode="0.000000000000000"/>
    <numFmt numFmtId="171" formatCode="0.00000"/>
    <numFmt numFmtId="172" formatCode="#,##0.0"/>
    <numFmt numFmtId="173" formatCode="_-* #,##0.00000\ _₽_-;\-* #,##0.00000\ _₽_-;_-* &quot;-&quot;?????\ _₽_-;_-@_-"/>
    <numFmt numFmtId="174" formatCode="#,##0.00;#,##0.00;0;@"/>
    <numFmt numFmtId="175" formatCode="0.00000000000000000"/>
    <numFmt numFmtId="176" formatCode="#,##0.0000"/>
  </numFmts>
  <fonts count="25" x14ac:knownFonts="1">
    <font>
      <sz val="11"/>
      <color theme="1"/>
      <name val="Calibri"/>
      <family val="2"/>
      <charset val="204"/>
      <scheme val="minor"/>
    </font>
    <font>
      <b/>
      <sz val="12"/>
      <name val="Times New Roman"/>
      <family val="1"/>
      <charset val="204"/>
    </font>
    <font>
      <b/>
      <sz val="10"/>
      <color indexed="16"/>
      <name val="Times New Roman"/>
      <family val="1"/>
      <charset val="204"/>
    </font>
    <font>
      <b/>
      <sz val="10"/>
      <name val="Times New Roman"/>
      <family val="1"/>
      <charset val="204"/>
    </font>
    <font>
      <sz val="11"/>
      <color theme="1"/>
      <name val="Times New Roman"/>
      <family val="1"/>
      <charset val="204"/>
    </font>
    <font>
      <b/>
      <sz val="11"/>
      <color theme="1"/>
      <name val="Times New Roman"/>
      <family val="1"/>
      <charset val="204"/>
    </font>
    <font>
      <sz val="10"/>
      <name val="Times New Roman"/>
      <family val="1"/>
      <charset val="204"/>
    </font>
    <font>
      <sz val="12"/>
      <name val="Times New Roman"/>
      <family val="1"/>
      <charset val="204"/>
    </font>
    <font>
      <sz val="8"/>
      <name val="Arial Cyr"/>
      <charset val="204"/>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
      <sz val="10"/>
      <name val="Calibri"/>
      <family val="2"/>
      <charset val="204"/>
      <scheme val="minor"/>
    </font>
    <font>
      <sz val="9"/>
      <name val="Calibri"/>
      <family val="2"/>
      <charset val="204"/>
      <scheme val="minor"/>
    </font>
  </fonts>
  <fills count="2">
    <fill>
      <patternFill patternType="none"/>
    </fill>
    <fill>
      <patternFill patternType="gray125"/>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9" fillId="0" borderId="0"/>
    <xf numFmtId="0" fontId="15" fillId="0" borderId="0"/>
    <xf numFmtId="0" fontId="19" fillId="0" borderId="0"/>
  </cellStyleXfs>
  <cellXfs count="133">
    <xf numFmtId="0" fontId="0" fillId="0" borderId="0" xfId="0"/>
    <xf numFmtId="0" fontId="2" fillId="0" borderId="0" xfId="0" applyFont="1" applyFill="1" applyAlignment="1">
      <alignment horizontal="left"/>
    </xf>
    <xf numFmtId="0" fontId="3" fillId="0" borderId="0" xfId="0" applyFont="1" applyFill="1" applyAlignment="1">
      <alignment horizontal="center"/>
    </xf>
    <xf numFmtId="0" fontId="0" fillId="0" borderId="0" xfId="0" applyAlignment="1">
      <alignment vertical="top"/>
    </xf>
    <xf numFmtId="0" fontId="4" fillId="0" borderId="0" xfId="0" applyFont="1" applyFill="1"/>
    <xf numFmtId="0" fontId="1" fillId="0" borderId="5" xfId="0" applyFont="1" applyFill="1" applyBorder="1" applyAlignment="1">
      <alignment horizontal="center"/>
    </xf>
    <xf numFmtId="0" fontId="1" fillId="0" borderId="6" xfId="0" applyFont="1" applyFill="1" applyBorder="1" applyAlignment="1">
      <alignment horizontal="center" wrapText="1"/>
    </xf>
    <xf numFmtId="0" fontId="1" fillId="0" borderId="5" xfId="0" applyFont="1" applyFill="1" applyBorder="1" applyAlignment="1">
      <alignment horizontal="center" wrapText="1"/>
    </xf>
    <xf numFmtId="0" fontId="1" fillId="0" borderId="7" xfId="0" applyFont="1" applyFill="1" applyBorder="1" applyAlignment="1">
      <alignment horizontal="center" vertical="top"/>
    </xf>
    <xf numFmtId="0" fontId="1" fillId="0" borderId="8" xfId="0" applyFont="1" applyFill="1" applyBorder="1" applyAlignment="1">
      <alignment vertical="top" wrapText="1"/>
    </xf>
    <xf numFmtId="0" fontId="1" fillId="0" borderId="8" xfId="0" applyFont="1" applyFill="1" applyBorder="1" applyAlignment="1">
      <alignment horizontal="center" wrapText="1"/>
    </xf>
    <xf numFmtId="0" fontId="6" fillId="0" borderId="8" xfId="0" applyFont="1" applyFill="1" applyBorder="1" applyAlignment="1">
      <alignment horizontal="center" vertical="center" wrapText="1"/>
    </xf>
    <xf numFmtId="4" fontId="7" fillId="0"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top"/>
    </xf>
    <xf numFmtId="0" fontId="7" fillId="0" borderId="8" xfId="0" applyFont="1" applyFill="1" applyBorder="1" applyAlignment="1">
      <alignment vertical="top" wrapText="1"/>
    </xf>
    <xf numFmtId="0" fontId="7" fillId="0" borderId="8" xfId="0" applyFont="1" applyFill="1" applyBorder="1" applyAlignment="1">
      <alignment wrapText="1"/>
    </xf>
    <xf numFmtId="4" fontId="0" fillId="0" borderId="0" xfId="0" applyNumberFormat="1"/>
    <xf numFmtId="2" fontId="0" fillId="0" borderId="0" xfId="0" applyNumberFormat="1"/>
    <xf numFmtId="164" fontId="7" fillId="0" borderId="8" xfId="0" applyNumberFormat="1" applyFont="1" applyFill="1" applyBorder="1" applyAlignment="1">
      <alignment horizontal="center" vertical="center" wrapText="1"/>
    </xf>
    <xf numFmtId="4" fontId="1" fillId="0" borderId="8" xfId="0" applyNumberFormat="1" applyFont="1" applyFill="1" applyBorder="1" applyAlignment="1">
      <alignment horizontal="center" vertical="center" wrapText="1"/>
    </xf>
    <xf numFmtId="0" fontId="9" fillId="0" borderId="0" xfId="1"/>
    <xf numFmtId="0" fontId="9" fillId="0" borderId="0" xfId="1" applyFont="1" applyAlignment="1">
      <alignment horizontal="left"/>
    </xf>
    <xf numFmtId="0" fontId="11" fillId="0" borderId="0" xfId="1" applyFont="1" applyAlignment="1">
      <alignment horizontal="left"/>
    </xf>
    <xf numFmtId="168" fontId="9" fillId="0" borderId="0" xfId="1" applyNumberFormat="1" applyFont="1" applyAlignment="1">
      <alignment horizontal="left"/>
    </xf>
    <xf numFmtId="0" fontId="12" fillId="0" borderId="0" xfId="1" applyFont="1"/>
    <xf numFmtId="1" fontId="11" fillId="0" borderId="0" xfId="1" applyNumberFormat="1" applyFont="1" applyAlignment="1">
      <alignment horizontal="right"/>
    </xf>
    <xf numFmtId="0" fontId="12" fillId="0" borderId="0" xfId="1" applyFont="1" applyAlignment="1">
      <alignment horizontal="left"/>
    </xf>
    <xf numFmtId="0" fontId="9" fillId="0" borderId="0" xfId="1" applyAlignment="1">
      <alignment horizontal="left"/>
    </xf>
    <xf numFmtId="4" fontId="13" fillId="0" borderId="0" xfId="1" applyNumberFormat="1" applyFont="1" applyAlignment="1">
      <alignment horizontal="right"/>
    </xf>
    <xf numFmtId="4" fontId="9" fillId="0" borderId="0" xfId="1" applyNumberFormat="1"/>
    <xf numFmtId="4" fontId="9" fillId="0" borderId="0" xfId="1" applyNumberFormat="1" applyAlignment="1">
      <alignment horizontal="left"/>
    </xf>
    <xf numFmtId="0" fontId="14" fillId="0" borderId="1" xfId="1" applyFont="1" applyBorder="1" applyAlignment="1">
      <alignment horizontal="left"/>
    </xf>
    <xf numFmtId="0" fontId="14" fillId="0" borderId="1" xfId="1" applyNumberFormat="1" applyFont="1" applyBorder="1" applyAlignment="1">
      <alignment horizontal="center" wrapText="1"/>
    </xf>
    <xf numFmtId="1" fontId="14" fillId="0" borderId="1" xfId="1" applyNumberFormat="1" applyFont="1" applyBorder="1" applyAlignment="1">
      <alignment horizontal="right"/>
    </xf>
    <xf numFmtId="4" fontId="14" fillId="0" borderId="1" xfId="1" applyNumberFormat="1" applyFont="1" applyBorder="1" applyAlignment="1">
      <alignment horizontal="center"/>
    </xf>
    <xf numFmtId="173" fontId="9" fillId="0" borderId="0" xfId="1" applyNumberFormat="1"/>
    <xf numFmtId="0" fontId="9" fillId="0" borderId="0" xfId="1" applyFont="1"/>
    <xf numFmtId="174" fontId="14" fillId="0" borderId="1" xfId="1" applyNumberFormat="1" applyFont="1" applyFill="1" applyBorder="1" applyAlignment="1">
      <alignment horizontal="center"/>
    </xf>
    <xf numFmtId="0" fontId="12" fillId="0" borderId="0" xfId="1" applyFont="1" applyFill="1"/>
    <xf numFmtId="174" fontId="14" fillId="0" borderId="1" xfId="1" applyNumberFormat="1" applyFont="1" applyBorder="1" applyAlignment="1">
      <alignment horizontal="center"/>
    </xf>
    <xf numFmtId="4" fontId="9" fillId="0" borderId="0" xfId="1" applyNumberFormat="1" applyFont="1" applyAlignment="1">
      <alignment horizontal="left"/>
    </xf>
    <xf numFmtId="2" fontId="14" fillId="0" borderId="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5" fillId="0" borderId="24" xfId="1" applyFont="1" applyBorder="1" applyAlignment="1">
      <alignment vertical="center" wrapText="1"/>
    </xf>
    <xf numFmtId="0" fontId="15" fillId="0" borderId="25" xfId="1" applyFont="1" applyBorder="1" applyAlignment="1">
      <alignment vertical="center"/>
    </xf>
    <xf numFmtId="164" fontId="15" fillId="0" borderId="25" xfId="2" applyNumberFormat="1" applyFont="1" applyBorder="1" applyAlignment="1">
      <alignment horizontal="center" vertical="center" wrapText="1"/>
    </xf>
    <xf numFmtId="164" fontId="15" fillId="0" borderId="26" xfId="2" applyNumberFormat="1" applyFont="1" applyBorder="1" applyAlignment="1">
      <alignment horizontal="center" vertical="center" wrapText="1"/>
    </xf>
    <xf numFmtId="0" fontId="20" fillId="0" borderId="28" xfId="1" applyFont="1" applyBorder="1" applyAlignment="1">
      <alignment horizontal="left" vertical="center" wrapText="1" indent="2"/>
    </xf>
    <xf numFmtId="0" fontId="17" fillId="0" borderId="1" xfId="1" applyFont="1" applyBorder="1" applyAlignment="1">
      <alignment horizontal="center" vertical="center"/>
    </xf>
    <xf numFmtId="4" fontId="20" fillId="0" borderId="1" xfId="2" applyNumberFormat="1" applyFont="1" applyBorder="1" applyAlignment="1">
      <alignment horizontal="right" vertical="center" wrapText="1"/>
    </xf>
    <xf numFmtId="4" fontId="20" fillId="0" borderId="29" xfId="2" applyNumberFormat="1" applyFont="1" applyBorder="1" applyAlignment="1">
      <alignment horizontal="right" vertical="center" wrapText="1"/>
    </xf>
    <xf numFmtId="0" fontId="20" fillId="0" borderId="28" xfId="1" applyFont="1" applyBorder="1" applyAlignment="1">
      <alignment horizontal="left" vertical="center" wrapText="1" indent="3"/>
    </xf>
    <xf numFmtId="0" fontId="15" fillId="0" borderId="28" xfId="2" applyFont="1" applyBorder="1" applyAlignment="1">
      <alignment horizontal="left" vertical="center" wrapText="1"/>
    </xf>
    <xf numFmtId="4" fontId="21" fillId="0" borderId="1" xfId="2" applyNumberFormat="1" applyFont="1" applyBorder="1" applyAlignment="1">
      <alignment horizontal="right" vertical="center" wrapText="1"/>
    </xf>
    <xf numFmtId="4" fontId="21" fillId="0" borderId="29" xfId="2" applyNumberFormat="1" applyFont="1" applyBorder="1" applyAlignment="1">
      <alignment horizontal="right" vertical="center" wrapText="1"/>
    </xf>
    <xf numFmtId="0" fontId="15" fillId="0" borderId="28" xfId="2" applyFont="1" applyBorder="1" applyAlignment="1">
      <alignment horizontal="right" vertical="center" wrapText="1"/>
    </xf>
    <xf numFmtId="4" fontId="15" fillId="0" borderId="1" xfId="2" applyNumberFormat="1" applyFont="1" applyBorder="1" applyAlignment="1">
      <alignment horizontal="right" vertical="center" wrapText="1"/>
    </xf>
    <xf numFmtId="4" fontId="15" fillId="0" borderId="29" xfId="2" applyNumberFormat="1" applyFont="1" applyBorder="1" applyAlignment="1">
      <alignment horizontal="right" vertical="center" wrapText="1"/>
    </xf>
    <xf numFmtId="0" fontId="15" fillId="0" borderId="30" xfId="2" applyFont="1" applyBorder="1" applyAlignment="1">
      <alignment vertical="center" wrapText="1"/>
    </xf>
    <xf numFmtId="0" fontId="15" fillId="0" borderId="31" xfId="2" applyFont="1" applyBorder="1" applyAlignment="1">
      <alignment horizontal="left" vertical="center" wrapText="1"/>
    </xf>
    <xf numFmtId="0" fontId="17" fillId="0" borderId="21" xfId="1" applyFont="1" applyBorder="1" applyAlignment="1">
      <alignment horizontal="center" vertical="center"/>
    </xf>
    <xf numFmtId="4" fontId="15" fillId="0" borderId="21" xfId="2" applyNumberFormat="1" applyFont="1" applyBorder="1" applyAlignment="1">
      <alignment horizontal="right" vertical="center" wrapText="1"/>
    </xf>
    <xf numFmtId="4" fontId="15" fillId="0" borderId="22" xfId="2" applyNumberFormat="1" applyFont="1" applyBorder="1" applyAlignment="1">
      <alignment horizontal="right" vertical="center" wrapText="1"/>
    </xf>
    <xf numFmtId="0" fontId="15" fillId="0" borderId="32" xfId="2" applyFont="1" applyBorder="1" applyAlignment="1">
      <alignment vertical="center" wrapText="1"/>
    </xf>
    <xf numFmtId="0" fontId="17" fillId="0" borderId="33" xfId="1" applyFont="1" applyBorder="1" applyAlignment="1">
      <alignment horizontal="center" vertical="center"/>
    </xf>
    <xf numFmtId="4" fontId="15" fillId="0" borderId="33" xfId="2" applyNumberFormat="1" applyFont="1" applyBorder="1" applyAlignment="1">
      <alignment horizontal="right" vertical="center" wrapText="1"/>
    </xf>
    <xf numFmtId="4" fontId="15" fillId="0" borderId="34" xfId="2" applyNumberFormat="1" applyFont="1" applyBorder="1" applyAlignment="1">
      <alignment horizontal="right" vertical="center" wrapText="1"/>
    </xf>
    <xf numFmtId="0" fontId="15" fillId="0" borderId="35" xfId="2" applyFont="1" applyBorder="1" applyAlignment="1">
      <alignment vertical="center" wrapText="1"/>
    </xf>
    <xf numFmtId="0" fontId="1" fillId="0" borderId="0" xfId="0" applyFont="1" applyFill="1" applyAlignment="1">
      <alignment vertical="center" wrapText="1"/>
    </xf>
    <xf numFmtId="0" fontId="23" fillId="0" borderId="0" xfId="0" applyFont="1" applyAlignment="1">
      <alignment vertical="center" wrapText="1"/>
    </xf>
    <xf numFmtId="164" fontId="1" fillId="0" borderId="8" xfId="0" applyNumberFormat="1" applyFont="1" applyFill="1" applyBorder="1" applyAlignment="1">
      <alignment horizontal="center" vertical="center" wrapText="1"/>
    </xf>
    <xf numFmtId="49" fontId="7" fillId="0" borderId="7" xfId="0" applyNumberFormat="1" applyFont="1" applyFill="1" applyBorder="1" applyAlignment="1">
      <alignment horizontal="center" vertical="center"/>
    </xf>
    <xf numFmtId="176" fontId="7" fillId="0" borderId="8" xfId="0" applyNumberFormat="1" applyFont="1" applyFill="1" applyBorder="1" applyAlignment="1">
      <alignment horizontal="center" vertical="center" wrapText="1"/>
    </xf>
    <xf numFmtId="0" fontId="1" fillId="0" borderId="7" xfId="0" applyFont="1" applyFill="1" applyBorder="1" applyAlignment="1">
      <alignment horizontal="center" vertical="center"/>
    </xf>
    <xf numFmtId="0" fontId="23" fillId="0" borderId="0" xfId="0" applyFont="1" applyAlignment="1">
      <alignment horizontal="center" vertical="center" wrapText="1"/>
    </xf>
    <xf numFmtId="4" fontId="23" fillId="0" borderId="0" xfId="0" applyNumberFormat="1" applyFont="1" applyAlignment="1">
      <alignment horizontal="center" vertical="center" wrapText="1"/>
    </xf>
    <xf numFmtId="0" fontId="24" fillId="0" borderId="0" xfId="0" applyFont="1" applyAlignment="1">
      <alignment horizontal="center" vertical="center" wrapText="1"/>
    </xf>
    <xf numFmtId="0" fontId="18" fillId="0" borderId="13"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20"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23" xfId="2" applyFont="1" applyBorder="1" applyAlignment="1">
      <alignment horizontal="center" vertical="center" wrapText="1"/>
    </xf>
    <xf numFmtId="0" fontId="15" fillId="0" borderId="27" xfId="2" applyFont="1" applyBorder="1" applyAlignment="1">
      <alignment horizontal="left" vertical="center" wrapText="1"/>
    </xf>
    <xf numFmtId="0" fontId="15" fillId="0" borderId="30" xfId="2" applyFont="1" applyBorder="1" applyAlignment="1">
      <alignment horizontal="left" vertical="center" wrapText="1"/>
    </xf>
    <xf numFmtId="0" fontId="1" fillId="0" borderId="0" xfId="0" applyFont="1" applyFill="1" applyAlignment="1">
      <alignment horizontal="center" vertical="center" wrapText="1"/>
    </xf>
    <xf numFmtId="0" fontId="1" fillId="0" borderId="1" xfId="0" applyFont="1" applyFill="1" applyBorder="1" applyAlignment="1">
      <alignment vertical="top" wrapText="1"/>
    </xf>
    <xf numFmtId="0" fontId="1" fillId="0" borderId="1" xfId="0" applyFont="1" applyFill="1" applyBorder="1" applyAlignment="1">
      <alignment horizontal="center" vertical="top" wrapText="1"/>
    </xf>
    <xf numFmtId="0" fontId="5" fillId="0" borderId="3" xfId="0" applyFont="1" applyFill="1" applyBorder="1" applyAlignment="1">
      <alignment horizontal="center"/>
    </xf>
    <xf numFmtId="0" fontId="5" fillId="0" borderId="4" xfId="0" applyFont="1" applyFill="1" applyBorder="1" applyAlignment="1">
      <alignment horizontal="center"/>
    </xf>
    <xf numFmtId="165" fontId="8" fillId="0" borderId="0" xfId="0" applyNumberFormat="1" applyFont="1" applyFill="1" applyAlignment="1">
      <alignment horizontal="left"/>
    </xf>
    <xf numFmtId="0" fontId="1" fillId="0" borderId="1" xfId="0" applyFont="1" applyFill="1" applyBorder="1" applyAlignment="1">
      <alignment horizontal="center" vertical="top"/>
    </xf>
    <xf numFmtId="0" fontId="5" fillId="0" borderId="2" xfId="0" applyFont="1" applyFill="1" applyBorder="1" applyAlignment="1">
      <alignment horizontal="center"/>
    </xf>
    <xf numFmtId="0" fontId="11" fillId="0" borderId="1" xfId="1" applyNumberFormat="1" applyFont="1" applyBorder="1" applyAlignment="1">
      <alignment horizontal="left" wrapText="1"/>
    </xf>
    <xf numFmtId="4" fontId="11" fillId="0" borderId="1" xfId="1" applyNumberFormat="1" applyFont="1" applyBorder="1" applyAlignment="1">
      <alignment horizontal="center" vertical="center"/>
    </xf>
    <xf numFmtId="0" fontId="11" fillId="0" borderId="3" xfId="1" applyNumberFormat="1" applyFont="1" applyBorder="1" applyAlignment="1">
      <alignment horizontal="left" wrapText="1"/>
    </xf>
    <xf numFmtId="0" fontId="11" fillId="0" borderId="0" xfId="1" applyFont="1" applyAlignment="1">
      <alignment horizontal="left"/>
    </xf>
    <xf numFmtId="0" fontId="11" fillId="0" borderId="0" xfId="1" applyNumberFormat="1" applyFont="1" applyAlignment="1">
      <alignment horizontal="left" wrapText="1"/>
    </xf>
    <xf numFmtId="0" fontId="11" fillId="0" borderId="1" xfId="1" applyFont="1" applyBorder="1" applyAlignment="1">
      <alignment horizontal="left"/>
    </xf>
    <xf numFmtId="0" fontId="11" fillId="0" borderId="1" xfId="1" applyNumberFormat="1" applyFont="1" applyBorder="1" applyAlignment="1">
      <alignment horizontal="center"/>
    </xf>
    <xf numFmtId="0" fontId="11" fillId="0" borderId="1" xfId="1" applyNumberFormat="1" applyFont="1" applyBorder="1" applyAlignment="1">
      <alignment horizontal="center" wrapText="1"/>
    </xf>
    <xf numFmtId="2" fontId="11" fillId="0" borderId="1" xfId="1" applyNumberFormat="1" applyFont="1" applyBorder="1" applyAlignment="1">
      <alignment horizontal="center" vertical="center"/>
    </xf>
    <xf numFmtId="0" fontId="14" fillId="0" borderId="1" xfId="1" applyFont="1" applyBorder="1" applyAlignment="1">
      <alignment horizontal="left"/>
    </xf>
    <xf numFmtId="0" fontId="14" fillId="0" borderId="1" xfId="1" applyNumberFormat="1" applyFont="1" applyBorder="1" applyAlignment="1">
      <alignment horizontal="center" vertical="center" wrapText="1"/>
    </xf>
    <xf numFmtId="2" fontId="11" fillId="0" borderId="1" xfId="1" applyNumberFormat="1" applyFont="1" applyFill="1" applyBorder="1" applyAlignment="1">
      <alignment horizontal="center" vertical="center"/>
    </xf>
    <xf numFmtId="0" fontId="11" fillId="0" borderId="0" xfId="1" applyNumberFormat="1" applyFont="1" applyAlignment="1">
      <alignment horizontal="center" vertical="center" wrapText="1"/>
    </xf>
    <xf numFmtId="4" fontId="11" fillId="0" borderId="1" xfId="1" applyNumberFormat="1" applyFont="1" applyBorder="1" applyAlignment="1">
      <alignment horizontal="center"/>
    </xf>
    <xf numFmtId="1" fontId="11" fillId="0" borderId="0" xfId="1" applyNumberFormat="1" applyFont="1" applyAlignment="1">
      <alignment horizontal="right"/>
    </xf>
    <xf numFmtId="167" fontId="11" fillId="0" borderId="0" xfId="1" applyNumberFormat="1" applyFont="1" applyAlignment="1">
      <alignment horizontal="right"/>
    </xf>
    <xf numFmtId="172" fontId="11" fillId="0" borderId="0" xfId="1" applyNumberFormat="1" applyFont="1" applyAlignment="1">
      <alignment horizontal="right"/>
    </xf>
    <xf numFmtId="164" fontId="11" fillId="0" borderId="0" xfId="1" applyNumberFormat="1" applyFont="1" applyFill="1" applyAlignment="1">
      <alignment horizontal="right"/>
    </xf>
    <xf numFmtId="164" fontId="11" fillId="0" borderId="0" xfId="1" applyNumberFormat="1" applyFont="1" applyAlignment="1">
      <alignment horizontal="right"/>
    </xf>
    <xf numFmtId="170" fontId="11" fillId="0" borderId="0" xfId="1" applyNumberFormat="1" applyFont="1" applyAlignment="1">
      <alignment horizontal="right"/>
    </xf>
    <xf numFmtId="168" fontId="11" fillId="0" borderId="0" xfId="1" applyNumberFormat="1" applyFont="1" applyAlignment="1">
      <alignment horizontal="right"/>
    </xf>
    <xf numFmtId="171" fontId="11" fillId="0" borderId="0" xfId="1" applyNumberFormat="1" applyFont="1" applyAlignment="1">
      <alignment horizontal="right"/>
    </xf>
    <xf numFmtId="169" fontId="11" fillId="0" borderId="0" xfId="1" applyNumberFormat="1" applyFont="1" applyAlignment="1">
      <alignment horizontal="right"/>
    </xf>
    <xf numFmtId="166" fontId="11" fillId="0" borderId="0" xfId="1" applyNumberFormat="1" applyFont="1" applyFill="1" applyAlignment="1">
      <alignment horizontal="right"/>
    </xf>
    <xf numFmtId="4" fontId="11" fillId="0" borderId="0" xfId="1" applyNumberFormat="1" applyFont="1" applyFill="1" applyAlignment="1">
      <alignment horizontal="right"/>
    </xf>
    <xf numFmtId="0" fontId="10" fillId="0" borderId="0" xfId="1" applyNumberFormat="1" applyFont="1" applyAlignment="1">
      <alignment horizontal="center" vertical="top" wrapText="1"/>
    </xf>
    <xf numFmtId="0" fontId="11" fillId="0" borderId="0" xfId="1" applyNumberFormat="1" applyFont="1" applyAlignment="1">
      <alignment horizontal="center" vertical="top" wrapText="1"/>
    </xf>
    <xf numFmtId="175" fontId="11" fillId="0" borderId="0" xfId="1" applyNumberFormat="1" applyFont="1" applyFill="1" applyAlignment="1">
      <alignment horizontal="right"/>
    </xf>
    <xf numFmtId="4" fontId="11" fillId="0" borderId="9" xfId="1" applyNumberFormat="1" applyFont="1" applyBorder="1" applyAlignment="1">
      <alignment horizontal="center"/>
    </xf>
    <xf numFmtId="4" fontId="11" fillId="0" borderId="10" xfId="1" applyNumberFormat="1" applyFont="1" applyBorder="1" applyAlignment="1">
      <alignment horizontal="center"/>
    </xf>
    <xf numFmtId="4" fontId="11" fillId="0" borderId="11" xfId="1" applyNumberFormat="1" applyFont="1" applyBorder="1" applyAlignment="1">
      <alignment horizont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63" Type="http://schemas.openxmlformats.org/officeDocument/2006/relationships/externalLink" Target="externalLinks/externalLink54.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61" Type="http://schemas.openxmlformats.org/officeDocument/2006/relationships/externalLink" Target="externalLinks/externalLink52.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sharedStrings" Target="sharedStrings.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e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13</xdr:row>
      <xdr:rowOff>19050</xdr:rowOff>
    </xdr:from>
    <xdr:to>
      <xdr:col>1</xdr:col>
      <xdr:colOff>1480338</xdr:colOff>
      <xdr:row>18</xdr:row>
      <xdr:rowOff>28575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4825" y="6943725"/>
          <a:ext cx="1489863" cy="962025"/>
        </a:xfrm>
        <a:prstGeom prst="rect">
          <a:avLst/>
        </a:prstGeom>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10</xdr:row>
          <xdr:rowOff>514350</xdr:rowOff>
        </xdr:from>
        <xdr:to>
          <xdr:col>2</xdr:col>
          <xdr:colOff>742950</xdr:colOff>
          <xdr:row>10</xdr:row>
          <xdr:rowOff>895350</xdr:rowOff>
        </xdr:to>
        <xdr:sp macro="" textlink="">
          <xdr:nvSpPr>
            <xdr:cNvPr id="1034" name="Object 10" hidden="1">
              <a:extLst>
                <a:ext uri="{63B3BB69-23CF-44E3-9099-C40C66FF867C}">
                  <a14:compatExt spid="_x0000_s103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11</xdr:row>
          <xdr:rowOff>133350</xdr:rowOff>
        </xdr:from>
        <xdr:to>
          <xdr:col>2</xdr:col>
          <xdr:colOff>857250</xdr:colOff>
          <xdr:row>11</xdr:row>
          <xdr:rowOff>552450</xdr:rowOff>
        </xdr:to>
        <xdr:sp macro="" textlink="">
          <xdr:nvSpPr>
            <xdr:cNvPr id="1035" name="Object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76200</xdr:colOff>
      <xdr:row>6</xdr:row>
      <xdr:rowOff>54769</xdr:rowOff>
    </xdr:from>
    <xdr:to>
      <xdr:col>2</xdr:col>
      <xdr:colOff>800010</xdr:colOff>
      <xdr:row>6</xdr:row>
      <xdr:rowOff>511912</xdr:rowOff>
    </xdr:to>
    <xdr:pic>
      <xdr:nvPicPr>
        <xdr:cNvPr id="14" name="Рисунок 13"/>
        <xdr:cNvPicPr>
          <a:picLocks noChangeAspect="1"/>
        </xdr:cNvPicPr>
      </xdr:nvPicPr>
      <xdr:blipFill>
        <a:blip xmlns:r="http://schemas.openxmlformats.org/officeDocument/2006/relationships" r:embed="rId2"/>
        <a:stretch>
          <a:fillRect/>
        </a:stretch>
      </xdr:blipFill>
      <xdr:spPr>
        <a:xfrm>
          <a:off x="5334000" y="1531144"/>
          <a:ext cx="723810" cy="457143"/>
        </a:xfrm>
        <a:prstGeom prst="rect">
          <a:avLst/>
        </a:prstGeom>
      </xdr:spPr>
    </xdr:pic>
    <xdr:clientData/>
  </xdr:twoCellAnchor>
  <xdr:twoCellAnchor editAs="oneCell">
    <xdr:from>
      <xdr:col>2</xdr:col>
      <xdr:colOff>228600</xdr:colOff>
      <xdr:row>7</xdr:row>
      <xdr:rowOff>114300</xdr:rowOff>
    </xdr:from>
    <xdr:to>
      <xdr:col>2</xdr:col>
      <xdr:colOff>638124</xdr:colOff>
      <xdr:row>7</xdr:row>
      <xdr:rowOff>466681</xdr:rowOff>
    </xdr:to>
    <xdr:pic>
      <xdr:nvPicPr>
        <xdr:cNvPr id="15" name="Рисунок 14"/>
        <xdr:cNvPicPr>
          <a:picLocks noChangeAspect="1"/>
        </xdr:cNvPicPr>
      </xdr:nvPicPr>
      <xdr:blipFill>
        <a:blip xmlns:r="http://schemas.openxmlformats.org/officeDocument/2006/relationships" r:embed="rId3"/>
        <a:stretch>
          <a:fillRect/>
        </a:stretch>
      </xdr:blipFill>
      <xdr:spPr>
        <a:xfrm>
          <a:off x="5486400" y="2200275"/>
          <a:ext cx="409524" cy="352381"/>
        </a:xfrm>
        <a:prstGeom prst="rect">
          <a:avLst/>
        </a:prstGeom>
      </xdr:spPr>
    </xdr:pic>
    <xdr:clientData/>
  </xdr:twoCellAnchor>
  <xdr:twoCellAnchor editAs="oneCell">
    <xdr:from>
      <xdr:col>2</xdr:col>
      <xdr:colOff>228600</xdr:colOff>
      <xdr:row>8</xdr:row>
      <xdr:rowOff>323850</xdr:rowOff>
    </xdr:from>
    <xdr:to>
      <xdr:col>2</xdr:col>
      <xdr:colOff>647648</xdr:colOff>
      <xdr:row>8</xdr:row>
      <xdr:rowOff>685755</xdr:rowOff>
    </xdr:to>
    <xdr:pic>
      <xdr:nvPicPr>
        <xdr:cNvPr id="16" name="Рисунок 15"/>
        <xdr:cNvPicPr>
          <a:picLocks noChangeAspect="1"/>
        </xdr:cNvPicPr>
      </xdr:nvPicPr>
      <xdr:blipFill>
        <a:blip xmlns:r="http://schemas.openxmlformats.org/officeDocument/2006/relationships" r:embed="rId4"/>
        <a:stretch>
          <a:fillRect/>
        </a:stretch>
      </xdr:blipFill>
      <xdr:spPr>
        <a:xfrm>
          <a:off x="5486400" y="3019425"/>
          <a:ext cx="419048" cy="361905"/>
        </a:xfrm>
        <a:prstGeom prst="rect">
          <a:avLst/>
        </a:prstGeom>
      </xdr:spPr>
    </xdr:pic>
    <xdr:clientData/>
  </xdr:twoCellAnchor>
  <xdr:twoCellAnchor editAs="oneCell">
    <xdr:from>
      <xdr:col>2</xdr:col>
      <xdr:colOff>200025</xdr:colOff>
      <xdr:row>9</xdr:row>
      <xdr:rowOff>295275</xdr:rowOff>
    </xdr:from>
    <xdr:to>
      <xdr:col>2</xdr:col>
      <xdr:colOff>666692</xdr:colOff>
      <xdr:row>9</xdr:row>
      <xdr:rowOff>638132</xdr:rowOff>
    </xdr:to>
    <xdr:pic>
      <xdr:nvPicPr>
        <xdr:cNvPr id="17" name="Рисунок 16"/>
        <xdr:cNvPicPr>
          <a:picLocks noChangeAspect="1"/>
        </xdr:cNvPicPr>
      </xdr:nvPicPr>
      <xdr:blipFill>
        <a:blip xmlns:r="http://schemas.openxmlformats.org/officeDocument/2006/relationships" r:embed="rId5"/>
        <a:stretch>
          <a:fillRect/>
        </a:stretch>
      </xdr:blipFill>
      <xdr:spPr>
        <a:xfrm>
          <a:off x="5457825" y="4000500"/>
          <a:ext cx="466667" cy="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eryabina\&#1054;&#1073;&#1097;&#1072;&#1103;%20&#1044;&#1077;&#1088;&#1103;&#1073;&#1080;&#1085;&#1072;\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mg.mail.yandex.net/simg/New%20ver%2030.01.04%20main%20ver.%201%20Budget%20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ortalies:9100/&#1050;&#1069;&#1057;-&#1069;&#1057;&#1041;/&#1044;&#1069;&#1060;/2015/1_&#1041;&#1102;&#1076;&#1078;&#1077;&#1090;/1_&#1080;&#1090;&#1077;&#1088;&#1072;&#1094;&#1080;&#1103;/&#1055;&#1088;&#1077;&#1079;&#1077;&#1085;&#1090;&#1072;&#1094;&#1080;&#1103;/&#1053;&#1086;&#1074;&#1072;&#1103;%20&#1076;&#1083;&#1103;%20&#1042;&#1041;&#1060;/&#1055;&#1088;&#1077;&#1079;&#1077;&#1085;&#1090;&#1072;&#1094;&#1080;&#1103;/&#1055;&#1048;&#1059;_&#1048;&#1074;&#1072;&#1085;&#1086;&#1074;&#1086;_EBITDA%20&#1056;&#1077;&#1085;&#1086;&#1074;&#107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1050;&#1069;&#1057;-&#1069;&#1057;&#1041;\&#1044;&#1069;&#1060;\2013\4_&#1052;&#1077;&#1090;&#1086;&#1076;&#1086;&#1083;&#1086;&#1075;&#1080;&#1103;\&#1084;&#1086;&#1076;&#1077;&#1083;&#1080;%20&#1076;&#1083;&#1103;%20&#1073;&#1102;&#1076;&#1078;&#1077;&#1090;&#1072;\&#1084;&#1086;&#1076;&#1077;&#1083;&#1100;%20&#1073;&#1102;&#1076;&#1078;&#1077;&#1090;&#1080;&#1088;&#1086;&#1074;&#1072;&#1085;&#1080;&#1103;\&#1064;&#1072;&#1073;&#1083;&#1086;&#1085;%20&#1041;&#1044;&#1044;&#1057;%20v6_1_&#1076;&#1083;&#1103;%20&#1055;&#1060;&#105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SC_W\&#1055;&#1088;&#1086;&#1075;&#1085;&#1086;&#1079;\&#1055;&#1088;&#1086;&#1075;05_00(27.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VISTA\PROJECT\&#1041;&#1102;&#1076;&#1078;&#1077;&#1090;\&#1047;&#1072;&#1075;&#1088;&#1091;&#1079;&#1082;&#1072;%20&#1059;&#1085;&#1080;&#1074;&#1077;&#1088;&#1089;&#1072;&#1083;&#1100;&#1085;&#1072;&#1103;\11.&#1064;&#1072;&#1073;&#1083;&#1086;&#1085;%20&#1091;&#1085;&#1080;&#1074;&#1077;&#1088;&#1089;&#1072;&#1083;&#1100;&#1085;&#1086;&#1081;%20&#1079;&#1072;&#1075;&#1088;&#1091;&#1079;&#1082;&#1080;_2903201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1061;&#1072;&#1085;&#1086;&#1074;&#1072;\&#1043;&#1088;(27.07.00)5&#106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1056;&#1072;&#1073;&#1086;&#1095;&#1080;&#1081;%20&#1089;&#1090;&#1086;&#1083;\&#1043;&#1054;&#1044;&#1054;&#1042;&#1054;&#1049;%20&#1041;&#1070;&#1044;&#1046;&#1045;&#1058;%202006\&#1043;&#1054;&#1044;%202006\&#1050;&#1080;&#1088;&#1086;&#1074;&#1089;&#1082;&#1080;&#1081;%20&#1092;&#1080;&#1083;&#1080;&#1072;&#1083;%20&#1043;&#1054;&#1044;%20%20&#1087;&#1077;&#1088;&#1074;&#1086;&#1085;&#1072;&#1095;&#1072;&#1083;&#1100;&#1085;&#1099;&#1081;%20&#1074;&#1072;&#1088;&#1080;&#1072;&#1085;&#1090;%20&#1085;&#1077;%20&#1091;&#1090;&#1074;&#1077;&#1088;&#1078;&#1076;&#1077;&#1085;&#1085;&#1099;&#1081;%2023.01.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ortalies:9100/BBS.TAX/GHRS/special/Banksurvey%202009/Forms%20UPDATED/Questionnaires/SD/Salary%20Data_Regions_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rver2\&#1057;&#1045;&#1057;&#1041;\Work\Balans\&#1044;&#1086;&#1082;&#1091;&#1084;&#1077;&#1085;&#1090;&#1099;\&#1058;&#1072;&#1088;&#1080;&#1092;&#1099;%202013\&#1045;&#1048;&#1040;&#1057;\FORM3.2013(v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echnikova\Desktop\&#1070;&#1083;&#1103;\2017\&#1058;&#1072;&#1088;&#1080;&#1092;&#1085;&#1072;&#1103;%202017\&#1064;&#1072;&#1073;&#1083;&#1086;&#1085;&#1099;%20&#1043;&#1055;\&#1042;&#1069;&#1057;\CALC.SBIT.EE.FULL(v1.1.2)_&#1042;&#1069;&#1057;%202017%20&#1050;&#1086;&#1088;&#108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RVER\Departments\Documents%20and%20Settings\Chupin\&#1052;&#1086;&#1080;%20&#1076;&#1086;&#1082;&#1091;&#1084;&#1077;&#1085;&#1090;&#1099;\&#1056;&#1040;&#1041;&#1054;&#1058;&#1040;\&#1044;&#1077;&#1083;&#1072;%202005\&#1052;&#1077;&#1090;&#1072;&#1083;&#1083;&#1101;&#1085;&#1077;&#1088;&#1075;&#1086;&#1092;&#1080;&#1085;&#1072;&#1085;&#1089;%2005\&#1056;&#1072;&#1089;&#1095;&#1077;&#1090;%20&#1076;&#1083;&#1103;%20&#1056;&#1069;&#1050;%20&#1085;&#1072;%202004%20&#1075;.%20(&#1053;&#1058;&#1052;&#1050;)%20(version%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1061;&#1072;&#1085;&#1086;&#1074;&#1072;\&#1043;&#1088;(27.07.00)5&#106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portalies:9100/Documents%20and%20Settings/rbel001/&#1052;&#1086;&#1080;%20&#1076;&#1086;&#1082;&#1091;&#1084;&#1077;&#1085;&#1090;&#1099;/&#1044;&#1086;&#1082;&#1091;&#1084;&#1077;&#1085;&#1090;&#1099;/&#1050;&#1055;&#1069;/&#1050;&#1055;&#1069;_2013_&#1069;&#1057;&#1050;/&#1055;&#1083;&#1072;&#1085;/&#1056;&#1072;&#1089;&#1095;&#1077;&#1090;_&#1062;&#1047;/&#1050;&#1072;&#1088;&#1090;&#1072;_&#1050;&#1055;&#1069;_2013_v3_&#1062;&#104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arif\2018%20&#1075;&#1086;&#1076;\&#1101;&#1083;&#1077;&#1082;&#1090;&#1088;&#1086;&#1089;&#1085;&#1072;&#1073;&#1078;&#1077;&#1085;&#1080;&#1077;\&#1041;&#1044;&#1056;\&#1060;&#1072;&#1082;&#1090;\&#1084;&#1072;&#1088;&#1090;\20180301_VLADKOMS_17_part_sr_data_26_&#1080;&#1090;&#1086;&#1075;&#1086;.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portalies:9100/DOCUME~1/FOMINS~1/LOCALS~1/Temp/Rar$DI00.391/Documents%20and%20Settings/Konovalova.ET-CORP/Local%20Settings/Temporary%20Internet%20Files/Content.IE5/OPYRKTEF/form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92.168.191.12\realiz\&#1057;&#1072;&#1074;&#1077;&#1083;&#1100;&#1077;&#1074;&#1072;\&#1042;&#1050;&#1057;\&#1042;&#1050;&#1057;_&#1079;&#1072;&#1103;&#1074;&#1082;&#1072;%20&#1087;&#1086;%20&#1086;&#1073;&#1098;&#1077;&#1082;&#1090;&#1072;&#1084;_2413%20&#1076;&#1083;&#1103;%20&#1052;&#1072;&#1088;&#1080;&#1085;&#1099;%20&#1050;&#1086;&#1085;&#1089;&#1090;&#1072;&#1085;&#1090;&#1080;&#1085;&#1086;&#1074;&#1085;&#10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iimg001\AppData\Local\Microsoft\Windows\INetCache\Content.Outlook\UI4O3NI8\20180401_VLADKOMS_17_part_sr_data_2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ortachev\Analitzapiska\&#1052;&#1086;&#1080;%20&#1076;&#1086;&#1082;&#1091;&#1084;&#1077;&#1085;&#1090;&#1099;\&#1052;&#1054;&#1041;\06-03-06\Var2.7%20(version%2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1\gpro001\LOCALS~1\Temp\notes3C1806\&#1055;&#1088;&#1080;&#1083;.7%20&#1055;&#1083;&#1072;&#1085;%20&#1087;&#1086;&#1089;&#1090;.%20&#1085;&#1072;%20&#1084;&#1077;&#1089;&#1103;&#10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ortachev\Analitzapiska\Documents%20and%20Settings\Nahimovskay\Local%20Settings\Temporary%20Internet%20Files\OLK13\V2008-2011%2081208%20var&#1050;50&#1082;&#1083;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0;&#1086;&#1088;&#1084;&#1072;&#1090;_&#1054;&#1090;&#1095;&#1077;&#1090;_&#1080;&#1089;&#1087;&#1086;&#1083;&#1085;&#1077;&#1085;&#1080;&#1077;_&#1048;&#1055;_2015_&#1080;&#1102;&#1085;&#110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Documents%20and%20Settings\&#1045;&#1088;&#1084;&#1086;&#1083;&#1077;&#1085;&#1082;&#1086;\&#1056;&#1072;&#1073;&#1086;&#1095;&#1080;&#1081;%20&#1089;&#1090;&#1086;&#1083;\Tarif_demo\Tarif2_dem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6%20&#1050;&#1056;&#1057;%20&#1056;&#1077;&#1077;&#1089;&#1090;&#1088;%20&#1044;&#1086;&#1075;%20&#1085;&#1072;%20&#1048;&#1102;&#1085;%202013%20(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Documents%20and%20Settings\tveb001\Application%20Data\Microsoft\Excel\&#1060;&#1086;&#1088;&#1084;&#1072;%20&#1096;&#1090;&#1072;&#1090;&#1085;&#1086;&#1075;&#1086;%20&#1088;&#1072;&#1089;&#1087;&#1080;&#1089;&#1072;&#1085;&#1080;&#1103;%20&#1054;&#1069;&#1057;&#1041;%2010.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1047;&#1072;&#1087;&#1088;&#1086;&#1089;%20&#1048;&#1085;&#1092;&#1086;&#1088;&#1084;&#1072;&#1094;&#1080;&#1080;%20&#1074;%20&#1089;&#1073;&#1099;&#1090;&#1099;.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1042;&#1086;&#1076;&#1080;&#1090;&#1077;&#1083;&#1080;\&#1051;&#1080;&#1095;&#1085;&#1099;&#1077;%20&#1082;&#1072;&#1088;&#1090;&#1086;&#1095;&#1082;&#1080;%20&#1074;&#1086;&#1076;&#1080;&#1090;&#1077;&#1083;&#1077;&#1081;\&#1052;&#1077;&#1076;%20&#1089;&#1087;&#1088;&#1072;&#1074;&#1082;&#1080;%20&#1080;%20&#1074;&#1086;&#1076;%20&#1091;&#1076;\9%20&#1057;&#1074;&#1086;&#1076;%20&#1087;&#1086;%20&#1084;&#1077;&#1076;%20&#1089;&#1087;&#1088;&#1072;&#1074;&#1082;&#1072;&#1084;%20&#1080;%20&#1091;&#1076;&#1086;&#1089;&#1090;&#1086;&#1074;&#1077;&#1088;&#1077;&#1085;&#1080;&#1103;&#1084;%20(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nsb-2\Work\&#1041;&#1053;-&#1056;&#1080;&#1090;&#1077;&#1081;&#1083;\LB\&#1052;&#1054;&#1044;&#1045;&#1051;&#1068;%202013%20&#1080;&#1090;.%202\&#1057;&#1087;&#1088;&#1072;&#1074;&#1086;&#1095;&#1085;&#1080;&#1082;&#1080;_2013_&#1057;&#1069;&#1057;&#1041;_2_0.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64;&#1072;&#1073;&#1083;&#1086;&#1085;_&#1073;&#1102;&#1076;&#1078;&#1077;&#1090;_&#1041;&#1044;&#1056;_2016_&#1060;&#1062;&#1060;&#1054;_v1.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Abarry\FICHIERS%20%20DE%20%20TRAVAIL\TABBORD\Anntb2001\Rapport%20MO\Resultats\Rapport%20MO%20juin%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1040;&#1083;&#1100;&#1073;&#1086;&#1084;%20&#1056;&#1080;&#1090;&#1077;&#1081;&#1083;\&#1056;&#1080;&#1090;&#1077;&#1081;&#1083;%20tmpl.xlsm"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7%20&#1041;&#1102;&#1076;&#1078;&#1077;&#1090;&#1099;\2013\2%20&#1042;&#1090;&#1086;&#1088;&#1072;&#1103;%20&#1080;&#1090;&#1077;&#1088;&#1072;&#1094;&#1080;&#1103;\&#1062;&#1060;&#1054;%20&#1058;&#1057;-2%20&#1080;&#1090;&#1077;&#1088;&#1072;&#1094;&#1080;&#1103;%20(&#1080;&#1090;&#1086;&#1075;).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ortachev\Analitzapiska\&#1061;&#1072;&#1085;&#1086;&#1074;&#1072;\&#1043;&#1088;(27.07.00)5&#106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vd-ad02-fs01\Common\&#1057;&#1069;&#1057;&#1041;\WORK\&#1059;&#1087;&#1088;&#1072;&#1074;&#1083;&#1077;&#1085;&#1080;&#1077;%20&#1101;&#1082;&#1086;&#1085;&#1086;&#1084;&#1080;&#1082;&#1080;\&#1054;&#1073;&#1098;&#1077;&#1076;&#1080;&#1085;&#1077;&#1085;&#1080;&#1077;%20&#1058;&#1069;%20&#1080;%20&#1069;&#1069;\&#1047;&#1072;&#1097;&#1080;&#1090;&#1072;%20&#1085;&#1072;&#1096;&#1080;&#1093;%20&#1080;&#1085;&#1090;&#1077;&#1088;&#1077;&#1089;&#1086;&#1074;%20&#1087;&#1086;%20&#1090;&#1077;&#1087;&#1083;&#1091;\2015%2001%2027%20&#1048;&#1074;&#1083;&#1077;&#1074;&#1072;%20&#1062;&#1060;&#1054;%20&#1059;&#1052;&#1058;&#1054;_&#1048;&#1058;_2015_2.0_&#1080;&#1090;%20&#1085;&#1072;%2026.01.2015.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eo1\shared\2002&#1076;&#1077;&#1092;&#1083;\V&#1094;&#1077;&#1083;1_2001.8.04.2pe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DOCUME~1\Ogaraeva.FST\LOCALS~1\Temp\Rar$DI00.860\Documents%20and%20Settings\Shumeev\Local%20Settings\Temporary%20Internet%20Files\OLKAB4\Form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48;&#104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ntra\sebest\2002&#1076;&#1077;&#1092;&#1083;\V&#1094;&#1077;&#1083;1_2001.8.04.2pe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7.02.01\V&#1045;&#1052;_2001.5.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ortachev\Analitzapiska\SC_W\&#1055;&#1088;&#1086;&#1075;&#1085;&#1086;&#1079;\&#1055;&#1088;&#1086;&#1075;05_00(27.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ortachev\Analitzapiska\&#1041;&#1072;&#1083;&#1072;&#1085;&#1089;\An(EsMon)\SC_W\&#1055;&#1088;&#1086;&#1075;&#1085;&#1086;&#1079;\&#1055;&#1088;&#1086;&#1075;05_00(27.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vd-ad02-fs01\Common\&#1044;&#1086;&#1082;&#1091;&#1084;&#1077;&#1085;&#1090;&#1099;%20&#1056;&#1086;&#1084;&#1072;&#1085;\&#1058;&#1057;\3%20&#1044;&#1086;&#1075;&#1086;&#1074;&#1086;&#1088;&#1099;\7%20&#1050;&#1056;&#1057;%20&#1056;&#1077;&#1077;&#1089;&#1090;&#1088;%20&#1044;&#1086;&#1075;%20&#1085;&#1072;%20&#1048;&#1102;&#1083;_2013%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1040;&#1088;&#1093;&#1080;&#1087;&#1086;&#1074;\&#1086;&#1073;&#1084;&#1077;&#1085;\&#1052;&#1086;&#1080;%20&#1076;&#1086;&#1082;&#1091;&#1084;&#1077;&#1085;&#1090;&#1099;\&#1041;&#1080;&#1079;&#1085;&#1077;&#1089;%20&#1087;&#1083;&#1072;&#1085;\3&#1082;&#1074;.2000\&#1041;&#1055;%203%20&#1082;&#1074;.%202000%20&#1061;&#1072;&#1073;\&#1041;&#1055;%203%20&#1082;&#1074;.%202000%20&#1061;&#1072;&#1073;\q670700&#1082;&#1086;&#108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portalies:9100/Users/obol001/Desktop/&#1041;&#1102;&#1076;&#1078;&#1077;&#1090;/2%20&#1080;&#1090;/&#1060;&#1041;_&#1059;&#1055;&#1080;&#1054;&#1056;_2015%20&#1074;&#1077;&#1088;&#1089;&#1080;&#1103;%2017_02_2015.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portalies:9100/Users/dtau001/AppData/Local/Microsoft/Windows/Temporary%20Internet%20Files/Content.Outlook/DS8Z5X4H/&#1048;&#1040;%201%20&#1080;&#1090;/&#1051;&#1041;_300_2015_&#1048;&#1040;%20&#1069;&#1057;+.xlsb"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fo\&#1041;&#1044;&#1044;&#1057;\&#1041;&#1044;&#1044;&#1057;%202008\Documents%20and%20Settings\of_snv\Local%20Settings\Temporary%20Internet%20Files\OLK1C\&#1063;&#1091;&#1074;&#1072;&#1096;&#1089;&#1082;&#1080;&#1081;%20&#1092;&#1080;&#1083;&#1080;&#1072;&#108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a.aminov\Local%20Settings\Temporary%20Internet%20Files\Content.Outlook\E34SEKTO\&#1048;&#1089;&#1093;&#1086;&#1076;&#1085;&#1099;&#1077;%20&#1076;&#1072;&#1085;&#1085;&#1099;&#1077;\&#1052;&#1044;%20%20&#1076;&#1083;&#1103;%20&#1079;&#1072;&#1087;&#1086;&#1083;&#1085;&#1077;&#1085;&#1080;&#1103;%20&#1092;&#1072;&#1081;&#1083;&#107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Pechnikova\Desktop\&#1070;&#1083;&#1103;\&#1056;&#1072;&#1073;&#1086;&#1095;\&#1054;&#1073;&#1086;&#1088;&#1086;&#1085;&#1101;&#1085;&#1077;&#1088;&#1075;&#1086;&#1089;&#1073;&#1099;&#1090;\CALC.SBIT.EE.FULL(v1.0.4)_&#1064;&#1040;&#1041;&#1051;&#1054;&#105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ortalies:9100/&#1055;&#1088;&#1086;&#1077;&#1082;&#1090;%20&#1041;&#1070;&#1044;&#1046;&#1045;&#1058;/&#1055;&#1091;&#1073;&#1083;&#1080;&#1082;&#1091;&#1077;&#1084;&#1072;&#1103;%20&#1080;&#1085;&#1092;&#1086;/&#1040;&#1083;&#1100;&#1073;&#1086;&#1084;%20&#1056;&#1080;&#1090;&#1077;&#1081;&#1083;/&#1056;&#1077;&#1079;&#1091;&#1083;&#1100;&#1090;&#1072;&#1090;/&#1069;&#1057;&#1050;_v2.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bplan\&#1041;&#1080;&#1079;&#1085;&#1077;&#1089;-&#1087;&#1083;&#1072;&#1085;\&#1041;&#1087;%202008\&#1055;&#1083;&#1072;&#1085;-&#1086;&#1090;&#1095;&#1077;&#1090;%20Life-book\&#1085;&#1072;%2021%20&#1084;&#1083;&#1085;%20&#1087;&#1088;&#1080;&#1073;&#1099;&#1083;&#1080;\&#1054;&#1090;&#1095;&#1077;&#1090;%20&#1050;&#1080;&#1088;&#1086;&#1074;%20Life-book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69;&#1085;&#1077;&#1088;&#1075;&#1086;&#1089;&#1073;&#1099;&#1090;_&#1087;&#1083;&#1102;&#1089;/ES_EBP/&#1055;&#1051;&#1040;&#1053;/2023/&#1042;&#1060;%20&#1069;&#1057;+/&#1040;&#1085;&#1072;&#1083;&#1080;&#1090;&#1080;&#1095;&#1082;&#1072;_&#1042;&#1060;%20&#1043;&#1072;&#1088;&#1072;&#1085;&#1090;_LB_&#1041;&#1055;_2023_&#1082;&#1086;&#1088;&#1088;&#1077;&#108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Данные для расчета"/>
      <sheetName val="ИТОГИ  по Н,Р,Э,Q"/>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Прил 1"/>
      <sheetName val="Прил. 1.1."/>
      <sheetName val="УЗ-21"/>
      <sheetName val="УЗ-21(1кв)"/>
      <sheetName val="УЗ-21(1кв)факт"/>
      <sheetName val="УЗ-21(2кв)"/>
      <sheetName val="УЗ-21(3кв)"/>
      <sheetName val="УЗ-21(4кв)"/>
      <sheetName val="УЗ-22"/>
      <sheetName val="УЗ-22(1кв)"/>
      <sheetName val="УЗ-22(2кв)"/>
      <sheetName val="УЗ-22(3кв)"/>
      <sheetName val="УЗ-22(4кв)"/>
      <sheetName val="УЗ-23"/>
      <sheetName val="УЗ-24"/>
      <sheetName val="УЗ-25"/>
      <sheetName val="УЗ-26"/>
      <sheetName val="УЗ-26 (1)"/>
      <sheetName val="УЗ-26 (2)"/>
      <sheetName val="УЗ-26 (3)"/>
      <sheetName val="УЗ-26 (4)"/>
      <sheetName val="УЗ-27"/>
      <sheetName val="УЗ-27 (1)"/>
      <sheetName val="УЗ-27 (2)"/>
      <sheetName val="УЗ-27 (3)"/>
      <sheetName val="УЗ-27 (4)"/>
      <sheetName val="УП-28"/>
      <sheetName val="УП-29"/>
      <sheetName val="УП-30"/>
      <sheetName val="Модуль2"/>
      <sheetName val="УП-32"/>
      <sheetName val="1 кв."/>
      <sheetName val="2 кв."/>
      <sheetName val="3 кв."/>
      <sheetName val="4 кв."/>
      <sheetName val=" год"/>
      <sheetName val="УП 33 свод."/>
      <sheetName val="Факт"/>
      <sheetName val="пл. и факт"/>
      <sheetName val="Модуль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П-28 "/>
      <sheetName val="УП-29 "/>
      <sheetName val="УП-30 "/>
      <sheetName val="УП-31"/>
      <sheetName val="УП-32 "/>
      <sheetName val="УП-33"/>
      <sheetName val="УИ-34"/>
      <sheetName val="УИ-34-м"/>
      <sheetName val="УИ-35"/>
      <sheetName val="УИ-36"/>
      <sheetName val="УИ-37"/>
      <sheetName val="УИ-39"/>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Ф-53 1кв02 скорр"/>
      <sheetName val="УФ-53 1кв 2002 факт "/>
      <sheetName val="УФ-53 2кв02 скорр"/>
      <sheetName val="УФ-53 3кв02скорр"/>
      <sheetName val="УФ-53 4кв02 скорр"/>
      <sheetName val="УФ-53 2002 всего"/>
      <sheetName val="sverxtip"/>
      <sheetName val="Позиция"/>
      <sheetName val="на 1 тут"/>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SMetstrait"/>
      <sheetName val="2001"/>
      <sheetName val="Ком потери"/>
      <sheetName val="списк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map_nat"/>
      <sheetName val="map_RPG"/>
      <sheetName val="Profit &amp; Loss Total"/>
      <sheetName val="InputTI"/>
      <sheetName val="Контроль"/>
      <sheetName val="Отопление"/>
      <sheetName val="постоянные затраты"/>
      <sheetName val="БДДС_нов"/>
      <sheetName val="График"/>
      <sheetName val="ПФВ-0.6"/>
      <sheetName val="ПТ-1.2факт"/>
      <sheetName val="_FES"/>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Справочники"/>
      <sheetName val="TEHSHEET"/>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t_настройки"/>
      <sheetName val="t_проверки"/>
      <sheetName val="Сценарные условия"/>
      <sheetName val="Список ДЗО"/>
      <sheetName val="3 Программа реализации"/>
      <sheetName val="Топливо2009"/>
      <sheetName val="2009"/>
      <sheetName val="ид для табл.2"/>
      <sheetName val="март"/>
      <sheetName val="Прил.6 Отчислени соц обесп"/>
      <sheetName val="рост.зп"/>
      <sheetName val="Выпадающие списки"/>
      <sheetName val="ПОСЭ (январь)"/>
      <sheetName val="ДЗО"/>
      <sheetName val="месяц"/>
      <sheetName val="1квартал"/>
      <sheetName val="6мес"/>
      <sheetName val="9мес"/>
      <sheetName val="12мес"/>
      <sheetName val="Заголовок"/>
      <sheetName val="Tier1"/>
      <sheetName val="T25"/>
      <sheetName val="T31"/>
      <sheetName val="форма-прил к ф№1"/>
      <sheetName val="T0"/>
      <sheetName val="Лист"/>
      <sheetName val="навигация"/>
      <sheetName val="Т12"/>
      <sheetName val="Т3"/>
      <sheetName val="Работы "/>
      <sheetName val="Служебная"/>
      <sheetName val="план-факторный"/>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Работы_"/>
      <sheetName val="Справка"/>
      <sheetName val="под кредитное плечо 25%"/>
      <sheetName val="Справочно"/>
      <sheetName val="Инфо"/>
      <sheetName val="СОК накладные (ТК-Бишкек)"/>
      <sheetName val="2013б_п"/>
      <sheetName val="XLR_NoRangeSheet"/>
      <sheetName val="VLOOKUP"/>
      <sheetName val="INPUTMASTER"/>
      <sheetName val="Sheet2"/>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Лист13"/>
      <sheetName val="КТ 13.1.1"/>
      <sheetName val="Макет"/>
      <sheetName val=""/>
      <sheetName val="перечень ОИК"/>
      <sheetName val="перечень СКО"/>
      <sheetName val="перечень бизнес-систем"/>
      <sheetName val="оргструктура"/>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Отчет"/>
      <sheetName val="С1-С4,руб_квт"/>
      <sheetName val="ИА"/>
      <sheetName val="КБК БДДС"/>
      <sheetName val="Список компаний Россети"/>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_1_тут"/>
      <sheetName val="9. Смета затрат"/>
      <sheetName val="11 Прочие_расчет"/>
      <sheetName val="10. БДР"/>
      <sheetName val="1"/>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CMA Calculations- R Factor"/>
      <sheetName val="CMA Calculations- Figure 5440.1"/>
      <sheetName val="Dictionaries"/>
      <sheetName val="4.3 Лимит изм ДЗ и КЗ"/>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Легенда"/>
      <sheetName val="расчет НВВ РСК по RAB"/>
      <sheetName val="17"/>
      <sheetName val="5"/>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 sheetId="257" refreshError="1"/>
      <sheetData sheetId="258" refreshError="1"/>
      <sheetData sheetId="259" refreshError="1"/>
      <sheetData sheetId="260" refreshError="1"/>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sheetData sheetId="601" refreshError="1"/>
      <sheetData sheetId="602" refreshError="1"/>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refreshError="1"/>
      <sheetData sheetId="635" refreshError="1"/>
      <sheetData sheetId="636" refreshError="1"/>
      <sheetData sheetId="637" refreshError="1"/>
      <sheetData sheetId="638" refreshError="1"/>
      <sheetData sheetId="639" refreshError="1"/>
      <sheetData sheetId="640"/>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sheetData sheetId="94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city"/>
      <sheetName val="DIV INC (7)"/>
      <sheetName val="Для Асмус"/>
      <sheetName val="DIV INC (4)"/>
      <sheetName val="DIV INC (3)"/>
      <sheetName val="DIV INC (2)"/>
      <sheetName val="DIV INC (6)"/>
      <sheetName val="DIV INC (5)"/>
      <sheetName val="DIV INC (13)"/>
      <sheetName val="DIV INC (12)"/>
      <sheetName val="DIV INC (11)"/>
      <sheetName val="DIV INC (10)"/>
      <sheetName val="DIV INC (9)"/>
      <sheetName val="DIV INC (8)"/>
      <sheetName val="Дрожжину CF"/>
      <sheetName val="Дрожжину B"/>
      <sheetName val="DIV INC (14)"/>
      <sheetName val="Оригинальный_$"/>
      <sheetName val="Analitics"/>
      <sheetName val="MAIN"/>
      <sheetName val="DIV INC"/>
      <sheetName val="WC7"/>
      <sheetName val="MACO"/>
      <sheetName val="СВД $-"/>
      <sheetName val="Comm"/>
      <sheetName val="Для обл. займа"/>
      <sheetName val="Special dividend"/>
      <sheetName val="Лизинг"/>
      <sheetName val="DCF 3"/>
      <sheetName val="Capex"/>
      <sheetName val="2003"/>
      <sheetName val="Multiple"/>
      <sheetName val="Perpetuity"/>
      <sheetName val="WACC II"/>
      <sheetName val="S&amp;P"/>
      <sheetName val="Developer Notes"/>
      <sheetName val="EQ. IRR"/>
      <sheetName val="COVEN"/>
      <sheetName val="SUMMARY"/>
      <sheetName val="Reconciliations"/>
      <sheetName val="LTM"/>
      <sheetName val="CREDIT STATS"/>
      <sheetName val="DEAL SUM"/>
      <sheetName val="MGT I-S INPUTS"/>
      <sheetName val="B-S INPUTS"/>
      <sheetName val="Toggles"/>
      <sheetName val="Data"/>
      <sheetName val="dPrint"/>
      <sheetName val="DropZone"/>
      <sheetName val="mProcess"/>
      <sheetName val="mlError"/>
      <sheetName val="mGlobals"/>
      <sheetName val="mMain"/>
      <sheetName val="mToggles"/>
      <sheetName val="mcFunctions"/>
      <sheetName val="mMisc"/>
      <sheetName val="mdPrint"/>
      <sheetName val="2"/>
      <sheetName val="мэппинг ФП"/>
      <sheetName val="База"/>
      <sheetName val="БП"/>
      <sheetName val="Sett"/>
      <sheetName val="Справочник строк"/>
      <sheetName val="оборудование"/>
      <sheetName val="постоянные затраты"/>
      <sheetName val="Plan_acc"/>
      <sheetName val="Показатели"/>
      <sheetName val="Лист1"/>
      <sheetName val="Справочник статей"/>
      <sheetName val="справочник"/>
      <sheetName val="Бюджет годовой"/>
      <sheetName val="Scen"/>
      <sheetName val="план-гашение"/>
      <sheetName val="PL_KFE_03"/>
      <sheetName val="oil"/>
      <sheetName val="Страновые показатели"/>
      <sheetName val="Отраслевые показатели"/>
      <sheetName val="CapEx_Depr"/>
      <sheetName val="cb rus prelim"/>
      <sheetName val="Q_rep ББ"/>
      <sheetName val="tickmarks"/>
      <sheetName val="списки"/>
      <sheetName val="Валют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J1">
            <v>10</v>
          </cell>
          <cell r="M1">
            <v>13</v>
          </cell>
        </row>
        <row r="2">
          <cell r="G2">
            <v>-3</v>
          </cell>
          <cell r="H2">
            <v>-2</v>
          </cell>
          <cell r="I2">
            <v>-1</v>
          </cell>
          <cell r="J2">
            <v>0</v>
          </cell>
        </row>
        <row r="3">
          <cell r="C3" t="str">
            <v>DBC / PIT</v>
          </cell>
        </row>
        <row r="11">
          <cell r="I11">
            <v>12</v>
          </cell>
          <cell r="K11" t="str">
            <v/>
          </cell>
          <cell r="L11">
            <v>2003</v>
          </cell>
          <cell r="M11">
            <v>2002</v>
          </cell>
        </row>
        <row r="36">
          <cell r="V36">
            <v>1</v>
          </cell>
        </row>
        <row r="54">
          <cell r="F54" t="b">
            <v>1</v>
          </cell>
        </row>
        <row r="55">
          <cell r="F55" t="b">
            <v>1</v>
          </cell>
        </row>
        <row r="56">
          <cell r="F56" t="b">
            <v>1</v>
          </cell>
        </row>
        <row r="57">
          <cell r="F57" t="b">
            <v>1</v>
          </cell>
        </row>
        <row r="58">
          <cell r="F58" t="b">
            <v>1</v>
          </cell>
        </row>
        <row r="59">
          <cell r="F59" t="b">
            <v>0</v>
          </cell>
        </row>
        <row r="60">
          <cell r="F60" t="b">
            <v>0</v>
          </cell>
        </row>
        <row r="61">
          <cell r="F61" t="b">
            <v>0</v>
          </cell>
        </row>
        <row r="93">
          <cell r="C93" t="str">
            <v>DBC / PIT Medium Term Model</v>
          </cell>
        </row>
        <row r="95">
          <cell r="C95" t="str">
            <v>CONSERVATIVE CASE CASE</v>
          </cell>
        </row>
        <row r="96">
          <cell r="C96" t="str">
            <v/>
          </cell>
        </row>
        <row r="98">
          <cell r="C98" t="str">
            <v>Based on Management Case Dated:</v>
          </cell>
        </row>
        <row r="99">
          <cell r="C99">
            <v>37509</v>
          </cell>
        </row>
        <row r="101">
          <cell r="C101" t="str">
            <v>Last Updated:</v>
          </cell>
        </row>
        <row r="102">
          <cell r="C102">
            <v>37509</v>
          </cell>
        </row>
        <row r="105">
          <cell r="C105">
            <v>38022.711698495368</v>
          </cell>
        </row>
        <row r="108">
          <cell r="C108" t="str">
            <v>Prepared By: AG</v>
          </cell>
        </row>
        <row r="111">
          <cell r="C111" t="str">
            <v>NOTES:</v>
          </cell>
        </row>
        <row r="112">
          <cell r="C112" t="str">
            <v>Dollars in Thousands</v>
          </cell>
        </row>
        <row r="116">
          <cell r="C116" t="str">
            <v>CONFIDENTIAL</v>
          </cell>
        </row>
        <row r="121">
          <cell r="C121" t="str">
            <v>EXECUTIVE SUMMARY</v>
          </cell>
        </row>
        <row r="123">
          <cell r="C123" t="str">
            <v>SOURCES AND USES OF FUNDS</v>
          </cell>
          <cell r="T123" t="str">
            <v>CAPITALIZATION TABLE</v>
          </cell>
        </row>
        <row r="124">
          <cell r="Q124" t="str">
            <v>Initial</v>
          </cell>
          <cell r="R124" t="str">
            <v>LIBOR</v>
          </cell>
          <cell r="V124" t="str">
            <v>AMOUNT</v>
          </cell>
          <cell r="W124" t="str">
            <v>% CAP.</v>
          </cell>
        </row>
        <row r="125">
          <cell r="C125" t="str">
            <v>USES OF FUNDS</v>
          </cell>
          <cell r="G125" t="str">
            <v>Amount</v>
          </cell>
          <cell r="I125" t="str">
            <v>SOURCES OF FUNDS</v>
          </cell>
          <cell r="M125" t="str">
            <v>Committed</v>
          </cell>
          <cell r="N125" t="str">
            <v>% Deal</v>
          </cell>
          <cell r="O125" t="str">
            <v>Funded</v>
          </cell>
          <cell r="P125" t="str">
            <v>% Deal</v>
          </cell>
          <cell r="Q125" t="str">
            <v>Int. Rate</v>
          </cell>
          <cell r="R125" t="str">
            <v>Spread</v>
          </cell>
          <cell r="T125" t="str">
            <v>Revolver</v>
          </cell>
          <cell r="V125">
            <v>0</v>
          </cell>
          <cell r="W125">
            <v>0</v>
          </cell>
        </row>
        <row r="126">
          <cell r="C126" t="str">
            <v xml:space="preserve">   Purchase Price</v>
          </cell>
          <cell r="G126">
            <v>0</v>
          </cell>
          <cell r="I126" t="str">
            <v xml:space="preserve">   Cash</v>
          </cell>
          <cell r="M126">
            <v>0</v>
          </cell>
          <cell r="N126">
            <v>0</v>
          </cell>
          <cell r="O126">
            <v>0</v>
          </cell>
          <cell r="P126">
            <v>0</v>
          </cell>
          <cell r="Q126">
            <v>0</v>
          </cell>
          <cell r="T126" t="str">
            <v>Senior Secured Bank Debt</v>
          </cell>
          <cell r="V126">
            <v>0</v>
          </cell>
          <cell r="W126">
            <v>0</v>
          </cell>
        </row>
        <row r="127">
          <cell r="C127" t="str">
            <v xml:space="preserve">   Refinance Existing Debt</v>
          </cell>
          <cell r="G127">
            <v>0</v>
          </cell>
          <cell r="I127" t="str">
            <v xml:space="preserve">   Existing Debt</v>
          </cell>
          <cell r="Q127">
            <v>0.16118053366666668</v>
          </cell>
          <cell r="T127" t="str">
            <v>Other Senior Debt</v>
          </cell>
          <cell r="V127">
            <v>36204</v>
          </cell>
          <cell r="W127">
            <v>0.17808212185381148</v>
          </cell>
        </row>
        <row r="128">
          <cell r="C128" t="str">
            <v xml:space="preserve">   Other</v>
          </cell>
          <cell r="G128">
            <v>0</v>
          </cell>
          <cell r="I128" t="str">
            <v xml:space="preserve">   Working Capital Revolver</v>
          </cell>
          <cell r="M128">
            <v>200000</v>
          </cell>
          <cell r="N128">
            <v>1</v>
          </cell>
          <cell r="O128">
            <v>0</v>
          </cell>
          <cell r="P128">
            <v>0</v>
          </cell>
          <cell r="Q128">
            <v>8.5000000000000006E-2</v>
          </cell>
          <cell r="R128">
            <v>650</v>
          </cell>
          <cell r="T128" t="str">
            <v xml:space="preserve">     Total Senior Debt</v>
          </cell>
          <cell r="V128">
            <v>36204</v>
          </cell>
          <cell r="W128">
            <v>0.17808212185381148</v>
          </cell>
        </row>
        <row r="129">
          <cell r="C129" t="str">
            <v xml:space="preserve">   Other</v>
          </cell>
          <cell r="G129">
            <v>0</v>
          </cell>
          <cell r="I129" t="str">
            <v xml:space="preserve">   Senior Secured Debt 1</v>
          </cell>
          <cell r="M129">
            <v>0</v>
          </cell>
          <cell r="N129">
            <v>0</v>
          </cell>
          <cell r="O129">
            <v>0</v>
          </cell>
          <cell r="P129">
            <v>0</v>
          </cell>
          <cell r="Q129">
            <v>0.02</v>
          </cell>
          <cell r="R129">
            <v>0</v>
          </cell>
        </row>
        <row r="130">
          <cell r="C130" t="str">
            <v xml:space="preserve">   Other</v>
          </cell>
          <cell r="G130">
            <v>0</v>
          </cell>
          <cell r="I130" t="str">
            <v xml:space="preserve">   Senior Secured Debt 2</v>
          </cell>
          <cell r="M130">
            <v>0</v>
          </cell>
          <cell r="N130">
            <v>0</v>
          </cell>
          <cell r="O130">
            <v>0</v>
          </cell>
          <cell r="P130">
            <v>0</v>
          </cell>
          <cell r="Q130">
            <v>0.02</v>
          </cell>
          <cell r="R130">
            <v>0</v>
          </cell>
          <cell r="T130" t="str">
            <v>Subordinated Debt</v>
          </cell>
          <cell r="V130">
            <v>0</v>
          </cell>
          <cell r="W130">
            <v>0</v>
          </cell>
        </row>
        <row r="131">
          <cell r="C131" t="str">
            <v xml:space="preserve">   Other</v>
          </cell>
          <cell r="G131">
            <v>0</v>
          </cell>
          <cell r="I131" t="str">
            <v xml:space="preserve">   Senior Secured Debt 3</v>
          </cell>
          <cell r="M131">
            <v>0</v>
          </cell>
          <cell r="N131">
            <v>0</v>
          </cell>
          <cell r="O131">
            <v>0</v>
          </cell>
          <cell r="P131">
            <v>0</v>
          </cell>
          <cell r="Q131">
            <v>0.02</v>
          </cell>
          <cell r="R131">
            <v>0</v>
          </cell>
          <cell r="T131" t="str">
            <v xml:space="preserve">     Total Debt</v>
          </cell>
          <cell r="V131">
            <v>36204</v>
          </cell>
          <cell r="W131">
            <v>0.17808212185381148</v>
          </cell>
        </row>
        <row r="132">
          <cell r="C132" t="str">
            <v xml:space="preserve">   Other</v>
          </cell>
          <cell r="G132">
            <v>0</v>
          </cell>
          <cell r="I132" t="str">
            <v xml:space="preserve">   Senior Secured Debt 4</v>
          </cell>
          <cell r="M132">
            <v>0</v>
          </cell>
          <cell r="N132">
            <v>0</v>
          </cell>
          <cell r="O132">
            <v>0</v>
          </cell>
          <cell r="P132">
            <v>0</v>
          </cell>
          <cell r="Q132">
            <v>0.02</v>
          </cell>
          <cell r="R132">
            <v>0</v>
          </cell>
        </row>
        <row r="133">
          <cell r="I133" t="str">
            <v xml:space="preserve">   Bonds</v>
          </cell>
          <cell r="M133">
            <v>0</v>
          </cell>
          <cell r="N133">
            <v>0</v>
          </cell>
          <cell r="O133">
            <v>0</v>
          </cell>
          <cell r="P133">
            <v>0</v>
          </cell>
          <cell r="Q133">
            <v>0.02</v>
          </cell>
          <cell r="R133">
            <v>0</v>
          </cell>
        </row>
        <row r="134">
          <cell r="I134" t="str">
            <v xml:space="preserve">   Senior Unsecured Debt 6</v>
          </cell>
          <cell r="M134">
            <v>0</v>
          </cell>
          <cell r="N134">
            <v>0</v>
          </cell>
          <cell r="O134">
            <v>0</v>
          </cell>
          <cell r="P134">
            <v>0</v>
          </cell>
          <cell r="Q134">
            <v>0.02</v>
          </cell>
          <cell r="R134">
            <v>0</v>
          </cell>
        </row>
        <row r="135">
          <cell r="I135" t="str">
            <v xml:space="preserve">   Senior Unsecured Debt 7</v>
          </cell>
          <cell r="M135">
            <v>0</v>
          </cell>
          <cell r="N135">
            <v>0</v>
          </cell>
          <cell r="O135">
            <v>0</v>
          </cell>
          <cell r="P135">
            <v>0</v>
          </cell>
          <cell r="Q135">
            <v>0.02</v>
          </cell>
          <cell r="R135">
            <v>0</v>
          </cell>
        </row>
        <row r="136">
          <cell r="C136" t="str">
            <v xml:space="preserve">   Fees and Expenses</v>
          </cell>
          <cell r="G136">
            <v>0</v>
          </cell>
          <cell r="H136">
            <v>0</v>
          </cell>
          <cell r="I136" t="str">
            <v xml:space="preserve">   Capital Leases </v>
          </cell>
          <cell r="M136">
            <v>0</v>
          </cell>
          <cell r="N136">
            <v>0</v>
          </cell>
          <cell r="O136">
            <v>0</v>
          </cell>
          <cell r="P136">
            <v>0</v>
          </cell>
          <cell r="Q136">
            <v>0</v>
          </cell>
          <cell r="T136" t="str">
            <v>Preferred Equity</v>
          </cell>
          <cell r="V136">
            <v>0</v>
          </cell>
          <cell r="W136">
            <v>0</v>
          </cell>
        </row>
        <row r="137">
          <cell r="G137" t="str">
            <v>=</v>
          </cell>
          <cell r="I137" t="str">
            <v xml:space="preserve">   Capital Leases 2</v>
          </cell>
          <cell r="M137">
            <v>0</v>
          </cell>
          <cell r="N137">
            <v>0</v>
          </cell>
          <cell r="O137">
            <v>0</v>
          </cell>
          <cell r="P137">
            <v>0</v>
          </cell>
          <cell r="Q137">
            <v>0</v>
          </cell>
          <cell r="T137" t="str">
            <v>Common Equity</v>
          </cell>
          <cell r="V137">
            <v>167095.46444438733</v>
          </cell>
          <cell r="W137">
            <v>0.82191787814618855</v>
          </cell>
        </row>
        <row r="138">
          <cell r="C138" t="str">
            <v>TOTAL USES</v>
          </cell>
          <cell r="G138">
            <v>0</v>
          </cell>
          <cell r="I138" t="str">
            <v xml:space="preserve">   Subordinated Debt 1</v>
          </cell>
          <cell r="M138">
            <v>0</v>
          </cell>
          <cell r="N138">
            <v>0</v>
          </cell>
          <cell r="O138">
            <v>0</v>
          </cell>
          <cell r="P138">
            <v>0</v>
          </cell>
          <cell r="Q138">
            <v>0</v>
          </cell>
          <cell r="T138" t="str">
            <v xml:space="preserve">     Total Equity</v>
          </cell>
          <cell r="V138">
            <v>167095.46444438733</v>
          </cell>
          <cell r="W138">
            <v>0.82191787814618855</v>
          </cell>
        </row>
        <row r="139">
          <cell r="I139" t="str">
            <v xml:space="preserve">   Subordinated Debt 2</v>
          </cell>
          <cell r="M139">
            <v>0</v>
          </cell>
          <cell r="N139">
            <v>0</v>
          </cell>
          <cell r="O139">
            <v>0</v>
          </cell>
          <cell r="P139">
            <v>0</v>
          </cell>
          <cell r="Q139">
            <v>0</v>
          </cell>
        </row>
        <row r="140">
          <cell r="I140" t="str">
            <v xml:space="preserve">   Subordinated Debt 3</v>
          </cell>
          <cell r="M140">
            <v>0</v>
          </cell>
          <cell r="N140">
            <v>0</v>
          </cell>
          <cell r="O140">
            <v>0</v>
          </cell>
          <cell r="P140">
            <v>0</v>
          </cell>
          <cell r="Q140">
            <v>0</v>
          </cell>
        </row>
        <row r="141">
          <cell r="I141" t="str">
            <v xml:space="preserve">   Subordinated Debt 4</v>
          </cell>
          <cell r="M141">
            <v>0</v>
          </cell>
          <cell r="N141">
            <v>0</v>
          </cell>
          <cell r="O141">
            <v>0</v>
          </cell>
          <cell r="P141">
            <v>0</v>
          </cell>
          <cell r="Q141">
            <v>0</v>
          </cell>
        </row>
        <row r="142">
          <cell r="I142" t="str">
            <v xml:space="preserve">   Other Sub. Debt 1 (W/PIK)</v>
          </cell>
          <cell r="M142">
            <v>0</v>
          </cell>
          <cell r="N142">
            <v>0</v>
          </cell>
          <cell r="O142">
            <v>0</v>
          </cell>
          <cell r="P142">
            <v>0</v>
          </cell>
          <cell r="Q142">
            <v>0</v>
          </cell>
          <cell r="T142" t="str">
            <v xml:space="preserve">     Total Capitalization</v>
          </cell>
          <cell r="V142">
            <v>203299.46444438733</v>
          </cell>
          <cell r="W142">
            <v>1</v>
          </cell>
        </row>
        <row r="143">
          <cell r="I143" t="str">
            <v xml:space="preserve">   Other Sub. Debt 2 (W/PIK)</v>
          </cell>
          <cell r="M143">
            <v>0</v>
          </cell>
          <cell r="N143">
            <v>0</v>
          </cell>
          <cell r="O143">
            <v>0</v>
          </cell>
          <cell r="P143">
            <v>0</v>
          </cell>
          <cell r="Q143">
            <v>0</v>
          </cell>
        </row>
        <row r="144">
          <cell r="I144" t="str">
            <v xml:space="preserve">   ESOP Subordinated Debt</v>
          </cell>
          <cell r="M144">
            <v>0</v>
          </cell>
          <cell r="N144">
            <v>0</v>
          </cell>
          <cell r="O144">
            <v>0</v>
          </cell>
          <cell r="P144">
            <v>0</v>
          </cell>
          <cell r="Q144">
            <v>0</v>
          </cell>
        </row>
        <row r="145">
          <cell r="I145" t="str">
            <v xml:space="preserve">           TOTAL DEBT</v>
          </cell>
          <cell r="M145">
            <v>200000</v>
          </cell>
          <cell r="N145">
            <v>1</v>
          </cell>
          <cell r="O145">
            <v>0</v>
          </cell>
          <cell r="P145">
            <v>0</v>
          </cell>
          <cell r="T145" t="str">
            <v>PURCHASE PRICE MULTIPLE</v>
          </cell>
        </row>
        <row r="146">
          <cell r="I146" t="str">
            <v xml:space="preserve">   Preferred Stock - 1</v>
          </cell>
          <cell r="M146">
            <v>0</v>
          </cell>
          <cell r="N146">
            <v>0</v>
          </cell>
          <cell r="O146">
            <v>0</v>
          </cell>
          <cell r="P146">
            <v>0</v>
          </cell>
          <cell r="Q146">
            <v>0</v>
          </cell>
          <cell r="V146">
            <v>2002</v>
          </cell>
          <cell r="W146">
            <v>2003</v>
          </cell>
        </row>
        <row r="147">
          <cell r="I147" t="str">
            <v xml:space="preserve">   Preferred Stock - 2</v>
          </cell>
          <cell r="M147">
            <v>0</v>
          </cell>
          <cell r="N147">
            <v>0</v>
          </cell>
          <cell r="O147">
            <v>0</v>
          </cell>
          <cell r="P147">
            <v>0</v>
          </cell>
          <cell r="Q147">
            <v>0</v>
          </cell>
          <cell r="T147" t="str">
            <v>Revenues</v>
          </cell>
          <cell r="V147">
            <v>0</v>
          </cell>
          <cell r="W147">
            <v>0</v>
          </cell>
        </row>
        <row r="148">
          <cell r="I148" t="str">
            <v xml:space="preserve">   Common Equity</v>
          </cell>
          <cell r="M148">
            <v>0</v>
          </cell>
          <cell r="N148">
            <v>0</v>
          </cell>
          <cell r="O148">
            <v>0</v>
          </cell>
          <cell r="P148">
            <v>0</v>
          </cell>
          <cell r="T148" t="str">
            <v>EBITDA</v>
          </cell>
          <cell r="V148">
            <v>0</v>
          </cell>
          <cell r="W148">
            <v>0</v>
          </cell>
        </row>
        <row r="149">
          <cell r="I149" t="str">
            <v xml:space="preserve">          TOTAL EQUITY</v>
          </cell>
          <cell r="M149">
            <v>0</v>
          </cell>
          <cell r="N149">
            <v>0</v>
          </cell>
          <cell r="O149">
            <v>0</v>
          </cell>
          <cell r="P149">
            <v>0</v>
          </cell>
          <cell r="T149" t="str">
            <v>EBIT</v>
          </cell>
          <cell r="V149">
            <v>0</v>
          </cell>
          <cell r="W149">
            <v>0</v>
          </cell>
        </row>
        <row r="150">
          <cell r="I150" t="str">
            <v xml:space="preserve">   Asset Sales</v>
          </cell>
          <cell r="M150">
            <v>0</v>
          </cell>
          <cell r="N150">
            <v>0</v>
          </cell>
          <cell r="O150">
            <v>0</v>
          </cell>
          <cell r="P150">
            <v>0</v>
          </cell>
          <cell r="T150" t="str">
            <v>Purchase Price</v>
          </cell>
          <cell r="V150">
            <v>0</v>
          </cell>
        </row>
        <row r="151">
          <cell r="M151" t="str">
            <v>=</v>
          </cell>
          <cell r="N151" t="str">
            <v>=</v>
          </cell>
          <cell r="O151" t="str">
            <v>=</v>
          </cell>
          <cell r="P151" t="str">
            <v>=</v>
          </cell>
        </row>
        <row r="152">
          <cell r="I152" t="str">
            <v>TOTAL SOURCES</v>
          </cell>
          <cell r="M152">
            <v>200000</v>
          </cell>
          <cell r="N152">
            <v>1</v>
          </cell>
          <cell r="O152">
            <v>0</v>
          </cell>
          <cell r="P152">
            <v>0</v>
          </cell>
        </row>
        <row r="154">
          <cell r="C154" t="str">
            <v>SUMMARY FINANCIAL INFORMATION</v>
          </cell>
        </row>
        <row r="155">
          <cell r="J155" t="str">
            <v/>
          </cell>
        </row>
        <row r="156">
          <cell r="G156">
            <v>1999</v>
          </cell>
          <cell r="H156">
            <v>2000</v>
          </cell>
          <cell r="I156">
            <v>2001</v>
          </cell>
          <cell r="J156">
            <v>2002</v>
          </cell>
          <cell r="L156">
            <v>2002</v>
          </cell>
          <cell r="N156">
            <v>2003</v>
          </cell>
          <cell r="O156">
            <v>2004</v>
          </cell>
          <cell r="P156">
            <v>2005</v>
          </cell>
          <cell r="Q156">
            <v>2006</v>
          </cell>
          <cell r="R156">
            <v>2007</v>
          </cell>
          <cell r="S156">
            <v>2008</v>
          </cell>
          <cell r="T156">
            <v>2009</v>
          </cell>
          <cell r="U156">
            <v>2010</v>
          </cell>
          <cell r="V156">
            <v>2011</v>
          </cell>
          <cell r="W156">
            <v>2012</v>
          </cell>
          <cell r="X156" t="str">
            <v>5 Yr. CAGR</v>
          </cell>
        </row>
        <row r="157">
          <cell r="C157" t="str">
            <v>Total Revenues</v>
          </cell>
          <cell r="G157">
            <v>0</v>
          </cell>
          <cell r="H157">
            <v>0</v>
          </cell>
          <cell r="I157">
            <v>57447</v>
          </cell>
          <cell r="J157">
            <v>124086.95851074401</v>
          </cell>
          <cell r="L157">
            <v>124086.95851074401</v>
          </cell>
          <cell r="N157">
            <v>176843.41094001441</v>
          </cell>
          <cell r="O157">
            <v>225221.4371947794</v>
          </cell>
          <cell r="P157">
            <v>268164.37353706139</v>
          </cell>
          <cell r="Q157">
            <v>306995.61706366594</v>
          </cell>
          <cell r="R157">
            <v>341981.55887740874</v>
          </cell>
          <cell r="S157">
            <v>357129.52611676441</v>
          </cell>
          <cell r="T157">
            <v>357129.52611676441</v>
          </cell>
          <cell r="U157">
            <v>357129.52611676441</v>
          </cell>
          <cell r="V157">
            <v>357129.52611676441</v>
          </cell>
          <cell r="W157">
            <v>357129.52611676441</v>
          </cell>
          <cell r="X157">
            <v>0.2247721702279033</v>
          </cell>
        </row>
        <row r="158">
          <cell r="C158" t="str">
            <v xml:space="preserve">   % Growth</v>
          </cell>
          <cell r="H158">
            <v>0</v>
          </cell>
          <cell r="I158">
            <v>0</v>
          </cell>
          <cell r="J158">
            <v>1.1600250406591122</v>
          </cell>
          <cell r="L158">
            <v>1.1600250406591122</v>
          </cell>
          <cell r="N158">
            <v>0.42515710806710216</v>
          </cell>
          <cell r="O158">
            <v>0.27356420008871524</v>
          </cell>
          <cell r="P158">
            <v>0.19066984420822886</v>
          </cell>
          <cell r="Q158">
            <v>0.14480388656563253</v>
          </cell>
          <cell r="R158">
            <v>0.11396234952268808</v>
          </cell>
          <cell r="S158">
            <v>4.4294690301665683E-2</v>
          </cell>
          <cell r="T158">
            <v>0</v>
          </cell>
          <cell r="U158">
            <v>0</v>
          </cell>
          <cell r="V158">
            <v>0</v>
          </cell>
          <cell r="W158">
            <v>0</v>
          </cell>
        </row>
        <row r="160">
          <cell r="C160" t="str">
            <v>Gross Profit</v>
          </cell>
          <cell r="G160">
            <v>0</v>
          </cell>
          <cell r="H160">
            <v>0</v>
          </cell>
          <cell r="I160">
            <v>19571</v>
          </cell>
          <cell r="J160">
            <v>38973.860477544789</v>
          </cell>
          <cell r="L160">
            <v>38973.860477544789</v>
          </cell>
          <cell r="N160">
            <v>63357.949564433482</v>
          </cell>
          <cell r="O160">
            <v>99233.123617509191</v>
          </cell>
          <cell r="P160">
            <v>121255.73179906103</v>
          </cell>
          <cell r="Q160">
            <v>141080.90883060149</v>
          </cell>
          <cell r="R160">
            <v>158843.54659432883</v>
          </cell>
          <cell r="S160">
            <v>166470.0410000695</v>
          </cell>
          <cell r="T160">
            <v>357126.52611676441</v>
          </cell>
          <cell r="U160">
            <v>357126.52611676441</v>
          </cell>
          <cell r="V160">
            <v>357126.52611676441</v>
          </cell>
          <cell r="W160">
            <v>357126.52611676441</v>
          </cell>
          <cell r="X160">
            <v>0.3244611684032721</v>
          </cell>
        </row>
        <row r="161">
          <cell r="C161" t="str">
            <v xml:space="preserve">   Gross Margin</v>
          </cell>
          <cell r="G161">
            <v>0</v>
          </cell>
          <cell r="H161">
            <v>0</v>
          </cell>
          <cell r="I161">
            <v>0.34067923477292111</v>
          </cell>
          <cell r="J161">
            <v>0.31408506538719183</v>
          </cell>
          <cell r="L161">
            <v>0.31408506538719183</v>
          </cell>
          <cell r="N161">
            <v>0.35827147433796452</v>
          </cell>
          <cell r="O161">
            <v>0.44060247929103175</v>
          </cell>
          <cell r="P161">
            <v>0.4521694295170906</v>
          </cell>
          <cell r="Q161">
            <v>0.45955349519320199</v>
          </cell>
          <cell r="R161">
            <v>0.46447986001277336</v>
          </cell>
          <cell r="S161">
            <v>0.46613351410670451</v>
          </cell>
          <cell r="T161">
            <v>0.99999159968644258</v>
          </cell>
          <cell r="U161">
            <v>0.99999159968644258</v>
          </cell>
          <cell r="V161">
            <v>0.99999159968644258</v>
          </cell>
          <cell r="W161">
            <v>0.99999159968644258</v>
          </cell>
        </row>
        <row r="163">
          <cell r="C163" t="str">
            <v>EBITDA</v>
          </cell>
          <cell r="G163">
            <v>0</v>
          </cell>
          <cell r="H163">
            <v>0</v>
          </cell>
          <cell r="I163">
            <v>8033</v>
          </cell>
          <cell r="J163">
            <v>20494.639996557504</v>
          </cell>
          <cell r="L163">
            <v>20494.639996557504</v>
          </cell>
          <cell r="N163">
            <v>16050.286768723534</v>
          </cell>
          <cell r="O163">
            <v>26163.586460900329</v>
          </cell>
          <cell r="P163">
            <v>40869.563377214778</v>
          </cell>
          <cell r="Q163">
            <v>48524.093874042075</v>
          </cell>
          <cell r="R163">
            <v>54986.726240221928</v>
          </cell>
          <cell r="S163">
            <v>57858.410372747203</v>
          </cell>
          <cell r="T163">
            <v>347996.52611676441</v>
          </cell>
          <cell r="U163">
            <v>347996.52611676441</v>
          </cell>
          <cell r="V163">
            <v>347996.52611676441</v>
          </cell>
          <cell r="W163">
            <v>347996.52611676441</v>
          </cell>
          <cell r="X163">
            <v>0.21821379729991053</v>
          </cell>
        </row>
        <row r="164">
          <cell r="C164" t="str">
            <v xml:space="preserve">   EBITDA Margin</v>
          </cell>
          <cell r="G164">
            <v>0</v>
          </cell>
          <cell r="H164">
            <v>0</v>
          </cell>
          <cell r="I164">
            <v>0.13983323759291172</v>
          </cell>
          <cell r="J164">
            <v>0.16516352920990474</v>
          </cell>
          <cell r="L164">
            <v>0.16516352920990474</v>
          </cell>
          <cell r="N164">
            <v>9.0759880073608273E-2</v>
          </cell>
          <cell r="O164">
            <v>0.11616827770383661</v>
          </cell>
          <cell r="P164">
            <v>0.15240489569195678</v>
          </cell>
          <cell r="Q164">
            <v>0.15806119428727533</v>
          </cell>
          <cell r="R164">
            <v>0.16078857123384599</v>
          </cell>
          <cell r="S164">
            <v>0.16200959635532977</v>
          </cell>
          <cell r="T164">
            <v>0.97442664542664015</v>
          </cell>
          <cell r="U164">
            <v>0.97442664542664015</v>
          </cell>
          <cell r="V164">
            <v>0.97442664542664015</v>
          </cell>
          <cell r="W164">
            <v>0.97442664542664015</v>
          </cell>
        </row>
        <row r="166">
          <cell r="C166" t="str">
            <v>Total Interest</v>
          </cell>
          <cell r="G166">
            <v>0</v>
          </cell>
          <cell r="H166">
            <v>0</v>
          </cell>
          <cell r="I166">
            <v>0</v>
          </cell>
          <cell r="J166">
            <v>4022.4134954761225</v>
          </cell>
          <cell r="L166">
            <v>4022.4134954761225</v>
          </cell>
          <cell r="N166">
            <v>8329.6093668661615</v>
          </cell>
          <cell r="O166">
            <v>14225.838328831302</v>
          </cell>
          <cell r="P166">
            <v>11233.292071779002</v>
          </cell>
          <cell r="Q166">
            <v>10503.79493634567</v>
          </cell>
          <cell r="R166">
            <v>6401.3568146528669</v>
          </cell>
          <cell r="S166">
            <v>5124.3989645486454</v>
          </cell>
          <cell r="T166">
            <v>5124.3989645486454</v>
          </cell>
          <cell r="U166">
            <v>5124.3989645486454</v>
          </cell>
          <cell r="V166">
            <v>5124.3989645486472</v>
          </cell>
          <cell r="W166">
            <v>5124.3989645486909</v>
          </cell>
        </row>
        <row r="167">
          <cell r="C167" t="str">
            <v>Cash Interest</v>
          </cell>
          <cell r="G167">
            <v>0</v>
          </cell>
          <cell r="H167">
            <v>0</v>
          </cell>
          <cell r="I167">
            <v>0</v>
          </cell>
          <cell r="J167">
            <v>4022.4134954761225</v>
          </cell>
          <cell r="L167">
            <v>4022.4134954761225</v>
          </cell>
          <cell r="N167">
            <v>8329.6093668661615</v>
          </cell>
          <cell r="O167">
            <v>14225.838328831302</v>
          </cell>
          <cell r="P167">
            <v>11233.292071779002</v>
          </cell>
          <cell r="Q167">
            <v>10503.79493634567</v>
          </cell>
          <cell r="R167">
            <v>6401.3568146528669</v>
          </cell>
          <cell r="S167">
            <v>5124.3989645486454</v>
          </cell>
          <cell r="T167">
            <v>5124.3989645486454</v>
          </cell>
          <cell r="U167">
            <v>5124.3989645486454</v>
          </cell>
          <cell r="V167">
            <v>5124.3989645486472</v>
          </cell>
          <cell r="W167">
            <v>5124.3989645486909</v>
          </cell>
        </row>
        <row r="169">
          <cell r="C169" t="str">
            <v>Depreciation</v>
          </cell>
          <cell r="G169">
            <v>0</v>
          </cell>
          <cell r="H169">
            <v>0</v>
          </cell>
          <cell r="I169">
            <v>629</v>
          </cell>
          <cell r="J169">
            <v>2470.8283941078093</v>
          </cell>
          <cell r="L169">
            <v>2470.8283941078093</v>
          </cell>
          <cell r="N169">
            <v>6911.426661680136</v>
          </cell>
          <cell r="O169">
            <v>8530.6384065584734</v>
          </cell>
          <cell r="P169">
            <v>8537.7899516327961</v>
          </cell>
          <cell r="Q169">
            <v>8546.5460694123085</v>
          </cell>
          <cell r="R169">
            <v>8555.1011705828896</v>
          </cell>
          <cell r="S169">
            <v>8589.6471705828899</v>
          </cell>
          <cell r="T169">
            <v>12</v>
          </cell>
          <cell r="U169">
            <v>12</v>
          </cell>
          <cell r="V169">
            <v>12</v>
          </cell>
          <cell r="W169">
            <v>12</v>
          </cell>
        </row>
        <row r="170">
          <cell r="C170" t="str">
            <v>CAPEX</v>
          </cell>
          <cell r="G170">
            <v>0</v>
          </cell>
          <cell r="H170">
            <v>0</v>
          </cell>
          <cell r="I170">
            <v>3074</v>
          </cell>
          <cell r="J170">
            <v>25382.611379559461</v>
          </cell>
          <cell r="L170">
            <v>25382.611379559461</v>
          </cell>
          <cell r="N170">
            <v>31907.516348899477</v>
          </cell>
          <cell r="O170">
            <v>23206.980969985463</v>
          </cell>
          <cell r="P170">
            <v>19926.746179162517</v>
          </cell>
          <cell r="Q170">
            <v>9571.4952242323416</v>
          </cell>
          <cell r="R170">
            <v>6555.1011705828896</v>
          </cell>
          <cell r="S170">
            <v>34546</v>
          </cell>
          <cell r="T170">
            <v>34546</v>
          </cell>
          <cell r="U170">
            <v>34546</v>
          </cell>
          <cell r="V170">
            <v>34546</v>
          </cell>
          <cell r="W170">
            <v>34546</v>
          </cell>
        </row>
        <row r="172">
          <cell r="C172" t="str">
            <v>Senior Debt</v>
          </cell>
          <cell r="G172">
            <v>0</v>
          </cell>
          <cell r="H172">
            <v>0</v>
          </cell>
          <cell r="I172">
            <v>0</v>
          </cell>
          <cell r="J172">
            <v>36303</v>
          </cell>
          <cell r="L172">
            <v>36303</v>
          </cell>
          <cell r="N172">
            <v>73879.866243297205</v>
          </cell>
          <cell r="O172">
            <v>93894.365457287946</v>
          </cell>
          <cell r="P172">
            <v>89519.230119232365</v>
          </cell>
          <cell r="Q172">
            <v>75525.306086838056</v>
          </cell>
          <cell r="R172">
            <v>45479.239025562267</v>
          </cell>
          <cell r="S172">
            <v>45479.239025562267</v>
          </cell>
          <cell r="T172">
            <v>45479.239025562267</v>
          </cell>
          <cell r="U172">
            <v>45479.239025562281</v>
          </cell>
          <cell r="V172">
            <v>45479.239025562805</v>
          </cell>
          <cell r="W172">
            <v>45479.239025571827</v>
          </cell>
        </row>
        <row r="173">
          <cell r="C173" t="str">
            <v>Total Debt</v>
          </cell>
          <cell r="G173">
            <v>0</v>
          </cell>
          <cell r="H173">
            <v>0</v>
          </cell>
          <cell r="I173">
            <v>0</v>
          </cell>
          <cell r="J173">
            <v>36303</v>
          </cell>
          <cell r="L173">
            <v>36303</v>
          </cell>
          <cell r="N173">
            <v>73879.866243297205</v>
          </cell>
          <cell r="O173">
            <v>93894.365457287946</v>
          </cell>
          <cell r="P173">
            <v>89519.230119232365</v>
          </cell>
          <cell r="Q173">
            <v>75525.306086838056</v>
          </cell>
          <cell r="R173">
            <v>45479.239025562267</v>
          </cell>
          <cell r="S173">
            <v>45479.239025562267</v>
          </cell>
          <cell r="T173">
            <v>45479.239025562267</v>
          </cell>
          <cell r="U173">
            <v>45479.239025562281</v>
          </cell>
          <cell r="V173">
            <v>45479.239025562805</v>
          </cell>
          <cell r="W173">
            <v>45479.239025571827</v>
          </cell>
        </row>
        <row r="175">
          <cell r="C175" t="str">
            <v>SUMMARY CREDIT STATISTICS</v>
          </cell>
        </row>
        <row r="176">
          <cell r="J176" t="str">
            <v/>
          </cell>
        </row>
        <row r="177">
          <cell r="G177">
            <v>1999</v>
          </cell>
          <cell r="H177">
            <v>2000</v>
          </cell>
          <cell r="I177">
            <v>2001</v>
          </cell>
          <cell r="J177">
            <v>2002</v>
          </cell>
          <cell r="L177">
            <v>2002</v>
          </cell>
          <cell r="N177">
            <v>2003</v>
          </cell>
          <cell r="O177">
            <v>2004</v>
          </cell>
          <cell r="P177">
            <v>2005</v>
          </cell>
          <cell r="Q177">
            <v>2006</v>
          </cell>
          <cell r="R177">
            <v>2007</v>
          </cell>
          <cell r="S177">
            <v>2008</v>
          </cell>
          <cell r="T177">
            <v>2009</v>
          </cell>
          <cell r="U177">
            <v>2010</v>
          </cell>
          <cell r="V177">
            <v>2011</v>
          </cell>
          <cell r="W177">
            <v>2012</v>
          </cell>
        </row>
        <row r="178">
          <cell r="C178" t="str">
            <v>EBITDA/Total Interest</v>
          </cell>
          <cell r="G178">
            <v>0</v>
          </cell>
          <cell r="H178">
            <v>0</v>
          </cell>
          <cell r="I178">
            <v>0</v>
          </cell>
          <cell r="J178">
            <v>5.0951101918306403</v>
          </cell>
          <cell r="L178">
            <v>5.0951101918306403</v>
          </cell>
          <cell r="N178">
            <v>1.9268954955521658</v>
          </cell>
          <cell r="O178">
            <v>1.8391595529294724</v>
          </cell>
          <cell r="P178">
            <v>3.6382534270509996</v>
          </cell>
          <cell r="Q178">
            <v>4.6196726200486813</v>
          </cell>
          <cell r="R178">
            <v>8.5898549061280143</v>
          </cell>
          <cell r="S178">
            <v>11.290770053819053</v>
          </cell>
          <cell r="T178">
            <v>67.909725320814431</v>
          </cell>
          <cell r="U178">
            <v>67.909725320814402</v>
          </cell>
          <cell r="V178">
            <v>67.909725320813834</v>
          </cell>
          <cell r="W178">
            <v>67.909725320803673</v>
          </cell>
        </row>
        <row r="179">
          <cell r="C179" t="str">
            <v>(EBITDA-CAPEX)/Total Interest</v>
          </cell>
          <cell r="G179">
            <v>0</v>
          </cell>
          <cell r="H179">
            <v>0</v>
          </cell>
          <cell r="I179">
            <v>0</v>
          </cell>
          <cell r="J179">
            <v>-1.2151837170642201</v>
          </cell>
          <cell r="L179">
            <v>-1.2151837170642201</v>
          </cell>
          <cell r="N179">
            <v>-1.903718275583659</v>
          </cell>
          <cell r="O179">
            <v>0.20783348035966051</v>
          </cell>
          <cell r="P179">
            <v>1.8643525926532394</v>
          </cell>
          <cell r="Q179">
            <v>3.7084309895487699</v>
          </cell>
          <cell r="R179">
            <v>7.565837442271274</v>
          </cell>
          <cell r="S179">
            <v>4.5492965192651722</v>
          </cell>
          <cell r="T179">
            <v>61.168251786260555</v>
          </cell>
          <cell r="U179">
            <v>61.168251786260534</v>
          </cell>
          <cell r="V179">
            <v>61.168251786260008</v>
          </cell>
          <cell r="W179">
            <v>61.168251786250856</v>
          </cell>
        </row>
        <row r="180">
          <cell r="C180" t="str">
            <v>EBITDA/Cash Interest</v>
          </cell>
          <cell r="G180">
            <v>0</v>
          </cell>
          <cell r="H180">
            <v>0</v>
          </cell>
          <cell r="I180">
            <v>0</v>
          </cell>
          <cell r="J180">
            <v>5.0951101918306403</v>
          </cell>
          <cell r="L180">
            <v>5.0951101918306403</v>
          </cell>
          <cell r="N180">
            <v>1.9268954955521658</v>
          </cell>
          <cell r="O180">
            <v>1.8391595529294724</v>
          </cell>
          <cell r="P180">
            <v>3.6382534270509996</v>
          </cell>
          <cell r="Q180">
            <v>4.6196726200486813</v>
          </cell>
          <cell r="R180">
            <v>8.5898549061280143</v>
          </cell>
          <cell r="S180">
            <v>11.290770053819053</v>
          </cell>
          <cell r="T180">
            <v>67.909725320814431</v>
          </cell>
          <cell r="U180">
            <v>67.909725320814402</v>
          </cell>
          <cell r="V180">
            <v>67.909725320813834</v>
          </cell>
          <cell r="W180">
            <v>67.909725320803673</v>
          </cell>
        </row>
        <row r="181">
          <cell r="C181" t="str">
            <v>(EBITDA-CAPEX)/Cash Interest</v>
          </cell>
          <cell r="G181">
            <v>0</v>
          </cell>
          <cell r="H181">
            <v>0</v>
          </cell>
          <cell r="I181">
            <v>0</v>
          </cell>
          <cell r="J181">
            <v>-1.2151837170642201</v>
          </cell>
          <cell r="L181">
            <v>-1.2151837170642201</v>
          </cell>
          <cell r="N181">
            <v>-1.903718275583659</v>
          </cell>
          <cell r="O181">
            <v>0.20783348035966051</v>
          </cell>
          <cell r="P181">
            <v>1.8643525926532394</v>
          </cell>
          <cell r="Q181">
            <v>3.7084309895487699</v>
          </cell>
          <cell r="R181">
            <v>7.565837442271274</v>
          </cell>
          <cell r="S181">
            <v>4.5492965192651722</v>
          </cell>
          <cell r="T181">
            <v>61.168251786260555</v>
          </cell>
          <cell r="U181">
            <v>61.168251786260534</v>
          </cell>
          <cell r="V181">
            <v>61.168251786260008</v>
          </cell>
          <cell r="W181">
            <v>61.168251786250856</v>
          </cell>
        </row>
        <row r="183">
          <cell r="C183" t="str">
            <v>Senior Secured Debt/EBITDA</v>
          </cell>
          <cell r="L183">
            <v>1.5907318766541331E-2</v>
          </cell>
          <cell r="N183">
            <v>2.0312083897842743E-2</v>
          </cell>
          <cell r="O183">
            <v>0.80566339933663356</v>
          </cell>
          <cell r="P183">
            <v>0.59182053024711434</v>
          </cell>
          <cell r="Q183">
            <v>0.87008717935887048</v>
          </cell>
          <cell r="R183">
            <v>0.22140115880601982</v>
          </cell>
          <cell r="S183">
            <v>0.21041236408162428</v>
          </cell>
          <cell r="T183">
            <v>3.4983466773026599E-2</v>
          </cell>
          <cell r="U183">
            <v>3.4983466773026599E-2</v>
          </cell>
          <cell r="V183">
            <v>3.4983466773026661E-2</v>
          </cell>
          <cell r="W183">
            <v>3.4983466773028146E-2</v>
          </cell>
        </row>
        <row r="184">
          <cell r="C184" t="str">
            <v>Senior Debt/EBITDA</v>
          </cell>
          <cell r="G184">
            <v>0</v>
          </cell>
          <cell r="H184">
            <v>0</v>
          </cell>
          <cell r="I184">
            <v>0</v>
          </cell>
          <cell r="J184">
            <v>1.7713411899939611</v>
          </cell>
          <cell r="L184">
            <v>1.7713411899939611</v>
          </cell>
          <cell r="N184">
            <v>4.6030246878369523</v>
          </cell>
          <cell r="O184">
            <v>3.5887421473201537</v>
          </cell>
          <cell r="P184">
            <v>2.1903642398377152</v>
          </cell>
          <cell r="Q184">
            <v>1.5564495914727479</v>
          </cell>
          <cell r="R184">
            <v>0.82709486698436896</v>
          </cell>
          <cell r="S184">
            <v>0.78604370103787291</v>
          </cell>
          <cell r="T184">
            <v>0.13068877305488524</v>
          </cell>
          <cell r="U184">
            <v>0.13068877305488527</v>
          </cell>
          <cell r="V184">
            <v>0.1306887730548868</v>
          </cell>
          <cell r="W184">
            <v>0.13068877305491272</v>
          </cell>
        </row>
        <row r="185">
          <cell r="C185" t="str">
            <v>Senior Debt/Capitalization</v>
          </cell>
          <cell r="G185">
            <v>0</v>
          </cell>
          <cell r="H185">
            <v>0</v>
          </cell>
          <cell r="I185">
            <v>0</v>
          </cell>
          <cell r="J185">
            <v>0.17848217339873709</v>
          </cell>
          <cell r="L185">
            <v>0.17848217339873709</v>
          </cell>
          <cell r="N185">
            <v>0.31755046394498826</v>
          </cell>
          <cell r="O185">
            <v>0.37800145419233966</v>
          </cell>
          <cell r="P185">
            <v>0.35248711547487765</v>
          </cell>
          <cell r="Q185">
            <v>0.29530648387002545</v>
          </cell>
          <cell r="R185">
            <v>0.18186466801829879</v>
          </cell>
          <cell r="S185">
            <v>0.16156303148751128</v>
          </cell>
          <cell r="T185">
            <v>8.4991788633684423E-2</v>
          </cell>
          <cell r="U185">
            <v>5.7662903213087049E-2</v>
          </cell>
          <cell r="V185">
            <v>4.3632827360171988E-2</v>
          </cell>
          <cell r="W185">
            <v>3.5094002122608235E-2</v>
          </cell>
        </row>
        <row r="186">
          <cell r="C186" t="str">
            <v>Net Senior Debt/EBITDA</v>
          </cell>
          <cell r="G186">
            <v>0</v>
          </cell>
          <cell r="H186">
            <v>0</v>
          </cell>
          <cell r="I186">
            <v>0</v>
          </cell>
          <cell r="J186">
            <v>1.5080040442374836</v>
          </cell>
          <cell r="L186">
            <v>1.5080040442374836</v>
          </cell>
          <cell r="N186">
            <v>4.5469509233635481</v>
          </cell>
          <cell r="O186">
            <v>3.5543431935931875</v>
          </cell>
          <cell r="P186">
            <v>2.1683429622504495</v>
          </cell>
          <cell r="Q186">
            <v>1.5379021044792516</v>
          </cell>
          <cell r="R186">
            <v>0.81072728044960907</v>
          </cell>
          <cell r="S186">
            <v>0.65580120280273801</v>
          </cell>
          <cell r="T186">
            <v>-0.49511305091664803</v>
          </cell>
          <cell r="U186">
            <v>-1.1447096982114378</v>
          </cell>
          <cell r="V186">
            <v>-1.7943092190981302</v>
          </cell>
          <cell r="W186">
            <v>-2.4439116135766996</v>
          </cell>
        </row>
        <row r="188">
          <cell r="C188" t="str">
            <v>Total Debt/EBITDA</v>
          </cell>
          <cell r="G188">
            <v>0</v>
          </cell>
          <cell r="H188">
            <v>0</v>
          </cell>
          <cell r="I188">
            <v>0</v>
          </cell>
          <cell r="J188">
            <v>1.7713411899939611</v>
          </cell>
          <cell r="L188">
            <v>1.7713411899939611</v>
          </cell>
          <cell r="N188">
            <v>4.6030246878369523</v>
          </cell>
          <cell r="O188">
            <v>3.5887421473201537</v>
          </cell>
          <cell r="P188">
            <v>2.1903642398377152</v>
          </cell>
          <cell r="Q188">
            <v>1.5564495914727479</v>
          </cell>
          <cell r="R188">
            <v>0.82709486698436896</v>
          </cell>
          <cell r="S188">
            <v>0.78604370103787291</v>
          </cell>
          <cell r="T188">
            <v>0.13068877305488524</v>
          </cell>
          <cell r="U188">
            <v>0.13068877305488527</v>
          </cell>
          <cell r="V188">
            <v>0.1306887730548868</v>
          </cell>
          <cell r="W188">
            <v>0.13068877305491272</v>
          </cell>
        </row>
        <row r="189">
          <cell r="C189" t="str">
            <v>Total Debt/Capitalization</v>
          </cell>
          <cell r="G189">
            <v>0</v>
          </cell>
          <cell r="H189">
            <v>0</v>
          </cell>
          <cell r="I189">
            <v>0</v>
          </cell>
          <cell r="J189">
            <v>0.17848217339873709</v>
          </cell>
          <cell r="L189">
            <v>0.17848217339873709</v>
          </cell>
          <cell r="N189">
            <v>0.31755046394498826</v>
          </cell>
          <cell r="O189">
            <v>0.37800145419233966</v>
          </cell>
          <cell r="P189">
            <v>0.35248711547487765</v>
          </cell>
          <cell r="Q189">
            <v>0.29530648387002545</v>
          </cell>
          <cell r="R189">
            <v>0.18186466801829879</v>
          </cell>
          <cell r="S189">
            <v>0.16156303148751128</v>
          </cell>
          <cell r="T189">
            <v>8.4991788633684423E-2</v>
          </cell>
          <cell r="U189">
            <v>5.7662903213087049E-2</v>
          </cell>
          <cell r="V189">
            <v>4.3632827360171988E-2</v>
          </cell>
          <cell r="W189">
            <v>3.5094002122608235E-2</v>
          </cell>
        </row>
        <row r="190">
          <cell r="C190" t="str">
            <v>Net Total Debt/EBITDA</v>
          </cell>
          <cell r="G190">
            <v>0</v>
          </cell>
          <cell r="H190">
            <v>0</v>
          </cell>
          <cell r="I190">
            <v>0</v>
          </cell>
          <cell r="J190">
            <v>1.5080040442374836</v>
          </cell>
          <cell r="L190">
            <v>1.5080040442374836</v>
          </cell>
          <cell r="N190">
            <v>4.5469509233635481</v>
          </cell>
          <cell r="O190">
            <v>3.5543431935931875</v>
          </cell>
          <cell r="P190">
            <v>2.1683429622504495</v>
          </cell>
          <cell r="Q190">
            <v>1.5379021044792516</v>
          </cell>
          <cell r="R190">
            <v>0.81072728044960907</v>
          </cell>
          <cell r="S190">
            <v>0.65580120280273801</v>
          </cell>
          <cell r="T190">
            <v>-0.49511305091664803</v>
          </cell>
          <cell r="U190">
            <v>-1.1447096982114378</v>
          </cell>
          <cell r="V190">
            <v>-1.7943092190981302</v>
          </cell>
          <cell r="W190">
            <v>-2.4439116135766996</v>
          </cell>
        </row>
        <row r="192">
          <cell r="C192" t="str">
            <v>CASH AVAILABLE FOR DEBT REPAYMENT</v>
          </cell>
        </row>
        <row r="193">
          <cell r="N193">
            <v>2003</v>
          </cell>
          <cell r="O193">
            <v>2004</v>
          </cell>
          <cell r="P193">
            <v>2005</v>
          </cell>
          <cell r="Q193">
            <v>2006</v>
          </cell>
          <cell r="R193">
            <v>2007</v>
          </cell>
          <cell r="S193">
            <v>2008</v>
          </cell>
          <cell r="T193">
            <v>2009</v>
          </cell>
          <cell r="U193">
            <v>2010</v>
          </cell>
          <cell r="V193">
            <v>2011</v>
          </cell>
          <cell r="W193">
            <v>2012</v>
          </cell>
        </row>
        <row r="194">
          <cell r="C194" t="str">
            <v>Cash Available for Debt Service</v>
          </cell>
          <cell r="N194">
            <v>65024.865400385184</v>
          </cell>
          <cell r="O194">
            <v>-8735.3940399495332</v>
          </cell>
          <cell r="P194">
            <v>5804.8261435658242</v>
          </cell>
          <cell r="Q194">
            <v>16871.288553789447</v>
          </cell>
          <cell r="R194">
            <v>33523.590452986144</v>
          </cell>
          <cell r="S194">
            <v>6635.6239108602495</v>
          </cell>
          <cell r="T194">
            <v>216876.86077962848</v>
          </cell>
          <cell r="U194">
            <v>442934.23741531244</v>
          </cell>
          <cell r="V194">
            <v>668992.61405099637</v>
          </cell>
          <cell r="W194">
            <v>895051.99068668031</v>
          </cell>
        </row>
        <row r="195">
          <cell r="C195" t="str">
            <v>Cumulative Cash Available for Debt Service</v>
          </cell>
          <cell r="N195">
            <v>10891.631728569253</v>
          </cell>
          <cell r="O195">
            <v>1490.5883782621277</v>
          </cell>
          <cell r="P195">
            <v>7295.4145218279518</v>
          </cell>
          <cell r="Q195">
            <v>24166.703075617399</v>
          </cell>
          <cell r="R195">
            <v>57690.293528603543</v>
          </cell>
          <cell r="S195">
            <v>64325.917439463796</v>
          </cell>
          <cell r="T195">
            <v>274567.15430823207</v>
          </cell>
          <cell r="U195">
            <v>500624.53094391606</v>
          </cell>
          <cell r="V195">
            <v>726682.9075796</v>
          </cell>
          <cell r="W195">
            <v>952742.28421528393</v>
          </cell>
        </row>
        <row r="196">
          <cell r="C196" t="str">
            <v>Delevering - Senior Debt</v>
          </cell>
          <cell r="N196">
            <v>0.30084056260549258</v>
          </cell>
          <cell r="O196">
            <v>4.1171925153632959E-2</v>
          </cell>
          <cell r="P196">
            <v>0.20150852176079859</v>
          </cell>
          <cell r="Q196">
            <v>0.66751472421879898</v>
          </cell>
          <cell r="R196">
            <v>1.5934784423987278</v>
          </cell>
          <cell r="S196">
            <v>1.7767627179169097</v>
          </cell>
          <cell r="T196">
            <v>7.5838900206671109</v>
          </cell>
          <cell r="U196">
            <v>13.827878989722574</v>
          </cell>
          <cell r="V196">
            <v>20.071895580035356</v>
          </cell>
          <cell r="W196">
            <v>26.315939791605455</v>
          </cell>
        </row>
        <row r="197">
          <cell r="C197" t="str">
            <v>Delevering - Total Debt</v>
          </cell>
          <cell r="N197">
            <v>0.30084056260549258</v>
          </cell>
          <cell r="O197">
            <v>4.1171925153632959E-2</v>
          </cell>
          <cell r="P197">
            <v>0.20150852176079859</v>
          </cell>
          <cell r="Q197">
            <v>0.66751472421879898</v>
          </cell>
          <cell r="R197">
            <v>1.5934784423987278</v>
          </cell>
          <cell r="S197">
            <v>1.7767627179169097</v>
          </cell>
          <cell r="T197">
            <v>7.5838900206671109</v>
          </cell>
          <cell r="U197">
            <v>13.827878989722574</v>
          </cell>
          <cell r="V197">
            <v>20.071895580035356</v>
          </cell>
          <cell r="W197">
            <v>26.315939791605455</v>
          </cell>
        </row>
        <row r="199">
          <cell r="C199" t="str">
            <v>EQUITY IRR MATRIX</v>
          </cell>
          <cell r="J199" t="str">
            <v>ASSET COVERAGE - Pro-Forma</v>
          </cell>
        </row>
        <row r="200">
          <cell r="F200" t="str">
            <v>3rd Yr.</v>
          </cell>
          <cell r="G200" t="str">
            <v>4th Yr.</v>
          </cell>
          <cell r="H200" t="str">
            <v>5th Yr.</v>
          </cell>
          <cell r="K200" t="str">
            <v>Elig.</v>
          </cell>
          <cell r="L200" t="str">
            <v>Rate</v>
          </cell>
          <cell r="N200" t="str">
            <v>Amount</v>
          </cell>
          <cell r="P200" t="str">
            <v>%</v>
          </cell>
          <cell r="Q200" t="str">
            <v>%</v>
          </cell>
          <cell r="R200" t="str">
            <v>%</v>
          </cell>
        </row>
        <row r="201">
          <cell r="D201">
            <v>5</v>
          </cell>
          <cell r="F201">
            <v>0</v>
          </cell>
          <cell r="G201">
            <v>0</v>
          </cell>
          <cell r="H201">
            <v>0</v>
          </cell>
          <cell r="J201" t="str">
            <v>A/R</v>
          </cell>
          <cell r="K201">
            <v>1</v>
          </cell>
          <cell r="L201">
            <v>0.75</v>
          </cell>
          <cell r="N201">
            <v>6478.1053616714262</v>
          </cell>
          <cell r="P201" t="str">
            <v>Senior</v>
          </cell>
          <cell r="Q201" t="str">
            <v>Senior</v>
          </cell>
          <cell r="R201" t="str">
            <v>Total</v>
          </cell>
        </row>
        <row r="202">
          <cell r="C202" t="str">
            <v>EBITDA</v>
          </cell>
          <cell r="D202">
            <v>5.5</v>
          </cell>
          <cell r="F202">
            <v>0</v>
          </cell>
          <cell r="G202">
            <v>0</v>
          </cell>
          <cell r="H202">
            <v>0</v>
          </cell>
          <cell r="J202" t="str">
            <v>Inventory</v>
          </cell>
          <cell r="K202">
            <v>1</v>
          </cell>
          <cell r="L202">
            <v>0.6</v>
          </cell>
          <cell r="N202">
            <v>3576.6</v>
          </cell>
          <cell r="P202" t="str">
            <v>Secured</v>
          </cell>
          <cell r="Q202" t="str">
            <v>Debt</v>
          </cell>
          <cell r="R202" t="str">
            <v>Debt</v>
          </cell>
        </row>
        <row r="203">
          <cell r="C203" t="str">
            <v>Multiple</v>
          </cell>
          <cell r="D203">
            <v>6</v>
          </cell>
          <cell r="F203">
            <v>0</v>
          </cell>
          <cell r="G203">
            <v>0</v>
          </cell>
          <cell r="H203">
            <v>0</v>
          </cell>
          <cell r="J203" t="str">
            <v xml:space="preserve">   Sub-Total</v>
          </cell>
          <cell r="N203">
            <v>10054.705361671426</v>
          </cell>
          <cell r="P203" t="str">
            <v>Debt</v>
          </cell>
        </row>
        <row r="204">
          <cell r="D204">
            <v>6.5</v>
          </cell>
          <cell r="F204">
            <v>0</v>
          </cell>
          <cell r="G204">
            <v>0</v>
          </cell>
          <cell r="H204">
            <v>0</v>
          </cell>
          <cell r="J204" t="str">
            <v>PP&amp;E</v>
          </cell>
          <cell r="K204">
            <v>1</v>
          </cell>
          <cell r="L204">
            <v>0.5</v>
          </cell>
          <cell r="N204">
            <v>36172</v>
          </cell>
        </row>
        <row r="205">
          <cell r="D205" t="str">
            <v xml:space="preserve">Common Equity Ownership % = </v>
          </cell>
          <cell r="G205">
            <v>1</v>
          </cell>
          <cell r="J205" t="str">
            <v xml:space="preserve">   Total</v>
          </cell>
          <cell r="N205">
            <v>46226.705361671426</v>
          </cell>
          <cell r="P205">
            <v>141.7932848833843</v>
          </cell>
          <cell r="Q205">
            <v>1.2768397238335938</v>
          </cell>
          <cell r="R205">
            <v>1.2768397238335938</v>
          </cell>
        </row>
        <row r="364">
          <cell r="C364" t="str">
            <v>OPENING BALANCE SHEET</v>
          </cell>
        </row>
        <row r="365">
          <cell r="H365" t="str">
            <v>Target</v>
          </cell>
          <cell r="J365" t="str">
            <v>Acquirer</v>
          </cell>
          <cell r="L365" t="str">
            <v>Combined</v>
          </cell>
        </row>
        <row r="367">
          <cell r="H367" t="str">
            <v/>
          </cell>
          <cell r="J367" t="str">
            <v/>
          </cell>
          <cell r="L367" t="str">
            <v/>
          </cell>
          <cell r="R367" t="str">
            <v/>
          </cell>
        </row>
        <row r="368">
          <cell r="H368">
            <v>2002</v>
          </cell>
          <cell r="J368">
            <v>2002</v>
          </cell>
          <cell r="L368">
            <v>2002</v>
          </cell>
          <cell r="O368" t="str">
            <v>DR</v>
          </cell>
          <cell r="P368" t="str">
            <v>CR</v>
          </cell>
          <cell r="R368">
            <v>2002</v>
          </cell>
        </row>
        <row r="369">
          <cell r="C369" t="str">
            <v>ASSETS:</v>
          </cell>
        </row>
        <row r="370">
          <cell r="C370" t="str">
            <v xml:space="preserve">   Cash and Cash Equivalents</v>
          </cell>
          <cell r="H370">
            <v>0</v>
          </cell>
          <cell r="J370">
            <v>5397</v>
          </cell>
          <cell r="L370">
            <v>5397</v>
          </cell>
          <cell r="O370">
            <v>0</v>
          </cell>
          <cell r="P370">
            <v>0</v>
          </cell>
          <cell r="R370">
            <v>5397</v>
          </cell>
        </row>
        <row r="371">
          <cell r="C371" t="str">
            <v xml:space="preserve">   Trade Accounts receivable</v>
          </cell>
          <cell r="H371">
            <v>0</v>
          </cell>
          <cell r="J371">
            <v>8637.4738155619016</v>
          </cell>
          <cell r="L371">
            <v>8637.4738155619016</v>
          </cell>
          <cell r="O371">
            <v>0</v>
          </cell>
          <cell r="P371">
            <v>0</v>
          </cell>
          <cell r="R371">
            <v>8637.4738155619016</v>
          </cell>
        </row>
        <row r="372">
          <cell r="C372" t="str">
            <v xml:space="preserve">   Receivable due from shareholder</v>
          </cell>
          <cell r="H372">
            <v>0</v>
          </cell>
          <cell r="J372">
            <v>5961</v>
          </cell>
          <cell r="L372">
            <v>5961</v>
          </cell>
          <cell r="O372">
            <v>0</v>
          </cell>
          <cell r="P372">
            <v>0</v>
          </cell>
          <cell r="R372">
            <v>5961</v>
          </cell>
        </row>
        <row r="373">
          <cell r="C373" t="str">
            <v xml:space="preserve">   Inventories</v>
          </cell>
          <cell r="H373">
            <v>0</v>
          </cell>
          <cell r="J373">
            <v>15763</v>
          </cell>
          <cell r="L373">
            <v>15763</v>
          </cell>
          <cell r="O373">
            <v>0</v>
          </cell>
          <cell r="P373">
            <v>0</v>
          </cell>
          <cell r="R373">
            <v>15763</v>
          </cell>
        </row>
        <row r="374">
          <cell r="C374" t="str">
            <v xml:space="preserve">   Mark. Sec/Other Current Assets - 1</v>
          </cell>
          <cell r="H374">
            <v>0</v>
          </cell>
          <cell r="J374">
            <v>0</v>
          </cell>
          <cell r="L374">
            <v>0</v>
          </cell>
          <cell r="O374">
            <v>0</v>
          </cell>
          <cell r="P374">
            <v>0</v>
          </cell>
          <cell r="R374">
            <v>0</v>
          </cell>
        </row>
        <row r="375">
          <cell r="C375" t="str">
            <v xml:space="preserve">   VAT Receivable</v>
          </cell>
          <cell r="H375">
            <v>0</v>
          </cell>
          <cell r="J375">
            <v>7250</v>
          </cell>
          <cell r="L375">
            <v>7250</v>
          </cell>
          <cell r="O375">
            <v>0</v>
          </cell>
          <cell r="P375">
            <v>0</v>
          </cell>
          <cell r="R375">
            <v>7250</v>
          </cell>
        </row>
        <row r="376">
          <cell r="C376" t="str">
            <v xml:space="preserve">   Other Current Assets</v>
          </cell>
          <cell r="H376">
            <v>0</v>
          </cell>
          <cell r="J376">
            <v>17394</v>
          </cell>
          <cell r="L376">
            <v>17394</v>
          </cell>
          <cell r="O376">
            <v>0</v>
          </cell>
          <cell r="P376">
            <v>0</v>
          </cell>
          <cell r="R376">
            <v>17394</v>
          </cell>
        </row>
        <row r="377">
          <cell r="C377" t="str">
            <v xml:space="preserve">   Other Current Assets - 4</v>
          </cell>
          <cell r="H377">
            <v>0</v>
          </cell>
          <cell r="J377">
            <v>0</v>
          </cell>
          <cell r="L377">
            <v>0</v>
          </cell>
          <cell r="O377">
            <v>0</v>
          </cell>
          <cell r="P377">
            <v>0</v>
          </cell>
          <cell r="R377">
            <v>0</v>
          </cell>
        </row>
        <row r="378">
          <cell r="H378" t="str">
            <v>----------</v>
          </cell>
          <cell r="J378" t="str">
            <v>----------</v>
          </cell>
          <cell r="L378" t="str">
            <v>----------</v>
          </cell>
          <cell r="O378" t="str">
            <v>----------</v>
          </cell>
          <cell r="P378" t="str">
            <v>----------</v>
          </cell>
          <cell r="R378" t="str">
            <v>----------</v>
          </cell>
        </row>
        <row r="379">
          <cell r="C379" t="str">
            <v xml:space="preserve">      Total Current Assets</v>
          </cell>
          <cell r="H379">
            <v>0</v>
          </cell>
          <cell r="J379">
            <v>60402.473815561898</v>
          </cell>
          <cell r="L379">
            <v>60402.473815561898</v>
          </cell>
          <cell r="O379">
            <v>0</v>
          </cell>
          <cell r="P379">
            <v>0</v>
          </cell>
          <cell r="R379">
            <v>60402.473815561898</v>
          </cell>
        </row>
        <row r="381">
          <cell r="C381" t="str">
            <v xml:space="preserve">   Net PP&amp;E</v>
          </cell>
          <cell r="H381">
            <v>0</v>
          </cell>
          <cell r="J381">
            <v>72344</v>
          </cell>
          <cell r="L381">
            <v>72344</v>
          </cell>
          <cell r="O381">
            <v>0</v>
          </cell>
          <cell r="P381">
            <v>0</v>
          </cell>
          <cell r="R381">
            <v>72344</v>
          </cell>
        </row>
        <row r="383">
          <cell r="C383" t="str">
            <v xml:space="preserve"> Intangible assets </v>
          </cell>
          <cell r="H383">
            <v>0</v>
          </cell>
          <cell r="J383">
            <v>15076</v>
          </cell>
          <cell r="L383">
            <v>15076</v>
          </cell>
          <cell r="O383">
            <v>0</v>
          </cell>
          <cell r="P383">
            <v>0</v>
          </cell>
          <cell r="R383">
            <v>15076</v>
          </cell>
        </row>
        <row r="384">
          <cell r="C384" t="str">
            <v xml:space="preserve"> Deferred tax asset</v>
          </cell>
          <cell r="H384">
            <v>0</v>
          </cell>
          <cell r="J384">
            <v>0</v>
          </cell>
          <cell r="L384">
            <v>0</v>
          </cell>
          <cell r="O384">
            <v>0</v>
          </cell>
          <cell r="P384">
            <v>0</v>
          </cell>
          <cell r="R384">
            <v>0</v>
          </cell>
        </row>
        <row r="385">
          <cell r="C385" t="str">
            <v xml:space="preserve">   Goodwill</v>
          </cell>
          <cell r="H385">
            <v>0</v>
          </cell>
          <cell r="J385">
            <v>127233</v>
          </cell>
          <cell r="L385">
            <v>127233</v>
          </cell>
          <cell r="O385">
            <v>0</v>
          </cell>
          <cell r="P385">
            <v>0</v>
          </cell>
          <cell r="R385">
            <v>127233</v>
          </cell>
        </row>
        <row r="386">
          <cell r="C386" t="str">
            <v xml:space="preserve">   Transactions Costs</v>
          </cell>
          <cell r="H386">
            <v>0</v>
          </cell>
          <cell r="J386">
            <v>0</v>
          </cell>
          <cell r="L386">
            <v>0</v>
          </cell>
          <cell r="O386">
            <v>0</v>
          </cell>
          <cell r="P386">
            <v>0</v>
          </cell>
          <cell r="R386">
            <v>0</v>
          </cell>
        </row>
        <row r="387">
          <cell r="C387" t="str">
            <v xml:space="preserve">Investments in associated undertakings </v>
          </cell>
          <cell r="H387">
            <v>0</v>
          </cell>
          <cell r="J387">
            <v>431.99062882533048</v>
          </cell>
          <cell r="L387">
            <v>431.99062882533048</v>
          </cell>
          <cell r="O387">
            <v>0</v>
          </cell>
          <cell r="P387">
            <v>0</v>
          </cell>
          <cell r="R387">
            <v>431.99062882533048</v>
          </cell>
        </row>
        <row r="388">
          <cell r="C388" t="str">
            <v xml:space="preserve">Other non-current assets </v>
          </cell>
          <cell r="H388">
            <v>0</v>
          </cell>
          <cell r="J388">
            <v>545</v>
          </cell>
          <cell r="L388">
            <v>545</v>
          </cell>
          <cell r="O388">
            <v>0</v>
          </cell>
          <cell r="P388">
            <v>0</v>
          </cell>
          <cell r="R388">
            <v>545</v>
          </cell>
        </row>
        <row r="389">
          <cell r="C389" t="str">
            <v>Other Assets - 4</v>
          </cell>
          <cell r="H389">
            <v>0</v>
          </cell>
          <cell r="J389">
            <v>0</v>
          </cell>
          <cell r="L389">
            <v>0</v>
          </cell>
          <cell r="O389">
            <v>0</v>
          </cell>
          <cell r="P389">
            <v>0</v>
          </cell>
          <cell r="R389">
            <v>0</v>
          </cell>
        </row>
        <row r="390">
          <cell r="H390" t="str">
            <v>----------</v>
          </cell>
          <cell r="J390" t="str">
            <v>----------</v>
          </cell>
          <cell r="L390" t="str">
            <v>----------</v>
          </cell>
          <cell r="O390" t="str">
            <v>----------</v>
          </cell>
          <cell r="P390" t="str">
            <v>----------</v>
          </cell>
          <cell r="R390" t="str">
            <v>----------</v>
          </cell>
        </row>
        <row r="391">
          <cell r="C391" t="str">
            <v>TOTAL ASSETS</v>
          </cell>
          <cell r="H391">
            <v>0</v>
          </cell>
          <cell r="J391">
            <v>276032.46444438724</v>
          </cell>
          <cell r="L391">
            <v>276032.46444438724</v>
          </cell>
          <cell r="O391">
            <v>0</v>
          </cell>
          <cell r="P391">
            <v>0</v>
          </cell>
          <cell r="R391">
            <v>276032.46444438724</v>
          </cell>
        </row>
        <row r="393">
          <cell r="C393" t="str">
            <v>LIABILITIES:</v>
          </cell>
          <cell r="U393" t="str">
            <v>% Of Total Cap.</v>
          </cell>
        </row>
        <row r="394">
          <cell r="C394" t="str">
            <v xml:space="preserve">   Trade Accounts Payable</v>
          </cell>
          <cell r="H394">
            <v>0</v>
          </cell>
          <cell r="J394">
            <v>31219</v>
          </cell>
          <cell r="L394">
            <v>31219</v>
          </cell>
          <cell r="O394">
            <v>0</v>
          </cell>
          <cell r="P394">
            <v>0</v>
          </cell>
          <cell r="R394">
            <v>31219</v>
          </cell>
        </row>
        <row r="395">
          <cell r="C395" t="str">
            <v xml:space="preserve">   Income Tax Payable</v>
          </cell>
          <cell r="H395">
            <v>0</v>
          </cell>
          <cell r="J395">
            <v>77</v>
          </cell>
          <cell r="L395">
            <v>77</v>
          </cell>
          <cell r="O395">
            <v>0</v>
          </cell>
          <cell r="P395">
            <v>0</v>
          </cell>
          <cell r="R395">
            <v>77</v>
          </cell>
        </row>
        <row r="396">
          <cell r="C396" t="str">
            <v xml:space="preserve">   Accrued Expenses</v>
          </cell>
          <cell r="H396">
            <v>0</v>
          </cell>
          <cell r="J396">
            <v>0</v>
          </cell>
          <cell r="L396">
            <v>0</v>
          </cell>
          <cell r="O396">
            <v>0</v>
          </cell>
          <cell r="P396">
            <v>0</v>
          </cell>
          <cell r="R396">
            <v>0</v>
          </cell>
        </row>
        <row r="397">
          <cell r="C397" t="str">
            <v xml:space="preserve">   Short Term Debt</v>
          </cell>
          <cell r="H397">
            <v>0</v>
          </cell>
          <cell r="J397">
            <v>0</v>
          </cell>
          <cell r="L397">
            <v>0</v>
          </cell>
          <cell r="O397">
            <v>0</v>
          </cell>
          <cell r="P397">
            <v>0</v>
          </cell>
          <cell r="R397">
            <v>0</v>
          </cell>
          <cell r="U397">
            <v>0</v>
          </cell>
        </row>
        <row r="398">
          <cell r="C398" t="str">
            <v xml:space="preserve">   Other Taxes Payable</v>
          </cell>
          <cell r="H398">
            <v>0</v>
          </cell>
          <cell r="J398">
            <v>5203</v>
          </cell>
          <cell r="L398">
            <v>5203</v>
          </cell>
          <cell r="O398">
            <v>0</v>
          </cell>
          <cell r="P398">
            <v>0</v>
          </cell>
          <cell r="R398">
            <v>5203</v>
          </cell>
        </row>
        <row r="399">
          <cell r="C399" t="str">
            <v xml:space="preserve">   Capex Accounts Payable</v>
          </cell>
          <cell r="H399">
            <v>0</v>
          </cell>
          <cell r="J399">
            <v>12149</v>
          </cell>
          <cell r="L399">
            <v>12149</v>
          </cell>
          <cell r="O399">
            <v>0</v>
          </cell>
          <cell r="P399">
            <v>0</v>
          </cell>
          <cell r="R399">
            <v>12149</v>
          </cell>
        </row>
        <row r="400">
          <cell r="C400" t="str">
            <v xml:space="preserve">   Buy - out obligation</v>
          </cell>
          <cell r="H400">
            <v>0</v>
          </cell>
          <cell r="J400">
            <v>7067</v>
          </cell>
          <cell r="L400">
            <v>7067</v>
          </cell>
          <cell r="O400">
            <v>0</v>
          </cell>
          <cell r="P400">
            <v>0</v>
          </cell>
          <cell r="R400">
            <v>7067</v>
          </cell>
        </row>
        <row r="401">
          <cell r="C401" t="str">
            <v xml:space="preserve">   Other Amounts Payable</v>
          </cell>
          <cell r="H401">
            <v>0</v>
          </cell>
          <cell r="J401">
            <v>0</v>
          </cell>
          <cell r="L401">
            <v>0</v>
          </cell>
          <cell r="O401">
            <v>0</v>
          </cell>
          <cell r="P401">
            <v>0</v>
          </cell>
          <cell r="R401">
            <v>0</v>
          </cell>
        </row>
        <row r="402">
          <cell r="H402" t="str">
            <v>______</v>
          </cell>
          <cell r="J402" t="str">
            <v>______</v>
          </cell>
          <cell r="L402" t="str">
            <v>______</v>
          </cell>
          <cell r="O402" t="str">
            <v>______</v>
          </cell>
          <cell r="P402" t="str">
            <v>______</v>
          </cell>
          <cell r="R402" t="str">
            <v>______</v>
          </cell>
        </row>
        <row r="403">
          <cell r="C403" t="str">
            <v xml:space="preserve">      Total Current Liabilities</v>
          </cell>
          <cell r="H403">
            <v>0</v>
          </cell>
          <cell r="J403">
            <v>55715</v>
          </cell>
          <cell r="L403">
            <v>55715</v>
          </cell>
          <cell r="O403">
            <v>0</v>
          </cell>
          <cell r="P403">
            <v>0</v>
          </cell>
          <cell r="R403">
            <v>55715</v>
          </cell>
        </row>
        <row r="405">
          <cell r="C405" t="str">
            <v xml:space="preserve">   Provision for special dividend</v>
          </cell>
          <cell r="H405">
            <v>0</v>
          </cell>
          <cell r="J405">
            <v>10816</v>
          </cell>
          <cell r="L405">
            <v>10816</v>
          </cell>
          <cell r="O405">
            <v>0</v>
          </cell>
          <cell r="P405">
            <v>0</v>
          </cell>
          <cell r="R405">
            <v>10816</v>
          </cell>
        </row>
        <row r="406">
          <cell r="C406" t="str">
            <v xml:space="preserve">   Deal related accrued liabilities</v>
          </cell>
          <cell r="H406">
            <v>0</v>
          </cell>
          <cell r="J406">
            <v>2050</v>
          </cell>
          <cell r="L406">
            <v>2050</v>
          </cell>
          <cell r="O406">
            <v>0</v>
          </cell>
          <cell r="P406">
            <v>0</v>
          </cell>
          <cell r="R406">
            <v>2050</v>
          </cell>
        </row>
        <row r="407">
          <cell r="C407" t="str">
            <v xml:space="preserve">   Other Liabilities - 3</v>
          </cell>
          <cell r="H407">
            <v>0</v>
          </cell>
          <cell r="J407">
            <v>0</v>
          </cell>
          <cell r="L407">
            <v>0</v>
          </cell>
          <cell r="O407">
            <v>0</v>
          </cell>
          <cell r="P407">
            <v>0</v>
          </cell>
          <cell r="R407">
            <v>0</v>
          </cell>
        </row>
        <row r="408">
          <cell r="C408" t="str">
            <v xml:space="preserve">   Other Liabilities - 4</v>
          </cell>
          <cell r="H408">
            <v>0</v>
          </cell>
          <cell r="J408">
            <v>0</v>
          </cell>
          <cell r="L408">
            <v>0</v>
          </cell>
          <cell r="O408">
            <v>0</v>
          </cell>
          <cell r="P408">
            <v>0</v>
          </cell>
          <cell r="R408">
            <v>0</v>
          </cell>
        </row>
        <row r="409">
          <cell r="C409" t="str">
            <v xml:space="preserve">   Deferred Taxes</v>
          </cell>
          <cell r="H409">
            <v>0</v>
          </cell>
          <cell r="J409">
            <v>3186</v>
          </cell>
          <cell r="L409">
            <v>3186</v>
          </cell>
          <cell r="O409">
            <v>0</v>
          </cell>
          <cell r="P409">
            <v>0</v>
          </cell>
          <cell r="R409">
            <v>3186</v>
          </cell>
        </row>
        <row r="411">
          <cell r="C411" t="str">
            <v>LONG TERM DEBT</v>
          </cell>
        </row>
        <row r="412">
          <cell r="C412" t="str">
            <v xml:space="preserve">   Existing Debt</v>
          </cell>
          <cell r="H412">
            <v>0</v>
          </cell>
          <cell r="J412">
            <v>36204</v>
          </cell>
          <cell r="L412">
            <v>36204</v>
          </cell>
          <cell r="O412">
            <v>0</v>
          </cell>
          <cell r="P412">
            <v>0</v>
          </cell>
          <cell r="R412">
            <v>36204</v>
          </cell>
          <cell r="U412">
            <v>0.17799544406048751</v>
          </cell>
        </row>
        <row r="413">
          <cell r="C413" t="str">
            <v xml:space="preserve">   Working Capital Revolver</v>
          </cell>
          <cell r="H413">
            <v>0</v>
          </cell>
          <cell r="J413">
            <v>0</v>
          </cell>
          <cell r="L413">
            <v>0</v>
          </cell>
          <cell r="O413">
            <v>0</v>
          </cell>
          <cell r="P413">
            <v>0</v>
          </cell>
          <cell r="R413">
            <v>0</v>
          </cell>
          <cell r="U413">
            <v>0</v>
          </cell>
        </row>
        <row r="414">
          <cell r="C414" t="str">
            <v xml:space="preserve">   Senior Secured Debt 1</v>
          </cell>
          <cell r="H414">
            <v>0</v>
          </cell>
          <cell r="J414">
            <v>0</v>
          </cell>
          <cell r="L414">
            <v>0</v>
          </cell>
          <cell r="O414">
            <v>0</v>
          </cell>
          <cell r="P414">
            <v>0</v>
          </cell>
          <cell r="R414">
            <v>0</v>
          </cell>
          <cell r="U414">
            <v>0</v>
          </cell>
        </row>
        <row r="415">
          <cell r="C415" t="str">
            <v xml:space="preserve">   Senior Secured Debt 2</v>
          </cell>
          <cell r="H415">
            <v>0</v>
          </cell>
          <cell r="J415">
            <v>0</v>
          </cell>
          <cell r="L415">
            <v>0</v>
          </cell>
          <cell r="O415">
            <v>0</v>
          </cell>
          <cell r="P415">
            <v>0</v>
          </cell>
          <cell r="R415">
            <v>0</v>
          </cell>
          <cell r="U415">
            <v>0</v>
          </cell>
        </row>
        <row r="416">
          <cell r="C416" t="str">
            <v xml:space="preserve">   Senior Secured Debt 3</v>
          </cell>
          <cell r="H416">
            <v>0</v>
          </cell>
          <cell r="J416">
            <v>0</v>
          </cell>
          <cell r="L416">
            <v>0</v>
          </cell>
          <cell r="O416">
            <v>0</v>
          </cell>
          <cell r="P416">
            <v>0</v>
          </cell>
          <cell r="R416">
            <v>0</v>
          </cell>
          <cell r="U416">
            <v>0</v>
          </cell>
        </row>
        <row r="417">
          <cell r="C417" t="str">
            <v xml:space="preserve">   Senior Secured Debt 4</v>
          </cell>
          <cell r="H417">
            <v>0</v>
          </cell>
          <cell r="J417">
            <v>0</v>
          </cell>
          <cell r="L417">
            <v>0</v>
          </cell>
          <cell r="O417">
            <v>0</v>
          </cell>
          <cell r="P417">
            <v>0</v>
          </cell>
          <cell r="R417">
            <v>0</v>
          </cell>
          <cell r="U417">
            <v>0</v>
          </cell>
        </row>
        <row r="418">
          <cell r="C418" t="str">
            <v xml:space="preserve">   Bonds</v>
          </cell>
          <cell r="H418">
            <v>0</v>
          </cell>
          <cell r="J418">
            <v>0</v>
          </cell>
          <cell r="L418">
            <v>0</v>
          </cell>
          <cell r="O418">
            <v>0</v>
          </cell>
          <cell r="P418">
            <v>0</v>
          </cell>
          <cell r="R418">
            <v>0</v>
          </cell>
          <cell r="U418">
            <v>0</v>
          </cell>
        </row>
        <row r="419">
          <cell r="C419" t="str">
            <v xml:space="preserve">   Senior Unsecured Debt 6</v>
          </cell>
          <cell r="H419">
            <v>0</v>
          </cell>
          <cell r="J419">
            <v>0</v>
          </cell>
          <cell r="L419">
            <v>0</v>
          </cell>
          <cell r="O419">
            <v>0</v>
          </cell>
          <cell r="P419">
            <v>0</v>
          </cell>
          <cell r="R419">
            <v>0</v>
          </cell>
          <cell r="U419">
            <v>0</v>
          </cell>
        </row>
        <row r="420">
          <cell r="C420" t="str">
            <v xml:space="preserve">   Senior Unsecured Debt 7</v>
          </cell>
          <cell r="H420">
            <v>0</v>
          </cell>
          <cell r="J420">
            <v>0</v>
          </cell>
          <cell r="L420">
            <v>0</v>
          </cell>
          <cell r="O420">
            <v>0</v>
          </cell>
          <cell r="P420">
            <v>0</v>
          </cell>
          <cell r="R420">
            <v>0</v>
          </cell>
          <cell r="U420">
            <v>0</v>
          </cell>
        </row>
        <row r="421">
          <cell r="C421" t="str">
            <v xml:space="preserve">   Capital Leases </v>
          </cell>
          <cell r="H421">
            <v>0</v>
          </cell>
          <cell r="J421">
            <v>99</v>
          </cell>
          <cell r="L421">
            <v>99</v>
          </cell>
          <cell r="O421">
            <v>0</v>
          </cell>
          <cell r="P421">
            <v>0</v>
          </cell>
          <cell r="R421">
            <v>99</v>
          </cell>
          <cell r="U421">
            <v>4.8672933824959292E-4</v>
          </cell>
        </row>
        <row r="422">
          <cell r="C422" t="str">
            <v xml:space="preserve">   Capital Leases 2</v>
          </cell>
          <cell r="H422">
            <v>0</v>
          </cell>
          <cell r="J422">
            <v>0</v>
          </cell>
          <cell r="L422">
            <v>0</v>
          </cell>
          <cell r="O422">
            <v>0</v>
          </cell>
          <cell r="P422">
            <v>0</v>
          </cell>
          <cell r="R422">
            <v>0</v>
          </cell>
          <cell r="U422">
            <v>0</v>
          </cell>
        </row>
        <row r="423">
          <cell r="C423" t="str">
            <v xml:space="preserve">      TOTAL SENIOR DEBT</v>
          </cell>
          <cell r="H423">
            <v>0</v>
          </cell>
          <cell r="J423">
            <v>36303</v>
          </cell>
          <cell r="L423">
            <v>36303</v>
          </cell>
          <cell r="O423">
            <v>0</v>
          </cell>
          <cell r="P423">
            <v>0</v>
          </cell>
          <cell r="R423">
            <v>36303</v>
          </cell>
          <cell r="U423">
            <v>0.17848217339873709</v>
          </cell>
        </row>
        <row r="425">
          <cell r="C425" t="str">
            <v xml:space="preserve">   Subordinated Debt 1</v>
          </cell>
          <cell r="H425">
            <v>0</v>
          </cell>
          <cell r="J425">
            <v>0</v>
          </cell>
          <cell r="L425">
            <v>0</v>
          </cell>
          <cell r="O425">
            <v>0</v>
          </cell>
          <cell r="P425">
            <v>0</v>
          </cell>
          <cell r="R425">
            <v>0</v>
          </cell>
          <cell r="U425">
            <v>0</v>
          </cell>
        </row>
        <row r="426">
          <cell r="C426" t="str">
            <v xml:space="preserve">   Subordinated Debt 2</v>
          </cell>
          <cell r="H426">
            <v>0</v>
          </cell>
          <cell r="J426">
            <v>0</v>
          </cell>
          <cell r="L426">
            <v>0</v>
          </cell>
          <cell r="O426">
            <v>0</v>
          </cell>
          <cell r="P426">
            <v>0</v>
          </cell>
          <cell r="R426">
            <v>0</v>
          </cell>
          <cell r="U426">
            <v>0</v>
          </cell>
        </row>
        <row r="427">
          <cell r="C427" t="str">
            <v xml:space="preserve">   Subordinated Debt 3</v>
          </cell>
          <cell r="H427">
            <v>0</v>
          </cell>
          <cell r="J427">
            <v>0</v>
          </cell>
          <cell r="L427">
            <v>0</v>
          </cell>
          <cell r="O427">
            <v>0</v>
          </cell>
          <cell r="P427">
            <v>0</v>
          </cell>
          <cell r="R427">
            <v>0</v>
          </cell>
          <cell r="U427">
            <v>0</v>
          </cell>
        </row>
        <row r="428">
          <cell r="C428" t="str">
            <v xml:space="preserve">   Subordinated Debt 4</v>
          </cell>
          <cell r="H428">
            <v>0</v>
          </cell>
          <cell r="J428">
            <v>0</v>
          </cell>
          <cell r="L428">
            <v>0</v>
          </cell>
          <cell r="O428">
            <v>0</v>
          </cell>
          <cell r="P428">
            <v>0</v>
          </cell>
          <cell r="R428">
            <v>0</v>
          </cell>
          <cell r="U428">
            <v>0</v>
          </cell>
        </row>
        <row r="429">
          <cell r="C429" t="str">
            <v xml:space="preserve">   Other Sub. Debt 1 (W/PIK)</v>
          </cell>
          <cell r="H429">
            <v>0</v>
          </cell>
          <cell r="J429">
            <v>0</v>
          </cell>
          <cell r="L429">
            <v>0</v>
          </cell>
          <cell r="O429">
            <v>0</v>
          </cell>
          <cell r="P429">
            <v>0</v>
          </cell>
          <cell r="R429">
            <v>0</v>
          </cell>
          <cell r="U429">
            <v>0</v>
          </cell>
        </row>
        <row r="430">
          <cell r="C430" t="str">
            <v xml:space="preserve">   Other Sub. Debt 2 (W/PIK)</v>
          </cell>
          <cell r="H430">
            <v>0</v>
          </cell>
          <cell r="J430">
            <v>0</v>
          </cell>
          <cell r="L430">
            <v>0</v>
          </cell>
          <cell r="O430">
            <v>0</v>
          </cell>
          <cell r="P430">
            <v>0</v>
          </cell>
          <cell r="R430">
            <v>0</v>
          </cell>
          <cell r="U430">
            <v>0</v>
          </cell>
        </row>
        <row r="431">
          <cell r="C431" t="str">
            <v xml:space="preserve">   ESOP Subordinated Debt</v>
          </cell>
          <cell r="H431">
            <v>0</v>
          </cell>
          <cell r="J431">
            <v>0</v>
          </cell>
          <cell r="L431">
            <v>0</v>
          </cell>
          <cell r="O431">
            <v>0</v>
          </cell>
          <cell r="P431">
            <v>0</v>
          </cell>
          <cell r="R431">
            <v>0</v>
          </cell>
          <cell r="U431">
            <v>0</v>
          </cell>
        </row>
        <row r="432">
          <cell r="H432" t="str">
            <v>______</v>
          </cell>
          <cell r="J432" t="str">
            <v>______</v>
          </cell>
          <cell r="L432" t="str">
            <v>______</v>
          </cell>
          <cell r="O432" t="str">
            <v>______</v>
          </cell>
          <cell r="P432" t="str">
            <v>______</v>
          </cell>
          <cell r="R432" t="str">
            <v>______</v>
          </cell>
          <cell r="U432" t="str">
            <v>______</v>
          </cell>
        </row>
        <row r="433">
          <cell r="C433" t="str">
            <v xml:space="preserve">      TOTAL LONG TERM DEBT</v>
          </cell>
          <cell r="H433">
            <v>0</v>
          </cell>
          <cell r="J433">
            <v>36303</v>
          </cell>
          <cell r="L433">
            <v>36303</v>
          </cell>
          <cell r="O433">
            <v>0</v>
          </cell>
          <cell r="P433">
            <v>0</v>
          </cell>
          <cell r="R433">
            <v>36303</v>
          </cell>
          <cell r="U433">
            <v>0.17848217339873709</v>
          </cell>
        </row>
        <row r="435">
          <cell r="C435" t="str">
            <v xml:space="preserve">   Minority Interest</v>
          </cell>
          <cell r="H435">
            <v>0</v>
          </cell>
          <cell r="J435">
            <v>867</v>
          </cell>
          <cell r="L435">
            <v>867</v>
          </cell>
          <cell r="O435">
            <v>0</v>
          </cell>
          <cell r="P435">
            <v>0</v>
          </cell>
          <cell r="R435">
            <v>867</v>
          </cell>
        </row>
        <row r="437">
          <cell r="C437" t="str">
            <v>TOTAL LIABILITIES</v>
          </cell>
          <cell r="H437">
            <v>0</v>
          </cell>
          <cell r="J437">
            <v>108937</v>
          </cell>
          <cell r="L437">
            <v>108937</v>
          </cell>
          <cell r="O437">
            <v>0</v>
          </cell>
          <cell r="P437">
            <v>0</v>
          </cell>
          <cell r="R437">
            <v>108937</v>
          </cell>
        </row>
        <row r="439">
          <cell r="C439" t="str">
            <v>STOCKHOLDER'S EQUITY</v>
          </cell>
        </row>
        <row r="440">
          <cell r="C440" t="str">
            <v xml:space="preserve">   Preferred Stock - 1</v>
          </cell>
          <cell r="H440">
            <v>0</v>
          </cell>
          <cell r="J440">
            <v>0</v>
          </cell>
          <cell r="L440">
            <v>0</v>
          </cell>
          <cell r="O440">
            <v>0</v>
          </cell>
          <cell r="P440">
            <v>0</v>
          </cell>
          <cell r="R440">
            <v>0</v>
          </cell>
          <cell r="U440">
            <v>0</v>
          </cell>
        </row>
        <row r="441">
          <cell r="C441" t="str">
            <v xml:space="preserve">   Preferred Stock - 2</v>
          </cell>
          <cell r="H441">
            <v>0</v>
          </cell>
          <cell r="J441">
            <v>0</v>
          </cell>
          <cell r="L441">
            <v>0</v>
          </cell>
          <cell r="O441">
            <v>0</v>
          </cell>
          <cell r="P441">
            <v>0</v>
          </cell>
          <cell r="R441">
            <v>0</v>
          </cell>
          <cell r="U441">
            <v>0</v>
          </cell>
        </row>
        <row r="442">
          <cell r="C442" t="str">
            <v xml:space="preserve">   Common Stock</v>
          </cell>
          <cell r="H442">
            <v>0</v>
          </cell>
          <cell r="J442">
            <v>169345</v>
          </cell>
          <cell r="L442">
            <v>169345</v>
          </cell>
          <cell r="O442">
            <v>0</v>
          </cell>
          <cell r="P442">
            <v>0</v>
          </cell>
          <cell r="R442">
            <v>169345</v>
          </cell>
          <cell r="U442">
            <v>0.8325775735947204</v>
          </cell>
        </row>
        <row r="443">
          <cell r="C443" t="str">
            <v xml:space="preserve">   Retained Earnings</v>
          </cell>
          <cell r="H443">
            <v>0</v>
          </cell>
          <cell r="J443">
            <v>-2249.5355556126856</v>
          </cell>
          <cell r="L443">
            <v>-2249.5355556126856</v>
          </cell>
          <cell r="O443">
            <v>0</v>
          </cell>
          <cell r="P443">
            <v>0</v>
          </cell>
          <cell r="R443">
            <v>-2249.5355556126856</v>
          </cell>
          <cell r="U443">
            <v>-1.1059746993457503E-2</v>
          </cell>
        </row>
        <row r="444">
          <cell r="C444" t="str">
            <v xml:space="preserve">   ESOP Contra Account</v>
          </cell>
          <cell r="H444">
            <v>0</v>
          </cell>
          <cell r="J444">
            <v>0</v>
          </cell>
          <cell r="L444">
            <v>0</v>
          </cell>
          <cell r="O444">
            <v>0</v>
          </cell>
          <cell r="P444">
            <v>0</v>
          </cell>
          <cell r="R444">
            <v>0</v>
          </cell>
          <cell r="U444">
            <v>0</v>
          </cell>
        </row>
        <row r="445">
          <cell r="C445" t="str">
            <v xml:space="preserve">   Other Equity Account - 1</v>
          </cell>
          <cell r="H445">
            <v>0</v>
          </cell>
          <cell r="J445">
            <v>0</v>
          </cell>
          <cell r="L445">
            <v>0</v>
          </cell>
          <cell r="O445">
            <v>0</v>
          </cell>
          <cell r="P445">
            <v>0</v>
          </cell>
          <cell r="R445">
            <v>0</v>
          </cell>
          <cell r="U445">
            <v>0</v>
          </cell>
        </row>
        <row r="446">
          <cell r="C446" t="str">
            <v xml:space="preserve">   Other Equity Account - 2</v>
          </cell>
          <cell r="H446">
            <v>0</v>
          </cell>
          <cell r="J446">
            <v>0</v>
          </cell>
          <cell r="L446">
            <v>0</v>
          </cell>
          <cell r="O446">
            <v>0</v>
          </cell>
          <cell r="P446">
            <v>0</v>
          </cell>
          <cell r="R446">
            <v>0</v>
          </cell>
          <cell r="U446">
            <v>0</v>
          </cell>
        </row>
        <row r="448">
          <cell r="C448" t="str">
            <v>TOTAL STOCKHOLDERS' EQUITY</v>
          </cell>
          <cell r="H448">
            <v>0</v>
          </cell>
          <cell r="J448">
            <v>167095.46444438733</v>
          </cell>
          <cell r="L448">
            <v>167095.46444438733</v>
          </cell>
          <cell r="O448">
            <v>0</v>
          </cell>
          <cell r="P448">
            <v>0</v>
          </cell>
          <cell r="R448">
            <v>167095.46444438733</v>
          </cell>
          <cell r="U448">
            <v>0.82151782660126293</v>
          </cell>
        </row>
        <row r="450">
          <cell r="C450" t="str">
            <v>TOTAL CAPITALIZATION</v>
          </cell>
          <cell r="H450">
            <v>0</v>
          </cell>
          <cell r="J450">
            <v>203398.46444438733</v>
          </cell>
          <cell r="L450">
            <v>203398.46444438733</v>
          </cell>
          <cell r="O450">
            <v>0</v>
          </cell>
          <cell r="P450">
            <v>0</v>
          </cell>
          <cell r="R450">
            <v>203398.46444438733</v>
          </cell>
          <cell r="U450">
            <v>1</v>
          </cell>
        </row>
        <row r="452">
          <cell r="C452" t="str">
            <v>TOTAL LIAB. &amp; NET WORTH</v>
          </cell>
          <cell r="H452">
            <v>0</v>
          </cell>
          <cell r="J452">
            <v>276032.46444438735</v>
          </cell>
          <cell r="L452">
            <v>276032.46444438735</v>
          </cell>
          <cell r="O452">
            <v>0</v>
          </cell>
          <cell r="P452">
            <v>0</v>
          </cell>
          <cell r="R452">
            <v>276032.46444438735</v>
          </cell>
        </row>
        <row r="454">
          <cell r="C454" t="str">
            <v>PARITY CHECK</v>
          </cell>
          <cell r="H454">
            <v>0</v>
          </cell>
          <cell r="J454">
            <v>0</v>
          </cell>
          <cell r="L454">
            <v>0</v>
          </cell>
          <cell r="O454">
            <v>0</v>
          </cell>
          <cell r="P454">
            <v>0</v>
          </cell>
          <cell r="R454">
            <v>0</v>
          </cell>
          <cell r="Z454" t="str">
            <v>PARITY CHECK</v>
          </cell>
          <cell r="AE454">
            <v>0</v>
          </cell>
          <cell r="AG454">
            <v>-8.276401786133647E-11</v>
          </cell>
          <cell r="AJ454">
            <v>0</v>
          </cell>
          <cell r="AK454">
            <v>-338.00000000034925</v>
          </cell>
          <cell r="AL454" t="str">
            <v>PARITY CHECK</v>
          </cell>
          <cell r="AQ454">
            <v>0</v>
          </cell>
          <cell r="AS454">
            <v>0</v>
          </cell>
          <cell r="AV454">
            <v>0</v>
          </cell>
        </row>
      </sheetData>
      <sheetData sheetId="19" refreshError="1">
        <row r="1">
          <cell r="C1" t="str">
            <v>INCOME STATEMENT</v>
          </cell>
        </row>
        <row r="4">
          <cell r="G4" t="str">
            <v>ENDING MMMM37621,DD:</v>
          </cell>
          <cell r="J4" t="str">
            <v/>
          </cell>
          <cell r="M4" t="str">
            <v/>
          </cell>
          <cell r="R4" t="str">
            <v>PROJECTED FOR YEARS ENDING MMMM DD:</v>
          </cell>
        </row>
        <row r="5">
          <cell r="G5">
            <v>1999</v>
          </cell>
          <cell r="H5">
            <v>2000</v>
          </cell>
          <cell r="I5">
            <v>2001</v>
          </cell>
          <cell r="J5">
            <v>2002</v>
          </cell>
          <cell r="L5">
            <v>2002</v>
          </cell>
          <cell r="M5" t="str">
            <v/>
          </cell>
          <cell r="N5" t="str">
            <v>1Q 2003</v>
          </cell>
          <cell r="O5" t="str">
            <v>2Q 2003</v>
          </cell>
          <cell r="P5" t="str">
            <v>3Q 2003</v>
          </cell>
          <cell r="Q5" t="str">
            <v>4Q 2003 Е</v>
          </cell>
          <cell r="R5">
            <v>2003</v>
          </cell>
          <cell r="S5" t="str">
            <v>1Q 2004</v>
          </cell>
          <cell r="T5" t="str">
            <v>2Q 2004</v>
          </cell>
          <cell r="U5" t="str">
            <v>3Q 2004</v>
          </cell>
          <cell r="V5" t="str">
            <v>4Q 2004</v>
          </cell>
          <cell r="W5">
            <v>2004</v>
          </cell>
          <cell r="X5">
            <v>2005</v>
          </cell>
          <cell r="Y5">
            <v>2006</v>
          </cell>
          <cell r="Z5">
            <v>2007</v>
          </cell>
          <cell r="AA5">
            <v>2008</v>
          </cell>
          <cell r="AB5">
            <v>2009</v>
          </cell>
          <cell r="AC5">
            <v>2010</v>
          </cell>
          <cell r="AD5">
            <v>2011</v>
          </cell>
          <cell r="AE5">
            <v>2012</v>
          </cell>
        </row>
        <row r="6">
          <cell r="A6" t="str">
            <v>IS_NET SALES</v>
          </cell>
        </row>
        <row r="7">
          <cell r="C7" t="str">
            <v>Total Revenues</v>
          </cell>
          <cell r="G7">
            <v>0</v>
          </cell>
          <cell r="H7">
            <v>0</v>
          </cell>
          <cell r="I7">
            <v>57447</v>
          </cell>
          <cell r="J7">
            <v>124086.95851074401</v>
          </cell>
          <cell r="L7">
            <v>124086.95851074401</v>
          </cell>
          <cell r="M7" t="str">
            <v/>
          </cell>
          <cell r="N7">
            <v>31328.30906271467</v>
          </cell>
          <cell r="O7">
            <v>52279.747682359055</v>
          </cell>
          <cell r="P7">
            <v>51590.034265608068</v>
          </cell>
          <cell r="Q7">
            <v>41645.319929332582</v>
          </cell>
          <cell r="R7">
            <v>176843.41094001441</v>
          </cell>
          <cell r="S7">
            <v>38481.528375299371</v>
          </cell>
          <cell r="T7">
            <v>61033.040697056102</v>
          </cell>
          <cell r="U7">
            <v>67876.725971843698</v>
          </cell>
          <cell r="V7">
            <v>57830.14215058025</v>
          </cell>
          <cell r="W7">
            <v>225221.4371947794</v>
          </cell>
          <cell r="X7">
            <v>268164.37353706139</v>
          </cell>
          <cell r="Y7">
            <v>306995.61706366594</v>
          </cell>
          <cell r="Z7">
            <v>341981.55887740874</v>
          </cell>
          <cell r="AA7">
            <v>357129.52611676441</v>
          </cell>
          <cell r="AB7">
            <v>357129.52611676441</v>
          </cell>
          <cell r="AC7">
            <v>357129.52611676441</v>
          </cell>
          <cell r="AD7">
            <v>357129.52611676441</v>
          </cell>
          <cell r="AE7">
            <v>357129.52611676441</v>
          </cell>
        </row>
        <row r="8">
          <cell r="A8" t="str">
            <v>IS_COGS EXCLUDING DEP</v>
          </cell>
        </row>
        <row r="9">
          <cell r="A9" t="str">
            <v>IS_COGS EXCLUDING DEP - FIXED</v>
          </cell>
          <cell r="C9" t="str">
            <v>Cost of Goods Sold - Variable (Excl. Depreciation)</v>
          </cell>
          <cell r="G9">
            <v>0</v>
          </cell>
          <cell r="H9">
            <v>0</v>
          </cell>
          <cell r="I9">
            <v>37876</v>
          </cell>
          <cell r="J9">
            <v>80595.498370670597</v>
          </cell>
          <cell r="L9">
            <v>80595.498370670597</v>
          </cell>
          <cell r="M9" t="str">
            <v/>
          </cell>
          <cell r="N9">
            <v>18907.154622871727</v>
          </cell>
          <cell r="O9">
            <v>32812.943674654591</v>
          </cell>
          <cell r="P9">
            <v>31549.21260551122</v>
          </cell>
          <cell r="Q9">
            <v>23771.48047254339</v>
          </cell>
          <cell r="R9">
            <v>107040.79137558093</v>
          </cell>
          <cell r="S9">
            <v>20374.393914718807</v>
          </cell>
          <cell r="T9">
            <v>33722.255604480932</v>
          </cell>
          <cell r="U9">
            <v>36273.131597724576</v>
          </cell>
          <cell r="V9">
            <v>31081.353901175436</v>
          </cell>
          <cell r="W9">
            <v>121451.13501809974</v>
          </cell>
          <cell r="X9">
            <v>141917.74532291284</v>
          </cell>
          <cell r="Y9">
            <v>160424.72217646817</v>
          </cell>
          <cell r="Z9">
            <v>177099.02762082402</v>
          </cell>
          <cell r="AA9">
            <v>184318.55122132623</v>
          </cell>
          <cell r="AB9">
            <v>0</v>
          </cell>
          <cell r="AC9">
            <v>0</v>
          </cell>
          <cell r="AD9">
            <v>0</v>
          </cell>
          <cell r="AE9">
            <v>0</v>
          </cell>
        </row>
        <row r="10">
          <cell r="C10" t="str">
            <v>Cost of Goods Sold- Fixed (Excl. Depreciation)</v>
          </cell>
          <cell r="G10">
            <v>0</v>
          </cell>
          <cell r="H10">
            <v>0</v>
          </cell>
          <cell r="I10">
            <v>0</v>
          </cell>
          <cell r="J10">
            <v>4517.5996625286225</v>
          </cell>
          <cell r="L10">
            <v>4517.5996625286225</v>
          </cell>
          <cell r="M10" t="str">
            <v/>
          </cell>
          <cell r="N10">
            <v>1546.63</v>
          </cell>
          <cell r="O10">
            <v>1571.04</v>
          </cell>
          <cell r="P10">
            <v>1612</v>
          </cell>
          <cell r="Q10">
            <v>1715</v>
          </cell>
          <cell r="R10">
            <v>6444.67</v>
          </cell>
          <cell r="S10">
            <v>1269.0501955162899</v>
          </cell>
          <cell r="T10">
            <v>1149.60940992312</v>
          </cell>
          <cell r="U10">
            <v>1110.16558079387</v>
          </cell>
          <cell r="V10">
            <v>1008.35337293719</v>
          </cell>
          <cell r="W10">
            <v>4537.1785591704702</v>
          </cell>
          <cell r="X10">
            <v>4990.8964150875172</v>
          </cell>
          <cell r="Y10">
            <v>5489.986056596269</v>
          </cell>
          <cell r="Z10">
            <v>6038.9846622558962</v>
          </cell>
          <cell r="AA10">
            <v>6340.9338953686911</v>
          </cell>
          <cell r="AB10">
            <v>3</v>
          </cell>
          <cell r="AC10">
            <v>3</v>
          </cell>
          <cell r="AD10">
            <v>3</v>
          </cell>
          <cell r="AE10">
            <v>3</v>
          </cell>
        </row>
        <row r="11">
          <cell r="A11" t="str">
            <v>IS_GROSS PROFIT</v>
          </cell>
          <cell r="G11" t="str">
            <v>______</v>
          </cell>
          <cell r="H11" t="str">
            <v>______</v>
          </cell>
          <cell r="I11" t="str">
            <v>______</v>
          </cell>
          <cell r="J11" t="str">
            <v>______</v>
          </cell>
          <cell r="L11" t="str">
            <v>______</v>
          </cell>
          <cell r="M11" t="str">
            <v/>
          </cell>
          <cell r="N11" t="str">
            <v>______</v>
          </cell>
          <cell r="O11" t="str">
            <v>______</v>
          </cell>
          <cell r="P11" t="str">
            <v>______</v>
          </cell>
          <cell r="Q11" t="str">
            <v>______</v>
          </cell>
          <cell r="R11" t="str">
            <v>______</v>
          </cell>
          <cell r="S11" t="str">
            <v>______</v>
          </cell>
          <cell r="T11" t="str">
            <v>______</v>
          </cell>
          <cell r="U11" t="str">
            <v>______</v>
          </cell>
          <cell r="V11" t="str">
            <v>______</v>
          </cell>
          <cell r="W11" t="str">
            <v>______</v>
          </cell>
          <cell r="X11" t="str">
            <v>______</v>
          </cell>
          <cell r="Y11" t="str">
            <v>______</v>
          </cell>
          <cell r="Z11" t="str">
            <v>______</v>
          </cell>
          <cell r="AA11" t="str">
            <v>______</v>
          </cell>
          <cell r="AB11" t="str">
            <v>______</v>
          </cell>
          <cell r="AC11" t="str">
            <v>______</v>
          </cell>
          <cell r="AD11" t="str">
            <v>______</v>
          </cell>
          <cell r="AE11" t="str">
            <v>______</v>
          </cell>
        </row>
        <row r="12">
          <cell r="C12" t="str">
            <v>Gross Profit</v>
          </cell>
          <cell r="G12">
            <v>0</v>
          </cell>
          <cell r="H12">
            <v>0</v>
          </cell>
          <cell r="I12">
            <v>19571</v>
          </cell>
          <cell r="J12">
            <v>38973.860477544789</v>
          </cell>
          <cell r="L12">
            <v>38973.860477544789</v>
          </cell>
          <cell r="M12" t="str">
            <v/>
          </cell>
          <cell r="N12">
            <v>10874.524439842942</v>
          </cell>
          <cell r="O12">
            <v>17895.764007704463</v>
          </cell>
          <cell r="P12">
            <v>18428.821660096848</v>
          </cell>
          <cell r="Q12">
            <v>16158.839456789192</v>
          </cell>
          <cell r="R12">
            <v>63357.949564433482</v>
          </cell>
          <cell r="S12">
            <v>16838.084265064273</v>
          </cell>
          <cell r="T12">
            <v>26161.17568265205</v>
          </cell>
          <cell r="U12">
            <v>30493.428793325253</v>
          </cell>
          <cell r="V12">
            <v>25740.434876467625</v>
          </cell>
          <cell r="W12">
            <v>99233.123617509191</v>
          </cell>
          <cell r="X12">
            <v>121255.73179906103</v>
          </cell>
          <cell r="Y12">
            <v>141080.90883060149</v>
          </cell>
          <cell r="Z12">
            <v>158843.54659432883</v>
          </cell>
          <cell r="AA12">
            <v>166470.0410000695</v>
          </cell>
          <cell r="AB12">
            <v>357126.52611676441</v>
          </cell>
          <cell r="AC12">
            <v>357126.52611676441</v>
          </cell>
          <cell r="AD12">
            <v>357126.52611676441</v>
          </cell>
          <cell r="AE12">
            <v>357126.52611676441</v>
          </cell>
        </row>
        <row r="13">
          <cell r="A13" t="str">
            <v>IS_SGA EXCLUDING AMORT</v>
          </cell>
        </row>
        <row r="14">
          <cell r="A14" t="str">
            <v>IS_SGA EXCLUDING AMORT - FIXED</v>
          </cell>
          <cell r="C14" t="str">
            <v xml:space="preserve">Sales - Variable commercial exp. </v>
          </cell>
          <cell r="G14">
            <v>0</v>
          </cell>
          <cell r="H14">
            <v>0</v>
          </cell>
          <cell r="I14">
            <v>11538</v>
          </cell>
          <cell r="J14">
            <v>3741.8906125655931</v>
          </cell>
          <cell r="L14">
            <v>3741.8906125655931</v>
          </cell>
          <cell r="M14" t="str">
            <v/>
          </cell>
          <cell r="N14">
            <v>5725.5445232098964</v>
          </cell>
          <cell r="O14">
            <v>7676.6630978546091</v>
          </cell>
          <cell r="P14">
            <v>8135.1343026456516</v>
          </cell>
          <cell r="Q14">
            <v>8009.2439413424891</v>
          </cell>
          <cell r="R14">
            <v>29546.58586505265</v>
          </cell>
          <cell r="S14">
            <v>7497.0899108453377</v>
          </cell>
          <cell r="T14">
            <v>12566.380428559511</v>
          </cell>
          <cell r="U14">
            <v>13991.494744964726</v>
          </cell>
          <cell r="V14">
            <v>12138.496744573778</v>
          </cell>
          <cell r="W14">
            <v>46193.461828943357</v>
          </cell>
          <cell r="X14">
            <v>54286.4855614142</v>
          </cell>
          <cell r="Y14">
            <v>61688.113810084156</v>
          </cell>
          <cell r="Z14">
            <v>68446.429092984108</v>
          </cell>
          <cell r="AA14">
            <v>71430.719803143365</v>
          </cell>
          <cell r="AB14">
            <v>4444</v>
          </cell>
          <cell r="AC14">
            <v>4444</v>
          </cell>
          <cell r="AD14">
            <v>4444</v>
          </cell>
          <cell r="AE14">
            <v>4444</v>
          </cell>
        </row>
        <row r="15">
          <cell r="C15" t="str">
            <v>Sales - Variable marketing exp.</v>
          </cell>
          <cell r="G15">
            <v>0</v>
          </cell>
          <cell r="H15">
            <v>0</v>
          </cell>
          <cell r="I15">
            <v>0</v>
          </cell>
          <cell r="J15">
            <v>4929.6702006540527</v>
          </cell>
          <cell r="L15">
            <v>4929.6702006540527</v>
          </cell>
          <cell r="M15" t="str">
            <v/>
          </cell>
          <cell r="N15">
            <v>1145.7297308769737</v>
          </cell>
          <cell r="O15">
            <v>2717.1196701946642</v>
          </cell>
          <cell r="P15">
            <v>1384.7722533043209</v>
          </cell>
          <cell r="Q15">
            <v>2320.5106343060561</v>
          </cell>
          <cell r="R15">
            <v>7568.1322886820144</v>
          </cell>
          <cell r="S15">
            <v>2418.0720187790921</v>
          </cell>
          <cell r="T15">
            <v>4057.3377830487598</v>
          </cell>
          <cell r="U15">
            <v>4579.1756026132334</v>
          </cell>
          <cell r="V15">
            <v>3660.4145955589161</v>
          </cell>
          <cell r="W15">
            <v>14715</v>
          </cell>
          <cell r="X15">
            <v>12722.5</v>
          </cell>
          <cell r="Y15">
            <v>16153.8</v>
          </cell>
          <cell r="Z15">
            <v>19224</v>
          </cell>
          <cell r="AA15">
            <v>20185.2</v>
          </cell>
          <cell r="AB15">
            <v>4343</v>
          </cell>
          <cell r="AC15">
            <v>4343</v>
          </cell>
          <cell r="AD15">
            <v>4343</v>
          </cell>
          <cell r="AE15">
            <v>4343</v>
          </cell>
        </row>
        <row r="16">
          <cell r="A16" t="str">
            <v>IS_OTHER_OP_INCOME</v>
          </cell>
        </row>
        <row r="17">
          <cell r="C17" t="str">
            <v>G&amp;A - Fixed</v>
          </cell>
          <cell r="G17">
            <v>0</v>
          </cell>
          <cell r="H17">
            <v>0</v>
          </cell>
          <cell r="I17">
            <v>0</v>
          </cell>
          <cell r="J17">
            <v>9807.6596677676425</v>
          </cell>
          <cell r="L17">
            <v>9807.6596677676425</v>
          </cell>
          <cell r="M17" t="str">
            <v/>
          </cell>
          <cell r="N17">
            <v>1969.1922946565883</v>
          </cell>
          <cell r="O17">
            <v>2756.4821132587331</v>
          </cell>
          <cell r="P17">
            <v>2808.5812419059703</v>
          </cell>
          <cell r="Q17">
            <v>2658.6889921539932</v>
          </cell>
          <cell r="R17">
            <v>10192.944641975286</v>
          </cell>
          <cell r="S17">
            <v>2914.5399898783448</v>
          </cell>
          <cell r="T17">
            <v>3051.91709166397</v>
          </cell>
          <cell r="U17">
            <v>3092.20966666398</v>
          </cell>
          <cell r="V17">
            <v>3102.4085794592102</v>
          </cell>
          <cell r="W17">
            <v>12161.075327665505</v>
          </cell>
          <cell r="X17">
            <v>13377.182860432056</v>
          </cell>
          <cell r="Y17">
            <v>14714.901146475264</v>
          </cell>
          <cell r="Z17">
            <v>16186.391261122792</v>
          </cell>
          <cell r="AA17">
            <v>16995.710824178932</v>
          </cell>
          <cell r="AB17">
            <v>343</v>
          </cell>
          <cell r="AC17">
            <v>343</v>
          </cell>
          <cell r="AD17">
            <v>343</v>
          </cell>
          <cell r="AE17">
            <v>343</v>
          </cell>
        </row>
        <row r="18">
          <cell r="A18" t="str">
            <v>IS_EBITDA</v>
          </cell>
        </row>
        <row r="19">
          <cell r="A19" t="str">
            <v>IS_EBITDA MARGIN</v>
          </cell>
          <cell r="C19" t="str">
            <v>EBITDA</v>
          </cell>
          <cell r="G19">
            <v>0</v>
          </cell>
          <cell r="H19">
            <v>0</v>
          </cell>
          <cell r="I19">
            <v>8033</v>
          </cell>
          <cell r="J19">
            <v>20494.639996557504</v>
          </cell>
          <cell r="L19">
            <v>20494.639996557504</v>
          </cell>
          <cell r="N19">
            <v>2034.0578910994836</v>
          </cell>
          <cell r="O19">
            <v>4745.4991263964566</v>
          </cell>
          <cell r="P19">
            <v>6100.3338622409037</v>
          </cell>
          <cell r="Q19">
            <v>3170.3958889866535</v>
          </cell>
          <cell r="R19">
            <v>16050.286768723534</v>
          </cell>
          <cell r="S19">
            <v>4008.3823455614988</v>
          </cell>
          <cell r="T19">
            <v>6485.5403793798105</v>
          </cell>
          <cell r="U19">
            <v>8830.548779083314</v>
          </cell>
          <cell r="V19">
            <v>6839.114956875721</v>
          </cell>
          <cell r="W19">
            <v>26163.586460900329</v>
          </cell>
          <cell r="X19">
            <v>40869.563377214778</v>
          </cell>
          <cell r="Y19">
            <v>48524.093874042075</v>
          </cell>
          <cell r="Z19">
            <v>54986.726240221928</v>
          </cell>
          <cell r="AA19">
            <v>57858.410372747203</v>
          </cell>
          <cell r="AB19">
            <v>347996.52611676441</v>
          </cell>
          <cell r="AC19">
            <v>347996.52611676441</v>
          </cell>
          <cell r="AD19">
            <v>347996.52611676441</v>
          </cell>
          <cell r="AE19">
            <v>347996.52611676441</v>
          </cell>
        </row>
        <row r="20">
          <cell r="C20" t="str">
            <v>EBITDA Margin</v>
          </cell>
          <cell r="G20">
            <v>0</v>
          </cell>
          <cell r="H20">
            <v>0</v>
          </cell>
          <cell r="I20">
            <v>0.13983323759291172</v>
          </cell>
          <cell r="J20">
            <v>0.16516352920990474</v>
          </cell>
          <cell r="L20">
            <v>0.16516352920990474</v>
          </cell>
          <cell r="M20" t="str">
            <v/>
          </cell>
          <cell r="N20">
            <v>6.4927152213277731E-2</v>
          </cell>
          <cell r="O20">
            <v>9.0771270650140262E-2</v>
          </cell>
          <cell r="P20">
            <v>0.11824636190070578</v>
          </cell>
          <cell r="Q20">
            <v>7.6128503619769486E-2</v>
          </cell>
          <cell r="R20">
            <v>9.0759880073608273E-2</v>
          </cell>
          <cell r="S20">
            <v>0.10416380312312154</v>
          </cell>
          <cell r="T20">
            <v>0.10626277677318209</v>
          </cell>
          <cell r="U20">
            <v>0.13009685798260748</v>
          </cell>
          <cell r="V20">
            <v>0.11826211561209346</v>
          </cell>
          <cell r="W20">
            <v>0.11616827770383661</v>
          </cell>
          <cell r="X20">
            <v>0.15240489569195678</v>
          </cell>
          <cell r="Y20">
            <v>0.15806119428727533</v>
          </cell>
          <cell r="Z20">
            <v>0.16078857123384599</v>
          </cell>
          <cell r="AA20">
            <v>0.16200959635532977</v>
          </cell>
          <cell r="AB20">
            <v>0.97442664542664015</v>
          </cell>
          <cell r="AC20">
            <v>0.97442664542664015</v>
          </cell>
          <cell r="AD20">
            <v>0.97442664542664015</v>
          </cell>
          <cell r="AE20">
            <v>0.97442664542664015</v>
          </cell>
        </row>
        <row r="22">
          <cell r="C22" t="str">
            <v>Non-Recurring&amp;Extraordinary Items</v>
          </cell>
          <cell r="G22">
            <v>0</v>
          </cell>
          <cell r="H22">
            <v>0</v>
          </cell>
          <cell r="I22">
            <v>0</v>
          </cell>
          <cell r="J22">
            <v>-1192.8108961959449</v>
          </cell>
          <cell r="L22">
            <v>-1192.8108961959449</v>
          </cell>
          <cell r="N22">
            <v>-1730.6501646885849</v>
          </cell>
          <cell r="O22">
            <v>-218.31281914842427</v>
          </cell>
          <cell r="P22">
            <v>-510.44545588549164</v>
          </cell>
          <cell r="Q22">
            <v>0</v>
          </cell>
          <cell r="R22">
            <v>-2459.408439722501</v>
          </cell>
          <cell r="S22">
            <v>0</v>
          </cell>
          <cell r="T22">
            <v>0</v>
          </cell>
          <cell r="U22">
            <v>0</v>
          </cell>
          <cell r="V22">
            <v>0</v>
          </cell>
          <cell r="W22">
            <v>0</v>
          </cell>
          <cell r="X22">
            <v>0</v>
          </cell>
          <cell r="Y22">
            <v>0</v>
          </cell>
          <cell r="Z22">
            <v>0</v>
          </cell>
          <cell r="AA22">
            <v>0</v>
          </cell>
          <cell r="AB22">
            <v>6</v>
          </cell>
          <cell r="AC22">
            <v>6</v>
          </cell>
          <cell r="AD22">
            <v>6</v>
          </cell>
          <cell r="AE22">
            <v>6</v>
          </cell>
        </row>
        <row r="23">
          <cell r="C23" t="str">
            <v>Forex</v>
          </cell>
          <cell r="G23">
            <v>0</v>
          </cell>
          <cell r="H23">
            <v>0</v>
          </cell>
          <cell r="I23">
            <v>0</v>
          </cell>
          <cell r="J23">
            <v>-266.6506543842811</v>
          </cell>
          <cell r="L23">
            <v>-266.6506543842811</v>
          </cell>
          <cell r="N23">
            <v>124.30873620456495</v>
          </cell>
          <cell r="O23">
            <v>968.11218672002053</v>
          </cell>
          <cell r="P23">
            <v>-789.45158743292495</v>
          </cell>
          <cell r="Q23">
            <v>0</v>
          </cell>
          <cell r="R23">
            <v>302.96933549166056</v>
          </cell>
          <cell r="S23">
            <v>0</v>
          </cell>
          <cell r="T23">
            <v>0</v>
          </cell>
          <cell r="U23">
            <v>0</v>
          </cell>
          <cell r="V23">
            <v>0</v>
          </cell>
          <cell r="W23">
            <v>0</v>
          </cell>
          <cell r="X23">
            <v>0</v>
          </cell>
          <cell r="Y23">
            <v>0</v>
          </cell>
          <cell r="Z23">
            <v>0</v>
          </cell>
          <cell r="AA23">
            <v>0</v>
          </cell>
          <cell r="AB23">
            <v>6</v>
          </cell>
          <cell r="AC23">
            <v>6</v>
          </cell>
          <cell r="AD23">
            <v>6</v>
          </cell>
          <cell r="AE23">
            <v>6</v>
          </cell>
        </row>
        <row r="24">
          <cell r="C24" t="str">
            <v>Non-operating income/expense</v>
          </cell>
          <cell r="G24">
            <v>0</v>
          </cell>
          <cell r="H24">
            <v>0</v>
          </cell>
          <cell r="I24">
            <v>0</v>
          </cell>
          <cell r="J24">
            <v>2</v>
          </cell>
          <cell r="L24">
            <v>2</v>
          </cell>
          <cell r="N24">
            <v>346.95671900736346</v>
          </cell>
          <cell r="O24">
            <v>-4.5866109660482088</v>
          </cell>
          <cell r="P24">
            <v>-86.899422807992323</v>
          </cell>
          <cell r="Q24">
            <v>0</v>
          </cell>
          <cell r="R24">
            <v>255.47068523332291</v>
          </cell>
          <cell r="S24">
            <v>0</v>
          </cell>
          <cell r="T24">
            <v>0</v>
          </cell>
          <cell r="U24">
            <v>0</v>
          </cell>
          <cell r="V24">
            <v>0</v>
          </cell>
          <cell r="W24">
            <v>0</v>
          </cell>
          <cell r="X24">
            <v>0</v>
          </cell>
          <cell r="Y24">
            <v>0</v>
          </cell>
          <cell r="Z24">
            <v>0</v>
          </cell>
          <cell r="AA24">
            <v>0</v>
          </cell>
          <cell r="AB24">
            <v>6</v>
          </cell>
          <cell r="AC24">
            <v>6</v>
          </cell>
          <cell r="AD24">
            <v>6</v>
          </cell>
          <cell r="AE24">
            <v>6</v>
          </cell>
        </row>
        <row r="25">
          <cell r="G25" t="str">
            <v>______</v>
          </cell>
          <cell r="H25" t="str">
            <v>______</v>
          </cell>
          <cell r="I25" t="str">
            <v>______</v>
          </cell>
          <cell r="J25" t="str">
            <v>______</v>
          </cell>
          <cell r="L25" t="str">
            <v>______</v>
          </cell>
          <cell r="M25" t="str">
            <v/>
          </cell>
          <cell r="N25" t="str">
            <v>______</v>
          </cell>
          <cell r="O25" t="str">
            <v>______</v>
          </cell>
          <cell r="P25" t="str">
            <v>______</v>
          </cell>
          <cell r="Q25" t="str">
            <v>______</v>
          </cell>
          <cell r="R25" t="str">
            <v>______</v>
          </cell>
          <cell r="S25" t="str">
            <v>______</v>
          </cell>
          <cell r="T25" t="str">
            <v>______</v>
          </cell>
          <cell r="U25" t="str">
            <v>______</v>
          </cell>
          <cell r="V25" t="str">
            <v>______</v>
          </cell>
          <cell r="W25" t="str">
            <v>______</v>
          </cell>
          <cell r="X25" t="str">
            <v>______</v>
          </cell>
          <cell r="Y25" t="str">
            <v>______</v>
          </cell>
          <cell r="Z25" t="str">
            <v>______</v>
          </cell>
          <cell r="AA25" t="str">
            <v>______</v>
          </cell>
          <cell r="AB25" t="str">
            <v>______</v>
          </cell>
          <cell r="AC25" t="str">
            <v>______</v>
          </cell>
          <cell r="AD25" t="str">
            <v>______</v>
          </cell>
          <cell r="AE25" t="str">
            <v>______</v>
          </cell>
        </row>
        <row r="26">
          <cell r="C26" t="str">
            <v>Operating Income</v>
          </cell>
          <cell r="G26">
            <v>0</v>
          </cell>
          <cell r="H26">
            <v>0</v>
          </cell>
          <cell r="I26">
            <v>0</v>
          </cell>
          <cell r="J26">
            <v>-1457.461550580226</v>
          </cell>
          <cell r="L26">
            <v>-1457.461550580226</v>
          </cell>
          <cell r="N26">
            <v>774.67318162282709</v>
          </cell>
          <cell r="O26">
            <v>5490.7118830020045</v>
          </cell>
          <cell r="P26">
            <v>4713.5373961144951</v>
          </cell>
          <cell r="Q26">
            <v>3170.3958889866535</v>
          </cell>
          <cell r="R26">
            <v>14149.318349726016</v>
          </cell>
          <cell r="S26">
            <v>4008.3823455614988</v>
          </cell>
          <cell r="T26">
            <v>6485.5403793798105</v>
          </cell>
          <cell r="U26">
            <v>8830.548779083314</v>
          </cell>
          <cell r="V26">
            <v>6839.114956875721</v>
          </cell>
          <cell r="W26">
            <v>26163.586460900329</v>
          </cell>
          <cell r="X26">
            <v>40869.563377214778</v>
          </cell>
          <cell r="Y26">
            <v>48524.093874042075</v>
          </cell>
          <cell r="Z26">
            <v>54986.726240221928</v>
          </cell>
          <cell r="AA26">
            <v>57858.410372747203</v>
          </cell>
          <cell r="AB26">
            <v>348014.52611676441</v>
          </cell>
          <cell r="AC26">
            <v>348014.52611676441</v>
          </cell>
          <cell r="AD26">
            <v>348014.52611676441</v>
          </cell>
          <cell r="AE26">
            <v>348014.52611676441</v>
          </cell>
        </row>
        <row r="28">
          <cell r="C28" t="str">
            <v>Transfers</v>
          </cell>
        </row>
        <row r="29">
          <cell r="A29" t="str">
            <v>IS_DEP and AMORT</v>
          </cell>
        </row>
        <row r="30">
          <cell r="C30" t="str">
            <v>Depreciation</v>
          </cell>
          <cell r="G30">
            <v>0</v>
          </cell>
          <cell r="H30">
            <v>0</v>
          </cell>
          <cell r="I30">
            <v>629</v>
          </cell>
          <cell r="J30">
            <v>2470.8283941078093</v>
          </cell>
          <cell r="L30">
            <v>2470.8283941078093</v>
          </cell>
          <cell r="M30" t="str">
            <v/>
          </cell>
          <cell r="N30">
            <v>1000.7048730380709</v>
          </cell>
          <cell r="O30">
            <v>1705.3325134219961</v>
          </cell>
          <cell r="P30">
            <v>2097.6977947902078</v>
          </cell>
          <cell r="Q30">
            <v>2107.6914804298608</v>
          </cell>
          <cell r="R30">
            <v>6911.426661680136</v>
          </cell>
          <cell r="S30">
            <v>2122.1334526709898</v>
          </cell>
          <cell r="T30">
            <v>2130.4708210257945</v>
          </cell>
          <cell r="U30">
            <v>2137.3490388488108</v>
          </cell>
          <cell r="V30">
            <v>2140.6850940128784</v>
          </cell>
          <cell r="W30">
            <v>8530.6384065584734</v>
          </cell>
          <cell r="X30">
            <v>8537.7899516327961</v>
          </cell>
          <cell r="Y30">
            <v>8546.5460694123085</v>
          </cell>
          <cell r="Z30">
            <v>8555.1011705828896</v>
          </cell>
          <cell r="AA30">
            <v>8589.6471705828899</v>
          </cell>
          <cell r="AB30">
            <v>12</v>
          </cell>
          <cell r="AC30">
            <v>12</v>
          </cell>
          <cell r="AD30">
            <v>12</v>
          </cell>
          <cell r="AE30">
            <v>12</v>
          </cell>
        </row>
        <row r="31">
          <cell r="A31" t="str">
            <v>IS_EBITA</v>
          </cell>
          <cell r="G31" t="str">
            <v>______</v>
          </cell>
          <cell r="H31" t="str">
            <v>______</v>
          </cell>
          <cell r="I31" t="str">
            <v>______</v>
          </cell>
          <cell r="J31" t="str">
            <v>______</v>
          </cell>
          <cell r="L31" t="str">
            <v>______</v>
          </cell>
          <cell r="M31" t="str">
            <v/>
          </cell>
          <cell r="N31" t="str">
            <v>______</v>
          </cell>
          <cell r="O31" t="str">
            <v>______</v>
          </cell>
          <cell r="P31" t="str">
            <v>______</v>
          </cell>
          <cell r="Q31" t="str">
            <v>______</v>
          </cell>
          <cell r="R31" t="str">
            <v>______</v>
          </cell>
          <cell r="S31" t="str">
            <v>______</v>
          </cell>
          <cell r="T31" t="str">
            <v>______</v>
          </cell>
          <cell r="U31" t="str">
            <v>______</v>
          </cell>
          <cell r="V31" t="str">
            <v>______</v>
          </cell>
          <cell r="W31" t="str">
            <v>______</v>
          </cell>
          <cell r="X31" t="str">
            <v>______</v>
          </cell>
          <cell r="Y31" t="str">
            <v>______</v>
          </cell>
          <cell r="Z31" t="str">
            <v>______</v>
          </cell>
          <cell r="AA31" t="str">
            <v>______</v>
          </cell>
          <cell r="AB31" t="str">
            <v>______</v>
          </cell>
          <cell r="AC31" t="str">
            <v>______</v>
          </cell>
          <cell r="AD31" t="str">
            <v>______</v>
          </cell>
          <cell r="AE31" t="str">
            <v>______</v>
          </cell>
        </row>
        <row r="32">
          <cell r="C32" t="str">
            <v>EBITA</v>
          </cell>
          <cell r="G32">
            <v>0</v>
          </cell>
          <cell r="H32">
            <v>0</v>
          </cell>
          <cell r="I32">
            <v>7404</v>
          </cell>
          <cell r="J32">
            <v>16566.350051869471</v>
          </cell>
          <cell r="L32">
            <v>16566.350051869471</v>
          </cell>
          <cell r="M32" t="str">
            <v/>
          </cell>
          <cell r="N32">
            <v>-226.03169141524381</v>
          </cell>
          <cell r="O32">
            <v>3785.3793695800086</v>
          </cell>
          <cell r="P32">
            <v>2615.8396013242873</v>
          </cell>
          <cell r="Q32">
            <v>1062.7044085567927</v>
          </cell>
          <cell r="R32">
            <v>7237.8916880458801</v>
          </cell>
          <cell r="S32">
            <v>1886.2488928905091</v>
          </cell>
          <cell r="T32">
            <v>4355.0695583540164</v>
          </cell>
          <cell r="U32">
            <v>6693.1997402345032</v>
          </cell>
          <cell r="V32">
            <v>4698.4298628628421</v>
          </cell>
          <cell r="W32">
            <v>17632.948054341854</v>
          </cell>
          <cell r="X32">
            <v>32331.773425581981</v>
          </cell>
          <cell r="Y32">
            <v>39977.547804629765</v>
          </cell>
          <cell r="Z32">
            <v>46431.625069639034</v>
          </cell>
          <cell r="AA32">
            <v>49268.763202164315</v>
          </cell>
          <cell r="AB32">
            <v>348002.52611676441</v>
          </cell>
          <cell r="AC32">
            <v>348002.52611676441</v>
          </cell>
          <cell r="AD32">
            <v>348002.52611676441</v>
          </cell>
          <cell r="AE32">
            <v>348002.52611676441</v>
          </cell>
        </row>
        <row r="33">
          <cell r="A33" t="str">
            <v>IS_GOODWILL AMORT</v>
          </cell>
        </row>
        <row r="34">
          <cell r="A34" t="str">
            <v>IS_TRANSACTION AMORT</v>
          </cell>
          <cell r="C34" t="str">
            <v>Amort. of Goodwill (Non-Deduct.)</v>
          </cell>
          <cell r="G34">
            <v>0</v>
          </cell>
          <cell r="H34">
            <v>0</v>
          </cell>
          <cell r="I34">
            <v>0</v>
          </cell>
          <cell r="J34">
            <v>0</v>
          </cell>
          <cell r="L34">
            <v>0</v>
          </cell>
          <cell r="M34" t="str">
            <v/>
          </cell>
          <cell r="N34">
            <v>1590.4124999999999</v>
          </cell>
          <cell r="O34">
            <v>1570.5323437499999</v>
          </cell>
          <cell r="P34">
            <v>1550.9006894531249</v>
          </cell>
          <cell r="Q34">
            <v>1531.5144308349609</v>
          </cell>
          <cell r="R34">
            <v>6243.3599640380853</v>
          </cell>
          <cell r="S34">
            <v>1590.4124999999999</v>
          </cell>
          <cell r="T34">
            <v>1570.5323437499999</v>
          </cell>
          <cell r="U34">
            <v>1550.9006894531249</v>
          </cell>
          <cell r="V34">
            <v>1531.5144308349609</v>
          </cell>
          <cell r="W34">
            <v>6243.3599640380853</v>
          </cell>
          <cell r="X34">
            <v>6243.3599640380853</v>
          </cell>
          <cell r="Y34">
            <v>6243.3599640380853</v>
          </cell>
          <cell r="Z34">
            <v>6243.3599640380853</v>
          </cell>
          <cell r="AA34">
            <v>6243.3599640380853</v>
          </cell>
          <cell r="AB34">
            <v>6243.3599640380853</v>
          </cell>
          <cell r="AC34">
            <v>6243.3599640380853</v>
          </cell>
          <cell r="AD34">
            <v>6243.3599640380853</v>
          </cell>
          <cell r="AE34">
            <v>6243.3599640380853</v>
          </cell>
        </row>
        <row r="35">
          <cell r="C35" t="str">
            <v>Amort. of Transaction Exps. (Deduct.)</v>
          </cell>
          <cell r="G35">
            <v>0</v>
          </cell>
          <cell r="H35">
            <v>0</v>
          </cell>
          <cell r="I35">
            <v>0</v>
          </cell>
          <cell r="J35">
            <v>0</v>
          </cell>
          <cell r="L35">
            <v>0</v>
          </cell>
          <cell r="M35" t="str">
            <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C36" t="str">
            <v xml:space="preserve">Amort. of  Intangible assets </v>
          </cell>
          <cell r="N36">
            <v>188.45</v>
          </cell>
          <cell r="O36">
            <v>186.09437499999999</v>
          </cell>
          <cell r="P36">
            <v>183.76819531249998</v>
          </cell>
          <cell r="Q36">
            <v>181.47109287109373</v>
          </cell>
          <cell r="R36">
            <v>739.78366318359372</v>
          </cell>
          <cell r="S36">
            <v>188.45</v>
          </cell>
          <cell r="T36">
            <v>186.09437499999999</v>
          </cell>
          <cell r="U36">
            <v>183.76819531249998</v>
          </cell>
          <cell r="V36">
            <v>181.47109287109373</v>
          </cell>
          <cell r="W36">
            <v>739.78366318359372</v>
          </cell>
          <cell r="X36">
            <v>739.78366318359372</v>
          </cell>
          <cell r="Y36">
            <v>739.78366318359372</v>
          </cell>
          <cell r="Z36">
            <v>739.78366318359372</v>
          </cell>
          <cell r="AA36">
            <v>739.78366318359372</v>
          </cell>
          <cell r="AB36">
            <v>739.78366318359372</v>
          </cell>
          <cell r="AC36">
            <v>739.78366318359372</v>
          </cell>
          <cell r="AD36">
            <v>739.78366318359372</v>
          </cell>
          <cell r="AE36">
            <v>739.78366318359372</v>
          </cell>
        </row>
        <row r="37">
          <cell r="A37" t="str">
            <v>IS_EBIT</v>
          </cell>
          <cell r="G37" t="str">
            <v>______</v>
          </cell>
          <cell r="H37" t="str">
            <v>______</v>
          </cell>
          <cell r="I37" t="str">
            <v>______</v>
          </cell>
          <cell r="J37" t="str">
            <v>______</v>
          </cell>
          <cell r="L37" t="str">
            <v>______</v>
          </cell>
          <cell r="M37" t="str">
            <v/>
          </cell>
          <cell r="N37" t="str">
            <v>______</v>
          </cell>
          <cell r="O37" t="str">
            <v>______</v>
          </cell>
          <cell r="P37" t="str">
            <v>______</v>
          </cell>
          <cell r="Q37" t="str">
            <v>______</v>
          </cell>
          <cell r="R37" t="str">
            <v>______</v>
          </cell>
          <cell r="S37" t="str">
            <v>______</v>
          </cell>
          <cell r="T37" t="str">
            <v>______</v>
          </cell>
          <cell r="U37" t="str">
            <v>______</v>
          </cell>
          <cell r="V37" t="str">
            <v>______</v>
          </cell>
          <cell r="W37" t="str">
            <v>______</v>
          </cell>
          <cell r="X37" t="str">
            <v>______</v>
          </cell>
          <cell r="Y37" t="str">
            <v>______</v>
          </cell>
          <cell r="Z37" t="str">
            <v>______</v>
          </cell>
          <cell r="AA37" t="str">
            <v>______</v>
          </cell>
          <cell r="AB37" t="str">
            <v>______</v>
          </cell>
          <cell r="AC37" t="str">
            <v>______</v>
          </cell>
          <cell r="AD37" t="str">
            <v>______</v>
          </cell>
          <cell r="AE37" t="str">
            <v>______</v>
          </cell>
        </row>
        <row r="38">
          <cell r="C38" t="str">
            <v>EBIT</v>
          </cell>
          <cell r="G38">
            <v>0</v>
          </cell>
          <cell r="H38">
            <v>0</v>
          </cell>
          <cell r="I38">
            <v>7404</v>
          </cell>
          <cell r="J38">
            <v>16566.350051869471</v>
          </cell>
          <cell r="L38">
            <v>16566.350051869471</v>
          </cell>
          <cell r="M38" t="str">
            <v/>
          </cell>
          <cell r="N38">
            <v>-2004.8941914152438</v>
          </cell>
          <cell r="O38">
            <v>2028.7526508300089</v>
          </cell>
          <cell r="P38">
            <v>881.17071655866243</v>
          </cell>
          <cell r="Q38">
            <v>-650.28111514926195</v>
          </cell>
          <cell r="R38">
            <v>254.74806082420127</v>
          </cell>
          <cell r="S38">
            <v>107.38639289050911</v>
          </cell>
          <cell r="T38">
            <v>2598.4428396040166</v>
          </cell>
          <cell r="U38">
            <v>4958.5308554688781</v>
          </cell>
          <cell r="V38">
            <v>2985.4443391567875</v>
          </cell>
          <cell r="W38">
            <v>10649.804427120176</v>
          </cell>
          <cell r="X38">
            <v>25348.629798360304</v>
          </cell>
          <cell r="Y38">
            <v>32994.404177408083</v>
          </cell>
          <cell r="Z38">
            <v>39448.481442417353</v>
          </cell>
          <cell r="AA38">
            <v>42285.619574942633</v>
          </cell>
          <cell r="AB38">
            <v>341019.38248954271</v>
          </cell>
          <cell r="AC38">
            <v>341019.38248954271</v>
          </cell>
          <cell r="AD38">
            <v>341019.38248954271</v>
          </cell>
          <cell r="AE38">
            <v>341019.38248954271</v>
          </cell>
        </row>
        <row r="40">
          <cell r="A40" t="str">
            <v>IS_INTEREST EXPENSE</v>
          </cell>
          <cell r="C40" t="str">
            <v>INTEREST EXPENSE:</v>
          </cell>
        </row>
        <row r="41">
          <cell r="A41" t="str">
            <v>IS_INT WC REVOLVER</v>
          </cell>
          <cell r="C41" t="str">
            <v xml:space="preserve">   Existing Debt</v>
          </cell>
          <cell r="G41">
            <v>0</v>
          </cell>
          <cell r="H41">
            <v>0</v>
          </cell>
          <cell r="I41">
            <v>0</v>
          </cell>
          <cell r="J41">
            <v>4022.4134954761225</v>
          </cell>
          <cell r="L41">
            <v>4022.4134954761225</v>
          </cell>
          <cell r="M41" t="str">
            <v/>
          </cell>
          <cell r="N41">
            <v>1404.4185148772801</v>
          </cell>
          <cell r="O41">
            <v>2170.2653969041503</v>
          </cell>
          <cell r="P41">
            <v>2486.4615481382789</v>
          </cell>
          <cell r="Q41">
            <v>2265</v>
          </cell>
          <cell r="R41">
            <v>8326.1454599197095</v>
          </cell>
          <cell r="S41">
            <v>1879.6276718151539</v>
          </cell>
          <cell r="T41">
            <v>1713.6052229234203</v>
          </cell>
          <cell r="U41">
            <v>1448.5094661594687</v>
          </cell>
          <cell r="V41">
            <v>1341.0918927532048</v>
          </cell>
          <cell r="W41">
            <v>6382.8342536512473</v>
          </cell>
          <cell r="X41">
            <v>4788.3328847242465</v>
          </cell>
          <cell r="Y41">
            <v>4290.5369608683677</v>
          </cell>
          <cell r="Z41">
            <v>4089.5983473232113</v>
          </cell>
          <cell r="AA41">
            <v>4089.5983473232113</v>
          </cell>
          <cell r="AB41">
            <v>4089.5983473232113</v>
          </cell>
          <cell r="AC41">
            <v>4089.5983473232113</v>
          </cell>
          <cell r="AD41">
            <v>4089.5983473232113</v>
          </cell>
          <cell r="AE41">
            <v>4089.5983473232113</v>
          </cell>
        </row>
        <row r="42">
          <cell r="A42" t="str">
            <v>IS_INT  WC COMM FEE</v>
          </cell>
          <cell r="C42" t="str">
            <v xml:space="preserve">   Working Capital Revolver</v>
          </cell>
          <cell r="M42" t="str">
            <v/>
          </cell>
          <cell r="N42">
            <v>0</v>
          </cell>
          <cell r="O42">
            <v>0</v>
          </cell>
          <cell r="P42">
            <v>0</v>
          </cell>
          <cell r="Q42">
            <v>3.4639069464516945</v>
          </cell>
          <cell r="R42">
            <v>3.4639069464516945</v>
          </cell>
          <cell r="S42">
            <v>38.078572644804531</v>
          </cell>
          <cell r="T42">
            <v>170.60643903122082</v>
          </cell>
          <cell r="U42">
            <v>324.66763299435104</v>
          </cell>
          <cell r="V42">
            <v>412.64070223508116</v>
          </cell>
          <cell r="W42">
            <v>945.99334690545743</v>
          </cell>
          <cell r="X42">
            <v>1923.8258537214226</v>
          </cell>
          <cell r="Y42">
            <v>2822.324642143969</v>
          </cell>
          <cell r="Z42">
            <v>2311.7584673296551</v>
          </cell>
          <cell r="AA42">
            <v>1034.8006172254336</v>
          </cell>
          <cell r="AB42">
            <v>1034.8006172254336</v>
          </cell>
          <cell r="AC42">
            <v>1034.8006172254336</v>
          </cell>
          <cell r="AD42">
            <v>1034.8006172254336</v>
          </cell>
          <cell r="AE42">
            <v>1034.8006172254354</v>
          </cell>
        </row>
        <row r="43">
          <cell r="A43" t="str">
            <v>IS_INT SEN SEC DEBT 1</v>
          </cell>
          <cell r="C43" t="str">
            <v xml:space="preserve">   Short Term Debt - Seas. Borr./SBLC/Comm. Fee</v>
          </cell>
          <cell r="M43" t="str">
            <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row>
        <row r="44">
          <cell r="A44" t="str">
            <v>IS_INT SEN SEC DEBT 2</v>
          </cell>
          <cell r="C44" t="str">
            <v xml:space="preserve">   Senior Secured Debt 1</v>
          </cell>
          <cell r="M44" t="str">
            <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row>
        <row r="45">
          <cell r="A45" t="str">
            <v>IS_INT SEN SEC DEBT 3</v>
          </cell>
          <cell r="C45" t="str">
            <v xml:space="preserve">   Senior Secured Debt 2</v>
          </cell>
          <cell r="M45" t="str">
            <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row>
        <row r="46">
          <cell r="A46" t="str">
            <v>IS_INT SEN SEC DEBT 4</v>
          </cell>
          <cell r="C46" t="str">
            <v xml:space="preserve">   Senior Secured Debt 3</v>
          </cell>
          <cell r="M46" t="str">
            <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row>
        <row r="47">
          <cell r="A47" t="str">
            <v>IS_INT SEN UNSEC DEBT 5</v>
          </cell>
          <cell r="C47" t="str">
            <v xml:space="preserve">   Senior Secured Debt 4</v>
          </cell>
          <cell r="M47" t="str">
            <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IS_INT SEN UNSEC DEBT 6</v>
          </cell>
          <cell r="C48" t="str">
            <v xml:space="preserve">   Bonds</v>
          </cell>
          <cell r="M48" t="str">
            <v/>
          </cell>
          <cell r="N48">
            <v>0</v>
          </cell>
          <cell r="O48">
            <v>0</v>
          </cell>
          <cell r="P48">
            <v>0</v>
          </cell>
          <cell r="Q48">
            <v>0</v>
          </cell>
          <cell r="R48">
            <v>0</v>
          </cell>
          <cell r="S48">
            <v>0</v>
          </cell>
          <cell r="T48">
            <v>2825.6666666666665</v>
          </cell>
          <cell r="U48">
            <v>2825.6666666666665</v>
          </cell>
          <cell r="V48">
            <v>0</v>
          </cell>
          <cell r="W48">
            <v>5651.333333333333</v>
          </cell>
          <cell r="X48">
            <v>4521.1333333333332</v>
          </cell>
          <cell r="Y48">
            <v>3390.9333333333334</v>
          </cell>
          <cell r="Z48">
            <v>0</v>
          </cell>
          <cell r="AA48">
            <v>0</v>
          </cell>
          <cell r="AB48">
            <v>0</v>
          </cell>
          <cell r="AC48">
            <v>0</v>
          </cell>
          <cell r="AD48">
            <v>0</v>
          </cell>
          <cell r="AE48">
            <v>0</v>
          </cell>
        </row>
        <row r="49">
          <cell r="A49" t="str">
            <v>IS_INT SEN UNSEC DEBT 7</v>
          </cell>
          <cell r="C49" t="str">
            <v xml:space="preserve">   Senior Unsecured Debt 6</v>
          </cell>
          <cell r="M49" t="str">
            <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row>
        <row r="50">
          <cell r="A50" t="str">
            <v>IS_INT CAP LEASES 1</v>
          </cell>
          <cell r="C50" t="str">
            <v xml:space="preserve">   Senior Unsecured Debt 7</v>
          </cell>
          <cell r="M50" t="str">
            <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row>
        <row r="51">
          <cell r="A51" t="str">
            <v>IS_INT CAP LEASES 2</v>
          </cell>
          <cell r="C51" t="str">
            <v xml:space="preserve">   Capital Leases </v>
          </cell>
          <cell r="M51" t="str">
            <v/>
          </cell>
          <cell r="N51">
            <v>0</v>
          </cell>
          <cell r="O51">
            <v>0</v>
          </cell>
          <cell r="P51">
            <v>0</v>
          </cell>
          <cell r="Q51">
            <v>0</v>
          </cell>
          <cell r="R51">
            <v>0</v>
          </cell>
          <cell r="S51">
            <v>254.21621560421261</v>
          </cell>
          <cell r="T51">
            <v>217.70916575247372</v>
          </cell>
          <cell r="U51">
            <v>295.22135530217184</v>
          </cell>
          <cell r="V51">
            <v>478.53065828240551</v>
          </cell>
          <cell r="W51">
            <v>1245.6773949412636</v>
          </cell>
          <cell r="X51">
            <v>0</v>
          </cell>
          <cell r="Y51">
            <v>0</v>
          </cell>
          <cell r="Z51">
            <v>0</v>
          </cell>
          <cell r="AA51">
            <v>0</v>
          </cell>
          <cell r="AB51">
            <v>0</v>
          </cell>
          <cell r="AC51">
            <v>0</v>
          </cell>
          <cell r="AD51">
            <v>0</v>
          </cell>
          <cell r="AE51">
            <v>0</v>
          </cell>
        </row>
        <row r="52">
          <cell r="A52" t="str">
            <v>IS_INT SUB DEBT 1</v>
          </cell>
          <cell r="C52" t="str">
            <v xml:space="preserve">   Capital Leases 2</v>
          </cell>
          <cell r="M52" t="str">
            <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row>
        <row r="53">
          <cell r="A53" t="str">
            <v>IS_INT SUB DEBT 2</v>
          </cell>
          <cell r="C53" t="str">
            <v xml:space="preserve">   Subordinated Debt 1</v>
          </cell>
          <cell r="M53" t="str">
            <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row>
        <row r="54">
          <cell r="A54" t="str">
            <v>IS_INT SUB DEBT 3</v>
          </cell>
          <cell r="C54" t="str">
            <v xml:space="preserve">   Subordinated Debt 2</v>
          </cell>
          <cell r="M54" t="str">
            <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row>
        <row r="55">
          <cell r="A55" t="str">
            <v>IS_INT SUB DEBT 4</v>
          </cell>
          <cell r="C55" t="str">
            <v xml:space="preserve">   Subordinated Debt 3</v>
          </cell>
          <cell r="M55" t="str">
            <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row>
        <row r="56">
          <cell r="A56" t="str">
            <v>IS_INT OTHER SUB DEBT 1 (PIK</v>
          </cell>
          <cell r="C56" t="str">
            <v xml:space="preserve">   Subordinated Debt 4</v>
          </cell>
          <cell r="M56" t="str">
            <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A57" t="str">
            <v>IS_INT OTHER SUB DEBT 2 (PIK)</v>
          </cell>
          <cell r="C57" t="str">
            <v xml:space="preserve">   Other Sub. Debt 1 (W/PIK)</v>
          </cell>
          <cell r="M57" t="str">
            <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IS_INT ESOP SUB DEBT</v>
          </cell>
          <cell r="C58" t="str">
            <v xml:space="preserve">   Other Sub. Debt 2 (W/PIK)</v>
          </cell>
          <cell r="M58" t="str">
            <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t="str">
            <v>IS_INT OTHER INT EXPENSE</v>
          </cell>
          <cell r="C59" t="str">
            <v xml:space="preserve">   ESOP Subordinated Debt</v>
          </cell>
          <cell r="M59" t="str">
            <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C60" t="str">
            <v xml:space="preserve">   Other Interest Expense</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t="str">
            <v>IS_TOT INTEREST EXP</v>
          </cell>
          <cell r="G61" t="str">
            <v>______</v>
          </cell>
          <cell r="H61" t="str">
            <v>______</v>
          </cell>
          <cell r="I61" t="str">
            <v>______</v>
          </cell>
          <cell r="J61" t="str">
            <v>______</v>
          </cell>
          <cell r="L61" t="str">
            <v>______</v>
          </cell>
          <cell r="M61" t="str">
            <v/>
          </cell>
          <cell r="N61" t="str">
            <v>______</v>
          </cell>
          <cell r="O61" t="str">
            <v>______</v>
          </cell>
          <cell r="P61" t="str">
            <v>______</v>
          </cell>
          <cell r="Q61" t="str">
            <v>______</v>
          </cell>
          <cell r="R61" t="str">
            <v>______</v>
          </cell>
          <cell r="S61" t="str">
            <v>______</v>
          </cell>
          <cell r="T61" t="str">
            <v>______</v>
          </cell>
          <cell r="U61" t="str">
            <v>______</v>
          </cell>
          <cell r="V61" t="str">
            <v>______</v>
          </cell>
          <cell r="W61" t="str">
            <v>______</v>
          </cell>
          <cell r="X61" t="str">
            <v>______</v>
          </cell>
          <cell r="Y61" t="str">
            <v>______</v>
          </cell>
          <cell r="Z61" t="str">
            <v>______</v>
          </cell>
          <cell r="AA61" t="str">
            <v>______</v>
          </cell>
          <cell r="AB61" t="str">
            <v>______</v>
          </cell>
          <cell r="AC61" t="str">
            <v>______</v>
          </cell>
          <cell r="AD61" t="str">
            <v>______</v>
          </cell>
          <cell r="AE61" t="str">
            <v>______</v>
          </cell>
        </row>
        <row r="62">
          <cell r="A62" t="str">
            <v>IS_CASH INTEREST</v>
          </cell>
          <cell r="C62" t="str">
            <v xml:space="preserve">       Total Interest Expense</v>
          </cell>
          <cell r="G62">
            <v>0</v>
          </cell>
          <cell r="H62">
            <v>0</v>
          </cell>
          <cell r="I62">
            <v>0</v>
          </cell>
          <cell r="J62">
            <v>4022.4134954761225</v>
          </cell>
          <cell r="L62">
            <v>4022.4134954761225</v>
          </cell>
          <cell r="M62" t="str">
            <v/>
          </cell>
          <cell r="N62">
            <v>1404.4185148772801</v>
          </cell>
          <cell r="O62">
            <v>2170.2653969041503</v>
          </cell>
          <cell r="P62">
            <v>2486.4615481382789</v>
          </cell>
          <cell r="Q62">
            <v>2268.4639069464515</v>
          </cell>
          <cell r="R62">
            <v>8329.6093668661615</v>
          </cell>
          <cell r="S62">
            <v>2171.922460064171</v>
          </cell>
          <cell r="T62">
            <v>4927.5874943737808</v>
          </cell>
          <cell r="U62">
            <v>4894.0651211226577</v>
          </cell>
          <cell r="V62">
            <v>2232.2632532706912</v>
          </cell>
          <cell r="W62">
            <v>14225.838328831302</v>
          </cell>
          <cell r="X62">
            <v>11233.292071779002</v>
          </cell>
          <cell r="Y62">
            <v>10503.79493634567</v>
          </cell>
          <cell r="Z62">
            <v>6401.3568146528669</v>
          </cell>
          <cell r="AA62">
            <v>5124.3989645486454</v>
          </cell>
          <cell r="AB62">
            <v>5124.3989645486454</v>
          </cell>
          <cell r="AC62">
            <v>5124.3989645486454</v>
          </cell>
          <cell r="AD62">
            <v>5124.3989645486454</v>
          </cell>
          <cell r="AE62">
            <v>5124.3989645486472</v>
          </cell>
        </row>
        <row r="63">
          <cell r="C63" t="str">
            <v xml:space="preserve">       Total Cash Interest Expense</v>
          </cell>
          <cell r="G63">
            <v>0</v>
          </cell>
          <cell r="H63">
            <v>0</v>
          </cell>
          <cell r="I63">
            <v>0</v>
          </cell>
          <cell r="J63">
            <v>4022.4134954761225</v>
          </cell>
          <cell r="L63">
            <v>4022.4134954761225</v>
          </cell>
          <cell r="M63" t="str">
            <v/>
          </cell>
          <cell r="N63">
            <v>1404.4185148772801</v>
          </cell>
          <cell r="O63">
            <v>2170.2653969041503</v>
          </cell>
          <cell r="P63">
            <v>2486.4615481382789</v>
          </cell>
          <cell r="Q63">
            <v>2268.4639069464515</v>
          </cell>
          <cell r="R63">
            <v>8329.6093668661615</v>
          </cell>
          <cell r="S63">
            <v>2171.922460064171</v>
          </cell>
          <cell r="T63">
            <v>4927.5874943737808</v>
          </cell>
          <cell r="U63">
            <v>4894.0651211226577</v>
          </cell>
          <cell r="V63">
            <v>2232.2632532706912</v>
          </cell>
          <cell r="W63">
            <v>14225.838328831302</v>
          </cell>
          <cell r="X63">
            <v>11233.292071779002</v>
          </cell>
          <cell r="Y63">
            <v>10503.79493634567</v>
          </cell>
          <cell r="Z63">
            <v>6401.3568146528669</v>
          </cell>
          <cell r="AA63">
            <v>5124.3989645486454</v>
          </cell>
          <cell r="AB63">
            <v>5124.3989645486454</v>
          </cell>
          <cell r="AC63">
            <v>5124.3989645486454</v>
          </cell>
          <cell r="AD63">
            <v>5124.3989645486454</v>
          </cell>
          <cell r="AE63">
            <v>5124.3989645486472</v>
          </cell>
        </row>
        <row r="64">
          <cell r="A64" t="str">
            <v>IS_INTEREST INCOME</v>
          </cell>
        </row>
        <row r="65">
          <cell r="A65" t="str">
            <v>IS_OTHER INCOME</v>
          </cell>
          <cell r="C65" t="str">
            <v>Interest Income</v>
          </cell>
          <cell r="G65">
            <v>0</v>
          </cell>
          <cell r="H65">
            <v>0</v>
          </cell>
          <cell r="I65">
            <v>0</v>
          </cell>
          <cell r="J65">
            <v>0</v>
          </cell>
          <cell r="L65">
            <v>0</v>
          </cell>
          <cell r="M65" t="str">
            <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IS_SPECIAL ITEMS</v>
          </cell>
          <cell r="C66" t="str">
            <v>Other Income/(Expense) - 3</v>
          </cell>
          <cell r="G66">
            <v>0</v>
          </cell>
          <cell r="H66">
            <v>0</v>
          </cell>
          <cell r="I66">
            <v>0</v>
          </cell>
          <cell r="J66">
            <v>0</v>
          </cell>
          <cell r="L66">
            <v>0</v>
          </cell>
          <cell r="M66" t="str">
            <v/>
          </cell>
          <cell r="N66" t="str">
            <v>c</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IS_OTHER_5</v>
          </cell>
          <cell r="C67" t="str">
            <v>Other Income/(Expense) - 4</v>
          </cell>
          <cell r="G67">
            <v>0</v>
          </cell>
          <cell r="H67">
            <v>0</v>
          </cell>
          <cell r="I67">
            <v>0</v>
          </cell>
          <cell r="J67">
            <v>0</v>
          </cell>
          <cell r="L67">
            <v>0</v>
          </cell>
          <cell r="M67" t="str">
            <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IS_ESOP PRINCIPAL PAYMENT</v>
          </cell>
          <cell r="C68" t="str">
            <v>Other Income/(Expense) - 5</v>
          </cell>
          <cell r="G68">
            <v>0</v>
          </cell>
          <cell r="H68">
            <v>0</v>
          </cell>
          <cell r="I68">
            <v>0</v>
          </cell>
          <cell r="J68">
            <v>0</v>
          </cell>
          <cell r="L68">
            <v>0</v>
          </cell>
          <cell r="M68" t="str">
            <v/>
          </cell>
          <cell r="N68">
            <v>0</v>
          </cell>
          <cell r="O68">
            <v>0</v>
          </cell>
          <cell r="P68">
            <v>0</v>
          </cell>
          <cell r="Q68">
            <v>0</v>
          </cell>
          <cell r="R68">
            <v>0</v>
          </cell>
          <cell r="S68">
            <v>0</v>
          </cell>
          <cell r="T68">
            <v>0</v>
          </cell>
          <cell r="U68">
            <v>0</v>
          </cell>
          <cell r="V68">
            <v>0</v>
          </cell>
          <cell r="W68">
            <v>0</v>
          </cell>
          <cell r="X68">
            <v>0</v>
          </cell>
          <cell r="Y68">
            <v>0</v>
          </cell>
          <cell r="Z68">
            <v>0</v>
          </cell>
          <cell r="AA68">
            <v>1</v>
          </cell>
          <cell r="AB68">
            <v>2</v>
          </cell>
          <cell r="AC68">
            <v>3</v>
          </cell>
          <cell r="AD68">
            <v>4</v>
          </cell>
          <cell r="AE68">
            <v>5</v>
          </cell>
        </row>
        <row r="69">
          <cell r="C69" t="str">
            <v>ESOP Principal Payment</v>
          </cell>
          <cell r="G69">
            <v>0</v>
          </cell>
          <cell r="H69">
            <v>0</v>
          </cell>
          <cell r="I69">
            <v>0</v>
          </cell>
          <cell r="J69">
            <v>0</v>
          </cell>
          <cell r="L69">
            <v>0</v>
          </cell>
          <cell r="M69" t="str">
            <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IS_EBT</v>
          </cell>
          <cell r="G70" t="str">
            <v>______</v>
          </cell>
          <cell r="H70" t="str">
            <v>______</v>
          </cell>
          <cell r="I70" t="str">
            <v>______</v>
          </cell>
          <cell r="J70" t="str">
            <v>______</v>
          </cell>
          <cell r="L70" t="str">
            <v>______</v>
          </cell>
          <cell r="M70" t="str">
            <v/>
          </cell>
          <cell r="N70" t="str">
            <v>______</v>
          </cell>
          <cell r="O70" t="str">
            <v>______</v>
          </cell>
          <cell r="P70" t="str">
            <v>______</v>
          </cell>
          <cell r="Q70" t="str">
            <v>______</v>
          </cell>
          <cell r="R70" t="str">
            <v>______</v>
          </cell>
          <cell r="S70" t="str">
            <v>______</v>
          </cell>
          <cell r="T70" t="str">
            <v>______</v>
          </cell>
          <cell r="U70" t="str">
            <v>______</v>
          </cell>
          <cell r="V70" t="str">
            <v>______</v>
          </cell>
          <cell r="W70" t="str">
            <v>______</v>
          </cell>
          <cell r="X70" t="str">
            <v>______</v>
          </cell>
          <cell r="Y70" t="str">
            <v>______</v>
          </cell>
          <cell r="Z70" t="str">
            <v>______</v>
          </cell>
          <cell r="AA70" t="str">
            <v>______</v>
          </cell>
          <cell r="AB70" t="str">
            <v>______</v>
          </cell>
          <cell r="AC70" t="str">
            <v>______</v>
          </cell>
          <cell r="AD70" t="str">
            <v>______</v>
          </cell>
          <cell r="AE70" t="str">
            <v>______</v>
          </cell>
        </row>
        <row r="71">
          <cell r="C71" t="str">
            <v>EARNINGS BEFORE TAXES</v>
          </cell>
          <cell r="G71">
            <v>0</v>
          </cell>
          <cell r="H71">
            <v>0</v>
          </cell>
          <cell r="I71">
            <v>7404</v>
          </cell>
          <cell r="J71">
            <v>12543.936556393348</v>
          </cell>
          <cell r="L71">
            <v>12543.936556393348</v>
          </cell>
          <cell r="M71" t="str">
            <v/>
          </cell>
          <cell r="N71">
            <v>-3409.3127062925241</v>
          </cell>
          <cell r="O71">
            <v>-141.51274607414143</v>
          </cell>
          <cell r="P71">
            <v>-1605.2908315796165</v>
          </cell>
          <cell r="Q71">
            <v>-2918.7450220957135</v>
          </cell>
          <cell r="R71">
            <v>-8074.8613060419602</v>
          </cell>
          <cell r="S71">
            <v>-2064.5360671736616</v>
          </cell>
          <cell r="T71">
            <v>-2329.1446547697642</v>
          </cell>
          <cell r="U71">
            <v>64.465734346220415</v>
          </cell>
          <cell r="V71">
            <v>753.1810858860963</v>
          </cell>
          <cell r="W71">
            <v>-3576.0339017111255</v>
          </cell>
          <cell r="X71">
            <v>14115.337726581301</v>
          </cell>
          <cell r="Y71">
            <v>22490.609241062411</v>
          </cell>
          <cell r="Z71">
            <v>33047.124627764482</v>
          </cell>
          <cell r="AA71">
            <v>37162.22061039399</v>
          </cell>
          <cell r="AB71">
            <v>335896.98352499405</v>
          </cell>
          <cell r="AC71">
            <v>335897.98352499405</v>
          </cell>
          <cell r="AD71">
            <v>335898.98352499405</v>
          </cell>
          <cell r="AE71">
            <v>335899.98352499405</v>
          </cell>
        </row>
        <row r="73">
          <cell r="A73" t="str">
            <v>IS_INCOME TAX PAYABLE</v>
          </cell>
          <cell r="C73" t="str">
            <v>INCOME TAXES:</v>
          </cell>
        </row>
        <row r="74">
          <cell r="A74" t="str">
            <v>IS_DEFERRED TAXES</v>
          </cell>
          <cell r="C74" t="str">
            <v xml:space="preserve">   Currently Payable</v>
          </cell>
          <cell r="G74">
            <v>0</v>
          </cell>
          <cell r="H74">
            <v>0</v>
          </cell>
          <cell r="I74">
            <v>0</v>
          </cell>
          <cell r="J74">
            <v>1582.7825796644183</v>
          </cell>
          <cell r="L74">
            <v>1582.7825796644183</v>
          </cell>
          <cell r="M74" t="str">
            <v/>
          </cell>
          <cell r="N74">
            <v>107</v>
          </cell>
          <cell r="O74">
            <v>204</v>
          </cell>
          <cell r="P74">
            <v>-38.489887678529023</v>
          </cell>
          <cell r="Q74">
            <v>332.3</v>
          </cell>
          <cell r="R74">
            <v>604.81011232147102</v>
          </cell>
          <cell r="S74">
            <v>100</v>
          </cell>
          <cell r="T74">
            <v>0</v>
          </cell>
          <cell r="U74">
            <v>251.87884667565839</v>
          </cell>
          <cell r="V74">
            <v>345.26332534290117</v>
          </cell>
          <cell r="W74">
            <v>697.14217201855956</v>
          </cell>
          <cell r="X74">
            <v>2742.8025759943871</v>
          </cell>
          <cell r="Y74">
            <v>3831.5878728769321</v>
          </cell>
          <cell r="Z74">
            <v>5203.9348731482014</v>
          </cell>
          <cell r="AA74">
            <v>5738.7673508900371</v>
          </cell>
          <cell r="AB74">
            <v>82290.750516531771</v>
          </cell>
          <cell r="AC74">
            <v>82290.750516531771</v>
          </cell>
          <cell r="AD74">
            <v>82290.750516531771</v>
          </cell>
          <cell r="AE74">
            <v>82290.750516531771</v>
          </cell>
        </row>
        <row r="75">
          <cell r="C75" t="str">
            <v xml:space="preserve">   Deferred</v>
          </cell>
          <cell r="G75">
            <v>0</v>
          </cell>
          <cell r="H75">
            <v>0</v>
          </cell>
          <cell r="I75">
            <v>0</v>
          </cell>
          <cell r="J75">
            <v>0</v>
          </cell>
          <cell r="L75">
            <v>0</v>
          </cell>
          <cell r="M75" t="str">
            <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IS_PROV FOR TAXES</v>
          </cell>
          <cell r="G76" t="str">
            <v>______</v>
          </cell>
          <cell r="H76" t="str">
            <v>______</v>
          </cell>
          <cell r="I76" t="str">
            <v>______</v>
          </cell>
          <cell r="J76" t="str">
            <v>______</v>
          </cell>
          <cell r="L76" t="str">
            <v>______</v>
          </cell>
          <cell r="M76" t="str">
            <v/>
          </cell>
          <cell r="N76" t="str">
            <v>______</v>
          </cell>
          <cell r="O76" t="str">
            <v>______</v>
          </cell>
          <cell r="P76" t="str">
            <v>______</v>
          </cell>
          <cell r="Q76" t="str">
            <v>______</v>
          </cell>
          <cell r="R76" t="str">
            <v>______</v>
          </cell>
          <cell r="S76" t="str">
            <v>______</v>
          </cell>
          <cell r="T76" t="str">
            <v>______</v>
          </cell>
          <cell r="U76" t="str">
            <v>______</v>
          </cell>
          <cell r="V76" t="str">
            <v>______</v>
          </cell>
          <cell r="W76" t="str">
            <v>______</v>
          </cell>
          <cell r="X76" t="str">
            <v>______</v>
          </cell>
          <cell r="Y76" t="str">
            <v>______</v>
          </cell>
          <cell r="Z76" t="str">
            <v>______</v>
          </cell>
          <cell r="AA76" t="str">
            <v>______</v>
          </cell>
          <cell r="AB76" t="str">
            <v>______</v>
          </cell>
          <cell r="AC76" t="str">
            <v>______</v>
          </cell>
          <cell r="AD76" t="str">
            <v>______</v>
          </cell>
          <cell r="AE76" t="str">
            <v>______</v>
          </cell>
        </row>
        <row r="77">
          <cell r="C77" t="str">
            <v xml:space="preserve">      Provision for Taxes</v>
          </cell>
          <cell r="G77">
            <v>0</v>
          </cell>
          <cell r="H77">
            <v>0</v>
          </cell>
          <cell r="I77">
            <v>0</v>
          </cell>
          <cell r="J77">
            <v>1582.7825796644183</v>
          </cell>
          <cell r="L77">
            <v>1582.7825796644183</v>
          </cell>
          <cell r="M77" t="str">
            <v/>
          </cell>
          <cell r="N77">
            <v>107</v>
          </cell>
          <cell r="O77">
            <v>204</v>
          </cell>
          <cell r="P77">
            <v>-38.489887678529023</v>
          </cell>
          <cell r="Q77">
            <v>332.3</v>
          </cell>
          <cell r="R77">
            <v>604.81011232147102</v>
          </cell>
          <cell r="S77">
            <v>100</v>
          </cell>
          <cell r="T77">
            <v>0</v>
          </cell>
          <cell r="U77">
            <v>251.87884667565839</v>
          </cell>
          <cell r="V77">
            <v>345.26332534290117</v>
          </cell>
          <cell r="W77">
            <v>697.14217201855956</v>
          </cell>
          <cell r="X77">
            <v>2742.8025759943871</v>
          </cell>
          <cell r="Y77">
            <v>3831.5878728769321</v>
          </cell>
          <cell r="Z77">
            <v>5203.9348731482014</v>
          </cell>
          <cell r="AA77">
            <v>5738.7673508900371</v>
          </cell>
          <cell r="AB77">
            <v>82290.750516531771</v>
          </cell>
          <cell r="AC77">
            <v>82290.750516531771</v>
          </cell>
          <cell r="AD77">
            <v>82290.750516531771</v>
          </cell>
          <cell r="AE77">
            <v>82290.750516531771</v>
          </cell>
        </row>
        <row r="78">
          <cell r="A78" t="str">
            <v>IS_NET INC FROM CONT OPS</v>
          </cell>
          <cell r="G78" t="str">
            <v>______</v>
          </cell>
          <cell r="H78" t="str">
            <v>______</v>
          </cell>
          <cell r="I78" t="str">
            <v>______</v>
          </cell>
          <cell r="J78" t="str">
            <v>______</v>
          </cell>
          <cell r="L78" t="str">
            <v>______</v>
          </cell>
          <cell r="M78" t="str">
            <v/>
          </cell>
          <cell r="N78" t="str">
            <v>______</v>
          </cell>
          <cell r="O78" t="str">
            <v>______</v>
          </cell>
          <cell r="P78" t="str">
            <v>______</v>
          </cell>
          <cell r="Q78" t="str">
            <v>______</v>
          </cell>
          <cell r="R78" t="str">
            <v>______</v>
          </cell>
          <cell r="S78" t="str">
            <v>______</v>
          </cell>
          <cell r="T78" t="str">
            <v>______</v>
          </cell>
          <cell r="U78" t="str">
            <v>______</v>
          </cell>
          <cell r="V78" t="str">
            <v>______</v>
          </cell>
          <cell r="W78" t="str">
            <v>______</v>
          </cell>
          <cell r="X78" t="str">
            <v>______</v>
          </cell>
          <cell r="Y78" t="str">
            <v>______</v>
          </cell>
          <cell r="Z78" t="str">
            <v>______</v>
          </cell>
          <cell r="AA78" t="str">
            <v>______</v>
          </cell>
          <cell r="AB78" t="str">
            <v>______</v>
          </cell>
          <cell r="AC78" t="str">
            <v>______</v>
          </cell>
          <cell r="AD78" t="str">
            <v>______</v>
          </cell>
          <cell r="AE78" t="str">
            <v>______</v>
          </cell>
        </row>
        <row r="79">
          <cell r="C79" t="str">
            <v>NET INC. FROM CONT. OPERS.</v>
          </cell>
          <cell r="G79">
            <v>0</v>
          </cell>
          <cell r="H79">
            <v>0</v>
          </cell>
          <cell r="I79">
            <v>7404</v>
          </cell>
          <cell r="J79">
            <v>10961.153976728929</v>
          </cell>
          <cell r="L79">
            <v>10961.153976728929</v>
          </cell>
          <cell r="M79" t="str">
            <v/>
          </cell>
          <cell r="N79">
            <v>-3516.3127062925241</v>
          </cell>
          <cell r="O79">
            <v>-345.51274607414143</v>
          </cell>
          <cell r="P79">
            <v>-1566.8009439010875</v>
          </cell>
          <cell r="Q79">
            <v>-3251.0450220957136</v>
          </cell>
          <cell r="R79">
            <v>-8679.6714183634322</v>
          </cell>
          <cell r="S79">
            <v>-2164.5360671736616</v>
          </cell>
          <cell r="T79">
            <v>-2329.1446547697642</v>
          </cell>
          <cell r="U79">
            <v>-187.41311232943798</v>
          </cell>
          <cell r="V79">
            <v>407.91776054319513</v>
          </cell>
          <cell r="W79">
            <v>-4273.1760737296854</v>
          </cell>
          <cell r="X79">
            <v>11372.535150586915</v>
          </cell>
          <cell r="Y79">
            <v>18659.02136818548</v>
          </cell>
          <cell r="Z79">
            <v>27843.18975461628</v>
          </cell>
          <cell r="AA79">
            <v>31423.453259503953</v>
          </cell>
          <cell r="AB79">
            <v>253606.2330084623</v>
          </cell>
          <cell r="AC79">
            <v>253607.2330084623</v>
          </cell>
          <cell r="AD79">
            <v>253608.2330084623</v>
          </cell>
          <cell r="AE79">
            <v>253609.2330084623</v>
          </cell>
        </row>
        <row r="80">
          <cell r="A80" t="str">
            <v>IS_EQUITY EARNINGS</v>
          </cell>
        </row>
        <row r="81">
          <cell r="A81" t="str">
            <v>IS_MINORITY INTEREST</v>
          </cell>
          <cell r="C81" t="str">
            <v>Equity Earnings</v>
          </cell>
          <cell r="G81">
            <v>0</v>
          </cell>
          <cell r="H81">
            <v>0</v>
          </cell>
          <cell r="I81">
            <v>0</v>
          </cell>
          <cell r="J81">
            <v>0</v>
          </cell>
          <cell r="L81">
            <v>0</v>
          </cell>
          <cell r="M81" t="str">
            <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IS_GAIN ON ASSET SALES</v>
          </cell>
          <cell r="C82" t="str">
            <v>Minority Interest Inc./(Exp.)</v>
          </cell>
          <cell r="G82">
            <v>0</v>
          </cell>
          <cell r="H82">
            <v>0</v>
          </cell>
          <cell r="I82">
            <v>0</v>
          </cell>
          <cell r="J82">
            <v>0</v>
          </cell>
          <cell r="L82">
            <v>0</v>
          </cell>
          <cell r="M82" t="str">
            <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IS_EXTRA ITEMS and DISC OPS</v>
          </cell>
          <cell r="C83" t="str">
            <v>Gain/(Loss) on Sale of Assets</v>
          </cell>
          <cell r="G83">
            <v>0</v>
          </cell>
          <cell r="H83">
            <v>0</v>
          </cell>
          <cell r="I83">
            <v>0</v>
          </cell>
          <cell r="J83">
            <v>0</v>
          </cell>
          <cell r="L83">
            <v>0</v>
          </cell>
          <cell r="M83" t="str">
            <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IS_UNUSUAL_2</v>
          </cell>
          <cell r="C84" t="str">
            <v>Other Unusual Item - 1</v>
          </cell>
          <cell r="G84">
            <v>0</v>
          </cell>
          <cell r="H84">
            <v>0</v>
          </cell>
          <cell r="I84">
            <v>0</v>
          </cell>
          <cell r="J84">
            <v>0</v>
          </cell>
          <cell r="L84">
            <v>0</v>
          </cell>
          <cell r="M84" t="str">
            <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t="str">
            <v>IS_UNUSUAL_3</v>
          </cell>
          <cell r="C85" t="str">
            <v>Other Unusual Item - 2</v>
          </cell>
          <cell r="G85">
            <v>0</v>
          </cell>
          <cell r="H85">
            <v>0</v>
          </cell>
          <cell r="I85">
            <v>0</v>
          </cell>
          <cell r="J85">
            <v>0</v>
          </cell>
          <cell r="L85">
            <v>0</v>
          </cell>
          <cell r="M85" t="str">
            <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row>
        <row r="86">
          <cell r="C86" t="str">
            <v>Other Unusual Item - 3</v>
          </cell>
          <cell r="G86">
            <v>0</v>
          </cell>
          <cell r="H86">
            <v>0</v>
          </cell>
          <cell r="I86">
            <v>0</v>
          </cell>
          <cell r="J86">
            <v>0</v>
          </cell>
          <cell r="L86">
            <v>0</v>
          </cell>
          <cell r="M86" t="str">
            <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t="str">
            <v>IS_NET INCOME</v>
          </cell>
          <cell r="G87" t="str">
            <v>______</v>
          </cell>
          <cell r="H87" t="str">
            <v>______</v>
          </cell>
          <cell r="I87" t="str">
            <v>______</v>
          </cell>
          <cell r="J87" t="str">
            <v>______</v>
          </cell>
          <cell r="L87" t="str">
            <v>______</v>
          </cell>
          <cell r="M87" t="str">
            <v/>
          </cell>
          <cell r="N87" t="str">
            <v>______</v>
          </cell>
          <cell r="O87" t="str">
            <v>______</v>
          </cell>
          <cell r="P87" t="str">
            <v>______</v>
          </cell>
          <cell r="Q87" t="str">
            <v>______</v>
          </cell>
          <cell r="R87" t="str">
            <v>______</v>
          </cell>
          <cell r="S87" t="str">
            <v>______</v>
          </cell>
          <cell r="T87" t="str">
            <v>______</v>
          </cell>
          <cell r="U87" t="str">
            <v>______</v>
          </cell>
          <cell r="V87" t="str">
            <v>______</v>
          </cell>
          <cell r="W87" t="str">
            <v>______</v>
          </cell>
          <cell r="X87" t="str">
            <v>______</v>
          </cell>
          <cell r="Y87" t="str">
            <v>______</v>
          </cell>
          <cell r="Z87" t="str">
            <v>______</v>
          </cell>
          <cell r="AA87" t="str">
            <v>______</v>
          </cell>
          <cell r="AB87" t="str">
            <v>______</v>
          </cell>
          <cell r="AC87" t="str">
            <v>______</v>
          </cell>
          <cell r="AD87" t="str">
            <v>______</v>
          </cell>
          <cell r="AE87" t="str">
            <v>______</v>
          </cell>
        </row>
        <row r="88">
          <cell r="C88" t="str">
            <v>NET INCOME</v>
          </cell>
          <cell r="G88">
            <v>0</v>
          </cell>
          <cell r="H88">
            <v>0</v>
          </cell>
          <cell r="I88">
            <v>7404</v>
          </cell>
          <cell r="J88">
            <v>10961.153976728929</v>
          </cell>
          <cell r="L88">
            <v>10961.153976728929</v>
          </cell>
          <cell r="M88" t="str">
            <v/>
          </cell>
          <cell r="N88">
            <v>-3516.3127062925241</v>
          </cell>
          <cell r="O88">
            <v>-345.51274607414143</v>
          </cell>
          <cell r="P88">
            <v>-1566.8009439010875</v>
          </cell>
          <cell r="Q88">
            <v>-3251.0450220957136</v>
          </cell>
          <cell r="R88">
            <v>-8679.6714183634322</v>
          </cell>
          <cell r="S88">
            <v>-2164.5360671736616</v>
          </cell>
          <cell r="T88">
            <v>-2329.1446547697642</v>
          </cell>
          <cell r="U88">
            <v>-187.41311232943798</v>
          </cell>
          <cell r="V88">
            <v>407.91776054319513</v>
          </cell>
          <cell r="W88">
            <v>-4273.1760737296854</v>
          </cell>
          <cell r="X88">
            <v>11372.535150586915</v>
          </cell>
          <cell r="Y88">
            <v>18659.02136818548</v>
          </cell>
          <cell r="Z88">
            <v>27843.18975461628</v>
          </cell>
          <cell r="AA88">
            <v>31423.453259503953</v>
          </cell>
          <cell r="AB88">
            <v>253606.2330084623</v>
          </cell>
          <cell r="AC88">
            <v>253607.2330084623</v>
          </cell>
          <cell r="AD88">
            <v>253608.2330084623</v>
          </cell>
          <cell r="AE88">
            <v>253609.2330084623</v>
          </cell>
        </row>
        <row r="91">
          <cell r="C91" t="str">
            <v>CASH FLOW STATEMENT</v>
          </cell>
        </row>
        <row r="94">
          <cell r="G94" t="str">
            <v>ENDING MMMM37621,DD:</v>
          </cell>
          <cell r="J94" t="str">
            <v/>
          </cell>
          <cell r="R94" t="str">
            <v/>
          </cell>
          <cell r="S94" t="str">
            <v>PROJECTED FOR YEARS ENDING MMMM DD:</v>
          </cell>
        </row>
        <row r="95">
          <cell r="G95">
            <v>1999</v>
          </cell>
          <cell r="H95">
            <v>2000</v>
          </cell>
          <cell r="I95">
            <v>2001</v>
          </cell>
          <cell r="J95">
            <v>2002</v>
          </cell>
          <cell r="L95">
            <v>2002</v>
          </cell>
          <cell r="N95" t="str">
            <v>1Q 2003</v>
          </cell>
          <cell r="O95" t="str">
            <v>2Q 2003</v>
          </cell>
          <cell r="P95" t="str">
            <v>3Q 2003</v>
          </cell>
          <cell r="Q95" t="str">
            <v>4Q 2003 Е</v>
          </cell>
          <cell r="R95">
            <v>2003</v>
          </cell>
          <cell r="S95" t="str">
            <v>1Q 2004</v>
          </cell>
          <cell r="T95" t="str">
            <v>2Q 2004</v>
          </cell>
          <cell r="U95" t="str">
            <v>3Q 2004</v>
          </cell>
          <cell r="V95" t="str">
            <v>4Q 2004</v>
          </cell>
          <cell r="W95">
            <v>2004</v>
          </cell>
          <cell r="X95">
            <v>2005</v>
          </cell>
          <cell r="Y95">
            <v>2006</v>
          </cell>
          <cell r="Z95">
            <v>2007</v>
          </cell>
          <cell r="AA95">
            <v>2008</v>
          </cell>
          <cell r="AB95">
            <v>2009</v>
          </cell>
          <cell r="AC95">
            <v>2010</v>
          </cell>
          <cell r="AD95">
            <v>2011</v>
          </cell>
          <cell r="AE95">
            <v>2012</v>
          </cell>
        </row>
        <row r="97">
          <cell r="C97" t="str">
            <v>NET INCOME</v>
          </cell>
          <cell r="G97">
            <v>0</v>
          </cell>
          <cell r="H97">
            <v>0</v>
          </cell>
          <cell r="I97">
            <v>7404</v>
          </cell>
          <cell r="J97">
            <v>10961.153976728929</v>
          </cell>
          <cell r="L97">
            <v>10961.153976728929</v>
          </cell>
          <cell r="N97">
            <v>-3516.3127062925241</v>
          </cell>
          <cell r="O97">
            <v>-345.51274607414143</v>
          </cell>
          <cell r="P97">
            <v>-1566.8009439010875</v>
          </cell>
          <cell r="Q97">
            <v>-3251.0450220957136</v>
          </cell>
          <cell r="R97">
            <v>-8679.6714183634322</v>
          </cell>
          <cell r="S97">
            <v>-2164.5360671736616</v>
          </cell>
          <cell r="T97">
            <v>-2329.1446547697642</v>
          </cell>
          <cell r="U97">
            <v>-187.41311232943798</v>
          </cell>
          <cell r="V97">
            <v>407.91776054319513</v>
          </cell>
          <cell r="W97">
            <v>-4273.1760737296854</v>
          </cell>
          <cell r="X97">
            <v>11372.535150586915</v>
          </cell>
          <cell r="Y97">
            <v>18659.02136818548</v>
          </cell>
          <cell r="Z97">
            <v>27843.18975461628</v>
          </cell>
          <cell r="AA97">
            <v>31423.453259503953</v>
          </cell>
          <cell r="AB97">
            <v>253606.2330084623</v>
          </cell>
          <cell r="AC97">
            <v>253607.2330084623</v>
          </cell>
          <cell r="AD97">
            <v>253608.2330084623</v>
          </cell>
          <cell r="AE97">
            <v>253609.2330084623</v>
          </cell>
        </row>
        <row r="99">
          <cell r="C99" t="str">
            <v xml:space="preserve">   Depreciation</v>
          </cell>
          <cell r="G99">
            <v>0</v>
          </cell>
          <cell r="H99">
            <v>0</v>
          </cell>
          <cell r="I99">
            <v>629</v>
          </cell>
          <cell r="J99">
            <v>2470.8283941078093</v>
          </cell>
          <cell r="L99">
            <v>2470.8283941078093</v>
          </cell>
          <cell r="N99">
            <v>1000.7048730380709</v>
          </cell>
          <cell r="O99">
            <v>1705.3325134219961</v>
          </cell>
          <cell r="P99">
            <v>2097.6977947902078</v>
          </cell>
          <cell r="Q99">
            <v>2107.6914804298608</v>
          </cell>
          <cell r="R99">
            <v>6911.426661680136</v>
          </cell>
          <cell r="S99">
            <v>2122.1334526709898</v>
          </cell>
          <cell r="T99">
            <v>2130.4708210257945</v>
          </cell>
          <cell r="U99">
            <v>2137.3490388488108</v>
          </cell>
          <cell r="V99">
            <v>2140.6850940128784</v>
          </cell>
          <cell r="W99">
            <v>8530.6384065584734</v>
          </cell>
          <cell r="X99">
            <v>8537.7899516327961</v>
          </cell>
          <cell r="Y99">
            <v>8546.5460694123085</v>
          </cell>
          <cell r="Z99">
            <v>8555.1011705828896</v>
          </cell>
          <cell r="AA99">
            <v>8589.6471705828899</v>
          </cell>
          <cell r="AB99">
            <v>12</v>
          </cell>
          <cell r="AC99">
            <v>12</v>
          </cell>
          <cell r="AD99">
            <v>12</v>
          </cell>
          <cell r="AE99">
            <v>12</v>
          </cell>
        </row>
        <row r="100">
          <cell r="C100" t="str">
            <v xml:space="preserve">   Total Amortization</v>
          </cell>
          <cell r="G100">
            <v>0</v>
          </cell>
          <cell r="H100">
            <v>0</v>
          </cell>
          <cell r="I100">
            <v>0</v>
          </cell>
          <cell r="J100">
            <v>0</v>
          </cell>
          <cell r="L100">
            <v>0</v>
          </cell>
          <cell r="N100">
            <v>1778.8625</v>
          </cell>
          <cell r="O100">
            <v>1756.6267187499998</v>
          </cell>
          <cell r="P100">
            <v>1734.6688847656249</v>
          </cell>
          <cell r="Q100">
            <v>1712.9855237060547</v>
          </cell>
          <cell r="R100">
            <v>6983.1436272216788</v>
          </cell>
          <cell r="S100">
            <v>1778.8625</v>
          </cell>
          <cell r="T100">
            <v>1756.6267187499998</v>
          </cell>
          <cell r="U100">
            <v>1734.6688847656249</v>
          </cell>
          <cell r="V100">
            <v>1712.9855237060547</v>
          </cell>
          <cell r="W100">
            <v>6983.1436272216788</v>
          </cell>
          <cell r="X100">
            <v>6983.1436272216788</v>
          </cell>
          <cell r="Y100">
            <v>6983.1436272216788</v>
          </cell>
          <cell r="Z100">
            <v>6983.1436272216788</v>
          </cell>
          <cell r="AA100">
            <v>6983.1436272216788</v>
          </cell>
          <cell r="AB100">
            <v>6983.1436272216788</v>
          </cell>
          <cell r="AC100">
            <v>6983.1436272216788</v>
          </cell>
          <cell r="AD100">
            <v>6983.1436272216788</v>
          </cell>
          <cell r="AE100">
            <v>6983.1436272216788</v>
          </cell>
        </row>
        <row r="101">
          <cell r="C101" t="str">
            <v xml:space="preserve">   Deferred Taxes</v>
          </cell>
          <cell r="G101">
            <v>0</v>
          </cell>
          <cell r="H101">
            <v>0</v>
          </cell>
          <cell r="I101">
            <v>0</v>
          </cell>
          <cell r="J101">
            <v>0</v>
          </cell>
          <cell r="L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row>
        <row r="102">
          <cell r="C102" t="str">
            <v xml:space="preserve">   Equity Earnings</v>
          </cell>
          <cell r="G102">
            <v>0</v>
          </cell>
          <cell r="H102">
            <v>0</v>
          </cell>
          <cell r="I102">
            <v>0</v>
          </cell>
          <cell r="J102">
            <v>0</v>
          </cell>
          <cell r="L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row>
        <row r="103">
          <cell r="C103" t="str">
            <v xml:space="preserve">   Minority Interest</v>
          </cell>
          <cell r="G103">
            <v>0</v>
          </cell>
          <cell r="H103">
            <v>0</v>
          </cell>
          <cell r="I103">
            <v>0</v>
          </cell>
          <cell r="J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row>
        <row r="104">
          <cell r="C104" t="str">
            <v xml:space="preserve">   (Gain)/Loss on Sale of Assets</v>
          </cell>
          <cell r="G104">
            <v>0</v>
          </cell>
          <cell r="H104">
            <v>0</v>
          </cell>
          <cell r="I104">
            <v>0</v>
          </cell>
          <cell r="J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C105" t="str">
            <v xml:space="preserve">   Other Unusual Item - 1</v>
          </cell>
          <cell r="G105">
            <v>0</v>
          </cell>
          <cell r="H105">
            <v>0</v>
          </cell>
          <cell r="I105">
            <v>0</v>
          </cell>
          <cell r="J105">
            <v>0</v>
          </cell>
          <cell r="L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C106" t="str">
            <v xml:space="preserve">   Other Unusual Item - 2</v>
          </cell>
          <cell r="G106">
            <v>0</v>
          </cell>
          <cell r="H106">
            <v>0</v>
          </cell>
          <cell r="I106">
            <v>0</v>
          </cell>
          <cell r="J106">
            <v>0</v>
          </cell>
          <cell r="L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C107" t="str">
            <v xml:space="preserve">   Other Unusual Item - 3</v>
          </cell>
          <cell r="G107">
            <v>0</v>
          </cell>
          <cell r="H107">
            <v>0</v>
          </cell>
          <cell r="I107">
            <v>0</v>
          </cell>
          <cell r="J107">
            <v>0</v>
          </cell>
          <cell r="L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MISC_NON CASH INTEREST</v>
          </cell>
          <cell r="C108" t="str">
            <v xml:space="preserve">   ESOP Equity</v>
          </cell>
          <cell r="G108">
            <v>0</v>
          </cell>
          <cell r="H108">
            <v>0</v>
          </cell>
          <cell r="I108">
            <v>0</v>
          </cell>
          <cell r="J108">
            <v>0</v>
          </cell>
          <cell r="L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C109" t="str">
            <v xml:space="preserve">   Non-Cash Interest Items</v>
          </cell>
          <cell r="G109">
            <v>0</v>
          </cell>
          <cell r="H109">
            <v>0</v>
          </cell>
          <cell r="I109">
            <v>0</v>
          </cell>
          <cell r="J109">
            <v>0</v>
          </cell>
          <cell r="L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G110" t="str">
            <v>______</v>
          </cell>
          <cell r="H110" t="str">
            <v>______</v>
          </cell>
          <cell r="I110" t="str">
            <v>______</v>
          </cell>
          <cell r="J110" t="str">
            <v>______</v>
          </cell>
          <cell r="L110" t="str">
            <v>______</v>
          </cell>
          <cell r="N110" t="str">
            <v>______</v>
          </cell>
          <cell r="O110" t="str">
            <v>______</v>
          </cell>
          <cell r="P110" t="str">
            <v>______</v>
          </cell>
          <cell r="Q110" t="str">
            <v>______</v>
          </cell>
          <cell r="R110" t="str">
            <v>______</v>
          </cell>
          <cell r="S110" t="str">
            <v>______</v>
          </cell>
          <cell r="T110" t="str">
            <v>______</v>
          </cell>
          <cell r="U110" t="str">
            <v>______</v>
          </cell>
          <cell r="V110" t="str">
            <v>______</v>
          </cell>
          <cell r="W110" t="str">
            <v>______</v>
          </cell>
          <cell r="X110" t="str">
            <v>______</v>
          </cell>
          <cell r="Y110" t="str">
            <v>______</v>
          </cell>
          <cell r="Z110" t="str">
            <v>______</v>
          </cell>
          <cell r="AA110" t="str">
            <v>______</v>
          </cell>
          <cell r="AB110" t="str">
            <v>______</v>
          </cell>
          <cell r="AC110" t="str">
            <v>______</v>
          </cell>
          <cell r="AD110" t="str">
            <v>______</v>
          </cell>
          <cell r="AE110" t="str">
            <v>______</v>
          </cell>
        </row>
        <row r="111">
          <cell r="C111" t="str">
            <v>FUNDS FROM OPERATIONS:</v>
          </cell>
          <cell r="G111">
            <v>0</v>
          </cell>
          <cell r="H111">
            <v>0</v>
          </cell>
          <cell r="I111">
            <v>8033</v>
          </cell>
          <cell r="J111">
            <v>13431.982370836738</v>
          </cell>
          <cell r="L111">
            <v>13431.982370836738</v>
          </cell>
          <cell r="N111">
            <v>-736.74533325445304</v>
          </cell>
          <cell r="O111">
            <v>3116.4464860978542</v>
          </cell>
          <cell r="P111">
            <v>2265.5657356547454</v>
          </cell>
          <cell r="Q111">
            <v>569.63198204020182</v>
          </cell>
          <cell r="R111">
            <v>5214.8988705383827</v>
          </cell>
          <cell r="S111">
            <v>1736.4598854973281</v>
          </cell>
          <cell r="T111">
            <v>1557.9528850060301</v>
          </cell>
          <cell r="U111">
            <v>3684.6048112849976</v>
          </cell>
          <cell r="V111">
            <v>4261.5883782621277</v>
          </cell>
          <cell r="W111">
            <v>11240.605960050467</v>
          </cell>
          <cell r="X111">
            <v>26893.468729441389</v>
          </cell>
          <cell r="Y111">
            <v>34188.711064819472</v>
          </cell>
          <cell r="Z111">
            <v>43381.434552420847</v>
          </cell>
          <cell r="AA111">
            <v>46996.244057308526</v>
          </cell>
          <cell r="AB111">
            <v>260601.37663568396</v>
          </cell>
          <cell r="AC111">
            <v>260602.37663568396</v>
          </cell>
          <cell r="AD111">
            <v>260603.37663568396</v>
          </cell>
          <cell r="AE111">
            <v>260604.37663568396</v>
          </cell>
        </row>
        <row r="113">
          <cell r="C113" t="str">
            <v>WORKING CAPITAL:</v>
          </cell>
        </row>
        <row r="114">
          <cell r="C114" t="str">
            <v xml:space="preserve">   (Inc)/Dec In Trade Accounts receivable</v>
          </cell>
          <cell r="H114">
            <v>0</v>
          </cell>
          <cell r="I114">
            <v>0</v>
          </cell>
          <cell r="J114">
            <v>-8637.4738155619016</v>
          </cell>
          <cell r="L114">
            <v>-8637.4738155619016</v>
          </cell>
          <cell r="N114">
            <v>-6006.4926198265002</v>
          </cell>
          <cell r="O114">
            <v>-11484.066786755697</v>
          </cell>
          <cell r="P114">
            <v>-1692</v>
          </cell>
          <cell r="Q114">
            <v>8043.1089182080905</v>
          </cell>
          <cell r="R114">
            <v>-11139.450488374106</v>
          </cell>
          <cell r="S114">
            <v>411.46719161001238</v>
          </cell>
          <cell r="T114">
            <v>-13638.974091053024</v>
          </cell>
          <cell r="U114">
            <v>4584.437883211689</v>
          </cell>
          <cell r="V114">
            <v>661.48158715984027</v>
          </cell>
          <cell r="W114">
            <v>-7981.5874290714819</v>
          </cell>
          <cell r="X114">
            <v>-1026.7511902241022</v>
          </cell>
          <cell r="Y114">
            <v>0</v>
          </cell>
          <cell r="Z114">
            <v>0</v>
          </cell>
          <cell r="AA114">
            <v>0</v>
          </cell>
          <cell r="AB114">
            <v>3767.8754259123634</v>
          </cell>
          <cell r="AC114">
            <v>0</v>
          </cell>
          <cell r="AD114">
            <v>0</v>
          </cell>
          <cell r="AE114">
            <v>0</v>
          </cell>
        </row>
        <row r="115">
          <cell r="C115" t="str">
            <v xml:space="preserve">   (Inc)/Dec In Receivable due from shareholder</v>
          </cell>
          <cell r="H115">
            <v>0</v>
          </cell>
          <cell r="I115">
            <v>0</v>
          </cell>
          <cell r="J115">
            <v>-5961</v>
          </cell>
        </row>
        <row r="116">
          <cell r="C116" t="str">
            <v xml:space="preserve">   (Inc)/Dec In Inventories</v>
          </cell>
          <cell r="H116">
            <v>0</v>
          </cell>
          <cell r="I116">
            <v>0</v>
          </cell>
          <cell r="J116">
            <v>-15763</v>
          </cell>
          <cell r="L116">
            <v>-15763</v>
          </cell>
          <cell r="N116">
            <v>2160.7540245056043</v>
          </cell>
          <cell r="O116">
            <v>1909.9540014189533</v>
          </cell>
          <cell r="P116">
            <v>-1436.9999999999982</v>
          </cell>
          <cell r="Q116">
            <v>-8917.8529504255057</v>
          </cell>
          <cell r="R116">
            <v>-6284.1449245009462</v>
          </cell>
          <cell r="S116">
            <v>512.9756172260677</v>
          </cell>
          <cell r="T116">
            <v>-10399.70491929182</v>
          </cell>
          <cell r="U116">
            <v>4938.6607634057436</v>
          </cell>
          <cell r="V116">
            <v>-1379.3683970228085</v>
          </cell>
          <cell r="W116">
            <v>-6327.4369356828174</v>
          </cell>
          <cell r="X116">
            <v>-5436.1701128999739</v>
          </cell>
          <cell r="Y116">
            <v>-4895.9282934091534</v>
          </cell>
          <cell r="Z116">
            <v>-4411.1042253929991</v>
          </cell>
          <cell r="AA116">
            <v>-1909.8889105620474</v>
          </cell>
          <cell r="AB116">
            <v>0</v>
          </cell>
          <cell r="AC116">
            <v>0</v>
          </cell>
          <cell r="AD116">
            <v>0</v>
          </cell>
          <cell r="AE116">
            <v>0</v>
          </cell>
        </row>
        <row r="117">
          <cell r="C117" t="str">
            <v xml:space="preserve">   (Inc)/Dec In Mark. Sec/Other Current Assets - 1</v>
          </cell>
          <cell r="H117">
            <v>0</v>
          </cell>
          <cell r="I117">
            <v>0</v>
          </cell>
          <cell r="J117">
            <v>0</v>
          </cell>
          <cell r="L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C118" t="str">
            <v xml:space="preserve">   (Inc)/Dec In VAT Receivable</v>
          </cell>
          <cell r="H118">
            <v>0</v>
          </cell>
          <cell r="I118">
            <v>0</v>
          </cell>
          <cell r="J118">
            <v>-7250</v>
          </cell>
          <cell r="L118">
            <v>-7250</v>
          </cell>
          <cell r="N118">
            <v>677.39331368965031</v>
          </cell>
          <cell r="O118">
            <v>-2631.4000000000033</v>
          </cell>
          <cell r="P118">
            <v>-445.83744143759213</v>
          </cell>
          <cell r="Q118">
            <v>68.045604648710651</v>
          </cell>
          <cell r="R118">
            <v>-2331.7985230992344</v>
          </cell>
          <cell r="S118">
            <v>201.96669014588588</v>
          </cell>
          <cell r="T118">
            <v>-5035.2452841654194</v>
          </cell>
          <cell r="U118">
            <v>-102.36936584791329</v>
          </cell>
          <cell r="V118">
            <v>1911.7399733386992</v>
          </cell>
          <cell r="W118">
            <v>-3023.9079865287476</v>
          </cell>
          <cell r="X118">
            <v>12605.706509627982</v>
          </cell>
          <cell r="Y118">
            <v>0</v>
          </cell>
          <cell r="Z118">
            <v>0</v>
          </cell>
          <cell r="AA118">
            <v>0</v>
          </cell>
          <cell r="AB118">
            <v>0</v>
          </cell>
          <cell r="AC118">
            <v>0</v>
          </cell>
          <cell r="AD118">
            <v>0</v>
          </cell>
          <cell r="AE118">
            <v>0</v>
          </cell>
        </row>
        <row r="119">
          <cell r="C119" t="str">
            <v xml:space="preserve">   (Inc)/Dec In Other Current Assets</v>
          </cell>
          <cell r="H119">
            <v>0</v>
          </cell>
          <cell r="I119">
            <v>0</v>
          </cell>
          <cell r="J119">
            <v>-17394</v>
          </cell>
          <cell r="L119">
            <v>-17394</v>
          </cell>
          <cell r="N119">
            <v>5306.3195597428003</v>
          </cell>
          <cell r="O119">
            <v>12087.6804402572</v>
          </cell>
          <cell r="P119">
            <v>0</v>
          </cell>
          <cell r="Q119">
            <v>-19193.7</v>
          </cell>
          <cell r="R119">
            <v>-1799.7000000000007</v>
          </cell>
          <cell r="S119">
            <v>1777.8241749878871</v>
          </cell>
          <cell r="T119">
            <v>-2553.563441846014</v>
          </cell>
          <cell r="U119">
            <v>-324.93392018902523</v>
          </cell>
          <cell r="V119">
            <v>-3730.6030017144694</v>
          </cell>
          <cell r="W119">
            <v>-4831.2761887616216</v>
          </cell>
          <cell r="X119">
            <v>24024.976188761622</v>
          </cell>
          <cell r="Y119">
            <v>0</v>
          </cell>
          <cell r="Z119">
            <v>0</v>
          </cell>
          <cell r="AA119">
            <v>0</v>
          </cell>
          <cell r="AB119">
            <v>0</v>
          </cell>
          <cell r="AC119">
            <v>0</v>
          </cell>
          <cell r="AD119">
            <v>0</v>
          </cell>
          <cell r="AE119">
            <v>0</v>
          </cell>
        </row>
        <row r="120">
          <cell r="C120" t="str">
            <v xml:space="preserve">   Inc/(Dec) In Trade Accounts Payable</v>
          </cell>
          <cell r="H120">
            <v>0</v>
          </cell>
          <cell r="I120">
            <v>0</v>
          </cell>
          <cell r="J120">
            <v>31219</v>
          </cell>
          <cell r="L120">
            <v>31219</v>
          </cell>
          <cell r="N120">
            <v>-4337.2054671948972</v>
          </cell>
          <cell r="O120">
            <v>-7238.8815545986035</v>
          </cell>
          <cell r="P120">
            <v>-2543.12867271703</v>
          </cell>
          <cell r="Q120">
            <v>16653.770502050094</v>
          </cell>
          <cell r="R120">
            <v>2534.5548075395636</v>
          </cell>
          <cell r="S120">
            <v>-100.27337427739985</v>
          </cell>
          <cell r="T120">
            <v>24276.308823704421</v>
          </cell>
          <cell r="U120">
            <v>-9518.4150915780847</v>
          </cell>
          <cell r="V120">
            <v>-159.80169322781148</v>
          </cell>
          <cell r="W120">
            <v>14497.818664621125</v>
          </cell>
          <cell r="X120">
            <v>-34281.223912017507</v>
          </cell>
          <cell r="Y120">
            <v>1821.7963790362828</v>
          </cell>
          <cell r="Z120">
            <v>1641.3912181252217</v>
          </cell>
          <cell r="AA120">
            <v>710.67803552340774</v>
          </cell>
          <cell r="AB120">
            <v>-18144.01519282809</v>
          </cell>
          <cell r="AC120">
            <v>0</v>
          </cell>
          <cell r="AD120">
            <v>0</v>
          </cell>
          <cell r="AE120">
            <v>0</v>
          </cell>
        </row>
        <row r="121">
          <cell r="C121" t="str">
            <v xml:space="preserve">   Inc/(Dec) In Income Tax Payable</v>
          </cell>
          <cell r="H121">
            <v>0</v>
          </cell>
          <cell r="I121">
            <v>0</v>
          </cell>
          <cell r="J121">
            <v>77</v>
          </cell>
          <cell r="L121">
            <v>77</v>
          </cell>
          <cell r="N121">
            <v>445</v>
          </cell>
          <cell r="O121">
            <v>-39.5</v>
          </cell>
          <cell r="P121">
            <v>-39.5</v>
          </cell>
          <cell r="Q121">
            <v>-3</v>
          </cell>
          <cell r="R121">
            <v>363</v>
          </cell>
          <cell r="S121">
            <v>201.18870162109079</v>
          </cell>
          <cell r="T121">
            <v>-77.902851137415496</v>
          </cell>
          <cell r="U121">
            <v>19.566827045406853</v>
          </cell>
          <cell r="V121">
            <v>28.146651793709793</v>
          </cell>
          <cell r="W121">
            <v>170.99932932279194</v>
          </cell>
          <cell r="X121">
            <v>-610.99932932279194</v>
          </cell>
          <cell r="Y121">
            <v>0</v>
          </cell>
          <cell r="Z121">
            <v>0</v>
          </cell>
          <cell r="AA121">
            <v>0</v>
          </cell>
          <cell r="AB121">
            <v>0</v>
          </cell>
          <cell r="AC121">
            <v>0</v>
          </cell>
          <cell r="AD121">
            <v>0</v>
          </cell>
          <cell r="AE121">
            <v>0</v>
          </cell>
        </row>
        <row r="122">
          <cell r="C122" t="str">
            <v xml:space="preserve">   Inc/(Dec) In Accrued Expenses</v>
          </cell>
          <cell r="H122">
            <v>0</v>
          </cell>
          <cell r="I122">
            <v>0</v>
          </cell>
          <cell r="J122">
            <v>0</v>
          </cell>
          <cell r="L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row>
        <row r="123">
          <cell r="C123" t="str">
            <v xml:space="preserve">   Inc/(Dec) In Short Term Debt</v>
          </cell>
          <cell r="H123">
            <v>0</v>
          </cell>
          <cell r="I123">
            <v>0</v>
          </cell>
          <cell r="J123">
            <v>0</v>
          </cell>
          <cell r="L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row>
        <row r="124">
          <cell r="C124" t="str">
            <v xml:space="preserve">   Inc/(Dec) In Other Taxes Payable</v>
          </cell>
          <cell r="H124">
            <v>0</v>
          </cell>
          <cell r="I124">
            <v>0</v>
          </cell>
          <cell r="J124">
            <v>5203</v>
          </cell>
          <cell r="L124">
            <v>5203</v>
          </cell>
          <cell r="N124">
            <v>167</v>
          </cell>
          <cell r="O124">
            <v>2723.5</v>
          </cell>
          <cell r="P124">
            <v>2723.5</v>
          </cell>
          <cell r="Q124">
            <v>383</v>
          </cell>
          <cell r="R124">
            <v>5997</v>
          </cell>
          <cell r="S124">
            <v>-1965.4086996410715</v>
          </cell>
          <cell r="T124">
            <v>2103.7399681748539</v>
          </cell>
          <cell r="U124">
            <v>2893.5364805228346</v>
          </cell>
          <cell r="V124">
            <v>1320.8424518871798</v>
          </cell>
          <cell r="W124">
            <v>4352.7102009437967</v>
          </cell>
          <cell r="X124">
            <v>-4308.504909277126</v>
          </cell>
          <cell r="Y124">
            <v>1628.2046275751873</v>
          </cell>
          <cell r="Z124">
            <v>1466.9700784159577</v>
          </cell>
          <cell r="AA124">
            <v>635.1583961141514</v>
          </cell>
          <cell r="AB124">
            <v>0</v>
          </cell>
          <cell r="AC124">
            <v>0</v>
          </cell>
          <cell r="AD124">
            <v>0</v>
          </cell>
          <cell r="AE124">
            <v>0</v>
          </cell>
        </row>
        <row r="125">
          <cell r="C125" t="str">
            <v xml:space="preserve">   Inc/(Dec) In Other Amounts Payable</v>
          </cell>
          <cell r="H125">
            <v>0</v>
          </cell>
          <cell r="I125">
            <v>0</v>
          </cell>
          <cell r="J125">
            <v>0</v>
          </cell>
          <cell r="L125">
            <v>0</v>
          </cell>
          <cell r="N125">
            <v>4390.238995176921</v>
          </cell>
          <cell r="O125">
            <v>-4390.238995176921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row>
        <row r="126">
          <cell r="H126" t="str">
            <v>______</v>
          </cell>
          <cell r="I126" t="str">
            <v>______</v>
          </cell>
          <cell r="J126" t="str">
            <v>______</v>
          </cell>
          <cell r="L126" t="str">
            <v>______</v>
          </cell>
          <cell r="N126" t="str">
            <v>______</v>
          </cell>
          <cell r="O126" t="str">
            <v>______</v>
          </cell>
          <cell r="P126" t="str">
            <v>______</v>
          </cell>
          <cell r="Q126" t="str">
            <v>______</v>
          </cell>
          <cell r="R126" t="str">
            <v>______</v>
          </cell>
          <cell r="S126" t="str">
            <v>______</v>
          </cell>
          <cell r="T126" t="str">
            <v>______</v>
          </cell>
          <cell r="U126" t="str">
            <v>______</v>
          </cell>
          <cell r="V126" t="str">
            <v>______</v>
          </cell>
          <cell r="W126" t="str">
            <v>______</v>
          </cell>
          <cell r="X126" t="str">
            <v>______</v>
          </cell>
          <cell r="Y126" t="str">
            <v>______</v>
          </cell>
          <cell r="Z126" t="str">
            <v>______</v>
          </cell>
          <cell r="AA126" t="str">
            <v>______</v>
          </cell>
          <cell r="AB126" t="str">
            <v>______</v>
          </cell>
          <cell r="AC126" t="str">
            <v>______</v>
          </cell>
          <cell r="AD126" t="str">
            <v>______</v>
          </cell>
          <cell r="AE126" t="str">
            <v>______</v>
          </cell>
        </row>
        <row r="127">
          <cell r="C127" t="str">
            <v xml:space="preserve">      Total Change in Working Capital</v>
          </cell>
          <cell r="H127">
            <v>0</v>
          </cell>
          <cell r="I127">
            <v>0</v>
          </cell>
          <cell r="J127">
            <v>-18506.473815561898</v>
          </cell>
          <cell r="L127">
            <v>-12545.473815561898</v>
          </cell>
          <cell r="N127">
            <v>2803.0078060935784</v>
          </cell>
          <cell r="O127">
            <v>-9062.9528948550724</v>
          </cell>
          <cell r="P127">
            <v>-3433.9661141546203</v>
          </cell>
          <cell r="Q127">
            <v>-2966.6279255186091</v>
          </cell>
          <cell r="R127">
            <v>-12660.539128434724</v>
          </cell>
          <cell r="S127">
            <v>-2000</v>
          </cell>
          <cell r="T127">
            <v>-6325</v>
          </cell>
          <cell r="U127">
            <v>1500</v>
          </cell>
          <cell r="V127">
            <v>500</v>
          </cell>
          <cell r="W127">
            <v>-6325</v>
          </cell>
          <cell r="X127">
            <v>-9032.9667553518957</v>
          </cell>
          <cell r="Y127">
            <v>-1445.9272867976833</v>
          </cell>
          <cell r="Z127">
            <v>-1302.7429288518197</v>
          </cell>
          <cell r="AA127">
            <v>-564.05247892448824</v>
          </cell>
          <cell r="AB127">
            <v>-14376.139766915727</v>
          </cell>
          <cell r="AC127">
            <v>0</v>
          </cell>
          <cell r="AD127">
            <v>0</v>
          </cell>
          <cell r="AE127">
            <v>0</v>
          </cell>
        </row>
        <row r="128">
          <cell r="H128" t="str">
            <v>______</v>
          </cell>
          <cell r="I128" t="str">
            <v>______</v>
          </cell>
          <cell r="J128" t="str">
            <v>______</v>
          </cell>
          <cell r="L128" t="str">
            <v>______</v>
          </cell>
          <cell r="N128" t="str">
            <v>______</v>
          </cell>
          <cell r="O128" t="str">
            <v>______</v>
          </cell>
          <cell r="P128" t="str">
            <v>______</v>
          </cell>
          <cell r="Q128" t="str">
            <v>______</v>
          </cell>
          <cell r="R128" t="str">
            <v>______</v>
          </cell>
          <cell r="S128" t="str">
            <v>______</v>
          </cell>
          <cell r="T128" t="str">
            <v>______</v>
          </cell>
          <cell r="U128" t="str">
            <v>______</v>
          </cell>
          <cell r="V128" t="str">
            <v>______</v>
          </cell>
          <cell r="W128" t="str">
            <v>______</v>
          </cell>
          <cell r="X128" t="str">
            <v>______</v>
          </cell>
          <cell r="Y128" t="str">
            <v>______</v>
          </cell>
          <cell r="Z128" t="str">
            <v>______</v>
          </cell>
          <cell r="AA128" t="str">
            <v>______</v>
          </cell>
          <cell r="AB128" t="str">
            <v>______</v>
          </cell>
          <cell r="AC128" t="str">
            <v>______</v>
          </cell>
          <cell r="AD128" t="str">
            <v>______</v>
          </cell>
          <cell r="AE128" t="str">
            <v>______</v>
          </cell>
        </row>
        <row r="129">
          <cell r="C129" t="str">
            <v>CASH FLOW FROM OPERATIONS:</v>
          </cell>
          <cell r="H129">
            <v>0</v>
          </cell>
          <cell r="I129">
            <v>8033</v>
          </cell>
          <cell r="J129">
            <v>-5074.4914447251595</v>
          </cell>
          <cell r="L129">
            <v>886.50855527484055</v>
          </cell>
          <cell r="N129">
            <v>2066.2624728391256</v>
          </cell>
          <cell r="O129">
            <v>-5946.5064087572182</v>
          </cell>
          <cell r="P129">
            <v>-1168.4003784998749</v>
          </cell>
          <cell r="Q129">
            <v>-2396.9959434784073</v>
          </cell>
          <cell r="R129">
            <v>-7445.6402578963416</v>
          </cell>
          <cell r="S129">
            <v>-263.54011450267194</v>
          </cell>
          <cell r="T129">
            <v>-4767.0471149939694</v>
          </cell>
          <cell r="U129">
            <v>5184.6048112849976</v>
          </cell>
          <cell r="V129">
            <v>4761.5883782621277</v>
          </cell>
          <cell r="W129">
            <v>4915.6059600504668</v>
          </cell>
          <cell r="X129">
            <v>17860.501974089493</v>
          </cell>
          <cell r="Y129">
            <v>32742.783778021789</v>
          </cell>
          <cell r="Z129">
            <v>42078.69162356903</v>
          </cell>
          <cell r="AA129">
            <v>46432.191578384038</v>
          </cell>
          <cell r="AB129">
            <v>246225.23686876823</v>
          </cell>
          <cell r="AC129">
            <v>260602.37663568396</v>
          </cell>
          <cell r="AD129">
            <v>260603.37663568396</v>
          </cell>
          <cell r="AE129">
            <v>260604.37663568396</v>
          </cell>
        </row>
        <row r="131">
          <cell r="C131" t="str">
            <v xml:space="preserve">   Capital Expenditures</v>
          </cell>
          <cell r="H131">
            <v>0</v>
          </cell>
          <cell r="I131">
            <v>-3074</v>
          </cell>
          <cell r="J131">
            <v>-25382.611379559461</v>
          </cell>
          <cell r="L131">
            <v>-25382.611379559461</v>
          </cell>
          <cell r="N131">
            <v>-2637</v>
          </cell>
          <cell r="O131">
            <v>-16265</v>
          </cell>
          <cell r="P131">
            <v>-9419.9983892170385</v>
          </cell>
          <cell r="Q131">
            <v>-3585.5179596824382</v>
          </cell>
          <cell r="R131">
            <v>-31907.516348899477</v>
          </cell>
          <cell r="S131">
            <v>-406.74797148838752</v>
          </cell>
          <cell r="T131">
            <v>-4014.3786946652044</v>
          </cell>
          <cell r="U131">
            <v>-9342.3569849469313</v>
          </cell>
          <cell r="V131">
            <v>-9443.4973188849399</v>
          </cell>
          <cell r="W131">
            <v>-23206.980969985463</v>
          </cell>
          <cell r="X131">
            <v>-19926.746179162517</v>
          </cell>
          <cell r="Y131">
            <v>-9571.4952242323416</v>
          </cell>
          <cell r="Z131">
            <v>-6555.1011705828896</v>
          </cell>
          <cell r="AA131">
            <v>-34546</v>
          </cell>
          <cell r="AB131">
            <v>-34546</v>
          </cell>
          <cell r="AC131">
            <v>-34546</v>
          </cell>
          <cell r="AD131">
            <v>-34546</v>
          </cell>
          <cell r="AE131">
            <v>-34546</v>
          </cell>
        </row>
        <row r="132">
          <cell r="C132" t="str">
            <v xml:space="preserve">   Inc/(Dec) In Capex Accounts Payable</v>
          </cell>
          <cell r="H132">
            <v>0</v>
          </cell>
          <cell r="I132">
            <v>0</v>
          </cell>
          <cell r="J132">
            <v>12149</v>
          </cell>
          <cell r="L132">
            <v>12149</v>
          </cell>
          <cell r="N132">
            <v>-2951</v>
          </cell>
          <cell r="O132">
            <v>5388</v>
          </cell>
          <cell r="P132">
            <v>2096.9983892170385</v>
          </cell>
          <cell r="Q132">
            <v>-4248.4820403175618</v>
          </cell>
          <cell r="R132">
            <v>285.51634889947672</v>
          </cell>
          <cell r="S132">
            <v>-4593.2520285116125</v>
          </cell>
          <cell r="T132">
            <v>-985.62130533479558</v>
          </cell>
          <cell r="U132">
            <v>2342.3569849469313</v>
          </cell>
          <cell r="V132">
            <v>6482.4973188849399</v>
          </cell>
          <cell r="W132">
            <v>3245.9809699854632</v>
          </cell>
          <cell r="X132">
            <v>7871.0703486388484</v>
          </cell>
          <cell r="Y132">
            <v>-6300</v>
          </cell>
          <cell r="Z132">
            <v>-2000</v>
          </cell>
          <cell r="AA132">
            <v>-5251.5676675237883</v>
          </cell>
          <cell r="AB132">
            <v>0</v>
          </cell>
          <cell r="AC132">
            <v>0</v>
          </cell>
          <cell r="AD132">
            <v>0</v>
          </cell>
          <cell r="AE132">
            <v>0</v>
          </cell>
        </row>
        <row r="133">
          <cell r="C133" t="str">
            <v xml:space="preserve">   Inc/(Dec) In Buy - out obligation</v>
          </cell>
          <cell r="H133">
            <v>0</v>
          </cell>
          <cell r="I133">
            <v>0</v>
          </cell>
          <cell r="J133">
            <v>7067</v>
          </cell>
          <cell r="L133">
            <v>7067</v>
          </cell>
          <cell r="N133">
            <v>-374</v>
          </cell>
          <cell r="O133">
            <v>0</v>
          </cell>
          <cell r="P133">
            <v>0</v>
          </cell>
          <cell r="Q133">
            <v>-5254</v>
          </cell>
          <cell r="R133">
            <v>-5628</v>
          </cell>
          <cell r="S133">
            <v>0</v>
          </cell>
          <cell r="T133">
            <v>0</v>
          </cell>
          <cell r="U133">
            <v>0</v>
          </cell>
          <cell r="V133">
            <v>0</v>
          </cell>
          <cell r="W133">
            <v>0</v>
          </cell>
          <cell r="X133">
            <v>0</v>
          </cell>
          <cell r="Y133">
            <v>0</v>
          </cell>
          <cell r="Z133">
            <v>0</v>
          </cell>
          <cell r="AA133">
            <v>0</v>
          </cell>
          <cell r="AB133">
            <v>-1439</v>
          </cell>
          <cell r="AC133">
            <v>0</v>
          </cell>
          <cell r="AD133">
            <v>0</v>
          </cell>
          <cell r="AE133">
            <v>0</v>
          </cell>
        </row>
        <row r="134">
          <cell r="C134" t="str">
            <v xml:space="preserve">   Asset Sales</v>
          </cell>
          <cell r="H134">
            <v>0</v>
          </cell>
          <cell r="I134">
            <v>0</v>
          </cell>
          <cell r="J134">
            <v>0</v>
          </cell>
          <cell r="L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row>
        <row r="135">
          <cell r="H135" t="str">
            <v>______</v>
          </cell>
          <cell r="I135" t="str">
            <v>______</v>
          </cell>
          <cell r="J135" t="str">
            <v>______</v>
          </cell>
          <cell r="L135" t="str">
            <v>______</v>
          </cell>
          <cell r="N135" t="str">
            <v>______</v>
          </cell>
          <cell r="O135" t="str">
            <v>______</v>
          </cell>
          <cell r="P135" t="str">
            <v>______</v>
          </cell>
          <cell r="Q135" t="str">
            <v>______</v>
          </cell>
          <cell r="R135" t="str">
            <v>______</v>
          </cell>
          <cell r="S135" t="str">
            <v>______</v>
          </cell>
          <cell r="T135" t="str">
            <v>______</v>
          </cell>
          <cell r="U135" t="str">
            <v>______</v>
          </cell>
          <cell r="V135" t="str">
            <v>______</v>
          </cell>
          <cell r="W135" t="str">
            <v>______</v>
          </cell>
          <cell r="X135" t="str">
            <v>______</v>
          </cell>
          <cell r="Y135" t="str">
            <v>______</v>
          </cell>
          <cell r="Z135" t="str">
            <v>______</v>
          </cell>
          <cell r="AA135" t="str">
            <v>______</v>
          </cell>
          <cell r="AB135" t="str">
            <v>______</v>
          </cell>
          <cell r="AC135" t="str">
            <v>______</v>
          </cell>
          <cell r="AD135" t="str">
            <v>______</v>
          </cell>
          <cell r="AE135" t="str">
            <v>______</v>
          </cell>
        </row>
        <row r="136">
          <cell r="C136" t="str">
            <v>FREE CASH FLOW (LEVERED):</v>
          </cell>
          <cell r="H136">
            <v>0</v>
          </cell>
          <cell r="I136">
            <v>4959</v>
          </cell>
          <cell r="J136">
            <v>-11241.102824284622</v>
          </cell>
          <cell r="L136">
            <v>-5280.1028242846223</v>
          </cell>
          <cell r="N136">
            <v>-3895.7375271608744</v>
          </cell>
          <cell r="O136">
            <v>-16823.506408757217</v>
          </cell>
          <cell r="P136">
            <v>-8491.4003784998749</v>
          </cell>
          <cell r="Q136">
            <v>-15484.995943478407</v>
          </cell>
          <cell r="R136">
            <v>-44695.640257896346</v>
          </cell>
          <cell r="S136">
            <v>-5263.5401145026717</v>
          </cell>
          <cell r="T136">
            <v>-9767.0471149939694</v>
          </cell>
          <cell r="U136">
            <v>-1815.3951887150024</v>
          </cell>
          <cell r="V136">
            <v>1800.5883782621277</v>
          </cell>
          <cell r="W136">
            <v>-15045.394039949533</v>
          </cell>
          <cell r="X136">
            <v>5804.8261435658242</v>
          </cell>
          <cell r="Y136">
            <v>16871.288553789447</v>
          </cell>
          <cell r="Z136">
            <v>33523.590452986144</v>
          </cell>
          <cell r="AA136">
            <v>6634.6239108602495</v>
          </cell>
          <cell r="AB136">
            <v>210240.23686876823</v>
          </cell>
          <cell r="AC136">
            <v>226056.37663568396</v>
          </cell>
          <cell r="AD136">
            <v>226057.37663568396</v>
          </cell>
          <cell r="AE136">
            <v>226058.37663568396</v>
          </cell>
        </row>
        <row r="138">
          <cell r="A138" t="str">
            <v>MISC_DEBT ISSUED</v>
          </cell>
          <cell r="C138" t="str">
            <v>OTHER SOURCES/(USES):</v>
          </cell>
        </row>
        <row r="139">
          <cell r="C139" t="str">
            <v xml:space="preserve">   Existing Debt</v>
          </cell>
          <cell r="N139">
            <v>3318</v>
          </cell>
          <cell r="O139">
            <v>31854.849011194718</v>
          </cell>
          <cell r="P139">
            <v>31223.347316860752</v>
          </cell>
          <cell r="Q139">
            <v>1740.7</v>
          </cell>
          <cell r="R139">
            <v>68136.89632805546</v>
          </cell>
          <cell r="S139">
            <v>0</v>
          </cell>
          <cell r="T139">
            <v>0</v>
          </cell>
          <cell r="U139">
            <v>0</v>
          </cell>
          <cell r="V139">
            <v>0</v>
          </cell>
          <cell r="W139">
            <v>0</v>
          </cell>
          <cell r="X139">
            <v>0</v>
          </cell>
          <cell r="Y139">
            <v>0</v>
          </cell>
          <cell r="Z139">
            <v>0</v>
          </cell>
          <cell r="AA139">
            <v>0</v>
          </cell>
          <cell r="AB139">
            <v>0</v>
          </cell>
          <cell r="AC139">
            <v>0</v>
          </cell>
          <cell r="AD139">
            <v>0</v>
          </cell>
          <cell r="AE139">
            <v>0</v>
          </cell>
        </row>
        <row r="140">
          <cell r="C140" t="str">
            <v xml:space="preserve">   Working Capital Revolver</v>
          </cell>
        </row>
        <row r="141">
          <cell r="C141" t="str">
            <v xml:space="preserve">   Senior Secured Debt 1</v>
          </cell>
        </row>
        <row r="142">
          <cell r="C142" t="str">
            <v xml:space="preserve">   Senior Secured Debt 2</v>
          </cell>
        </row>
        <row r="143">
          <cell r="C143" t="str">
            <v xml:space="preserve">   Senior Secured Debt 3</v>
          </cell>
        </row>
        <row r="144">
          <cell r="C144" t="str">
            <v xml:space="preserve">   Senior Secured Debt 4</v>
          </cell>
        </row>
        <row r="145">
          <cell r="C145" t="str">
            <v xml:space="preserve">   Bonds</v>
          </cell>
          <cell r="N145">
            <v>0</v>
          </cell>
          <cell r="O145">
            <v>0</v>
          </cell>
          <cell r="P145">
            <v>0</v>
          </cell>
          <cell r="Q145">
            <v>25333.333333333332</v>
          </cell>
          <cell r="R145">
            <v>25333.333333333332</v>
          </cell>
          <cell r="S145">
            <v>5000</v>
          </cell>
          <cell r="T145">
            <v>3000</v>
          </cell>
          <cell r="U145">
            <v>0</v>
          </cell>
          <cell r="V145">
            <v>0</v>
          </cell>
          <cell r="W145">
            <v>8000</v>
          </cell>
          <cell r="X145">
            <v>0</v>
          </cell>
          <cell r="Y145">
            <v>0</v>
          </cell>
          <cell r="Z145">
            <v>0</v>
          </cell>
          <cell r="AA145">
            <v>0</v>
          </cell>
          <cell r="AB145">
            <v>0</v>
          </cell>
          <cell r="AC145">
            <v>0</v>
          </cell>
          <cell r="AD145">
            <v>0</v>
          </cell>
          <cell r="AE145">
            <v>0</v>
          </cell>
        </row>
        <row r="146">
          <cell r="C146" t="str">
            <v xml:space="preserve">   Senior Unsecured Debt 6</v>
          </cell>
        </row>
        <row r="147">
          <cell r="C147" t="str">
            <v xml:space="preserve">   Senior Unsecured Debt 7</v>
          </cell>
        </row>
        <row r="148">
          <cell r="C148" t="str">
            <v xml:space="preserve">   Capital Leases </v>
          </cell>
        </row>
        <row r="149">
          <cell r="C149" t="str">
            <v xml:space="preserve">   Capital Leases 2</v>
          </cell>
        </row>
        <row r="150">
          <cell r="C150" t="str">
            <v xml:space="preserve">   Subordinated Debt 1</v>
          </cell>
        </row>
        <row r="151">
          <cell r="C151" t="str">
            <v xml:space="preserve">   Subordinated Debt 2</v>
          </cell>
        </row>
        <row r="152">
          <cell r="C152" t="str">
            <v xml:space="preserve">   Subordinated Debt 3</v>
          </cell>
        </row>
        <row r="153">
          <cell r="C153" t="str">
            <v xml:space="preserve">   Subordinated Debt 4</v>
          </cell>
        </row>
        <row r="154">
          <cell r="C154" t="str">
            <v xml:space="preserve">   Other Sub. Debt 1 (W/PIK)</v>
          </cell>
        </row>
        <row r="155">
          <cell r="C155" t="str">
            <v xml:space="preserve">   Other Sub. Debt 2 (W/PIK)</v>
          </cell>
        </row>
        <row r="156">
          <cell r="C156" t="str">
            <v xml:space="preserve">   ESOP Subordinated Debt</v>
          </cell>
        </row>
        <row r="158">
          <cell r="A158" t="str">
            <v>MISC_EQUITY ISSUED</v>
          </cell>
          <cell r="C158" t="str">
            <v xml:space="preserve">      TOTAL DEBT ISSUED</v>
          </cell>
          <cell r="H158">
            <v>0</v>
          </cell>
          <cell r="I158">
            <v>0</v>
          </cell>
          <cell r="J158">
            <v>0</v>
          </cell>
          <cell r="L158">
            <v>17000</v>
          </cell>
          <cell r="N158">
            <v>3318</v>
          </cell>
          <cell r="O158">
            <v>31854.849011194718</v>
          </cell>
          <cell r="P158">
            <v>31223.347316860752</v>
          </cell>
          <cell r="Q158">
            <v>27074.033333333333</v>
          </cell>
          <cell r="R158">
            <v>93470.229661388788</v>
          </cell>
          <cell r="S158">
            <v>5000</v>
          </cell>
          <cell r="T158">
            <v>3000</v>
          </cell>
          <cell r="U158">
            <v>0</v>
          </cell>
          <cell r="V158">
            <v>0</v>
          </cell>
          <cell r="W158">
            <v>8000</v>
          </cell>
          <cell r="X158">
            <v>0</v>
          </cell>
          <cell r="Y158">
            <v>0</v>
          </cell>
          <cell r="Z158">
            <v>0</v>
          </cell>
          <cell r="AA158">
            <v>0</v>
          </cell>
          <cell r="AB158">
            <v>0</v>
          </cell>
          <cell r="AC158">
            <v>0</v>
          </cell>
          <cell r="AD158">
            <v>0</v>
          </cell>
          <cell r="AE158">
            <v>0</v>
          </cell>
        </row>
        <row r="159">
          <cell r="C159" t="str">
            <v xml:space="preserve">   Equity Issued</v>
          </cell>
          <cell r="H159">
            <v>0</v>
          </cell>
          <cell r="I159">
            <v>0</v>
          </cell>
          <cell r="J159">
            <v>0</v>
          </cell>
          <cell r="L159">
            <v>0</v>
          </cell>
          <cell r="N159">
            <v>5961</v>
          </cell>
          <cell r="O159">
            <v>0</v>
          </cell>
          <cell r="P159">
            <v>359.85420552618416</v>
          </cell>
          <cell r="Q159">
            <v>0</v>
          </cell>
          <cell r="R159">
            <v>6320.8542055261842</v>
          </cell>
          <cell r="S159">
            <v>0</v>
          </cell>
          <cell r="T159">
            <v>0</v>
          </cell>
          <cell r="U159">
            <v>0</v>
          </cell>
          <cell r="V159">
            <v>0</v>
          </cell>
          <cell r="W159">
            <v>0</v>
          </cell>
          <cell r="X159">
            <v>0</v>
          </cell>
          <cell r="Y159">
            <v>0</v>
          </cell>
          <cell r="Z159">
            <v>0</v>
          </cell>
          <cell r="AA159">
            <v>0</v>
          </cell>
          <cell r="AB159">
            <v>0</v>
          </cell>
          <cell r="AC159">
            <v>0</v>
          </cell>
          <cell r="AD159">
            <v>0</v>
          </cell>
          <cell r="AE159">
            <v>0</v>
          </cell>
        </row>
        <row r="160">
          <cell r="C160" t="str">
            <v xml:space="preserve">   Cash from Balance Sheet</v>
          </cell>
          <cell r="E160" t="str">
            <v>Floor of:</v>
          </cell>
          <cell r="F160">
            <v>900</v>
          </cell>
          <cell r="N160">
            <v>4497</v>
          </cell>
          <cell r="O160">
            <v>6572.2624728391256</v>
          </cell>
          <cell r="P160">
            <v>1959.6050752766241</v>
          </cell>
          <cell r="Q160">
            <v>599.63443417783856</v>
          </cell>
          <cell r="R160">
            <v>13628.501982293588</v>
          </cell>
          <cell r="S160">
            <v>0</v>
          </cell>
          <cell r="T160">
            <v>0</v>
          </cell>
          <cell r="U160">
            <v>0</v>
          </cell>
          <cell r="V160">
            <v>0</v>
          </cell>
          <cell r="W160">
            <v>0</v>
          </cell>
          <cell r="X160">
            <v>0</v>
          </cell>
          <cell r="Y160">
            <v>0</v>
          </cell>
          <cell r="Z160">
            <v>0</v>
          </cell>
          <cell r="AA160">
            <v>0</v>
          </cell>
          <cell r="AB160">
            <v>6635.6239108602349</v>
          </cell>
          <cell r="AC160">
            <v>216876.86077962848</v>
          </cell>
          <cell r="AD160">
            <v>442934.23741531244</v>
          </cell>
          <cell r="AE160">
            <v>668992.61405099637</v>
          </cell>
        </row>
        <row r="161">
          <cell r="C161" t="str">
            <v xml:space="preserve">   (Inc)/Dec In Intangible assets</v>
          </cell>
          <cell r="H161">
            <v>0</v>
          </cell>
          <cell r="I161">
            <v>0</v>
          </cell>
          <cell r="J161">
            <v>-15076</v>
          </cell>
          <cell r="L161">
            <v>-15076</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row>
        <row r="162">
          <cell r="C162" t="str">
            <v xml:space="preserve">   (Inc)/Dec In Deferred tax asset</v>
          </cell>
          <cell r="H162">
            <v>0</v>
          </cell>
          <cell r="I162">
            <v>0</v>
          </cell>
          <cell r="J162">
            <v>0</v>
          </cell>
          <cell r="L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row>
        <row r="164">
          <cell r="C164" t="str">
            <v xml:space="preserve">   (Inc)/Dec In Transactions Costs</v>
          </cell>
          <cell r="H164">
            <v>0</v>
          </cell>
          <cell r="I164">
            <v>0</v>
          </cell>
          <cell r="J164">
            <v>0</v>
          </cell>
          <cell r="L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row>
        <row r="165">
          <cell r="C165" t="str">
            <v xml:space="preserve">   (Inc)/Dec In Investments in associated undertakings</v>
          </cell>
          <cell r="H165">
            <v>0</v>
          </cell>
          <cell r="I165">
            <v>0</v>
          </cell>
          <cell r="J165">
            <v>-431.99062882533048</v>
          </cell>
          <cell r="L165">
            <v>-431.99062882533048</v>
          </cell>
          <cell r="N165">
            <v>0</v>
          </cell>
          <cell r="O165">
            <v>-2026</v>
          </cell>
          <cell r="P165">
            <v>-376.04009546351199</v>
          </cell>
          <cell r="Q165">
            <v>-1297.040095463512</v>
          </cell>
          <cell r="R165">
            <v>-3699.080190927024</v>
          </cell>
          <cell r="S165">
            <v>-500</v>
          </cell>
          <cell r="T165">
            <v>-500</v>
          </cell>
          <cell r="U165">
            <v>-380</v>
          </cell>
          <cell r="V165">
            <v>-310</v>
          </cell>
          <cell r="W165">
            <v>-1690</v>
          </cell>
          <cell r="X165">
            <v>0</v>
          </cell>
          <cell r="Y165">
            <v>0</v>
          </cell>
          <cell r="Z165">
            <v>0</v>
          </cell>
          <cell r="AA165">
            <v>0</v>
          </cell>
          <cell r="AB165">
            <v>0</v>
          </cell>
          <cell r="AC165">
            <v>0</v>
          </cell>
          <cell r="AD165">
            <v>0</v>
          </cell>
          <cell r="AE165">
            <v>0</v>
          </cell>
        </row>
        <row r="166">
          <cell r="C166" t="str">
            <v xml:space="preserve">   (Inc)/Dec In Other Assets - 4</v>
          </cell>
          <cell r="H166">
            <v>0</v>
          </cell>
          <cell r="I166">
            <v>0</v>
          </cell>
          <cell r="J166">
            <v>0</v>
          </cell>
          <cell r="L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row>
        <row r="167">
          <cell r="C167" t="str">
            <v xml:space="preserve">   Inc/(Dec) In Provision for special dividend</v>
          </cell>
          <cell r="H167">
            <v>0</v>
          </cell>
          <cell r="I167">
            <v>0</v>
          </cell>
          <cell r="J167">
            <v>10816</v>
          </cell>
          <cell r="L167">
            <v>10816</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C168" t="str">
            <v xml:space="preserve">   Inc/(Dec) In Deal related accrued liabilities</v>
          </cell>
          <cell r="H168">
            <v>0</v>
          </cell>
          <cell r="I168">
            <v>0</v>
          </cell>
          <cell r="J168">
            <v>2050</v>
          </cell>
          <cell r="L168">
            <v>2050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1</v>
          </cell>
          <cell r="AB168">
            <v>1</v>
          </cell>
          <cell r="AC168">
            <v>1</v>
          </cell>
          <cell r="AD168">
            <v>1</v>
          </cell>
          <cell r="AE168">
            <v>1</v>
          </cell>
        </row>
        <row r="169">
          <cell r="C169" t="str">
            <v xml:space="preserve">   Inc/(Dec) In Other Liabilities - 3</v>
          </cell>
          <cell r="H169">
            <v>0</v>
          </cell>
          <cell r="I169">
            <v>0</v>
          </cell>
          <cell r="J169">
            <v>0</v>
          </cell>
          <cell r="L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row>
        <row r="170">
          <cell r="C170" t="str">
            <v xml:space="preserve">   Inc/(Dec) In Other Liabilities - 4</v>
          </cell>
          <cell r="H170">
            <v>0</v>
          </cell>
          <cell r="I170">
            <v>0</v>
          </cell>
          <cell r="J170">
            <v>0</v>
          </cell>
          <cell r="L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row>
        <row r="171">
          <cell r="C171" t="str">
            <v xml:space="preserve">   Inc/(Dec) In Deferred Taxes</v>
          </cell>
          <cell r="H171">
            <v>0</v>
          </cell>
          <cell r="I171">
            <v>0</v>
          </cell>
          <cell r="J171">
            <v>3186</v>
          </cell>
          <cell r="L171">
            <v>3186</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row>
        <row r="172">
          <cell r="C172" t="str">
            <v xml:space="preserve">   Inc/(Dec) In Minority Interest</v>
          </cell>
          <cell r="H172">
            <v>0</v>
          </cell>
          <cell r="I172">
            <v>0</v>
          </cell>
          <cell r="J172">
            <v>867</v>
          </cell>
          <cell r="L172">
            <v>867</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row>
        <row r="173">
          <cell r="C173" t="str">
            <v xml:space="preserve">   Inc/(Dec) In Other Equity Account - 1</v>
          </cell>
          <cell r="H173">
            <v>0</v>
          </cell>
          <cell r="I173">
            <v>0</v>
          </cell>
          <cell r="J173">
            <v>0</v>
          </cell>
          <cell r="L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row>
        <row r="174">
          <cell r="C174" t="str">
            <v xml:space="preserve">   Inc/(Dec) In Other Equity Account - 2</v>
          </cell>
          <cell r="H174">
            <v>0</v>
          </cell>
          <cell r="I174">
            <v>0</v>
          </cell>
          <cell r="J174">
            <v>0</v>
          </cell>
          <cell r="L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row>
        <row r="176">
          <cell r="C176" t="str">
            <v>CASH AVAILABLE FOR DEBT SERVICE</v>
          </cell>
          <cell r="H176">
            <v>0</v>
          </cell>
          <cell r="I176">
            <v>4959</v>
          </cell>
          <cell r="J176">
            <v>-9830.093453109952</v>
          </cell>
          <cell r="L176">
            <v>13130.906546890048</v>
          </cell>
          <cell r="N176">
            <v>9880.2624728391256</v>
          </cell>
          <cell r="O176">
            <v>19577.605075276624</v>
          </cell>
          <cell r="P176">
            <v>24675.366123700176</v>
          </cell>
          <cell r="Q176">
            <v>10891.631728569253</v>
          </cell>
          <cell r="R176">
            <v>65024.865400385184</v>
          </cell>
          <cell r="S176">
            <v>-763.54011450267171</v>
          </cell>
          <cell r="T176">
            <v>-7267.0471149939694</v>
          </cell>
          <cell r="U176">
            <v>-2195.3951887150024</v>
          </cell>
          <cell r="V176">
            <v>1490.5883782621277</v>
          </cell>
          <cell r="W176">
            <v>-8735.3940399495332</v>
          </cell>
          <cell r="X176">
            <v>5804.8261435658242</v>
          </cell>
          <cell r="Y176">
            <v>16871.288553789447</v>
          </cell>
          <cell r="Z176">
            <v>33523.590452986144</v>
          </cell>
          <cell r="AA176">
            <v>6635.6239108602495</v>
          </cell>
          <cell r="AB176">
            <v>216876.86077962848</v>
          </cell>
          <cell r="AC176">
            <v>442934.23741531244</v>
          </cell>
          <cell r="AD176">
            <v>668992.61405099637</v>
          </cell>
          <cell r="AE176">
            <v>895051.99068668031</v>
          </cell>
        </row>
        <row r="177">
          <cell r="C177" t="str">
            <v>CUM. CASH AVAIL. FOR DEBT SERVICE</v>
          </cell>
          <cell r="N177">
            <v>9880.2624728391256</v>
          </cell>
          <cell r="O177">
            <v>19577.605075276624</v>
          </cell>
          <cell r="P177">
            <v>24675.366123700176</v>
          </cell>
          <cell r="Q177">
            <v>10891.631728569253</v>
          </cell>
          <cell r="R177">
            <v>10891.631728569253</v>
          </cell>
          <cell r="S177">
            <v>-763.54011450267171</v>
          </cell>
          <cell r="T177">
            <v>-7267.0471149939694</v>
          </cell>
          <cell r="U177">
            <v>-2195.3951887150024</v>
          </cell>
          <cell r="V177">
            <v>1490.5883782621277</v>
          </cell>
          <cell r="W177">
            <v>1490.5883782621277</v>
          </cell>
          <cell r="X177">
            <v>7295.4145218279518</v>
          </cell>
          <cell r="Y177">
            <v>24166.703075617399</v>
          </cell>
          <cell r="Z177">
            <v>57690.293528603543</v>
          </cell>
          <cell r="AA177">
            <v>64325.917439463796</v>
          </cell>
          <cell r="AB177">
            <v>274567.15430823207</v>
          </cell>
          <cell r="AC177">
            <v>500624.53094391606</v>
          </cell>
          <cell r="AD177">
            <v>726682.9075796</v>
          </cell>
          <cell r="AE177">
            <v>952742.28421528393</v>
          </cell>
        </row>
        <row r="179">
          <cell r="C179" t="str">
            <v>DEBT REPAYMENTS:</v>
          </cell>
        </row>
        <row r="180">
          <cell r="C180" t="str">
            <v xml:space="preserve">   Existing Debt</v>
          </cell>
          <cell r="H180">
            <v>0</v>
          </cell>
          <cell r="I180">
            <v>0</v>
          </cell>
          <cell r="J180">
            <v>0</v>
          </cell>
          <cell r="L180">
            <v>0</v>
          </cell>
          <cell r="N180">
            <v>3308</v>
          </cell>
          <cell r="O180">
            <v>17618</v>
          </cell>
          <cell r="P180">
            <v>24075.731689522338</v>
          </cell>
          <cell r="Q180">
            <v>11217.646500000001</v>
          </cell>
          <cell r="R180">
            <v>56219.378189522336</v>
          </cell>
          <cell r="S180">
            <v>950</v>
          </cell>
          <cell r="T180">
            <v>1290.3225806451612</v>
          </cell>
          <cell r="U180">
            <v>1867.3832903225807</v>
          </cell>
          <cell r="V180">
            <v>3464.1574838709703</v>
          </cell>
          <cell r="W180">
            <v>7571.8633548387124</v>
          </cell>
          <cell r="X180">
            <v>3683.538</v>
          </cell>
          <cell r="Y180">
            <v>2493.3359999999998</v>
          </cell>
          <cell r="Z180">
            <v>0</v>
          </cell>
          <cell r="AA180">
            <v>0</v>
          </cell>
          <cell r="AB180">
            <v>0</v>
          </cell>
          <cell r="AC180">
            <v>0</v>
          </cell>
          <cell r="AD180">
            <v>0</v>
          </cell>
          <cell r="AE180">
            <v>0</v>
          </cell>
        </row>
        <row r="181">
          <cell r="C181" t="str">
            <v xml:space="preserve">   Working Capital Revolver</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row>
        <row r="182">
          <cell r="C182" t="str">
            <v xml:space="preserve">  Long Term Lease Payments </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C183" t="str">
            <v xml:space="preserve">   Senior Secured Debt 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C184" t="str">
            <v xml:space="preserve">   Senior Secured Debt 2</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row>
        <row r="185">
          <cell r="C185" t="str">
            <v xml:space="preserve">   Senior Secured Debt 3</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C186" t="str">
            <v xml:space="preserve">   Senior Secured Debt 4</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C187" t="str">
            <v xml:space="preserve">   Bonds</v>
          </cell>
          <cell r="N187">
            <v>0</v>
          </cell>
          <cell r="O187">
            <v>0</v>
          </cell>
          <cell r="P187">
            <v>0</v>
          </cell>
          <cell r="Q187">
            <v>0</v>
          </cell>
          <cell r="R187">
            <v>0</v>
          </cell>
          <cell r="S187">
            <v>0</v>
          </cell>
          <cell r="T187">
            <v>0</v>
          </cell>
          <cell r="U187">
            <v>0</v>
          </cell>
          <cell r="V187">
            <v>0</v>
          </cell>
          <cell r="W187">
            <v>0</v>
          </cell>
          <cell r="X187">
            <v>3799.9999999999995</v>
          </cell>
          <cell r="Y187">
            <v>29533.333333333328</v>
          </cell>
          <cell r="Z187">
            <v>0</v>
          </cell>
          <cell r="AA187">
            <v>0</v>
          </cell>
          <cell r="AB187">
            <v>0</v>
          </cell>
          <cell r="AC187">
            <v>0</v>
          </cell>
          <cell r="AD187">
            <v>0</v>
          </cell>
          <cell r="AE187">
            <v>0</v>
          </cell>
        </row>
        <row r="188">
          <cell r="C188" t="str">
            <v xml:space="preserve">   Senior Unsecured Debt 6</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C189" t="str">
            <v xml:space="preserve">   Senior Unsecured Debt 7</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C190" t="str">
            <v xml:space="preserve">   Capital Leases </v>
          </cell>
          <cell r="N190">
            <v>0</v>
          </cell>
          <cell r="O190">
            <v>0</v>
          </cell>
          <cell r="P190">
            <v>0</v>
          </cell>
          <cell r="Q190">
            <v>0</v>
          </cell>
          <cell r="R190">
            <v>0</v>
          </cell>
          <cell r="S190">
            <v>1218.2960033233176</v>
          </cell>
          <cell r="T190">
            <v>984.00514055053156</v>
          </cell>
          <cell r="U190">
            <v>895.72376365560081</v>
          </cell>
          <cell r="V190">
            <v>1347.7469331784553</v>
          </cell>
          <cell r="W190">
            <v>4445.7718407079046</v>
          </cell>
          <cell r="X190">
            <v>0</v>
          </cell>
          <cell r="Y190">
            <v>0</v>
          </cell>
          <cell r="Z190">
            <v>0</v>
          </cell>
          <cell r="AA190">
            <v>0</v>
          </cell>
          <cell r="AB190">
            <v>0</v>
          </cell>
          <cell r="AC190">
            <v>0</v>
          </cell>
          <cell r="AD190">
            <v>0</v>
          </cell>
          <cell r="AE190">
            <v>0</v>
          </cell>
        </row>
        <row r="191">
          <cell r="C191" t="str">
            <v xml:space="preserve">   Capital Leases 2</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C192" t="str">
            <v xml:space="preserve">   Subordinated Debt 1</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row>
        <row r="193">
          <cell r="C193" t="str">
            <v xml:space="preserve">   Subordinated Debt 2</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row>
        <row r="194">
          <cell r="C194" t="str">
            <v xml:space="preserve">   Subordinated Debt 3</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row>
        <row r="195">
          <cell r="C195" t="str">
            <v xml:space="preserve">   Subordinated Debt 4</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row>
        <row r="196">
          <cell r="C196" t="str">
            <v xml:space="preserve">   Other Sub. Debt 1 (W/PIK)</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row>
        <row r="197">
          <cell r="C197" t="str">
            <v xml:space="preserve">   Other Sub. Debt 2 (W/PIK)</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row>
        <row r="198">
          <cell r="C198" t="str">
            <v xml:space="preserve">   ESOP Subordinated Debt</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H199" t="str">
            <v>______</v>
          </cell>
          <cell r="I199" t="str">
            <v>______</v>
          </cell>
          <cell r="J199" t="str">
            <v>______</v>
          </cell>
          <cell r="L199" t="str">
            <v>______</v>
          </cell>
          <cell r="N199" t="str">
            <v>______</v>
          </cell>
          <cell r="O199" t="str">
            <v>______</v>
          </cell>
          <cell r="P199" t="str">
            <v>______</v>
          </cell>
          <cell r="Q199" t="str">
            <v>______</v>
          </cell>
          <cell r="R199" t="str">
            <v>______</v>
          </cell>
          <cell r="S199" t="str">
            <v>______</v>
          </cell>
          <cell r="T199" t="str">
            <v>______</v>
          </cell>
          <cell r="U199" t="str">
            <v>______</v>
          </cell>
          <cell r="V199" t="str">
            <v>______</v>
          </cell>
          <cell r="W199" t="str">
            <v>______</v>
          </cell>
          <cell r="X199" t="str">
            <v>______</v>
          </cell>
          <cell r="Y199" t="str">
            <v>______</v>
          </cell>
          <cell r="Z199" t="str">
            <v>______</v>
          </cell>
          <cell r="AA199" t="str">
            <v>______</v>
          </cell>
          <cell r="AB199" t="str">
            <v>______</v>
          </cell>
          <cell r="AC199" t="str">
            <v>______</v>
          </cell>
          <cell r="AD199" t="str">
            <v>______</v>
          </cell>
          <cell r="AE199" t="str">
            <v>______</v>
          </cell>
        </row>
        <row r="200">
          <cell r="C200" t="str">
            <v xml:space="preserve">      TOTAL DEBT REPAYMENTS</v>
          </cell>
          <cell r="H200">
            <v>0</v>
          </cell>
          <cell r="I200">
            <v>0</v>
          </cell>
          <cell r="J200">
            <v>0</v>
          </cell>
          <cell r="L200">
            <v>0</v>
          </cell>
          <cell r="N200">
            <v>3308</v>
          </cell>
          <cell r="O200">
            <v>17618</v>
          </cell>
          <cell r="P200">
            <v>24075.731689522338</v>
          </cell>
          <cell r="Q200">
            <v>11217.646500000001</v>
          </cell>
          <cell r="R200">
            <v>56219.378189522336</v>
          </cell>
          <cell r="S200">
            <v>2168.2960033233176</v>
          </cell>
          <cell r="T200">
            <v>2274.3277211956929</v>
          </cell>
          <cell r="U200">
            <v>2763.1070539781813</v>
          </cell>
          <cell r="V200">
            <v>4811.9044170494253</v>
          </cell>
          <cell r="W200">
            <v>12017.635195546616</v>
          </cell>
          <cell r="X200">
            <v>7483.5379999999996</v>
          </cell>
          <cell r="Y200">
            <v>32026.669333333328</v>
          </cell>
          <cell r="Z200">
            <v>0</v>
          </cell>
          <cell r="AA200">
            <v>0</v>
          </cell>
          <cell r="AB200">
            <v>0</v>
          </cell>
          <cell r="AC200">
            <v>0</v>
          </cell>
          <cell r="AD200">
            <v>0</v>
          </cell>
          <cell r="AE200">
            <v>0</v>
          </cell>
        </row>
        <row r="201">
          <cell r="A201" t="str">
            <v>MISC_DIVIDENDS PAYED</v>
          </cell>
        </row>
        <row r="202">
          <cell r="A202" t="str">
            <v>MISC_EQUITY PURCHASED</v>
          </cell>
          <cell r="C202" t="str">
            <v xml:space="preserve">      Dividend Payments</v>
          </cell>
          <cell r="H202">
            <v>0</v>
          </cell>
          <cell r="I202">
            <v>0</v>
          </cell>
          <cell r="J202">
            <v>0</v>
          </cell>
          <cell r="L202">
            <v>0</v>
          </cell>
          <cell r="N202">
            <v>0</v>
          </cell>
          <cell r="O202">
            <v>0</v>
          </cell>
          <cell r="P202">
            <v>0</v>
          </cell>
          <cell r="Q202">
            <v>0</v>
          </cell>
          <cell r="R202">
            <v>0</v>
          </cell>
          <cell r="S202">
            <v>0</v>
          </cell>
          <cell r="T202">
            <v>0</v>
          </cell>
          <cell r="U202">
            <v>0</v>
          </cell>
          <cell r="V202">
            <v>0</v>
          </cell>
          <cell r="W202">
            <v>0</v>
          </cell>
          <cell r="X202">
            <v>1429.6908055102351</v>
          </cell>
          <cell r="Y202">
            <v>2877.3645213951431</v>
          </cell>
          <cell r="Z202">
            <v>3477.5233917103396</v>
          </cell>
          <cell r="AA202">
            <v>0</v>
          </cell>
          <cell r="AB202">
            <v>0</v>
          </cell>
          <cell r="AC202">
            <v>0</v>
          </cell>
          <cell r="AD202">
            <v>0</v>
          </cell>
          <cell r="AE202">
            <v>0</v>
          </cell>
        </row>
        <row r="203">
          <cell r="C203" t="str">
            <v xml:space="preserve">      Stock Buyback</v>
          </cell>
          <cell r="H203">
            <v>0</v>
          </cell>
          <cell r="I203">
            <v>0</v>
          </cell>
          <cell r="J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H204" t="str">
            <v>______</v>
          </cell>
          <cell r="I204" t="str">
            <v>______</v>
          </cell>
          <cell r="J204" t="str">
            <v>______</v>
          </cell>
          <cell r="L204" t="str">
            <v>______</v>
          </cell>
          <cell r="N204" t="str">
            <v>______</v>
          </cell>
          <cell r="O204" t="str">
            <v>______</v>
          </cell>
          <cell r="P204" t="str">
            <v>______</v>
          </cell>
          <cell r="Q204" t="str">
            <v>______</v>
          </cell>
          <cell r="R204" t="str">
            <v>______</v>
          </cell>
          <cell r="S204" t="str">
            <v>______</v>
          </cell>
          <cell r="T204" t="str">
            <v>______</v>
          </cell>
          <cell r="U204" t="str">
            <v>______</v>
          </cell>
          <cell r="V204" t="str">
            <v>______</v>
          </cell>
          <cell r="W204" t="str">
            <v>______</v>
          </cell>
          <cell r="X204" t="str">
            <v>______</v>
          </cell>
          <cell r="Y204" t="str">
            <v>______</v>
          </cell>
          <cell r="Z204" t="str">
            <v>______</v>
          </cell>
          <cell r="AA204" t="str">
            <v>______</v>
          </cell>
          <cell r="AB204" t="str">
            <v>______</v>
          </cell>
          <cell r="AC204" t="str">
            <v>______</v>
          </cell>
          <cell r="AD204" t="str">
            <v>______</v>
          </cell>
          <cell r="AE204" t="str">
            <v>______</v>
          </cell>
        </row>
        <row r="205">
          <cell r="C205" t="str">
            <v>CASH AVAILABLE FOR DEBT PREPAYMENTS</v>
          </cell>
          <cell r="N205">
            <v>6572.2624728391256</v>
          </cell>
          <cell r="O205">
            <v>1959.6050752766241</v>
          </cell>
          <cell r="P205">
            <v>599.63443417783856</v>
          </cell>
          <cell r="Q205">
            <v>-326.01477143074771</v>
          </cell>
          <cell r="R205">
            <v>8805.4872108628479</v>
          </cell>
          <cell r="S205">
            <v>-2931.8361178259893</v>
          </cell>
          <cell r="T205">
            <v>-9541.3748361896614</v>
          </cell>
          <cell r="U205">
            <v>-4958.5022426931837</v>
          </cell>
          <cell r="V205">
            <v>-3321.3160387872977</v>
          </cell>
          <cell r="W205">
            <v>-20753.029235496149</v>
          </cell>
          <cell r="X205">
            <v>-3108.4026619444103</v>
          </cell>
          <cell r="Y205">
            <v>-18032.745300939023</v>
          </cell>
          <cell r="Z205">
            <v>30046.067061275804</v>
          </cell>
          <cell r="AA205">
            <v>6635.6239108602495</v>
          </cell>
          <cell r="AB205">
            <v>216876.86077962848</v>
          </cell>
          <cell r="AC205">
            <v>442934.23741531244</v>
          </cell>
          <cell r="AD205">
            <v>668992.61405099637</v>
          </cell>
          <cell r="AE205">
            <v>895051.99068668031</v>
          </cell>
        </row>
        <row r="207">
          <cell r="C207" t="str">
            <v>Historical Adjustment</v>
          </cell>
        </row>
        <row r="209">
          <cell r="C209" t="str">
            <v>APPLICATION OF EXCESS CASH</v>
          </cell>
        </row>
        <row r="210">
          <cell r="C210" t="str">
            <v xml:space="preserve">   Existing Debt</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C211" t="str">
            <v xml:space="preserve">   Working Capital Revolver</v>
          </cell>
          <cell r="N211">
            <v>0</v>
          </cell>
          <cell r="O211">
            <v>0</v>
          </cell>
          <cell r="P211">
            <v>0</v>
          </cell>
          <cell r="Q211">
            <v>0</v>
          </cell>
          <cell r="R211">
            <v>0</v>
          </cell>
          <cell r="S211">
            <v>0</v>
          </cell>
          <cell r="T211">
            <v>0</v>
          </cell>
          <cell r="U211">
            <v>0</v>
          </cell>
          <cell r="V211">
            <v>0</v>
          </cell>
          <cell r="W211">
            <v>0</v>
          </cell>
          <cell r="X211">
            <v>0</v>
          </cell>
          <cell r="Y211">
            <v>0</v>
          </cell>
          <cell r="Z211">
            <v>30046.067061275804</v>
          </cell>
          <cell r="AA211">
            <v>0</v>
          </cell>
          <cell r="AB211">
            <v>0</v>
          </cell>
          <cell r="AC211">
            <v>0</v>
          </cell>
          <cell r="AD211">
            <v>0</v>
          </cell>
          <cell r="AE211">
            <v>0</v>
          </cell>
        </row>
        <row r="212">
          <cell r="C212" t="str">
            <v xml:space="preserve">   Senior Secured Debt 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C213" t="str">
            <v xml:space="preserve">   Senior Secured Debt 2</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C214" t="str">
            <v xml:space="preserve">   Senior Secured Debt 3</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C215" t="str">
            <v xml:space="preserve">   Senior Secured Debt 4</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C216" t="str">
            <v xml:space="preserve">   Bonds</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C217" t="str">
            <v xml:space="preserve">   Senior Unsecured Debt 6</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C218" t="str">
            <v xml:space="preserve">   Senior Unsecured Debt 7</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C219" t="str">
            <v xml:space="preserve">   Capital Leases </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C220" t="str">
            <v xml:space="preserve">   Capital Leases 2</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C221" t="str">
            <v xml:space="preserve">   Subordinated Debt 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C222" t="str">
            <v xml:space="preserve">   Subordinated Debt 2</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C223" t="str">
            <v xml:space="preserve">   Subordinated Debt 3</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224">
          <cell r="C224" t="str">
            <v xml:space="preserve">   Subordinated Debt 4</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row>
        <row r="225">
          <cell r="C225" t="str">
            <v xml:space="preserve">   Other Sub. Debt 1 (W/PIK)</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row>
        <row r="226">
          <cell r="C226" t="str">
            <v xml:space="preserve">   Other Sub. Debt 2 (W/PIK)</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row>
        <row r="227">
          <cell r="C227" t="str">
            <v xml:space="preserve">   ESOP Subordinated Debt</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row>
        <row r="228">
          <cell r="N228" t="str">
            <v>______</v>
          </cell>
          <cell r="O228" t="str">
            <v>______</v>
          </cell>
          <cell r="P228" t="str">
            <v>______</v>
          </cell>
          <cell r="Q228" t="str">
            <v>______</v>
          </cell>
          <cell r="R228" t="str">
            <v>______</v>
          </cell>
          <cell r="S228" t="str">
            <v>______</v>
          </cell>
          <cell r="T228" t="str">
            <v>______</v>
          </cell>
          <cell r="U228" t="str">
            <v>______</v>
          </cell>
          <cell r="V228" t="str">
            <v>______</v>
          </cell>
          <cell r="W228" t="str">
            <v>______</v>
          </cell>
          <cell r="X228" t="str">
            <v>______</v>
          </cell>
          <cell r="Y228" t="str">
            <v>______</v>
          </cell>
          <cell r="Z228" t="str">
            <v>______</v>
          </cell>
          <cell r="AA228" t="str">
            <v>______</v>
          </cell>
          <cell r="AB228" t="str">
            <v>______</v>
          </cell>
          <cell r="AC228" t="str">
            <v>______</v>
          </cell>
          <cell r="AD228" t="str">
            <v>______</v>
          </cell>
          <cell r="AE228" t="str">
            <v>______</v>
          </cell>
        </row>
        <row r="229">
          <cell r="C229" t="str">
            <v>CASH BEFORE REVOLVER</v>
          </cell>
          <cell r="N229">
            <v>6572.2624728391256</v>
          </cell>
          <cell r="O229">
            <v>1959.6050752766241</v>
          </cell>
          <cell r="P229">
            <v>599.63443417783856</v>
          </cell>
          <cell r="Q229">
            <v>-326.01477143074771</v>
          </cell>
          <cell r="R229">
            <v>8805.4872108628479</v>
          </cell>
          <cell r="S229">
            <v>-2931.8361178259893</v>
          </cell>
          <cell r="T229">
            <v>-9541.3748361896614</v>
          </cell>
          <cell r="U229">
            <v>-4958.5022426931837</v>
          </cell>
          <cell r="V229">
            <v>-3321.3160387872977</v>
          </cell>
          <cell r="W229">
            <v>-20753.029235496149</v>
          </cell>
          <cell r="X229">
            <v>-3108.4026619444103</v>
          </cell>
          <cell r="Y229">
            <v>-18032.745300939023</v>
          </cell>
          <cell r="Z229">
            <v>0</v>
          </cell>
          <cell r="AA229">
            <v>6635.6239108602495</v>
          </cell>
          <cell r="AB229">
            <v>216876.86077962848</v>
          </cell>
          <cell r="AC229">
            <v>442934.23741531244</v>
          </cell>
          <cell r="AD229">
            <v>668992.61405099637</v>
          </cell>
          <cell r="AE229">
            <v>895051.99068668031</v>
          </cell>
        </row>
        <row r="230">
          <cell r="C230" t="str">
            <v>DRAWDOWN ON WORKING CAP. REVOLVER</v>
          </cell>
          <cell r="N230">
            <v>0</v>
          </cell>
          <cell r="O230">
            <v>0</v>
          </cell>
          <cell r="P230">
            <v>0</v>
          </cell>
          <cell r="Q230">
            <v>326.01477143074771</v>
          </cell>
          <cell r="R230">
            <v>326.01477143074771</v>
          </cell>
          <cell r="S230">
            <v>2931.8361178259893</v>
          </cell>
          <cell r="T230">
            <v>9541.3748361896614</v>
          </cell>
          <cell r="U230">
            <v>4958.5022426931837</v>
          </cell>
          <cell r="V230">
            <v>3321.3160387872977</v>
          </cell>
          <cell r="W230">
            <v>20753.029235496135</v>
          </cell>
          <cell r="X230">
            <v>3108.4026619444103</v>
          </cell>
          <cell r="Y230">
            <v>18032.745300939023</v>
          </cell>
          <cell r="Z230">
            <v>0</v>
          </cell>
          <cell r="AA230">
            <v>0</v>
          </cell>
          <cell r="AB230">
            <v>0</v>
          </cell>
          <cell r="AC230">
            <v>0</v>
          </cell>
          <cell r="AD230">
            <v>0</v>
          </cell>
          <cell r="AE230">
            <v>0</v>
          </cell>
        </row>
        <row r="232">
          <cell r="C232" t="str">
            <v>CHANGE IN EXCESS CASH</v>
          </cell>
          <cell r="H232">
            <v>0</v>
          </cell>
          <cell r="I232">
            <v>4959</v>
          </cell>
          <cell r="J232">
            <v>-9830.093453109952</v>
          </cell>
          <cell r="L232">
            <v>13130.906546890048</v>
          </cell>
          <cell r="N232">
            <v>6572.2624728391256</v>
          </cell>
          <cell r="O232">
            <v>1959.6050752766241</v>
          </cell>
          <cell r="P232">
            <v>599.63443417783856</v>
          </cell>
          <cell r="Q232">
            <v>0</v>
          </cell>
          <cell r="R232">
            <v>9131.5019822935956</v>
          </cell>
          <cell r="S232">
            <v>0</v>
          </cell>
          <cell r="T232">
            <v>0</v>
          </cell>
          <cell r="U232">
            <v>0</v>
          </cell>
          <cell r="V232">
            <v>0</v>
          </cell>
          <cell r="W232">
            <v>-1.4551915228366852E-11</v>
          </cell>
          <cell r="X232">
            <v>0</v>
          </cell>
          <cell r="Y232">
            <v>0</v>
          </cell>
          <cell r="Z232">
            <v>0</v>
          </cell>
          <cell r="AA232">
            <v>6635.6239108602495</v>
          </cell>
          <cell r="AB232">
            <v>216876.86077962848</v>
          </cell>
          <cell r="AC232">
            <v>442934.23741531244</v>
          </cell>
          <cell r="AD232">
            <v>668992.61405099637</v>
          </cell>
          <cell r="AE232">
            <v>895051.99068668031</v>
          </cell>
        </row>
        <row r="233">
          <cell r="C233" t="str">
            <v>CUMULATIVE EXCESS CASH</v>
          </cell>
          <cell r="N233">
            <v>6572.2624728391256</v>
          </cell>
          <cell r="O233">
            <v>8531.8675481157497</v>
          </cell>
          <cell r="P233">
            <v>9131.5019822935883</v>
          </cell>
          <cell r="Q233">
            <v>9131.5019822935883</v>
          </cell>
          <cell r="R233">
            <v>9131.5019822935883</v>
          </cell>
          <cell r="S233">
            <v>9131.5019822935883</v>
          </cell>
          <cell r="T233">
            <v>9131.5019822935883</v>
          </cell>
          <cell r="U233">
            <v>9131.5019822935883</v>
          </cell>
          <cell r="V233">
            <v>9131.5019822935883</v>
          </cell>
          <cell r="W233">
            <v>9131.5019822935737</v>
          </cell>
          <cell r="X233">
            <v>9131.5019822935737</v>
          </cell>
          <cell r="Y233">
            <v>9131.5019822935737</v>
          </cell>
          <cell r="Z233">
            <v>9131.5019822935737</v>
          </cell>
          <cell r="AA233">
            <v>15767.125893153823</v>
          </cell>
          <cell r="AB233">
            <v>232643.98667278231</v>
          </cell>
          <cell r="AC233">
            <v>675578.22408809478</v>
          </cell>
          <cell r="AD233">
            <v>1344570.8381390912</v>
          </cell>
          <cell r="AE233">
            <v>2239622.8288257713</v>
          </cell>
        </row>
        <row r="234">
          <cell r="C234" t="str">
            <v>Check to Historical Cash Balance</v>
          </cell>
          <cell r="H234">
            <v>0</v>
          </cell>
          <cell r="I234">
            <v>0</v>
          </cell>
          <cell r="J234">
            <v>5397</v>
          </cell>
        </row>
        <row r="236">
          <cell r="C236" t="str">
            <v xml:space="preserve">Cash (Begining of period)  </v>
          </cell>
          <cell r="N236">
            <v>5397</v>
          </cell>
          <cell r="O236">
            <v>7472.2624728391256</v>
          </cell>
          <cell r="P236">
            <v>2859.6050752766241</v>
          </cell>
          <cell r="Q236">
            <v>1499.6344341778386</v>
          </cell>
          <cell r="R236">
            <v>5397</v>
          </cell>
          <cell r="S236">
            <v>900</v>
          </cell>
          <cell r="T236">
            <v>900</v>
          </cell>
          <cell r="U236">
            <v>900</v>
          </cell>
          <cell r="V236">
            <v>900</v>
          </cell>
          <cell r="W236">
            <v>900</v>
          </cell>
          <cell r="X236">
            <v>899.99999999998545</v>
          </cell>
          <cell r="Y236">
            <v>899.99999999998545</v>
          </cell>
          <cell r="Z236">
            <v>899.99999999998545</v>
          </cell>
        </row>
        <row r="238">
          <cell r="C238" t="str">
            <v>Change in Cash</v>
          </cell>
          <cell r="N238">
            <v>2075.2624728391256</v>
          </cell>
          <cell r="O238">
            <v>-4612.6573975625015</v>
          </cell>
          <cell r="P238">
            <v>-1359.9706410987856</v>
          </cell>
          <cell r="Q238">
            <v>-599.63443417783856</v>
          </cell>
          <cell r="R238">
            <v>-4497</v>
          </cell>
          <cell r="S238">
            <v>0</v>
          </cell>
          <cell r="T238">
            <v>0</v>
          </cell>
          <cell r="U238">
            <v>0</v>
          </cell>
          <cell r="V238">
            <v>-1.4551915228366852E-11</v>
          </cell>
          <cell r="W238">
            <v>-1.4551915228366852E-11</v>
          </cell>
          <cell r="X238">
            <v>0</v>
          </cell>
          <cell r="Y238">
            <v>0</v>
          </cell>
          <cell r="Z238">
            <v>0</v>
          </cell>
        </row>
        <row r="240">
          <cell r="C240" t="str">
            <v xml:space="preserve">Cash (End of period)  </v>
          </cell>
          <cell r="N240">
            <v>7472.2624728391256</v>
          </cell>
          <cell r="O240">
            <v>2859.6050752766241</v>
          </cell>
          <cell r="P240">
            <v>1499.6344341778386</v>
          </cell>
          <cell r="Q240">
            <v>900</v>
          </cell>
          <cell r="R240">
            <v>900</v>
          </cell>
          <cell r="S240">
            <v>900</v>
          </cell>
          <cell r="T240">
            <v>900</v>
          </cell>
          <cell r="U240">
            <v>900</v>
          </cell>
          <cell r="V240">
            <v>899.99999999998545</v>
          </cell>
          <cell r="W240">
            <v>899.99999999998545</v>
          </cell>
          <cell r="X240">
            <v>899.99999999998545</v>
          </cell>
          <cell r="Y240">
            <v>899.99999999998545</v>
          </cell>
          <cell r="Z240">
            <v>899.99999999998545</v>
          </cell>
        </row>
        <row r="243">
          <cell r="C243" t="str">
            <v>BALANCE SHEET</v>
          </cell>
        </row>
        <row r="245">
          <cell r="D245" t="b">
            <v>1</v>
          </cell>
        </row>
        <row r="246">
          <cell r="C246" t="str">
            <v>Using Cash for Debt</v>
          </cell>
          <cell r="G246" t="str">
            <v>ENDING MMMM37621,DD:</v>
          </cell>
          <cell r="S246" t="str">
            <v>PROJECTED FOR YEARS ENDING MMMM DD:</v>
          </cell>
        </row>
        <row r="247">
          <cell r="G247">
            <v>1999</v>
          </cell>
          <cell r="H247">
            <v>2000</v>
          </cell>
          <cell r="I247">
            <v>2001</v>
          </cell>
          <cell r="J247">
            <v>2002</v>
          </cell>
          <cell r="L247">
            <v>2002</v>
          </cell>
          <cell r="N247" t="str">
            <v>1Q 2003</v>
          </cell>
          <cell r="O247" t="str">
            <v>2Q 2003</v>
          </cell>
          <cell r="P247" t="str">
            <v>3Q 2003</v>
          </cell>
          <cell r="Q247" t="str">
            <v>4Q 2003 Е</v>
          </cell>
          <cell r="R247">
            <v>2003</v>
          </cell>
          <cell r="S247" t="str">
            <v>1Q 2004</v>
          </cell>
          <cell r="T247" t="str">
            <v>2Q 2004</v>
          </cell>
          <cell r="U247" t="str">
            <v>3Q 2004</v>
          </cell>
          <cell r="V247" t="str">
            <v>4Q 2004</v>
          </cell>
          <cell r="W247">
            <v>2004</v>
          </cell>
          <cell r="X247">
            <v>2005</v>
          </cell>
          <cell r="Y247">
            <v>2006</v>
          </cell>
          <cell r="Z247">
            <v>2007</v>
          </cell>
          <cell r="AA247">
            <v>2008</v>
          </cell>
          <cell r="AB247">
            <v>2009</v>
          </cell>
          <cell r="AC247">
            <v>2010</v>
          </cell>
          <cell r="AD247">
            <v>2011</v>
          </cell>
          <cell r="AE247">
            <v>2012</v>
          </cell>
        </row>
        <row r="249">
          <cell r="A249" t="str">
            <v>BSA_CASH</v>
          </cell>
          <cell r="C249" t="str">
            <v>ASSETS:</v>
          </cell>
        </row>
        <row r="250">
          <cell r="A250" t="str">
            <v>BSA_AR</v>
          </cell>
          <cell r="C250" t="str">
            <v xml:space="preserve">   Cash and Cash Equivalents</v>
          </cell>
          <cell r="G250">
            <v>0</v>
          </cell>
          <cell r="H250">
            <v>0</v>
          </cell>
          <cell r="I250">
            <v>0</v>
          </cell>
          <cell r="J250">
            <v>5397</v>
          </cell>
          <cell r="L250">
            <v>5397</v>
          </cell>
          <cell r="N250">
            <v>7472.2624728391256</v>
          </cell>
          <cell r="O250">
            <v>2859.6050752766241</v>
          </cell>
          <cell r="P250">
            <v>1499.6344341778386</v>
          </cell>
          <cell r="Q250">
            <v>900</v>
          </cell>
          <cell r="R250">
            <v>900</v>
          </cell>
          <cell r="S250">
            <v>900</v>
          </cell>
          <cell r="T250">
            <v>900</v>
          </cell>
          <cell r="U250">
            <v>900</v>
          </cell>
          <cell r="V250">
            <v>899.99999999998545</v>
          </cell>
          <cell r="W250">
            <v>899.99999999998545</v>
          </cell>
          <cell r="X250">
            <v>899.99999999998545</v>
          </cell>
          <cell r="Y250">
            <v>899.99999999998545</v>
          </cell>
          <cell r="Z250">
            <v>899.99999999998545</v>
          </cell>
          <cell r="AA250">
            <v>7535.6239108602349</v>
          </cell>
          <cell r="AB250">
            <v>217776.86077962848</v>
          </cell>
          <cell r="AC250">
            <v>443834.23741531244</v>
          </cell>
          <cell r="AD250">
            <v>669892.61405099637</v>
          </cell>
          <cell r="AE250">
            <v>895951.99068668031</v>
          </cell>
        </row>
        <row r="251">
          <cell r="A251" t="str">
            <v>BSA_INV</v>
          </cell>
          <cell r="C251" t="str">
            <v xml:space="preserve">   Trade Accounts receivable</v>
          </cell>
          <cell r="G251">
            <v>0</v>
          </cell>
          <cell r="H251">
            <v>0</v>
          </cell>
          <cell r="I251">
            <v>0</v>
          </cell>
          <cell r="J251">
            <v>8637.4738155619016</v>
          </cell>
          <cell r="L251">
            <v>8637.4738155619016</v>
          </cell>
          <cell r="N251">
            <v>14643.966435388402</v>
          </cell>
          <cell r="O251">
            <v>26128.033222144099</v>
          </cell>
          <cell r="P251">
            <v>27820.033222144099</v>
          </cell>
          <cell r="Q251">
            <v>19776.924303936008</v>
          </cell>
          <cell r="R251">
            <v>19776.924303936008</v>
          </cell>
          <cell r="S251">
            <v>19365.457112325996</v>
          </cell>
          <cell r="T251">
            <v>33004.431203379019</v>
          </cell>
          <cell r="U251">
            <v>28419.99332016733</v>
          </cell>
          <cell r="V251">
            <v>27758.51173300749</v>
          </cell>
          <cell r="W251">
            <v>27758.51173300749</v>
          </cell>
          <cell r="X251">
            <v>28785.262923231592</v>
          </cell>
          <cell r="Y251">
            <v>28785.262923231592</v>
          </cell>
          <cell r="Z251">
            <v>28785.262923231592</v>
          </cell>
          <cell r="AA251">
            <v>28785.262923231592</v>
          </cell>
          <cell r="AB251">
            <v>25017.387497319229</v>
          </cell>
          <cell r="AC251">
            <v>25017.387497319229</v>
          </cell>
          <cell r="AD251">
            <v>25017.387497319229</v>
          </cell>
          <cell r="AE251">
            <v>25017.387497319229</v>
          </cell>
        </row>
        <row r="252">
          <cell r="A252" t="str">
            <v>BSA_OTHER CA</v>
          </cell>
          <cell r="C252" t="str">
            <v xml:space="preserve">   Receivable due from shareholder</v>
          </cell>
          <cell r="G252">
            <v>0</v>
          </cell>
          <cell r="H252">
            <v>0</v>
          </cell>
          <cell r="I252">
            <v>0</v>
          </cell>
          <cell r="J252">
            <v>5961</v>
          </cell>
          <cell r="L252">
            <v>5961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-247</v>
          </cell>
          <cell r="AC252">
            <v>-247</v>
          </cell>
          <cell r="AD252">
            <v>-247</v>
          </cell>
          <cell r="AE252">
            <v>-247</v>
          </cell>
        </row>
        <row r="253">
          <cell r="A253" t="str">
            <v>BSA_OTHER CA 2</v>
          </cell>
          <cell r="C253" t="str">
            <v xml:space="preserve">   Inventories</v>
          </cell>
          <cell r="G253">
            <v>0</v>
          </cell>
          <cell r="H253">
            <v>0</v>
          </cell>
          <cell r="I253">
            <v>0</v>
          </cell>
          <cell r="J253">
            <v>15763</v>
          </cell>
          <cell r="L253">
            <v>15763</v>
          </cell>
          <cell r="N253">
            <v>13602.245975494396</v>
          </cell>
          <cell r="O253">
            <v>11692.291974075442</v>
          </cell>
          <cell r="P253">
            <v>13129.291974075441</v>
          </cell>
          <cell r="Q253">
            <v>22047.144924500946</v>
          </cell>
          <cell r="R253">
            <v>22047.144924500946</v>
          </cell>
          <cell r="S253">
            <v>21534.169307274879</v>
          </cell>
          <cell r="T253">
            <v>31933.874226566699</v>
          </cell>
          <cell r="U253">
            <v>26995.213463160955</v>
          </cell>
          <cell r="V253">
            <v>28374.581860183764</v>
          </cell>
          <cell r="W253">
            <v>28374.581860183764</v>
          </cell>
          <cell r="X253">
            <v>33810.751973083738</v>
          </cell>
          <cell r="Y253">
            <v>38706.680266492891</v>
          </cell>
          <cell r="Z253">
            <v>43117.78449188589</v>
          </cell>
          <cell r="AA253">
            <v>45027.673402447937</v>
          </cell>
          <cell r="AB253">
            <v>45027.673402447937</v>
          </cell>
          <cell r="AC253">
            <v>45027.673402447937</v>
          </cell>
          <cell r="AD253">
            <v>45027.673402447937</v>
          </cell>
          <cell r="AE253">
            <v>45027.673402447937</v>
          </cell>
        </row>
        <row r="254">
          <cell r="A254" t="str">
            <v>BSA_OTHER CA 3</v>
          </cell>
          <cell r="C254" t="str">
            <v xml:space="preserve">   Mark. Sec/Other Current Assets - 1</v>
          </cell>
          <cell r="G254">
            <v>0</v>
          </cell>
          <cell r="H254">
            <v>0</v>
          </cell>
          <cell r="I254">
            <v>0</v>
          </cell>
          <cell r="J254">
            <v>0</v>
          </cell>
          <cell r="L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row>
        <row r="255">
          <cell r="A255" t="str">
            <v>BSA_OTHER CA 4</v>
          </cell>
          <cell r="C255" t="str">
            <v xml:space="preserve">   VAT Receivable</v>
          </cell>
          <cell r="G255">
            <v>0</v>
          </cell>
          <cell r="H255">
            <v>0</v>
          </cell>
          <cell r="I255">
            <v>0</v>
          </cell>
          <cell r="J255">
            <v>7250</v>
          </cell>
          <cell r="L255">
            <v>7250</v>
          </cell>
          <cell r="N255">
            <v>6572.6066863103497</v>
          </cell>
          <cell r="O255">
            <v>9204.006686310353</v>
          </cell>
          <cell r="P255">
            <v>9649.8441277479451</v>
          </cell>
          <cell r="Q255">
            <v>9581.7985230992344</v>
          </cell>
          <cell r="R255">
            <v>9581.7985230992344</v>
          </cell>
          <cell r="S255">
            <v>9379.8318329533486</v>
          </cell>
          <cell r="T255">
            <v>14415.077117118768</v>
          </cell>
          <cell r="U255">
            <v>14517.446482966681</v>
          </cell>
          <cell r="V255">
            <v>12605.706509627982</v>
          </cell>
          <cell r="W255">
            <v>12605.706509627982</v>
          </cell>
          <cell r="X255">
            <v>0</v>
          </cell>
          <cell r="Y255">
            <v>0</v>
          </cell>
          <cell r="Z255">
            <v>0</v>
          </cell>
          <cell r="AA255">
            <v>0</v>
          </cell>
          <cell r="AB255">
            <v>0</v>
          </cell>
          <cell r="AC255">
            <v>0</v>
          </cell>
          <cell r="AD255">
            <v>0</v>
          </cell>
          <cell r="AE255">
            <v>0</v>
          </cell>
        </row>
        <row r="256">
          <cell r="C256" t="str">
            <v xml:space="preserve">   Other Current Assets</v>
          </cell>
          <cell r="G256">
            <v>0</v>
          </cell>
          <cell r="H256">
            <v>0</v>
          </cell>
          <cell r="I256">
            <v>0</v>
          </cell>
          <cell r="J256">
            <v>17394</v>
          </cell>
          <cell r="L256">
            <v>17394</v>
          </cell>
          <cell r="N256">
            <v>12087.6804402572</v>
          </cell>
          <cell r="O256">
            <v>0</v>
          </cell>
          <cell r="P256">
            <v>0</v>
          </cell>
          <cell r="Q256">
            <v>19193.7</v>
          </cell>
          <cell r="R256">
            <v>19193.7</v>
          </cell>
          <cell r="S256">
            <v>17415.875825012114</v>
          </cell>
          <cell r="T256">
            <v>19969.439266858128</v>
          </cell>
          <cell r="U256">
            <v>20294.373187047153</v>
          </cell>
          <cell r="V256">
            <v>24024.976188761622</v>
          </cell>
          <cell r="W256">
            <v>24024.976188761622</v>
          </cell>
          <cell r="X256">
            <v>0</v>
          </cell>
          <cell r="Y256">
            <v>0</v>
          </cell>
          <cell r="Z256">
            <v>0</v>
          </cell>
          <cell r="AA256">
            <v>0</v>
          </cell>
          <cell r="AB256">
            <v>0</v>
          </cell>
          <cell r="AC256">
            <v>0</v>
          </cell>
          <cell r="AD256">
            <v>0</v>
          </cell>
          <cell r="AE256">
            <v>0</v>
          </cell>
        </row>
        <row r="257">
          <cell r="A257" t="str">
            <v>BSA_TOT CUR ASSETS</v>
          </cell>
          <cell r="G257" t="str">
            <v>______</v>
          </cell>
          <cell r="H257" t="str">
            <v>______</v>
          </cell>
          <cell r="I257" t="str">
            <v>______</v>
          </cell>
          <cell r="J257" t="str">
            <v>______</v>
          </cell>
          <cell r="L257" t="str">
            <v>______</v>
          </cell>
          <cell r="N257" t="str">
            <v>______</v>
          </cell>
          <cell r="O257" t="str">
            <v>______</v>
          </cell>
          <cell r="P257" t="str">
            <v>______</v>
          </cell>
          <cell r="Q257" t="str">
            <v>______</v>
          </cell>
          <cell r="R257" t="str">
            <v>______</v>
          </cell>
          <cell r="S257" t="str">
            <v>______</v>
          </cell>
          <cell r="T257" t="str">
            <v>______</v>
          </cell>
          <cell r="U257" t="str">
            <v>______</v>
          </cell>
          <cell r="V257" t="str">
            <v>______</v>
          </cell>
          <cell r="W257" t="str">
            <v>______</v>
          </cell>
          <cell r="X257" t="str">
            <v>______</v>
          </cell>
          <cell r="Y257" t="str">
            <v>______</v>
          </cell>
          <cell r="Z257" t="str">
            <v>______</v>
          </cell>
          <cell r="AA257" t="str">
            <v>______</v>
          </cell>
          <cell r="AB257" t="str">
            <v>______</v>
          </cell>
          <cell r="AC257" t="str">
            <v>______</v>
          </cell>
          <cell r="AD257" t="str">
            <v>______</v>
          </cell>
          <cell r="AE257" t="str">
            <v>______</v>
          </cell>
        </row>
        <row r="258">
          <cell r="C258" t="str">
            <v xml:space="preserve">      Total Current Assets</v>
          </cell>
          <cell r="G258">
            <v>0</v>
          </cell>
          <cell r="H258">
            <v>0</v>
          </cell>
          <cell r="I258">
            <v>0</v>
          </cell>
          <cell r="J258">
            <v>60402.473815561898</v>
          </cell>
          <cell r="L258">
            <v>60402.473815561898</v>
          </cell>
          <cell r="N258">
            <v>54378.762010289473</v>
          </cell>
          <cell r="O258">
            <v>49883.936957806523</v>
          </cell>
          <cell r="P258">
            <v>52098.803758145325</v>
          </cell>
          <cell r="Q258">
            <v>71499.567751536189</v>
          </cell>
          <cell r="R258">
            <v>71499.567751536189</v>
          </cell>
          <cell r="S258">
            <v>68595.334077566338</v>
          </cell>
          <cell r="T258">
            <v>100222.82181392261</v>
          </cell>
          <cell r="U258">
            <v>91127.026453342114</v>
          </cell>
          <cell r="V258">
            <v>93663.776291580842</v>
          </cell>
          <cell r="W258">
            <v>93663.776291580842</v>
          </cell>
          <cell r="X258">
            <v>63496.014896315319</v>
          </cell>
          <cell r="Y258">
            <v>68391.943189724465</v>
          </cell>
          <cell r="Z258">
            <v>72803.047415117471</v>
          </cell>
          <cell r="AA258">
            <v>81348.560236539764</v>
          </cell>
          <cell r="AB258">
            <v>287574.92167939566</v>
          </cell>
          <cell r="AC258">
            <v>513632.29831507965</v>
          </cell>
          <cell r="AD258">
            <v>739690.67495076358</v>
          </cell>
          <cell r="AE258">
            <v>965750.05158644752</v>
          </cell>
        </row>
        <row r="259">
          <cell r="A259" t="str">
            <v>BSA_NET PPE</v>
          </cell>
        </row>
        <row r="260">
          <cell r="C260" t="str">
            <v xml:space="preserve">   Net PP&amp;E</v>
          </cell>
          <cell r="G260">
            <v>0</v>
          </cell>
          <cell r="H260">
            <v>0</v>
          </cell>
          <cell r="I260">
            <v>0</v>
          </cell>
          <cell r="J260">
            <v>72344</v>
          </cell>
          <cell r="L260">
            <v>72344</v>
          </cell>
          <cell r="N260">
            <v>73980.295126961923</v>
          </cell>
          <cell r="O260">
            <v>88539.96261353993</v>
          </cell>
          <cell r="P260">
            <v>95862.263207966767</v>
          </cell>
          <cell r="Q260">
            <v>97340.089687219341</v>
          </cell>
          <cell r="R260">
            <v>97340.089687219341</v>
          </cell>
          <cell r="S260">
            <v>98903.809380077975</v>
          </cell>
          <cell r="T260">
            <v>100787.71725371739</v>
          </cell>
          <cell r="U260">
            <v>107992.72519981551</v>
          </cell>
          <cell r="V260">
            <v>115295.53742468757</v>
          </cell>
          <cell r="W260">
            <v>115295.53742468757</v>
          </cell>
          <cell r="X260">
            <v>126684.49365221729</v>
          </cell>
          <cell r="Y260">
            <v>127709.44280703734</v>
          </cell>
          <cell r="Z260">
            <v>125709.44280703734</v>
          </cell>
          <cell r="AA260">
            <v>151665.79563645442</v>
          </cell>
          <cell r="AB260">
            <v>186199.79563645442</v>
          </cell>
          <cell r="AC260">
            <v>220733.79563645442</v>
          </cell>
          <cell r="AD260">
            <v>255267.79563645442</v>
          </cell>
          <cell r="AE260">
            <v>289801.79563645442</v>
          </cell>
        </row>
        <row r="261">
          <cell r="A261" t="str">
            <v>BSA_OTHER 1</v>
          </cell>
          <cell r="C261" t="str">
            <v>including Capital Leases</v>
          </cell>
          <cell r="S261">
            <v>4279.1051740412386</v>
          </cell>
          <cell r="T261">
            <v>7279.1051740412386</v>
          </cell>
          <cell r="U261">
            <v>12279.105174041239</v>
          </cell>
          <cell r="V261">
            <v>12279.105174041239</v>
          </cell>
          <cell r="W261">
            <v>12279.105174041239</v>
          </cell>
        </row>
        <row r="263">
          <cell r="A263" t="str">
            <v>BSA_OTHER 2</v>
          </cell>
          <cell r="C263" t="str">
            <v xml:space="preserve"> Intangible assets </v>
          </cell>
          <cell r="G263">
            <v>0</v>
          </cell>
          <cell r="H263">
            <v>0</v>
          </cell>
          <cell r="I263">
            <v>0</v>
          </cell>
          <cell r="J263">
            <v>15076</v>
          </cell>
          <cell r="L263">
            <v>15076</v>
          </cell>
          <cell r="N263">
            <v>14887.55</v>
          </cell>
          <cell r="O263">
            <v>14701.455624999999</v>
          </cell>
          <cell r="P263">
            <v>14517.687429687499</v>
          </cell>
          <cell r="Q263">
            <v>14336.216336816406</v>
          </cell>
          <cell r="R263">
            <v>14336.216336816406</v>
          </cell>
          <cell r="S263">
            <v>14147.766336816405</v>
          </cell>
          <cell r="T263">
            <v>13961.671961816404</v>
          </cell>
          <cell r="U263">
            <v>13777.903766503905</v>
          </cell>
          <cell r="V263">
            <v>13596.432673632811</v>
          </cell>
          <cell r="W263">
            <v>13596.432673632811</v>
          </cell>
          <cell r="X263">
            <v>12856.649010449217</v>
          </cell>
          <cell r="Y263">
            <v>12116.865347265622</v>
          </cell>
          <cell r="Z263">
            <v>11377.081684082028</v>
          </cell>
          <cell r="AA263">
            <v>10637.298020898434</v>
          </cell>
          <cell r="AB263">
            <v>9897.5143577148392</v>
          </cell>
          <cell r="AC263">
            <v>9157.7306945312448</v>
          </cell>
          <cell r="AD263">
            <v>8417.9470313476504</v>
          </cell>
          <cell r="AE263">
            <v>7678.1633681640569</v>
          </cell>
        </row>
        <row r="264">
          <cell r="A264" t="str">
            <v>BSA_OTHER 3</v>
          </cell>
          <cell r="C264" t="str">
            <v xml:space="preserve"> Deferred tax asset</v>
          </cell>
          <cell r="G264">
            <v>0</v>
          </cell>
          <cell r="H264">
            <v>0</v>
          </cell>
          <cell r="I264">
            <v>0</v>
          </cell>
          <cell r="J264">
            <v>0</v>
          </cell>
          <cell r="L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row>
        <row r="265">
          <cell r="A265" t="str">
            <v>BSA_OTHER 4</v>
          </cell>
          <cell r="C265" t="str">
            <v xml:space="preserve">   Goodwill</v>
          </cell>
          <cell r="G265">
            <v>0</v>
          </cell>
          <cell r="H265">
            <v>0</v>
          </cell>
          <cell r="I265">
            <v>0</v>
          </cell>
          <cell r="J265">
            <v>127233</v>
          </cell>
          <cell r="L265">
            <v>127233</v>
          </cell>
          <cell r="N265">
            <v>125642.58749999999</v>
          </cell>
          <cell r="O265">
            <v>124072.05515624999</v>
          </cell>
          <cell r="P265">
            <v>122521.15446679687</v>
          </cell>
          <cell r="Q265">
            <v>120989.64003596191</v>
          </cell>
          <cell r="R265">
            <v>120989.64003596191</v>
          </cell>
          <cell r="S265">
            <v>119399.22753596191</v>
          </cell>
          <cell r="T265">
            <v>117828.6951922119</v>
          </cell>
          <cell r="U265">
            <v>116277.79450275878</v>
          </cell>
          <cell r="V265">
            <v>114746.28007192383</v>
          </cell>
          <cell r="W265">
            <v>114746.28007192383</v>
          </cell>
          <cell r="X265">
            <v>108502.92010788574</v>
          </cell>
          <cell r="Y265">
            <v>102259.56014384766</v>
          </cell>
          <cell r="Z265">
            <v>96016.200179809573</v>
          </cell>
          <cell r="AA265">
            <v>89772.840215771488</v>
          </cell>
          <cell r="AB265">
            <v>83529.480251733403</v>
          </cell>
          <cell r="AC265">
            <v>77286.120287695318</v>
          </cell>
          <cell r="AD265">
            <v>71042.760323657232</v>
          </cell>
          <cell r="AE265">
            <v>64799.400359619147</v>
          </cell>
        </row>
        <row r="266">
          <cell r="A266" t="str">
            <v>BSA_INTANGIBLES</v>
          </cell>
          <cell r="C266" t="str">
            <v xml:space="preserve">   Transactions Costs</v>
          </cell>
          <cell r="G266">
            <v>0</v>
          </cell>
          <cell r="H266">
            <v>0</v>
          </cell>
          <cell r="I266">
            <v>0</v>
          </cell>
          <cell r="J266">
            <v>0</v>
          </cell>
          <cell r="L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row>
        <row r="267">
          <cell r="A267" t="str">
            <v>BSA_TRANSACTION COSTS</v>
          </cell>
          <cell r="C267" t="str">
            <v xml:space="preserve">Investments in associated undertakings </v>
          </cell>
          <cell r="G267">
            <v>0</v>
          </cell>
          <cell r="H267">
            <v>0</v>
          </cell>
          <cell r="I267">
            <v>0</v>
          </cell>
          <cell r="J267">
            <v>431.99062882533048</v>
          </cell>
          <cell r="L267">
            <v>431.99062882533048</v>
          </cell>
          <cell r="N267">
            <v>431.99062882533048</v>
          </cell>
          <cell r="O267">
            <v>2457.9906288253305</v>
          </cell>
          <cell r="P267">
            <v>2834.0307242888425</v>
          </cell>
          <cell r="Q267">
            <v>4131.0708197523545</v>
          </cell>
          <cell r="R267">
            <v>4131.0708197523545</v>
          </cell>
          <cell r="S267">
            <v>4631.0708197523545</v>
          </cell>
          <cell r="T267">
            <v>5131.0708197523545</v>
          </cell>
          <cell r="U267">
            <v>5511.0708197523545</v>
          </cell>
          <cell r="V267">
            <v>5821.0708197523545</v>
          </cell>
          <cell r="W267">
            <v>5821.0708197523545</v>
          </cell>
          <cell r="X267">
            <v>5821.0708197523545</v>
          </cell>
          <cell r="Y267">
            <v>5821.0708197523545</v>
          </cell>
          <cell r="Z267">
            <v>5821.0708197523545</v>
          </cell>
          <cell r="AA267">
            <v>5821.0708197523545</v>
          </cell>
          <cell r="AB267">
            <v>5821.0708197523545</v>
          </cell>
          <cell r="AC267">
            <v>5821.0708197523545</v>
          </cell>
          <cell r="AD267">
            <v>5821.0708197523545</v>
          </cell>
          <cell r="AE267">
            <v>5821.0708197523545</v>
          </cell>
        </row>
        <row r="268">
          <cell r="A268" t="str">
            <v>BSA_SUBSIDIARY INVESTMENT</v>
          </cell>
          <cell r="C268" t="str">
            <v xml:space="preserve">Other non-current assets </v>
          </cell>
          <cell r="G268">
            <v>0</v>
          </cell>
          <cell r="H268">
            <v>0</v>
          </cell>
          <cell r="I268">
            <v>0</v>
          </cell>
          <cell r="J268">
            <v>545</v>
          </cell>
          <cell r="L268">
            <v>545</v>
          </cell>
          <cell r="N268">
            <v>545</v>
          </cell>
          <cell r="O268">
            <v>545</v>
          </cell>
          <cell r="P268">
            <v>545</v>
          </cell>
          <cell r="Q268">
            <v>545</v>
          </cell>
          <cell r="R268">
            <v>545</v>
          </cell>
          <cell r="S268">
            <v>545</v>
          </cell>
          <cell r="T268">
            <v>545</v>
          </cell>
          <cell r="U268">
            <v>545</v>
          </cell>
          <cell r="V268">
            <v>545</v>
          </cell>
          <cell r="W268">
            <v>545</v>
          </cell>
          <cell r="X268">
            <v>545</v>
          </cell>
          <cell r="Y268">
            <v>545</v>
          </cell>
          <cell r="Z268">
            <v>545</v>
          </cell>
          <cell r="AA268">
            <v>545</v>
          </cell>
          <cell r="AB268">
            <v>545</v>
          </cell>
          <cell r="AC268">
            <v>545</v>
          </cell>
          <cell r="AD268">
            <v>545</v>
          </cell>
          <cell r="AE268">
            <v>545</v>
          </cell>
        </row>
        <row r="269">
          <cell r="C269" t="str">
            <v>Other Assets - 4</v>
          </cell>
          <cell r="G269">
            <v>0</v>
          </cell>
          <cell r="H269">
            <v>0</v>
          </cell>
          <cell r="I269">
            <v>0</v>
          </cell>
          <cell r="J269">
            <v>0</v>
          </cell>
          <cell r="L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row>
        <row r="270">
          <cell r="A270" t="str">
            <v>BSA_TOT ASSETS</v>
          </cell>
        </row>
        <row r="271">
          <cell r="C271" t="str">
            <v>TOTAL ASSETS</v>
          </cell>
          <cell r="G271">
            <v>0</v>
          </cell>
          <cell r="H271">
            <v>0</v>
          </cell>
          <cell r="I271">
            <v>0</v>
          </cell>
          <cell r="J271">
            <v>276032.46444438724</v>
          </cell>
          <cell r="L271">
            <v>276032.46444438724</v>
          </cell>
          <cell r="N271">
            <v>269866.1852660767</v>
          </cell>
          <cell r="O271">
            <v>280200.40098142176</v>
          </cell>
          <cell r="P271">
            <v>288378.93958688533</v>
          </cell>
          <cell r="Q271">
            <v>308841.58463128621</v>
          </cell>
          <cell r="R271">
            <v>308841.58463128621</v>
          </cell>
          <cell r="S271">
            <v>306222.20815017499</v>
          </cell>
          <cell r="T271">
            <v>338476.97704142064</v>
          </cell>
          <cell r="U271">
            <v>335231.52074217267</v>
          </cell>
          <cell r="V271">
            <v>343668.09728157741</v>
          </cell>
          <cell r="W271">
            <v>343668.09728157741</v>
          </cell>
          <cell r="X271">
            <v>317906.14848661993</v>
          </cell>
          <cell r="Y271">
            <v>316843.88230762741</v>
          </cell>
          <cell r="Z271">
            <v>312271.84290579875</v>
          </cell>
          <cell r="AA271">
            <v>339790.56492941646</v>
          </cell>
          <cell r="AB271">
            <v>573567.78274505073</v>
          </cell>
          <cell r="AC271">
            <v>827176.01575351297</v>
          </cell>
          <cell r="AD271">
            <v>1080785.2487619752</v>
          </cell>
          <cell r="AE271">
            <v>1334395.4817704374</v>
          </cell>
        </row>
        <row r="273">
          <cell r="A273" t="str">
            <v>BSL_AP</v>
          </cell>
          <cell r="C273" t="str">
            <v>LIABILITIES:</v>
          </cell>
        </row>
        <row r="274">
          <cell r="A274" t="str">
            <v>BSL_TAXES PAYABLE</v>
          </cell>
          <cell r="C274" t="str">
            <v xml:space="preserve">   Trade Accounts Payable</v>
          </cell>
          <cell r="G274">
            <v>0</v>
          </cell>
          <cell r="H274">
            <v>0</v>
          </cell>
          <cell r="I274">
            <v>0</v>
          </cell>
          <cell r="J274">
            <v>31219</v>
          </cell>
          <cell r="L274">
            <v>31219</v>
          </cell>
          <cell r="N274">
            <v>26881.794532805103</v>
          </cell>
          <cell r="O274">
            <v>19642.912978206499</v>
          </cell>
          <cell r="P274">
            <v>17099.784305489469</v>
          </cell>
          <cell r="Q274">
            <v>33753.554807539564</v>
          </cell>
          <cell r="R274">
            <v>33753.554807539564</v>
          </cell>
          <cell r="S274">
            <v>33653.281433262164</v>
          </cell>
          <cell r="T274">
            <v>57929.590256966585</v>
          </cell>
          <cell r="U274">
            <v>48411.1751653885</v>
          </cell>
          <cell r="V274">
            <v>48251.373472160689</v>
          </cell>
          <cell r="W274">
            <v>48251.373472160689</v>
          </cell>
          <cell r="X274">
            <v>13970.149560143178</v>
          </cell>
          <cell r="Y274">
            <v>15791.945939179461</v>
          </cell>
          <cell r="Z274">
            <v>17433.337157304682</v>
          </cell>
          <cell r="AA274">
            <v>18144.01519282809</v>
          </cell>
          <cell r="AB274">
            <v>0</v>
          </cell>
          <cell r="AC274">
            <v>0</v>
          </cell>
          <cell r="AD274">
            <v>0</v>
          </cell>
          <cell r="AE274">
            <v>0</v>
          </cell>
        </row>
        <row r="275">
          <cell r="A275" t="str">
            <v>BSL_ACC EXP</v>
          </cell>
          <cell r="C275" t="str">
            <v xml:space="preserve">   Income Tax Payable</v>
          </cell>
          <cell r="G275">
            <v>0</v>
          </cell>
          <cell r="H275">
            <v>0</v>
          </cell>
          <cell r="I275">
            <v>0</v>
          </cell>
          <cell r="J275">
            <v>77</v>
          </cell>
          <cell r="L275">
            <v>77</v>
          </cell>
          <cell r="N275">
            <v>522</v>
          </cell>
          <cell r="O275">
            <v>482.5</v>
          </cell>
          <cell r="P275">
            <v>443</v>
          </cell>
          <cell r="Q275">
            <v>440</v>
          </cell>
          <cell r="R275">
            <v>440</v>
          </cell>
          <cell r="S275">
            <v>641.18870162109079</v>
          </cell>
          <cell r="T275">
            <v>563.28585048367529</v>
          </cell>
          <cell r="U275">
            <v>582.85267752908214</v>
          </cell>
          <cell r="V275">
            <v>610.99932932279194</v>
          </cell>
          <cell r="W275">
            <v>610.99932932279194</v>
          </cell>
          <cell r="X275">
            <v>0</v>
          </cell>
          <cell r="Y275">
            <v>0</v>
          </cell>
          <cell r="Z275">
            <v>0</v>
          </cell>
          <cell r="AA275">
            <v>0</v>
          </cell>
          <cell r="AB275">
            <v>0</v>
          </cell>
          <cell r="AC275">
            <v>0</v>
          </cell>
          <cell r="AD275">
            <v>0</v>
          </cell>
          <cell r="AE275">
            <v>0</v>
          </cell>
        </row>
        <row r="276">
          <cell r="A276" t="str">
            <v>BSL_SHORT TERM DEBT</v>
          </cell>
          <cell r="C276" t="str">
            <v xml:space="preserve">   Accrued Expenses</v>
          </cell>
          <cell r="G276">
            <v>0</v>
          </cell>
          <cell r="H276">
            <v>0</v>
          </cell>
          <cell r="I276">
            <v>0</v>
          </cell>
          <cell r="J276">
            <v>0</v>
          </cell>
          <cell r="L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row>
        <row r="277">
          <cell r="A277" t="str">
            <v>BSL_NOTES PAYABLE</v>
          </cell>
          <cell r="C277" t="str">
            <v xml:space="preserve">   Short Term Debt</v>
          </cell>
          <cell r="G277">
            <v>0</v>
          </cell>
          <cell r="H277">
            <v>0</v>
          </cell>
          <cell r="I277">
            <v>0</v>
          </cell>
          <cell r="J277">
            <v>0</v>
          </cell>
          <cell r="L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row>
        <row r="278">
          <cell r="A278" t="str">
            <v>BSL_OTHER_CURRENT_LIABILITIES_2</v>
          </cell>
          <cell r="C278" t="str">
            <v xml:space="preserve">   Other Taxes Payable</v>
          </cell>
          <cell r="G278">
            <v>0</v>
          </cell>
          <cell r="H278">
            <v>0</v>
          </cell>
          <cell r="I278">
            <v>0</v>
          </cell>
          <cell r="J278">
            <v>5203</v>
          </cell>
          <cell r="L278">
            <v>5203</v>
          </cell>
          <cell r="N278">
            <v>5370</v>
          </cell>
          <cell r="O278">
            <v>8093.5</v>
          </cell>
          <cell r="P278">
            <v>10817</v>
          </cell>
          <cell r="Q278">
            <v>11200</v>
          </cell>
          <cell r="R278">
            <v>11200</v>
          </cell>
          <cell r="S278">
            <v>9234.5913003589285</v>
          </cell>
          <cell r="T278">
            <v>11338.331268533782</v>
          </cell>
          <cell r="U278">
            <v>14231.867749056617</v>
          </cell>
          <cell r="V278">
            <v>15552.710200943797</v>
          </cell>
          <cell r="W278">
            <v>15552.710200943797</v>
          </cell>
          <cell r="X278">
            <v>11244.205291666671</v>
          </cell>
          <cell r="Y278">
            <v>12872.409919241858</v>
          </cell>
          <cell r="Z278">
            <v>14339.379997657816</v>
          </cell>
          <cell r="AA278">
            <v>14974.538393771967</v>
          </cell>
          <cell r="AB278">
            <v>14974.538393771967</v>
          </cell>
          <cell r="AC278">
            <v>14974.538393771967</v>
          </cell>
          <cell r="AD278">
            <v>14974.538393771967</v>
          </cell>
          <cell r="AE278">
            <v>14974.538393771967</v>
          </cell>
        </row>
        <row r="279">
          <cell r="A279" t="str">
            <v>BSL_OTHER CL excluding ACC EXP</v>
          </cell>
          <cell r="C279" t="str">
            <v xml:space="preserve">   Capex Accounts Payable</v>
          </cell>
          <cell r="G279">
            <v>0</v>
          </cell>
          <cell r="H279">
            <v>0</v>
          </cell>
          <cell r="I279">
            <v>0</v>
          </cell>
          <cell r="J279">
            <v>12149</v>
          </cell>
          <cell r="L279">
            <v>12149</v>
          </cell>
          <cell r="N279">
            <v>9198</v>
          </cell>
          <cell r="O279">
            <v>14586</v>
          </cell>
          <cell r="P279">
            <v>16682.998389217038</v>
          </cell>
          <cell r="Q279">
            <v>12434.516348899477</v>
          </cell>
          <cell r="R279">
            <v>12434.516348899477</v>
          </cell>
          <cell r="S279">
            <v>7841.2643203878642</v>
          </cell>
          <cell r="T279">
            <v>6855.6430150530687</v>
          </cell>
          <cell r="U279">
            <v>9198</v>
          </cell>
          <cell r="V279">
            <v>15680.49731888494</v>
          </cell>
          <cell r="W279">
            <v>15680.49731888494</v>
          </cell>
          <cell r="X279">
            <v>23551.567667523788</v>
          </cell>
          <cell r="Y279">
            <v>17251.567667523788</v>
          </cell>
          <cell r="Z279">
            <v>15251.567667523788</v>
          </cell>
          <cell r="AA279">
            <v>10000</v>
          </cell>
          <cell r="AB279">
            <v>10000</v>
          </cell>
          <cell r="AC279">
            <v>10000</v>
          </cell>
          <cell r="AD279">
            <v>10000</v>
          </cell>
          <cell r="AE279">
            <v>10000</v>
          </cell>
        </row>
        <row r="280">
          <cell r="A280" t="str">
            <v>BSL_OTHER CL</v>
          </cell>
          <cell r="C280" t="str">
            <v xml:space="preserve">   Buy - out obligation</v>
          </cell>
          <cell r="G280">
            <v>0</v>
          </cell>
          <cell r="H280">
            <v>0</v>
          </cell>
          <cell r="I280">
            <v>0</v>
          </cell>
          <cell r="J280">
            <v>7067</v>
          </cell>
          <cell r="L280">
            <v>7067</v>
          </cell>
          <cell r="N280">
            <v>6693</v>
          </cell>
          <cell r="O280">
            <v>6693</v>
          </cell>
          <cell r="P280">
            <v>6693</v>
          </cell>
          <cell r="Q280">
            <v>1439</v>
          </cell>
          <cell r="R280">
            <v>1439</v>
          </cell>
          <cell r="S280">
            <v>1439</v>
          </cell>
          <cell r="T280">
            <v>1439</v>
          </cell>
          <cell r="U280">
            <v>1439</v>
          </cell>
          <cell r="V280">
            <v>1439</v>
          </cell>
          <cell r="W280">
            <v>1439</v>
          </cell>
          <cell r="X280">
            <v>1439</v>
          </cell>
          <cell r="Y280">
            <v>1439</v>
          </cell>
          <cell r="Z280">
            <v>1439</v>
          </cell>
          <cell r="AA280">
            <v>1439</v>
          </cell>
          <cell r="AB280">
            <v>0</v>
          </cell>
          <cell r="AC280">
            <v>0</v>
          </cell>
          <cell r="AD280">
            <v>0</v>
          </cell>
          <cell r="AE280">
            <v>0</v>
          </cell>
        </row>
        <row r="281">
          <cell r="C281" t="str">
            <v xml:space="preserve">   Other Amounts Payable</v>
          </cell>
          <cell r="G281">
            <v>0</v>
          </cell>
          <cell r="H281">
            <v>0</v>
          </cell>
          <cell r="I281">
            <v>0</v>
          </cell>
          <cell r="J281">
            <v>0</v>
          </cell>
          <cell r="L281">
            <v>0</v>
          </cell>
          <cell r="N281">
            <v>4390.238995176921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row>
        <row r="282">
          <cell r="A282" t="str">
            <v>BSL_TOT CUR LIABS</v>
          </cell>
          <cell r="G282" t="str">
            <v>______</v>
          </cell>
          <cell r="H282" t="str">
            <v>______</v>
          </cell>
          <cell r="I282" t="str">
            <v>______</v>
          </cell>
          <cell r="J282" t="str">
            <v>______</v>
          </cell>
          <cell r="L282" t="str">
            <v>______</v>
          </cell>
          <cell r="N282" t="str">
            <v>______</v>
          </cell>
          <cell r="O282" t="str">
            <v>______</v>
          </cell>
          <cell r="P282" t="str">
            <v>______</v>
          </cell>
          <cell r="Q282" t="str">
            <v>______</v>
          </cell>
          <cell r="R282" t="str">
            <v>______</v>
          </cell>
          <cell r="S282" t="str">
            <v>______</v>
          </cell>
          <cell r="T282" t="str">
            <v>______</v>
          </cell>
          <cell r="U282" t="str">
            <v>______</v>
          </cell>
          <cell r="V282" t="str">
            <v>______</v>
          </cell>
          <cell r="W282" t="str">
            <v>______</v>
          </cell>
          <cell r="X282" t="str">
            <v>______</v>
          </cell>
          <cell r="Y282" t="str">
            <v>______</v>
          </cell>
          <cell r="Z282" t="str">
            <v>______</v>
          </cell>
          <cell r="AA282" t="str">
            <v>______</v>
          </cell>
          <cell r="AB282" t="str">
            <v>______</v>
          </cell>
          <cell r="AC282" t="str">
            <v>______</v>
          </cell>
          <cell r="AD282" t="str">
            <v>______</v>
          </cell>
          <cell r="AE282" t="str">
            <v>______</v>
          </cell>
        </row>
        <row r="283">
          <cell r="C283" t="str">
            <v xml:space="preserve">      Total Current Liabilities</v>
          </cell>
          <cell r="G283">
            <v>0</v>
          </cell>
          <cell r="H283">
            <v>0</v>
          </cell>
          <cell r="I283">
            <v>0</v>
          </cell>
          <cell r="J283">
            <v>55715</v>
          </cell>
          <cell r="L283">
            <v>55715</v>
          </cell>
          <cell r="N283">
            <v>53055.033527982021</v>
          </cell>
          <cell r="O283">
            <v>49497.912978206499</v>
          </cell>
          <cell r="P283">
            <v>51735.782694706504</v>
          </cell>
          <cell r="Q283">
            <v>59267.071156439037</v>
          </cell>
          <cell r="R283">
            <v>59267.071156439037</v>
          </cell>
          <cell r="S283">
            <v>52809.325755630045</v>
          </cell>
          <cell r="T283">
            <v>78125.850391037107</v>
          </cell>
          <cell r="U283">
            <v>73862.8955919742</v>
          </cell>
          <cell r="V283">
            <v>81534.580321312213</v>
          </cell>
          <cell r="W283">
            <v>81534.580321312213</v>
          </cell>
          <cell r="X283">
            <v>50204.922519333631</v>
          </cell>
          <cell r="Y283">
            <v>47354.923525945109</v>
          </cell>
          <cell r="Z283">
            <v>48463.284822486283</v>
          </cell>
          <cell r="AA283">
            <v>44557.553586600057</v>
          </cell>
          <cell r="AB283">
            <v>24974.538393771967</v>
          </cell>
          <cell r="AC283">
            <v>24974.538393771967</v>
          </cell>
          <cell r="AD283">
            <v>24974.538393771967</v>
          </cell>
          <cell r="AE283">
            <v>24974.538393771967</v>
          </cell>
        </row>
        <row r="284">
          <cell r="A284" t="str">
            <v>BSL_OTHER LIABILITIES</v>
          </cell>
        </row>
        <row r="285">
          <cell r="A285" t="str">
            <v>BSL_OTHER LIABILITIES 2</v>
          </cell>
          <cell r="C285" t="str">
            <v xml:space="preserve">   Provision for special dividend</v>
          </cell>
          <cell r="G285">
            <v>0</v>
          </cell>
          <cell r="H285">
            <v>0</v>
          </cell>
          <cell r="I285">
            <v>0</v>
          </cell>
          <cell r="J285">
            <v>10816</v>
          </cell>
          <cell r="L285">
            <v>10816</v>
          </cell>
          <cell r="N285">
            <v>10816</v>
          </cell>
          <cell r="O285">
            <v>10816</v>
          </cell>
          <cell r="P285">
            <v>10816</v>
          </cell>
          <cell r="Q285">
            <v>10816</v>
          </cell>
          <cell r="R285">
            <v>10816</v>
          </cell>
          <cell r="S285">
            <v>10816</v>
          </cell>
          <cell r="T285">
            <v>10816</v>
          </cell>
          <cell r="U285">
            <v>10816</v>
          </cell>
          <cell r="V285">
            <v>10816</v>
          </cell>
          <cell r="W285">
            <v>10816</v>
          </cell>
          <cell r="X285">
            <v>10816</v>
          </cell>
          <cell r="Y285">
            <v>10816</v>
          </cell>
          <cell r="Z285">
            <v>10816</v>
          </cell>
          <cell r="AA285">
            <v>10816</v>
          </cell>
          <cell r="AB285">
            <v>10816</v>
          </cell>
          <cell r="AC285">
            <v>10816</v>
          </cell>
          <cell r="AD285">
            <v>10816</v>
          </cell>
          <cell r="AE285">
            <v>10816</v>
          </cell>
        </row>
        <row r="286">
          <cell r="A286" t="str">
            <v>BSL_OTHER LIABILITIES 3</v>
          </cell>
          <cell r="C286" t="str">
            <v xml:space="preserve">   Deal related accrued liabilities</v>
          </cell>
          <cell r="G286">
            <v>0</v>
          </cell>
          <cell r="H286">
            <v>0</v>
          </cell>
          <cell r="I286">
            <v>0</v>
          </cell>
          <cell r="J286">
            <v>2050</v>
          </cell>
          <cell r="L286">
            <v>2050</v>
          </cell>
          <cell r="N286">
            <v>2050</v>
          </cell>
          <cell r="O286">
            <v>2050</v>
          </cell>
          <cell r="P286">
            <v>2050</v>
          </cell>
          <cell r="Q286">
            <v>2050</v>
          </cell>
          <cell r="R286">
            <v>2050</v>
          </cell>
          <cell r="S286">
            <v>2050</v>
          </cell>
          <cell r="T286">
            <v>2050</v>
          </cell>
          <cell r="U286">
            <v>2050</v>
          </cell>
          <cell r="V286">
            <v>2050</v>
          </cell>
          <cell r="W286">
            <v>2050</v>
          </cell>
          <cell r="X286">
            <v>2050</v>
          </cell>
          <cell r="Y286">
            <v>2050</v>
          </cell>
          <cell r="Z286">
            <v>2050</v>
          </cell>
          <cell r="AA286">
            <v>2051</v>
          </cell>
          <cell r="AB286">
            <v>2052</v>
          </cell>
          <cell r="AC286">
            <v>2053</v>
          </cell>
          <cell r="AD286">
            <v>2054</v>
          </cell>
          <cell r="AE286">
            <v>2055</v>
          </cell>
        </row>
        <row r="287">
          <cell r="A287" t="str">
            <v>BSL_OTHER LIABILITIES 4</v>
          </cell>
          <cell r="C287" t="str">
            <v xml:space="preserve">   Other Liabilities - 3</v>
          </cell>
          <cell r="G287">
            <v>0</v>
          </cell>
          <cell r="H287">
            <v>0</v>
          </cell>
          <cell r="I287">
            <v>0</v>
          </cell>
          <cell r="J287">
            <v>0</v>
          </cell>
          <cell r="L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row>
        <row r="288">
          <cell r="A288" t="str">
            <v>BSL_DEF TAXES and CREDITS</v>
          </cell>
          <cell r="C288" t="str">
            <v xml:space="preserve">   Other Liabilities - 4</v>
          </cell>
          <cell r="G288">
            <v>0</v>
          </cell>
          <cell r="H288">
            <v>0</v>
          </cell>
          <cell r="I288">
            <v>0</v>
          </cell>
          <cell r="J288">
            <v>0</v>
          </cell>
          <cell r="L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row>
        <row r="289">
          <cell r="C289" t="str">
            <v xml:space="preserve">   Deferred Taxes</v>
          </cell>
          <cell r="G289">
            <v>0</v>
          </cell>
          <cell r="H289">
            <v>0</v>
          </cell>
          <cell r="I289">
            <v>0</v>
          </cell>
          <cell r="J289">
            <v>3186</v>
          </cell>
          <cell r="L289">
            <v>3186</v>
          </cell>
          <cell r="N289">
            <v>3186</v>
          </cell>
          <cell r="O289">
            <v>3186</v>
          </cell>
          <cell r="P289">
            <v>3186</v>
          </cell>
          <cell r="Q289">
            <v>3186</v>
          </cell>
          <cell r="R289">
            <v>3186</v>
          </cell>
          <cell r="S289">
            <v>3186</v>
          </cell>
          <cell r="T289">
            <v>3186</v>
          </cell>
          <cell r="U289">
            <v>3186</v>
          </cell>
          <cell r="V289">
            <v>3186</v>
          </cell>
          <cell r="W289">
            <v>3186</v>
          </cell>
          <cell r="X289">
            <v>3186</v>
          </cell>
          <cell r="Y289">
            <v>3186</v>
          </cell>
          <cell r="Z289">
            <v>3186</v>
          </cell>
          <cell r="AA289">
            <v>3186</v>
          </cell>
          <cell r="AB289">
            <v>3186</v>
          </cell>
          <cell r="AC289">
            <v>3186</v>
          </cell>
          <cell r="AD289">
            <v>3186</v>
          </cell>
          <cell r="AE289">
            <v>3186</v>
          </cell>
        </row>
        <row r="291">
          <cell r="A291" t="str">
            <v>BSL_TOTAL LT DEBT</v>
          </cell>
          <cell r="C291" t="str">
            <v>LONG TERM DEBT</v>
          </cell>
        </row>
        <row r="292">
          <cell r="A292" t="str">
            <v>BSL_REVOLVER</v>
          </cell>
          <cell r="C292" t="str">
            <v xml:space="preserve">   Existing Debt</v>
          </cell>
          <cell r="G292">
            <v>0</v>
          </cell>
          <cell r="H292">
            <v>0</v>
          </cell>
          <cell r="I292">
            <v>0</v>
          </cell>
          <cell r="J292">
            <v>36204</v>
          </cell>
          <cell r="L292">
            <v>36204</v>
          </cell>
          <cell r="N292">
            <v>36214</v>
          </cell>
          <cell r="O292">
            <v>50450.849011194718</v>
          </cell>
          <cell r="P292">
            <v>57598.464638533129</v>
          </cell>
          <cell r="Q292">
            <v>48121.518138533123</v>
          </cell>
          <cell r="R292">
            <v>48121.518138533123</v>
          </cell>
          <cell r="S292">
            <v>46171.518138533123</v>
          </cell>
          <cell r="T292">
            <v>41881.195557887964</v>
          </cell>
          <cell r="U292">
            <v>35013.812267565387</v>
          </cell>
          <cell r="V292">
            <v>31549.654783694416</v>
          </cell>
          <cell r="W292">
            <v>31549.654783694416</v>
          </cell>
          <cell r="X292">
            <v>27866.116783694415</v>
          </cell>
          <cell r="Y292">
            <v>25372.780783694416</v>
          </cell>
          <cell r="Z292">
            <v>25372.780783694416</v>
          </cell>
          <cell r="AA292">
            <v>25372.780783694416</v>
          </cell>
          <cell r="AB292">
            <v>25372.780783694416</v>
          </cell>
          <cell r="AC292">
            <v>25372.780783694416</v>
          </cell>
          <cell r="AD292">
            <v>25372.780783694416</v>
          </cell>
          <cell r="AE292">
            <v>25372.780783694416</v>
          </cell>
        </row>
        <row r="293">
          <cell r="A293" t="str">
            <v>BSL_DEBT CONVERT - SENIOR</v>
          </cell>
          <cell r="C293" t="str">
            <v xml:space="preserve">   Working Capital Revolver</v>
          </cell>
          <cell r="G293">
            <v>0</v>
          </cell>
          <cell r="H293">
            <v>0</v>
          </cell>
          <cell r="I293">
            <v>0</v>
          </cell>
          <cell r="J293">
            <v>0</v>
          </cell>
          <cell r="L293">
            <v>0</v>
          </cell>
          <cell r="N293">
            <v>0</v>
          </cell>
          <cell r="O293">
            <v>0</v>
          </cell>
          <cell r="P293">
            <v>0</v>
          </cell>
          <cell r="Q293">
            <v>326.01477143074771</v>
          </cell>
          <cell r="R293">
            <v>326.01477143074771</v>
          </cell>
          <cell r="S293">
            <v>3257.850889256737</v>
          </cell>
          <cell r="T293">
            <v>12799.225725446398</v>
          </cell>
          <cell r="U293">
            <v>17757.727968139581</v>
          </cell>
          <cell r="V293">
            <v>21079.044006926881</v>
          </cell>
          <cell r="W293">
            <v>21079.044006926881</v>
          </cell>
          <cell r="X293">
            <v>24187.446668871293</v>
          </cell>
          <cell r="Y293">
            <v>42220.191969810316</v>
          </cell>
          <cell r="Z293">
            <v>12174.124908534512</v>
          </cell>
          <cell r="AA293">
            <v>12174.124908534512</v>
          </cell>
          <cell r="AB293">
            <v>12174.124908534512</v>
          </cell>
          <cell r="AC293">
            <v>12174.124908534512</v>
          </cell>
          <cell r="AD293">
            <v>12174.124908534512</v>
          </cell>
          <cell r="AE293">
            <v>12174.124908534533</v>
          </cell>
        </row>
        <row r="294">
          <cell r="A294" t="str">
            <v>BSL_DEBT NOTES</v>
          </cell>
          <cell r="C294" t="str">
            <v xml:space="preserve">   Senior Secured Debt 1</v>
          </cell>
          <cell r="G294">
            <v>0</v>
          </cell>
          <cell r="H294">
            <v>0</v>
          </cell>
          <cell r="I294">
            <v>0</v>
          </cell>
          <cell r="J294">
            <v>0</v>
          </cell>
          <cell r="L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row>
        <row r="295">
          <cell r="A295" t="str">
            <v>BSL_DEBT DEBENTURES</v>
          </cell>
          <cell r="C295" t="str">
            <v xml:space="preserve">   Senior Secured Debt 2</v>
          </cell>
          <cell r="G295">
            <v>0</v>
          </cell>
          <cell r="H295">
            <v>0</v>
          </cell>
          <cell r="I295">
            <v>0</v>
          </cell>
          <cell r="J295">
            <v>0</v>
          </cell>
          <cell r="L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row>
        <row r="296">
          <cell r="A296" t="str">
            <v>BSL_DEBT OTHER LT</v>
          </cell>
          <cell r="C296" t="str">
            <v xml:space="preserve">   Senior Secured Debt 3</v>
          </cell>
          <cell r="G296">
            <v>0</v>
          </cell>
          <cell r="H296">
            <v>0</v>
          </cell>
          <cell r="I296">
            <v>0</v>
          </cell>
          <cell r="J296">
            <v>0</v>
          </cell>
          <cell r="L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row>
        <row r="297">
          <cell r="A297" t="str">
            <v>BSL_DEBT UNSECURED 5</v>
          </cell>
          <cell r="C297" t="str">
            <v xml:space="preserve">   Senior Secured Debt 4</v>
          </cell>
          <cell r="G297">
            <v>0</v>
          </cell>
          <cell r="H297">
            <v>0</v>
          </cell>
          <cell r="I297">
            <v>0</v>
          </cell>
          <cell r="J297">
            <v>0</v>
          </cell>
          <cell r="L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row>
        <row r="298">
          <cell r="A298" t="str">
            <v>BSL_DEBT UNSECURED 6</v>
          </cell>
          <cell r="C298" t="str">
            <v xml:space="preserve">   Bonds</v>
          </cell>
          <cell r="G298">
            <v>0</v>
          </cell>
          <cell r="H298">
            <v>0</v>
          </cell>
          <cell r="I298">
            <v>0</v>
          </cell>
          <cell r="J298">
            <v>0</v>
          </cell>
          <cell r="L298">
            <v>0</v>
          </cell>
          <cell r="N298">
            <v>0</v>
          </cell>
          <cell r="O298">
            <v>0</v>
          </cell>
          <cell r="P298">
            <v>0</v>
          </cell>
          <cell r="Q298">
            <v>25333.333333333332</v>
          </cell>
          <cell r="R298">
            <v>25333.333333333332</v>
          </cell>
          <cell r="S298">
            <v>30333.333333333332</v>
          </cell>
          <cell r="T298">
            <v>33333.333333333328</v>
          </cell>
          <cell r="U298">
            <v>33333.333333333328</v>
          </cell>
          <cell r="V298">
            <v>33333.333333333328</v>
          </cell>
          <cell r="W298">
            <v>33333.333333333328</v>
          </cell>
          <cell r="X298">
            <v>29533.333333333328</v>
          </cell>
          <cell r="Y298">
            <v>0</v>
          </cell>
          <cell r="Z298">
            <v>0</v>
          </cell>
          <cell r="AA298">
            <v>0</v>
          </cell>
          <cell r="AB298">
            <v>0</v>
          </cell>
          <cell r="AC298">
            <v>0</v>
          </cell>
          <cell r="AD298">
            <v>0</v>
          </cell>
          <cell r="AE298">
            <v>0</v>
          </cell>
        </row>
        <row r="299">
          <cell r="A299" t="str">
            <v>BSL_DEBT UNSECURED 7</v>
          </cell>
          <cell r="C299" t="str">
            <v xml:space="preserve">   Senior Unsecured Debt 6</v>
          </cell>
          <cell r="G299">
            <v>0</v>
          </cell>
          <cell r="H299">
            <v>0</v>
          </cell>
          <cell r="I299">
            <v>0</v>
          </cell>
          <cell r="J299">
            <v>0</v>
          </cell>
          <cell r="L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row>
        <row r="300">
          <cell r="A300" t="str">
            <v>BSL_DEBT CAPITALIZED LEASES</v>
          </cell>
          <cell r="C300" t="str">
            <v xml:space="preserve">   Senior Unsecured Debt 7</v>
          </cell>
          <cell r="G300">
            <v>0</v>
          </cell>
          <cell r="H300">
            <v>0</v>
          </cell>
          <cell r="I300">
            <v>0</v>
          </cell>
          <cell r="J300">
            <v>0</v>
          </cell>
          <cell r="L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row>
        <row r="301">
          <cell r="A301" t="str">
            <v>BSL_DEBT CAPITALIZED LEASES 2</v>
          </cell>
          <cell r="C301" t="str">
            <v xml:space="preserve">   Capital Leases </v>
          </cell>
          <cell r="G301">
            <v>0</v>
          </cell>
          <cell r="H301">
            <v>0</v>
          </cell>
          <cell r="I301">
            <v>0</v>
          </cell>
          <cell r="J301">
            <v>99</v>
          </cell>
          <cell r="L301">
            <v>99</v>
          </cell>
          <cell r="N301">
            <v>99</v>
          </cell>
          <cell r="O301">
            <v>99</v>
          </cell>
          <cell r="P301">
            <v>99</v>
          </cell>
          <cell r="Q301">
            <v>99</v>
          </cell>
          <cell r="R301">
            <v>99</v>
          </cell>
          <cell r="S301">
            <v>3159.809170717921</v>
          </cell>
          <cell r="T301">
            <v>5175.8040301673891</v>
          </cell>
          <cell r="U301">
            <v>9280.0802665117899</v>
          </cell>
          <cell r="V301">
            <v>7932.3333333333348</v>
          </cell>
          <cell r="W301">
            <v>7932.3333333333348</v>
          </cell>
          <cell r="X301">
            <v>7932.3333333333339</v>
          </cell>
          <cell r="Y301">
            <v>7932.3333333333339</v>
          </cell>
          <cell r="Z301">
            <v>7932.3333333333339</v>
          </cell>
          <cell r="AA301">
            <v>7932.3333333333339</v>
          </cell>
          <cell r="AB301">
            <v>7932.3333333333339</v>
          </cell>
          <cell r="AC301">
            <v>7932.3333333333339</v>
          </cell>
          <cell r="AD301">
            <v>7932.3333333333339</v>
          </cell>
          <cell r="AE301">
            <v>7932.3333333333339</v>
          </cell>
        </row>
        <row r="302">
          <cell r="A302" t="str">
            <v>BSL_DEBT CONVERT - SUBORDINATE</v>
          </cell>
          <cell r="C302" t="str">
            <v xml:space="preserve">   Capital Leases 2</v>
          </cell>
          <cell r="G302">
            <v>0</v>
          </cell>
          <cell r="H302">
            <v>0</v>
          </cell>
          <cell r="I302">
            <v>0</v>
          </cell>
          <cell r="J302">
            <v>0</v>
          </cell>
          <cell r="L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row>
        <row r="303">
          <cell r="A303" t="str">
            <v>BSL_DEBT SUBORDINATE</v>
          </cell>
          <cell r="C303" t="str">
            <v xml:space="preserve">   Subordinated Debt 1</v>
          </cell>
          <cell r="G303">
            <v>0</v>
          </cell>
          <cell r="H303">
            <v>0</v>
          </cell>
          <cell r="I303">
            <v>0</v>
          </cell>
          <cell r="J303">
            <v>0</v>
          </cell>
          <cell r="L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row>
        <row r="304">
          <cell r="A304" t="str">
            <v>BSL_DEBT SUBORDINATE 3</v>
          </cell>
          <cell r="C304" t="str">
            <v xml:space="preserve">   Subordinated Debt 2</v>
          </cell>
          <cell r="G304">
            <v>0</v>
          </cell>
          <cell r="H304">
            <v>0</v>
          </cell>
          <cell r="I304">
            <v>0</v>
          </cell>
          <cell r="J304">
            <v>0</v>
          </cell>
          <cell r="L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row>
        <row r="305">
          <cell r="A305" t="str">
            <v>BSL_DEBT SUBORDINATE 4</v>
          </cell>
          <cell r="C305" t="str">
            <v xml:space="preserve">   Subordinated Debt 3</v>
          </cell>
          <cell r="G305">
            <v>0</v>
          </cell>
          <cell r="H305">
            <v>0</v>
          </cell>
          <cell r="I305">
            <v>0</v>
          </cell>
          <cell r="J305">
            <v>0</v>
          </cell>
          <cell r="L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row>
        <row r="306">
          <cell r="A306" t="str">
            <v>BSL_DEBT SUBORDINATE PIK 1</v>
          </cell>
          <cell r="C306" t="str">
            <v xml:space="preserve">   Subordinated Debt 4</v>
          </cell>
          <cell r="G306">
            <v>0</v>
          </cell>
          <cell r="H306">
            <v>0</v>
          </cell>
          <cell r="I306">
            <v>0</v>
          </cell>
          <cell r="J306">
            <v>0</v>
          </cell>
          <cell r="L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row>
        <row r="307">
          <cell r="A307" t="str">
            <v>BSL_DEBT SUBORDINATE PIK 2</v>
          </cell>
          <cell r="C307" t="str">
            <v xml:space="preserve">   Other Sub. Debt 1 (W/PIK)</v>
          </cell>
          <cell r="G307">
            <v>0</v>
          </cell>
          <cell r="H307">
            <v>0</v>
          </cell>
          <cell r="I307">
            <v>0</v>
          </cell>
          <cell r="J307">
            <v>0</v>
          </cell>
          <cell r="L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row>
        <row r="308">
          <cell r="A308" t="str">
            <v>BSL_DEBT SUBORDINATE ESOP</v>
          </cell>
          <cell r="C308" t="str">
            <v xml:space="preserve">   Other Sub. Debt 2 (W/PIK)</v>
          </cell>
          <cell r="G308">
            <v>0</v>
          </cell>
          <cell r="H308">
            <v>0</v>
          </cell>
          <cell r="I308">
            <v>0</v>
          </cell>
          <cell r="J308">
            <v>0</v>
          </cell>
          <cell r="L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row>
        <row r="309">
          <cell r="C309" t="str">
            <v xml:space="preserve">   ESOP Subordinated Debt</v>
          </cell>
          <cell r="G309">
            <v>0</v>
          </cell>
          <cell r="H309">
            <v>0</v>
          </cell>
          <cell r="I309">
            <v>0</v>
          </cell>
          <cell r="J309">
            <v>0</v>
          </cell>
          <cell r="L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row>
        <row r="310">
          <cell r="A310" t="str">
            <v>BSL_TOT LT DEBT</v>
          </cell>
          <cell r="G310" t="str">
            <v>______</v>
          </cell>
          <cell r="H310" t="str">
            <v>______</v>
          </cell>
          <cell r="I310" t="str">
            <v>______</v>
          </cell>
          <cell r="J310" t="str">
            <v>______</v>
          </cell>
          <cell r="L310" t="str">
            <v>______</v>
          </cell>
          <cell r="N310" t="str">
            <v>______</v>
          </cell>
          <cell r="O310" t="str">
            <v>______</v>
          </cell>
          <cell r="P310" t="str">
            <v>______</v>
          </cell>
          <cell r="Q310" t="str">
            <v>______</v>
          </cell>
          <cell r="R310" t="str">
            <v>______</v>
          </cell>
          <cell r="S310" t="str">
            <v>______</v>
          </cell>
          <cell r="T310" t="str">
            <v>______</v>
          </cell>
          <cell r="U310" t="str">
            <v>______</v>
          </cell>
          <cell r="V310" t="str">
            <v>______</v>
          </cell>
          <cell r="W310" t="str">
            <v>______</v>
          </cell>
          <cell r="X310" t="str">
            <v>______</v>
          </cell>
          <cell r="Y310" t="str">
            <v>______</v>
          </cell>
          <cell r="Z310" t="str">
            <v>______</v>
          </cell>
          <cell r="AA310" t="str">
            <v>______</v>
          </cell>
          <cell r="AB310" t="str">
            <v>______</v>
          </cell>
          <cell r="AC310" t="str">
            <v>______</v>
          </cell>
          <cell r="AD310" t="str">
            <v>______</v>
          </cell>
          <cell r="AE310" t="str">
            <v>______</v>
          </cell>
        </row>
        <row r="311">
          <cell r="C311" t="str">
            <v xml:space="preserve">      TOTAL LONG TERM DEBT</v>
          </cell>
          <cell r="G311">
            <v>0</v>
          </cell>
          <cell r="H311">
            <v>0</v>
          </cell>
          <cell r="I311">
            <v>0</v>
          </cell>
          <cell r="J311">
            <v>36303</v>
          </cell>
          <cell r="L311">
            <v>36303</v>
          </cell>
          <cell r="N311">
            <v>36313</v>
          </cell>
          <cell r="O311">
            <v>50549.849011194718</v>
          </cell>
          <cell r="P311">
            <v>57697.464638533129</v>
          </cell>
          <cell r="Q311">
            <v>73879.866243297205</v>
          </cell>
          <cell r="R311">
            <v>73879.866243297205</v>
          </cell>
          <cell r="S311">
            <v>82922.511531841112</v>
          </cell>
          <cell r="T311">
            <v>93189.558646835081</v>
          </cell>
          <cell r="U311">
            <v>95384.953835550084</v>
          </cell>
          <cell r="V311">
            <v>93894.365457287946</v>
          </cell>
          <cell r="W311">
            <v>93894.365457287946</v>
          </cell>
          <cell r="X311">
            <v>89519.230119232365</v>
          </cell>
          <cell r="Y311">
            <v>75525.306086838056</v>
          </cell>
          <cell r="Z311">
            <v>45479.239025562267</v>
          </cell>
          <cell r="AA311">
            <v>45479.239025562267</v>
          </cell>
          <cell r="AB311">
            <v>45479.239025562267</v>
          </cell>
          <cell r="AC311">
            <v>45479.239025562267</v>
          </cell>
          <cell r="AD311">
            <v>45479.239025562267</v>
          </cell>
          <cell r="AE311">
            <v>45479.239025562281</v>
          </cell>
        </row>
        <row r="312">
          <cell r="A312" t="str">
            <v>BSL_MINORITY INTEREST</v>
          </cell>
        </row>
        <row r="313">
          <cell r="C313" t="str">
            <v xml:space="preserve">   Minority Interest</v>
          </cell>
          <cell r="G313">
            <v>0</v>
          </cell>
          <cell r="H313">
            <v>0</v>
          </cell>
          <cell r="I313">
            <v>0</v>
          </cell>
          <cell r="J313">
            <v>867</v>
          </cell>
          <cell r="L313">
            <v>867</v>
          </cell>
          <cell r="N313">
            <v>867</v>
          </cell>
          <cell r="O313">
            <v>867</v>
          </cell>
          <cell r="P313">
            <v>867</v>
          </cell>
          <cell r="Q313">
            <v>867</v>
          </cell>
          <cell r="R313">
            <v>867</v>
          </cell>
          <cell r="S313">
            <v>867</v>
          </cell>
          <cell r="T313">
            <v>867</v>
          </cell>
          <cell r="U313">
            <v>867</v>
          </cell>
          <cell r="V313">
            <v>867</v>
          </cell>
          <cell r="W313">
            <v>867</v>
          </cell>
          <cell r="X313">
            <v>867</v>
          </cell>
          <cell r="Y313">
            <v>867</v>
          </cell>
          <cell r="Z313">
            <v>867</v>
          </cell>
          <cell r="AA313">
            <v>867</v>
          </cell>
          <cell r="AB313">
            <v>867</v>
          </cell>
          <cell r="AC313">
            <v>867</v>
          </cell>
          <cell r="AD313">
            <v>867</v>
          </cell>
          <cell r="AE313">
            <v>867</v>
          </cell>
        </row>
        <row r="314">
          <cell r="A314" t="str">
            <v>BSL_TOT LIABS</v>
          </cell>
        </row>
        <row r="315">
          <cell r="C315" t="str">
            <v>TOTAL LIABILITIES</v>
          </cell>
          <cell r="G315">
            <v>0</v>
          </cell>
          <cell r="H315">
            <v>0</v>
          </cell>
          <cell r="I315">
            <v>0</v>
          </cell>
          <cell r="J315">
            <v>108937</v>
          </cell>
          <cell r="L315">
            <v>108937</v>
          </cell>
          <cell r="N315">
            <v>106287.03352798201</v>
          </cell>
          <cell r="O315">
            <v>116966.76198940122</v>
          </cell>
          <cell r="P315">
            <v>126352.24733323963</v>
          </cell>
          <cell r="Q315">
            <v>150065.93739973626</v>
          </cell>
          <cell r="R315">
            <v>150065.93739973626</v>
          </cell>
          <cell r="S315">
            <v>152650.83728747116</v>
          </cell>
          <cell r="T315">
            <v>188234.40903787219</v>
          </cell>
          <cell r="U315">
            <v>186166.84942752428</v>
          </cell>
          <cell r="V315">
            <v>192347.94577860017</v>
          </cell>
          <cell r="W315">
            <v>192347.94577860017</v>
          </cell>
          <cell r="X315">
            <v>156643.15263856598</v>
          </cell>
          <cell r="Y315">
            <v>139799.22961278318</v>
          </cell>
          <cell r="Z315">
            <v>110861.52384804856</v>
          </cell>
          <cell r="AA315">
            <v>106956.79261216233</v>
          </cell>
          <cell r="AB315">
            <v>87374.777419334234</v>
          </cell>
          <cell r="AC315">
            <v>87375.777419334234</v>
          </cell>
          <cell r="AD315">
            <v>87376.777419334234</v>
          </cell>
          <cell r="AE315">
            <v>87377.777419334248</v>
          </cell>
        </row>
        <row r="317">
          <cell r="A317" t="str">
            <v>BSE_PS1</v>
          </cell>
          <cell r="C317" t="str">
            <v>STOCKHOLDER'S EQUITY</v>
          </cell>
        </row>
        <row r="318">
          <cell r="A318" t="str">
            <v>BSE_PS2</v>
          </cell>
          <cell r="C318" t="str">
            <v xml:space="preserve">   Preferred Stock - 1</v>
          </cell>
          <cell r="G318">
            <v>0</v>
          </cell>
          <cell r="H318">
            <v>0</v>
          </cell>
          <cell r="I318">
            <v>0</v>
          </cell>
          <cell r="J318">
            <v>0</v>
          </cell>
          <cell r="L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row>
        <row r="319">
          <cell r="A319" t="str">
            <v>BSE_COMMON STOCK</v>
          </cell>
          <cell r="C319" t="str">
            <v xml:space="preserve">   Preferred Stock - 2</v>
          </cell>
          <cell r="G319">
            <v>0</v>
          </cell>
          <cell r="H319">
            <v>0</v>
          </cell>
          <cell r="I319">
            <v>0</v>
          </cell>
          <cell r="J319">
            <v>0</v>
          </cell>
          <cell r="L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row>
        <row r="320">
          <cell r="A320" t="str">
            <v>BSE_RETAINED EARNINGS</v>
          </cell>
          <cell r="C320" t="str">
            <v xml:space="preserve">   Common Stock</v>
          </cell>
          <cell r="G320">
            <v>0</v>
          </cell>
          <cell r="H320">
            <v>0</v>
          </cell>
          <cell r="I320">
            <v>0</v>
          </cell>
          <cell r="J320">
            <v>169345</v>
          </cell>
          <cell r="L320">
            <v>169345</v>
          </cell>
          <cell r="N320">
            <v>169345</v>
          </cell>
          <cell r="O320">
            <v>169345</v>
          </cell>
          <cell r="P320">
            <v>169704.85420552618</v>
          </cell>
          <cell r="Q320">
            <v>169704.85420552618</v>
          </cell>
          <cell r="R320">
            <v>169704.85420552618</v>
          </cell>
          <cell r="S320">
            <v>169704.85420552618</v>
          </cell>
          <cell r="T320">
            <v>169704.85420552618</v>
          </cell>
          <cell r="U320">
            <v>169704.85420552618</v>
          </cell>
          <cell r="V320">
            <v>169704.85420552618</v>
          </cell>
          <cell r="W320">
            <v>169704.85420552618</v>
          </cell>
          <cell r="X320">
            <v>169704.85420552618</v>
          </cell>
          <cell r="Y320">
            <v>169704.85420552618</v>
          </cell>
          <cell r="Z320">
            <v>169704.85420552618</v>
          </cell>
          <cell r="AA320">
            <v>169704.85420552618</v>
          </cell>
          <cell r="AB320">
            <v>169704.85420552618</v>
          </cell>
          <cell r="AC320">
            <v>169704.85420552618</v>
          </cell>
          <cell r="AD320">
            <v>169704.85420552618</v>
          </cell>
          <cell r="AE320">
            <v>169704.85420552618</v>
          </cell>
        </row>
        <row r="321">
          <cell r="A321" t="str">
            <v>BSE_ESOP CONTRA</v>
          </cell>
          <cell r="C321" t="str">
            <v xml:space="preserve">   Retained Earnings</v>
          </cell>
          <cell r="G321">
            <v>0</v>
          </cell>
          <cell r="H321">
            <v>0</v>
          </cell>
          <cell r="I321">
            <v>0</v>
          </cell>
          <cell r="J321">
            <v>-2249.5355556126856</v>
          </cell>
          <cell r="L321">
            <v>-2249.5355556126856</v>
          </cell>
          <cell r="N321">
            <v>-5765.8482619052102</v>
          </cell>
          <cell r="O321">
            <v>-6111.3610079793516</v>
          </cell>
          <cell r="P321">
            <v>-7678.1619518804391</v>
          </cell>
          <cell r="Q321">
            <v>-10929.206973976154</v>
          </cell>
          <cell r="R321">
            <v>-10929.206973976154</v>
          </cell>
          <cell r="S321">
            <v>-13093.743041149815</v>
          </cell>
          <cell r="T321">
            <v>-15422.88769591958</v>
          </cell>
          <cell r="U321">
            <v>-15610.300808249018</v>
          </cell>
          <cell r="V321">
            <v>-15202.383047705822</v>
          </cell>
          <cell r="W321">
            <v>-15202.38304770584</v>
          </cell>
          <cell r="X321">
            <v>-5259.5387026291601</v>
          </cell>
          <cell r="Y321">
            <v>10522.118144161177</v>
          </cell>
          <cell r="Z321">
            <v>34887.784507067117</v>
          </cell>
          <cell r="AA321">
            <v>66311.237766571066</v>
          </cell>
          <cell r="AB321">
            <v>319917.47077503335</v>
          </cell>
          <cell r="AC321">
            <v>573524.70378349558</v>
          </cell>
          <cell r="AD321">
            <v>827132.93679195782</v>
          </cell>
          <cell r="AE321">
            <v>1080742.1698004201</v>
          </cell>
        </row>
        <row r="322">
          <cell r="A322" t="str">
            <v>BSE_CAPITAL SURPLUS</v>
          </cell>
          <cell r="C322" t="str">
            <v xml:space="preserve">   ESOP Contra Account</v>
          </cell>
          <cell r="G322">
            <v>0</v>
          </cell>
          <cell r="H322">
            <v>0</v>
          </cell>
          <cell r="I322">
            <v>0</v>
          </cell>
          <cell r="J322">
            <v>0</v>
          </cell>
          <cell r="L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row>
        <row r="323">
          <cell r="A323" t="str">
            <v>BSE_TREASURY STOCK</v>
          </cell>
          <cell r="C323" t="str">
            <v xml:space="preserve">   Other Equity Account - 1</v>
          </cell>
          <cell r="G323">
            <v>0</v>
          </cell>
          <cell r="H323">
            <v>0</v>
          </cell>
          <cell r="I323">
            <v>0</v>
          </cell>
          <cell r="J323">
            <v>0</v>
          </cell>
          <cell r="L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row>
        <row r="324">
          <cell r="C324" t="str">
            <v xml:space="preserve">   Other Equity Account - 2</v>
          </cell>
          <cell r="G324">
            <v>0</v>
          </cell>
          <cell r="H324">
            <v>0</v>
          </cell>
          <cell r="I324">
            <v>0</v>
          </cell>
          <cell r="J324">
            <v>0</v>
          </cell>
          <cell r="L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row>
        <row r="325">
          <cell r="A325" t="str">
            <v>BSE_TOT STOCK EQUITY</v>
          </cell>
        </row>
        <row r="326">
          <cell r="C326" t="str">
            <v>TOTAL STOCK. EQUITY</v>
          </cell>
          <cell r="G326">
            <v>0</v>
          </cell>
          <cell r="H326">
            <v>0</v>
          </cell>
          <cell r="I326">
            <v>0</v>
          </cell>
          <cell r="J326">
            <v>167095.46444438733</v>
          </cell>
          <cell r="L326">
            <v>167095.46444438733</v>
          </cell>
          <cell r="N326">
            <v>163579.15173809478</v>
          </cell>
          <cell r="O326">
            <v>163233.63899202066</v>
          </cell>
          <cell r="P326">
            <v>162026.69225364574</v>
          </cell>
          <cell r="Q326">
            <v>158775.64723155001</v>
          </cell>
          <cell r="R326">
            <v>158775.64723155001</v>
          </cell>
          <cell r="S326">
            <v>156611.11116437637</v>
          </cell>
          <cell r="T326">
            <v>154281.9665096066</v>
          </cell>
          <cell r="U326">
            <v>154094.55339727717</v>
          </cell>
          <cell r="V326">
            <v>154502.47115782037</v>
          </cell>
          <cell r="W326">
            <v>154502.47115782034</v>
          </cell>
          <cell r="X326">
            <v>164445.31550289702</v>
          </cell>
          <cell r="Y326">
            <v>180226.97234968736</v>
          </cell>
          <cell r="Z326">
            <v>204592.6387125933</v>
          </cell>
          <cell r="AA326">
            <v>236016.09197209723</v>
          </cell>
          <cell r="AB326">
            <v>489622.32498055953</v>
          </cell>
          <cell r="AC326">
            <v>743229.55798902176</v>
          </cell>
          <cell r="AD326">
            <v>996837.790997484</v>
          </cell>
          <cell r="AE326">
            <v>1250447.0240059462</v>
          </cell>
        </row>
        <row r="327">
          <cell r="A327" t="str">
            <v>BSE_TOT LIABS &amp; NET WORTH</v>
          </cell>
        </row>
        <row r="328">
          <cell r="C328" t="str">
            <v>TOTAL LIAB. &amp; NET WORTH</v>
          </cell>
          <cell r="G328">
            <v>0</v>
          </cell>
          <cell r="H328">
            <v>0</v>
          </cell>
          <cell r="I328">
            <v>0</v>
          </cell>
          <cell r="J328">
            <v>276032.46444438735</v>
          </cell>
          <cell r="L328">
            <v>276032.46444438735</v>
          </cell>
          <cell r="N328">
            <v>269866.18526607682</v>
          </cell>
          <cell r="O328">
            <v>280200.40098142187</v>
          </cell>
          <cell r="P328">
            <v>288378.93958688539</v>
          </cell>
          <cell r="Q328">
            <v>308841.58463128627</v>
          </cell>
          <cell r="R328">
            <v>308841.58463128627</v>
          </cell>
          <cell r="S328">
            <v>309261.94845184754</v>
          </cell>
          <cell r="T328">
            <v>342516.37554747879</v>
          </cell>
          <cell r="U328">
            <v>340261.40282480145</v>
          </cell>
          <cell r="V328">
            <v>346850.41693642054</v>
          </cell>
          <cell r="W328">
            <v>346850.41693642049</v>
          </cell>
          <cell r="X328">
            <v>321088.468141463</v>
          </cell>
          <cell r="Y328">
            <v>320026.20196247054</v>
          </cell>
          <cell r="Z328">
            <v>315454.16256064188</v>
          </cell>
          <cell r="AA328">
            <v>342972.88458425959</v>
          </cell>
          <cell r="AB328">
            <v>576997.1023998938</v>
          </cell>
          <cell r="AC328">
            <v>830605.33540835604</v>
          </cell>
          <cell r="AD328">
            <v>1084214.5684168183</v>
          </cell>
          <cell r="AE328">
            <v>1337824.8014252805</v>
          </cell>
        </row>
        <row r="330">
          <cell r="C330" t="str">
            <v>PARITY CHECK</v>
          </cell>
          <cell r="G330">
            <v>0</v>
          </cell>
          <cell r="H330">
            <v>0</v>
          </cell>
          <cell r="I330">
            <v>0</v>
          </cell>
          <cell r="J330">
            <v>0</v>
          </cell>
          <cell r="L330">
            <v>0</v>
          </cell>
          <cell r="N330">
            <v>0</v>
          </cell>
          <cell r="O330">
            <v>0</v>
          </cell>
          <cell r="P330">
            <v>0</v>
          </cell>
          <cell r="Q330">
            <v>0</v>
          </cell>
          <cell r="R330">
            <v>0</v>
          </cell>
          <cell r="S330">
            <v>-3039.7403016725439</v>
          </cell>
          <cell r="T330">
            <v>-4039.3985060581472</v>
          </cell>
          <cell r="U330">
            <v>-5029.8820826287847</v>
          </cell>
          <cell r="V330">
            <v>-3182.3196548431297</v>
          </cell>
          <cell r="W330">
            <v>-3182.3196548430715</v>
          </cell>
          <cell r="X330">
            <v>-3182.3196548430715</v>
          </cell>
          <cell r="Y330">
            <v>-3182.3196548431297</v>
          </cell>
          <cell r="Z330">
            <v>-3182.3196548431297</v>
          </cell>
          <cell r="AA330">
            <v>-3182.3196548431297</v>
          </cell>
          <cell r="AB330">
            <v>-3429.3196548430715</v>
          </cell>
          <cell r="AC330">
            <v>-3429.3196548430715</v>
          </cell>
          <cell r="AD330">
            <v>-3429.3196548430715</v>
          </cell>
          <cell r="AE330">
            <v>-3429.3196548430715</v>
          </cell>
        </row>
        <row r="332">
          <cell r="C332" t="str">
            <v>FINANCIAL ASSUMPTIONS - INCOME STATEMENT</v>
          </cell>
        </row>
        <row r="336">
          <cell r="C336" t="str">
            <v>DIVISIONAL INCOME STATEMENT TOGGLE:</v>
          </cell>
          <cell r="H336" t="b">
            <v>1</v>
          </cell>
        </row>
        <row r="337">
          <cell r="C337" t="str">
            <v>USING DIVISIONAL INCOME STATEMENTS</v>
          </cell>
          <cell r="M337" t="str">
            <v>CASE RUNNING</v>
          </cell>
          <cell r="Y337" t="str">
            <v>CONSERVATIVE CASE</v>
          </cell>
        </row>
        <row r="342">
          <cell r="G342" t="str">
            <v>ENDING MMMM37621,DD:</v>
          </cell>
          <cell r="J342" t="str">
            <v/>
          </cell>
          <cell r="W342" t="str">
            <v>PROJECTED FOR YEARS ENDING MMMM DD:</v>
          </cell>
        </row>
        <row r="343">
          <cell r="G343">
            <v>1999</v>
          </cell>
          <cell r="H343">
            <v>2000</v>
          </cell>
          <cell r="I343">
            <v>2001</v>
          </cell>
          <cell r="J343">
            <v>2002</v>
          </cell>
          <cell r="L343">
            <v>2002</v>
          </cell>
          <cell r="N343" t="str">
            <v>1Q 2003</v>
          </cell>
          <cell r="O343" t="str">
            <v>2Q 2003</v>
          </cell>
          <cell r="P343" t="str">
            <v>3Q 2003</v>
          </cell>
          <cell r="Q343" t="str">
            <v>4Q 2003 Е</v>
          </cell>
          <cell r="R343">
            <v>2003</v>
          </cell>
          <cell r="S343" t="str">
            <v>1Q 2004</v>
          </cell>
          <cell r="T343" t="str">
            <v>2Q 2004</v>
          </cell>
          <cell r="U343" t="str">
            <v>3Q 2004</v>
          </cell>
          <cell r="V343" t="str">
            <v>4Q 2004</v>
          </cell>
          <cell r="W343">
            <v>2004</v>
          </cell>
          <cell r="X343">
            <v>2005</v>
          </cell>
          <cell r="Y343">
            <v>2006</v>
          </cell>
          <cell r="Z343">
            <v>2007</v>
          </cell>
          <cell r="AA343">
            <v>2008</v>
          </cell>
          <cell r="AB343">
            <v>2009</v>
          </cell>
          <cell r="AC343">
            <v>2010</v>
          </cell>
          <cell r="AD343">
            <v>2011</v>
          </cell>
          <cell r="AE343">
            <v>2012</v>
          </cell>
        </row>
        <row r="345">
          <cell r="C345" t="str">
            <v>REVENUE GROWTH</v>
          </cell>
        </row>
        <row r="346">
          <cell r="C346" t="str">
            <v>CURRENT CASE</v>
          </cell>
          <cell r="H346">
            <v>0</v>
          </cell>
          <cell r="I346">
            <v>0</v>
          </cell>
          <cell r="J346">
            <v>1.1600250406591122</v>
          </cell>
          <cell r="L346">
            <v>1.1600250406591122</v>
          </cell>
          <cell r="N346" t="e">
            <v>#REF!</v>
          </cell>
          <cell r="O346" t="e">
            <v>#REF!</v>
          </cell>
          <cell r="P346" t="e">
            <v>#REF!</v>
          </cell>
          <cell r="Q346" t="e">
            <v>#REF!</v>
          </cell>
          <cell r="R346" t="e">
            <v>#REF!</v>
          </cell>
          <cell r="S346" t="e">
            <v>#REF!</v>
          </cell>
          <cell r="T346" t="e">
            <v>#REF!</v>
          </cell>
          <cell r="U346" t="e">
            <v>#REF!</v>
          </cell>
          <cell r="V346" t="e">
            <v>#REF!</v>
          </cell>
          <cell r="W346" t="e">
            <v>#REF!</v>
          </cell>
          <cell r="X346" t="e">
            <v>#REF!</v>
          </cell>
          <cell r="Y346" t="e">
            <v>#REF!</v>
          </cell>
          <cell r="Z346" t="e">
            <v>#REF!</v>
          </cell>
          <cell r="AA346" t="e">
            <v>#REF!</v>
          </cell>
          <cell r="AB346" t="e">
            <v>#REF!</v>
          </cell>
          <cell r="AC346" t="e">
            <v>#REF!</v>
          </cell>
          <cell r="AD346" t="e">
            <v>#REF!</v>
          </cell>
          <cell r="AE346" t="e">
            <v>#REF!</v>
          </cell>
        </row>
        <row r="347">
          <cell r="C347" t="str">
            <v xml:space="preserve">      Management</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row>
        <row r="348">
          <cell r="C348" t="str">
            <v xml:space="preserve">      Conservative Case</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row>
        <row r="349">
          <cell r="C349" t="str">
            <v xml:space="preserve">      Sensitivity</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row>
        <row r="350">
          <cell r="C350" t="str">
            <v xml:space="preserve">      Other</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row>
        <row r="352">
          <cell r="C352" t="str">
            <v>COGS - Variable (% Revenues)</v>
          </cell>
        </row>
        <row r="353">
          <cell r="C353" t="str">
            <v>CURRENT CASE</v>
          </cell>
          <cell r="G353">
            <v>0</v>
          </cell>
          <cell r="H353">
            <v>0</v>
          </cell>
          <cell r="I353">
            <v>0.65932076522707883</v>
          </cell>
          <cell r="J353">
            <v>0.64950821051587204</v>
          </cell>
          <cell r="L353">
            <v>0.64950821051587204</v>
          </cell>
          <cell r="N353" t="e">
            <v>#REF!</v>
          </cell>
          <cell r="O353" t="e">
            <v>#REF!</v>
          </cell>
          <cell r="P353" t="e">
            <v>#REF!</v>
          </cell>
          <cell r="Q353" t="e">
            <v>#REF!</v>
          </cell>
          <cell r="R353" t="e">
            <v>#REF!</v>
          </cell>
          <cell r="S353" t="e">
            <v>#REF!</v>
          </cell>
          <cell r="T353" t="e">
            <v>#REF!</v>
          </cell>
          <cell r="U353" t="e">
            <v>#REF!</v>
          </cell>
          <cell r="V353" t="e">
            <v>#REF!</v>
          </cell>
          <cell r="W353" t="e">
            <v>#REF!</v>
          </cell>
          <cell r="X353" t="e">
            <v>#REF!</v>
          </cell>
          <cell r="Y353" t="e">
            <v>#REF!</v>
          </cell>
          <cell r="Z353" t="e">
            <v>#REF!</v>
          </cell>
          <cell r="AA353" t="e">
            <v>#REF!</v>
          </cell>
          <cell r="AB353" t="e">
            <v>#REF!</v>
          </cell>
          <cell r="AC353" t="e">
            <v>#REF!</v>
          </cell>
          <cell r="AD353" t="e">
            <v>#REF!</v>
          </cell>
          <cell r="AE353" t="e">
            <v>#REF!</v>
          </cell>
        </row>
        <row r="354">
          <cell r="C354" t="str">
            <v xml:space="preserve">      Management</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row>
        <row r="355">
          <cell r="C355" t="str">
            <v xml:space="preserve">      Conservative Case</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row>
        <row r="356">
          <cell r="C356" t="str">
            <v xml:space="preserve">      Sensitivity</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row>
        <row r="357">
          <cell r="C357" t="str">
            <v xml:space="preserve">      Other</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row>
        <row r="359">
          <cell r="C359" t="str">
            <v>COGS - Fixed (Growth Rate)</v>
          </cell>
          <cell r="H359">
            <v>0</v>
          </cell>
          <cell r="I359">
            <v>0</v>
          </cell>
          <cell r="J359">
            <v>0</v>
          </cell>
          <cell r="L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row>
        <row r="361">
          <cell r="C361" t="str">
            <v>Gross Margin</v>
          </cell>
          <cell r="G361">
            <v>0</v>
          </cell>
          <cell r="H361">
            <v>0</v>
          </cell>
          <cell r="I361">
            <v>0.34067923477292111</v>
          </cell>
          <cell r="J361">
            <v>0.31408506538719183</v>
          </cell>
          <cell r="L361">
            <v>0.31408506538719183</v>
          </cell>
          <cell r="N361">
            <v>0.34711495019005789</v>
          </cell>
          <cell r="O361">
            <v>0.34230777310624044</v>
          </cell>
          <cell r="P361">
            <v>0.35721669741906376</v>
          </cell>
          <cell r="Q361">
            <v>0.38801093338240461</v>
          </cell>
          <cell r="R361">
            <v>0.35827147433796452</v>
          </cell>
          <cell r="S361">
            <v>0.43756277299714397</v>
          </cell>
          <cell r="T361">
            <v>0.42863955955440253</v>
          </cell>
          <cell r="U361">
            <v>0.44924719565841159</v>
          </cell>
          <cell r="V361">
            <v>0.44510412596676202</v>
          </cell>
          <cell r="W361">
            <v>0.44060247929103175</v>
          </cell>
          <cell r="X361">
            <v>0.4521694295170906</v>
          </cell>
          <cell r="Y361">
            <v>0.45955349519320199</v>
          </cell>
          <cell r="Z361">
            <v>0.46447986001277336</v>
          </cell>
          <cell r="AA361">
            <v>0.46613351410670451</v>
          </cell>
          <cell r="AB361">
            <v>0.99999159968644258</v>
          </cell>
          <cell r="AC361">
            <v>0.99999159968644258</v>
          </cell>
          <cell r="AD361">
            <v>0.99999159968644258</v>
          </cell>
          <cell r="AE361">
            <v>0.99999159968644258</v>
          </cell>
        </row>
        <row r="363">
          <cell r="C363" t="str">
            <v>SG&amp;A - Variable (% Revenues)</v>
          </cell>
        </row>
        <row r="364">
          <cell r="C364" t="str">
            <v>CURRENT CASE</v>
          </cell>
          <cell r="G364">
            <v>0</v>
          </cell>
          <cell r="H364">
            <v>0</v>
          </cell>
          <cell r="I364">
            <v>0.20084599718000939</v>
          </cell>
          <cell r="J364">
            <v>3.0155389877185228E-2</v>
          </cell>
          <cell r="L364">
            <v>3.0155389877185228E-2</v>
          </cell>
          <cell r="N364" t="e">
            <v>#REF!</v>
          </cell>
          <cell r="O364" t="e">
            <v>#REF!</v>
          </cell>
          <cell r="P364" t="e">
            <v>#REF!</v>
          </cell>
          <cell r="Q364" t="e">
            <v>#REF!</v>
          </cell>
          <cell r="R364" t="e">
            <v>#REF!</v>
          </cell>
          <cell r="S364" t="e">
            <v>#REF!</v>
          </cell>
          <cell r="T364" t="e">
            <v>#REF!</v>
          </cell>
          <cell r="U364" t="e">
            <v>#REF!</v>
          </cell>
          <cell r="V364" t="e">
            <v>#REF!</v>
          </cell>
          <cell r="W364" t="e">
            <v>#REF!</v>
          </cell>
          <cell r="X364" t="e">
            <v>#REF!</v>
          </cell>
          <cell r="Y364" t="e">
            <v>#REF!</v>
          </cell>
          <cell r="Z364" t="e">
            <v>#REF!</v>
          </cell>
          <cell r="AA364" t="e">
            <v>#REF!</v>
          </cell>
          <cell r="AB364" t="e">
            <v>#REF!</v>
          </cell>
          <cell r="AC364" t="e">
            <v>#REF!</v>
          </cell>
          <cell r="AD364" t="e">
            <v>#REF!</v>
          </cell>
          <cell r="AE364" t="e">
            <v>#REF!</v>
          </cell>
        </row>
        <row r="365">
          <cell r="C365" t="str">
            <v xml:space="preserve">      Management</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row>
        <row r="366">
          <cell r="C366" t="str">
            <v xml:space="preserve">      Conservative Case</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row>
        <row r="367">
          <cell r="C367" t="str">
            <v xml:space="preserve">      Sensitivity</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row>
        <row r="368">
          <cell r="C368" t="str">
            <v xml:space="preserve">      Other</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row>
        <row r="370">
          <cell r="C370" t="str">
            <v>SG&amp;A - Fixed (Growth Rate)</v>
          </cell>
          <cell r="H370">
            <v>0</v>
          </cell>
          <cell r="I370">
            <v>0</v>
          </cell>
          <cell r="J370">
            <v>0</v>
          </cell>
          <cell r="L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row>
        <row r="372">
          <cell r="C372" t="str">
            <v>G&amp;A - Fixed (% Revs)</v>
          </cell>
          <cell r="G372">
            <v>0</v>
          </cell>
          <cell r="H372">
            <v>0</v>
          </cell>
          <cell r="I372">
            <v>0</v>
          </cell>
          <cell r="J372">
            <v>7.9038601521677646E-2</v>
          </cell>
          <cell r="L372">
            <v>7.9038601521677646E-2</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row>
        <row r="376">
          <cell r="C376" t="str">
            <v>EBITDA Margin</v>
          </cell>
          <cell r="G376">
            <v>0</v>
          </cell>
          <cell r="H376">
            <v>0</v>
          </cell>
          <cell r="I376">
            <v>0.13983323759291172</v>
          </cell>
          <cell r="J376">
            <v>0.16516352920990474</v>
          </cell>
          <cell r="L376">
            <v>0.16516352920990474</v>
          </cell>
          <cell r="N376">
            <v>6.4927152213277731E-2</v>
          </cell>
          <cell r="O376">
            <v>9.0771270650140262E-2</v>
          </cell>
          <cell r="P376">
            <v>0.11824636190070578</v>
          </cell>
          <cell r="Q376">
            <v>7.6128503619769486E-2</v>
          </cell>
          <cell r="R376">
            <v>9.0759880073608273E-2</v>
          </cell>
          <cell r="S376">
            <v>0.10416380312312154</v>
          </cell>
          <cell r="T376">
            <v>0.10626277677318209</v>
          </cell>
          <cell r="U376">
            <v>0.13009685798260748</v>
          </cell>
          <cell r="V376">
            <v>0.11826211561209346</v>
          </cell>
          <cell r="W376">
            <v>0.11616827770383661</v>
          </cell>
          <cell r="X376">
            <v>0.15240489569195678</v>
          </cell>
          <cell r="Y376">
            <v>0.15806119428727533</v>
          </cell>
          <cell r="Z376">
            <v>0.16078857123384599</v>
          </cell>
          <cell r="AA376">
            <v>0.16200959635532977</v>
          </cell>
          <cell r="AB376">
            <v>0.97442664542664015</v>
          </cell>
          <cell r="AC376">
            <v>0.97442664542664015</v>
          </cell>
          <cell r="AD376">
            <v>0.97442664542664015</v>
          </cell>
          <cell r="AE376">
            <v>0.97442664542664015</v>
          </cell>
        </row>
        <row r="377">
          <cell r="C377" t="str">
            <v>EBITA Margin</v>
          </cell>
          <cell r="G377">
            <v>0</v>
          </cell>
          <cell r="H377">
            <v>0</v>
          </cell>
          <cell r="I377">
            <v>0.12888401483106168</v>
          </cell>
          <cell r="J377">
            <v>0.13350597234950426</v>
          </cell>
          <cell r="L377">
            <v>0.13350597234950426</v>
          </cell>
          <cell r="N377">
            <v>-7.214934293541397E-3</v>
          </cell>
          <cell r="O377">
            <v>7.240622874806496E-2</v>
          </cell>
          <cell r="P377">
            <v>5.0704358672390107E-2</v>
          </cell>
          <cell r="Q377">
            <v>2.5517979219755845E-2</v>
          </cell>
          <cell r="R377">
            <v>4.0928252003129398E-2</v>
          </cell>
          <cell r="S377">
            <v>4.9016995231958085E-2</v>
          </cell>
          <cell r="T377">
            <v>7.1355932927721244E-2</v>
          </cell>
          <cell r="U377">
            <v>9.8608170096638789E-2</v>
          </cell>
          <cell r="V377">
            <v>8.1245345215111134E-2</v>
          </cell>
          <cell r="W377">
            <v>7.8291606136463215E-2</v>
          </cell>
          <cell r="X377">
            <v>0.12056699776755991</v>
          </cell>
          <cell r="Y377">
            <v>0.13022188455654424</v>
          </cell>
          <cell r="Z377">
            <v>0.13577230661809905</v>
          </cell>
          <cell r="AA377">
            <v>0.1379576864951115</v>
          </cell>
          <cell r="AB377">
            <v>0.97444344605375499</v>
          </cell>
          <cell r="AC377">
            <v>0.97444344605375499</v>
          </cell>
          <cell r="AD377">
            <v>0.97444344605375499</v>
          </cell>
          <cell r="AE377">
            <v>0.97444344605375499</v>
          </cell>
        </row>
        <row r="378">
          <cell r="C378" t="str">
            <v>EBIT Margin</v>
          </cell>
          <cell r="G378">
            <v>0</v>
          </cell>
          <cell r="H378">
            <v>0</v>
          </cell>
          <cell r="I378">
            <v>0.12888401483106168</v>
          </cell>
          <cell r="J378">
            <v>0.13350597234950426</v>
          </cell>
          <cell r="L378">
            <v>0.13350597234950426</v>
          </cell>
          <cell r="N378">
            <v>-6.3996246570529561E-2</v>
          </cell>
          <cell r="O378">
            <v>3.8805708534713879E-2</v>
          </cell>
          <cell r="P378">
            <v>1.70802506550395E-2</v>
          </cell>
          <cell r="Q378">
            <v>-1.561474653701102E-2</v>
          </cell>
          <cell r="R378">
            <v>1.440528993814829E-3</v>
          </cell>
          <cell r="S378">
            <v>2.7905958371299668E-3</v>
          </cell>
          <cell r="T378">
            <v>4.2574363163416028E-2</v>
          </cell>
          <cell r="U378">
            <v>7.3052003974466193E-2</v>
          </cell>
          <cell r="V378">
            <v>5.1624364529196172E-2</v>
          </cell>
          <cell r="W378">
            <v>4.7285926951571008E-2</v>
          </cell>
          <cell r="X378">
            <v>9.4526463243474149E-2</v>
          </cell>
          <cell r="Y378">
            <v>0.10747516362934124</v>
          </cell>
          <cell r="Z378">
            <v>0.11535265694416751</v>
          </cell>
          <cell r="AA378">
            <v>0.11840415446668288</v>
          </cell>
          <cell r="AB378">
            <v>0.95488991402532641</v>
          </cell>
          <cell r="AC378">
            <v>0.95488991402532641</v>
          </cell>
          <cell r="AD378">
            <v>0.95488991402532641</v>
          </cell>
          <cell r="AE378">
            <v>0.95488991402532641</v>
          </cell>
        </row>
        <row r="379">
          <cell r="M379" t="str">
            <v/>
          </cell>
        </row>
        <row r="380">
          <cell r="C380" t="str">
            <v>Depreciation</v>
          </cell>
          <cell r="G380">
            <v>0</v>
          </cell>
          <cell r="H380">
            <v>0</v>
          </cell>
          <cell r="I380">
            <v>629</v>
          </cell>
          <cell r="J380">
            <v>2470.8283941078093</v>
          </cell>
          <cell r="L380">
            <v>2470.8283941078093</v>
          </cell>
          <cell r="M380" t="str">
            <v/>
          </cell>
          <cell r="N380">
            <v>1000.7048730380709</v>
          </cell>
          <cell r="O380">
            <v>1705.3325134219961</v>
          </cell>
          <cell r="P380">
            <v>2097.6977947902078</v>
          </cell>
          <cell r="Q380">
            <v>2107.6914804298608</v>
          </cell>
          <cell r="R380">
            <v>6911.426661680136</v>
          </cell>
          <cell r="S380">
            <v>2122.1334526709898</v>
          </cell>
          <cell r="T380">
            <v>2130.4708210257945</v>
          </cell>
          <cell r="U380">
            <v>2137.3490388488108</v>
          </cell>
          <cell r="V380">
            <v>2140.6850940128784</v>
          </cell>
          <cell r="W380">
            <v>8530.6384065584734</v>
          </cell>
          <cell r="X380">
            <v>8537.7899516327961</v>
          </cell>
          <cell r="Y380">
            <v>8546.5460694123085</v>
          </cell>
          <cell r="Z380">
            <v>8555.1011705828896</v>
          </cell>
          <cell r="AA380">
            <v>8589.6471705828899</v>
          </cell>
          <cell r="AB380">
            <v>12</v>
          </cell>
          <cell r="AC380">
            <v>12</v>
          </cell>
          <cell r="AD380">
            <v>12</v>
          </cell>
          <cell r="AE380">
            <v>12</v>
          </cell>
        </row>
        <row r="381">
          <cell r="C381" t="str">
            <v>Depreciation (% Revs)</v>
          </cell>
          <cell r="G381">
            <v>0</v>
          </cell>
          <cell r="H381">
            <v>0</v>
          </cell>
          <cell r="I381">
            <v>1.0949222761850053E-2</v>
          </cell>
          <cell r="J381">
            <v>1.991207153243162E-2</v>
          </cell>
          <cell r="L381">
            <v>1.991207153243162E-2</v>
          </cell>
          <cell r="M381" t="str">
            <v/>
          </cell>
          <cell r="N381">
            <v>3.1942511516813973E-2</v>
          </cell>
          <cell r="O381">
            <v>3.2619371535288273E-2</v>
          </cell>
          <cell r="P381">
            <v>4.0660911058720016E-2</v>
          </cell>
          <cell r="Q381">
            <v>5.0610524400013637E-2</v>
          </cell>
          <cell r="R381">
            <v>3.9082183638860617E-2</v>
          </cell>
          <cell r="S381">
            <v>5.5146807891163455E-2</v>
          </cell>
          <cell r="T381">
            <v>3.4906843845460854E-2</v>
          </cell>
          <cell r="U381">
            <v>3.1488687885968689E-2</v>
          </cell>
          <cell r="V381">
            <v>3.7016770396982319E-2</v>
          </cell>
          <cell r="W381">
            <v>3.7876671567373392E-2</v>
          </cell>
          <cell r="X381">
            <v>3.1837897924396882E-2</v>
          </cell>
          <cell r="Y381">
            <v>2.7839309730731083E-2</v>
          </cell>
          <cell r="Z381">
            <v>2.5016264615746912E-2</v>
          </cell>
          <cell r="AA381">
            <v>2.4051909860218285E-2</v>
          </cell>
          <cell r="AB381">
            <v>3.3601254229751277E-5</v>
          </cell>
          <cell r="AC381">
            <v>3.3601254229751277E-5</v>
          </cell>
          <cell r="AD381">
            <v>3.3601254229751277E-5</v>
          </cell>
          <cell r="AE381">
            <v>3.3601254229751277E-5</v>
          </cell>
        </row>
        <row r="383">
          <cell r="C383" t="str">
            <v>Other Income/(Expense) - 3 (% Revs)</v>
          </cell>
          <cell r="G383">
            <v>0</v>
          </cell>
          <cell r="H383">
            <v>0</v>
          </cell>
          <cell r="I383">
            <v>0</v>
          </cell>
          <cell r="J383">
            <v>0</v>
          </cell>
          <cell r="L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row>
        <row r="384">
          <cell r="C384" t="str">
            <v>Other Income/(Expense) - 4 (% Revs)</v>
          </cell>
          <cell r="G384">
            <v>0</v>
          </cell>
          <cell r="H384">
            <v>0</v>
          </cell>
          <cell r="I384">
            <v>0</v>
          </cell>
          <cell r="J384">
            <v>0</v>
          </cell>
          <cell r="L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row>
        <row r="386">
          <cell r="C386" t="str">
            <v>TAX TOGGLE:</v>
          </cell>
          <cell r="F386" t="b">
            <v>1</v>
          </cell>
        </row>
        <row r="387">
          <cell r="C387" t="str">
            <v>Using Simple Tax Calculation</v>
          </cell>
        </row>
        <row r="389">
          <cell r="C389" t="str">
            <v>SIMPLE TAX CALCULATION:</v>
          </cell>
        </row>
        <row r="390">
          <cell r="C390" t="str">
            <v>Current Taxes</v>
          </cell>
          <cell r="G390">
            <v>0</v>
          </cell>
          <cell r="H390">
            <v>0</v>
          </cell>
          <cell r="I390">
            <v>0</v>
          </cell>
          <cell r="J390">
            <v>0.12617909637447197</v>
          </cell>
          <cell r="L390">
            <v>0.12617909637447197</v>
          </cell>
          <cell r="N390">
            <v>0.24</v>
          </cell>
          <cell r="O390">
            <v>0.24</v>
          </cell>
          <cell r="P390">
            <v>0.24</v>
          </cell>
          <cell r="Q390">
            <v>0.24</v>
          </cell>
          <cell r="R390">
            <v>0.24</v>
          </cell>
          <cell r="S390">
            <v>0.24</v>
          </cell>
          <cell r="T390">
            <v>0.24</v>
          </cell>
          <cell r="U390">
            <v>0.24</v>
          </cell>
          <cell r="V390">
            <v>0.24</v>
          </cell>
          <cell r="W390">
            <v>0.24</v>
          </cell>
          <cell r="X390">
            <v>0.24</v>
          </cell>
          <cell r="Y390">
            <v>0.24</v>
          </cell>
          <cell r="Z390">
            <v>0.24</v>
          </cell>
          <cell r="AA390">
            <v>0.24</v>
          </cell>
          <cell r="AB390">
            <v>0.24</v>
          </cell>
          <cell r="AC390">
            <v>0.24</v>
          </cell>
          <cell r="AD390">
            <v>0.24</v>
          </cell>
          <cell r="AE390">
            <v>0.24</v>
          </cell>
        </row>
        <row r="391">
          <cell r="C391" t="str">
            <v>Deferred Taxes</v>
          </cell>
          <cell r="G391">
            <v>0</v>
          </cell>
          <cell r="H391">
            <v>0</v>
          </cell>
          <cell r="I391">
            <v>0</v>
          </cell>
          <cell r="J391">
            <v>0</v>
          </cell>
          <cell r="L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row>
        <row r="392">
          <cell r="G392" t="str">
            <v>______</v>
          </cell>
          <cell r="H392" t="str">
            <v>______</v>
          </cell>
          <cell r="I392" t="str">
            <v>______</v>
          </cell>
          <cell r="J392" t="str">
            <v>______</v>
          </cell>
          <cell r="L392" t="str">
            <v>______</v>
          </cell>
          <cell r="N392" t="str">
            <v>______</v>
          </cell>
          <cell r="O392" t="str">
            <v>______</v>
          </cell>
          <cell r="P392" t="str">
            <v>______</v>
          </cell>
          <cell r="Q392" t="str">
            <v>______</v>
          </cell>
          <cell r="R392" t="str">
            <v>______</v>
          </cell>
          <cell r="S392" t="str">
            <v>______</v>
          </cell>
          <cell r="T392" t="str">
            <v>______</v>
          </cell>
          <cell r="U392" t="str">
            <v>______</v>
          </cell>
          <cell r="V392" t="str">
            <v>______</v>
          </cell>
          <cell r="W392" t="str">
            <v>______</v>
          </cell>
          <cell r="X392" t="str">
            <v>______</v>
          </cell>
          <cell r="Y392" t="str">
            <v>______</v>
          </cell>
          <cell r="Z392" t="str">
            <v>______</v>
          </cell>
          <cell r="AA392" t="str">
            <v>______</v>
          </cell>
          <cell r="AB392" t="str">
            <v>______</v>
          </cell>
          <cell r="AC392" t="str">
            <v>______</v>
          </cell>
          <cell r="AD392" t="str">
            <v>______</v>
          </cell>
          <cell r="AE392" t="str">
            <v>______</v>
          </cell>
        </row>
        <row r="393">
          <cell r="C393" t="str">
            <v>Total Tax Provision</v>
          </cell>
          <cell r="G393">
            <v>0</v>
          </cell>
          <cell r="H393">
            <v>0</v>
          </cell>
          <cell r="I393">
            <v>0</v>
          </cell>
          <cell r="J393">
            <v>0.12617909637447197</v>
          </cell>
          <cell r="L393">
            <v>0.12617909637447197</v>
          </cell>
          <cell r="N393">
            <v>0.24</v>
          </cell>
          <cell r="O393">
            <v>0.24</v>
          </cell>
          <cell r="P393">
            <v>0.24</v>
          </cell>
          <cell r="Q393">
            <v>0.24</v>
          </cell>
          <cell r="R393">
            <v>0.24</v>
          </cell>
          <cell r="S393">
            <v>0.24</v>
          </cell>
          <cell r="T393">
            <v>0.24</v>
          </cell>
          <cell r="U393">
            <v>0.24</v>
          </cell>
          <cell r="V393">
            <v>0.24</v>
          </cell>
          <cell r="W393">
            <v>0.24</v>
          </cell>
          <cell r="X393">
            <v>0.24</v>
          </cell>
          <cell r="Y393">
            <v>0.24</v>
          </cell>
          <cell r="Z393">
            <v>0.24</v>
          </cell>
          <cell r="AA393">
            <v>0.24</v>
          </cell>
          <cell r="AB393">
            <v>0.24</v>
          </cell>
          <cell r="AC393">
            <v>0.24</v>
          </cell>
          <cell r="AD393">
            <v>0.24</v>
          </cell>
          <cell r="AE393">
            <v>0.24</v>
          </cell>
        </row>
        <row r="396">
          <cell r="C396" t="str">
            <v>FINANCIAL ASSUMPTIONS - BALANCE SHEET</v>
          </cell>
        </row>
        <row r="398">
          <cell r="G398" t="str">
            <v>ENDING MMMM37621,DD:</v>
          </cell>
          <cell r="J398" t="str">
            <v/>
          </cell>
          <cell r="S398" t="str">
            <v>PROJECTED FOR YEARS ENDING MMMM DD:</v>
          </cell>
        </row>
        <row r="399">
          <cell r="G399">
            <v>1999</v>
          </cell>
          <cell r="H399">
            <v>2000</v>
          </cell>
          <cell r="I399">
            <v>2001</v>
          </cell>
          <cell r="J399">
            <v>2002</v>
          </cell>
          <cell r="L399">
            <v>2002</v>
          </cell>
          <cell r="N399" t="str">
            <v>1Q 2003</v>
          </cell>
          <cell r="O399" t="str">
            <v>2Q 2003</v>
          </cell>
          <cell r="P399" t="str">
            <v>3Q 2003</v>
          </cell>
          <cell r="Q399" t="str">
            <v>4Q 2003 Е</v>
          </cell>
          <cell r="R399">
            <v>2003</v>
          </cell>
          <cell r="S399" t="str">
            <v>1Q 2004</v>
          </cell>
          <cell r="T399" t="str">
            <v>2Q 2004</v>
          </cell>
          <cell r="U399" t="str">
            <v>3Q 2004</v>
          </cell>
          <cell r="V399" t="str">
            <v>4Q 2004</v>
          </cell>
          <cell r="W399">
            <v>2004</v>
          </cell>
          <cell r="X399">
            <v>2005</v>
          </cell>
          <cell r="Y399">
            <v>2006</v>
          </cell>
          <cell r="Z399">
            <v>2007</v>
          </cell>
          <cell r="AA399">
            <v>2008</v>
          </cell>
          <cell r="AB399">
            <v>2009</v>
          </cell>
          <cell r="AC399">
            <v>2010</v>
          </cell>
          <cell r="AD399">
            <v>2011</v>
          </cell>
          <cell r="AE399">
            <v>2012</v>
          </cell>
        </row>
        <row r="400">
          <cell r="C400" t="str">
            <v>ASSETS:</v>
          </cell>
        </row>
        <row r="401">
          <cell r="C401" t="str">
            <v xml:space="preserve">   Trade Accounts receivable (% Revs)</v>
          </cell>
          <cell r="G401">
            <v>0</v>
          </cell>
          <cell r="H401">
            <v>0</v>
          </cell>
          <cell r="I401">
            <v>0</v>
          </cell>
          <cell r="J401">
            <v>6.9608232156113573E-2</v>
          </cell>
          <cell r="L401">
            <v>6.9608232156113573E-2</v>
          </cell>
          <cell r="N401">
            <v>6.9608232156113573E-2</v>
          </cell>
          <cell r="O401">
            <v>6.0999999999999999E-2</v>
          </cell>
          <cell r="P401">
            <v>6.0999999999999999E-2</v>
          </cell>
          <cell r="Q401">
            <v>0.122</v>
          </cell>
          <cell r="R401">
            <v>7.0051299788468704E-2</v>
          </cell>
          <cell r="S401">
            <v>0.50324033191873818</v>
          </cell>
          <cell r="T401">
            <v>0.54076334435310169</v>
          </cell>
          <cell r="U401">
            <v>0.41870012015541791</v>
          </cell>
          <cell r="V401">
            <v>0.48000075221549443</v>
          </cell>
          <cell r="W401">
            <v>0.12324986501618385</v>
          </cell>
          <cell r="X401">
            <v>7.0051299788468704E-2</v>
          </cell>
          <cell r="Y401">
            <v>7.0051299788468704E-2</v>
          </cell>
          <cell r="Z401">
            <v>7.0051299788468704E-2</v>
          </cell>
          <cell r="AA401">
            <v>7.0051299788468704E-2</v>
          </cell>
          <cell r="AB401">
            <v>7.0051299788468704E-2</v>
          </cell>
          <cell r="AC401">
            <v>7.0051299788468704E-2</v>
          </cell>
          <cell r="AD401">
            <v>7.0051299788468704E-2</v>
          </cell>
          <cell r="AE401">
            <v>7.0051299788468704E-2</v>
          </cell>
        </row>
        <row r="402">
          <cell r="C402" t="str">
            <v xml:space="preserve">   Trade Accounts receivable Turnover</v>
          </cell>
          <cell r="G402">
            <v>0</v>
          </cell>
          <cell r="H402">
            <v>0</v>
          </cell>
          <cell r="I402">
            <v>0</v>
          </cell>
          <cell r="J402">
            <v>14.366116894870339</v>
          </cell>
          <cell r="L402">
            <v>14.366116894870339</v>
          </cell>
          <cell r="N402">
            <v>14.366116894870339</v>
          </cell>
          <cell r="O402">
            <v>16.393442622950818</v>
          </cell>
          <cell r="P402">
            <v>16.393442622950818</v>
          </cell>
          <cell r="Q402">
            <v>8.1967213114754092</v>
          </cell>
          <cell r="R402">
            <v>14.275252608012453</v>
          </cell>
          <cell r="S402">
            <v>1.9871221294748633</v>
          </cell>
          <cell r="T402">
            <v>1.8492377681336163</v>
          </cell>
          <cell r="U402">
            <v>2.388344191610952</v>
          </cell>
          <cell r="V402">
            <v>2.0833300685142553</v>
          </cell>
          <cell r="W402">
            <v>8.1135991497328686</v>
          </cell>
          <cell r="X402">
            <v>14.275252608012453</v>
          </cell>
          <cell r="Y402">
            <v>14.275252608012453</v>
          </cell>
          <cell r="Z402">
            <v>14.275252608012453</v>
          </cell>
          <cell r="AA402">
            <v>14.275252608012453</v>
          </cell>
          <cell r="AB402">
            <v>14.275252608012453</v>
          </cell>
          <cell r="AC402">
            <v>14.275252608012453</v>
          </cell>
          <cell r="AD402">
            <v>14.275252608012453</v>
          </cell>
          <cell r="AE402">
            <v>14.275252608012453</v>
          </cell>
        </row>
        <row r="403">
          <cell r="C403" t="str">
            <v xml:space="preserve">   Trade Accounts receivable Days</v>
          </cell>
          <cell r="G403">
            <v>0</v>
          </cell>
          <cell r="H403">
            <v>0</v>
          </cell>
          <cell r="I403">
            <v>0</v>
          </cell>
          <cell r="J403">
            <v>25.407004736981452</v>
          </cell>
          <cell r="L403">
            <v>25.407004736981452</v>
          </cell>
          <cell r="N403">
            <v>25.407004736981452</v>
          </cell>
          <cell r="O403">
            <v>22.265000000000001</v>
          </cell>
          <cell r="P403">
            <v>22.265000000000001</v>
          </cell>
          <cell r="Q403">
            <v>44.53</v>
          </cell>
          <cell r="R403">
            <v>25.568724422791075</v>
          </cell>
          <cell r="S403">
            <v>183.68272115033943</v>
          </cell>
          <cell r="T403">
            <v>197.37862068888214</v>
          </cell>
          <cell r="U403">
            <v>152.82554385672753</v>
          </cell>
          <cell r="V403">
            <v>175.20027455865545</v>
          </cell>
          <cell r="W403">
            <v>44.9862007309071</v>
          </cell>
          <cell r="X403">
            <v>25.568724422791075</v>
          </cell>
          <cell r="Y403">
            <v>25.568724422791075</v>
          </cell>
          <cell r="Z403">
            <v>25.568724422791075</v>
          </cell>
          <cell r="AA403">
            <v>25.568724422791075</v>
          </cell>
          <cell r="AB403">
            <v>25.568724422791075</v>
          </cell>
          <cell r="AC403">
            <v>25.568724422791075</v>
          </cell>
          <cell r="AD403">
            <v>25.568724422791075</v>
          </cell>
          <cell r="AE403">
            <v>25.568724422791075</v>
          </cell>
        </row>
        <row r="404">
          <cell r="C404" t="str">
            <v xml:space="preserve">   Receivable due from shareholder (% COGS - Variable)</v>
          </cell>
          <cell r="G404">
            <v>0</v>
          </cell>
          <cell r="H404">
            <v>0</v>
          </cell>
          <cell r="I404">
            <v>0</v>
          </cell>
          <cell r="J404">
            <v>7.3961947261427435E-2</v>
          </cell>
          <cell r="L404">
            <v>7.3961947261427435E-2</v>
          </cell>
          <cell r="N404">
            <v>0</v>
          </cell>
          <cell r="O404">
            <v>0</v>
          </cell>
          <cell r="P404">
            <v>7.3961947261427435E-2</v>
          </cell>
          <cell r="Q404">
            <v>0</v>
          </cell>
          <cell r="R404">
            <v>7.3961947261427435E-2</v>
          </cell>
          <cell r="S404">
            <v>0</v>
          </cell>
          <cell r="T404">
            <v>0</v>
          </cell>
          <cell r="U404">
            <v>0</v>
          </cell>
          <cell r="V404">
            <v>0</v>
          </cell>
          <cell r="W404">
            <v>0</v>
          </cell>
          <cell r="X404">
            <v>0</v>
          </cell>
          <cell r="Y404">
            <v>0</v>
          </cell>
          <cell r="Z404">
            <v>0</v>
          </cell>
          <cell r="AA404">
            <v>0</v>
          </cell>
          <cell r="AB404">
            <v>0</v>
          </cell>
          <cell r="AC404">
            <v>0</v>
          </cell>
          <cell r="AD404">
            <v>0</v>
          </cell>
          <cell r="AE404">
            <v>0</v>
          </cell>
        </row>
        <row r="405">
          <cell r="C405" t="str">
            <v xml:space="preserve">   Receivable due from shareholder Turnover</v>
          </cell>
          <cell r="G405">
            <v>0</v>
          </cell>
          <cell r="H405">
            <v>0</v>
          </cell>
          <cell r="I405">
            <v>0</v>
          </cell>
          <cell r="J405">
            <v>13.520466091372354</v>
          </cell>
          <cell r="L405">
            <v>13.520466091372354</v>
          </cell>
          <cell r="N405">
            <v>0</v>
          </cell>
          <cell r="O405">
            <v>0</v>
          </cell>
          <cell r="P405">
            <v>13.520466091372354</v>
          </cell>
          <cell r="Q405">
            <v>0</v>
          </cell>
          <cell r="R405">
            <v>13.520466091372354</v>
          </cell>
          <cell r="S405">
            <v>0</v>
          </cell>
          <cell r="T405">
            <v>0</v>
          </cell>
          <cell r="U405">
            <v>0</v>
          </cell>
          <cell r="V405">
            <v>0</v>
          </cell>
          <cell r="W405">
            <v>0</v>
          </cell>
          <cell r="X405">
            <v>0</v>
          </cell>
          <cell r="Y405">
            <v>0</v>
          </cell>
          <cell r="Z405">
            <v>0</v>
          </cell>
          <cell r="AA405">
            <v>0</v>
          </cell>
          <cell r="AB405">
            <v>0</v>
          </cell>
          <cell r="AC405">
            <v>0</v>
          </cell>
          <cell r="AD405">
            <v>0</v>
          </cell>
          <cell r="AE405">
            <v>0</v>
          </cell>
        </row>
        <row r="406">
          <cell r="C406" t="str">
            <v xml:space="preserve">   Receivable due from shareholder Days</v>
          </cell>
          <cell r="G406">
            <v>0</v>
          </cell>
          <cell r="H406">
            <v>0</v>
          </cell>
          <cell r="I406">
            <v>0</v>
          </cell>
          <cell r="J406">
            <v>26.996110750421014</v>
          </cell>
          <cell r="L406">
            <v>26.996110750421014</v>
          </cell>
          <cell r="N406">
            <v>0</v>
          </cell>
          <cell r="O406">
            <v>0</v>
          </cell>
          <cell r="P406">
            <v>26.996110750421014</v>
          </cell>
          <cell r="Q406">
            <v>0</v>
          </cell>
          <cell r="R406">
            <v>26.996110750421014</v>
          </cell>
          <cell r="S406">
            <v>0</v>
          </cell>
          <cell r="T406">
            <v>0</v>
          </cell>
          <cell r="U406">
            <v>0</v>
          </cell>
          <cell r="V406">
            <v>0</v>
          </cell>
          <cell r="W406">
            <v>0</v>
          </cell>
          <cell r="X406">
            <v>0</v>
          </cell>
          <cell r="Y406">
            <v>0</v>
          </cell>
          <cell r="Z406">
            <v>0</v>
          </cell>
          <cell r="AA406">
            <v>0</v>
          </cell>
          <cell r="AB406">
            <v>0</v>
          </cell>
          <cell r="AC406">
            <v>0</v>
          </cell>
          <cell r="AD406">
            <v>0</v>
          </cell>
          <cell r="AE406">
            <v>0</v>
          </cell>
        </row>
        <row r="407">
          <cell r="C407" t="str">
            <v xml:space="preserve">   Inventories (% COGS var.)</v>
          </cell>
          <cell r="G407">
            <v>0</v>
          </cell>
          <cell r="H407">
            <v>0</v>
          </cell>
          <cell r="I407">
            <v>0</v>
          </cell>
          <cell r="J407">
            <v>0.12703188303737148</v>
          </cell>
          <cell r="L407">
            <v>0.12703188303737148</v>
          </cell>
          <cell r="N407">
            <v>0.12608219178082192</v>
          </cell>
          <cell r="O407">
            <v>6.3041095890410959E-2</v>
          </cell>
          <cell r="P407">
            <v>6.3041095890410959E-2</v>
          </cell>
          <cell r="Q407">
            <v>0.12608219178082192</v>
          </cell>
          <cell r="R407">
            <v>0.12608219178082192</v>
          </cell>
          <cell r="S407">
            <v>1.0569231849256744</v>
          </cell>
          <cell r="T407">
            <v>0.94696732629959079</v>
          </cell>
          <cell r="U407">
            <v>0.74422064691140077</v>
          </cell>
          <cell r="V407">
            <v>0.91291331614452909</v>
          </cell>
          <cell r="W407">
            <v>0.23362961454378445</v>
          </cell>
          <cell r="X407">
            <v>0.12608219178082192</v>
          </cell>
          <cell r="Y407">
            <v>0.12608219178082192</v>
          </cell>
          <cell r="Z407">
            <v>0.12608219178082192</v>
          </cell>
          <cell r="AA407">
            <v>0.12608219178082192</v>
          </cell>
          <cell r="AB407">
            <v>0.12608219178082192</v>
          </cell>
          <cell r="AC407">
            <v>0.12608219178082192</v>
          </cell>
          <cell r="AD407">
            <v>0.12608219178082192</v>
          </cell>
          <cell r="AE407">
            <v>0.12608219178082192</v>
          </cell>
        </row>
        <row r="408">
          <cell r="C408" t="str">
            <v xml:space="preserve">   Inventories (% COGS var.) Turnover</v>
          </cell>
          <cell r="G408">
            <v>0</v>
          </cell>
          <cell r="H408">
            <v>0</v>
          </cell>
          <cell r="I408">
            <v>0</v>
          </cell>
          <cell r="J408">
            <v>7.8720394918951984</v>
          </cell>
          <cell r="L408">
            <v>7.8720394918951984</v>
          </cell>
          <cell r="N408">
            <v>7.9313342025206435</v>
          </cell>
          <cell r="O408">
            <v>15.862668405041287</v>
          </cell>
          <cell r="P408">
            <v>15.862668405041287</v>
          </cell>
          <cell r="Q408">
            <v>7.9313342025206435</v>
          </cell>
          <cell r="R408">
            <v>7.9313342025206435</v>
          </cell>
          <cell r="S408">
            <v>0.94614255251702384</v>
          </cell>
          <cell r="T408">
            <v>1.0560026436261976</v>
          </cell>
          <cell r="U408">
            <v>1.3436875262062564</v>
          </cell>
          <cell r="V408">
            <v>1.0953942530088845</v>
          </cell>
          <cell r="W408">
            <v>4.2802792871645572</v>
          </cell>
          <cell r="X408">
            <v>7.9313342025206435</v>
          </cell>
          <cell r="Y408">
            <v>7.9313342025206435</v>
          </cell>
          <cell r="Z408">
            <v>7.9313342025206435</v>
          </cell>
          <cell r="AA408">
            <v>7.9313342025206435</v>
          </cell>
          <cell r="AB408">
            <v>7.9313342025206435</v>
          </cell>
          <cell r="AC408">
            <v>7.9313342025206435</v>
          </cell>
          <cell r="AD408">
            <v>7.9313342025206435</v>
          </cell>
          <cell r="AE408">
            <v>7.9313342025206435</v>
          </cell>
        </row>
        <row r="409">
          <cell r="C409" t="str">
            <v xml:space="preserve">   Inventories (% COGS var.) Turnover Days</v>
          </cell>
          <cell r="G409">
            <v>0</v>
          </cell>
          <cell r="H409">
            <v>0</v>
          </cell>
          <cell r="I409">
            <v>0</v>
          </cell>
          <cell r="J409">
            <v>46.366637308640591</v>
          </cell>
          <cell r="L409">
            <v>46.366637308640591</v>
          </cell>
          <cell r="N409">
            <v>46.019999999999996</v>
          </cell>
          <cell r="O409">
            <v>23.009999999999998</v>
          </cell>
          <cell r="P409">
            <v>23.009999999999998</v>
          </cell>
          <cell r="Q409">
            <v>46.019999999999996</v>
          </cell>
          <cell r="R409">
            <v>46.019999999999996</v>
          </cell>
          <cell r="S409">
            <v>385.77696249787118</v>
          </cell>
          <cell r="T409">
            <v>345.64307409935066</v>
          </cell>
          <cell r="U409">
            <v>271.64053612266127</v>
          </cell>
          <cell r="V409">
            <v>333.21336039275309</v>
          </cell>
          <cell r="W409">
            <v>85.274809308481323</v>
          </cell>
          <cell r="X409">
            <v>46.019999999999996</v>
          </cell>
          <cell r="Y409">
            <v>46.019999999999996</v>
          </cell>
          <cell r="Z409">
            <v>46.019999999999996</v>
          </cell>
          <cell r="AA409">
            <v>46.019999999999996</v>
          </cell>
          <cell r="AB409">
            <v>46.019999999999996</v>
          </cell>
          <cell r="AC409">
            <v>46.019999999999996</v>
          </cell>
          <cell r="AD409">
            <v>46.019999999999996</v>
          </cell>
          <cell r="AE409">
            <v>46.019999999999996</v>
          </cell>
        </row>
        <row r="410">
          <cell r="C410" t="str">
            <v xml:space="preserve">   Mark. Sec/Other Current Assets - 1 (% Revs)</v>
          </cell>
          <cell r="G410">
            <v>0</v>
          </cell>
          <cell r="H410">
            <v>0</v>
          </cell>
          <cell r="I410">
            <v>0</v>
          </cell>
          <cell r="J410">
            <v>0</v>
          </cell>
          <cell r="L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row>
        <row r="411">
          <cell r="C411" t="str">
            <v xml:space="preserve">   VAT Receivable (% Revs)</v>
          </cell>
          <cell r="G411">
            <v>0</v>
          </cell>
          <cell r="H411">
            <v>0</v>
          </cell>
          <cell r="I411">
            <v>0</v>
          </cell>
          <cell r="J411">
            <v>5.8426768509861268E-2</v>
          </cell>
          <cell r="L411">
            <v>5.8426768509861268E-2</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row>
        <row r="412">
          <cell r="C412" t="str">
            <v xml:space="preserve">   Other Current Assets (% Revs)</v>
          </cell>
          <cell r="G412">
            <v>0</v>
          </cell>
          <cell r="H412">
            <v>0</v>
          </cell>
          <cell r="I412">
            <v>0</v>
          </cell>
          <cell r="J412">
            <v>0.14017589123593474</v>
          </cell>
          <cell r="L412">
            <v>0.14017589123593474</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row>
        <row r="413">
          <cell r="A413" t="str">
            <v>MISC_CAPEX MAINTENANCE</v>
          </cell>
          <cell r="M413" t="str">
            <v/>
          </cell>
        </row>
        <row r="414">
          <cell r="A414" t="str">
            <v>MISC_CAPEX DISCRETIONARY</v>
          </cell>
          <cell r="C414" t="str">
            <v xml:space="preserve">   CAPEX - Maintenance</v>
          </cell>
          <cell r="G414">
            <v>0</v>
          </cell>
          <cell r="H414">
            <v>0</v>
          </cell>
          <cell r="I414">
            <v>0</v>
          </cell>
          <cell r="J414">
            <v>0</v>
          </cell>
          <cell r="L414">
            <v>0</v>
          </cell>
          <cell r="M414" t="str">
            <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row>
        <row r="415">
          <cell r="C415" t="str">
            <v xml:space="preserve">   CAPEX - Discretionary</v>
          </cell>
          <cell r="G415">
            <v>0</v>
          </cell>
          <cell r="H415">
            <v>0</v>
          </cell>
          <cell r="I415">
            <v>0</v>
          </cell>
          <cell r="J415">
            <v>0</v>
          </cell>
          <cell r="L415">
            <v>0</v>
          </cell>
          <cell r="M415" t="str">
            <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row>
        <row r="416">
          <cell r="A416" t="str">
            <v>MISC_CAPEX</v>
          </cell>
          <cell r="G416" t="str">
            <v>______</v>
          </cell>
          <cell r="H416" t="str">
            <v>______</v>
          </cell>
          <cell r="I416" t="str">
            <v>______</v>
          </cell>
          <cell r="J416" t="str">
            <v>______</v>
          </cell>
          <cell r="L416" t="str">
            <v>______</v>
          </cell>
          <cell r="M416" t="str">
            <v/>
          </cell>
          <cell r="N416" t="str">
            <v>______</v>
          </cell>
          <cell r="O416" t="str">
            <v>______</v>
          </cell>
          <cell r="P416" t="str">
            <v>______</v>
          </cell>
          <cell r="Q416" t="str">
            <v>______</v>
          </cell>
          <cell r="R416" t="str">
            <v>______</v>
          </cell>
          <cell r="S416" t="str">
            <v>______</v>
          </cell>
          <cell r="T416" t="str">
            <v>______</v>
          </cell>
          <cell r="U416" t="str">
            <v>______</v>
          </cell>
          <cell r="V416" t="str">
            <v>______</v>
          </cell>
          <cell r="W416" t="str">
            <v>______</v>
          </cell>
          <cell r="X416" t="str">
            <v>______</v>
          </cell>
          <cell r="Y416" t="str">
            <v>______</v>
          </cell>
          <cell r="Z416" t="str">
            <v>______</v>
          </cell>
          <cell r="AA416" t="str">
            <v>______</v>
          </cell>
          <cell r="AB416" t="str">
            <v>______</v>
          </cell>
          <cell r="AC416" t="str">
            <v>______</v>
          </cell>
          <cell r="AD416" t="str">
            <v>______</v>
          </cell>
          <cell r="AE416" t="str">
            <v>______</v>
          </cell>
        </row>
        <row r="417">
          <cell r="C417" t="str">
            <v xml:space="preserve">   CAPEX - Total</v>
          </cell>
          <cell r="G417">
            <v>0</v>
          </cell>
          <cell r="H417">
            <v>0</v>
          </cell>
          <cell r="I417">
            <v>3074</v>
          </cell>
          <cell r="J417">
            <v>25382.611379559461</v>
          </cell>
          <cell r="L417">
            <v>25382.611379559461</v>
          </cell>
          <cell r="M417" t="str">
            <v/>
          </cell>
          <cell r="N417">
            <v>2637</v>
          </cell>
          <cell r="O417">
            <v>16265</v>
          </cell>
          <cell r="P417">
            <v>9419.9983892170385</v>
          </cell>
          <cell r="Q417">
            <v>3585.5179596824382</v>
          </cell>
          <cell r="R417">
            <v>31907.516348899477</v>
          </cell>
          <cell r="S417">
            <v>406.74797148838752</v>
          </cell>
          <cell r="T417">
            <v>4014.3786946652044</v>
          </cell>
          <cell r="U417">
            <v>9342.3569849469313</v>
          </cell>
          <cell r="V417">
            <v>9443.4973188849399</v>
          </cell>
          <cell r="W417">
            <v>23206.980969985463</v>
          </cell>
          <cell r="X417">
            <v>19926.746179162517</v>
          </cell>
          <cell r="Y417">
            <v>9571.4952242323416</v>
          </cell>
          <cell r="Z417">
            <v>6555.1011705828896</v>
          </cell>
          <cell r="AA417">
            <v>34546</v>
          </cell>
          <cell r="AB417">
            <v>34546</v>
          </cell>
          <cell r="AC417">
            <v>34546</v>
          </cell>
          <cell r="AD417">
            <v>34546</v>
          </cell>
          <cell r="AE417">
            <v>34546</v>
          </cell>
        </row>
        <row r="419">
          <cell r="C419" t="str">
            <v xml:space="preserve">   CAPEX - Discretionary (% Revs)</v>
          </cell>
          <cell r="G419">
            <v>0</v>
          </cell>
          <cell r="H419">
            <v>0</v>
          </cell>
          <cell r="I419">
            <v>0</v>
          </cell>
          <cell r="J419">
            <v>0</v>
          </cell>
          <cell r="L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row>
        <row r="421">
          <cell r="C421" t="str">
            <v xml:space="preserve"> Intangible assets </v>
          </cell>
          <cell r="G421">
            <v>0</v>
          </cell>
          <cell r="H421">
            <v>0</v>
          </cell>
          <cell r="I421">
            <v>0</v>
          </cell>
          <cell r="J421">
            <v>0.12149544304202324</v>
          </cell>
          <cell r="L421">
            <v>15076</v>
          </cell>
          <cell r="M421" t="str">
            <v># YRS</v>
          </cell>
          <cell r="N421">
            <v>14887.55</v>
          </cell>
          <cell r="O421">
            <v>14701.455624999999</v>
          </cell>
          <cell r="P421">
            <v>14517.687429687499</v>
          </cell>
          <cell r="Q421">
            <v>14336.216336816406</v>
          </cell>
          <cell r="R421">
            <v>14336.216336816406</v>
          </cell>
          <cell r="S421">
            <v>14147.766336816405</v>
          </cell>
          <cell r="T421">
            <v>13961.671961816404</v>
          </cell>
          <cell r="U421">
            <v>13777.903766503905</v>
          </cell>
          <cell r="V421">
            <v>13596.432673632811</v>
          </cell>
          <cell r="W421">
            <v>13596.432673632811</v>
          </cell>
          <cell r="X421">
            <v>12856.649010449217</v>
          </cell>
          <cell r="Y421">
            <v>12116.865347265622</v>
          </cell>
          <cell r="Z421">
            <v>11377.081684082028</v>
          </cell>
          <cell r="AA421">
            <v>10637.298020898434</v>
          </cell>
          <cell r="AB421">
            <v>9897.5143577148392</v>
          </cell>
          <cell r="AC421">
            <v>9157.7306945312448</v>
          </cell>
          <cell r="AD421">
            <v>8417.9470313476504</v>
          </cell>
          <cell r="AE421">
            <v>7678.1633681640569</v>
          </cell>
        </row>
        <row r="422">
          <cell r="C422" t="str">
            <v xml:space="preserve"> Intangible assets amort.  </v>
          </cell>
          <cell r="G422">
            <v>0</v>
          </cell>
          <cell r="H422">
            <v>0</v>
          </cell>
          <cell r="I422">
            <v>0</v>
          </cell>
          <cell r="J422">
            <v>0.12149544304202324</v>
          </cell>
          <cell r="M422">
            <v>20</v>
          </cell>
          <cell r="N422">
            <v>188.45</v>
          </cell>
          <cell r="O422">
            <v>186.09437499999999</v>
          </cell>
          <cell r="P422">
            <v>183.76819531249998</v>
          </cell>
          <cell r="Q422">
            <v>181.47109287109373</v>
          </cell>
          <cell r="R422">
            <v>739.78366318359372</v>
          </cell>
          <cell r="S422">
            <v>188.45</v>
          </cell>
          <cell r="T422">
            <v>186.09437499999999</v>
          </cell>
          <cell r="U422">
            <v>183.76819531249998</v>
          </cell>
          <cell r="V422">
            <v>181.47109287109373</v>
          </cell>
          <cell r="W422">
            <v>739.78366318359372</v>
          </cell>
          <cell r="X422">
            <v>739.78366318359372</v>
          </cell>
          <cell r="Y422">
            <v>739.78366318359372</v>
          </cell>
          <cell r="Z422">
            <v>739.78366318359372</v>
          </cell>
          <cell r="AA422">
            <v>739.78366318359372</v>
          </cell>
          <cell r="AB422">
            <v>739.78366318359372</v>
          </cell>
          <cell r="AC422">
            <v>739.78366318359372</v>
          </cell>
          <cell r="AD422">
            <v>739.78366318359372</v>
          </cell>
          <cell r="AE422">
            <v>739.78366318359372</v>
          </cell>
        </row>
        <row r="424">
          <cell r="C424" t="str">
            <v xml:space="preserve"> Deferred tax asset (% Revs)</v>
          </cell>
          <cell r="G424">
            <v>0</v>
          </cell>
          <cell r="H424">
            <v>0</v>
          </cell>
          <cell r="I424">
            <v>0</v>
          </cell>
          <cell r="J424">
            <v>0</v>
          </cell>
          <cell r="L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row>
        <row r="425">
          <cell r="C425" t="str">
            <v xml:space="preserve">   Goodwill (% Revs)</v>
          </cell>
          <cell r="G425">
            <v>0</v>
          </cell>
          <cell r="H425">
            <v>0</v>
          </cell>
          <cell r="I425">
            <v>0</v>
          </cell>
          <cell r="J425">
            <v>1.0253535224572661</v>
          </cell>
          <cell r="L425">
            <v>1.0253535224572661</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row>
        <row r="426">
          <cell r="C426" t="str">
            <v xml:space="preserve">   Transactions Costs (% Revs)</v>
          </cell>
          <cell r="G426">
            <v>0</v>
          </cell>
          <cell r="H426">
            <v>0</v>
          </cell>
          <cell r="I426">
            <v>0</v>
          </cell>
          <cell r="J426">
            <v>0</v>
          </cell>
          <cell r="L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row>
        <row r="428">
          <cell r="C428" t="str">
            <v>GOODWILL ASSUMPTIONS</v>
          </cell>
        </row>
        <row r="429">
          <cell r="J429" t="str">
            <v xml:space="preserve">  </v>
          </cell>
          <cell r="N429" t="str">
            <v/>
          </cell>
          <cell r="O429" t="str">
            <v/>
          </cell>
          <cell r="P429" t="str">
            <v/>
          </cell>
          <cell r="Q429" t="str">
            <v/>
          </cell>
          <cell r="R429" t="str">
            <v/>
          </cell>
          <cell r="S429" t="str">
            <v/>
          </cell>
          <cell r="T429" t="str">
            <v/>
          </cell>
          <cell r="U429" t="str">
            <v/>
          </cell>
          <cell r="V429" t="str">
            <v/>
          </cell>
        </row>
        <row r="430">
          <cell r="C430" t="str">
            <v xml:space="preserve">  Existing Goodwill BOY Balance</v>
          </cell>
          <cell r="M430" t="str">
            <v># YRS</v>
          </cell>
          <cell r="N430">
            <v>127233</v>
          </cell>
          <cell r="O430">
            <v>125642.58749999999</v>
          </cell>
          <cell r="P430">
            <v>124072.05515624999</v>
          </cell>
          <cell r="Q430">
            <v>122521.15446679687</v>
          </cell>
          <cell r="R430">
            <v>127233</v>
          </cell>
          <cell r="S430">
            <v>120989.64003596191</v>
          </cell>
          <cell r="T430">
            <v>119399.22753596191</v>
          </cell>
          <cell r="U430">
            <v>117828.6951922119</v>
          </cell>
          <cell r="V430">
            <v>116277.79450275878</v>
          </cell>
          <cell r="W430">
            <v>120989.64003596191</v>
          </cell>
          <cell r="X430">
            <v>114746.28007192383</v>
          </cell>
          <cell r="Y430">
            <v>108502.92010788574</v>
          </cell>
          <cell r="Z430">
            <v>102259.56014384766</v>
          </cell>
          <cell r="AA430">
            <v>96016.200179809573</v>
          </cell>
          <cell r="AB430">
            <v>89772.840215771488</v>
          </cell>
          <cell r="AC430">
            <v>83529.480251733403</v>
          </cell>
          <cell r="AD430">
            <v>77286.120287695318</v>
          </cell>
          <cell r="AE430">
            <v>71042.760323657232</v>
          </cell>
        </row>
        <row r="431">
          <cell r="C431" t="str">
            <v xml:space="preserve">  Less Existing Goodwill Amortization</v>
          </cell>
          <cell r="G431">
            <v>0</v>
          </cell>
          <cell r="H431">
            <v>0</v>
          </cell>
          <cell r="I431">
            <v>0</v>
          </cell>
          <cell r="J431">
            <v>0</v>
          </cell>
          <cell r="M431">
            <v>20</v>
          </cell>
          <cell r="N431">
            <v>1590.4124999999999</v>
          </cell>
          <cell r="O431">
            <v>1570.5323437499999</v>
          </cell>
          <cell r="P431">
            <v>1550.9006894531249</v>
          </cell>
          <cell r="Q431">
            <v>1531.5144308349609</v>
          </cell>
          <cell r="R431">
            <v>6243.3599640380853</v>
          </cell>
          <cell r="S431">
            <v>1590.4124999999999</v>
          </cell>
          <cell r="T431">
            <v>1570.5323437499999</v>
          </cell>
          <cell r="U431">
            <v>1550.9006894531249</v>
          </cell>
          <cell r="V431">
            <v>1531.5144308349609</v>
          </cell>
          <cell r="W431">
            <v>6243.3599640380853</v>
          </cell>
          <cell r="X431">
            <v>6243.3599640380853</v>
          </cell>
          <cell r="Y431">
            <v>6243.3599640380853</v>
          </cell>
          <cell r="Z431">
            <v>6243.3599640380853</v>
          </cell>
          <cell r="AA431">
            <v>6243.3599640380853</v>
          </cell>
          <cell r="AB431">
            <v>6243.3599640380853</v>
          </cell>
          <cell r="AC431">
            <v>6243.3599640380853</v>
          </cell>
          <cell r="AD431">
            <v>6243.3599640380853</v>
          </cell>
          <cell r="AE431">
            <v>6243.3599640380853</v>
          </cell>
        </row>
        <row r="432">
          <cell r="N432" t="str">
            <v>______</v>
          </cell>
          <cell r="O432" t="str">
            <v>______</v>
          </cell>
          <cell r="P432" t="str">
            <v>______</v>
          </cell>
          <cell r="Q432" t="str">
            <v>______</v>
          </cell>
          <cell r="R432" t="str">
            <v>______</v>
          </cell>
          <cell r="S432" t="str">
            <v>______</v>
          </cell>
          <cell r="T432" t="str">
            <v>______</v>
          </cell>
          <cell r="U432" t="str">
            <v>______</v>
          </cell>
          <cell r="V432" t="str">
            <v>______</v>
          </cell>
          <cell r="W432" t="str">
            <v>______</v>
          </cell>
          <cell r="X432" t="str">
            <v>______</v>
          </cell>
          <cell r="Y432" t="str">
            <v>______</v>
          </cell>
          <cell r="Z432" t="str">
            <v>______</v>
          </cell>
          <cell r="AA432" t="str">
            <v>______</v>
          </cell>
          <cell r="AB432" t="str">
            <v>______</v>
          </cell>
          <cell r="AC432" t="str">
            <v>______</v>
          </cell>
          <cell r="AD432" t="str">
            <v>______</v>
          </cell>
          <cell r="AE432" t="str">
            <v>______</v>
          </cell>
        </row>
        <row r="433">
          <cell r="C433" t="str">
            <v xml:space="preserve">  Existing Goodwill EOY Balance</v>
          </cell>
          <cell r="N433">
            <v>125642.58749999999</v>
          </cell>
          <cell r="O433">
            <v>124072.05515624999</v>
          </cell>
          <cell r="P433">
            <v>122521.15446679687</v>
          </cell>
          <cell r="Q433">
            <v>120989.64003596191</v>
          </cell>
          <cell r="R433">
            <v>120989.64003596191</v>
          </cell>
          <cell r="S433">
            <v>119399.22753596191</v>
          </cell>
          <cell r="T433">
            <v>117828.6951922119</v>
          </cell>
          <cell r="U433">
            <v>116277.79450275878</v>
          </cell>
          <cell r="V433">
            <v>114746.28007192383</v>
          </cell>
          <cell r="W433">
            <v>114746.28007192383</v>
          </cell>
          <cell r="X433">
            <v>108502.92010788574</v>
          </cell>
          <cell r="Y433">
            <v>102259.56014384766</v>
          </cell>
          <cell r="Z433">
            <v>96016.200179809573</v>
          </cell>
          <cell r="AA433">
            <v>89772.840215771488</v>
          </cell>
          <cell r="AB433">
            <v>83529.480251733403</v>
          </cell>
          <cell r="AC433">
            <v>77286.120287695318</v>
          </cell>
          <cell r="AD433">
            <v>71042.760323657232</v>
          </cell>
          <cell r="AE433">
            <v>64799.400359619147</v>
          </cell>
        </row>
        <row r="435">
          <cell r="C435" t="str">
            <v xml:space="preserve">  Acquisition Goodwill BOY Balance</v>
          </cell>
          <cell r="M435" t="str">
            <v># YRS</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row>
        <row r="436">
          <cell r="C436" t="str">
            <v xml:space="preserve">  Less Acquisition Goodwill Amortization</v>
          </cell>
          <cell r="M436">
            <v>7</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row>
        <row r="437">
          <cell r="N437" t="str">
            <v>______</v>
          </cell>
          <cell r="O437" t="str">
            <v>______</v>
          </cell>
          <cell r="P437" t="str">
            <v>______</v>
          </cell>
          <cell r="Q437" t="str">
            <v>______</v>
          </cell>
          <cell r="R437" t="str">
            <v>______</v>
          </cell>
          <cell r="S437" t="str">
            <v>______</v>
          </cell>
          <cell r="T437" t="str">
            <v>______</v>
          </cell>
          <cell r="U437" t="str">
            <v>______</v>
          </cell>
          <cell r="V437" t="str">
            <v>______</v>
          </cell>
          <cell r="W437" t="str">
            <v>______</v>
          </cell>
          <cell r="X437" t="str">
            <v>______</v>
          </cell>
          <cell r="Y437" t="str">
            <v>______</v>
          </cell>
          <cell r="Z437" t="str">
            <v>______</v>
          </cell>
          <cell r="AA437" t="str">
            <v>______</v>
          </cell>
          <cell r="AB437" t="str">
            <v>______</v>
          </cell>
          <cell r="AC437" t="str">
            <v>______</v>
          </cell>
          <cell r="AD437" t="str">
            <v>______</v>
          </cell>
          <cell r="AE437" t="str">
            <v>______</v>
          </cell>
        </row>
        <row r="438">
          <cell r="C438" t="str">
            <v xml:space="preserve">  Acquisition Goodwill EOY Balance</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row>
        <row r="440">
          <cell r="C440" t="str">
            <v xml:space="preserve">  Total  Non Deductible Goodwill EOY Balance</v>
          </cell>
          <cell r="N440">
            <v>125642.58749999999</v>
          </cell>
          <cell r="O440">
            <v>124072.05515624999</v>
          </cell>
          <cell r="P440">
            <v>122521.15446679687</v>
          </cell>
          <cell r="Q440">
            <v>120989.64003596191</v>
          </cell>
          <cell r="R440">
            <v>120989.64003596191</v>
          </cell>
          <cell r="S440">
            <v>119399.22753596191</v>
          </cell>
          <cell r="T440">
            <v>117828.6951922119</v>
          </cell>
          <cell r="U440">
            <v>116277.79450275878</v>
          </cell>
          <cell r="V440">
            <v>114746.28007192383</v>
          </cell>
          <cell r="W440">
            <v>114746.28007192383</v>
          </cell>
          <cell r="X440">
            <v>108502.92010788574</v>
          </cell>
          <cell r="Y440">
            <v>102259.56014384766</v>
          </cell>
          <cell r="Z440">
            <v>96016.200179809573</v>
          </cell>
          <cell r="AA440">
            <v>89772.840215771488</v>
          </cell>
          <cell r="AB440">
            <v>83529.480251733403</v>
          </cell>
          <cell r="AC440">
            <v>77286.120287695318</v>
          </cell>
          <cell r="AD440">
            <v>71042.760323657232</v>
          </cell>
          <cell r="AE440">
            <v>64799.400359619147</v>
          </cell>
        </row>
        <row r="441">
          <cell r="C441" t="str">
            <v xml:space="preserve">  Amort. of Goodwill (Non-Deduct.)</v>
          </cell>
          <cell r="N441">
            <v>1590.4124999999999</v>
          </cell>
          <cell r="O441">
            <v>1570.5323437499999</v>
          </cell>
          <cell r="P441">
            <v>1550.9006894531249</v>
          </cell>
          <cell r="Q441">
            <v>1531.5144308349609</v>
          </cell>
          <cell r="R441">
            <v>6243.3599640380853</v>
          </cell>
          <cell r="S441">
            <v>1590.4124999999999</v>
          </cell>
          <cell r="T441">
            <v>1570.5323437499999</v>
          </cell>
          <cell r="U441">
            <v>1550.9006894531249</v>
          </cell>
          <cell r="V441">
            <v>1531.5144308349609</v>
          </cell>
          <cell r="W441">
            <v>6243.3599640380853</v>
          </cell>
          <cell r="X441">
            <v>6243.3599640380853</v>
          </cell>
          <cell r="Y441">
            <v>6243.3599640380853</v>
          </cell>
          <cell r="Z441">
            <v>6243.3599640380853</v>
          </cell>
          <cell r="AA441">
            <v>6243.3599640380853</v>
          </cell>
          <cell r="AB441">
            <v>6243.3599640380853</v>
          </cell>
          <cell r="AC441">
            <v>6243.3599640380853</v>
          </cell>
          <cell r="AD441">
            <v>6243.3599640380853</v>
          </cell>
          <cell r="AE441">
            <v>6243.3599640380853</v>
          </cell>
        </row>
        <row r="442">
          <cell r="M442" t="str">
            <v># YRS</v>
          </cell>
          <cell r="N442" t="str">
            <v/>
          </cell>
          <cell r="O442" t="str">
            <v/>
          </cell>
          <cell r="P442" t="str">
            <v/>
          </cell>
          <cell r="Q442" t="str">
            <v/>
          </cell>
          <cell r="R442" t="str">
            <v/>
          </cell>
          <cell r="S442" t="str">
            <v/>
          </cell>
          <cell r="T442" t="str">
            <v/>
          </cell>
          <cell r="U442" t="str">
            <v/>
          </cell>
          <cell r="V442" t="str">
            <v/>
          </cell>
        </row>
        <row r="443">
          <cell r="C443" t="str">
            <v xml:space="preserve">  Amort. of Transaction Exps. (Deduct.)</v>
          </cell>
          <cell r="G443">
            <v>0</v>
          </cell>
          <cell r="H443">
            <v>0</v>
          </cell>
          <cell r="I443">
            <v>0</v>
          </cell>
          <cell r="J443">
            <v>0</v>
          </cell>
          <cell r="M443">
            <v>10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row>
        <row r="445">
          <cell r="A445" t="str">
            <v>MISC_MV ASSETS SOLD</v>
          </cell>
          <cell r="C445" t="str">
            <v>ASSET SALES:</v>
          </cell>
        </row>
        <row r="446">
          <cell r="A446" t="str">
            <v>MISC_BV ASSETS SOLD</v>
          </cell>
          <cell r="C446" t="str">
            <v xml:space="preserve">   Market Value of Assets Sold</v>
          </cell>
          <cell r="H446">
            <v>0</v>
          </cell>
          <cell r="I446">
            <v>0</v>
          </cell>
          <cell r="J446">
            <v>0</v>
          </cell>
          <cell r="L446">
            <v>0</v>
          </cell>
          <cell r="M446" t="str">
            <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row>
        <row r="447">
          <cell r="C447" t="str">
            <v xml:space="preserve">   Book Value of Assets Sold</v>
          </cell>
          <cell r="M447" t="str">
            <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row>
        <row r="448">
          <cell r="C448" t="str">
            <v xml:space="preserve">   Tax Basis of Assets Sold</v>
          </cell>
          <cell r="M448" t="str">
            <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row>
        <row r="450">
          <cell r="C450" t="str">
            <v>LIABILITIES:</v>
          </cell>
        </row>
        <row r="451">
          <cell r="C451" t="str">
            <v xml:space="preserve">   Trade Accounts Payable (% COGS - Variable)</v>
          </cell>
          <cell r="G451">
            <v>0</v>
          </cell>
          <cell r="H451">
            <v>0</v>
          </cell>
          <cell r="I451">
            <v>0</v>
          </cell>
          <cell r="J451">
            <v>0.38735414050570427</v>
          </cell>
          <cell r="L451">
            <v>0.38735414050570427</v>
          </cell>
          <cell r="N451">
            <v>0.38735414050570427</v>
          </cell>
          <cell r="O451">
            <v>9.8438356164383595E-2</v>
          </cell>
          <cell r="P451">
            <v>9.8438356164383595E-2</v>
          </cell>
          <cell r="Q451">
            <v>9.8438356164383595E-2</v>
          </cell>
          <cell r="R451">
            <v>9.8438356164383595E-2</v>
          </cell>
          <cell r="S451">
            <v>1.6517439278991493</v>
          </cell>
          <cell r="T451">
            <v>1.7178444685434695</v>
          </cell>
          <cell r="U451">
            <v>1.3346290500163307</v>
          </cell>
          <cell r="V451">
            <v>1.5524218676438002</v>
          </cell>
          <cell r="W451">
            <v>0.3972904284918361</v>
          </cell>
          <cell r="X451">
            <v>9.8438356164383595E-2</v>
          </cell>
          <cell r="Y451">
            <v>9.8438356164383595E-2</v>
          </cell>
          <cell r="Z451">
            <v>9.8438356164383595E-2</v>
          </cell>
          <cell r="AA451">
            <v>9.8438356164383595E-2</v>
          </cell>
          <cell r="AB451">
            <v>9.8438356164383595E-2</v>
          </cell>
          <cell r="AC451">
            <v>9.8438356164383595E-2</v>
          </cell>
          <cell r="AD451">
            <v>9.8438356164383595E-2</v>
          </cell>
          <cell r="AE451">
            <v>9.8438356164383595E-2</v>
          </cell>
        </row>
        <row r="452">
          <cell r="C452" t="str">
            <v xml:space="preserve">   Trade Accounts Payable Turnover</v>
          </cell>
          <cell r="G452">
            <v>0</v>
          </cell>
          <cell r="H452">
            <v>0</v>
          </cell>
          <cell r="I452">
            <v>0</v>
          </cell>
          <cell r="J452">
            <v>2.5816169118380028</v>
          </cell>
          <cell r="L452">
            <v>2.5816169118380028</v>
          </cell>
          <cell r="N452">
            <v>2.5816169118380028</v>
          </cell>
          <cell r="O452">
            <v>10.158641803506816</v>
          </cell>
          <cell r="P452">
            <v>10.158641803506816</v>
          </cell>
          <cell r="Q452">
            <v>10.158641803506816</v>
          </cell>
          <cell r="R452">
            <v>10.158641803506816</v>
          </cell>
          <cell r="S452">
            <v>0.60542072115978574</v>
          </cell>
          <cell r="T452">
            <v>0.58212487702561488</v>
          </cell>
          <cell r="U452">
            <v>0.74927186695641301</v>
          </cell>
          <cell r="V452">
            <v>0.64415480150235027</v>
          </cell>
          <cell r="W452">
            <v>2.5170503195763474</v>
          </cell>
          <cell r="X452">
            <v>10.158641803506816</v>
          </cell>
          <cell r="Y452">
            <v>10.158641803506816</v>
          </cell>
          <cell r="Z452">
            <v>10.158641803506816</v>
          </cell>
          <cell r="AA452">
            <v>10.158641803506816</v>
          </cell>
          <cell r="AB452">
            <v>10.158641803506816</v>
          </cell>
          <cell r="AC452">
            <v>10.158641803506816</v>
          </cell>
          <cell r="AD452">
            <v>10.158641803506816</v>
          </cell>
          <cell r="AE452">
            <v>10.158641803506816</v>
          </cell>
        </row>
        <row r="453">
          <cell r="C453" t="str">
            <v xml:space="preserve">   Trade Accounts Payable Days</v>
          </cell>
          <cell r="G453">
            <v>0</v>
          </cell>
          <cell r="H453">
            <v>0</v>
          </cell>
          <cell r="I453">
            <v>0</v>
          </cell>
          <cell r="J453">
            <v>141.38426128458204</v>
          </cell>
          <cell r="L453">
            <v>141.38426128458204</v>
          </cell>
          <cell r="N453">
            <v>141.38426128458204</v>
          </cell>
          <cell r="O453">
            <v>35.930000000000007</v>
          </cell>
          <cell r="P453">
            <v>35.930000000000007</v>
          </cell>
          <cell r="Q453">
            <v>35.930000000000007</v>
          </cell>
          <cell r="R453">
            <v>35.930000000000007</v>
          </cell>
          <cell r="S453">
            <v>602.88653368318944</v>
          </cell>
          <cell r="T453">
            <v>627.01323101836635</v>
          </cell>
          <cell r="U453">
            <v>487.13960325596071</v>
          </cell>
          <cell r="V453">
            <v>566.63398168998708</v>
          </cell>
          <cell r="W453">
            <v>145.01100639952017</v>
          </cell>
          <cell r="X453">
            <v>35.930000000000007</v>
          </cell>
          <cell r="Y453">
            <v>35.930000000000007</v>
          </cell>
          <cell r="Z453">
            <v>35.930000000000007</v>
          </cell>
          <cell r="AA453">
            <v>35.930000000000007</v>
          </cell>
          <cell r="AB453">
            <v>35.930000000000007</v>
          </cell>
          <cell r="AC453">
            <v>35.930000000000007</v>
          </cell>
          <cell r="AD453">
            <v>35.930000000000007</v>
          </cell>
          <cell r="AE453">
            <v>35.930000000000007</v>
          </cell>
        </row>
        <row r="454">
          <cell r="C454" t="str">
            <v xml:space="preserve">   Income Tax Payable (% PFT)</v>
          </cell>
          <cell r="G454">
            <v>0</v>
          </cell>
          <cell r="H454">
            <v>0</v>
          </cell>
          <cell r="I454">
            <v>0</v>
          </cell>
          <cell r="J454">
            <v>4.8648501057122796E-2</v>
          </cell>
          <cell r="L454">
            <v>4.8648501057122796E-2</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row>
        <row r="455">
          <cell r="C455" t="str">
            <v xml:space="preserve">   Accrued Expenses (% Revs)</v>
          </cell>
          <cell r="G455">
            <v>0</v>
          </cell>
          <cell r="H455">
            <v>0</v>
          </cell>
          <cell r="I455">
            <v>0</v>
          </cell>
          <cell r="J455">
            <v>0</v>
          </cell>
          <cell r="L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row>
        <row r="456">
          <cell r="C456" t="str">
            <v xml:space="preserve">   Short Term Debt (% Revs)</v>
          </cell>
          <cell r="G456">
            <v>0</v>
          </cell>
          <cell r="H456">
            <v>0</v>
          </cell>
          <cell r="I456">
            <v>0</v>
          </cell>
          <cell r="J456">
            <v>0</v>
          </cell>
          <cell r="L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C457" t="str">
            <v xml:space="preserve">   Other Taxes Payable (% Revs)</v>
          </cell>
          <cell r="G457">
            <v>0</v>
          </cell>
          <cell r="H457">
            <v>0</v>
          </cell>
          <cell r="I457">
            <v>0</v>
          </cell>
          <cell r="J457">
            <v>4.1930272628525271E-2</v>
          </cell>
          <cell r="L457">
            <v>4.1930272628525271E-2</v>
          </cell>
          <cell r="N457">
            <v>4.1930272628525271E-2</v>
          </cell>
          <cell r="O457">
            <v>4.1930272628525271E-2</v>
          </cell>
          <cell r="P457">
            <v>4.1930272628525271E-2</v>
          </cell>
          <cell r="Q457">
            <v>4.1930272628525271E-2</v>
          </cell>
          <cell r="R457">
            <v>4.1930272628525271E-2</v>
          </cell>
          <cell r="S457">
            <v>4.1930272628525271E-2</v>
          </cell>
          <cell r="T457">
            <v>4.1930272628525271E-2</v>
          </cell>
          <cell r="U457">
            <v>4.1930272628525271E-2</v>
          </cell>
          <cell r="V457">
            <v>4.1930272628525271E-2</v>
          </cell>
          <cell r="W457">
            <v>4.1930272628525271E-2</v>
          </cell>
          <cell r="X457">
            <v>4.1930272628525271E-2</v>
          </cell>
          <cell r="Y457">
            <v>4.1930272628525271E-2</v>
          </cell>
          <cell r="Z457">
            <v>4.1930272628525271E-2</v>
          </cell>
          <cell r="AA457">
            <v>4.1930272628525271E-2</v>
          </cell>
          <cell r="AB457">
            <v>4.1930272628525271E-2</v>
          </cell>
          <cell r="AC457">
            <v>4.1930272628525271E-2</v>
          </cell>
          <cell r="AD457">
            <v>4.1930272628525271E-2</v>
          </cell>
          <cell r="AE457">
            <v>4.1930272628525271E-2</v>
          </cell>
        </row>
        <row r="458">
          <cell r="C458" t="str">
            <v xml:space="preserve">   Capex Accounts Payable (% Revs)</v>
          </cell>
          <cell r="G458">
            <v>0</v>
          </cell>
          <cell r="H458">
            <v>0</v>
          </cell>
          <cell r="I458">
            <v>0</v>
          </cell>
          <cell r="J458">
            <v>9.7907146293283384E-2</v>
          </cell>
          <cell r="L458">
            <v>9.7907146293283384E-2</v>
          </cell>
          <cell r="N458">
            <v>3.8264882433899444E-2</v>
          </cell>
          <cell r="O458">
            <v>0.14143203583909442</v>
          </cell>
          <cell r="P458">
            <v>8.3006522603613075E-2</v>
          </cell>
          <cell r="Q458">
            <v>3.9139286790717973E-2</v>
          </cell>
          <cell r="R458">
            <v>8.2022183351364616E-2</v>
          </cell>
          <cell r="S458">
            <v>4.805076332879854E-3</v>
          </cell>
          <cell r="T458">
            <v>2.9900643838739471E-2</v>
          </cell>
          <cell r="U458">
            <v>6.2569513819185088E-2</v>
          </cell>
          <cell r="V458">
            <v>7.4234503746352848E-2</v>
          </cell>
          <cell r="W458">
            <v>6.4403650279782551E-2</v>
          </cell>
          <cell r="X458">
            <v>3.7290561263231936E-2</v>
          </cell>
          <cell r="Y458">
            <v>3.2573754946886295E-2</v>
          </cell>
          <cell r="Z458">
            <v>2.9241342816338039E-2</v>
          </cell>
          <cell r="AA458">
            <v>2.8001045191459399E-2</v>
          </cell>
          <cell r="AB458">
            <v>2.8001045191459399E-2</v>
          </cell>
          <cell r="AC458">
            <v>2.8001045191459399E-2</v>
          </cell>
          <cell r="AD458">
            <v>2.8001045191459399E-2</v>
          </cell>
          <cell r="AE458">
            <v>2.8001045191459399E-2</v>
          </cell>
        </row>
        <row r="459">
          <cell r="C459" t="str">
            <v xml:space="preserve">   Capex A/P</v>
          </cell>
          <cell r="N459">
            <v>1198.7740631376435</v>
          </cell>
          <cell r="O459">
            <v>7394.0311478702197</v>
          </cell>
          <cell r="P459">
            <v>4282.3093453893689</v>
          </cell>
          <cell r="Q459">
            <v>1629.9681202053507</v>
          </cell>
          <cell r="R459">
            <v>14505.082676602582</v>
          </cell>
          <cell r="S459">
            <v>184.90668124919554</v>
          </cell>
          <cell r="T459">
            <v>1824.927212277966</v>
          </cell>
          <cell r="U459">
            <v>4247.0137436963132</v>
          </cell>
          <cell r="V459">
            <v>4292.991904129367</v>
          </cell>
          <cell r="W459">
            <v>14505.082676602582</v>
          </cell>
          <cell r="X459">
            <v>10000</v>
          </cell>
          <cell r="Y459">
            <v>10000</v>
          </cell>
          <cell r="Z459">
            <v>10000</v>
          </cell>
          <cell r="AA459">
            <v>10000</v>
          </cell>
          <cell r="AB459">
            <v>10000</v>
          </cell>
          <cell r="AC459">
            <v>10000</v>
          </cell>
          <cell r="AD459">
            <v>10000</v>
          </cell>
          <cell r="AE459">
            <v>10000</v>
          </cell>
        </row>
        <row r="460">
          <cell r="C460" t="str">
            <v xml:space="preserve">   Capex Accounts Payable (% Capex)</v>
          </cell>
          <cell r="L460">
            <v>0.47863475583066101</v>
          </cell>
          <cell r="N460">
            <v>0.45459767278636459</v>
          </cell>
          <cell r="O460">
            <v>0.45459767278636459</v>
          </cell>
          <cell r="P460">
            <v>0.45459767278636459</v>
          </cell>
          <cell r="Q460">
            <v>0.45459767278636459</v>
          </cell>
          <cell r="R460">
            <v>0.45459767278636459</v>
          </cell>
          <cell r="S460">
            <v>0.45459767278636459</v>
          </cell>
          <cell r="T460">
            <v>0.45459767278636459</v>
          </cell>
          <cell r="U460">
            <v>0.45459767278636459</v>
          </cell>
          <cell r="V460">
            <v>0.45459767278636459</v>
          </cell>
          <cell r="W460">
            <v>0.3</v>
          </cell>
          <cell r="X460">
            <v>0.3</v>
          </cell>
          <cell r="Y460">
            <v>0.3</v>
          </cell>
          <cell r="Z460">
            <v>0.3</v>
          </cell>
          <cell r="AA460">
            <v>0.3</v>
          </cell>
          <cell r="AB460">
            <v>0.3</v>
          </cell>
          <cell r="AC460">
            <v>0.3</v>
          </cell>
          <cell r="AD460">
            <v>0.3</v>
          </cell>
          <cell r="AE460">
            <v>0.3</v>
          </cell>
        </row>
        <row r="461">
          <cell r="C461" t="str">
            <v xml:space="preserve">   Buy - out obligation (% Revs)</v>
          </cell>
          <cell r="G461">
            <v>0</v>
          </cell>
          <cell r="H461">
            <v>0</v>
          </cell>
          <cell r="I461">
            <v>0</v>
          </cell>
          <cell r="J461">
            <v>5.6951996284026155E-2</v>
          </cell>
          <cell r="L461">
            <v>5.6951996284026155E-2</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row>
        <row r="462">
          <cell r="C462" t="str">
            <v xml:space="preserve">   Other Amounts Payable (% Revs)</v>
          </cell>
          <cell r="G462">
            <v>0</v>
          </cell>
          <cell r="H462">
            <v>0</v>
          </cell>
          <cell r="I462">
            <v>0</v>
          </cell>
          <cell r="J462">
            <v>0</v>
          </cell>
          <cell r="L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4">
          <cell r="C464" t="str">
            <v xml:space="preserve">   Provision for special dividend (% Revs)</v>
          </cell>
          <cell r="G464">
            <v>0</v>
          </cell>
          <cell r="H464">
            <v>0</v>
          </cell>
          <cell r="I464">
            <v>0</v>
          </cell>
          <cell r="J464">
            <v>8.7164679752090968E-2</v>
          </cell>
          <cell r="L464">
            <v>8.7164679752090968E-2</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row>
        <row r="465">
          <cell r="C465" t="str">
            <v xml:space="preserve">   Deal related accrued liabilities (% Revs)</v>
          </cell>
          <cell r="G465">
            <v>0</v>
          </cell>
          <cell r="H465">
            <v>0</v>
          </cell>
          <cell r="I465">
            <v>0</v>
          </cell>
          <cell r="J465">
            <v>1.6520672475202152E-2</v>
          </cell>
          <cell r="L465">
            <v>1.6520672475202152E-2</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row>
        <row r="466">
          <cell r="C466" t="str">
            <v xml:space="preserve">   Other Liabilities - 3 (% Revs)</v>
          </cell>
          <cell r="G466">
            <v>0</v>
          </cell>
          <cell r="H466">
            <v>0</v>
          </cell>
          <cell r="I466">
            <v>0</v>
          </cell>
          <cell r="J466">
            <v>0</v>
          </cell>
          <cell r="L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row>
        <row r="467">
          <cell r="C467" t="str">
            <v xml:space="preserve">   Other Liabilities - 4 (% Revs)</v>
          </cell>
          <cell r="G467">
            <v>0</v>
          </cell>
          <cell r="H467">
            <v>0</v>
          </cell>
          <cell r="I467">
            <v>0</v>
          </cell>
          <cell r="J467">
            <v>0</v>
          </cell>
          <cell r="L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row>
        <row r="468">
          <cell r="C468" t="str">
            <v xml:space="preserve">   Deferred Taxes (% PFT)</v>
          </cell>
          <cell r="G468">
            <v>0</v>
          </cell>
          <cell r="H468">
            <v>0</v>
          </cell>
          <cell r="I468">
            <v>0</v>
          </cell>
          <cell r="J468">
            <v>0</v>
          </cell>
          <cell r="L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row>
        <row r="470">
          <cell r="C470" t="str">
            <v>CAPITAL STRUCTURE</v>
          </cell>
        </row>
        <row r="472">
          <cell r="N472" t="str">
            <v/>
          </cell>
          <cell r="O472" t="str">
            <v/>
          </cell>
          <cell r="P472" t="str">
            <v/>
          </cell>
          <cell r="Q472" t="str">
            <v/>
          </cell>
          <cell r="R472" t="str">
            <v/>
          </cell>
          <cell r="S472" t="str">
            <v/>
          </cell>
          <cell r="T472" t="str">
            <v/>
          </cell>
          <cell r="U472" t="str">
            <v/>
          </cell>
          <cell r="V472" t="str">
            <v/>
          </cell>
        </row>
        <row r="473">
          <cell r="N473" t="str">
            <v>1Q 2003</v>
          </cell>
          <cell r="O473" t="str">
            <v>2Q 2003</v>
          </cell>
          <cell r="P473" t="str">
            <v>3Q 2003</v>
          </cell>
          <cell r="Q473" t="str">
            <v>4Q 2003 Е</v>
          </cell>
          <cell r="R473">
            <v>2003</v>
          </cell>
          <cell r="S473" t="str">
            <v>1Q 2004</v>
          </cell>
          <cell r="T473" t="str">
            <v>2Q 2004</v>
          </cell>
          <cell r="U473" t="str">
            <v>3Q 2004</v>
          </cell>
          <cell r="V473" t="str">
            <v>4Q 2004</v>
          </cell>
          <cell r="W473">
            <v>2004</v>
          </cell>
          <cell r="X473">
            <v>2005</v>
          </cell>
          <cell r="Y473">
            <v>2006</v>
          </cell>
          <cell r="Z473">
            <v>2007</v>
          </cell>
          <cell r="AA473">
            <v>2008</v>
          </cell>
          <cell r="AB473">
            <v>2009</v>
          </cell>
          <cell r="AC473">
            <v>2010</v>
          </cell>
          <cell r="AD473">
            <v>2011</v>
          </cell>
          <cell r="AE473">
            <v>2012</v>
          </cell>
        </row>
        <row r="476">
          <cell r="C476" t="str">
            <v>LIBOR ASSUMPTIONS</v>
          </cell>
        </row>
        <row r="478">
          <cell r="C478" t="str">
            <v>3 Month Rate</v>
          </cell>
          <cell r="N478">
            <v>0.02</v>
          </cell>
          <cell r="O478">
            <v>0.02</v>
          </cell>
          <cell r="P478">
            <v>0.02</v>
          </cell>
          <cell r="Q478">
            <v>0.02</v>
          </cell>
          <cell r="R478">
            <v>0.02</v>
          </cell>
          <cell r="S478">
            <v>0.02</v>
          </cell>
          <cell r="T478">
            <v>0.02</v>
          </cell>
          <cell r="U478">
            <v>0.02</v>
          </cell>
          <cell r="V478">
            <v>0.02</v>
          </cell>
          <cell r="W478">
            <v>0.02</v>
          </cell>
          <cell r="X478">
            <v>0.02</v>
          </cell>
          <cell r="Y478">
            <v>0.02</v>
          </cell>
          <cell r="Z478">
            <v>0.02</v>
          </cell>
          <cell r="AA478">
            <v>0.02</v>
          </cell>
          <cell r="AB478">
            <v>0.02</v>
          </cell>
          <cell r="AC478">
            <v>0.02</v>
          </cell>
          <cell r="AD478">
            <v>0.02</v>
          </cell>
          <cell r="AE478">
            <v>0.02</v>
          </cell>
        </row>
        <row r="479">
          <cell r="C479" t="str">
            <v>LIBOR Step-Up</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row>
        <row r="481">
          <cell r="C481" t="str">
            <v>LIBOR Assumption</v>
          </cell>
          <cell r="N481">
            <v>0.02</v>
          </cell>
          <cell r="O481">
            <v>0.02</v>
          </cell>
          <cell r="P481">
            <v>0.02</v>
          </cell>
          <cell r="Q481">
            <v>0.02</v>
          </cell>
          <cell r="R481">
            <v>0.02</v>
          </cell>
          <cell r="S481">
            <v>0.02</v>
          </cell>
          <cell r="T481">
            <v>0.02</v>
          </cell>
          <cell r="U481">
            <v>0.02</v>
          </cell>
          <cell r="V481">
            <v>0.02</v>
          </cell>
          <cell r="W481">
            <v>0.02</v>
          </cell>
          <cell r="X481">
            <v>0.02</v>
          </cell>
          <cell r="Y481">
            <v>0.02</v>
          </cell>
          <cell r="Z481">
            <v>0.02</v>
          </cell>
          <cell r="AA481">
            <v>0.02</v>
          </cell>
          <cell r="AB481">
            <v>0.02</v>
          </cell>
          <cell r="AC481">
            <v>0.02</v>
          </cell>
          <cell r="AD481">
            <v>0.02</v>
          </cell>
          <cell r="AE481">
            <v>0.02</v>
          </cell>
        </row>
        <row r="484">
          <cell r="C484" t="str">
            <v>CUMULATIVE EXCESS CASH</v>
          </cell>
        </row>
        <row r="485">
          <cell r="C485" t="str">
            <v>BOY Balance</v>
          </cell>
          <cell r="N485">
            <v>5397</v>
          </cell>
          <cell r="O485">
            <v>7472.2624728391256</v>
          </cell>
          <cell r="P485">
            <v>2859.6050752766241</v>
          </cell>
          <cell r="Q485">
            <v>1499.6344341778386</v>
          </cell>
          <cell r="R485">
            <v>5397</v>
          </cell>
          <cell r="S485">
            <v>900</v>
          </cell>
          <cell r="T485">
            <v>900</v>
          </cell>
          <cell r="U485">
            <v>900</v>
          </cell>
          <cell r="V485">
            <v>900</v>
          </cell>
          <cell r="W485">
            <v>900.00000000000728</v>
          </cell>
          <cell r="X485">
            <v>899.99999999999272</v>
          </cell>
          <cell r="Y485">
            <v>899.99999999999272</v>
          </cell>
          <cell r="Z485">
            <v>899.99999999999272</v>
          </cell>
          <cell r="AA485">
            <v>899.99999999999272</v>
          </cell>
          <cell r="AB485">
            <v>7535.6239108602422</v>
          </cell>
          <cell r="AC485">
            <v>217776.86077962848</v>
          </cell>
          <cell r="AD485">
            <v>443834.23741531244</v>
          </cell>
          <cell r="AE485">
            <v>669892.61405099637</v>
          </cell>
        </row>
        <row r="486">
          <cell r="C486" t="str">
            <v>Additions</v>
          </cell>
          <cell r="N486">
            <v>6572.2624728391256</v>
          </cell>
          <cell r="O486">
            <v>1959.6050752766241</v>
          </cell>
          <cell r="P486">
            <v>599.63443417783856</v>
          </cell>
          <cell r="Q486">
            <v>0</v>
          </cell>
          <cell r="R486">
            <v>9131.5019822935956</v>
          </cell>
          <cell r="S486">
            <v>0</v>
          </cell>
          <cell r="T486">
            <v>0</v>
          </cell>
          <cell r="U486">
            <v>0</v>
          </cell>
          <cell r="V486">
            <v>0</v>
          </cell>
          <cell r="W486">
            <v>0</v>
          </cell>
          <cell r="X486">
            <v>0</v>
          </cell>
          <cell r="Y486">
            <v>0</v>
          </cell>
          <cell r="Z486">
            <v>0</v>
          </cell>
          <cell r="AA486">
            <v>6635.6239108602495</v>
          </cell>
          <cell r="AB486">
            <v>216876.86077962848</v>
          </cell>
          <cell r="AC486">
            <v>442934.23741531244</v>
          </cell>
          <cell r="AD486">
            <v>668992.61405099637</v>
          </cell>
          <cell r="AE486">
            <v>895051.99068668031</v>
          </cell>
        </row>
        <row r="487">
          <cell r="C487" t="str">
            <v>Reductions</v>
          </cell>
          <cell r="N487">
            <v>-4497</v>
          </cell>
          <cell r="O487">
            <v>-6572.2624728391256</v>
          </cell>
          <cell r="P487">
            <v>-1959.6050752766241</v>
          </cell>
          <cell r="Q487">
            <v>-599.63443417783856</v>
          </cell>
          <cell r="R487">
            <v>-13628.501982293588</v>
          </cell>
          <cell r="S487">
            <v>0</v>
          </cell>
          <cell r="T487">
            <v>0</v>
          </cell>
          <cell r="U487">
            <v>0</v>
          </cell>
          <cell r="V487">
            <v>0</v>
          </cell>
          <cell r="W487">
            <v>-1.4551915228366852E-11</v>
          </cell>
          <cell r="X487">
            <v>0</v>
          </cell>
          <cell r="Y487">
            <v>0</v>
          </cell>
          <cell r="Z487">
            <v>0</v>
          </cell>
          <cell r="AA487">
            <v>0</v>
          </cell>
          <cell r="AB487">
            <v>-6635.6239108602349</v>
          </cell>
          <cell r="AC487">
            <v>-216876.86077962848</v>
          </cell>
          <cell r="AD487">
            <v>-442934.23741531244</v>
          </cell>
          <cell r="AE487">
            <v>-668992.61405099637</v>
          </cell>
        </row>
        <row r="488">
          <cell r="C488" t="str">
            <v>EOY Balance</v>
          </cell>
          <cell r="N488">
            <v>7472.2624728391256</v>
          </cell>
          <cell r="O488">
            <v>2859.6050752766241</v>
          </cell>
          <cell r="P488">
            <v>1499.6344341778386</v>
          </cell>
          <cell r="Q488">
            <v>900</v>
          </cell>
          <cell r="R488">
            <v>900.00000000000728</v>
          </cell>
          <cell r="S488">
            <v>900</v>
          </cell>
          <cell r="T488">
            <v>900</v>
          </cell>
          <cell r="U488">
            <v>900</v>
          </cell>
          <cell r="V488">
            <v>900</v>
          </cell>
          <cell r="W488">
            <v>899.99999999999272</v>
          </cell>
          <cell r="X488">
            <v>899.99999999999272</v>
          </cell>
          <cell r="Y488">
            <v>899.99999999999272</v>
          </cell>
          <cell r="Z488">
            <v>899.99999999999272</v>
          </cell>
          <cell r="AA488">
            <v>7535.6239108602422</v>
          </cell>
          <cell r="AB488">
            <v>217776.86077962848</v>
          </cell>
          <cell r="AC488">
            <v>443834.23741531244</v>
          </cell>
          <cell r="AD488">
            <v>669892.61405099637</v>
          </cell>
          <cell r="AE488">
            <v>895951.99068668031</v>
          </cell>
        </row>
        <row r="490">
          <cell r="C490" t="str">
            <v>Interest Income</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row>
        <row r="491">
          <cell r="C491" t="str">
            <v>Interest Rate</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row>
        <row r="493">
          <cell r="C493" t="str">
            <v>Existing Debt</v>
          </cell>
          <cell r="N493" t="str">
            <v/>
          </cell>
          <cell r="O493" t="str">
            <v/>
          </cell>
          <cell r="P493" t="str">
            <v/>
          </cell>
          <cell r="Q493" t="str">
            <v/>
          </cell>
          <cell r="R493" t="str">
            <v/>
          </cell>
          <cell r="S493" t="str">
            <v/>
          </cell>
          <cell r="T493" t="str">
            <v/>
          </cell>
          <cell r="U493" t="str">
            <v/>
          </cell>
          <cell r="V493" t="str">
            <v/>
          </cell>
        </row>
        <row r="494">
          <cell r="C494" t="str">
            <v>Maturity</v>
          </cell>
          <cell r="G494" t="str">
            <v>Maturity:</v>
          </cell>
          <cell r="I494" t="str">
            <v xml:space="preserve">&gt;10  </v>
          </cell>
          <cell r="N494" t="str">
            <v>1Q 2003</v>
          </cell>
          <cell r="O494" t="str">
            <v>2Q 2003</v>
          </cell>
          <cell r="P494" t="str">
            <v>3Q 2003</v>
          </cell>
          <cell r="Q494" t="str">
            <v>4Q 2003 Е</v>
          </cell>
          <cell r="R494">
            <v>2003</v>
          </cell>
          <cell r="S494" t="str">
            <v>1Q 2004</v>
          </cell>
          <cell r="T494" t="str">
            <v>2Q 2004</v>
          </cell>
          <cell r="U494" t="str">
            <v>3Q 2004</v>
          </cell>
          <cell r="V494" t="str">
            <v>4Q 2004</v>
          </cell>
          <cell r="W494">
            <v>2004</v>
          </cell>
          <cell r="X494">
            <v>2005</v>
          </cell>
          <cell r="Y494">
            <v>2006</v>
          </cell>
          <cell r="Z494">
            <v>2007</v>
          </cell>
          <cell r="AA494">
            <v>2008</v>
          </cell>
          <cell r="AB494">
            <v>2009</v>
          </cell>
          <cell r="AC494">
            <v>2010</v>
          </cell>
          <cell r="AD494">
            <v>2011</v>
          </cell>
          <cell r="AE494">
            <v>2012</v>
          </cell>
        </row>
        <row r="495">
          <cell r="C495" t="str">
            <v>BOY Balance</v>
          </cell>
          <cell r="N495">
            <v>36204</v>
          </cell>
          <cell r="O495">
            <v>36214</v>
          </cell>
          <cell r="P495">
            <v>50450.849011194718</v>
          </cell>
          <cell r="Q495">
            <v>57598.464638533129</v>
          </cell>
          <cell r="R495">
            <v>36204</v>
          </cell>
          <cell r="S495">
            <v>47121.518138533123</v>
          </cell>
          <cell r="T495">
            <v>43171.518138533123</v>
          </cell>
          <cell r="U495">
            <v>36881.195557887964</v>
          </cell>
          <cell r="V495">
            <v>35013.812267565387</v>
          </cell>
          <cell r="W495">
            <v>47121.518138533123</v>
          </cell>
          <cell r="X495">
            <v>31549.654783694416</v>
          </cell>
          <cell r="Y495">
            <v>27866.116783694415</v>
          </cell>
          <cell r="Z495">
            <v>25372.780783694416</v>
          </cell>
          <cell r="AA495">
            <v>25372.780783694416</v>
          </cell>
          <cell r="AB495">
            <v>25372.780783694416</v>
          </cell>
          <cell r="AC495">
            <v>25372.780783694416</v>
          </cell>
          <cell r="AD495">
            <v>25372.780783694416</v>
          </cell>
          <cell r="AE495">
            <v>25372.780783694416</v>
          </cell>
        </row>
        <row r="496">
          <cell r="C496" t="str">
            <v>Additions</v>
          </cell>
          <cell r="N496">
            <v>3318</v>
          </cell>
          <cell r="O496">
            <v>31854.849011194718</v>
          </cell>
          <cell r="P496">
            <v>31223.347316860752</v>
          </cell>
          <cell r="Q496">
            <v>1740.7</v>
          </cell>
          <cell r="R496">
            <v>68136.89632805546</v>
          </cell>
          <cell r="S496">
            <v>0</v>
          </cell>
          <cell r="T496">
            <v>0</v>
          </cell>
          <cell r="U496">
            <v>0</v>
          </cell>
          <cell r="V496">
            <v>0</v>
          </cell>
          <cell r="W496">
            <v>0</v>
          </cell>
          <cell r="X496">
            <v>0</v>
          </cell>
          <cell r="Y496">
            <v>0</v>
          </cell>
          <cell r="Z496">
            <v>0</v>
          </cell>
          <cell r="AA496">
            <v>0</v>
          </cell>
          <cell r="AB496">
            <v>0</v>
          </cell>
          <cell r="AC496">
            <v>0</v>
          </cell>
          <cell r="AD496">
            <v>0</v>
          </cell>
          <cell r="AE496">
            <v>0</v>
          </cell>
        </row>
        <row r="497">
          <cell r="C497" t="str">
            <v>Scheduled Amortization</v>
          </cell>
          <cell r="N497">
            <v>3308</v>
          </cell>
          <cell r="O497">
            <v>17618</v>
          </cell>
          <cell r="P497">
            <v>24075.731689522338</v>
          </cell>
          <cell r="Q497">
            <v>11217.646500000001</v>
          </cell>
          <cell r="R497">
            <v>56219.378189522336</v>
          </cell>
          <cell r="S497">
            <v>950</v>
          </cell>
          <cell r="T497">
            <v>1290.3225806451612</v>
          </cell>
          <cell r="U497">
            <v>1867.3832903225807</v>
          </cell>
          <cell r="V497">
            <v>3464.1574838709703</v>
          </cell>
          <cell r="W497">
            <v>7571.8633548387124</v>
          </cell>
          <cell r="X497">
            <v>3683.538</v>
          </cell>
          <cell r="Y497">
            <v>2493.3359999999998</v>
          </cell>
          <cell r="Z497">
            <v>0</v>
          </cell>
          <cell r="AA497">
            <v>0</v>
          </cell>
          <cell r="AB497">
            <v>0</v>
          </cell>
          <cell r="AC497">
            <v>0</v>
          </cell>
          <cell r="AD497">
            <v>0</v>
          </cell>
          <cell r="AE497">
            <v>0</v>
          </cell>
        </row>
        <row r="498">
          <cell r="C498" t="str">
            <v>Scheduled Payments Made</v>
          </cell>
          <cell r="G498" t="str">
            <v>(Assuming No Excess Cash Pmt, Scheduled Pmts. Made will equal Sch. Amort.)</v>
          </cell>
          <cell r="N498">
            <v>3308</v>
          </cell>
          <cell r="O498">
            <v>17618</v>
          </cell>
          <cell r="P498">
            <v>24075.731689522338</v>
          </cell>
          <cell r="Q498">
            <v>11217.646500000001</v>
          </cell>
          <cell r="R498">
            <v>56219.378189522336</v>
          </cell>
          <cell r="S498">
            <v>950</v>
          </cell>
          <cell r="T498">
            <v>1290.3225806451612</v>
          </cell>
          <cell r="U498">
            <v>1867.3832903225807</v>
          </cell>
          <cell r="V498">
            <v>3464.1574838709703</v>
          </cell>
          <cell r="W498">
            <v>7571.8633548387124</v>
          </cell>
          <cell r="X498">
            <v>3683.538</v>
          </cell>
          <cell r="Y498">
            <v>2493.3359999999998</v>
          </cell>
          <cell r="Z498">
            <v>0</v>
          </cell>
          <cell r="AA498">
            <v>0</v>
          </cell>
          <cell r="AB498">
            <v>0</v>
          </cell>
          <cell r="AC498">
            <v>0</v>
          </cell>
          <cell r="AD498">
            <v>0</v>
          </cell>
          <cell r="AE498">
            <v>0</v>
          </cell>
        </row>
        <row r="499">
          <cell r="C499" t="str">
            <v>EOY Balance Pre Excess Cash</v>
          </cell>
          <cell r="N499">
            <v>36214</v>
          </cell>
          <cell r="O499">
            <v>50450.849011194718</v>
          </cell>
          <cell r="P499">
            <v>57598.464638533129</v>
          </cell>
          <cell r="Q499">
            <v>48121.518138533123</v>
          </cell>
          <cell r="R499">
            <v>48121.518138533123</v>
          </cell>
          <cell r="S499">
            <v>46171.518138533123</v>
          </cell>
          <cell r="T499">
            <v>41881.195557887964</v>
          </cell>
          <cell r="U499">
            <v>35013.812267565387</v>
          </cell>
          <cell r="V499">
            <v>31549.654783694416</v>
          </cell>
          <cell r="W499">
            <v>31549.654783694416</v>
          </cell>
          <cell r="X499">
            <v>27866.116783694415</v>
          </cell>
          <cell r="Y499">
            <v>25372.780783694416</v>
          </cell>
          <cell r="Z499">
            <v>25372.780783694416</v>
          </cell>
          <cell r="AA499">
            <v>25372.780783694416</v>
          </cell>
          <cell r="AB499">
            <v>25372.780783694416</v>
          </cell>
          <cell r="AC499">
            <v>25372.780783694416</v>
          </cell>
          <cell r="AD499">
            <v>25372.780783694416</v>
          </cell>
          <cell r="AE499">
            <v>25372.780783694416</v>
          </cell>
        </row>
        <row r="501">
          <cell r="C501" t="str">
            <v>Excess Cash Available</v>
          </cell>
          <cell r="N501">
            <v>6572.2624728391256</v>
          </cell>
          <cell r="O501">
            <v>1959.6050752766241</v>
          </cell>
          <cell r="P501">
            <v>599.63443417783856</v>
          </cell>
          <cell r="Q501">
            <v>-326.01477143074771</v>
          </cell>
          <cell r="R501">
            <v>8805.4872108628479</v>
          </cell>
          <cell r="S501">
            <v>-2931.8361178259893</v>
          </cell>
          <cell r="T501">
            <v>-9541.3748361896614</v>
          </cell>
          <cell r="U501">
            <v>-4958.5022426931837</v>
          </cell>
          <cell r="V501">
            <v>-3321.3160387872977</v>
          </cell>
          <cell r="W501">
            <v>-20753.029235496149</v>
          </cell>
          <cell r="X501">
            <v>-3108.4026619444103</v>
          </cell>
          <cell r="Y501">
            <v>-18032.745300939023</v>
          </cell>
          <cell r="Z501">
            <v>0</v>
          </cell>
        </row>
        <row r="502">
          <cell r="C502" t="str">
            <v>Excess Cash Applied (%)</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C503" t="str">
            <v>Excess Cash Payment</v>
          </cell>
          <cell r="N503">
            <v>0</v>
          </cell>
          <cell r="O503">
            <v>0</v>
          </cell>
          <cell r="P503">
            <v>0</v>
          </cell>
          <cell r="Q503">
            <v>0</v>
          </cell>
          <cell r="R503">
            <v>0</v>
          </cell>
          <cell r="S503">
            <v>0</v>
          </cell>
          <cell r="T503">
            <v>0</v>
          </cell>
          <cell r="U503">
            <v>0</v>
          </cell>
          <cell r="V503">
            <v>0</v>
          </cell>
          <cell r="W503">
            <v>0</v>
          </cell>
          <cell r="X503">
            <v>0</v>
          </cell>
          <cell r="Y503">
            <v>0</v>
          </cell>
          <cell r="Z503">
            <v>0</v>
          </cell>
        </row>
        <row r="505">
          <cell r="C505" t="str">
            <v>EOY Balance</v>
          </cell>
          <cell r="N505">
            <v>36214</v>
          </cell>
          <cell r="O505">
            <v>50450.849011194718</v>
          </cell>
          <cell r="P505">
            <v>57598.464638533129</v>
          </cell>
          <cell r="Q505">
            <v>48121.518138533123</v>
          </cell>
          <cell r="R505">
            <v>48121.518138533123</v>
          </cell>
          <cell r="S505">
            <v>46171.518138533123</v>
          </cell>
          <cell r="T505">
            <v>41881.195557887964</v>
          </cell>
          <cell r="U505">
            <v>35013.812267565387</v>
          </cell>
          <cell r="V505">
            <v>31549.654783694416</v>
          </cell>
          <cell r="W505">
            <v>31549.654783694416</v>
          </cell>
          <cell r="X505">
            <v>27866.116783694415</v>
          </cell>
          <cell r="Y505">
            <v>25372.780783694416</v>
          </cell>
          <cell r="Z505">
            <v>25372.780783694416</v>
          </cell>
          <cell r="AA505">
            <v>25372.780783694416</v>
          </cell>
          <cell r="AB505">
            <v>25372.780783694416</v>
          </cell>
          <cell r="AC505">
            <v>25372.780783694416</v>
          </cell>
          <cell r="AD505">
            <v>25372.780783694416</v>
          </cell>
          <cell r="AE505">
            <v>25372.780783694416</v>
          </cell>
        </row>
        <row r="506">
          <cell r="N506">
            <v>36214</v>
          </cell>
          <cell r="O506">
            <v>50450.849009999998</v>
          </cell>
          <cell r="P506">
            <v>57598.464639999998</v>
          </cell>
          <cell r="Q506">
            <v>48121.51814</v>
          </cell>
          <cell r="R506">
            <v>48121.51814</v>
          </cell>
          <cell r="S506">
            <v>46171.51814</v>
          </cell>
          <cell r="T506">
            <v>41881.19556</v>
          </cell>
          <cell r="U506">
            <v>35013.812270000002</v>
          </cell>
          <cell r="V506">
            <v>31549.654780000001</v>
          </cell>
          <cell r="W506">
            <v>31549.654780000001</v>
          </cell>
          <cell r="X506">
            <v>27866.11678</v>
          </cell>
          <cell r="Y506">
            <v>25372.780780000001</v>
          </cell>
          <cell r="Z506">
            <v>25372.780780000001</v>
          </cell>
          <cell r="AA506">
            <v>25372.780780000001</v>
          </cell>
          <cell r="AB506">
            <v>25372.780780000001</v>
          </cell>
          <cell r="AC506">
            <v>25372.780780000001</v>
          </cell>
          <cell r="AD506">
            <v>25372.780780000001</v>
          </cell>
          <cell r="AE506">
            <v>25372.780780000001</v>
          </cell>
        </row>
        <row r="507">
          <cell r="C507" t="str">
            <v>Interest Expense</v>
          </cell>
          <cell r="N507">
            <v>1459.0464858840835</v>
          </cell>
          <cell r="O507">
            <v>1746.0858267206818</v>
          </cell>
          <cell r="P507">
            <v>2176.9307545475235</v>
          </cell>
          <cell r="Q507">
            <v>2130.0004054047936</v>
          </cell>
          <cell r="R507">
            <v>7512.0634725570817</v>
          </cell>
          <cell r="S507">
            <v>1879.6276718151539</v>
          </cell>
          <cell r="T507">
            <v>1713.6052229234203</v>
          </cell>
          <cell r="U507">
            <v>1448.5094661594687</v>
          </cell>
          <cell r="V507">
            <v>1341.0918927532048</v>
          </cell>
          <cell r="W507">
            <v>6340.1308178936251</v>
          </cell>
          <cell r="X507">
            <v>4788.3328847242465</v>
          </cell>
          <cell r="Y507">
            <v>4290.5369608683677</v>
          </cell>
          <cell r="Z507">
            <v>4089.5983473232113</v>
          </cell>
          <cell r="AA507">
            <v>4089.5983473232113</v>
          </cell>
          <cell r="AB507">
            <v>4089.5983473232113</v>
          </cell>
          <cell r="AC507">
            <v>4089.5983473232113</v>
          </cell>
          <cell r="AD507">
            <v>4089.5983473232113</v>
          </cell>
          <cell r="AE507">
            <v>4089.5983473232113</v>
          </cell>
        </row>
        <row r="508">
          <cell r="C508" t="str">
            <v>Interest Rate</v>
          </cell>
          <cell r="N508">
            <v>4.029513341666667E-2</v>
          </cell>
          <cell r="O508">
            <v>4.029513341666667E-2</v>
          </cell>
          <cell r="P508">
            <v>4.029513341666667E-2</v>
          </cell>
          <cell r="Q508">
            <v>4.029513341666667E-2</v>
          </cell>
          <cell r="R508">
            <v>0.16118053366666668</v>
          </cell>
          <cell r="S508">
            <v>4.029513341666667E-2</v>
          </cell>
          <cell r="T508">
            <v>4.029513341666667E-2</v>
          </cell>
          <cell r="U508">
            <v>4.029513341666667E-2</v>
          </cell>
          <cell r="V508">
            <v>4.029513341666667E-2</v>
          </cell>
          <cell r="W508">
            <v>0.16118053366666668</v>
          </cell>
          <cell r="X508">
            <v>0.16118053366666668</v>
          </cell>
          <cell r="Y508">
            <v>0.16118053366666668</v>
          </cell>
          <cell r="Z508">
            <v>0.16118053366666668</v>
          </cell>
          <cell r="AA508">
            <v>0.16118053366666668</v>
          </cell>
          <cell r="AB508">
            <v>0.16118053366666668</v>
          </cell>
          <cell r="AC508">
            <v>0.16118053366666668</v>
          </cell>
          <cell r="AD508">
            <v>0.16118053366666668</v>
          </cell>
          <cell r="AE508">
            <v>0.16118053366666668</v>
          </cell>
        </row>
        <row r="510">
          <cell r="C510" t="str">
            <v>Working Capital Revolver</v>
          </cell>
          <cell r="N510" t="str">
            <v/>
          </cell>
          <cell r="O510" t="str">
            <v/>
          </cell>
          <cell r="P510" t="str">
            <v/>
          </cell>
          <cell r="Q510" t="str">
            <v/>
          </cell>
          <cell r="R510" t="str">
            <v/>
          </cell>
          <cell r="S510" t="str">
            <v/>
          </cell>
          <cell r="T510" t="str">
            <v/>
          </cell>
          <cell r="U510" t="str">
            <v/>
          </cell>
          <cell r="V510" t="str">
            <v/>
          </cell>
        </row>
        <row r="511">
          <cell r="C511" t="str">
            <v>Maturity</v>
          </cell>
          <cell r="G511" t="str">
            <v>Maturity:</v>
          </cell>
          <cell r="I511" t="str">
            <v xml:space="preserve">&gt;10  </v>
          </cell>
          <cell r="N511" t="str">
            <v>1Q 2003</v>
          </cell>
          <cell r="O511" t="str">
            <v>2Q 2003</v>
          </cell>
          <cell r="P511" t="str">
            <v>3Q 2003</v>
          </cell>
          <cell r="Q511" t="str">
            <v>4Q 2003 Е</v>
          </cell>
          <cell r="R511">
            <v>2003</v>
          </cell>
          <cell r="S511" t="str">
            <v>1Q 2004</v>
          </cell>
          <cell r="T511" t="str">
            <v>2Q 2004</v>
          </cell>
          <cell r="U511" t="str">
            <v>3Q 2004</v>
          </cell>
          <cell r="V511" t="str">
            <v>4Q 2004</v>
          </cell>
          <cell r="W511">
            <v>2004</v>
          </cell>
          <cell r="X511">
            <v>2005</v>
          </cell>
          <cell r="Y511">
            <v>2006</v>
          </cell>
          <cell r="Z511">
            <v>2007</v>
          </cell>
          <cell r="AA511">
            <v>2008</v>
          </cell>
          <cell r="AB511">
            <v>2009</v>
          </cell>
          <cell r="AC511">
            <v>2010</v>
          </cell>
          <cell r="AD511">
            <v>2011</v>
          </cell>
          <cell r="AE511">
            <v>2012</v>
          </cell>
        </row>
        <row r="512">
          <cell r="C512" t="str">
            <v>Maximum Revolver Borrowings</v>
          </cell>
          <cell r="G512" t="str">
            <v>Yes</v>
          </cell>
          <cell r="K512" t="str">
            <v>Use Borrowing Base?</v>
          </cell>
          <cell r="M512">
            <v>2</v>
          </cell>
          <cell r="N512">
            <v>200000</v>
          </cell>
          <cell r="O512">
            <v>200000</v>
          </cell>
          <cell r="P512">
            <v>200000</v>
          </cell>
          <cell r="Q512">
            <v>200000</v>
          </cell>
          <cell r="R512">
            <v>200000</v>
          </cell>
          <cell r="S512">
            <v>200000</v>
          </cell>
          <cell r="T512">
            <v>200000</v>
          </cell>
          <cell r="U512">
            <v>200000</v>
          </cell>
          <cell r="V512">
            <v>200000</v>
          </cell>
          <cell r="W512">
            <v>200000</v>
          </cell>
          <cell r="X512">
            <v>200000</v>
          </cell>
          <cell r="Y512">
            <v>200000</v>
          </cell>
          <cell r="Z512">
            <v>200000</v>
          </cell>
          <cell r="AA512">
            <v>200000</v>
          </cell>
          <cell r="AB512">
            <v>200000</v>
          </cell>
          <cell r="AC512">
            <v>200000</v>
          </cell>
          <cell r="AD512">
            <v>200000</v>
          </cell>
          <cell r="AE512">
            <v>200000</v>
          </cell>
        </row>
        <row r="513">
          <cell r="C513" t="str">
            <v>Total Utilized</v>
          </cell>
          <cell r="G513" t="str">
            <v>No</v>
          </cell>
          <cell r="K513" t="str">
            <v>No</v>
          </cell>
          <cell r="N513">
            <v>0</v>
          </cell>
          <cell r="O513">
            <v>0</v>
          </cell>
          <cell r="P513">
            <v>0</v>
          </cell>
          <cell r="Q513">
            <v>326.01477143074771</v>
          </cell>
          <cell r="R513">
            <v>326.01477143074771</v>
          </cell>
          <cell r="S513">
            <v>3257.850889256737</v>
          </cell>
          <cell r="T513">
            <v>12799.225725446398</v>
          </cell>
          <cell r="U513">
            <v>17757.727968139581</v>
          </cell>
          <cell r="V513">
            <v>21079.044006926881</v>
          </cell>
          <cell r="W513">
            <v>21079.044006926881</v>
          </cell>
          <cell r="X513">
            <v>24187.446668871293</v>
          </cell>
          <cell r="Y513">
            <v>42220.191969810316</v>
          </cell>
          <cell r="Z513">
            <v>12174.124908534512</v>
          </cell>
          <cell r="AA513">
            <v>12174.124908534512</v>
          </cell>
          <cell r="AB513">
            <v>12174.124908534512</v>
          </cell>
          <cell r="AC513">
            <v>12174.124908534512</v>
          </cell>
          <cell r="AD513">
            <v>12174.124908534512</v>
          </cell>
          <cell r="AE513">
            <v>12174.124908534533</v>
          </cell>
        </row>
        <row r="514">
          <cell r="C514" t="str">
            <v>Cushion</v>
          </cell>
          <cell r="N514">
            <v>200000</v>
          </cell>
          <cell r="O514">
            <v>200000</v>
          </cell>
          <cell r="P514">
            <v>200000</v>
          </cell>
          <cell r="Q514">
            <v>199673.98522856925</v>
          </cell>
          <cell r="R514">
            <v>199673.98522856925</v>
          </cell>
          <cell r="S514">
            <v>196742.14911074325</v>
          </cell>
          <cell r="T514">
            <v>187200.77427455361</v>
          </cell>
          <cell r="U514">
            <v>182242.27203186043</v>
          </cell>
          <cell r="V514">
            <v>178920.95599307312</v>
          </cell>
          <cell r="W514">
            <v>178920.95599307312</v>
          </cell>
          <cell r="X514">
            <v>175812.5533311287</v>
          </cell>
          <cell r="Y514">
            <v>157779.80803018968</v>
          </cell>
          <cell r="Z514">
            <v>187825.87509146548</v>
          </cell>
          <cell r="AA514">
            <v>187825.87509146548</v>
          </cell>
          <cell r="AB514">
            <v>187825.87509146548</v>
          </cell>
          <cell r="AC514">
            <v>187825.87509146548</v>
          </cell>
          <cell r="AD514">
            <v>187825.87509146548</v>
          </cell>
          <cell r="AE514">
            <v>187825.87509146548</v>
          </cell>
        </row>
        <row r="516">
          <cell r="C516" t="str">
            <v>BOY Balance</v>
          </cell>
          <cell r="G516" t="str">
            <v>Secured:</v>
          </cell>
          <cell r="I516" t="b">
            <v>1</v>
          </cell>
          <cell r="N516">
            <v>0</v>
          </cell>
          <cell r="O516">
            <v>0</v>
          </cell>
          <cell r="P516">
            <v>0</v>
          </cell>
          <cell r="Q516">
            <v>0</v>
          </cell>
          <cell r="R516">
            <v>326.01477143074771</v>
          </cell>
          <cell r="S516">
            <v>326.01477143074771</v>
          </cell>
          <cell r="T516">
            <v>3257.850889256737</v>
          </cell>
          <cell r="U516">
            <v>12799.225725446398</v>
          </cell>
          <cell r="V516">
            <v>17757.727968139581</v>
          </cell>
          <cell r="W516">
            <v>326.01477143074771</v>
          </cell>
          <cell r="X516">
            <v>21079.044006926881</v>
          </cell>
          <cell r="Y516">
            <v>24187.446668871293</v>
          </cell>
          <cell r="Z516">
            <v>42220.191969810316</v>
          </cell>
          <cell r="AA516">
            <v>12174.124908534512</v>
          </cell>
          <cell r="AB516">
            <v>12174.124908534512</v>
          </cell>
          <cell r="AC516">
            <v>12174.124908534512</v>
          </cell>
          <cell r="AD516">
            <v>12174.124908534512</v>
          </cell>
          <cell r="AE516">
            <v>12174.124908534512</v>
          </cell>
        </row>
        <row r="517">
          <cell r="C517" t="str">
            <v>Additions</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row>
        <row r="518">
          <cell r="C518" t="str">
            <v>Deficit Funding</v>
          </cell>
          <cell r="G518" t="b">
            <v>1</v>
          </cell>
          <cell r="N518">
            <v>0</v>
          </cell>
          <cell r="O518">
            <v>0</v>
          </cell>
          <cell r="P518">
            <v>0</v>
          </cell>
          <cell r="Q518">
            <v>326.01477143074771</v>
          </cell>
          <cell r="R518">
            <v>326.01477143074771</v>
          </cell>
          <cell r="S518">
            <v>2931.8361178259893</v>
          </cell>
          <cell r="T518">
            <v>9541.3748361896614</v>
          </cell>
          <cell r="U518">
            <v>4958.5022426931837</v>
          </cell>
          <cell r="V518">
            <v>3321.3160387872977</v>
          </cell>
          <cell r="W518">
            <v>20753.029235496135</v>
          </cell>
          <cell r="X518">
            <v>3108.4026619444103</v>
          </cell>
          <cell r="Y518">
            <v>18032.745300939023</v>
          </cell>
          <cell r="Z518">
            <v>0</v>
          </cell>
          <cell r="AA518">
            <v>0</v>
          </cell>
          <cell r="AB518">
            <v>0</v>
          </cell>
          <cell r="AC518">
            <v>0</v>
          </cell>
          <cell r="AD518">
            <v>0</v>
          </cell>
          <cell r="AE518">
            <v>0</v>
          </cell>
        </row>
        <row r="519">
          <cell r="C519" t="str">
            <v>Scheduled Payments</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row>
        <row r="520">
          <cell r="C520" t="str">
            <v>EOY Balance Pre Excess Cash</v>
          </cell>
          <cell r="M520">
            <v>0</v>
          </cell>
          <cell r="N520">
            <v>0</v>
          </cell>
          <cell r="O520">
            <v>0</v>
          </cell>
          <cell r="P520">
            <v>0</v>
          </cell>
          <cell r="Q520">
            <v>326.01477143074771</v>
          </cell>
          <cell r="R520">
            <v>326.01477143074771</v>
          </cell>
          <cell r="S520">
            <v>3257.850889256737</v>
          </cell>
          <cell r="T520">
            <v>12799.225725446398</v>
          </cell>
          <cell r="U520">
            <v>17757.727968139581</v>
          </cell>
          <cell r="V520">
            <v>21079.044006926881</v>
          </cell>
          <cell r="W520">
            <v>21079.044006926881</v>
          </cell>
          <cell r="X520">
            <v>24187.446668871293</v>
          </cell>
          <cell r="Y520">
            <v>42220.191969810316</v>
          </cell>
          <cell r="Z520">
            <v>42220.191969810316</v>
          </cell>
          <cell r="AA520">
            <v>12174.124908534512</v>
          </cell>
          <cell r="AB520">
            <v>12174.124908534512</v>
          </cell>
          <cell r="AC520">
            <v>12174.124908534512</v>
          </cell>
          <cell r="AD520">
            <v>12174.124908534512</v>
          </cell>
          <cell r="AE520">
            <v>12174.124908534512</v>
          </cell>
        </row>
        <row r="522">
          <cell r="C522" t="str">
            <v>Excess Cash Available</v>
          </cell>
          <cell r="N522">
            <v>6572.2624728391256</v>
          </cell>
          <cell r="O522">
            <v>1959.6050752766241</v>
          </cell>
          <cell r="P522">
            <v>599.63443417783856</v>
          </cell>
          <cell r="Q522">
            <v>-326.01477143074771</v>
          </cell>
          <cell r="R522">
            <v>8805.4872108628479</v>
          </cell>
          <cell r="S522">
            <v>-2931.8361178259893</v>
          </cell>
          <cell r="T522">
            <v>-9541.3748361896614</v>
          </cell>
          <cell r="U522">
            <v>-4958.5022426931837</v>
          </cell>
          <cell r="V522">
            <v>-3321.3160387872977</v>
          </cell>
          <cell r="W522">
            <v>-20753.029235496149</v>
          </cell>
          <cell r="X522">
            <v>-3108.4026619444103</v>
          </cell>
          <cell r="Y522">
            <v>-18032.745300939023</v>
          </cell>
          <cell r="Z522">
            <v>30046.067061275804</v>
          </cell>
        </row>
        <row r="523">
          <cell r="C523" t="str">
            <v>Excess Cash Applied (%)</v>
          </cell>
          <cell r="N523">
            <v>1</v>
          </cell>
          <cell r="O523">
            <v>1</v>
          </cell>
          <cell r="P523">
            <v>1</v>
          </cell>
          <cell r="Q523">
            <v>1</v>
          </cell>
          <cell r="R523">
            <v>1</v>
          </cell>
          <cell r="S523">
            <v>1</v>
          </cell>
          <cell r="T523">
            <v>1</v>
          </cell>
          <cell r="U523">
            <v>1</v>
          </cell>
          <cell r="V523">
            <v>1</v>
          </cell>
          <cell r="W523">
            <v>1</v>
          </cell>
          <cell r="X523">
            <v>1</v>
          </cell>
          <cell r="Y523">
            <v>1</v>
          </cell>
          <cell r="Z523">
            <v>1</v>
          </cell>
        </row>
        <row r="524">
          <cell r="C524" t="str">
            <v>Excess Cash Payment</v>
          </cell>
          <cell r="N524">
            <v>0</v>
          </cell>
          <cell r="O524">
            <v>0</v>
          </cell>
          <cell r="P524">
            <v>0</v>
          </cell>
          <cell r="Q524">
            <v>0</v>
          </cell>
          <cell r="R524">
            <v>0</v>
          </cell>
          <cell r="S524">
            <v>0</v>
          </cell>
          <cell r="T524">
            <v>0</v>
          </cell>
          <cell r="U524">
            <v>0</v>
          </cell>
          <cell r="V524">
            <v>0</v>
          </cell>
          <cell r="W524">
            <v>0</v>
          </cell>
          <cell r="X524">
            <v>0</v>
          </cell>
          <cell r="Y524">
            <v>0</v>
          </cell>
          <cell r="Z524">
            <v>30046.067061275804</v>
          </cell>
        </row>
        <row r="525">
          <cell r="V525" t="str">
            <v xml:space="preserve"> </v>
          </cell>
        </row>
        <row r="526">
          <cell r="C526" t="str">
            <v>Actual EOY Balance</v>
          </cell>
          <cell r="M526">
            <v>0</v>
          </cell>
          <cell r="N526">
            <v>0</v>
          </cell>
          <cell r="O526">
            <v>0</v>
          </cell>
          <cell r="P526">
            <v>0</v>
          </cell>
          <cell r="Q526">
            <v>326.01477143074771</v>
          </cell>
          <cell r="R526">
            <v>326.01477143074771</v>
          </cell>
          <cell r="S526">
            <v>3257.850889256737</v>
          </cell>
          <cell r="T526">
            <v>12799.225725446398</v>
          </cell>
          <cell r="U526">
            <v>17757.727968139581</v>
          </cell>
          <cell r="V526">
            <v>21079.044006926881</v>
          </cell>
          <cell r="W526">
            <v>21079.044006926881</v>
          </cell>
          <cell r="X526">
            <v>24187.446668871293</v>
          </cell>
          <cell r="Y526">
            <v>42220.191969810316</v>
          </cell>
          <cell r="Z526">
            <v>12174.124908534512</v>
          </cell>
          <cell r="AA526">
            <v>12174.124908534512</v>
          </cell>
          <cell r="AB526">
            <v>12174.124908534512</v>
          </cell>
          <cell r="AC526">
            <v>12174.124908534512</v>
          </cell>
          <cell r="AD526">
            <v>12174.124908534512</v>
          </cell>
          <cell r="AE526">
            <v>12174.124908534512</v>
          </cell>
        </row>
        <row r="527">
          <cell r="N527">
            <v>0</v>
          </cell>
          <cell r="O527">
            <v>0</v>
          </cell>
          <cell r="P527">
            <v>0</v>
          </cell>
          <cell r="Q527">
            <v>326.01477</v>
          </cell>
          <cell r="R527">
            <v>326.01477</v>
          </cell>
          <cell r="S527">
            <v>3257.8508900000002</v>
          </cell>
          <cell r="T527">
            <v>12799.22573</v>
          </cell>
          <cell r="U527">
            <v>17757.72797</v>
          </cell>
          <cell r="V527">
            <v>21079.044010000001</v>
          </cell>
          <cell r="W527">
            <v>21079.044010000001</v>
          </cell>
          <cell r="X527">
            <v>24187.446670000001</v>
          </cell>
          <cell r="Y527">
            <v>42220.19197</v>
          </cell>
          <cell r="Z527">
            <v>12174.12491</v>
          </cell>
          <cell r="AA527">
            <v>12174.12491</v>
          </cell>
          <cell r="AB527">
            <v>12174.12491</v>
          </cell>
          <cell r="AC527">
            <v>12174.12491</v>
          </cell>
          <cell r="AD527">
            <v>12174.12491</v>
          </cell>
          <cell r="AE527">
            <v>12174.12491</v>
          </cell>
        </row>
        <row r="528">
          <cell r="C528" t="str">
            <v xml:space="preserve">   Short Term Debt</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row>
        <row r="529">
          <cell r="C529" t="str">
            <v xml:space="preserve">   Short Term Debt Interest Expense</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row>
        <row r="530">
          <cell r="C530" t="str">
            <v xml:space="preserve">   Interest Rate </v>
          </cell>
          <cell r="N530">
            <v>2.1250000000000002E-2</v>
          </cell>
          <cell r="O530">
            <v>2.1250000000000002E-2</v>
          </cell>
          <cell r="P530">
            <v>2.1250000000000002E-2</v>
          </cell>
          <cell r="Q530">
            <v>2.1250000000000002E-2</v>
          </cell>
          <cell r="R530">
            <v>8.5000000000000006E-2</v>
          </cell>
          <cell r="S530">
            <v>2.1250000000000002E-2</v>
          </cell>
          <cell r="T530">
            <v>2.1250000000000002E-2</v>
          </cell>
          <cell r="U530">
            <v>2.1250000000000002E-2</v>
          </cell>
          <cell r="V530">
            <v>2.1250000000000002E-2</v>
          </cell>
          <cell r="W530">
            <v>8.5000000000000006E-2</v>
          </cell>
          <cell r="X530">
            <v>8.5000000000000006E-2</v>
          </cell>
          <cell r="Y530">
            <v>8.5000000000000006E-2</v>
          </cell>
          <cell r="Z530">
            <v>8.5000000000000006E-2</v>
          </cell>
          <cell r="AA530">
            <v>8.5000000000000006E-2</v>
          </cell>
          <cell r="AB530">
            <v>8.5000000000000006E-2</v>
          </cell>
          <cell r="AC530">
            <v>8.5000000000000006E-2</v>
          </cell>
          <cell r="AD530">
            <v>8.5000000000000006E-2</v>
          </cell>
          <cell r="AE530">
            <v>8.5000000000000006E-2</v>
          </cell>
        </row>
        <row r="532">
          <cell r="C532" t="str">
            <v xml:space="preserve">   Seasonal Borrowings</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row>
        <row r="533">
          <cell r="C533" t="str">
            <v xml:space="preserve">   Seasonal Borrowings - Interest Expense</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row>
        <row r="534">
          <cell r="C534" t="str">
            <v xml:space="preserve">   Interest Rate </v>
          </cell>
          <cell r="N534">
            <v>2.1250000000000002E-2</v>
          </cell>
          <cell r="O534">
            <v>2.1250000000000002E-2</v>
          </cell>
          <cell r="P534">
            <v>2.1250000000000002E-2</v>
          </cell>
          <cell r="Q534">
            <v>2.1250000000000002E-2</v>
          </cell>
          <cell r="R534">
            <v>8.5000000000000006E-2</v>
          </cell>
          <cell r="S534">
            <v>2.1250000000000002E-2</v>
          </cell>
          <cell r="T534">
            <v>2.1250000000000002E-2</v>
          </cell>
          <cell r="U534">
            <v>2.1250000000000002E-2</v>
          </cell>
          <cell r="V534">
            <v>2.1250000000000002E-2</v>
          </cell>
          <cell r="W534">
            <v>8.5000000000000006E-2</v>
          </cell>
          <cell r="X534">
            <v>8.5000000000000006E-2</v>
          </cell>
          <cell r="Y534">
            <v>8.5000000000000006E-2</v>
          </cell>
          <cell r="Z534">
            <v>8.5000000000000006E-2</v>
          </cell>
          <cell r="AA534">
            <v>8.5000000000000006E-2</v>
          </cell>
          <cell r="AB534">
            <v>8.5000000000000006E-2</v>
          </cell>
          <cell r="AC534">
            <v>8.5000000000000006E-2</v>
          </cell>
          <cell r="AD534">
            <v>8.5000000000000006E-2</v>
          </cell>
          <cell r="AE534">
            <v>8.5000000000000006E-2</v>
          </cell>
        </row>
        <row r="536">
          <cell r="C536" t="str">
            <v xml:space="preserve">   SBLC</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C537" t="str">
            <v xml:space="preserve">   SBLC - Interest Expense</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row>
        <row r="538">
          <cell r="C538" t="str">
            <v xml:space="preserve">   Interest Rate </v>
          </cell>
          <cell r="N538">
            <v>2.1250000000000002E-2</v>
          </cell>
          <cell r="O538">
            <v>2.1250000000000002E-2</v>
          </cell>
          <cell r="P538">
            <v>2.1250000000000002E-2</v>
          </cell>
          <cell r="Q538">
            <v>2.1250000000000002E-2</v>
          </cell>
          <cell r="R538">
            <v>8.5000000000000006E-2</v>
          </cell>
          <cell r="S538">
            <v>2.1250000000000002E-2</v>
          </cell>
          <cell r="T538">
            <v>2.1250000000000002E-2</v>
          </cell>
          <cell r="U538">
            <v>2.1250000000000002E-2</v>
          </cell>
          <cell r="V538">
            <v>2.1250000000000002E-2</v>
          </cell>
          <cell r="W538">
            <v>8.5000000000000006E-2</v>
          </cell>
          <cell r="X538">
            <v>8.5000000000000006E-2</v>
          </cell>
          <cell r="Y538">
            <v>8.5000000000000006E-2</v>
          </cell>
          <cell r="Z538">
            <v>8.5000000000000006E-2</v>
          </cell>
          <cell r="AA538">
            <v>8.5000000000000006E-2</v>
          </cell>
          <cell r="AB538">
            <v>8.5000000000000006E-2</v>
          </cell>
          <cell r="AC538">
            <v>8.5000000000000006E-2</v>
          </cell>
          <cell r="AD538">
            <v>8.5000000000000006E-2</v>
          </cell>
          <cell r="AE538">
            <v>8.5000000000000006E-2</v>
          </cell>
        </row>
        <row r="540">
          <cell r="C540" t="str">
            <v>Commitment Fee @</v>
          </cell>
          <cell r="H540">
            <v>0</v>
          </cell>
          <cell r="I540" t="str">
            <v>bp</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row>
        <row r="541">
          <cell r="C541" t="str">
            <v>Interest Expense</v>
          </cell>
          <cell r="E541" t="str">
            <v>Deficit Funding included in interest</v>
          </cell>
          <cell r="I541" t="b">
            <v>1</v>
          </cell>
          <cell r="N541">
            <v>0</v>
          </cell>
          <cell r="O541">
            <v>0</v>
          </cell>
          <cell r="P541">
            <v>0</v>
          </cell>
          <cell r="Q541">
            <v>3.4639069464516945</v>
          </cell>
          <cell r="R541">
            <v>27.711255571613556</v>
          </cell>
          <cell r="S541">
            <v>38.078572644804531</v>
          </cell>
          <cell r="T541">
            <v>170.60643903122082</v>
          </cell>
          <cell r="U541">
            <v>324.66763299435104</v>
          </cell>
          <cell r="V541">
            <v>412.64070223508116</v>
          </cell>
          <cell r="W541">
            <v>909.71499808019917</v>
          </cell>
          <cell r="X541">
            <v>1923.8258537214226</v>
          </cell>
          <cell r="Y541">
            <v>2822.324642143969</v>
          </cell>
          <cell r="Z541">
            <v>2311.7584673296551</v>
          </cell>
          <cell r="AA541">
            <v>1034.8006172254336</v>
          </cell>
          <cell r="AB541">
            <v>1034.8006172254336</v>
          </cell>
          <cell r="AC541">
            <v>1034.8006172254336</v>
          </cell>
          <cell r="AD541">
            <v>1034.8006172254336</v>
          </cell>
          <cell r="AE541">
            <v>1034.8006172254336</v>
          </cell>
        </row>
        <row r="542">
          <cell r="C542" t="str">
            <v>LIBOR Spread</v>
          </cell>
          <cell r="N542">
            <v>6.5000000000000002E-2</v>
          </cell>
          <cell r="O542">
            <v>6.5000000000000002E-2</v>
          </cell>
          <cell r="P542">
            <v>6.5000000000000002E-2</v>
          </cell>
          <cell r="Q542">
            <v>6.5000000000000002E-2</v>
          </cell>
          <cell r="R542">
            <v>6.5000000000000002E-2</v>
          </cell>
          <cell r="S542">
            <v>6.5000000000000002E-2</v>
          </cell>
          <cell r="T542">
            <v>6.5000000000000002E-2</v>
          </cell>
          <cell r="U542">
            <v>6.5000000000000002E-2</v>
          </cell>
          <cell r="V542">
            <v>6.5000000000000002E-2</v>
          </cell>
          <cell r="W542">
            <v>6.5000000000000002E-2</v>
          </cell>
          <cell r="X542">
            <v>6.5000000000000002E-2</v>
          </cell>
          <cell r="Y542">
            <v>6.5000000000000002E-2</v>
          </cell>
          <cell r="Z542">
            <v>6.5000000000000002E-2</v>
          </cell>
          <cell r="AA542">
            <v>6.5000000000000002E-2</v>
          </cell>
          <cell r="AB542">
            <v>6.5000000000000002E-2</v>
          </cell>
          <cell r="AC542">
            <v>6.5000000000000002E-2</v>
          </cell>
          <cell r="AD542">
            <v>6.5000000000000002E-2</v>
          </cell>
          <cell r="AE542">
            <v>6.5000000000000002E-2</v>
          </cell>
        </row>
        <row r="543">
          <cell r="C543" t="str">
            <v>Interest Rate</v>
          </cell>
          <cell r="N543">
            <v>2.1250000000000002E-2</v>
          </cell>
          <cell r="O543">
            <v>2.1250000000000002E-2</v>
          </cell>
          <cell r="P543">
            <v>2.1250000000000002E-2</v>
          </cell>
          <cell r="Q543">
            <v>2.1250000000000002E-2</v>
          </cell>
          <cell r="R543">
            <v>8.5000000000000006E-2</v>
          </cell>
          <cell r="S543">
            <v>2.1250000000000002E-2</v>
          </cell>
          <cell r="T543">
            <v>2.1250000000000002E-2</v>
          </cell>
          <cell r="U543">
            <v>2.1250000000000002E-2</v>
          </cell>
          <cell r="V543">
            <v>2.1250000000000002E-2</v>
          </cell>
          <cell r="W543">
            <v>8.5000000000000006E-2</v>
          </cell>
          <cell r="X543">
            <v>8.5000000000000006E-2</v>
          </cell>
          <cell r="Y543">
            <v>8.5000000000000006E-2</v>
          </cell>
          <cell r="Z543">
            <v>8.5000000000000006E-2</v>
          </cell>
          <cell r="AA543">
            <v>8.5000000000000006E-2</v>
          </cell>
          <cell r="AB543">
            <v>8.5000000000000006E-2</v>
          </cell>
          <cell r="AC543">
            <v>8.5000000000000006E-2</v>
          </cell>
          <cell r="AD543">
            <v>8.5000000000000006E-2</v>
          </cell>
          <cell r="AE543">
            <v>8.5000000000000006E-2</v>
          </cell>
        </row>
        <row r="545">
          <cell r="C545" t="str">
            <v>Revolver Borrowing Base Assumptions:</v>
          </cell>
          <cell r="H545" t="str">
            <v>Elig.</v>
          </cell>
          <cell r="I545" t="str">
            <v>Rate</v>
          </cell>
        </row>
        <row r="546">
          <cell r="C546" t="str">
            <v>Receivables</v>
          </cell>
          <cell r="H546">
            <v>1</v>
          </cell>
          <cell r="I546">
            <v>0.75</v>
          </cell>
          <cell r="N546">
            <v>10982.974826541302</v>
          </cell>
          <cell r="O546">
            <v>19596.024916608076</v>
          </cell>
          <cell r="P546">
            <v>20865.024916608076</v>
          </cell>
          <cell r="Q546">
            <v>14832.693227952006</v>
          </cell>
          <cell r="R546">
            <v>14832.693227952006</v>
          </cell>
          <cell r="S546">
            <v>14524.092834244497</v>
          </cell>
          <cell r="T546">
            <v>24753.323402534264</v>
          </cell>
          <cell r="U546">
            <v>21314.994990125499</v>
          </cell>
          <cell r="V546">
            <v>20818.883799755618</v>
          </cell>
          <cell r="W546">
            <v>20818.883799755618</v>
          </cell>
          <cell r="X546">
            <v>21588.947192423693</v>
          </cell>
          <cell r="Y546">
            <v>21588.947192423693</v>
          </cell>
          <cell r="Z546">
            <v>21588.947192423693</v>
          </cell>
          <cell r="AA546">
            <v>21588.947192423693</v>
          </cell>
          <cell r="AB546">
            <v>18763.040622989422</v>
          </cell>
          <cell r="AC546">
            <v>18763.040622989422</v>
          </cell>
          <cell r="AD546">
            <v>18763.040622989422</v>
          </cell>
          <cell r="AE546">
            <v>18763.040622989422</v>
          </cell>
        </row>
        <row r="547">
          <cell r="C547" t="str">
            <v>Inventory</v>
          </cell>
          <cell r="H547">
            <v>1</v>
          </cell>
          <cell r="I547">
            <v>0.6</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-148.19999999999999</v>
          </cell>
          <cell r="AC547">
            <v>-148.19999999999999</v>
          </cell>
          <cell r="AD547">
            <v>-148.19999999999999</v>
          </cell>
          <cell r="AE547">
            <v>-148.19999999999999</v>
          </cell>
        </row>
        <row r="548">
          <cell r="C548" t="str">
            <v>Maximum Revolver Borrowings</v>
          </cell>
          <cell r="N548">
            <v>10982.974826541302</v>
          </cell>
          <cell r="O548">
            <v>19596.024916608076</v>
          </cell>
          <cell r="P548">
            <v>20865.024916608076</v>
          </cell>
          <cell r="Q548">
            <v>14832.693227952006</v>
          </cell>
          <cell r="R548">
            <v>14832.693227952006</v>
          </cell>
          <cell r="S548">
            <v>14524.092834244497</v>
          </cell>
          <cell r="T548">
            <v>24753.323402534264</v>
          </cell>
          <cell r="U548">
            <v>21314.994990125499</v>
          </cell>
          <cell r="V548">
            <v>20818.883799755618</v>
          </cell>
          <cell r="W548">
            <v>20818.883799755618</v>
          </cell>
          <cell r="X548">
            <v>21588.947192423693</v>
          </cell>
          <cell r="Y548">
            <v>21588.947192423693</v>
          </cell>
          <cell r="Z548">
            <v>21588.947192423693</v>
          </cell>
          <cell r="AA548">
            <v>21588.947192423693</v>
          </cell>
          <cell r="AB548">
            <v>18614.840622989421</v>
          </cell>
          <cell r="AC548">
            <v>18614.840622989421</v>
          </cell>
          <cell r="AD548">
            <v>18614.840622989421</v>
          </cell>
          <cell r="AE548">
            <v>18614.840622989421</v>
          </cell>
        </row>
        <row r="550">
          <cell r="C550" t="str">
            <v>Senior Secured Debt 1</v>
          </cell>
          <cell r="N550" t="str">
            <v/>
          </cell>
          <cell r="O550" t="str">
            <v/>
          </cell>
          <cell r="P550" t="str">
            <v/>
          </cell>
          <cell r="Q550" t="str">
            <v/>
          </cell>
          <cell r="R550" t="str">
            <v/>
          </cell>
          <cell r="S550" t="str">
            <v/>
          </cell>
          <cell r="T550" t="str">
            <v/>
          </cell>
          <cell r="U550" t="str">
            <v/>
          </cell>
          <cell r="V550" t="str">
            <v/>
          </cell>
        </row>
        <row r="551">
          <cell r="C551" t="str">
            <v>Maturity</v>
          </cell>
          <cell r="G551" t="str">
            <v>Maturity:</v>
          </cell>
          <cell r="I551">
            <v>1</v>
          </cell>
          <cell r="N551" t="str">
            <v>1Q 2003</v>
          </cell>
          <cell r="O551" t="str">
            <v>2Q 2003</v>
          </cell>
          <cell r="P551" t="str">
            <v>3Q 2003</v>
          </cell>
          <cell r="Q551" t="str">
            <v>4Q 2003 Е</v>
          </cell>
          <cell r="R551">
            <v>2003</v>
          </cell>
          <cell r="S551" t="str">
            <v>1Q 2004</v>
          </cell>
          <cell r="T551" t="str">
            <v>2Q 2004</v>
          </cell>
          <cell r="U551" t="str">
            <v>3Q 2004</v>
          </cell>
          <cell r="V551" t="str">
            <v>4Q 2004</v>
          </cell>
          <cell r="W551">
            <v>2004</v>
          </cell>
          <cell r="X551">
            <v>2005</v>
          </cell>
          <cell r="Y551">
            <v>2006</v>
          </cell>
          <cell r="Z551">
            <v>2007</v>
          </cell>
          <cell r="AA551">
            <v>2008</v>
          </cell>
          <cell r="AB551">
            <v>2009</v>
          </cell>
          <cell r="AC551">
            <v>2010</v>
          </cell>
          <cell r="AD551">
            <v>2011</v>
          </cell>
          <cell r="AE551">
            <v>2012</v>
          </cell>
        </row>
        <row r="552">
          <cell r="C552" t="str">
            <v>BOY Balance</v>
          </cell>
          <cell r="G552" t="str">
            <v xml:space="preserve">Average Life: </v>
          </cell>
          <cell r="I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row>
        <row r="553">
          <cell r="C553" t="str">
            <v>Additions</v>
          </cell>
          <cell r="G553" t="str">
            <v>Secured:</v>
          </cell>
          <cell r="I553" t="b">
            <v>1</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row>
        <row r="554">
          <cell r="C554" t="str">
            <v>Scheduled Amortization</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row>
        <row r="555">
          <cell r="C555" t="str">
            <v>Scheduled Payments Made</v>
          </cell>
          <cell r="G555" t="str">
            <v>(Assuming No Excess Cash Pmt, Scheduled Pmts. Made will equal Sch. Amort.)</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row>
        <row r="556">
          <cell r="C556" t="str">
            <v>EOY Balance Pre Excess Cash</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row>
        <row r="558">
          <cell r="C558" t="str">
            <v>Excess Cash Available</v>
          </cell>
          <cell r="N558">
            <v>6572.2624728391256</v>
          </cell>
          <cell r="O558">
            <v>1959.6050752766241</v>
          </cell>
          <cell r="P558">
            <v>599.63443417783856</v>
          </cell>
          <cell r="Q558">
            <v>-326.01477143074771</v>
          </cell>
          <cell r="R558">
            <v>8805.4872108628479</v>
          </cell>
          <cell r="S558">
            <v>-2931.8361178259893</v>
          </cell>
          <cell r="T558">
            <v>-9541.3748361896614</v>
          </cell>
          <cell r="U558">
            <v>-4958.5022426931837</v>
          </cell>
          <cell r="V558">
            <v>-3321.3160387872977</v>
          </cell>
          <cell r="W558">
            <v>-20753.029235496149</v>
          </cell>
          <cell r="X558">
            <v>-3108.4026619444103</v>
          </cell>
          <cell r="Y558">
            <v>-18032.745300939023</v>
          </cell>
          <cell r="Z558">
            <v>30046.067061275804</v>
          </cell>
        </row>
        <row r="559">
          <cell r="C559" t="str">
            <v>Excess Cash Applied (%)</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C560" t="str">
            <v>Excess Cash Payment</v>
          </cell>
          <cell r="N560">
            <v>0</v>
          </cell>
          <cell r="O560">
            <v>0</v>
          </cell>
          <cell r="P560">
            <v>0</v>
          </cell>
          <cell r="Q560">
            <v>0</v>
          </cell>
          <cell r="R560">
            <v>0</v>
          </cell>
          <cell r="S560">
            <v>0</v>
          </cell>
          <cell r="T560">
            <v>0</v>
          </cell>
          <cell r="U560">
            <v>0</v>
          </cell>
          <cell r="V560">
            <v>0</v>
          </cell>
          <cell r="W560">
            <v>0</v>
          </cell>
          <cell r="X560">
            <v>0</v>
          </cell>
          <cell r="Y560">
            <v>0</v>
          </cell>
          <cell r="Z560">
            <v>0</v>
          </cell>
        </row>
        <row r="562">
          <cell r="C562" t="str">
            <v>Actual EOY Balance</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row>
        <row r="563">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row>
        <row r="564">
          <cell r="C564" t="str">
            <v>Interest Expense</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row>
        <row r="565">
          <cell r="C565" t="str">
            <v>LIBOR Spread</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row>
        <row r="566">
          <cell r="C566" t="str">
            <v>Interest Rate</v>
          </cell>
          <cell r="N566">
            <v>0</v>
          </cell>
          <cell r="O566">
            <v>0</v>
          </cell>
          <cell r="P566">
            <v>0</v>
          </cell>
          <cell r="Q566">
            <v>0</v>
          </cell>
          <cell r="R566">
            <v>0.02</v>
          </cell>
          <cell r="S566">
            <v>0.02</v>
          </cell>
          <cell r="T566">
            <v>0</v>
          </cell>
          <cell r="U566">
            <v>0</v>
          </cell>
          <cell r="V566">
            <v>0</v>
          </cell>
          <cell r="W566">
            <v>0.02</v>
          </cell>
          <cell r="X566">
            <v>0.02</v>
          </cell>
          <cell r="Y566">
            <v>0.02</v>
          </cell>
          <cell r="Z566">
            <v>0.02</v>
          </cell>
          <cell r="AA566">
            <v>0.02</v>
          </cell>
          <cell r="AB566">
            <v>0.02</v>
          </cell>
          <cell r="AC566">
            <v>0.02</v>
          </cell>
          <cell r="AD566">
            <v>0.02</v>
          </cell>
          <cell r="AE566">
            <v>0.02</v>
          </cell>
        </row>
        <row r="568">
          <cell r="C568" t="str">
            <v>Senior Secured Debt 2</v>
          </cell>
          <cell r="N568" t="str">
            <v/>
          </cell>
          <cell r="O568" t="str">
            <v/>
          </cell>
          <cell r="P568" t="str">
            <v/>
          </cell>
          <cell r="Q568" t="str">
            <v/>
          </cell>
          <cell r="R568" t="str">
            <v/>
          </cell>
          <cell r="S568" t="str">
            <v/>
          </cell>
          <cell r="T568" t="str">
            <v/>
          </cell>
          <cell r="U568" t="str">
            <v/>
          </cell>
          <cell r="V568" t="str">
            <v/>
          </cell>
        </row>
        <row r="569">
          <cell r="C569" t="str">
            <v>Maturity</v>
          </cell>
          <cell r="G569" t="str">
            <v>Maturity:</v>
          </cell>
          <cell r="I569">
            <v>1</v>
          </cell>
          <cell r="N569">
            <v>-3</v>
          </cell>
          <cell r="O569">
            <v>-2</v>
          </cell>
          <cell r="P569">
            <v>-1</v>
          </cell>
          <cell r="Q569">
            <v>0</v>
          </cell>
          <cell r="R569">
            <v>1</v>
          </cell>
          <cell r="S569">
            <v>-3</v>
          </cell>
          <cell r="T569">
            <v>-2</v>
          </cell>
          <cell r="U569">
            <v>-1</v>
          </cell>
          <cell r="V569">
            <v>0</v>
          </cell>
          <cell r="W569">
            <v>2</v>
          </cell>
          <cell r="X569">
            <v>3</v>
          </cell>
          <cell r="Y569">
            <v>4</v>
          </cell>
          <cell r="Z569">
            <v>5</v>
          </cell>
          <cell r="AA569">
            <v>6</v>
          </cell>
          <cell r="AB569">
            <v>7</v>
          </cell>
          <cell r="AC569">
            <v>8</v>
          </cell>
          <cell r="AD569">
            <v>9</v>
          </cell>
          <cell r="AE569">
            <v>10</v>
          </cell>
        </row>
        <row r="570">
          <cell r="C570" t="str">
            <v>BOY Balance</v>
          </cell>
          <cell r="G570" t="str">
            <v xml:space="preserve">Average Life: </v>
          </cell>
          <cell r="I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row>
        <row r="571">
          <cell r="C571" t="str">
            <v>Additions</v>
          </cell>
          <cell r="G571" t="str">
            <v>Secured:</v>
          </cell>
          <cell r="I571" t="b">
            <v>1</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row>
        <row r="572">
          <cell r="C572" t="str">
            <v>Scheduled Amortization</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row>
        <row r="573">
          <cell r="C573" t="str">
            <v>Scheduled Payments Made</v>
          </cell>
          <cell r="G573" t="str">
            <v>(Assuming No Excess Cash Pmt, Scheduled Pmts. Made will equal Sch. Amort.)</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row>
        <row r="574">
          <cell r="C574" t="str">
            <v>EOY Balance Pre Excess Cash</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row>
        <row r="576">
          <cell r="C576" t="str">
            <v>Excess Cash Available</v>
          </cell>
          <cell r="N576">
            <v>6572.2624728391256</v>
          </cell>
          <cell r="O576">
            <v>1959.6050752766241</v>
          </cell>
          <cell r="P576">
            <v>599.63443417783856</v>
          </cell>
          <cell r="Q576">
            <v>-326.01477143074771</v>
          </cell>
          <cell r="R576">
            <v>8805.4872108628479</v>
          </cell>
          <cell r="S576">
            <v>-2931.8361178259893</v>
          </cell>
          <cell r="T576">
            <v>-9541.3748361896614</v>
          </cell>
          <cell r="U576">
            <v>-4958.5022426931837</v>
          </cell>
          <cell r="V576">
            <v>-3321.3160387872977</v>
          </cell>
          <cell r="W576">
            <v>-20753.029235496149</v>
          </cell>
          <cell r="X576">
            <v>-3108.4026619444103</v>
          </cell>
          <cell r="Y576">
            <v>-18032.745300939023</v>
          </cell>
          <cell r="Z576">
            <v>30046.067061275804</v>
          </cell>
        </row>
        <row r="577">
          <cell r="C577" t="str">
            <v>Excess Cash Applied (%)</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C578" t="str">
            <v>Excess Cash Payment</v>
          </cell>
          <cell r="N578">
            <v>0</v>
          </cell>
          <cell r="O578">
            <v>0</v>
          </cell>
          <cell r="P578">
            <v>0</v>
          </cell>
          <cell r="Q578">
            <v>0</v>
          </cell>
          <cell r="R578">
            <v>0</v>
          </cell>
          <cell r="S578">
            <v>0</v>
          </cell>
          <cell r="T578">
            <v>0</v>
          </cell>
          <cell r="U578">
            <v>0</v>
          </cell>
          <cell r="V578">
            <v>0</v>
          </cell>
          <cell r="W578">
            <v>0</v>
          </cell>
          <cell r="X578">
            <v>0</v>
          </cell>
          <cell r="Y578">
            <v>0</v>
          </cell>
          <cell r="Z578">
            <v>0</v>
          </cell>
        </row>
        <row r="580">
          <cell r="C580" t="str">
            <v>Actual EOY Balance</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row>
        <row r="581">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row>
        <row r="582">
          <cell r="C582" t="str">
            <v>Interest Expense</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row>
        <row r="583">
          <cell r="C583" t="str">
            <v>LIBOR Spread</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row>
        <row r="584">
          <cell r="C584" t="str">
            <v>Interest Rate</v>
          </cell>
          <cell r="N584">
            <v>0</v>
          </cell>
          <cell r="O584">
            <v>0</v>
          </cell>
          <cell r="P584">
            <v>0</v>
          </cell>
          <cell r="Q584">
            <v>0</v>
          </cell>
          <cell r="R584">
            <v>0.02</v>
          </cell>
          <cell r="S584">
            <v>0.02</v>
          </cell>
          <cell r="T584">
            <v>0</v>
          </cell>
          <cell r="U584">
            <v>0</v>
          </cell>
          <cell r="V584">
            <v>0</v>
          </cell>
          <cell r="W584">
            <v>0.02</v>
          </cell>
          <cell r="X584">
            <v>0.02</v>
          </cell>
          <cell r="Y584">
            <v>0.02</v>
          </cell>
          <cell r="Z584">
            <v>0.02</v>
          </cell>
          <cell r="AA584">
            <v>0.02</v>
          </cell>
          <cell r="AB584">
            <v>0.02</v>
          </cell>
          <cell r="AC584">
            <v>0.02</v>
          </cell>
          <cell r="AD584">
            <v>0.02</v>
          </cell>
          <cell r="AE584">
            <v>0.02</v>
          </cell>
        </row>
        <row r="586">
          <cell r="C586" t="str">
            <v>Senior Secured Debt 3</v>
          </cell>
          <cell r="N586" t="str">
            <v/>
          </cell>
          <cell r="O586" t="str">
            <v/>
          </cell>
          <cell r="P586" t="str">
            <v/>
          </cell>
          <cell r="Q586" t="str">
            <v/>
          </cell>
          <cell r="R586" t="str">
            <v/>
          </cell>
          <cell r="S586" t="str">
            <v/>
          </cell>
          <cell r="T586" t="str">
            <v/>
          </cell>
          <cell r="U586" t="str">
            <v/>
          </cell>
          <cell r="V586" t="str">
            <v/>
          </cell>
        </row>
        <row r="587">
          <cell r="C587" t="str">
            <v>Maturity</v>
          </cell>
          <cell r="G587" t="str">
            <v>Maturity:</v>
          </cell>
          <cell r="I587">
            <v>1</v>
          </cell>
          <cell r="N587">
            <v>-3</v>
          </cell>
          <cell r="O587">
            <v>-2</v>
          </cell>
          <cell r="P587">
            <v>-1</v>
          </cell>
          <cell r="Q587">
            <v>0</v>
          </cell>
          <cell r="R587">
            <v>1</v>
          </cell>
          <cell r="S587">
            <v>-3</v>
          </cell>
          <cell r="T587">
            <v>-2</v>
          </cell>
          <cell r="U587">
            <v>-1</v>
          </cell>
          <cell r="V587">
            <v>0</v>
          </cell>
          <cell r="W587">
            <v>2</v>
          </cell>
          <cell r="X587">
            <v>3</v>
          </cell>
          <cell r="Y587">
            <v>4</v>
          </cell>
          <cell r="Z587">
            <v>5</v>
          </cell>
          <cell r="AA587">
            <v>6</v>
          </cell>
          <cell r="AB587">
            <v>7</v>
          </cell>
          <cell r="AC587">
            <v>8</v>
          </cell>
          <cell r="AD587">
            <v>9</v>
          </cell>
          <cell r="AE587">
            <v>10</v>
          </cell>
        </row>
        <row r="588">
          <cell r="C588" t="str">
            <v>BOY Balance</v>
          </cell>
          <cell r="G588" t="str">
            <v xml:space="preserve">Average Life: </v>
          </cell>
          <cell r="I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row>
        <row r="589">
          <cell r="C589" t="str">
            <v>Additions</v>
          </cell>
          <cell r="G589" t="str">
            <v>Secured:</v>
          </cell>
          <cell r="I589" t="b">
            <v>1</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row>
        <row r="590">
          <cell r="C590" t="str">
            <v>Scheduled Amortization</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row>
        <row r="591">
          <cell r="C591" t="str">
            <v>Scheduled Payments Made</v>
          </cell>
          <cell r="G591" t="str">
            <v>(Assuming No Excess Cash Pmt, Scheduled Pmts. Made will equal Sch. Amort.)</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row>
        <row r="592">
          <cell r="C592" t="str">
            <v>EOY Balance Pre Excess Cash</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row>
        <row r="594">
          <cell r="C594" t="str">
            <v>Excess Cash Available</v>
          </cell>
          <cell r="N594">
            <v>6572.2624728391256</v>
          </cell>
          <cell r="O594">
            <v>1959.6050752766241</v>
          </cell>
          <cell r="P594">
            <v>599.63443417783856</v>
          </cell>
          <cell r="Q594">
            <v>-326.01477143074771</v>
          </cell>
          <cell r="R594">
            <v>8805.4872108628479</v>
          </cell>
          <cell r="S594">
            <v>-2931.8361178259893</v>
          </cell>
          <cell r="T594">
            <v>-9541.3748361896614</v>
          </cell>
          <cell r="U594">
            <v>-4958.5022426931837</v>
          </cell>
          <cell r="V594">
            <v>-3321.3160387872977</v>
          </cell>
          <cell r="W594">
            <v>-20753.029235496149</v>
          </cell>
          <cell r="X594">
            <v>-3108.4026619444103</v>
          </cell>
          <cell r="Y594">
            <v>-18032.745300939023</v>
          </cell>
          <cell r="Z594">
            <v>30046.067061275804</v>
          </cell>
        </row>
        <row r="595">
          <cell r="C595" t="str">
            <v>Excess Cash Applied (%)</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C596" t="str">
            <v>Excess Cash Payment</v>
          </cell>
          <cell r="N596">
            <v>0</v>
          </cell>
          <cell r="O596">
            <v>0</v>
          </cell>
          <cell r="P596">
            <v>0</v>
          </cell>
          <cell r="Q596">
            <v>0</v>
          </cell>
          <cell r="R596">
            <v>0</v>
          </cell>
          <cell r="S596">
            <v>0</v>
          </cell>
          <cell r="T596">
            <v>0</v>
          </cell>
          <cell r="U596">
            <v>0</v>
          </cell>
          <cell r="V596">
            <v>0</v>
          </cell>
          <cell r="W596">
            <v>0</v>
          </cell>
          <cell r="X596">
            <v>0</v>
          </cell>
          <cell r="Y596">
            <v>0</v>
          </cell>
          <cell r="Z596">
            <v>0</v>
          </cell>
        </row>
        <row r="598">
          <cell r="C598" t="str">
            <v>Actual EOY Balance</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row>
        <row r="599">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row>
        <row r="600">
          <cell r="C600" t="str">
            <v>Interest Expense</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row>
        <row r="601">
          <cell r="C601" t="str">
            <v>LIBOR Spread</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row>
        <row r="602">
          <cell r="C602" t="str">
            <v>Interest Rate</v>
          </cell>
          <cell r="N602">
            <v>0</v>
          </cell>
          <cell r="O602">
            <v>0</v>
          </cell>
          <cell r="P602">
            <v>0</v>
          </cell>
          <cell r="Q602">
            <v>0</v>
          </cell>
          <cell r="R602">
            <v>0.02</v>
          </cell>
          <cell r="S602">
            <v>0.02</v>
          </cell>
          <cell r="T602">
            <v>0</v>
          </cell>
          <cell r="U602">
            <v>0</v>
          </cell>
          <cell r="V602">
            <v>0</v>
          </cell>
          <cell r="W602">
            <v>0.02</v>
          </cell>
          <cell r="X602">
            <v>0.02</v>
          </cell>
          <cell r="Y602">
            <v>0.02</v>
          </cell>
          <cell r="Z602">
            <v>0.02</v>
          </cell>
          <cell r="AA602">
            <v>0.02</v>
          </cell>
          <cell r="AB602">
            <v>0.02</v>
          </cell>
          <cell r="AC602">
            <v>0.02</v>
          </cell>
          <cell r="AD602">
            <v>0.02</v>
          </cell>
          <cell r="AE602">
            <v>0.02</v>
          </cell>
        </row>
        <row r="604">
          <cell r="C604" t="str">
            <v>Senior Secured Debt 4</v>
          </cell>
          <cell r="N604" t="str">
            <v/>
          </cell>
          <cell r="O604" t="str">
            <v/>
          </cell>
          <cell r="P604" t="str">
            <v/>
          </cell>
          <cell r="Q604" t="str">
            <v/>
          </cell>
          <cell r="R604" t="str">
            <v/>
          </cell>
          <cell r="S604" t="str">
            <v/>
          </cell>
          <cell r="T604" t="str">
            <v/>
          </cell>
          <cell r="U604" t="str">
            <v/>
          </cell>
          <cell r="V604" t="str">
            <v/>
          </cell>
        </row>
        <row r="605">
          <cell r="C605" t="str">
            <v>Maturity</v>
          </cell>
          <cell r="G605" t="str">
            <v>Maturity:</v>
          </cell>
          <cell r="I605">
            <v>1</v>
          </cell>
          <cell r="N605">
            <v>-3</v>
          </cell>
          <cell r="O605">
            <v>-2</v>
          </cell>
          <cell r="P605">
            <v>-1</v>
          </cell>
          <cell r="Q605">
            <v>0</v>
          </cell>
          <cell r="R605">
            <v>1</v>
          </cell>
          <cell r="S605">
            <v>-3</v>
          </cell>
          <cell r="T605">
            <v>-2</v>
          </cell>
          <cell r="U605">
            <v>-1</v>
          </cell>
          <cell r="V605">
            <v>0</v>
          </cell>
          <cell r="W605">
            <v>2</v>
          </cell>
          <cell r="X605">
            <v>3</v>
          </cell>
          <cell r="Y605">
            <v>4</v>
          </cell>
          <cell r="Z605">
            <v>5</v>
          </cell>
          <cell r="AA605">
            <v>6</v>
          </cell>
          <cell r="AB605">
            <v>7</v>
          </cell>
          <cell r="AC605">
            <v>8</v>
          </cell>
          <cell r="AD605">
            <v>9</v>
          </cell>
          <cell r="AE605">
            <v>10</v>
          </cell>
        </row>
        <row r="606">
          <cell r="C606" t="str">
            <v>BOY Balance</v>
          </cell>
          <cell r="G606" t="str">
            <v xml:space="preserve">Average Life: </v>
          </cell>
          <cell r="I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row>
        <row r="607">
          <cell r="C607" t="str">
            <v>Additions</v>
          </cell>
          <cell r="G607" t="str">
            <v>Secured:</v>
          </cell>
          <cell r="I607" t="b">
            <v>1</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row>
        <row r="608">
          <cell r="C608" t="str">
            <v>Scheduled Amortization</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row>
        <row r="609">
          <cell r="C609" t="str">
            <v>Scheduled Payments Made</v>
          </cell>
          <cell r="G609" t="str">
            <v>(Assuming No Excess Cash Pmt, Scheduled Pmts. Made will equal Sch. Amort.)</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row>
        <row r="610">
          <cell r="C610" t="str">
            <v>EOY Balance Pre Excess Cash</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row>
        <row r="612">
          <cell r="C612" t="str">
            <v>Excess Cash Available</v>
          </cell>
          <cell r="N612">
            <v>6572.2624728391256</v>
          </cell>
          <cell r="O612">
            <v>1959.6050752766241</v>
          </cell>
          <cell r="P612">
            <v>599.63443417783856</v>
          </cell>
          <cell r="Q612">
            <v>-326.01477143074771</v>
          </cell>
          <cell r="R612">
            <v>8805.4872108628479</v>
          </cell>
          <cell r="S612">
            <v>-2931.8361178259893</v>
          </cell>
          <cell r="T612">
            <v>-9541.3748361896614</v>
          </cell>
          <cell r="U612">
            <v>-4958.5022426931837</v>
          </cell>
          <cell r="V612">
            <v>-3321.3160387872977</v>
          </cell>
          <cell r="W612">
            <v>-20753.029235496149</v>
          </cell>
          <cell r="X612">
            <v>-3108.4026619444103</v>
          </cell>
          <cell r="Y612">
            <v>-18032.745300939023</v>
          </cell>
          <cell r="Z612">
            <v>30046.067061275804</v>
          </cell>
        </row>
        <row r="613">
          <cell r="C613" t="str">
            <v>Excess Cash Applied (%)</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C614" t="str">
            <v>Excess Cash Payment</v>
          </cell>
          <cell r="N614">
            <v>0</v>
          </cell>
          <cell r="O614">
            <v>0</v>
          </cell>
          <cell r="P614">
            <v>0</v>
          </cell>
          <cell r="Q614">
            <v>0</v>
          </cell>
          <cell r="R614">
            <v>0</v>
          </cell>
          <cell r="S614">
            <v>0</v>
          </cell>
          <cell r="T614">
            <v>0</v>
          </cell>
          <cell r="U614">
            <v>0</v>
          </cell>
          <cell r="V614">
            <v>0</v>
          </cell>
          <cell r="W614">
            <v>0</v>
          </cell>
          <cell r="X614">
            <v>0</v>
          </cell>
          <cell r="Y614">
            <v>0</v>
          </cell>
          <cell r="Z614">
            <v>0</v>
          </cell>
        </row>
        <row r="616">
          <cell r="C616" t="str">
            <v>Actual EOY Balance</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row>
        <row r="617">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row>
        <row r="618">
          <cell r="C618" t="str">
            <v>Interest Expense</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row>
        <row r="619">
          <cell r="C619" t="str">
            <v>LIBOR Spread</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row>
        <row r="620">
          <cell r="C620" t="str">
            <v>Interest Rate</v>
          </cell>
          <cell r="N620">
            <v>0</v>
          </cell>
          <cell r="O620">
            <v>0</v>
          </cell>
          <cell r="P620">
            <v>0</v>
          </cell>
          <cell r="Q620">
            <v>0</v>
          </cell>
          <cell r="R620">
            <v>0.02</v>
          </cell>
          <cell r="S620">
            <v>0.02</v>
          </cell>
          <cell r="T620">
            <v>0</v>
          </cell>
          <cell r="U620">
            <v>0</v>
          </cell>
          <cell r="V620">
            <v>0</v>
          </cell>
          <cell r="W620">
            <v>0.02</v>
          </cell>
          <cell r="X620">
            <v>0.02</v>
          </cell>
          <cell r="Y620">
            <v>0.02</v>
          </cell>
          <cell r="Z620">
            <v>0.02</v>
          </cell>
          <cell r="AA620">
            <v>0.02</v>
          </cell>
          <cell r="AB620">
            <v>0.02</v>
          </cell>
          <cell r="AC620">
            <v>0.02</v>
          </cell>
          <cell r="AD620">
            <v>0.02</v>
          </cell>
          <cell r="AE620">
            <v>0.02</v>
          </cell>
        </row>
        <row r="622">
          <cell r="C622" t="str">
            <v>Bonds</v>
          </cell>
          <cell r="N622" t="str">
            <v/>
          </cell>
          <cell r="O622" t="str">
            <v/>
          </cell>
          <cell r="P622" t="str">
            <v/>
          </cell>
          <cell r="Q622" t="str">
            <v/>
          </cell>
          <cell r="R622" t="str">
            <v/>
          </cell>
          <cell r="S622" t="str">
            <v/>
          </cell>
          <cell r="T622" t="str">
            <v/>
          </cell>
          <cell r="U622" t="str">
            <v/>
          </cell>
          <cell r="V622" t="str">
            <v/>
          </cell>
        </row>
        <row r="623">
          <cell r="C623" t="str">
            <v>Maturity</v>
          </cell>
          <cell r="G623" t="str">
            <v>Maturity:</v>
          </cell>
          <cell r="I623">
            <v>8</v>
          </cell>
          <cell r="N623" t="str">
            <v>1Q 2003</v>
          </cell>
          <cell r="O623" t="str">
            <v>2Q 2003</v>
          </cell>
          <cell r="P623" t="str">
            <v>3Q 2003</v>
          </cell>
          <cell r="Q623" t="str">
            <v>4Q 2003 Е</v>
          </cell>
          <cell r="R623">
            <v>2003</v>
          </cell>
          <cell r="S623" t="str">
            <v>1Q 2004</v>
          </cell>
          <cell r="T623" t="str">
            <v>2Q 2004</v>
          </cell>
          <cell r="U623" t="str">
            <v>3Q 2004</v>
          </cell>
          <cell r="V623" t="str">
            <v>4Q 2004</v>
          </cell>
          <cell r="W623">
            <v>2004</v>
          </cell>
          <cell r="X623">
            <v>2005</v>
          </cell>
          <cell r="Y623">
            <v>2006</v>
          </cell>
          <cell r="Z623">
            <v>2007</v>
          </cell>
          <cell r="AA623">
            <v>6</v>
          </cell>
          <cell r="AB623">
            <v>7</v>
          </cell>
          <cell r="AC623">
            <v>8</v>
          </cell>
          <cell r="AD623">
            <v>9</v>
          </cell>
          <cell r="AE623">
            <v>10</v>
          </cell>
        </row>
        <row r="624">
          <cell r="C624" t="str">
            <v>BOY Balance</v>
          </cell>
          <cell r="G624" t="str">
            <v xml:space="preserve">Average Life: </v>
          </cell>
          <cell r="I624">
            <v>2005.886</v>
          </cell>
          <cell r="N624">
            <v>0</v>
          </cell>
          <cell r="O624">
            <v>0</v>
          </cell>
          <cell r="P624">
            <v>0</v>
          </cell>
          <cell r="Q624">
            <v>0</v>
          </cell>
          <cell r="R624">
            <v>0</v>
          </cell>
          <cell r="S624">
            <v>25333.333333333332</v>
          </cell>
          <cell r="T624">
            <v>30333.333333333332</v>
          </cell>
          <cell r="U624">
            <v>33333.333333333328</v>
          </cell>
          <cell r="V624">
            <v>33333.333333333328</v>
          </cell>
          <cell r="W624">
            <v>25333.333333333332</v>
          </cell>
          <cell r="X624">
            <v>33333.333333333328</v>
          </cell>
          <cell r="Y624">
            <v>29533.333333333328</v>
          </cell>
          <cell r="Z624">
            <v>0</v>
          </cell>
          <cell r="AA624">
            <v>0</v>
          </cell>
          <cell r="AB624">
            <v>0</v>
          </cell>
          <cell r="AC624">
            <v>0</v>
          </cell>
          <cell r="AD624">
            <v>0</v>
          </cell>
          <cell r="AE624">
            <v>0</v>
          </cell>
        </row>
        <row r="625">
          <cell r="C625" t="str">
            <v>Additions</v>
          </cell>
          <cell r="G625" t="str">
            <v>Secured:</v>
          </cell>
          <cell r="I625" t="b">
            <v>0</v>
          </cell>
          <cell r="N625">
            <v>0</v>
          </cell>
          <cell r="O625">
            <v>0</v>
          </cell>
          <cell r="P625">
            <v>0</v>
          </cell>
          <cell r="Q625">
            <v>25333.333333333332</v>
          </cell>
          <cell r="R625">
            <v>25333.333333333332</v>
          </cell>
          <cell r="S625">
            <v>5000</v>
          </cell>
          <cell r="T625">
            <v>3000</v>
          </cell>
          <cell r="U625">
            <v>0</v>
          </cell>
          <cell r="V625">
            <v>0</v>
          </cell>
          <cell r="W625">
            <v>8000</v>
          </cell>
          <cell r="X625">
            <v>0</v>
          </cell>
          <cell r="Y625">
            <v>0</v>
          </cell>
          <cell r="Z625">
            <v>0</v>
          </cell>
          <cell r="AA625">
            <v>0</v>
          </cell>
          <cell r="AB625">
            <v>0</v>
          </cell>
          <cell r="AC625">
            <v>0</v>
          </cell>
          <cell r="AD625">
            <v>0</v>
          </cell>
          <cell r="AE625">
            <v>0</v>
          </cell>
        </row>
        <row r="626">
          <cell r="C626" t="str">
            <v>Scheduled Amortization</v>
          </cell>
          <cell r="N626">
            <v>0</v>
          </cell>
          <cell r="O626">
            <v>0</v>
          </cell>
          <cell r="P626">
            <v>0</v>
          </cell>
          <cell r="Q626">
            <v>0</v>
          </cell>
          <cell r="R626">
            <v>0</v>
          </cell>
          <cell r="S626">
            <v>0</v>
          </cell>
          <cell r="T626">
            <v>0</v>
          </cell>
          <cell r="U626">
            <v>0</v>
          </cell>
          <cell r="V626">
            <v>0</v>
          </cell>
          <cell r="W626">
            <v>0</v>
          </cell>
          <cell r="X626">
            <v>3799.9999999999995</v>
          </cell>
          <cell r="Y626">
            <v>29533.333333333328</v>
          </cell>
          <cell r="Z626">
            <v>0</v>
          </cell>
          <cell r="AA626">
            <v>0</v>
          </cell>
          <cell r="AB626">
            <v>0</v>
          </cell>
          <cell r="AC626">
            <v>0</v>
          </cell>
          <cell r="AD626">
            <v>0</v>
          </cell>
          <cell r="AE626">
            <v>0</v>
          </cell>
        </row>
        <row r="627">
          <cell r="C627" t="str">
            <v>Scheduled Payments Made</v>
          </cell>
          <cell r="G627" t="str">
            <v>(Assuming No Excess Cash Pmt, Scheduled Pmts. Made will equal Sch. Amort.)</v>
          </cell>
          <cell r="N627">
            <v>0</v>
          </cell>
          <cell r="O627">
            <v>0</v>
          </cell>
          <cell r="P627">
            <v>0</v>
          </cell>
          <cell r="Q627">
            <v>0</v>
          </cell>
          <cell r="R627">
            <v>0</v>
          </cell>
          <cell r="S627">
            <v>0</v>
          </cell>
          <cell r="T627">
            <v>0</v>
          </cell>
          <cell r="U627">
            <v>0</v>
          </cell>
          <cell r="V627">
            <v>0</v>
          </cell>
          <cell r="W627">
            <v>0</v>
          </cell>
          <cell r="X627">
            <v>3799.9999999999995</v>
          </cell>
          <cell r="Y627">
            <v>29533.333333333328</v>
          </cell>
          <cell r="Z627">
            <v>0</v>
          </cell>
          <cell r="AA627">
            <v>0</v>
          </cell>
          <cell r="AB627">
            <v>0</v>
          </cell>
          <cell r="AC627">
            <v>0</v>
          </cell>
          <cell r="AD627">
            <v>0</v>
          </cell>
          <cell r="AE627">
            <v>0</v>
          </cell>
        </row>
        <row r="628">
          <cell r="C628" t="str">
            <v>EOY Balance Pre Excess Cash</v>
          </cell>
          <cell r="N628">
            <v>0</v>
          </cell>
          <cell r="O628">
            <v>0</v>
          </cell>
          <cell r="P628">
            <v>0</v>
          </cell>
          <cell r="Q628">
            <v>25333.333333333332</v>
          </cell>
          <cell r="R628">
            <v>25333.333333333332</v>
          </cell>
          <cell r="S628">
            <v>30333.333333333332</v>
          </cell>
          <cell r="T628">
            <v>33333.333333333328</v>
          </cell>
          <cell r="U628">
            <v>33333.333333333328</v>
          </cell>
          <cell r="V628">
            <v>33333.333333333328</v>
          </cell>
          <cell r="W628">
            <v>33333.333333333328</v>
          </cell>
          <cell r="X628">
            <v>29533.333333333328</v>
          </cell>
          <cell r="Y628">
            <v>0</v>
          </cell>
          <cell r="Z628">
            <v>0</v>
          </cell>
          <cell r="AA628">
            <v>0</v>
          </cell>
          <cell r="AB628">
            <v>0</v>
          </cell>
          <cell r="AC628">
            <v>0</v>
          </cell>
          <cell r="AD628">
            <v>0</v>
          </cell>
          <cell r="AE628">
            <v>0</v>
          </cell>
        </row>
        <row r="630">
          <cell r="C630" t="str">
            <v>Excess Cash Available</v>
          </cell>
          <cell r="N630">
            <v>6572.2624728391256</v>
          </cell>
          <cell r="O630">
            <v>1959.6050752766241</v>
          </cell>
          <cell r="P630">
            <v>599.63443417783856</v>
          </cell>
          <cell r="Q630">
            <v>-326.01477143074771</v>
          </cell>
          <cell r="R630">
            <v>8805.4872108628479</v>
          </cell>
          <cell r="S630">
            <v>-2931.8361178259893</v>
          </cell>
          <cell r="T630">
            <v>-9541.3748361896614</v>
          </cell>
          <cell r="U630">
            <v>-4958.5022426931837</v>
          </cell>
          <cell r="V630">
            <v>-3321.3160387872977</v>
          </cell>
          <cell r="W630">
            <v>-20753.029235496149</v>
          </cell>
          <cell r="X630">
            <v>-3108.4026619444103</v>
          </cell>
          <cell r="Y630">
            <v>-18032.745300939023</v>
          </cell>
          <cell r="Z630">
            <v>30046.067061275804</v>
          </cell>
        </row>
        <row r="631">
          <cell r="C631" t="str">
            <v>Excess Cash Applied (%)</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C632" t="str">
            <v>Excess Cash Payment</v>
          </cell>
          <cell r="N632">
            <v>0</v>
          </cell>
          <cell r="O632">
            <v>0</v>
          </cell>
          <cell r="P632">
            <v>0</v>
          </cell>
          <cell r="Q632">
            <v>0</v>
          </cell>
          <cell r="R632">
            <v>0</v>
          </cell>
          <cell r="S632">
            <v>0</v>
          </cell>
          <cell r="T632">
            <v>0</v>
          </cell>
          <cell r="U632">
            <v>0</v>
          </cell>
          <cell r="V632">
            <v>0</v>
          </cell>
          <cell r="W632">
            <v>0</v>
          </cell>
          <cell r="X632">
            <v>0</v>
          </cell>
          <cell r="Y632">
            <v>0</v>
          </cell>
          <cell r="Z632">
            <v>0</v>
          </cell>
        </row>
        <row r="634">
          <cell r="C634" t="str">
            <v>Actual EOY Balance</v>
          </cell>
          <cell r="N634">
            <v>0</v>
          </cell>
          <cell r="O634">
            <v>0</v>
          </cell>
          <cell r="P634">
            <v>0</v>
          </cell>
          <cell r="Q634">
            <v>25333.333333333332</v>
          </cell>
          <cell r="R634">
            <v>25333.333333333332</v>
          </cell>
          <cell r="S634">
            <v>30333.333333333332</v>
          </cell>
          <cell r="T634">
            <v>33333.333333333328</v>
          </cell>
          <cell r="U634">
            <v>33333.333333333328</v>
          </cell>
          <cell r="V634">
            <v>33333.333333333328</v>
          </cell>
          <cell r="W634">
            <v>33333.333333333328</v>
          </cell>
          <cell r="X634">
            <v>29533.333333333328</v>
          </cell>
          <cell r="Y634">
            <v>0</v>
          </cell>
          <cell r="Z634">
            <v>0</v>
          </cell>
          <cell r="AA634">
            <v>0</v>
          </cell>
          <cell r="AB634">
            <v>0</v>
          </cell>
          <cell r="AC634">
            <v>0</v>
          </cell>
          <cell r="AD634">
            <v>0</v>
          </cell>
          <cell r="AE634">
            <v>0</v>
          </cell>
        </row>
        <row r="635">
          <cell r="N635">
            <v>0</v>
          </cell>
          <cell r="O635">
            <v>0</v>
          </cell>
          <cell r="P635">
            <v>0</v>
          </cell>
          <cell r="Q635">
            <v>25333.333330000001</v>
          </cell>
          <cell r="R635">
            <v>25333.333330000001</v>
          </cell>
          <cell r="S635">
            <v>30333.333330000001</v>
          </cell>
          <cell r="T635">
            <v>33333.333330000001</v>
          </cell>
          <cell r="U635">
            <v>33333.333330000001</v>
          </cell>
          <cell r="V635">
            <v>33333.333330000001</v>
          </cell>
          <cell r="W635">
            <v>33333.333330000001</v>
          </cell>
          <cell r="X635">
            <v>29533.333330000001</v>
          </cell>
          <cell r="Y635">
            <v>0</v>
          </cell>
          <cell r="Z635">
            <v>0</v>
          </cell>
          <cell r="AA635">
            <v>0</v>
          </cell>
          <cell r="AB635">
            <v>0</v>
          </cell>
          <cell r="AC635">
            <v>0</v>
          </cell>
          <cell r="AD635">
            <v>0</v>
          </cell>
          <cell r="AE635">
            <v>0</v>
          </cell>
        </row>
        <row r="636">
          <cell r="C636" t="str">
            <v>Interest Expense</v>
          </cell>
          <cell r="N636">
            <v>0</v>
          </cell>
          <cell r="O636">
            <v>0</v>
          </cell>
          <cell r="P636">
            <v>0</v>
          </cell>
          <cell r="Q636">
            <v>0</v>
          </cell>
          <cell r="R636">
            <v>0</v>
          </cell>
          <cell r="S636">
            <v>0</v>
          </cell>
          <cell r="T636">
            <v>2825.6666666666665</v>
          </cell>
          <cell r="U636">
            <v>2825.6666666666665</v>
          </cell>
          <cell r="V636">
            <v>0</v>
          </cell>
          <cell r="W636">
            <v>5651.333333333333</v>
          </cell>
          <cell r="X636">
            <v>4521.1333333333332</v>
          </cell>
          <cell r="Y636">
            <v>3390.9333333333334</v>
          </cell>
          <cell r="Z636">
            <v>0</v>
          </cell>
          <cell r="AA636">
            <v>0</v>
          </cell>
          <cell r="AB636">
            <v>0</v>
          </cell>
          <cell r="AC636">
            <v>0</v>
          </cell>
          <cell r="AD636">
            <v>0</v>
          </cell>
          <cell r="AE636">
            <v>0</v>
          </cell>
        </row>
        <row r="637">
          <cell r="C637" t="str">
            <v>LIBOR Spread</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row>
        <row r="638">
          <cell r="C638" t="str">
            <v>Interest Rate</v>
          </cell>
          <cell r="N638">
            <v>0</v>
          </cell>
          <cell r="O638">
            <v>0</v>
          </cell>
          <cell r="P638">
            <v>0</v>
          </cell>
          <cell r="Q638">
            <v>0</v>
          </cell>
          <cell r="R638">
            <v>0.02</v>
          </cell>
          <cell r="S638">
            <v>0.02</v>
          </cell>
          <cell r="T638">
            <v>0</v>
          </cell>
          <cell r="U638">
            <v>0</v>
          </cell>
          <cell r="V638">
            <v>0</v>
          </cell>
          <cell r="W638">
            <v>0.02</v>
          </cell>
          <cell r="X638">
            <v>0.02</v>
          </cell>
          <cell r="Y638">
            <v>0.02</v>
          </cell>
          <cell r="Z638">
            <v>0.02</v>
          </cell>
          <cell r="AA638">
            <v>0.02</v>
          </cell>
          <cell r="AB638">
            <v>0.02</v>
          </cell>
          <cell r="AC638">
            <v>0.02</v>
          </cell>
          <cell r="AD638">
            <v>0.02</v>
          </cell>
          <cell r="AE638">
            <v>0.02</v>
          </cell>
        </row>
        <row r="640">
          <cell r="C640" t="str">
            <v>Senior Unsecured Debt 6</v>
          </cell>
          <cell r="N640" t="str">
            <v/>
          </cell>
          <cell r="O640" t="str">
            <v/>
          </cell>
          <cell r="P640" t="str">
            <v/>
          </cell>
          <cell r="Q640" t="str">
            <v/>
          </cell>
          <cell r="R640" t="str">
            <v/>
          </cell>
          <cell r="S640" t="str">
            <v/>
          </cell>
          <cell r="T640" t="str">
            <v/>
          </cell>
          <cell r="U640" t="str">
            <v/>
          </cell>
          <cell r="V640" t="str">
            <v/>
          </cell>
        </row>
        <row r="641">
          <cell r="C641" t="str">
            <v>Maturity</v>
          </cell>
          <cell r="G641" t="str">
            <v>Maturity:</v>
          </cell>
          <cell r="I641">
            <v>1</v>
          </cell>
          <cell r="N641">
            <v>-3</v>
          </cell>
          <cell r="O641">
            <v>-2</v>
          </cell>
          <cell r="P641">
            <v>-1</v>
          </cell>
          <cell r="Q641">
            <v>0</v>
          </cell>
          <cell r="R641">
            <v>2003</v>
          </cell>
          <cell r="S641" t="str">
            <v>1Q 2004</v>
          </cell>
          <cell r="T641" t="str">
            <v>2Q 2004</v>
          </cell>
          <cell r="U641" t="str">
            <v>3Q 2004</v>
          </cell>
          <cell r="V641" t="str">
            <v>4Q 2004</v>
          </cell>
          <cell r="W641">
            <v>2004</v>
          </cell>
          <cell r="X641">
            <v>2005</v>
          </cell>
          <cell r="Y641">
            <v>2006</v>
          </cell>
          <cell r="Z641">
            <v>2007</v>
          </cell>
          <cell r="AA641">
            <v>6</v>
          </cell>
          <cell r="AB641">
            <v>7</v>
          </cell>
          <cell r="AC641">
            <v>8</v>
          </cell>
          <cell r="AD641">
            <v>9</v>
          </cell>
          <cell r="AE641">
            <v>10</v>
          </cell>
        </row>
        <row r="642">
          <cell r="C642" t="str">
            <v>BOY Balance</v>
          </cell>
          <cell r="G642" t="str">
            <v xml:space="preserve">Average Life: </v>
          </cell>
          <cell r="I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row>
        <row r="643">
          <cell r="C643" t="str">
            <v>Additions</v>
          </cell>
          <cell r="G643" t="str">
            <v>Secured:</v>
          </cell>
          <cell r="I643" t="b">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row>
        <row r="644">
          <cell r="C644" t="str">
            <v>Scheduled Amortization</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row>
        <row r="645">
          <cell r="C645" t="str">
            <v>Scheduled Payments Made</v>
          </cell>
          <cell r="G645" t="str">
            <v>(Assuming No Excess Cash Pmt, Scheduled Pmts. Made will equal Sch. Amort.)</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row>
        <row r="646">
          <cell r="C646" t="str">
            <v>EOY Balance Pre Excess Cash</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row>
        <row r="648">
          <cell r="C648" t="str">
            <v>Excess Cash Available</v>
          </cell>
          <cell r="N648">
            <v>6572.2624728391256</v>
          </cell>
          <cell r="O648">
            <v>1959.6050752766241</v>
          </cell>
          <cell r="P648">
            <v>599.63443417783856</v>
          </cell>
          <cell r="Q648">
            <v>-326.01477143074771</v>
          </cell>
          <cell r="R648">
            <v>8805.4872108628479</v>
          </cell>
          <cell r="S648">
            <v>-2931.8361178259893</v>
          </cell>
          <cell r="T648">
            <v>-9541.3748361896614</v>
          </cell>
          <cell r="U648">
            <v>-4958.5022426931837</v>
          </cell>
          <cell r="V648">
            <v>0</v>
          </cell>
          <cell r="W648">
            <v>-20753.029235496149</v>
          </cell>
          <cell r="X648">
            <v>-3108.4026619444103</v>
          </cell>
          <cell r="Y648">
            <v>-18032.745300939023</v>
          </cell>
          <cell r="Z648">
            <v>30046.067061275804</v>
          </cell>
        </row>
        <row r="649">
          <cell r="C649" t="str">
            <v>Excess Cash Applied (%)</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C650" t="str">
            <v>Excess Cash Payment</v>
          </cell>
          <cell r="N650">
            <v>0</v>
          </cell>
          <cell r="O650">
            <v>0</v>
          </cell>
          <cell r="P650">
            <v>0</v>
          </cell>
          <cell r="Q650">
            <v>0</v>
          </cell>
          <cell r="R650">
            <v>0</v>
          </cell>
          <cell r="S650">
            <v>0</v>
          </cell>
          <cell r="T650">
            <v>0</v>
          </cell>
          <cell r="U650">
            <v>0</v>
          </cell>
          <cell r="V650">
            <v>0</v>
          </cell>
          <cell r="W650">
            <v>0</v>
          </cell>
          <cell r="X650">
            <v>0</v>
          </cell>
          <cell r="Y650">
            <v>0</v>
          </cell>
          <cell r="Z650">
            <v>0</v>
          </cell>
        </row>
        <row r="652">
          <cell r="C652" t="str">
            <v>Actual EOY Balance</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row>
        <row r="653">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row>
        <row r="654">
          <cell r="C654" t="str">
            <v>Interest Expense</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row>
        <row r="655">
          <cell r="C655" t="str">
            <v>LIBOR Spread</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row>
        <row r="656">
          <cell r="C656" t="str">
            <v>Interest Rate</v>
          </cell>
          <cell r="N656">
            <v>0</v>
          </cell>
          <cell r="O656">
            <v>0</v>
          </cell>
          <cell r="P656">
            <v>0</v>
          </cell>
          <cell r="Q656">
            <v>0</v>
          </cell>
          <cell r="R656">
            <v>0.02</v>
          </cell>
          <cell r="S656">
            <v>0.02</v>
          </cell>
          <cell r="T656">
            <v>0</v>
          </cell>
          <cell r="U656">
            <v>0</v>
          </cell>
          <cell r="V656">
            <v>0</v>
          </cell>
          <cell r="W656">
            <v>0.02</v>
          </cell>
          <cell r="X656">
            <v>0.02</v>
          </cell>
          <cell r="Y656">
            <v>0.02</v>
          </cell>
          <cell r="Z656">
            <v>0.02</v>
          </cell>
          <cell r="AA656">
            <v>0.02</v>
          </cell>
          <cell r="AB656">
            <v>0.02</v>
          </cell>
          <cell r="AC656">
            <v>0.02</v>
          </cell>
          <cell r="AD656">
            <v>0.02</v>
          </cell>
          <cell r="AE656">
            <v>0.02</v>
          </cell>
        </row>
        <row r="658">
          <cell r="C658" t="str">
            <v>Senior Unsecured Debt 7</v>
          </cell>
          <cell r="N658" t="str">
            <v/>
          </cell>
          <cell r="O658" t="str">
            <v/>
          </cell>
          <cell r="P658" t="str">
            <v/>
          </cell>
          <cell r="Q658" t="str">
            <v/>
          </cell>
          <cell r="R658" t="str">
            <v/>
          </cell>
          <cell r="S658" t="str">
            <v/>
          </cell>
          <cell r="T658" t="str">
            <v/>
          </cell>
          <cell r="U658" t="str">
            <v/>
          </cell>
          <cell r="V658" t="str">
            <v/>
          </cell>
        </row>
        <row r="659">
          <cell r="C659" t="str">
            <v>Maturity</v>
          </cell>
          <cell r="G659" t="str">
            <v>Maturity:</v>
          </cell>
          <cell r="I659">
            <v>1</v>
          </cell>
          <cell r="N659">
            <v>-3</v>
          </cell>
          <cell r="O659">
            <v>-2</v>
          </cell>
          <cell r="P659">
            <v>-1</v>
          </cell>
          <cell r="Q659">
            <v>0</v>
          </cell>
          <cell r="R659">
            <v>1</v>
          </cell>
          <cell r="S659">
            <v>-3</v>
          </cell>
          <cell r="T659">
            <v>-2</v>
          </cell>
          <cell r="U659">
            <v>-1</v>
          </cell>
          <cell r="V659">
            <v>0</v>
          </cell>
          <cell r="W659">
            <v>2</v>
          </cell>
          <cell r="X659">
            <v>3</v>
          </cell>
          <cell r="Y659">
            <v>4</v>
          </cell>
          <cell r="Z659">
            <v>5</v>
          </cell>
          <cell r="AA659">
            <v>6</v>
          </cell>
          <cell r="AB659">
            <v>7</v>
          </cell>
          <cell r="AC659">
            <v>8</v>
          </cell>
          <cell r="AD659">
            <v>9</v>
          </cell>
          <cell r="AE659">
            <v>10</v>
          </cell>
        </row>
        <row r="660">
          <cell r="C660" t="str">
            <v>BOY Balance</v>
          </cell>
          <cell r="G660" t="str">
            <v xml:space="preserve">Average Life: </v>
          </cell>
          <cell r="I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row>
        <row r="661">
          <cell r="C661" t="str">
            <v>Additions</v>
          </cell>
          <cell r="G661" t="str">
            <v>Secured:</v>
          </cell>
          <cell r="I661" t="b">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row>
        <row r="662">
          <cell r="C662" t="str">
            <v>Scheduled Amortization</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row>
        <row r="663">
          <cell r="C663" t="str">
            <v>Scheduled Payments Made</v>
          </cell>
          <cell r="G663" t="str">
            <v>(Assuming No Excess Cash Pmt, Scheduled Pmts. Made will equal Sch. Amort.)</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C664" t="str">
            <v>EOY Balance Pre Excess Cash</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6">
          <cell r="C666" t="str">
            <v>Excess Cash Available</v>
          </cell>
          <cell r="N666">
            <v>6572.2624728391256</v>
          </cell>
          <cell r="O666">
            <v>1959.6050752766241</v>
          </cell>
          <cell r="P666">
            <v>599.63443417783856</v>
          </cell>
          <cell r="Q666">
            <v>-326.01477143074771</v>
          </cell>
          <cell r="R666">
            <v>8805.4872108628479</v>
          </cell>
          <cell r="S666">
            <v>-2931.8361178259893</v>
          </cell>
          <cell r="T666">
            <v>-9541.3748361896614</v>
          </cell>
          <cell r="U666">
            <v>-4958.5022426931837</v>
          </cell>
          <cell r="V666">
            <v>0</v>
          </cell>
          <cell r="W666">
            <v>-20753.029235496149</v>
          </cell>
          <cell r="X666">
            <v>-3108.4026619444103</v>
          </cell>
          <cell r="Y666">
            <v>-18032.745300939023</v>
          </cell>
          <cell r="Z666">
            <v>30046.067061275804</v>
          </cell>
        </row>
        <row r="667">
          <cell r="C667" t="str">
            <v>Excess Cash Applied (%)</v>
          </cell>
          <cell r="N667">
            <v>0</v>
          </cell>
          <cell r="O667">
            <v>0</v>
          </cell>
          <cell r="P667">
            <v>0</v>
          </cell>
          <cell r="Q667">
            <v>0</v>
          </cell>
          <cell r="R667">
            <v>0</v>
          </cell>
          <cell r="S667">
            <v>0</v>
          </cell>
          <cell r="T667">
            <v>0</v>
          </cell>
          <cell r="U667">
            <v>0</v>
          </cell>
          <cell r="V667">
            <v>0</v>
          </cell>
          <cell r="W667">
            <v>0</v>
          </cell>
          <cell r="X667">
            <v>0</v>
          </cell>
          <cell r="Y667">
            <v>0</v>
          </cell>
          <cell r="Z667">
            <v>0</v>
          </cell>
        </row>
        <row r="668">
          <cell r="C668" t="str">
            <v>Excess Cash Payment</v>
          </cell>
          <cell r="N668">
            <v>0</v>
          </cell>
          <cell r="O668">
            <v>0</v>
          </cell>
          <cell r="P668">
            <v>0</v>
          </cell>
          <cell r="Q668">
            <v>0</v>
          </cell>
          <cell r="R668">
            <v>0</v>
          </cell>
          <cell r="S668">
            <v>0</v>
          </cell>
          <cell r="T668">
            <v>0</v>
          </cell>
          <cell r="U668">
            <v>0</v>
          </cell>
          <cell r="V668">
            <v>0</v>
          </cell>
          <cell r="W668">
            <v>0</v>
          </cell>
          <cell r="X668">
            <v>0</v>
          </cell>
          <cell r="Y668">
            <v>0</v>
          </cell>
          <cell r="Z668">
            <v>0</v>
          </cell>
        </row>
        <row r="670">
          <cell r="C670" t="str">
            <v>Actual EOY Balance</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C672" t="str">
            <v>Interest Expense</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C673" t="str">
            <v>LIBOR Spread</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C674" t="str">
            <v>Interest Rate</v>
          </cell>
          <cell r="N674">
            <v>0</v>
          </cell>
          <cell r="O674">
            <v>0</v>
          </cell>
          <cell r="P674">
            <v>0</v>
          </cell>
          <cell r="Q674">
            <v>0</v>
          </cell>
          <cell r="R674">
            <v>0.02</v>
          </cell>
          <cell r="S674">
            <v>0.02</v>
          </cell>
          <cell r="T674">
            <v>0</v>
          </cell>
          <cell r="U674">
            <v>0</v>
          </cell>
          <cell r="V674">
            <v>0</v>
          </cell>
          <cell r="W674">
            <v>0.02</v>
          </cell>
          <cell r="X674">
            <v>0.02</v>
          </cell>
          <cell r="Y674">
            <v>0.02</v>
          </cell>
          <cell r="Z674">
            <v>0.02</v>
          </cell>
          <cell r="AA674">
            <v>0.02</v>
          </cell>
          <cell r="AB674">
            <v>0.02</v>
          </cell>
          <cell r="AC674">
            <v>0.02</v>
          </cell>
          <cell r="AD674">
            <v>0.02</v>
          </cell>
          <cell r="AE674">
            <v>0.02</v>
          </cell>
        </row>
        <row r="676">
          <cell r="C676" t="str">
            <v>Capital Leases</v>
          </cell>
          <cell r="N676" t="str">
            <v/>
          </cell>
          <cell r="O676" t="str">
            <v/>
          </cell>
          <cell r="P676" t="str">
            <v/>
          </cell>
          <cell r="Q676" t="str">
            <v/>
          </cell>
          <cell r="R676" t="str">
            <v/>
          </cell>
          <cell r="S676" t="str">
            <v/>
          </cell>
          <cell r="T676" t="str">
            <v/>
          </cell>
          <cell r="U676" t="str">
            <v/>
          </cell>
          <cell r="V676" t="str">
            <v/>
          </cell>
        </row>
        <row r="677">
          <cell r="C677" t="str">
            <v>Maturity</v>
          </cell>
          <cell r="G677" t="str">
            <v>Maturity:</v>
          </cell>
          <cell r="I677" t="str">
            <v xml:space="preserve">&gt;10  </v>
          </cell>
          <cell r="N677" t="str">
            <v>1Q 2003</v>
          </cell>
          <cell r="O677" t="str">
            <v>2Q 2003</v>
          </cell>
          <cell r="P677" t="str">
            <v>3Q 2003</v>
          </cell>
          <cell r="Q677" t="str">
            <v>4Q 2003 Е</v>
          </cell>
          <cell r="R677">
            <v>2003</v>
          </cell>
          <cell r="S677" t="str">
            <v>1Q 2004</v>
          </cell>
          <cell r="T677" t="str">
            <v>2Q 2004</v>
          </cell>
          <cell r="U677" t="str">
            <v>3Q 2004</v>
          </cell>
          <cell r="V677" t="str">
            <v>4Q 2004</v>
          </cell>
          <cell r="W677">
            <v>2004</v>
          </cell>
          <cell r="X677">
            <v>2005</v>
          </cell>
          <cell r="Y677">
            <v>2006</v>
          </cell>
          <cell r="Z677">
            <v>2007</v>
          </cell>
          <cell r="AA677">
            <v>6</v>
          </cell>
          <cell r="AB677">
            <v>7</v>
          </cell>
          <cell r="AC677">
            <v>8</v>
          </cell>
          <cell r="AD677">
            <v>9</v>
          </cell>
          <cell r="AE677">
            <v>10</v>
          </cell>
        </row>
        <row r="678">
          <cell r="C678" t="str">
            <v>BOY Balance</v>
          </cell>
          <cell r="N678">
            <v>99</v>
          </cell>
          <cell r="O678">
            <v>99</v>
          </cell>
          <cell r="P678">
            <v>99</v>
          </cell>
          <cell r="Q678">
            <v>99</v>
          </cell>
          <cell r="R678">
            <v>99</v>
          </cell>
          <cell r="S678">
            <v>99</v>
          </cell>
          <cell r="T678">
            <v>3159.809170717921</v>
          </cell>
          <cell r="U678">
            <v>5175.8040301673891</v>
          </cell>
          <cell r="V678">
            <v>9280.0802665117899</v>
          </cell>
          <cell r="W678">
            <v>99</v>
          </cell>
          <cell r="X678">
            <v>7932.3333333333339</v>
          </cell>
          <cell r="Y678">
            <v>7932.3333333333339</v>
          </cell>
          <cell r="Z678">
            <v>7932.3333333333339</v>
          </cell>
          <cell r="AA678">
            <v>7932.3333333333339</v>
          </cell>
          <cell r="AB678">
            <v>7932.3333333333339</v>
          </cell>
          <cell r="AC678">
            <v>7932.3333333333339</v>
          </cell>
          <cell r="AD678">
            <v>7932.3333333333339</v>
          </cell>
          <cell r="AE678">
            <v>7932.3333333333339</v>
          </cell>
        </row>
        <row r="679">
          <cell r="C679" t="str">
            <v>Additions</v>
          </cell>
          <cell r="N679">
            <v>0</v>
          </cell>
          <cell r="O679">
            <v>0</v>
          </cell>
          <cell r="P679">
            <v>0</v>
          </cell>
          <cell r="Q679">
            <v>0</v>
          </cell>
          <cell r="R679">
            <v>0</v>
          </cell>
          <cell r="S679">
            <v>4279.1051740412386</v>
          </cell>
          <cell r="T679">
            <v>3000</v>
          </cell>
          <cell r="U679">
            <v>5000</v>
          </cell>
          <cell r="V679">
            <v>0</v>
          </cell>
          <cell r="W679">
            <v>12279.105174041239</v>
          </cell>
          <cell r="X679">
            <v>0</v>
          </cell>
          <cell r="Y679">
            <v>0</v>
          </cell>
          <cell r="Z679">
            <v>0</v>
          </cell>
          <cell r="AA679">
            <v>0</v>
          </cell>
          <cell r="AB679">
            <v>0</v>
          </cell>
          <cell r="AC679">
            <v>0</v>
          </cell>
          <cell r="AD679">
            <v>0</v>
          </cell>
          <cell r="AE679">
            <v>0</v>
          </cell>
        </row>
        <row r="680">
          <cell r="C680" t="str">
            <v>Scheduled Payments</v>
          </cell>
          <cell r="N680">
            <v>0</v>
          </cell>
          <cell r="O680">
            <v>0</v>
          </cell>
          <cell r="P680">
            <v>0</v>
          </cell>
          <cell r="Q680">
            <v>0</v>
          </cell>
          <cell r="R680">
            <v>0</v>
          </cell>
          <cell r="S680">
            <v>1218.2960033233176</v>
          </cell>
          <cell r="T680">
            <v>984.00514055053156</v>
          </cell>
          <cell r="U680">
            <v>895.72376365560081</v>
          </cell>
          <cell r="V680">
            <v>1347.7469331784553</v>
          </cell>
          <cell r="W680">
            <v>4445.7718407079046</v>
          </cell>
          <cell r="X680">
            <v>0</v>
          </cell>
          <cell r="Y680">
            <v>0</v>
          </cell>
          <cell r="Z680">
            <v>0</v>
          </cell>
          <cell r="AA680">
            <v>0</v>
          </cell>
          <cell r="AB680">
            <v>0</v>
          </cell>
          <cell r="AC680">
            <v>0</v>
          </cell>
          <cell r="AD680">
            <v>0</v>
          </cell>
          <cell r="AE680">
            <v>0</v>
          </cell>
        </row>
        <row r="681">
          <cell r="C681" t="str">
            <v>EOY Balance Pre Excess Cash</v>
          </cell>
          <cell r="N681">
            <v>99</v>
          </cell>
          <cell r="O681">
            <v>99</v>
          </cell>
          <cell r="P681">
            <v>99</v>
          </cell>
          <cell r="Q681">
            <v>99</v>
          </cell>
          <cell r="R681">
            <v>99</v>
          </cell>
          <cell r="S681">
            <v>3159.809170717921</v>
          </cell>
          <cell r="T681">
            <v>5175.8040301673891</v>
          </cell>
          <cell r="U681">
            <v>9280.0802665117899</v>
          </cell>
          <cell r="V681">
            <v>7932.3333333333348</v>
          </cell>
          <cell r="W681">
            <v>7932.3333333333348</v>
          </cell>
          <cell r="X681">
            <v>7932.3333333333339</v>
          </cell>
          <cell r="Y681">
            <v>7932.3333333333339</v>
          </cell>
          <cell r="Z681">
            <v>7932.3333333333339</v>
          </cell>
          <cell r="AA681">
            <v>7932.3333333333339</v>
          </cell>
          <cell r="AB681">
            <v>7932.3333333333339</v>
          </cell>
          <cell r="AC681">
            <v>7932.3333333333339</v>
          </cell>
          <cell r="AD681">
            <v>7932.3333333333339</v>
          </cell>
          <cell r="AE681">
            <v>7932.3333333333339</v>
          </cell>
        </row>
        <row r="683">
          <cell r="C683" t="str">
            <v>Excess Cash Available</v>
          </cell>
          <cell r="N683">
            <v>6572.2624728391256</v>
          </cell>
          <cell r="O683">
            <v>1959.6050752766241</v>
          </cell>
          <cell r="P683">
            <v>599.63443417783856</v>
          </cell>
          <cell r="Q683">
            <v>-326.01477143074771</v>
          </cell>
          <cell r="R683">
            <v>8805.4872108628479</v>
          </cell>
          <cell r="S683">
            <v>-2931.8361178259893</v>
          </cell>
          <cell r="T683">
            <v>-9541.3748361896614</v>
          </cell>
          <cell r="U683">
            <v>-4958.5022426931837</v>
          </cell>
          <cell r="V683">
            <v>-3321.3160387872977</v>
          </cell>
          <cell r="W683">
            <v>-20753.029235496149</v>
          </cell>
          <cell r="X683">
            <v>-3108.4026619444103</v>
          </cell>
          <cell r="Y683">
            <v>-18032.745300939023</v>
          </cell>
          <cell r="Z683">
            <v>0</v>
          </cell>
        </row>
        <row r="684">
          <cell r="C684" t="str">
            <v>Excess Cash Applied (%)</v>
          </cell>
          <cell r="N684">
            <v>0</v>
          </cell>
          <cell r="O684">
            <v>0</v>
          </cell>
          <cell r="P684">
            <v>0</v>
          </cell>
          <cell r="Q684">
            <v>0</v>
          </cell>
          <cell r="R684">
            <v>0</v>
          </cell>
          <cell r="S684">
            <v>0</v>
          </cell>
          <cell r="T684">
            <v>0</v>
          </cell>
          <cell r="U684">
            <v>0</v>
          </cell>
          <cell r="V684">
            <v>0</v>
          </cell>
          <cell r="W684">
            <v>0</v>
          </cell>
          <cell r="X684">
            <v>0</v>
          </cell>
          <cell r="Y684">
            <v>0</v>
          </cell>
          <cell r="Z684">
            <v>0</v>
          </cell>
        </row>
        <row r="685">
          <cell r="C685" t="str">
            <v>Excess Cash Payment</v>
          </cell>
          <cell r="N685">
            <v>0</v>
          </cell>
          <cell r="O685">
            <v>0</v>
          </cell>
          <cell r="P685">
            <v>0</v>
          </cell>
          <cell r="Q685">
            <v>0</v>
          </cell>
          <cell r="R685">
            <v>0</v>
          </cell>
          <cell r="S685">
            <v>0</v>
          </cell>
          <cell r="T685">
            <v>0</v>
          </cell>
          <cell r="U685">
            <v>0</v>
          </cell>
          <cell r="V685">
            <v>0</v>
          </cell>
          <cell r="W685">
            <v>0</v>
          </cell>
          <cell r="X685">
            <v>0</v>
          </cell>
          <cell r="Y685">
            <v>0</v>
          </cell>
          <cell r="Z685">
            <v>0</v>
          </cell>
        </row>
        <row r="687">
          <cell r="C687" t="str">
            <v>Actual EOY Balance</v>
          </cell>
          <cell r="N687">
            <v>99</v>
          </cell>
          <cell r="O687">
            <v>99</v>
          </cell>
          <cell r="P687">
            <v>99</v>
          </cell>
          <cell r="Q687">
            <v>99</v>
          </cell>
          <cell r="R687">
            <v>99</v>
          </cell>
          <cell r="S687">
            <v>3159.809170717921</v>
          </cell>
          <cell r="T687">
            <v>5175.8040301673891</v>
          </cell>
          <cell r="U687">
            <v>9280.0802665117899</v>
          </cell>
          <cell r="V687">
            <v>7932.3333333333348</v>
          </cell>
          <cell r="W687">
            <v>7932.3333333333339</v>
          </cell>
          <cell r="X687">
            <v>7932.3333333333339</v>
          </cell>
          <cell r="Y687">
            <v>7932.3333333333339</v>
          </cell>
          <cell r="Z687">
            <v>7932.3333333333339</v>
          </cell>
          <cell r="AA687">
            <v>7932.3333333333339</v>
          </cell>
          <cell r="AB687">
            <v>7932.3333333333339</v>
          </cell>
          <cell r="AC687">
            <v>7932.3333333333339</v>
          </cell>
          <cell r="AD687">
            <v>7932.3333333333339</v>
          </cell>
          <cell r="AE687">
            <v>7932.3333333333339</v>
          </cell>
        </row>
        <row r="688">
          <cell r="N688">
            <v>99</v>
          </cell>
          <cell r="O688">
            <v>99</v>
          </cell>
          <cell r="P688">
            <v>99</v>
          </cell>
          <cell r="Q688">
            <v>99</v>
          </cell>
          <cell r="R688">
            <v>99</v>
          </cell>
          <cell r="S688">
            <v>3159.80917</v>
          </cell>
          <cell r="T688">
            <v>5175.8040300000002</v>
          </cell>
          <cell r="U688">
            <v>9280.0802700000004</v>
          </cell>
          <cell r="V688">
            <v>7932.3333300000004</v>
          </cell>
          <cell r="W688">
            <v>7932.3333300000004</v>
          </cell>
          <cell r="X688">
            <v>7932.3333300000004</v>
          </cell>
          <cell r="Y688">
            <v>7932.3333300000004</v>
          </cell>
          <cell r="Z688">
            <v>7932.3333300000004</v>
          </cell>
          <cell r="AA688">
            <v>7932.3333300000004</v>
          </cell>
          <cell r="AB688">
            <v>7932.3333300000004</v>
          </cell>
          <cell r="AC688">
            <v>7932.3333300000004</v>
          </cell>
          <cell r="AD688">
            <v>7932.3333300000004</v>
          </cell>
          <cell r="AE688">
            <v>7932.3333300000004</v>
          </cell>
        </row>
        <row r="689">
          <cell r="C689" t="str">
            <v>Interest Expense</v>
          </cell>
          <cell r="N689">
            <v>0</v>
          </cell>
          <cell r="O689">
            <v>0</v>
          </cell>
          <cell r="P689">
            <v>0</v>
          </cell>
          <cell r="Q689">
            <v>0</v>
          </cell>
          <cell r="R689">
            <v>0</v>
          </cell>
          <cell r="S689">
            <v>254.21621560421261</v>
          </cell>
          <cell r="T689">
            <v>217.70916575247372</v>
          </cell>
          <cell r="U689">
            <v>295.22135530217184</v>
          </cell>
          <cell r="V689">
            <v>478.53065828240551</v>
          </cell>
          <cell r="W689">
            <v>1245.6773949412636</v>
          </cell>
          <cell r="X689">
            <v>0</v>
          </cell>
          <cell r="Y689">
            <v>0</v>
          </cell>
          <cell r="Z689">
            <v>0</v>
          </cell>
          <cell r="AA689">
            <v>0</v>
          </cell>
          <cell r="AB689">
            <v>0</v>
          </cell>
          <cell r="AC689">
            <v>0</v>
          </cell>
          <cell r="AD689">
            <v>0</v>
          </cell>
          <cell r="AE689">
            <v>0</v>
          </cell>
        </row>
        <row r="690">
          <cell r="C690" t="str">
            <v>Interest Rate</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row>
        <row r="692">
          <cell r="C692" t="str">
            <v>Capital Leases 2</v>
          </cell>
          <cell r="N692" t="str">
            <v/>
          </cell>
          <cell r="O692" t="str">
            <v/>
          </cell>
          <cell r="P692" t="str">
            <v/>
          </cell>
          <cell r="Q692" t="str">
            <v/>
          </cell>
          <cell r="R692" t="str">
            <v/>
          </cell>
          <cell r="S692" t="str">
            <v/>
          </cell>
          <cell r="T692" t="str">
            <v/>
          </cell>
          <cell r="U692" t="str">
            <v/>
          </cell>
          <cell r="V692" t="str">
            <v/>
          </cell>
        </row>
        <row r="693">
          <cell r="C693" t="str">
            <v>Maturity</v>
          </cell>
          <cell r="G693" t="str">
            <v>Maturity:</v>
          </cell>
          <cell r="I693">
            <v>1</v>
          </cell>
          <cell r="N693">
            <v>-3</v>
          </cell>
          <cell r="O693">
            <v>-2</v>
          </cell>
          <cell r="P693">
            <v>-1</v>
          </cell>
          <cell r="Q693">
            <v>0</v>
          </cell>
          <cell r="R693">
            <v>1</v>
          </cell>
          <cell r="S693">
            <v>-3</v>
          </cell>
          <cell r="T693">
            <v>-2</v>
          </cell>
          <cell r="U693">
            <v>-1</v>
          </cell>
          <cell r="V693">
            <v>0</v>
          </cell>
          <cell r="W693">
            <v>2</v>
          </cell>
          <cell r="X693">
            <v>3</v>
          </cell>
          <cell r="Y693">
            <v>4</v>
          </cell>
          <cell r="Z693">
            <v>5</v>
          </cell>
          <cell r="AA693">
            <v>6</v>
          </cell>
          <cell r="AB693">
            <v>7</v>
          </cell>
          <cell r="AC693">
            <v>8</v>
          </cell>
          <cell r="AD693">
            <v>9</v>
          </cell>
          <cell r="AE693">
            <v>10</v>
          </cell>
        </row>
        <row r="694">
          <cell r="C694" t="str">
            <v>BOY Balance</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row>
        <row r="695">
          <cell r="C695" t="str">
            <v>Additions</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row>
        <row r="696">
          <cell r="C696" t="str">
            <v>Scheduled Payments</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row>
        <row r="697">
          <cell r="C697" t="str">
            <v>EOY Balance Pre Excess Cash</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row>
        <row r="699">
          <cell r="C699" t="str">
            <v>Excess Cash Available</v>
          </cell>
          <cell r="N699">
            <v>6572.2624728391256</v>
          </cell>
          <cell r="O699">
            <v>1959.6050752766241</v>
          </cell>
          <cell r="P699">
            <v>599.63443417783856</v>
          </cell>
          <cell r="Q699">
            <v>-326.01477143074771</v>
          </cell>
          <cell r="R699">
            <v>8805.4872108628479</v>
          </cell>
          <cell r="S699">
            <v>-2931.8361178259893</v>
          </cell>
          <cell r="T699">
            <v>-9541.3748361896614</v>
          </cell>
          <cell r="U699">
            <v>-4958.5022426931837</v>
          </cell>
          <cell r="V699">
            <v>-3321.3160387872977</v>
          </cell>
          <cell r="W699">
            <v>-20753.029235496149</v>
          </cell>
          <cell r="X699">
            <v>-3108.4026619444103</v>
          </cell>
          <cell r="Y699">
            <v>-18032.745300939023</v>
          </cell>
          <cell r="Z699">
            <v>0</v>
          </cell>
        </row>
        <row r="700">
          <cell r="C700" t="str">
            <v>Excess Cash Applied (%)</v>
          </cell>
          <cell r="N700">
            <v>0</v>
          </cell>
          <cell r="O700">
            <v>0</v>
          </cell>
          <cell r="P700">
            <v>0</v>
          </cell>
          <cell r="Q700">
            <v>0</v>
          </cell>
          <cell r="R700">
            <v>0</v>
          </cell>
          <cell r="S700">
            <v>0</v>
          </cell>
          <cell r="T700">
            <v>0</v>
          </cell>
          <cell r="U700">
            <v>0</v>
          </cell>
          <cell r="V700">
            <v>0</v>
          </cell>
          <cell r="W700">
            <v>0</v>
          </cell>
          <cell r="X700">
            <v>0</v>
          </cell>
          <cell r="Y700">
            <v>0</v>
          </cell>
          <cell r="Z700">
            <v>0</v>
          </cell>
        </row>
        <row r="701">
          <cell r="C701" t="str">
            <v>Excess Cash Payment</v>
          </cell>
          <cell r="N701">
            <v>0</v>
          </cell>
          <cell r="O701">
            <v>0</v>
          </cell>
          <cell r="P701">
            <v>0</v>
          </cell>
          <cell r="Q701">
            <v>0</v>
          </cell>
          <cell r="R701">
            <v>0</v>
          </cell>
          <cell r="S701">
            <v>0</v>
          </cell>
          <cell r="T701">
            <v>0</v>
          </cell>
          <cell r="U701">
            <v>0</v>
          </cell>
          <cell r="V701">
            <v>0</v>
          </cell>
          <cell r="W701">
            <v>0</v>
          </cell>
          <cell r="X701">
            <v>0</v>
          </cell>
          <cell r="Y701">
            <v>0</v>
          </cell>
          <cell r="Z701">
            <v>0</v>
          </cell>
        </row>
        <row r="703">
          <cell r="C703" t="str">
            <v>Actual EOY Balance</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row>
        <row r="704">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C705" t="str">
            <v>Interest Expense</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row>
        <row r="706">
          <cell r="C706" t="str">
            <v>Interest Rate</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row>
        <row r="708">
          <cell r="C708" t="str">
            <v>Subordinated Debt 1</v>
          </cell>
          <cell r="N708" t="str">
            <v/>
          </cell>
          <cell r="O708" t="str">
            <v/>
          </cell>
          <cell r="P708" t="str">
            <v/>
          </cell>
          <cell r="Q708" t="str">
            <v/>
          </cell>
          <cell r="R708" t="str">
            <v/>
          </cell>
          <cell r="S708" t="str">
            <v/>
          </cell>
          <cell r="T708" t="str">
            <v/>
          </cell>
          <cell r="U708" t="str">
            <v/>
          </cell>
          <cell r="V708" t="str">
            <v/>
          </cell>
        </row>
        <row r="709">
          <cell r="C709" t="str">
            <v>Maturity</v>
          </cell>
          <cell r="G709" t="str">
            <v>Maturity:</v>
          </cell>
          <cell r="I709">
            <v>1</v>
          </cell>
          <cell r="N709">
            <v>-3</v>
          </cell>
          <cell r="O709">
            <v>-2</v>
          </cell>
          <cell r="P709">
            <v>-1</v>
          </cell>
          <cell r="Q709">
            <v>0</v>
          </cell>
          <cell r="R709">
            <v>1</v>
          </cell>
          <cell r="S709">
            <v>-3</v>
          </cell>
          <cell r="T709">
            <v>-2</v>
          </cell>
          <cell r="U709">
            <v>-1</v>
          </cell>
          <cell r="V709">
            <v>0</v>
          </cell>
          <cell r="W709">
            <v>2</v>
          </cell>
          <cell r="X709">
            <v>3</v>
          </cell>
          <cell r="Y709">
            <v>4</v>
          </cell>
          <cell r="Z709">
            <v>5</v>
          </cell>
          <cell r="AA709">
            <v>6</v>
          </cell>
          <cell r="AB709">
            <v>7</v>
          </cell>
          <cell r="AC709">
            <v>8</v>
          </cell>
          <cell r="AD709">
            <v>9</v>
          </cell>
          <cell r="AE709">
            <v>10</v>
          </cell>
        </row>
        <row r="710">
          <cell r="C710" t="str">
            <v>BOY Balance</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row>
        <row r="711">
          <cell r="C711" t="str">
            <v>Additions</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row>
        <row r="712">
          <cell r="C712" t="str">
            <v>Scheduled Payments</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row>
        <row r="713">
          <cell r="C713" t="str">
            <v>EOY Balance Pre Excess Cash</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row>
        <row r="715">
          <cell r="C715" t="str">
            <v>Excess Cash Available</v>
          </cell>
          <cell r="N715">
            <v>6572.2624728391256</v>
          </cell>
          <cell r="O715">
            <v>1959.6050752766241</v>
          </cell>
          <cell r="P715">
            <v>599.63443417783856</v>
          </cell>
          <cell r="Q715">
            <v>-326.01477143074771</v>
          </cell>
          <cell r="R715">
            <v>8805.4872108628479</v>
          </cell>
          <cell r="S715">
            <v>-2931.8361178259893</v>
          </cell>
          <cell r="T715">
            <v>-9541.3748361896614</v>
          </cell>
          <cell r="U715">
            <v>-4958.5022426931837</v>
          </cell>
          <cell r="V715">
            <v>-3321.3160387872977</v>
          </cell>
          <cell r="W715">
            <v>-20753.029235496149</v>
          </cell>
          <cell r="X715">
            <v>-3108.4026619444103</v>
          </cell>
          <cell r="Y715">
            <v>-18032.745300939023</v>
          </cell>
          <cell r="Z715">
            <v>0</v>
          </cell>
        </row>
        <row r="716">
          <cell r="C716" t="str">
            <v>Excess Cash Applied (%)</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C717" t="str">
            <v>Excess Cash Payment</v>
          </cell>
          <cell r="N717">
            <v>0</v>
          </cell>
          <cell r="O717">
            <v>0</v>
          </cell>
          <cell r="P717">
            <v>0</v>
          </cell>
          <cell r="Q717">
            <v>0</v>
          </cell>
          <cell r="R717">
            <v>0</v>
          </cell>
          <cell r="S717">
            <v>0</v>
          </cell>
          <cell r="T717">
            <v>0</v>
          </cell>
          <cell r="U717">
            <v>0</v>
          </cell>
          <cell r="V717">
            <v>0</v>
          </cell>
          <cell r="W717">
            <v>0</v>
          </cell>
          <cell r="X717">
            <v>0</v>
          </cell>
          <cell r="Y717">
            <v>0</v>
          </cell>
          <cell r="Z717">
            <v>0</v>
          </cell>
        </row>
        <row r="719">
          <cell r="C719" t="str">
            <v>Actual EOY Balance</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row>
        <row r="720">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row>
        <row r="721">
          <cell r="C721" t="str">
            <v>Interest Expense</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row>
        <row r="722">
          <cell r="C722" t="str">
            <v>Interest Rate</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row>
        <row r="724">
          <cell r="C724" t="str">
            <v>Subordinated Debt 2</v>
          </cell>
        </row>
        <row r="725">
          <cell r="C725" t="str">
            <v>Maturity</v>
          </cell>
          <cell r="G725" t="str">
            <v>Maturity:</v>
          </cell>
          <cell r="I725">
            <v>1</v>
          </cell>
          <cell r="N725">
            <v>-3</v>
          </cell>
          <cell r="O725">
            <v>-2</v>
          </cell>
          <cell r="P725">
            <v>-1</v>
          </cell>
          <cell r="Q725">
            <v>0</v>
          </cell>
          <cell r="R725">
            <v>1</v>
          </cell>
          <cell r="S725">
            <v>-3</v>
          </cell>
          <cell r="T725">
            <v>-2</v>
          </cell>
          <cell r="U725">
            <v>-1</v>
          </cell>
          <cell r="V725">
            <v>0</v>
          </cell>
          <cell r="W725">
            <v>2</v>
          </cell>
          <cell r="X725">
            <v>3</v>
          </cell>
          <cell r="Y725">
            <v>4</v>
          </cell>
          <cell r="Z725">
            <v>5</v>
          </cell>
          <cell r="AA725">
            <v>6</v>
          </cell>
          <cell r="AB725">
            <v>7</v>
          </cell>
          <cell r="AC725">
            <v>8</v>
          </cell>
          <cell r="AD725">
            <v>9</v>
          </cell>
          <cell r="AE725">
            <v>10</v>
          </cell>
        </row>
        <row r="726">
          <cell r="C726" t="str">
            <v>BOY Balance</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row>
        <row r="727">
          <cell r="C727" t="str">
            <v>Additions</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row>
        <row r="728">
          <cell r="C728" t="str">
            <v>Scheduled Payments</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row>
        <row r="729">
          <cell r="C729" t="str">
            <v>EOY Balance Pre Excess Cash</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row>
        <row r="731">
          <cell r="C731" t="str">
            <v>Excess Cash Available</v>
          </cell>
          <cell r="N731">
            <v>6572.2624728391256</v>
          </cell>
          <cell r="O731">
            <v>1959.6050752766241</v>
          </cell>
          <cell r="P731">
            <v>599.63443417783856</v>
          </cell>
          <cell r="Q731">
            <v>-326.01477143074771</v>
          </cell>
          <cell r="R731">
            <v>8805.4872108628479</v>
          </cell>
          <cell r="S731">
            <v>-2931.8361178259893</v>
          </cell>
          <cell r="T731">
            <v>-9541.3748361896614</v>
          </cell>
          <cell r="U731">
            <v>-4958.5022426931837</v>
          </cell>
          <cell r="V731">
            <v>-3321.3160387872977</v>
          </cell>
          <cell r="W731">
            <v>-20753.029235496149</v>
          </cell>
          <cell r="X731">
            <v>-3108.4026619444103</v>
          </cell>
          <cell r="Y731">
            <v>-18032.745300939023</v>
          </cell>
          <cell r="Z731">
            <v>0</v>
          </cell>
        </row>
        <row r="732">
          <cell r="C732" t="str">
            <v>Excess Cash Applied (%)</v>
          </cell>
          <cell r="N732">
            <v>0</v>
          </cell>
          <cell r="O732">
            <v>0</v>
          </cell>
          <cell r="P732">
            <v>0</v>
          </cell>
          <cell r="Q732">
            <v>0</v>
          </cell>
          <cell r="R732">
            <v>0</v>
          </cell>
          <cell r="S732">
            <v>0</v>
          </cell>
          <cell r="T732">
            <v>0</v>
          </cell>
          <cell r="U732">
            <v>0</v>
          </cell>
          <cell r="V732">
            <v>0</v>
          </cell>
          <cell r="W732">
            <v>0</v>
          </cell>
          <cell r="X732">
            <v>0</v>
          </cell>
          <cell r="Y732">
            <v>0</v>
          </cell>
          <cell r="Z732">
            <v>0</v>
          </cell>
        </row>
        <row r="733">
          <cell r="C733" t="str">
            <v>Excess Cash Payment</v>
          </cell>
          <cell r="N733">
            <v>0</v>
          </cell>
          <cell r="O733">
            <v>0</v>
          </cell>
          <cell r="P733">
            <v>0</v>
          </cell>
          <cell r="Q733">
            <v>0</v>
          </cell>
          <cell r="R733">
            <v>0</v>
          </cell>
          <cell r="S733">
            <v>0</v>
          </cell>
          <cell r="T733">
            <v>0</v>
          </cell>
          <cell r="U733">
            <v>0</v>
          </cell>
          <cell r="V733">
            <v>0</v>
          </cell>
          <cell r="W733">
            <v>0</v>
          </cell>
          <cell r="X733">
            <v>0</v>
          </cell>
          <cell r="Y733">
            <v>0</v>
          </cell>
          <cell r="Z733">
            <v>0</v>
          </cell>
        </row>
        <row r="735">
          <cell r="C735" t="str">
            <v>Actual EOY Balance</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row>
        <row r="736">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row>
        <row r="737">
          <cell r="C737" t="str">
            <v>Interest Expense</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row>
        <row r="738">
          <cell r="C738" t="str">
            <v>Interest Rate</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row>
        <row r="740">
          <cell r="C740" t="str">
            <v>Subordinated Debt 3</v>
          </cell>
        </row>
        <row r="741">
          <cell r="C741" t="str">
            <v>Maturity</v>
          </cell>
          <cell r="G741" t="str">
            <v>Maturity:</v>
          </cell>
          <cell r="I741">
            <v>1</v>
          </cell>
          <cell r="N741">
            <v>-3</v>
          </cell>
          <cell r="O741">
            <v>-2</v>
          </cell>
          <cell r="P741">
            <v>-1</v>
          </cell>
          <cell r="Q741">
            <v>0</v>
          </cell>
          <cell r="R741">
            <v>1</v>
          </cell>
          <cell r="S741">
            <v>-3</v>
          </cell>
          <cell r="T741">
            <v>-2</v>
          </cell>
          <cell r="U741">
            <v>-1</v>
          </cell>
          <cell r="V741">
            <v>0</v>
          </cell>
          <cell r="W741">
            <v>2</v>
          </cell>
          <cell r="X741">
            <v>3</v>
          </cell>
          <cell r="Y741">
            <v>4</v>
          </cell>
          <cell r="Z741">
            <v>5</v>
          </cell>
          <cell r="AA741">
            <v>6</v>
          </cell>
          <cell r="AB741">
            <v>7</v>
          </cell>
          <cell r="AC741">
            <v>8</v>
          </cell>
          <cell r="AD741">
            <v>9</v>
          </cell>
          <cell r="AE741">
            <v>10</v>
          </cell>
        </row>
        <row r="742">
          <cell r="C742" t="str">
            <v>BOY Balance</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row>
        <row r="743">
          <cell r="C743" t="str">
            <v>Additions</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row>
        <row r="744">
          <cell r="C744" t="str">
            <v>Scheduled Payments</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row>
        <row r="745">
          <cell r="C745" t="str">
            <v>EOY Balance Pre Excess Cash</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row>
        <row r="747">
          <cell r="C747" t="str">
            <v>Excess Cash Available</v>
          </cell>
          <cell r="N747">
            <v>6572.2624728391256</v>
          </cell>
          <cell r="O747">
            <v>1959.6050752766241</v>
          </cell>
          <cell r="P747">
            <v>599.63443417783856</v>
          </cell>
          <cell r="Q747">
            <v>-326.01477143074771</v>
          </cell>
          <cell r="R747">
            <v>8805.4872108628479</v>
          </cell>
          <cell r="S747">
            <v>-2931.8361178259893</v>
          </cell>
          <cell r="T747">
            <v>-9541.3748361896614</v>
          </cell>
          <cell r="U747">
            <v>-4958.5022426931837</v>
          </cell>
          <cell r="V747">
            <v>-3321.3160387872977</v>
          </cell>
          <cell r="W747">
            <v>-20753.029235496149</v>
          </cell>
          <cell r="X747">
            <v>-3108.4026619444103</v>
          </cell>
          <cell r="Y747">
            <v>-18032.745300939023</v>
          </cell>
          <cell r="Z747">
            <v>0</v>
          </cell>
        </row>
        <row r="748">
          <cell r="C748" t="str">
            <v>Excess Cash Applied (%)</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C749" t="str">
            <v>Excess Cash Payment</v>
          </cell>
          <cell r="N749">
            <v>0</v>
          </cell>
          <cell r="O749">
            <v>0</v>
          </cell>
          <cell r="P749">
            <v>0</v>
          </cell>
          <cell r="Q749">
            <v>0</v>
          </cell>
          <cell r="R749">
            <v>0</v>
          </cell>
          <cell r="S749">
            <v>0</v>
          </cell>
          <cell r="T749">
            <v>0</v>
          </cell>
          <cell r="U749">
            <v>0</v>
          </cell>
          <cell r="V749">
            <v>0</v>
          </cell>
          <cell r="W749">
            <v>0</v>
          </cell>
          <cell r="X749">
            <v>0</v>
          </cell>
          <cell r="Y749">
            <v>0</v>
          </cell>
          <cell r="Z749">
            <v>0</v>
          </cell>
        </row>
        <row r="751">
          <cell r="C751" t="str">
            <v>Actual EOY Balance</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row>
        <row r="752">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row>
        <row r="753">
          <cell r="C753" t="str">
            <v>Interest Expense</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row>
        <row r="754">
          <cell r="C754" t="str">
            <v>Interest Rate</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6">
          <cell r="C756" t="str">
            <v>Subordinated Debt 4</v>
          </cell>
          <cell r="N756" t="str">
            <v/>
          </cell>
          <cell r="O756" t="str">
            <v/>
          </cell>
          <cell r="P756" t="str">
            <v/>
          </cell>
          <cell r="Q756" t="str">
            <v/>
          </cell>
          <cell r="R756" t="str">
            <v/>
          </cell>
          <cell r="S756" t="str">
            <v/>
          </cell>
          <cell r="T756" t="str">
            <v/>
          </cell>
          <cell r="U756" t="str">
            <v/>
          </cell>
          <cell r="V756" t="str">
            <v/>
          </cell>
        </row>
        <row r="757">
          <cell r="C757" t="str">
            <v>Maturity</v>
          </cell>
          <cell r="G757" t="str">
            <v>Maturity:</v>
          </cell>
          <cell r="I757">
            <v>1</v>
          </cell>
          <cell r="N757">
            <v>-3</v>
          </cell>
          <cell r="O757">
            <v>-2</v>
          </cell>
          <cell r="P757">
            <v>-1</v>
          </cell>
          <cell r="Q757">
            <v>0</v>
          </cell>
          <cell r="R757">
            <v>1</v>
          </cell>
          <cell r="S757">
            <v>-3</v>
          </cell>
          <cell r="T757">
            <v>-2</v>
          </cell>
          <cell r="U757">
            <v>-1</v>
          </cell>
          <cell r="V757">
            <v>0</v>
          </cell>
          <cell r="W757">
            <v>2</v>
          </cell>
          <cell r="X757">
            <v>3</v>
          </cell>
          <cell r="Y757">
            <v>4</v>
          </cell>
          <cell r="Z757">
            <v>5</v>
          </cell>
          <cell r="AA757">
            <v>6</v>
          </cell>
          <cell r="AB757">
            <v>7</v>
          </cell>
          <cell r="AC757">
            <v>8</v>
          </cell>
          <cell r="AD757">
            <v>9</v>
          </cell>
          <cell r="AE757">
            <v>10</v>
          </cell>
        </row>
        <row r="758">
          <cell r="C758" t="str">
            <v>BOY Balance</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row>
        <row r="759">
          <cell r="C759" t="str">
            <v>Additions</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row>
        <row r="760">
          <cell r="C760" t="str">
            <v>Scheduled Payments</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row>
        <row r="761">
          <cell r="C761" t="str">
            <v>EOY Balance Pre Excess Cash</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row>
        <row r="763">
          <cell r="C763" t="str">
            <v>Excess Cash Available</v>
          </cell>
          <cell r="N763">
            <v>6572.2624728391256</v>
          </cell>
          <cell r="O763">
            <v>1959.6050752766241</v>
          </cell>
          <cell r="P763">
            <v>599.63443417783856</v>
          </cell>
          <cell r="Q763">
            <v>-326.01477143074771</v>
          </cell>
          <cell r="R763">
            <v>8805.4872108628479</v>
          </cell>
          <cell r="S763">
            <v>-2931.8361178259893</v>
          </cell>
          <cell r="T763">
            <v>-9541.3748361896614</v>
          </cell>
          <cell r="U763">
            <v>-4958.5022426931837</v>
          </cell>
          <cell r="V763">
            <v>-3321.3160387872977</v>
          </cell>
          <cell r="W763">
            <v>-20753.029235496149</v>
          </cell>
          <cell r="X763">
            <v>-3108.4026619444103</v>
          </cell>
          <cell r="Y763">
            <v>-18032.745300939023</v>
          </cell>
          <cell r="Z763">
            <v>0</v>
          </cell>
        </row>
        <row r="764">
          <cell r="C764" t="str">
            <v>Excess Cash Applied (%)</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C765" t="str">
            <v>Excess Cash Payment</v>
          </cell>
          <cell r="N765">
            <v>0</v>
          </cell>
          <cell r="O765">
            <v>0</v>
          </cell>
          <cell r="P765">
            <v>0</v>
          </cell>
          <cell r="Q765">
            <v>0</v>
          </cell>
          <cell r="R765">
            <v>0</v>
          </cell>
          <cell r="S765">
            <v>0</v>
          </cell>
          <cell r="T765">
            <v>0</v>
          </cell>
          <cell r="U765">
            <v>0</v>
          </cell>
          <cell r="V765">
            <v>0</v>
          </cell>
          <cell r="W765">
            <v>0</v>
          </cell>
          <cell r="X765">
            <v>0</v>
          </cell>
          <cell r="Y765">
            <v>0</v>
          </cell>
          <cell r="Z765">
            <v>0</v>
          </cell>
        </row>
        <row r="767">
          <cell r="C767" t="str">
            <v>Actual EOY Balance</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row>
        <row r="768">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row>
        <row r="769">
          <cell r="C769" t="str">
            <v>Interest Expense</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row>
        <row r="770">
          <cell r="C770" t="str">
            <v>Interest Rate</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row>
        <row r="772">
          <cell r="C772" t="str">
            <v>Other Sub. Debt 1 (W/PIK)</v>
          </cell>
          <cell r="N772" t="str">
            <v/>
          </cell>
          <cell r="O772" t="str">
            <v/>
          </cell>
          <cell r="P772" t="str">
            <v/>
          </cell>
          <cell r="Q772" t="str">
            <v/>
          </cell>
          <cell r="R772" t="str">
            <v/>
          </cell>
          <cell r="S772" t="str">
            <v/>
          </cell>
          <cell r="T772" t="str">
            <v/>
          </cell>
          <cell r="U772" t="str">
            <v/>
          </cell>
          <cell r="V772" t="str">
            <v/>
          </cell>
        </row>
        <row r="773">
          <cell r="C773" t="str">
            <v>Maturity</v>
          </cell>
          <cell r="G773" t="str">
            <v>Maturity:</v>
          </cell>
          <cell r="I773">
            <v>1</v>
          </cell>
          <cell r="N773">
            <v>-3</v>
          </cell>
          <cell r="O773">
            <v>-2</v>
          </cell>
          <cell r="P773">
            <v>-1</v>
          </cell>
          <cell r="Q773">
            <v>0</v>
          </cell>
          <cell r="R773">
            <v>1</v>
          </cell>
          <cell r="S773">
            <v>-3</v>
          </cell>
          <cell r="T773">
            <v>-2</v>
          </cell>
          <cell r="U773">
            <v>-1</v>
          </cell>
          <cell r="V773">
            <v>0</v>
          </cell>
          <cell r="W773">
            <v>2</v>
          </cell>
          <cell r="X773">
            <v>3</v>
          </cell>
          <cell r="Y773">
            <v>4</v>
          </cell>
          <cell r="Z773">
            <v>5</v>
          </cell>
          <cell r="AA773">
            <v>6</v>
          </cell>
          <cell r="AB773">
            <v>7</v>
          </cell>
          <cell r="AC773">
            <v>8</v>
          </cell>
          <cell r="AD773">
            <v>9</v>
          </cell>
          <cell r="AE773">
            <v>10</v>
          </cell>
        </row>
        <row r="774">
          <cell r="C774" t="str">
            <v>BOY Balance</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row>
        <row r="775">
          <cell r="C775" t="str">
            <v>Additions</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row>
        <row r="776">
          <cell r="C776" t="str">
            <v>Scheduled Payments</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row>
        <row r="777">
          <cell r="C777" t="str">
            <v>EOY Balance Pre Excess Cash</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row>
        <row r="779">
          <cell r="C779" t="str">
            <v>Interest Expense</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row>
        <row r="780">
          <cell r="C780" t="str">
            <v>Interest Expense - Cash</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C781" t="str">
            <v>PIK</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row>
        <row r="783">
          <cell r="C783" t="str">
            <v>Excess Cash Available</v>
          </cell>
          <cell r="N783">
            <v>6572.2624728391256</v>
          </cell>
          <cell r="O783">
            <v>1959.6050752766241</v>
          </cell>
          <cell r="P783">
            <v>599.63443417783856</v>
          </cell>
          <cell r="Q783">
            <v>-326.01477143074771</v>
          </cell>
          <cell r="R783">
            <v>8805.4872108628479</v>
          </cell>
          <cell r="S783">
            <v>-2931.8361178259893</v>
          </cell>
          <cell r="T783">
            <v>-9541.3748361896614</v>
          </cell>
          <cell r="U783">
            <v>-4958.5022426931837</v>
          </cell>
          <cell r="V783">
            <v>-3321.3160387872977</v>
          </cell>
          <cell r="W783">
            <v>-20753.029235496149</v>
          </cell>
          <cell r="X783">
            <v>-3108.4026619444103</v>
          </cell>
          <cell r="Y783">
            <v>-18032.745300939023</v>
          </cell>
          <cell r="Z783">
            <v>0</v>
          </cell>
        </row>
        <row r="784">
          <cell r="C784" t="str">
            <v>Excess Cash Applied (%)</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C785" t="str">
            <v>Excess Cash Payment</v>
          </cell>
          <cell r="N785">
            <v>0</v>
          </cell>
          <cell r="O785">
            <v>0</v>
          </cell>
          <cell r="P785">
            <v>0</v>
          </cell>
          <cell r="Q785">
            <v>0</v>
          </cell>
          <cell r="R785">
            <v>0</v>
          </cell>
          <cell r="S785">
            <v>0</v>
          </cell>
          <cell r="T785">
            <v>0</v>
          </cell>
          <cell r="U785">
            <v>0</v>
          </cell>
          <cell r="V785">
            <v>0</v>
          </cell>
          <cell r="W785">
            <v>0</v>
          </cell>
          <cell r="X785">
            <v>0</v>
          </cell>
          <cell r="Y785">
            <v>0</v>
          </cell>
          <cell r="Z785">
            <v>0</v>
          </cell>
        </row>
        <row r="787">
          <cell r="C787" t="str">
            <v>Actual EOY Balance</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row>
        <row r="788">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row>
        <row r="789">
          <cell r="C789" t="str">
            <v>Interest Rate</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row>
        <row r="791">
          <cell r="C791" t="str">
            <v>Other Sub. Debt 2 (W/PIK)</v>
          </cell>
          <cell r="N791" t="str">
            <v/>
          </cell>
          <cell r="O791" t="str">
            <v/>
          </cell>
          <cell r="P791" t="str">
            <v/>
          </cell>
          <cell r="Q791" t="str">
            <v/>
          </cell>
          <cell r="R791" t="str">
            <v/>
          </cell>
          <cell r="S791" t="str">
            <v/>
          </cell>
          <cell r="T791" t="str">
            <v/>
          </cell>
          <cell r="U791" t="str">
            <v/>
          </cell>
          <cell r="V791" t="str">
            <v/>
          </cell>
        </row>
        <row r="792">
          <cell r="C792" t="str">
            <v>Maturity</v>
          </cell>
          <cell r="G792" t="str">
            <v>Maturity:</v>
          </cell>
          <cell r="I792">
            <v>1</v>
          </cell>
          <cell r="N792">
            <v>-3</v>
          </cell>
          <cell r="O792">
            <v>-2</v>
          </cell>
          <cell r="P792">
            <v>-1</v>
          </cell>
          <cell r="Q792">
            <v>0</v>
          </cell>
          <cell r="R792">
            <v>1</v>
          </cell>
          <cell r="S792">
            <v>-3</v>
          </cell>
          <cell r="T792">
            <v>-2</v>
          </cell>
          <cell r="U792">
            <v>-1</v>
          </cell>
          <cell r="V792">
            <v>0</v>
          </cell>
          <cell r="W792">
            <v>2</v>
          </cell>
          <cell r="X792">
            <v>3</v>
          </cell>
          <cell r="Y792">
            <v>4</v>
          </cell>
          <cell r="Z792">
            <v>5</v>
          </cell>
          <cell r="AA792">
            <v>6</v>
          </cell>
          <cell r="AB792">
            <v>7</v>
          </cell>
          <cell r="AC792">
            <v>8</v>
          </cell>
          <cell r="AD792">
            <v>9</v>
          </cell>
          <cell r="AE792">
            <v>10</v>
          </cell>
        </row>
        <row r="793">
          <cell r="C793" t="str">
            <v>BOY Balance</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row>
        <row r="794">
          <cell r="C794" t="str">
            <v>Additions</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row>
        <row r="795">
          <cell r="C795" t="str">
            <v>Scheduled Payments</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row>
        <row r="796">
          <cell r="C796" t="str">
            <v>EOY Balance Pre Excess Cash</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row>
        <row r="798">
          <cell r="C798" t="str">
            <v>Interest Expense</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row>
        <row r="799">
          <cell r="C799" t="str">
            <v>Interest Expense - Cash</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row>
        <row r="800">
          <cell r="C800" t="str">
            <v>PIK</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row>
        <row r="802">
          <cell r="C802" t="str">
            <v>Excess Cash Available</v>
          </cell>
          <cell r="N802">
            <v>6572.2624728391256</v>
          </cell>
          <cell r="O802">
            <v>1959.6050752766241</v>
          </cell>
          <cell r="P802">
            <v>599.63443417783856</v>
          </cell>
          <cell r="Q802">
            <v>-326.01477143074771</v>
          </cell>
          <cell r="R802">
            <v>8805.4872108628479</v>
          </cell>
          <cell r="S802">
            <v>-2931.8361178259893</v>
          </cell>
          <cell r="T802">
            <v>-9541.3748361896614</v>
          </cell>
          <cell r="U802">
            <v>-4958.5022426931837</v>
          </cell>
          <cell r="V802">
            <v>-3321.3160387872977</v>
          </cell>
          <cell r="W802">
            <v>-20753.029235496149</v>
          </cell>
          <cell r="X802">
            <v>-3108.4026619444103</v>
          </cell>
          <cell r="Y802">
            <v>-18032.745300939023</v>
          </cell>
          <cell r="Z802">
            <v>0</v>
          </cell>
        </row>
        <row r="803">
          <cell r="C803" t="str">
            <v>Excess Cash Applied (%)</v>
          </cell>
          <cell r="N803">
            <v>0</v>
          </cell>
          <cell r="O803">
            <v>0</v>
          </cell>
          <cell r="P803">
            <v>0</v>
          </cell>
          <cell r="Q803">
            <v>0</v>
          </cell>
          <cell r="R803">
            <v>0</v>
          </cell>
          <cell r="S803">
            <v>0</v>
          </cell>
          <cell r="T803">
            <v>0</v>
          </cell>
          <cell r="U803">
            <v>0</v>
          </cell>
          <cell r="V803">
            <v>0</v>
          </cell>
          <cell r="W803">
            <v>0</v>
          </cell>
          <cell r="X803">
            <v>0</v>
          </cell>
          <cell r="Y803">
            <v>0</v>
          </cell>
          <cell r="Z803">
            <v>0</v>
          </cell>
        </row>
        <row r="804">
          <cell r="C804" t="str">
            <v>Excess Cash Payment</v>
          </cell>
          <cell r="N804">
            <v>0</v>
          </cell>
          <cell r="O804">
            <v>0</v>
          </cell>
          <cell r="P804">
            <v>0</v>
          </cell>
          <cell r="Q804">
            <v>0</v>
          </cell>
          <cell r="R804">
            <v>0</v>
          </cell>
          <cell r="S804">
            <v>0</v>
          </cell>
          <cell r="T804">
            <v>0</v>
          </cell>
          <cell r="U804">
            <v>0</v>
          </cell>
          <cell r="V804">
            <v>0</v>
          </cell>
          <cell r="W804">
            <v>0</v>
          </cell>
          <cell r="X804">
            <v>0</v>
          </cell>
          <cell r="Y804">
            <v>0</v>
          </cell>
          <cell r="Z804">
            <v>0</v>
          </cell>
        </row>
        <row r="806">
          <cell r="C806" t="str">
            <v>Actual EOY Balance</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row>
        <row r="807">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row>
        <row r="808">
          <cell r="C808" t="str">
            <v>Interest Rate</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row>
        <row r="810">
          <cell r="C810" t="str">
            <v>ESOP Subordinated Debt</v>
          </cell>
          <cell r="N810" t="str">
            <v/>
          </cell>
          <cell r="O810" t="str">
            <v/>
          </cell>
          <cell r="P810" t="str">
            <v/>
          </cell>
          <cell r="Q810" t="str">
            <v/>
          </cell>
          <cell r="R810" t="str">
            <v/>
          </cell>
          <cell r="S810" t="str">
            <v/>
          </cell>
          <cell r="T810" t="str">
            <v/>
          </cell>
          <cell r="U810" t="str">
            <v/>
          </cell>
          <cell r="V810" t="str">
            <v/>
          </cell>
        </row>
        <row r="811">
          <cell r="C811" t="str">
            <v>Maturity</v>
          </cell>
          <cell r="G811" t="str">
            <v>Maturity:</v>
          </cell>
          <cell r="I811">
            <v>1</v>
          </cell>
          <cell r="N811">
            <v>-3</v>
          </cell>
          <cell r="O811">
            <v>-2</v>
          </cell>
          <cell r="P811">
            <v>-1</v>
          </cell>
          <cell r="Q811">
            <v>0</v>
          </cell>
          <cell r="R811">
            <v>1</v>
          </cell>
          <cell r="S811">
            <v>-3</v>
          </cell>
          <cell r="T811">
            <v>-2</v>
          </cell>
          <cell r="U811">
            <v>-1</v>
          </cell>
          <cell r="V811">
            <v>0</v>
          </cell>
          <cell r="W811">
            <v>2</v>
          </cell>
          <cell r="X811">
            <v>3</v>
          </cell>
          <cell r="Y811">
            <v>4</v>
          </cell>
          <cell r="Z811">
            <v>5</v>
          </cell>
          <cell r="AA811">
            <v>6</v>
          </cell>
          <cell r="AB811">
            <v>7</v>
          </cell>
          <cell r="AC811">
            <v>8</v>
          </cell>
          <cell r="AD811">
            <v>9</v>
          </cell>
          <cell r="AE811">
            <v>10</v>
          </cell>
        </row>
        <row r="812">
          <cell r="C812" t="str">
            <v>BOY Balance</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row>
        <row r="813">
          <cell r="C813" t="str">
            <v>Additions</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row>
        <row r="814">
          <cell r="C814" t="str">
            <v>Scheduled Payments</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row>
        <row r="815">
          <cell r="C815" t="str">
            <v>EOY Balance Pre Excess Cash</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row>
        <row r="817">
          <cell r="C817" t="str">
            <v>Excess Cash Available</v>
          </cell>
          <cell r="N817">
            <v>6572.2624728391256</v>
          </cell>
          <cell r="O817">
            <v>1959.6050752766241</v>
          </cell>
          <cell r="P817">
            <v>599.63443417783856</v>
          </cell>
          <cell r="Q817">
            <v>-326.01477143074771</v>
          </cell>
          <cell r="R817">
            <v>8805.4872108628479</v>
          </cell>
          <cell r="S817">
            <v>-2931.8361178259893</v>
          </cell>
          <cell r="T817">
            <v>-9541.3748361896614</v>
          </cell>
          <cell r="U817">
            <v>-4958.5022426931837</v>
          </cell>
          <cell r="V817">
            <v>-3321.3160387872977</v>
          </cell>
          <cell r="W817">
            <v>-20753.029235496149</v>
          </cell>
          <cell r="X817">
            <v>-3108.4026619444103</v>
          </cell>
          <cell r="Y817">
            <v>-18032.745300939023</v>
          </cell>
          <cell r="Z817">
            <v>0</v>
          </cell>
        </row>
        <row r="818">
          <cell r="C818" t="str">
            <v>Excess Cash Applied (%)</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C819" t="str">
            <v>Excess Cash Payment</v>
          </cell>
          <cell r="N819">
            <v>0</v>
          </cell>
          <cell r="O819">
            <v>0</v>
          </cell>
          <cell r="P819">
            <v>0</v>
          </cell>
          <cell r="Q819">
            <v>0</v>
          </cell>
          <cell r="R819">
            <v>0</v>
          </cell>
          <cell r="S819">
            <v>0</v>
          </cell>
          <cell r="T819">
            <v>0</v>
          </cell>
          <cell r="U819">
            <v>0</v>
          </cell>
          <cell r="V819">
            <v>0</v>
          </cell>
          <cell r="W819">
            <v>0</v>
          </cell>
          <cell r="X819">
            <v>0</v>
          </cell>
          <cell r="Y819">
            <v>0</v>
          </cell>
          <cell r="Z819">
            <v>0</v>
          </cell>
        </row>
        <row r="821">
          <cell r="C821" t="str">
            <v>Actual EOY Balance</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row>
        <row r="822">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row>
        <row r="823">
          <cell r="C823" t="str">
            <v>Interest Expense</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row>
        <row r="824">
          <cell r="C824" t="str">
            <v>Interest Rate</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row>
        <row r="826">
          <cell r="C826" t="str">
            <v>Preferred Stock - 1</v>
          </cell>
          <cell r="N826" t="str">
            <v/>
          </cell>
          <cell r="O826" t="str">
            <v/>
          </cell>
          <cell r="P826" t="str">
            <v/>
          </cell>
          <cell r="Q826" t="str">
            <v/>
          </cell>
          <cell r="R826" t="str">
            <v/>
          </cell>
          <cell r="S826" t="str">
            <v/>
          </cell>
          <cell r="T826" t="str">
            <v/>
          </cell>
          <cell r="U826" t="str">
            <v/>
          </cell>
          <cell r="V826" t="str">
            <v/>
          </cell>
        </row>
        <row r="827">
          <cell r="C827" t="str">
            <v>BOY Balance</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row>
        <row r="828">
          <cell r="C828" t="str">
            <v>Issues/(Redemptions)</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row>
        <row r="830">
          <cell r="C830" t="str">
            <v>Dividend</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row>
        <row r="831">
          <cell r="C831" t="str">
            <v>Dividend - Cash</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row>
        <row r="832">
          <cell r="C832" t="str">
            <v>PIK</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row>
        <row r="834">
          <cell r="C834" t="str">
            <v>EOY Balance</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row>
        <row r="836">
          <cell r="C836" t="str">
            <v>Interest Rate</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row>
        <row r="838">
          <cell r="C838" t="str">
            <v>Preferred Stock - 2</v>
          </cell>
          <cell r="N838" t="str">
            <v/>
          </cell>
          <cell r="O838" t="str">
            <v/>
          </cell>
          <cell r="P838" t="str">
            <v/>
          </cell>
          <cell r="Q838" t="str">
            <v/>
          </cell>
          <cell r="R838" t="str">
            <v/>
          </cell>
          <cell r="S838" t="str">
            <v/>
          </cell>
          <cell r="T838" t="str">
            <v/>
          </cell>
          <cell r="U838" t="str">
            <v/>
          </cell>
          <cell r="V838" t="str">
            <v/>
          </cell>
        </row>
        <row r="839">
          <cell r="C839" t="str">
            <v>BOY Balance</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row>
        <row r="840">
          <cell r="C840" t="str">
            <v>Issues/(Redemptions)</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row>
        <row r="842">
          <cell r="C842" t="str">
            <v>Dividend</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row>
        <row r="843">
          <cell r="C843" t="str">
            <v>Dividend - Cash</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row>
        <row r="844">
          <cell r="C844" t="str">
            <v>PIK</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row>
        <row r="846">
          <cell r="C846" t="str">
            <v>EOY Balance</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row>
        <row r="848">
          <cell r="C848" t="str">
            <v>Interest Rate</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row>
        <row r="850">
          <cell r="C850" t="str">
            <v>COMMON EQUITY</v>
          </cell>
          <cell r="N850" t="str">
            <v/>
          </cell>
          <cell r="O850" t="str">
            <v/>
          </cell>
          <cell r="P850" t="str">
            <v/>
          </cell>
          <cell r="Q850" t="str">
            <v/>
          </cell>
          <cell r="R850" t="str">
            <v/>
          </cell>
          <cell r="S850" t="str">
            <v/>
          </cell>
          <cell r="T850" t="str">
            <v/>
          </cell>
          <cell r="U850" t="str">
            <v/>
          </cell>
          <cell r="V850" t="str">
            <v/>
          </cell>
        </row>
        <row r="851">
          <cell r="C851" t="str">
            <v>Issues/(Redemptions)</v>
          </cell>
          <cell r="N851">
            <v>5961</v>
          </cell>
          <cell r="O851">
            <v>0</v>
          </cell>
          <cell r="P851">
            <v>359.85420552618416</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row>
        <row r="852">
          <cell r="C852" t="str">
            <v>Common Stock Dividend</v>
          </cell>
          <cell r="N852">
            <v>0</v>
          </cell>
          <cell r="O852">
            <v>0</v>
          </cell>
          <cell r="P852">
            <v>0</v>
          </cell>
          <cell r="Q852">
            <v>0</v>
          </cell>
          <cell r="R852">
            <v>0</v>
          </cell>
          <cell r="S852">
            <v>0</v>
          </cell>
          <cell r="T852">
            <v>0</v>
          </cell>
          <cell r="U852">
            <v>0</v>
          </cell>
          <cell r="V852">
            <v>0</v>
          </cell>
          <cell r="W852">
            <v>0</v>
          </cell>
          <cell r="X852">
            <v>1429.6908055102351</v>
          </cell>
          <cell r="Y852">
            <v>2877.3645213951431</v>
          </cell>
          <cell r="Z852">
            <v>3477.5233917103396</v>
          </cell>
          <cell r="AA852">
            <v>0</v>
          </cell>
          <cell r="AB852">
            <v>0</v>
          </cell>
          <cell r="AC852">
            <v>0</v>
          </cell>
          <cell r="AD852">
            <v>0</v>
          </cell>
          <cell r="AE852">
            <v>0</v>
          </cell>
        </row>
        <row r="853">
          <cell r="A853" t="str">
            <v>MISC_SHARES OUTSTANDING</v>
          </cell>
        </row>
        <row r="854">
          <cell r="C854" t="str">
            <v>Number of Shares</v>
          </cell>
          <cell r="G854">
            <v>0</v>
          </cell>
          <cell r="H854">
            <v>0</v>
          </cell>
          <cell r="I854">
            <v>0</v>
          </cell>
          <cell r="J854">
            <v>0</v>
          </cell>
          <cell r="L854">
            <v>1.0000000000000001E-5</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row>
        <row r="855">
          <cell r="C855" t="str">
            <v>Dividend/Common Share</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row>
        <row r="857">
          <cell r="C857" t="str">
            <v>TOTAL DEBT ISSUED</v>
          </cell>
          <cell r="N857">
            <v>3318</v>
          </cell>
          <cell r="O857">
            <v>31854.849011194718</v>
          </cell>
          <cell r="P857">
            <v>31223.347316860752</v>
          </cell>
          <cell r="Q857">
            <v>27074.033333333333</v>
          </cell>
          <cell r="R857">
            <v>93470.229661388788</v>
          </cell>
          <cell r="S857">
            <v>5000</v>
          </cell>
          <cell r="T857">
            <v>3000</v>
          </cell>
          <cell r="U857">
            <v>0</v>
          </cell>
          <cell r="V857">
            <v>0</v>
          </cell>
          <cell r="W857">
            <v>8000</v>
          </cell>
          <cell r="X857">
            <v>0</v>
          </cell>
          <cell r="Y857">
            <v>0</v>
          </cell>
          <cell r="Z857">
            <v>0</v>
          </cell>
          <cell r="AA857">
            <v>0</v>
          </cell>
          <cell r="AB857">
            <v>0</v>
          </cell>
          <cell r="AC857">
            <v>0</v>
          </cell>
          <cell r="AD857">
            <v>0</v>
          </cell>
          <cell r="AE857">
            <v>0</v>
          </cell>
        </row>
        <row r="858">
          <cell r="C858" t="str">
            <v>TOTAL SCHEDULED AMORTIZATION</v>
          </cell>
          <cell r="N858">
            <v>3308</v>
          </cell>
          <cell r="O858">
            <v>17618</v>
          </cell>
          <cell r="P858">
            <v>24075.731689522338</v>
          </cell>
          <cell r="Q858">
            <v>11217.646500000001</v>
          </cell>
          <cell r="R858">
            <v>56219.378189522336</v>
          </cell>
          <cell r="S858">
            <v>1168.2960033233176</v>
          </cell>
          <cell r="T858">
            <v>-725.6722788043071</v>
          </cell>
          <cell r="U858">
            <v>-2236.8929460218187</v>
          </cell>
          <cell r="V858">
            <v>4811.9044170494253</v>
          </cell>
          <cell r="W858">
            <v>4017.6351955466162</v>
          </cell>
          <cell r="X858">
            <v>7483.5379999999996</v>
          </cell>
          <cell r="Y858">
            <v>32026.669333333328</v>
          </cell>
          <cell r="Z858">
            <v>0</v>
          </cell>
          <cell r="AA858">
            <v>0</v>
          </cell>
          <cell r="AB858">
            <v>0</v>
          </cell>
          <cell r="AC858">
            <v>0</v>
          </cell>
          <cell r="AD858">
            <v>0</v>
          </cell>
          <cell r="AE858">
            <v>0</v>
          </cell>
        </row>
        <row r="859">
          <cell r="C859" t="str">
            <v>TOTAL SCHEDULED PAYMENTS</v>
          </cell>
          <cell r="N859">
            <v>3308</v>
          </cell>
          <cell r="O859">
            <v>17618</v>
          </cell>
          <cell r="P859">
            <v>24075.731689522338</v>
          </cell>
          <cell r="Q859">
            <v>11217.646500000001</v>
          </cell>
          <cell r="R859">
            <v>56219.378189522336</v>
          </cell>
          <cell r="S859">
            <v>1168.2960033233176</v>
          </cell>
          <cell r="T859">
            <v>-725.6722788043071</v>
          </cell>
          <cell r="U859">
            <v>-2236.8929460218187</v>
          </cell>
          <cell r="V859">
            <v>4811.9044170494253</v>
          </cell>
          <cell r="W859">
            <v>4017.6351955466162</v>
          </cell>
          <cell r="X859">
            <v>7483.5379999999996</v>
          </cell>
          <cell r="Y859">
            <v>32026.669333333328</v>
          </cell>
          <cell r="Z859">
            <v>0</v>
          </cell>
          <cell r="AA859">
            <v>0</v>
          </cell>
          <cell r="AB859">
            <v>0</v>
          </cell>
          <cell r="AC859">
            <v>0</v>
          </cell>
          <cell r="AD859">
            <v>0</v>
          </cell>
          <cell r="AE859">
            <v>0</v>
          </cell>
        </row>
        <row r="860">
          <cell r="C860" t="str">
            <v>TOTAL SENIOR SECURED DEBT</v>
          </cell>
          <cell r="L860">
            <v>326.01477143074771</v>
          </cell>
          <cell r="N860">
            <v>0</v>
          </cell>
          <cell r="O860">
            <v>0</v>
          </cell>
          <cell r="P860">
            <v>0</v>
          </cell>
          <cell r="Q860">
            <v>326.01477143074771</v>
          </cell>
          <cell r="R860">
            <v>326.01477143074771</v>
          </cell>
          <cell r="S860">
            <v>3257.850889256737</v>
          </cell>
          <cell r="T860">
            <v>12799.225725446398</v>
          </cell>
          <cell r="U860">
            <v>17757.727968139581</v>
          </cell>
          <cell r="V860">
            <v>21079.044006926881</v>
          </cell>
          <cell r="W860">
            <v>21079.044006926881</v>
          </cell>
          <cell r="X860">
            <v>24187.446668871293</v>
          </cell>
          <cell r="Y860">
            <v>42220.191969810316</v>
          </cell>
          <cell r="Z860">
            <v>12174.124908534512</v>
          </cell>
          <cell r="AA860">
            <v>12174.124908534512</v>
          </cell>
          <cell r="AB860">
            <v>12174.124908534512</v>
          </cell>
          <cell r="AC860">
            <v>12174.124908534512</v>
          </cell>
          <cell r="AD860">
            <v>12174.124908534512</v>
          </cell>
          <cell r="AE860">
            <v>12174.124908534512</v>
          </cell>
        </row>
        <row r="862">
          <cell r="C862" t="str">
            <v>TAX CALCULATION</v>
          </cell>
        </row>
        <row r="865">
          <cell r="G865" t="str">
            <v>ENDING MMMM37621,DD:</v>
          </cell>
          <cell r="J865" t="str">
            <v/>
          </cell>
          <cell r="N865" t="str">
            <v/>
          </cell>
          <cell r="O865" t="str">
            <v/>
          </cell>
          <cell r="P865" t="str">
            <v/>
          </cell>
          <cell r="Q865" t="str">
            <v/>
          </cell>
          <cell r="R865" t="str">
            <v/>
          </cell>
          <cell r="S865" t="str">
            <v/>
          </cell>
          <cell r="T865" t="str">
            <v/>
          </cell>
          <cell r="U865" t="str">
            <v/>
          </cell>
          <cell r="V865" t="str">
            <v/>
          </cell>
          <cell r="W865" t="str">
            <v>PROJECTED FOR YEARS ENDING MMMM DD:</v>
          </cell>
        </row>
        <row r="866">
          <cell r="G866">
            <v>1999</v>
          </cell>
          <cell r="H866">
            <v>2000</v>
          </cell>
          <cell r="I866">
            <v>2001</v>
          </cell>
          <cell r="J866">
            <v>2002</v>
          </cell>
          <cell r="L866">
            <v>2002</v>
          </cell>
          <cell r="N866">
            <v>2002</v>
          </cell>
          <cell r="O866">
            <v>0</v>
          </cell>
          <cell r="P866">
            <v>2002</v>
          </cell>
          <cell r="Q866">
            <v>0</v>
          </cell>
          <cell r="R866">
            <v>2003</v>
          </cell>
          <cell r="S866">
            <v>2004</v>
          </cell>
          <cell r="T866">
            <v>2005</v>
          </cell>
          <cell r="U866">
            <v>2006</v>
          </cell>
          <cell r="V866">
            <v>2007</v>
          </cell>
          <cell r="W866">
            <v>2004</v>
          </cell>
          <cell r="X866">
            <v>2005</v>
          </cell>
          <cell r="Y866">
            <v>2006</v>
          </cell>
          <cell r="Z866">
            <v>2007</v>
          </cell>
          <cell r="AA866">
            <v>2008</v>
          </cell>
          <cell r="AB866">
            <v>2009</v>
          </cell>
          <cell r="AC866">
            <v>2010</v>
          </cell>
          <cell r="AD866">
            <v>2011</v>
          </cell>
          <cell r="AE866">
            <v>2012</v>
          </cell>
        </row>
        <row r="869">
          <cell r="C869" t="str">
            <v>TAX RATE (FED.,ST.,LOC.)</v>
          </cell>
          <cell r="G869">
            <v>0</v>
          </cell>
          <cell r="H869">
            <v>0</v>
          </cell>
          <cell r="I869">
            <v>0</v>
          </cell>
          <cell r="J869">
            <v>0.12617909637447197</v>
          </cell>
          <cell r="L869">
            <v>0.12617909637447197</v>
          </cell>
          <cell r="N869">
            <v>-4</v>
          </cell>
          <cell r="O869">
            <v>-3</v>
          </cell>
          <cell r="P869">
            <v>-2</v>
          </cell>
          <cell r="Q869">
            <v>-1</v>
          </cell>
          <cell r="R869">
            <v>0</v>
          </cell>
          <cell r="S869">
            <v>-4</v>
          </cell>
          <cell r="T869">
            <v>-3</v>
          </cell>
          <cell r="U869">
            <v>-2</v>
          </cell>
          <cell r="V869">
            <v>-1</v>
          </cell>
          <cell r="W869">
            <v>0</v>
          </cell>
          <cell r="X869">
            <v>0</v>
          </cell>
          <cell r="Y869">
            <v>0</v>
          </cell>
          <cell r="Z869">
            <v>0</v>
          </cell>
          <cell r="AA869">
            <v>0</v>
          </cell>
          <cell r="AB869">
            <v>0</v>
          </cell>
          <cell r="AC869">
            <v>0</v>
          </cell>
          <cell r="AD869">
            <v>0</v>
          </cell>
          <cell r="AE869">
            <v>0</v>
          </cell>
        </row>
        <row r="871">
          <cell r="C871" t="str">
            <v>CALCULATION OF BOOK TAX EXPENSE:</v>
          </cell>
        </row>
        <row r="873">
          <cell r="C873" t="str">
            <v>Taxable Book Income</v>
          </cell>
          <cell r="N873">
            <v>8994.4125000000004</v>
          </cell>
          <cell r="O873">
            <v>14114.468900143347</v>
          </cell>
          <cell r="P873">
            <v>1550.9006894531249</v>
          </cell>
          <cell r="Q873">
            <v>14075.450987228309</v>
          </cell>
          <cell r="R873">
            <v>6243.3599640380853</v>
          </cell>
          <cell r="S873">
            <v>-1818.9002062925242</v>
          </cell>
          <cell r="T873">
            <v>1429.0195976758584</v>
          </cell>
          <cell r="U873">
            <v>-54.390142126491583</v>
          </cell>
          <cell r="V873">
            <v>-1387.2305912607526</v>
          </cell>
          <cell r="W873">
            <v>2667.3260623269598</v>
          </cell>
          <cell r="X873">
            <v>20358.697690619389</v>
          </cell>
          <cell r="Y873">
            <v>28733.969205100497</v>
          </cell>
          <cell r="Z873">
            <v>39290.484591802568</v>
          </cell>
          <cell r="AA873">
            <v>43405.580574432075</v>
          </cell>
          <cell r="AB873">
            <v>342140.34348903212</v>
          </cell>
          <cell r="AC873">
            <v>342141.34348903212</v>
          </cell>
          <cell r="AD873">
            <v>342142.34348903212</v>
          </cell>
          <cell r="AE873">
            <v>342143.34348903206</v>
          </cell>
        </row>
        <row r="875">
          <cell r="C875" t="str">
            <v>AFTER TAX USAGE OF NOL:</v>
          </cell>
        </row>
        <row r="876">
          <cell r="C876" t="str">
            <v xml:space="preserve">   NOL Carryforward</v>
          </cell>
          <cell r="N876">
            <v>-4</v>
          </cell>
          <cell r="O876">
            <v>-3</v>
          </cell>
          <cell r="P876">
            <v>-2</v>
          </cell>
          <cell r="Q876">
            <v>-1</v>
          </cell>
          <cell r="R876">
            <v>0</v>
          </cell>
          <cell r="S876">
            <v>-4</v>
          </cell>
          <cell r="T876">
            <v>-3</v>
          </cell>
          <cell r="U876">
            <v>-2</v>
          </cell>
          <cell r="V876">
            <v>-1</v>
          </cell>
          <cell r="W876">
            <v>0</v>
          </cell>
          <cell r="X876">
            <v>0</v>
          </cell>
          <cell r="Y876">
            <v>0</v>
          </cell>
          <cell r="Z876">
            <v>0</v>
          </cell>
          <cell r="AA876">
            <v>0</v>
          </cell>
          <cell r="AB876">
            <v>0</v>
          </cell>
          <cell r="AC876">
            <v>0</v>
          </cell>
          <cell r="AD876">
            <v>0</v>
          </cell>
          <cell r="AE876">
            <v>0</v>
          </cell>
        </row>
        <row r="877">
          <cell r="C877" t="str">
            <v xml:space="preserve">   NOL Created</v>
          </cell>
          <cell r="N877">
            <v>0</v>
          </cell>
          <cell r="O877">
            <v>0</v>
          </cell>
          <cell r="P877">
            <v>0</v>
          </cell>
          <cell r="Q877">
            <v>0</v>
          </cell>
          <cell r="R877">
            <v>0</v>
          </cell>
          <cell r="S877">
            <v>1818.9002062925242</v>
          </cell>
          <cell r="T877">
            <v>0</v>
          </cell>
          <cell r="U877">
            <v>54.390142126491583</v>
          </cell>
          <cell r="V877">
            <v>1387.2305912607526</v>
          </cell>
          <cell r="W877">
            <v>0</v>
          </cell>
          <cell r="X877">
            <v>0</v>
          </cell>
          <cell r="Y877">
            <v>0</v>
          </cell>
          <cell r="Z877">
            <v>0</v>
          </cell>
          <cell r="AA877">
            <v>0</v>
          </cell>
          <cell r="AB877">
            <v>0</v>
          </cell>
          <cell r="AC877">
            <v>0</v>
          </cell>
          <cell r="AD877">
            <v>0</v>
          </cell>
          <cell r="AE877">
            <v>0</v>
          </cell>
        </row>
        <row r="878">
          <cell r="C878" t="str">
            <v xml:space="preserve">   NOL Available</v>
          </cell>
          <cell r="N878">
            <v>-4</v>
          </cell>
          <cell r="O878">
            <v>-3</v>
          </cell>
          <cell r="P878">
            <v>-2</v>
          </cell>
          <cell r="Q878">
            <v>-1</v>
          </cell>
          <cell r="R878">
            <v>0</v>
          </cell>
          <cell r="S878">
            <v>1814.9002062925242</v>
          </cell>
          <cell r="T878">
            <v>-3</v>
          </cell>
          <cell r="U878">
            <v>52.390142126491583</v>
          </cell>
          <cell r="V878">
            <v>1386.2305912607526</v>
          </cell>
          <cell r="W878">
            <v>0</v>
          </cell>
          <cell r="X878">
            <v>0</v>
          </cell>
          <cell r="Y878">
            <v>0</v>
          </cell>
          <cell r="Z878">
            <v>0</v>
          </cell>
          <cell r="AA878">
            <v>0</v>
          </cell>
          <cell r="AB878">
            <v>0</v>
          </cell>
          <cell r="AC878">
            <v>0</v>
          </cell>
          <cell r="AD878">
            <v>0</v>
          </cell>
          <cell r="AE878">
            <v>0</v>
          </cell>
        </row>
        <row r="879">
          <cell r="C879" t="str">
            <v xml:space="preserve">   Maximum NOL Allowable</v>
          </cell>
          <cell r="N879">
            <v>-4</v>
          </cell>
          <cell r="O879">
            <v>-3</v>
          </cell>
          <cell r="P879">
            <v>-2</v>
          </cell>
          <cell r="Q879">
            <v>-1</v>
          </cell>
          <cell r="R879">
            <v>0</v>
          </cell>
          <cell r="S879">
            <v>-4</v>
          </cell>
          <cell r="T879">
            <v>-3</v>
          </cell>
          <cell r="U879">
            <v>-2</v>
          </cell>
          <cell r="V879">
            <v>-1</v>
          </cell>
          <cell r="W879">
            <v>0</v>
          </cell>
          <cell r="X879">
            <v>0</v>
          </cell>
          <cell r="Y879">
            <v>0</v>
          </cell>
          <cell r="Z879">
            <v>0</v>
          </cell>
          <cell r="AA879">
            <v>0</v>
          </cell>
          <cell r="AB879">
            <v>0</v>
          </cell>
          <cell r="AC879">
            <v>0</v>
          </cell>
          <cell r="AD879">
            <v>0</v>
          </cell>
          <cell r="AE879">
            <v>0</v>
          </cell>
        </row>
        <row r="880">
          <cell r="C880" t="str">
            <v xml:space="preserve">   NOL Used</v>
          </cell>
          <cell r="N880">
            <v>-4</v>
          </cell>
          <cell r="O880">
            <v>-3</v>
          </cell>
          <cell r="P880">
            <v>-2</v>
          </cell>
          <cell r="Q880">
            <v>-1</v>
          </cell>
          <cell r="R880">
            <v>0</v>
          </cell>
          <cell r="S880">
            <v>0</v>
          </cell>
          <cell r="T880">
            <v>-3</v>
          </cell>
          <cell r="U880">
            <v>0</v>
          </cell>
          <cell r="V880">
            <v>0</v>
          </cell>
          <cell r="W880">
            <v>0</v>
          </cell>
          <cell r="X880">
            <v>0</v>
          </cell>
          <cell r="Y880">
            <v>0</v>
          </cell>
          <cell r="Z880">
            <v>0</v>
          </cell>
          <cell r="AA880">
            <v>0</v>
          </cell>
          <cell r="AB880">
            <v>0</v>
          </cell>
          <cell r="AC880">
            <v>0</v>
          </cell>
          <cell r="AD880">
            <v>0</v>
          </cell>
          <cell r="AE880">
            <v>0</v>
          </cell>
        </row>
        <row r="881">
          <cell r="C881" t="str">
            <v xml:space="preserve">   Ending NOL Carryforward</v>
          </cell>
          <cell r="N881">
            <v>0</v>
          </cell>
          <cell r="O881">
            <v>0</v>
          </cell>
          <cell r="P881">
            <v>0</v>
          </cell>
          <cell r="Q881">
            <v>0</v>
          </cell>
          <cell r="R881">
            <v>0</v>
          </cell>
          <cell r="S881">
            <v>1814.9002062925242</v>
          </cell>
          <cell r="T881">
            <v>0</v>
          </cell>
          <cell r="U881">
            <v>52.390142126491583</v>
          </cell>
          <cell r="V881">
            <v>1386.2305912607526</v>
          </cell>
          <cell r="W881">
            <v>0</v>
          </cell>
          <cell r="X881">
            <v>0</v>
          </cell>
          <cell r="Y881">
            <v>0</v>
          </cell>
          <cell r="Z881">
            <v>0</v>
          </cell>
          <cell r="AA881">
            <v>0</v>
          </cell>
          <cell r="AB881">
            <v>0</v>
          </cell>
          <cell r="AC881">
            <v>0</v>
          </cell>
          <cell r="AD881">
            <v>0</v>
          </cell>
          <cell r="AE881">
            <v>0</v>
          </cell>
        </row>
        <row r="883">
          <cell r="C883" t="str">
            <v>Pre-Tax After NOL Carryforward</v>
          </cell>
          <cell r="N883">
            <v>8998.4125000000004</v>
          </cell>
          <cell r="O883">
            <v>14117.468900143347</v>
          </cell>
          <cell r="P883">
            <v>1552.9006894531249</v>
          </cell>
          <cell r="Q883">
            <v>14076.450987228309</v>
          </cell>
          <cell r="R883">
            <v>6243.3599640380853</v>
          </cell>
          <cell r="S883">
            <v>-1818.9002062925242</v>
          </cell>
          <cell r="T883">
            <v>1432.0195976758584</v>
          </cell>
          <cell r="U883">
            <v>-54.390142126491583</v>
          </cell>
          <cell r="V883">
            <v>-1387.2305912607526</v>
          </cell>
          <cell r="W883">
            <v>2667.3260623269598</v>
          </cell>
          <cell r="X883">
            <v>20358.697690619389</v>
          </cell>
          <cell r="Y883">
            <v>28733.969205100497</v>
          </cell>
          <cell r="Z883">
            <v>39290.484591802568</v>
          </cell>
          <cell r="AA883">
            <v>43405.580574432075</v>
          </cell>
          <cell r="AB883">
            <v>342140.34348903212</v>
          </cell>
          <cell r="AC883">
            <v>342141.34348903212</v>
          </cell>
          <cell r="AD883">
            <v>342142.34348903212</v>
          </cell>
          <cell r="AE883">
            <v>342143.34348903206</v>
          </cell>
        </row>
        <row r="885">
          <cell r="C885" t="str">
            <v>Tax Liability After NOL Used</v>
          </cell>
          <cell r="N885">
            <v>-35993.65</v>
          </cell>
          <cell r="O885">
            <v>-42352.406700430045</v>
          </cell>
          <cell r="P885">
            <v>-3105.8013789062497</v>
          </cell>
          <cell r="Q885">
            <v>-14076.450987228309</v>
          </cell>
          <cell r="R885">
            <v>0</v>
          </cell>
          <cell r="S885">
            <v>0</v>
          </cell>
          <cell r="T885">
            <v>-4296.0587930275751</v>
          </cell>
          <cell r="U885">
            <v>0</v>
          </cell>
          <cell r="V885">
            <v>0</v>
          </cell>
          <cell r="W885">
            <v>0</v>
          </cell>
          <cell r="X885">
            <v>0</v>
          </cell>
          <cell r="Y885">
            <v>0</v>
          </cell>
          <cell r="Z885">
            <v>0</v>
          </cell>
          <cell r="AA885">
            <v>0</v>
          </cell>
          <cell r="AB885">
            <v>0</v>
          </cell>
          <cell r="AC885">
            <v>0</v>
          </cell>
          <cell r="AD885">
            <v>0</v>
          </cell>
          <cell r="AE885">
            <v>0</v>
          </cell>
        </row>
        <row r="887">
          <cell r="C887" t="str">
            <v>Income Tax Expense</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row>
        <row r="889">
          <cell r="C889" t="str">
            <v>CALCULATION OF DEFERRED TAXES:</v>
          </cell>
        </row>
        <row r="891">
          <cell r="C891" t="str">
            <v>Pre-Tax Book Income</v>
          </cell>
          <cell r="N891">
            <v>7404</v>
          </cell>
          <cell r="O891">
            <v>12543.936556393348</v>
          </cell>
          <cell r="P891">
            <v>0</v>
          </cell>
          <cell r="Q891">
            <v>12543.936556393348</v>
          </cell>
          <cell r="R891" t="str">
            <v/>
          </cell>
          <cell r="S891">
            <v>-3409.3127062925241</v>
          </cell>
          <cell r="T891">
            <v>-141.51274607414143</v>
          </cell>
          <cell r="U891">
            <v>-1605.2908315796165</v>
          </cell>
          <cell r="V891">
            <v>-2918.7450220957135</v>
          </cell>
          <cell r="W891">
            <v>-3576.0339017111255</v>
          </cell>
          <cell r="X891">
            <v>14115.337726581301</v>
          </cell>
          <cell r="Y891">
            <v>22490.609241062411</v>
          </cell>
          <cell r="Z891">
            <v>33047.124627764482</v>
          </cell>
          <cell r="AA891">
            <v>37162.22061039399</v>
          </cell>
          <cell r="AB891">
            <v>335896.98352499405</v>
          </cell>
          <cell r="AC891">
            <v>335897.98352499405</v>
          </cell>
          <cell r="AD891">
            <v>335898.98352499405</v>
          </cell>
          <cell r="AE891">
            <v>335899.98352499405</v>
          </cell>
        </row>
        <row r="892">
          <cell r="C892" t="str">
            <v xml:space="preserve">   Add: Permanent Non-Deductible Goodwill Amortization</v>
          </cell>
          <cell r="N892">
            <v>1590.4124999999999</v>
          </cell>
          <cell r="O892">
            <v>1570.5323437499999</v>
          </cell>
          <cell r="P892">
            <v>1550.9006894531249</v>
          </cell>
          <cell r="Q892">
            <v>1531.5144308349609</v>
          </cell>
          <cell r="R892">
            <v>6243.3599640380853</v>
          </cell>
          <cell r="S892">
            <v>1590.4124999999999</v>
          </cell>
          <cell r="T892">
            <v>1570.5323437499999</v>
          </cell>
          <cell r="U892">
            <v>1550.9006894531249</v>
          </cell>
          <cell r="V892">
            <v>1531.5144308349609</v>
          </cell>
          <cell r="W892">
            <v>6243.3599640380853</v>
          </cell>
          <cell r="X892">
            <v>6243.3599640380853</v>
          </cell>
          <cell r="Y892">
            <v>6243.3599640380853</v>
          </cell>
          <cell r="Z892">
            <v>6243.3599640380853</v>
          </cell>
          <cell r="AA892">
            <v>6243.3599640380853</v>
          </cell>
          <cell r="AB892">
            <v>6243.3599640380853</v>
          </cell>
          <cell r="AC892">
            <v>6243.3599640380853</v>
          </cell>
          <cell r="AD892">
            <v>6243.3599640380853</v>
          </cell>
          <cell r="AE892">
            <v>6243.3599640380853</v>
          </cell>
        </row>
        <row r="893">
          <cell r="C893" t="str">
            <v xml:space="preserve">   Add: Other Permanent Non-Deductible Expenses</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row>
        <row r="894">
          <cell r="C894" t="str">
            <v xml:space="preserve">   Less: Permanent Non-GAAP Expenses (e.g. Depletion)</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row>
        <row r="895">
          <cell r="C895" t="str">
            <v xml:space="preserve">   Less: Non-Taxable Income (e.g. Muni Bond Income)</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row>
        <row r="897">
          <cell r="C897" t="str">
            <v>Taxable Book Income</v>
          </cell>
          <cell r="N897">
            <v>8994.4125000000004</v>
          </cell>
          <cell r="O897">
            <v>14114.468900143347</v>
          </cell>
          <cell r="P897">
            <v>1550.9006894531249</v>
          </cell>
          <cell r="Q897">
            <v>14075.450987228309</v>
          </cell>
          <cell r="R897">
            <v>6243.3599640380853</v>
          </cell>
          <cell r="S897">
            <v>-1818.9002062925242</v>
          </cell>
          <cell r="T897">
            <v>1429.0195976758584</v>
          </cell>
          <cell r="U897">
            <v>-54.390142126491583</v>
          </cell>
          <cell r="V897">
            <v>-1387.2305912607526</v>
          </cell>
          <cell r="W897">
            <v>2667.3260623269598</v>
          </cell>
          <cell r="X897">
            <v>20358.697690619389</v>
          </cell>
          <cell r="Y897">
            <v>28733.969205100497</v>
          </cell>
          <cell r="Z897">
            <v>39290.484591802568</v>
          </cell>
          <cell r="AA897">
            <v>43405.580574432075</v>
          </cell>
          <cell r="AB897">
            <v>342140.34348903212</v>
          </cell>
          <cell r="AC897">
            <v>342141.34348903212</v>
          </cell>
          <cell r="AD897">
            <v>342142.34348903212</v>
          </cell>
          <cell r="AE897">
            <v>342143.34348903212</v>
          </cell>
        </row>
        <row r="898">
          <cell r="C898" t="str">
            <v xml:space="preserve">   Add/(Less): Timing Differences</v>
          </cell>
          <cell r="N898">
            <v>-3555.6884615847753</v>
          </cell>
          <cell r="O898">
            <v>-2851.0608212008501</v>
          </cell>
          <cell r="P898">
            <v>-2458.6955398326381</v>
          </cell>
          <cell r="Q898">
            <v>-2448.7018541929851</v>
          </cell>
          <cell r="R898">
            <v>2355.0333270572901</v>
          </cell>
          <cell r="S898">
            <v>-2434.2598819518562</v>
          </cell>
          <cell r="T898">
            <v>-2425.9225135970514</v>
          </cell>
          <cell r="U898">
            <v>-2419.0442957740352</v>
          </cell>
          <cell r="V898">
            <v>-2415.7082406099676</v>
          </cell>
          <cell r="W898">
            <v>-2591.0877265311519</v>
          </cell>
          <cell r="X898">
            <v>-5567.1222555295735</v>
          </cell>
          <cell r="Y898">
            <v>-5740.4880022771395</v>
          </cell>
          <cell r="Z898">
            <v>-3956.193197789431</v>
          </cell>
          <cell r="AA898">
            <v>-7032.1846089308037</v>
          </cell>
          <cell r="AB898">
            <v>-22417.724992617208</v>
          </cell>
          <cell r="AC898">
            <v>-26365.054123309579</v>
          </cell>
          <cell r="AD898">
            <v>-27986.060643117558</v>
          </cell>
          <cell r="AE898">
            <v>-29145.261537647642</v>
          </cell>
        </row>
        <row r="899">
          <cell r="C899" t="str">
            <v xml:space="preserve">   Add/(Less): Other Timing Differences</v>
          </cell>
          <cell r="N899">
            <v>-4</v>
          </cell>
          <cell r="O899">
            <v>-3</v>
          </cell>
          <cell r="P899">
            <v>-2</v>
          </cell>
          <cell r="Q899">
            <v>-1</v>
          </cell>
          <cell r="R899">
            <v>0</v>
          </cell>
          <cell r="S899">
            <v>-4</v>
          </cell>
          <cell r="T899">
            <v>-3</v>
          </cell>
          <cell r="U899">
            <v>-2</v>
          </cell>
          <cell r="V899">
            <v>-1</v>
          </cell>
          <cell r="W899">
            <v>0</v>
          </cell>
          <cell r="X899">
            <v>0</v>
          </cell>
          <cell r="Y899">
            <v>0</v>
          </cell>
          <cell r="Z899">
            <v>0</v>
          </cell>
          <cell r="AA899">
            <v>0</v>
          </cell>
          <cell r="AB899">
            <v>0</v>
          </cell>
          <cell r="AC899">
            <v>0</v>
          </cell>
          <cell r="AD899">
            <v>0</v>
          </cell>
          <cell r="AE899">
            <v>0</v>
          </cell>
        </row>
        <row r="901">
          <cell r="C901" t="str">
            <v>Taxable Income</v>
          </cell>
          <cell r="N901">
            <v>5434.7240384152246</v>
          </cell>
          <cell r="O901">
            <v>11260.408078942497</v>
          </cell>
          <cell r="P901">
            <v>-909.79485037951326</v>
          </cell>
          <cell r="Q901">
            <v>11625.749133035324</v>
          </cell>
          <cell r="R901">
            <v>8598.3932910953754</v>
          </cell>
          <cell r="S901">
            <v>-4257.1600882443799</v>
          </cell>
          <cell r="T901">
            <v>-999.90291592119297</v>
          </cell>
          <cell r="U901">
            <v>-2475.434437900527</v>
          </cell>
          <cell r="V901">
            <v>-3803.9388318707202</v>
          </cell>
          <cell r="W901">
            <v>76.23833579580787</v>
          </cell>
          <cell r="X901">
            <v>14791.575435089815</v>
          </cell>
          <cell r="Y901">
            <v>22993.481202823357</v>
          </cell>
          <cell r="Z901">
            <v>35334.29139401314</v>
          </cell>
          <cell r="AA901">
            <v>36373.395965501273</v>
          </cell>
          <cell r="AB901">
            <v>319722.61849641491</v>
          </cell>
          <cell r="AC901">
            <v>315776.28936572256</v>
          </cell>
          <cell r="AD901">
            <v>314156.28284591454</v>
          </cell>
          <cell r="AE901">
            <v>312998.08195138449</v>
          </cell>
        </row>
        <row r="903">
          <cell r="C903" t="str">
            <v>AFTER TAX USAGE OF NOL:</v>
          </cell>
        </row>
        <row r="904">
          <cell r="C904" t="str">
            <v xml:space="preserve">   NOL Carryforward</v>
          </cell>
          <cell r="N904">
            <v>-4</v>
          </cell>
          <cell r="O904">
            <v>-3</v>
          </cell>
          <cell r="P904">
            <v>-2</v>
          </cell>
          <cell r="Q904">
            <v>-1</v>
          </cell>
          <cell r="R904">
            <v>0</v>
          </cell>
          <cell r="S904">
            <v>-4</v>
          </cell>
          <cell r="T904">
            <v>-3</v>
          </cell>
          <cell r="U904">
            <v>-2</v>
          </cell>
          <cell r="V904">
            <v>-1</v>
          </cell>
          <cell r="W904">
            <v>0</v>
          </cell>
          <cell r="X904">
            <v>0</v>
          </cell>
          <cell r="Y904">
            <v>0</v>
          </cell>
          <cell r="Z904">
            <v>0</v>
          </cell>
          <cell r="AA904">
            <v>0</v>
          </cell>
          <cell r="AB904">
            <v>0</v>
          </cell>
          <cell r="AC904">
            <v>0</v>
          </cell>
          <cell r="AD904">
            <v>0</v>
          </cell>
          <cell r="AE904">
            <v>0</v>
          </cell>
        </row>
        <row r="905">
          <cell r="C905" t="str">
            <v xml:space="preserve">   NOL Created</v>
          </cell>
          <cell r="N905">
            <v>0</v>
          </cell>
          <cell r="O905">
            <v>0</v>
          </cell>
          <cell r="P905">
            <v>909.79485037951326</v>
          </cell>
          <cell r="Q905">
            <v>0</v>
          </cell>
          <cell r="R905">
            <v>0</v>
          </cell>
          <cell r="S905">
            <v>4257.1600882443799</v>
          </cell>
          <cell r="T905">
            <v>999.90291592119297</v>
          </cell>
          <cell r="U905">
            <v>2475.434437900527</v>
          </cell>
          <cell r="V905">
            <v>3803.9388318707202</v>
          </cell>
          <cell r="W905">
            <v>0</v>
          </cell>
          <cell r="X905">
            <v>0</v>
          </cell>
          <cell r="Y905">
            <v>0</v>
          </cell>
          <cell r="Z905">
            <v>0</v>
          </cell>
          <cell r="AA905">
            <v>0</v>
          </cell>
          <cell r="AB905">
            <v>0</v>
          </cell>
          <cell r="AC905">
            <v>0</v>
          </cell>
          <cell r="AD905">
            <v>0</v>
          </cell>
          <cell r="AE905">
            <v>0</v>
          </cell>
        </row>
        <row r="906">
          <cell r="C906" t="str">
            <v xml:space="preserve">   NOL Available</v>
          </cell>
          <cell r="N906">
            <v>-4</v>
          </cell>
          <cell r="O906">
            <v>-3</v>
          </cell>
          <cell r="P906">
            <v>907.79485037951326</v>
          </cell>
          <cell r="Q906">
            <v>-1</v>
          </cell>
          <cell r="R906">
            <v>0</v>
          </cell>
          <cell r="S906">
            <v>4253.1600882443799</v>
          </cell>
          <cell r="T906">
            <v>996.90291592119297</v>
          </cell>
          <cell r="U906">
            <v>2473.434437900527</v>
          </cell>
          <cell r="V906">
            <v>3802.9388318707202</v>
          </cell>
          <cell r="W906">
            <v>0</v>
          </cell>
          <cell r="X906">
            <v>0</v>
          </cell>
          <cell r="Y906">
            <v>0</v>
          </cell>
          <cell r="Z906">
            <v>0</v>
          </cell>
          <cell r="AA906">
            <v>0</v>
          </cell>
          <cell r="AB906">
            <v>0</v>
          </cell>
          <cell r="AC906">
            <v>0</v>
          </cell>
          <cell r="AD906">
            <v>0</v>
          </cell>
          <cell r="AE906">
            <v>0</v>
          </cell>
        </row>
        <row r="907">
          <cell r="C907" t="str">
            <v xml:space="preserve">   NOL Used</v>
          </cell>
          <cell r="N907">
            <v>-4</v>
          </cell>
          <cell r="O907">
            <v>-3</v>
          </cell>
          <cell r="P907">
            <v>0</v>
          </cell>
          <cell r="Q907">
            <v>-1</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row>
        <row r="908">
          <cell r="C908" t="str">
            <v xml:space="preserve">   Ending NOL Carryforward</v>
          </cell>
          <cell r="N908">
            <v>0</v>
          </cell>
          <cell r="O908">
            <v>0</v>
          </cell>
          <cell r="P908">
            <v>907.79485037951326</v>
          </cell>
          <cell r="Q908">
            <v>0</v>
          </cell>
          <cell r="R908">
            <v>0</v>
          </cell>
          <cell r="S908">
            <v>4253.1600882443799</v>
          </cell>
          <cell r="T908">
            <v>996.90291592119297</v>
          </cell>
          <cell r="U908">
            <v>2473.434437900527</v>
          </cell>
          <cell r="V908">
            <v>3802.9388318707202</v>
          </cell>
          <cell r="W908">
            <v>0</v>
          </cell>
          <cell r="X908">
            <v>0</v>
          </cell>
          <cell r="Y908">
            <v>0</v>
          </cell>
          <cell r="Z908">
            <v>0</v>
          </cell>
          <cell r="AA908">
            <v>0</v>
          </cell>
          <cell r="AB908">
            <v>0</v>
          </cell>
          <cell r="AC908">
            <v>0</v>
          </cell>
          <cell r="AD908">
            <v>0</v>
          </cell>
          <cell r="AE908">
            <v>0</v>
          </cell>
        </row>
        <row r="910">
          <cell r="C910" t="str">
            <v>Pre-Tax After NOL Carryforward</v>
          </cell>
          <cell r="N910">
            <v>5438.7240384152246</v>
          </cell>
          <cell r="O910">
            <v>11263.408078942497</v>
          </cell>
          <cell r="P910">
            <v>-909.79485037951326</v>
          </cell>
          <cell r="Q910">
            <v>11626.749133035324</v>
          </cell>
          <cell r="R910">
            <v>8598.3932910953754</v>
          </cell>
          <cell r="S910">
            <v>-4257.1600882443799</v>
          </cell>
          <cell r="T910">
            <v>-999.90291592119297</v>
          </cell>
          <cell r="U910">
            <v>-2475.434437900527</v>
          </cell>
          <cell r="V910">
            <v>-3803.9388318707202</v>
          </cell>
          <cell r="W910">
            <v>76.23833579580787</v>
          </cell>
          <cell r="X910">
            <v>14791.575435089815</v>
          </cell>
          <cell r="Y910">
            <v>22993.481202823357</v>
          </cell>
          <cell r="Z910">
            <v>35334.29139401314</v>
          </cell>
          <cell r="AA910">
            <v>36373.395965501273</v>
          </cell>
          <cell r="AB910">
            <v>319722.61849641491</v>
          </cell>
          <cell r="AC910">
            <v>315776.28936572256</v>
          </cell>
          <cell r="AD910">
            <v>314156.28284591454</v>
          </cell>
          <cell r="AE910">
            <v>312998.08195138449</v>
          </cell>
        </row>
        <row r="912">
          <cell r="C912" t="str">
            <v>Tax Liability After NOL Used</v>
          </cell>
          <cell r="N912">
            <v>-21754.896153660899</v>
          </cell>
          <cell r="O912">
            <v>-33790.224236827489</v>
          </cell>
          <cell r="P912">
            <v>0</v>
          </cell>
          <cell r="Q912">
            <v>-11626.749133035324</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row>
        <row r="914">
          <cell r="C914" t="str">
            <v>Cash Taxes</v>
          </cell>
          <cell r="N914">
            <v>-21754.896153660899</v>
          </cell>
          <cell r="O914">
            <v>-33790.224236827489</v>
          </cell>
          <cell r="P914">
            <v>0</v>
          </cell>
          <cell r="Q914">
            <v>-11626.749133035324</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row>
        <row r="916">
          <cell r="C916" t="str">
            <v>Deferred Taxes</v>
          </cell>
          <cell r="N916">
            <v>21754.896153660899</v>
          </cell>
          <cell r="O916">
            <v>33790.224236827489</v>
          </cell>
          <cell r="P916">
            <v>0</v>
          </cell>
          <cell r="Q916">
            <v>11626.749133035324</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row>
        <row r="921">
          <cell r="C921" t="str">
            <v>DEPRECIATION SCHEDULE</v>
          </cell>
        </row>
        <row r="924">
          <cell r="C924" t="str">
            <v>Assumptions for Book Depreciation</v>
          </cell>
          <cell r="H924" t="str">
            <v>Assumptions for Tax Depreciation</v>
          </cell>
        </row>
        <row r="926">
          <cell r="C926" t="str">
            <v>Assumptions</v>
          </cell>
          <cell r="E926" t="str">
            <v>Option 1</v>
          </cell>
          <cell r="F926" t="str">
            <v>Option 2</v>
          </cell>
          <cell r="H926" t="str">
            <v>Assumptions</v>
          </cell>
          <cell r="J926" t="str">
            <v>Option 1</v>
          </cell>
          <cell r="K926" t="str">
            <v>Option 2</v>
          </cell>
          <cell r="N926" t="str">
            <v>MACRS Recovery Period Toggle</v>
          </cell>
          <cell r="O926" t="str">
            <v>MACRS Recovery Period Toggle</v>
          </cell>
          <cell r="P926" t="str">
            <v>MACRS Recovery Period Toggle</v>
          </cell>
          <cell r="Q926" t="str">
            <v>MACRS Recovery Period Toggle</v>
          </cell>
          <cell r="R926" t="str">
            <v>MACRS Recovery Period Toggle</v>
          </cell>
          <cell r="S926" t="str">
            <v>MACRS Recovery Period Toggle</v>
          </cell>
          <cell r="T926" t="str">
            <v>MACRS Recovery Period Toggle</v>
          </cell>
          <cell r="U926" t="str">
            <v>MACRS Recovery Period Toggle</v>
          </cell>
          <cell r="V926" t="str">
            <v>MACRS Recovery Period Toggle</v>
          </cell>
        </row>
        <row r="927">
          <cell r="C927" t="str">
            <v>Method (SLN or DDB)*</v>
          </cell>
          <cell r="E927" t="str">
            <v>SLN</v>
          </cell>
          <cell r="F927" t="str">
            <v>DDB</v>
          </cell>
          <cell r="H927" t="str">
            <v>Method (OSLN or MACRS)*</v>
          </cell>
          <cell r="J927" t="str">
            <v>OSLN</v>
          </cell>
          <cell r="K927" t="str">
            <v>MACRS</v>
          </cell>
        </row>
        <row r="928">
          <cell r="C928" t="str">
            <v>Salvage</v>
          </cell>
          <cell r="E928">
            <v>0</v>
          </cell>
          <cell r="F928">
            <v>0</v>
          </cell>
          <cell r="H928" t="str">
            <v>Salvage</v>
          </cell>
          <cell r="J928">
            <v>0</v>
          </cell>
          <cell r="K928">
            <v>0</v>
          </cell>
          <cell r="X928">
            <v>3</v>
          </cell>
        </row>
        <row r="929">
          <cell r="C929" t="str">
            <v>Life</v>
          </cell>
          <cell r="E929">
            <v>10</v>
          </cell>
          <cell r="F929">
            <v>3</v>
          </cell>
          <cell r="H929" t="str">
            <v>Life (Recovery Period)</v>
          </cell>
          <cell r="J929">
            <v>2</v>
          </cell>
          <cell r="K929">
            <v>7</v>
          </cell>
        </row>
        <row r="930">
          <cell r="C930" t="str">
            <v>Factor</v>
          </cell>
          <cell r="E930">
            <v>1</v>
          </cell>
          <cell r="F930">
            <v>2</v>
          </cell>
          <cell r="H930" t="str">
            <v>Factor</v>
          </cell>
          <cell r="J930">
            <v>1</v>
          </cell>
          <cell r="K930" t="str">
            <v>(200% DB)</v>
          </cell>
          <cell r="N930" t="str">
            <v>Use Recovery Tables below to determine length of</v>
          </cell>
          <cell r="O930" t="str">
            <v>Use Recovery Tables below to determine length of</v>
          </cell>
          <cell r="P930" t="str">
            <v>Use Recovery Tables below to determine length of</v>
          </cell>
          <cell r="Q930" t="str">
            <v>Use Recovery Tables below to determine length of</v>
          </cell>
          <cell r="R930" t="str">
            <v>Use Recovery Tables below to determine length of</v>
          </cell>
          <cell r="S930" t="str">
            <v>Use Recovery Tables below to determine length of</v>
          </cell>
          <cell r="T930" t="str">
            <v>Use Recovery Tables below to determine length of</v>
          </cell>
          <cell r="U930" t="str">
            <v>Use Recovery Tables below to determine length of</v>
          </cell>
          <cell r="V930" t="str">
            <v>Use Recovery Tables below to determine length of</v>
          </cell>
        </row>
        <row r="931">
          <cell r="N931" t="str">
            <v>recovery period (Life of Asset).  Choose from:</v>
          </cell>
          <cell r="O931" t="str">
            <v>recovery period (Life of Asset).  Choose from:</v>
          </cell>
          <cell r="P931" t="str">
            <v>recovery period (Life of Asset).  Choose from:</v>
          </cell>
          <cell r="Q931" t="str">
            <v>recovery period (Life of Asset).  Choose from:</v>
          </cell>
          <cell r="R931" t="str">
            <v>recovery period (Life of Asset).  Choose from:</v>
          </cell>
          <cell r="S931" t="str">
            <v>recovery period (Life of Asset).  Choose from:</v>
          </cell>
          <cell r="T931" t="str">
            <v>recovery period (Life of Asset).  Choose from:</v>
          </cell>
          <cell r="U931" t="str">
            <v>recovery period (Life of Asset).  Choose from:</v>
          </cell>
          <cell r="V931" t="str">
            <v>recovery period (Life of Asset).  Choose from:</v>
          </cell>
        </row>
        <row r="932">
          <cell r="C932" t="str">
            <v xml:space="preserve">     Option Running:</v>
          </cell>
          <cell r="E932">
            <v>1</v>
          </cell>
          <cell r="H932" t="str">
            <v xml:space="preserve">     Option Running:</v>
          </cell>
          <cell r="J932">
            <v>2</v>
          </cell>
        </row>
        <row r="933">
          <cell r="W933" t="str">
            <v>1)</v>
          </cell>
          <cell r="X933">
            <v>3</v>
          </cell>
          <cell r="Y933" t="str">
            <v>yrs</v>
          </cell>
        </row>
        <row r="934">
          <cell r="W934" t="str">
            <v>2)</v>
          </cell>
          <cell r="X934">
            <v>5</v>
          </cell>
          <cell r="Y934" t="str">
            <v>yrs</v>
          </cell>
        </row>
        <row r="935">
          <cell r="C935" t="str">
            <v>*  SLN = Straight Line</v>
          </cell>
          <cell r="H935" t="str">
            <v>* OSLN = Optional Straight Line (For Tax Depreciation Only)</v>
          </cell>
          <cell r="W935" t="str">
            <v>3)</v>
          </cell>
          <cell r="X935">
            <v>7</v>
          </cell>
          <cell r="Y935" t="str">
            <v>yrs</v>
          </cell>
        </row>
        <row r="936">
          <cell r="C936" t="str">
            <v xml:space="preserve">    DDB = Double Declining Balance</v>
          </cell>
          <cell r="H936" t="str">
            <v xml:space="preserve">   MACRS=Modified Accelerated Cost Recovery System (For Tax Depreciation Only)</v>
          </cell>
          <cell r="W936" t="str">
            <v>4)</v>
          </cell>
          <cell r="X936">
            <v>10</v>
          </cell>
          <cell r="Y936" t="str">
            <v>yrs</v>
          </cell>
        </row>
        <row r="937">
          <cell r="W937" t="str">
            <v>5)</v>
          </cell>
          <cell r="X937">
            <v>15</v>
          </cell>
          <cell r="Y937" t="str">
            <v>yrs</v>
          </cell>
        </row>
        <row r="938">
          <cell r="W938" t="str">
            <v>6)</v>
          </cell>
          <cell r="X938">
            <v>20</v>
          </cell>
          <cell r="Y938" t="str">
            <v>yrs</v>
          </cell>
        </row>
        <row r="940">
          <cell r="G940">
            <v>1999</v>
          </cell>
          <cell r="H940">
            <v>2000</v>
          </cell>
          <cell r="I940">
            <v>2001</v>
          </cell>
          <cell r="J940">
            <v>2002</v>
          </cell>
          <cell r="N940">
            <v>2002</v>
          </cell>
          <cell r="O940">
            <v>0</v>
          </cell>
          <cell r="P940">
            <v>2002</v>
          </cell>
          <cell r="Q940">
            <v>0</v>
          </cell>
          <cell r="R940">
            <v>2003</v>
          </cell>
          <cell r="S940">
            <v>2004</v>
          </cell>
          <cell r="T940">
            <v>2005</v>
          </cell>
          <cell r="U940">
            <v>2006</v>
          </cell>
          <cell r="V940">
            <v>2007</v>
          </cell>
          <cell r="W940">
            <v>2004</v>
          </cell>
          <cell r="X940">
            <v>2005</v>
          </cell>
          <cell r="Y940">
            <v>2006</v>
          </cell>
          <cell r="Z940">
            <v>2007</v>
          </cell>
          <cell r="AA940">
            <v>2008</v>
          </cell>
          <cell r="AB940">
            <v>2009</v>
          </cell>
          <cell r="AC940">
            <v>2010</v>
          </cell>
          <cell r="AD940">
            <v>2011</v>
          </cell>
          <cell r="AE940">
            <v>2012</v>
          </cell>
        </row>
        <row r="941">
          <cell r="C941" t="str">
            <v>Capital Expenditure</v>
          </cell>
          <cell r="G941">
            <v>0</v>
          </cell>
          <cell r="H941">
            <v>0</v>
          </cell>
          <cell r="I941">
            <v>3074</v>
          </cell>
          <cell r="J941">
            <v>25382.611379559461</v>
          </cell>
          <cell r="N941">
            <v>2637</v>
          </cell>
          <cell r="O941">
            <v>16265</v>
          </cell>
          <cell r="P941">
            <v>9419.9983892170385</v>
          </cell>
          <cell r="Q941">
            <v>3585.5179596824382</v>
          </cell>
          <cell r="R941">
            <v>31907.516348899477</v>
          </cell>
          <cell r="S941">
            <v>406.74797148838752</v>
          </cell>
          <cell r="T941">
            <v>4014.3786946652044</v>
          </cell>
          <cell r="U941">
            <v>9342.3569849469313</v>
          </cell>
          <cell r="V941">
            <v>9443.4973188849399</v>
          </cell>
          <cell r="W941">
            <v>23206.980969985463</v>
          </cell>
          <cell r="X941">
            <v>19926.746179162517</v>
          </cell>
          <cell r="Y941">
            <v>9571.4952242323416</v>
          </cell>
          <cell r="Z941">
            <v>6555.1011705828896</v>
          </cell>
          <cell r="AA941">
            <v>34546</v>
          </cell>
          <cell r="AB941">
            <v>34546</v>
          </cell>
          <cell r="AC941">
            <v>34546</v>
          </cell>
          <cell r="AD941">
            <v>34546</v>
          </cell>
          <cell r="AE941">
            <v>34546</v>
          </cell>
        </row>
        <row r="944">
          <cell r="I944" t="str">
            <v>Periods:</v>
          </cell>
          <cell r="J944">
            <v>0</v>
          </cell>
          <cell r="N944">
            <v>-3</v>
          </cell>
          <cell r="O944">
            <v>-2</v>
          </cell>
          <cell r="P944">
            <v>-1</v>
          </cell>
          <cell r="Q944">
            <v>0</v>
          </cell>
          <cell r="R944">
            <v>1</v>
          </cell>
          <cell r="S944">
            <v>-3</v>
          </cell>
          <cell r="T944">
            <v>-2</v>
          </cell>
          <cell r="U944">
            <v>-1</v>
          </cell>
          <cell r="V944">
            <v>0</v>
          </cell>
          <cell r="W944">
            <v>2</v>
          </cell>
          <cell r="X944">
            <v>3</v>
          </cell>
          <cell r="Y944">
            <v>4</v>
          </cell>
          <cell r="Z944">
            <v>5</v>
          </cell>
          <cell r="AA944">
            <v>6</v>
          </cell>
          <cell r="AB944">
            <v>7</v>
          </cell>
          <cell r="AC944">
            <v>8</v>
          </cell>
          <cell r="AD944">
            <v>9</v>
          </cell>
          <cell r="AE944">
            <v>10</v>
          </cell>
        </row>
        <row r="945">
          <cell r="C945" t="str">
            <v>Book Depreciation on:</v>
          </cell>
        </row>
        <row r="946">
          <cell r="C946" t="str">
            <v xml:space="preserve">       Original PP&amp;E</v>
          </cell>
          <cell r="J946">
            <v>2470.8283941078093</v>
          </cell>
          <cell r="N946">
            <v>-2190.0467618518769</v>
          </cell>
          <cell r="O946">
            <v>-1485.4191214679515</v>
          </cell>
          <cell r="P946">
            <v>-1093.0538400997398</v>
          </cell>
          <cell r="Q946">
            <v>-1083.0601544600868</v>
          </cell>
          <cell r="R946">
            <v>3720.6750267901884</v>
          </cell>
          <cell r="S946">
            <v>-1068.6181822189578</v>
          </cell>
          <cell r="T946">
            <v>-1060.2808138641531</v>
          </cell>
          <cell r="U946">
            <v>-1053.4025960411368</v>
          </cell>
          <cell r="V946">
            <v>-1050.0665408770692</v>
          </cell>
          <cell r="W946">
            <v>3019.1886746699802</v>
          </cell>
          <cell r="X946">
            <v>1033.665601828051</v>
          </cell>
          <cell r="Y946">
            <v>85.272197184329343</v>
          </cell>
          <cell r="Z946">
            <v>-561.68281870337887</v>
          </cell>
          <cell r="AA946">
            <v>-3981.736818703379</v>
          </cell>
          <cell r="AB946">
            <v>-16013.983989286269</v>
          </cell>
          <cell r="AC946">
            <v>-19468.583989286268</v>
          </cell>
          <cell r="AD946">
            <v>-22923.183989286266</v>
          </cell>
          <cell r="AE946">
            <v>-26377.783989286265</v>
          </cell>
        </row>
        <row r="948">
          <cell r="C948" t="str">
            <v xml:space="preserve">       Capital Expenditure</v>
          </cell>
          <cell r="E948">
            <v>2003</v>
          </cell>
          <cell r="N948">
            <v>3190.7516348899476</v>
          </cell>
          <cell r="O948">
            <v>3190.7516348899476</v>
          </cell>
          <cell r="P948">
            <v>3190.7516348899476</v>
          </cell>
          <cell r="Q948">
            <v>3190.7516348899476</v>
          </cell>
          <cell r="R948">
            <v>3190.7516348899476</v>
          </cell>
          <cell r="S948">
            <v>3190.7516348899476</v>
          </cell>
          <cell r="T948">
            <v>3190.7516348899476</v>
          </cell>
          <cell r="U948">
            <v>3190.7516348899476</v>
          </cell>
          <cell r="V948">
            <v>3190.7516348899476</v>
          </cell>
          <cell r="W948">
            <v>3190.7516348899476</v>
          </cell>
          <cell r="X948">
            <v>3190.7516348899476</v>
          </cell>
          <cell r="Y948">
            <v>3190.7516348899476</v>
          </cell>
          <cell r="Z948">
            <v>3190.7516348899476</v>
          </cell>
          <cell r="AA948">
            <v>3190.7516348899476</v>
          </cell>
          <cell r="AB948">
            <v>3190.7516348899476</v>
          </cell>
          <cell r="AC948">
            <v>3190.7516348899476</v>
          </cell>
          <cell r="AD948">
            <v>3190.7516348899476</v>
          </cell>
          <cell r="AE948">
            <v>3190.7516348899476</v>
          </cell>
        </row>
        <row r="949">
          <cell r="C949" t="str">
            <v xml:space="preserve">       Capital Expenditure</v>
          </cell>
          <cell r="E949">
            <v>2004</v>
          </cell>
          <cell r="W949">
            <v>2320.6980969985461</v>
          </cell>
          <cell r="X949">
            <v>2320.6980969985461</v>
          </cell>
          <cell r="Y949">
            <v>2320.6980969985461</v>
          </cell>
          <cell r="Z949">
            <v>2320.6980969985461</v>
          </cell>
          <cell r="AA949">
            <v>2320.6980969985461</v>
          </cell>
          <cell r="AB949">
            <v>2320.6980969985461</v>
          </cell>
          <cell r="AC949">
            <v>2320.6980969985461</v>
          </cell>
          <cell r="AD949">
            <v>2320.6980969985461</v>
          </cell>
          <cell r="AE949">
            <v>2320.6980969985461</v>
          </cell>
        </row>
        <row r="950">
          <cell r="C950" t="str">
            <v xml:space="preserve">       Capital Expenditure</v>
          </cell>
          <cell r="E950">
            <v>2005</v>
          </cell>
          <cell r="X950">
            <v>1992.6746179162517</v>
          </cell>
          <cell r="Y950">
            <v>1992.6746179162517</v>
          </cell>
          <cell r="Z950">
            <v>1992.6746179162517</v>
          </cell>
          <cell r="AA950">
            <v>1992.6746179162517</v>
          </cell>
          <cell r="AB950">
            <v>1992.6746179162517</v>
          </cell>
          <cell r="AC950">
            <v>1992.6746179162517</v>
          </cell>
          <cell r="AD950">
            <v>1992.6746179162517</v>
          </cell>
          <cell r="AE950">
            <v>1992.6746179162517</v>
          </cell>
        </row>
        <row r="951">
          <cell r="C951" t="str">
            <v xml:space="preserve">       Capital Expenditure</v>
          </cell>
          <cell r="E951">
            <v>2006</v>
          </cell>
          <cell r="Y951">
            <v>957.1495224232342</v>
          </cell>
          <cell r="Z951">
            <v>957.1495224232342</v>
          </cell>
          <cell r="AA951">
            <v>957.1495224232342</v>
          </cell>
          <cell r="AB951">
            <v>957.1495224232342</v>
          </cell>
          <cell r="AC951">
            <v>957.1495224232342</v>
          </cell>
          <cell r="AD951">
            <v>957.1495224232342</v>
          </cell>
          <cell r="AE951">
            <v>957.1495224232342</v>
          </cell>
        </row>
        <row r="952">
          <cell r="C952" t="str">
            <v xml:space="preserve">       Capital Expenditure</v>
          </cell>
          <cell r="E952">
            <v>2007</v>
          </cell>
          <cell r="Z952">
            <v>655.51011705828898</v>
          </cell>
          <cell r="AA952">
            <v>655.51011705828898</v>
          </cell>
          <cell r="AB952">
            <v>655.51011705828898</v>
          </cell>
          <cell r="AC952">
            <v>655.51011705828898</v>
          </cell>
          <cell r="AD952">
            <v>655.51011705828898</v>
          </cell>
          <cell r="AE952">
            <v>655.51011705828898</v>
          </cell>
        </row>
        <row r="953">
          <cell r="C953" t="str">
            <v xml:space="preserve">       Capital Expenditure</v>
          </cell>
          <cell r="E953">
            <v>2008</v>
          </cell>
          <cell r="AA953">
            <v>3454.6</v>
          </cell>
          <cell r="AB953">
            <v>3454.6</v>
          </cell>
          <cell r="AC953">
            <v>3454.6</v>
          </cell>
          <cell r="AD953">
            <v>3454.6</v>
          </cell>
          <cell r="AE953">
            <v>3454.6</v>
          </cell>
        </row>
        <row r="954">
          <cell r="C954" t="str">
            <v xml:space="preserve">       Capital Expenditure</v>
          </cell>
          <cell r="E954">
            <v>2009</v>
          </cell>
          <cell r="AB954">
            <v>3454.6</v>
          </cell>
          <cell r="AC954">
            <v>3454.6</v>
          </cell>
          <cell r="AD954">
            <v>3454.6</v>
          </cell>
          <cell r="AE954">
            <v>3454.6</v>
          </cell>
        </row>
        <row r="955">
          <cell r="C955" t="str">
            <v xml:space="preserve">       Capital Expenditure</v>
          </cell>
          <cell r="E955">
            <v>2010</v>
          </cell>
          <cell r="AC955">
            <v>3454.6</v>
          </cell>
          <cell r="AD955">
            <v>3454.6</v>
          </cell>
          <cell r="AE955">
            <v>3454.6</v>
          </cell>
        </row>
        <row r="956">
          <cell r="C956" t="str">
            <v xml:space="preserve">       Capital Expenditure</v>
          </cell>
          <cell r="E956">
            <v>2011</v>
          </cell>
          <cell r="AD956">
            <v>3454.6</v>
          </cell>
          <cell r="AE956">
            <v>3454.6</v>
          </cell>
        </row>
        <row r="957">
          <cell r="C957" t="str">
            <v xml:space="preserve">       Capital Expenditure</v>
          </cell>
          <cell r="E957">
            <v>2012</v>
          </cell>
          <cell r="AE957">
            <v>3454.6</v>
          </cell>
        </row>
        <row r="958">
          <cell r="N958" t="str">
            <v>__________</v>
          </cell>
          <cell r="O958" t="str">
            <v>__________</v>
          </cell>
          <cell r="P958" t="str">
            <v>__________</v>
          </cell>
          <cell r="Q958" t="str">
            <v>__________</v>
          </cell>
          <cell r="R958" t="str">
            <v>__________</v>
          </cell>
          <cell r="S958" t="str">
            <v>__________</v>
          </cell>
          <cell r="T958" t="str">
            <v>__________</v>
          </cell>
          <cell r="U958" t="str">
            <v>__________</v>
          </cell>
          <cell r="V958" t="str">
            <v>__________</v>
          </cell>
          <cell r="W958" t="str">
            <v>__________</v>
          </cell>
          <cell r="X958" t="str">
            <v>__________</v>
          </cell>
          <cell r="Y958" t="str">
            <v>__________</v>
          </cell>
          <cell r="Z958" t="str">
            <v>__________</v>
          </cell>
          <cell r="AA958" t="str">
            <v>__________</v>
          </cell>
          <cell r="AB958" t="str">
            <v>__________</v>
          </cell>
          <cell r="AC958" t="str">
            <v>__________</v>
          </cell>
          <cell r="AD958" t="str">
            <v>__________</v>
          </cell>
          <cell r="AE958" t="str">
            <v>__________</v>
          </cell>
        </row>
        <row r="959">
          <cell r="C959" t="str">
            <v>Total Book Depreciation</v>
          </cell>
          <cell r="N959">
            <v>1000.7048730380707</v>
          </cell>
          <cell r="O959">
            <v>1705.3325134219961</v>
          </cell>
          <cell r="P959">
            <v>2097.6977947902078</v>
          </cell>
          <cell r="Q959">
            <v>2107.6914804298608</v>
          </cell>
          <cell r="R959">
            <v>6911.426661680136</v>
          </cell>
          <cell r="S959">
            <v>2122.1334526709898</v>
          </cell>
          <cell r="T959">
            <v>2130.4708210257945</v>
          </cell>
          <cell r="U959">
            <v>2137.3490388488108</v>
          </cell>
          <cell r="V959">
            <v>2140.6850940128784</v>
          </cell>
          <cell r="W959">
            <v>8530.6384065584753</v>
          </cell>
          <cell r="X959">
            <v>8537.7899516327961</v>
          </cell>
          <cell r="Y959">
            <v>8546.5460694123085</v>
          </cell>
          <cell r="Z959">
            <v>8555.1011705828896</v>
          </cell>
          <cell r="AA959">
            <v>8589.6471705828899</v>
          </cell>
          <cell r="AB959">
            <v>11.999999999998181</v>
          </cell>
          <cell r="AC959">
            <v>12.000000000000909</v>
          </cell>
          <cell r="AD959">
            <v>12.000000000002728</v>
          </cell>
          <cell r="AE959">
            <v>12.000000000004547</v>
          </cell>
        </row>
        <row r="960">
          <cell r="C960" t="str">
            <v>Accumulated Depreciation</v>
          </cell>
          <cell r="N960">
            <v>1000.7048730380707</v>
          </cell>
          <cell r="O960">
            <v>1705.3325134219961</v>
          </cell>
          <cell r="P960">
            <v>2097.6977947902078</v>
          </cell>
          <cell r="Q960">
            <v>2107.6914804298608</v>
          </cell>
          <cell r="R960">
            <v>6911.426661680136</v>
          </cell>
          <cell r="S960">
            <v>2122.1334526709898</v>
          </cell>
          <cell r="T960">
            <v>2130.4708210257945</v>
          </cell>
          <cell r="U960">
            <v>2137.3490388488108</v>
          </cell>
          <cell r="V960">
            <v>2140.6850940128784</v>
          </cell>
          <cell r="W960">
            <v>15442.065068238611</v>
          </cell>
          <cell r="X960">
            <v>23979.855019871407</v>
          </cell>
          <cell r="Y960">
            <v>32526.401089283718</v>
          </cell>
          <cell r="Z960">
            <v>41081.502259866611</v>
          </cell>
          <cell r="AA960">
            <v>49671.149430449499</v>
          </cell>
          <cell r="AB960">
            <v>49683.149430449499</v>
          </cell>
          <cell r="AC960">
            <v>49695.149430449499</v>
          </cell>
          <cell r="AD960">
            <v>49707.149430449499</v>
          </cell>
          <cell r="AE960">
            <v>49719.149430449506</v>
          </cell>
        </row>
        <row r="962">
          <cell r="I962" t="str">
            <v>Periods:</v>
          </cell>
          <cell r="J962">
            <v>0</v>
          </cell>
          <cell r="N962">
            <v>-3</v>
          </cell>
          <cell r="O962">
            <v>-2</v>
          </cell>
          <cell r="P962">
            <v>-1</v>
          </cell>
          <cell r="Q962">
            <v>0</v>
          </cell>
          <cell r="R962">
            <v>1</v>
          </cell>
          <cell r="S962">
            <v>-3</v>
          </cell>
          <cell r="T962">
            <v>-2</v>
          </cell>
          <cell r="U962">
            <v>-1</v>
          </cell>
          <cell r="V962">
            <v>0</v>
          </cell>
          <cell r="W962">
            <v>2</v>
          </cell>
          <cell r="X962">
            <v>3</v>
          </cell>
          <cell r="Y962">
            <v>4</v>
          </cell>
          <cell r="Z962">
            <v>5</v>
          </cell>
          <cell r="AA962">
            <v>6</v>
          </cell>
          <cell r="AB962">
            <v>7</v>
          </cell>
          <cell r="AC962">
            <v>8</v>
          </cell>
          <cell r="AD962">
            <v>9</v>
          </cell>
          <cell r="AE962">
            <v>10</v>
          </cell>
        </row>
        <row r="963">
          <cell r="C963" t="str">
            <v>Tax Depreciation on:</v>
          </cell>
        </row>
        <row r="964">
          <cell r="C964" t="str">
            <v xml:space="preserve">       Original PP&amp;E</v>
          </cell>
          <cell r="J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row>
        <row r="966">
          <cell r="C966" t="str">
            <v xml:space="preserve">       Capital Expenditure</v>
          </cell>
          <cell r="E966">
            <v>2003</v>
          </cell>
          <cell r="N966">
            <v>4556.3933346228459</v>
          </cell>
          <cell r="O966">
            <v>4556.3933346228459</v>
          </cell>
          <cell r="P966">
            <v>4556.3933346228459</v>
          </cell>
          <cell r="Q966">
            <v>4556.3933346228459</v>
          </cell>
          <cell r="R966">
            <v>4556.3933346228459</v>
          </cell>
          <cell r="S966">
            <v>4556.3933346228459</v>
          </cell>
          <cell r="T966">
            <v>4556.3933346228459</v>
          </cell>
          <cell r="U966">
            <v>4556.3933346228459</v>
          </cell>
          <cell r="V966">
            <v>4556.3933346228459</v>
          </cell>
          <cell r="W966">
            <v>7807.7692505757022</v>
          </cell>
          <cell r="X966">
            <v>5580.6246094225189</v>
          </cell>
          <cell r="Y966">
            <v>3985.2487919775444</v>
          </cell>
          <cell r="Z966">
            <v>2849.3412099567236</v>
          </cell>
          <cell r="AA966">
            <v>2849.3412099567236</v>
          </cell>
          <cell r="AB966">
            <v>2849.3412099567236</v>
          </cell>
          <cell r="AC966">
            <v>1423.0752291609167</v>
          </cell>
          <cell r="AD966">
            <v>0</v>
          </cell>
          <cell r="AE966">
            <v>0</v>
          </cell>
        </row>
        <row r="967">
          <cell r="C967" t="str">
            <v xml:space="preserve">       Capital Expenditure</v>
          </cell>
          <cell r="E967">
            <v>2004</v>
          </cell>
          <cell r="W967">
            <v>3313.9568825139245</v>
          </cell>
          <cell r="X967">
            <v>5678.7482433554433</v>
          </cell>
          <cell r="Y967">
            <v>4058.9009716504574</v>
          </cell>
          <cell r="Z967">
            <v>2898.5519231511844</v>
          </cell>
          <cell r="AA967">
            <v>2072.3834006197021</v>
          </cell>
          <cell r="AB967">
            <v>2072.3834006197021</v>
          </cell>
          <cell r="AC967">
            <v>2072.3834006197021</v>
          </cell>
          <cell r="AD967">
            <v>1035.0313512613516</v>
          </cell>
          <cell r="AE967">
            <v>0</v>
          </cell>
        </row>
        <row r="968">
          <cell r="C968" t="str">
            <v xml:space="preserve">       Capital Expenditure</v>
          </cell>
          <cell r="E968">
            <v>2005</v>
          </cell>
          <cell r="X968">
            <v>2845.5393543844075</v>
          </cell>
          <cell r="Y968">
            <v>4876.0747900410679</v>
          </cell>
          <cell r="Z968">
            <v>3485.1879067355244</v>
          </cell>
          <cell r="AA968">
            <v>2488.8505977773984</v>
          </cell>
          <cell r="AB968">
            <v>1779.4584337992128</v>
          </cell>
          <cell r="AC968">
            <v>1779.4584337992128</v>
          </cell>
          <cell r="AD968">
            <v>1779.4584337992128</v>
          </cell>
          <cell r="AE968">
            <v>888.73287959064828</v>
          </cell>
        </row>
        <row r="969">
          <cell r="C969" t="str">
            <v xml:space="preserve">       Capital Expenditure</v>
          </cell>
          <cell r="E969">
            <v>2006</v>
          </cell>
          <cell r="Y969">
            <v>1366.8095180203784</v>
          </cell>
          <cell r="Z969">
            <v>2342.1448813696538</v>
          </cell>
          <cell r="AA969">
            <v>1674.0545147182365</v>
          </cell>
          <cell r="AB969">
            <v>1195.4797535066195</v>
          </cell>
          <cell r="AC969">
            <v>854.73452352394816</v>
          </cell>
          <cell r="AD969">
            <v>854.73452352394816</v>
          </cell>
          <cell r="AE969">
            <v>854.73452352394816</v>
          </cell>
        </row>
        <row r="970">
          <cell r="C970" t="str">
            <v xml:space="preserve">       Capital Expenditure</v>
          </cell>
          <cell r="E970">
            <v>2007</v>
          </cell>
          <cell r="Z970">
            <v>936.06844715923671</v>
          </cell>
          <cell r="AA970">
            <v>1604.0332564416331</v>
          </cell>
          <cell r="AB970">
            <v>1146.4871947349475</v>
          </cell>
          <cell r="AC970">
            <v>818.73213620580293</v>
          </cell>
          <cell r="AD970">
            <v>585.37053453305202</v>
          </cell>
          <cell r="AE970">
            <v>585.37053453305202</v>
          </cell>
        </row>
        <row r="971">
          <cell r="C971" t="str">
            <v xml:space="preserve">       Capital Expenditure</v>
          </cell>
          <cell r="E971">
            <v>2008</v>
          </cell>
          <cell r="AA971">
            <v>4933.1688000000004</v>
          </cell>
          <cell r="AB971">
            <v>8453.4061999999994</v>
          </cell>
          <cell r="AC971">
            <v>6042.0954000000002</v>
          </cell>
          <cell r="AD971">
            <v>4314.7954</v>
          </cell>
          <cell r="AE971">
            <v>3084.9578000000001</v>
          </cell>
        </row>
        <row r="972">
          <cell r="C972" t="str">
            <v xml:space="preserve">       Capital Expenditure</v>
          </cell>
          <cell r="E972">
            <v>2009</v>
          </cell>
          <cell r="AB972">
            <v>4933.1688000000004</v>
          </cell>
          <cell r="AC972">
            <v>8453.4061999999994</v>
          </cell>
          <cell r="AD972">
            <v>6042.0954000000002</v>
          </cell>
          <cell r="AE972">
            <v>4314.7954</v>
          </cell>
        </row>
        <row r="973">
          <cell r="C973" t="str">
            <v xml:space="preserve">       Capital Expenditure</v>
          </cell>
          <cell r="E973">
            <v>2010</v>
          </cell>
          <cell r="AC973">
            <v>4933.1688000000004</v>
          </cell>
          <cell r="AD973">
            <v>8453.4061999999994</v>
          </cell>
          <cell r="AE973">
            <v>6042.0954000000002</v>
          </cell>
        </row>
        <row r="974">
          <cell r="C974" t="str">
            <v xml:space="preserve">       Capital Expenditure</v>
          </cell>
          <cell r="E974">
            <v>2011</v>
          </cell>
          <cell r="AD974">
            <v>4933.1688000000004</v>
          </cell>
          <cell r="AE974">
            <v>8453.4061999999994</v>
          </cell>
        </row>
        <row r="975">
          <cell r="C975" t="str">
            <v xml:space="preserve">       Capital Expenditure</v>
          </cell>
          <cell r="E975">
            <v>2012</v>
          </cell>
          <cell r="AE975">
            <v>4933.1688000000004</v>
          </cell>
        </row>
        <row r="976">
          <cell r="N976" t="str">
            <v>__________</v>
          </cell>
          <cell r="O976" t="str">
            <v>__________</v>
          </cell>
          <cell r="P976" t="str">
            <v>__________</v>
          </cell>
          <cell r="Q976" t="str">
            <v>__________</v>
          </cell>
          <cell r="R976" t="str">
            <v>__________</v>
          </cell>
          <cell r="S976" t="str">
            <v>__________</v>
          </cell>
          <cell r="T976" t="str">
            <v>__________</v>
          </cell>
          <cell r="U976" t="str">
            <v>__________</v>
          </cell>
          <cell r="V976" t="str">
            <v>__________</v>
          </cell>
          <cell r="W976" t="str">
            <v>__________</v>
          </cell>
          <cell r="X976" t="str">
            <v>__________</v>
          </cell>
          <cell r="Y976" t="str">
            <v>__________</v>
          </cell>
          <cell r="Z976" t="str">
            <v>__________</v>
          </cell>
          <cell r="AA976" t="str">
            <v>__________</v>
          </cell>
          <cell r="AB976" t="str">
            <v>__________</v>
          </cell>
          <cell r="AC976" t="str">
            <v>__________</v>
          </cell>
          <cell r="AD976" t="str">
            <v>__________</v>
          </cell>
          <cell r="AE976" t="str">
            <v>__________</v>
          </cell>
        </row>
        <row r="977">
          <cell r="C977" t="str">
            <v>Total Tax Depreciation</v>
          </cell>
          <cell r="N977">
            <v>4556.3933346228459</v>
          </cell>
          <cell r="O977">
            <v>4556.3933346228459</v>
          </cell>
          <cell r="P977">
            <v>4556.3933346228459</v>
          </cell>
          <cell r="Q977">
            <v>4556.3933346228459</v>
          </cell>
          <cell r="R977">
            <v>4556.3933346228459</v>
          </cell>
          <cell r="S977">
            <v>4556.3933346228459</v>
          </cell>
          <cell r="T977">
            <v>4556.3933346228459</v>
          </cell>
          <cell r="U977">
            <v>4556.3933346228459</v>
          </cell>
          <cell r="V977">
            <v>4556.3933346228459</v>
          </cell>
          <cell r="W977">
            <v>11121.726133089627</v>
          </cell>
          <cell r="X977">
            <v>14104.91220716237</v>
          </cell>
          <cell r="Y977">
            <v>14287.034071689448</v>
          </cell>
          <cell r="Z977">
            <v>12511.294368372321</v>
          </cell>
          <cell r="AA977">
            <v>15621.831779513694</v>
          </cell>
          <cell r="AB977">
            <v>22429.724992617204</v>
          </cell>
          <cell r="AC977">
            <v>26377.054123309579</v>
          </cell>
          <cell r="AD977">
            <v>27998.060643117562</v>
          </cell>
          <cell r="AE977">
            <v>29157.261537647646</v>
          </cell>
        </row>
        <row r="979">
          <cell r="C979" t="str">
            <v>Total Tax Depreciation</v>
          </cell>
          <cell r="N979">
            <v>4556.3933346228459</v>
          </cell>
          <cell r="O979">
            <v>4556.3933346228459</v>
          </cell>
          <cell r="P979">
            <v>4556.3933346228459</v>
          </cell>
          <cell r="Q979">
            <v>4556.3933346228459</v>
          </cell>
          <cell r="R979">
            <v>4556.3933346228459</v>
          </cell>
          <cell r="S979">
            <v>4556.3933346228459</v>
          </cell>
          <cell r="T979">
            <v>4556.3933346228459</v>
          </cell>
          <cell r="U979">
            <v>4556.3933346228459</v>
          </cell>
          <cell r="V979">
            <v>4556.3933346228459</v>
          </cell>
          <cell r="W979">
            <v>11121.726133089627</v>
          </cell>
          <cell r="X979">
            <v>14104.91220716237</v>
          </cell>
          <cell r="Y979">
            <v>14287.034071689448</v>
          </cell>
          <cell r="Z979">
            <v>12511.294368372321</v>
          </cell>
          <cell r="AA979">
            <v>15621.831779513694</v>
          </cell>
          <cell r="AB979">
            <v>22429.724992617204</v>
          </cell>
          <cell r="AC979">
            <v>26377.054123309579</v>
          </cell>
          <cell r="AD979">
            <v>27998.060643117562</v>
          </cell>
          <cell r="AE979">
            <v>29157.261537647646</v>
          </cell>
        </row>
        <row r="980">
          <cell r="C980" t="str">
            <v>Total Book Depreciation</v>
          </cell>
          <cell r="N980">
            <v>1000.7048730380707</v>
          </cell>
          <cell r="O980">
            <v>1705.3325134219961</v>
          </cell>
          <cell r="P980">
            <v>2097.6977947902078</v>
          </cell>
          <cell r="Q980">
            <v>2107.6914804298608</v>
          </cell>
          <cell r="R980">
            <v>6911.426661680136</v>
          </cell>
          <cell r="S980">
            <v>2122.1334526709898</v>
          </cell>
          <cell r="T980">
            <v>2130.4708210257945</v>
          </cell>
          <cell r="U980">
            <v>2137.3490388488108</v>
          </cell>
          <cell r="V980">
            <v>2140.6850940128784</v>
          </cell>
          <cell r="W980">
            <v>8530.6384065584753</v>
          </cell>
          <cell r="X980">
            <v>8537.7899516327961</v>
          </cell>
          <cell r="Y980">
            <v>8546.5460694123085</v>
          </cell>
          <cell r="Z980">
            <v>8555.1011705828896</v>
          </cell>
          <cell r="AA980">
            <v>8589.6471705828899</v>
          </cell>
          <cell r="AB980">
            <v>11.999999999998181</v>
          </cell>
          <cell r="AC980">
            <v>12.000000000000909</v>
          </cell>
          <cell r="AD980">
            <v>12.000000000002728</v>
          </cell>
          <cell r="AE980">
            <v>12.000000000004547</v>
          </cell>
        </row>
        <row r="981">
          <cell r="C981" t="str">
            <v>Timing Differences in Depreciation Tax Adjusted</v>
          </cell>
          <cell r="N981">
            <v>3555.6884615847753</v>
          </cell>
          <cell r="O981">
            <v>2851.0608212008501</v>
          </cell>
          <cell r="P981">
            <v>2458.6955398326381</v>
          </cell>
          <cell r="Q981">
            <v>2448.7018541929851</v>
          </cell>
          <cell r="R981">
            <v>-2355.0333270572901</v>
          </cell>
          <cell r="S981">
            <v>2434.2598819518562</v>
          </cell>
          <cell r="T981">
            <v>2425.9225135970514</v>
          </cell>
          <cell r="U981">
            <v>2419.0442957740352</v>
          </cell>
          <cell r="V981">
            <v>2415.7082406099676</v>
          </cell>
          <cell r="W981">
            <v>2591.0877265311519</v>
          </cell>
          <cell r="X981">
            <v>5567.1222555295735</v>
          </cell>
          <cell r="Y981">
            <v>5740.4880022771395</v>
          </cell>
          <cell r="Z981">
            <v>3956.193197789431</v>
          </cell>
          <cell r="AA981">
            <v>7032.1846089308037</v>
          </cell>
          <cell r="AB981">
            <v>22417.724992617208</v>
          </cell>
          <cell r="AC981">
            <v>26365.054123309579</v>
          </cell>
          <cell r="AD981">
            <v>27986.060643117558</v>
          </cell>
          <cell r="AE981">
            <v>29145.261537647642</v>
          </cell>
        </row>
        <row r="984">
          <cell r="C984" t="str">
            <v>DEPRECIATION SUPPORT PAGES - UNPRINTED</v>
          </cell>
        </row>
        <row r="986">
          <cell r="J986">
            <v>2002</v>
          </cell>
        </row>
        <row r="988">
          <cell r="C988" t="str">
            <v>Original PP&amp;E</v>
          </cell>
          <cell r="J988">
            <v>72344</v>
          </cell>
        </row>
        <row r="990">
          <cell r="C990" t="str">
            <v xml:space="preserve">       Capital Expenditure</v>
          </cell>
        </row>
        <row r="991">
          <cell r="C991" t="str">
            <v xml:space="preserve">       Capital Expenditure</v>
          </cell>
        </row>
        <row r="992">
          <cell r="C992" t="str">
            <v xml:space="preserve">       Capital Expenditure</v>
          </cell>
        </row>
        <row r="993">
          <cell r="C993" t="str">
            <v xml:space="preserve">       Capital Expenditure</v>
          </cell>
        </row>
        <row r="994">
          <cell r="C994" t="str">
            <v xml:space="preserve">       Capital Expenditure</v>
          </cell>
        </row>
        <row r="995">
          <cell r="C995" t="str">
            <v xml:space="preserve">       Capital Expenditure</v>
          </cell>
        </row>
        <row r="996">
          <cell r="C996" t="str">
            <v xml:space="preserve">       Capital Expenditure</v>
          </cell>
        </row>
        <row r="997">
          <cell r="C997" t="str">
            <v xml:space="preserve">       Capital Expenditure</v>
          </cell>
        </row>
        <row r="998">
          <cell r="C998" t="str">
            <v xml:space="preserve">       Capital Expenditure</v>
          </cell>
        </row>
        <row r="999">
          <cell r="C999" t="str">
            <v xml:space="preserve">       Capital Expenditure</v>
          </cell>
        </row>
        <row r="1001">
          <cell r="C1001" t="str">
            <v>Gross PP&amp;E</v>
          </cell>
        </row>
        <row r="1005">
          <cell r="C1005" t="str">
            <v>RECOVERY PERIODS</v>
          </cell>
        </row>
        <row r="1006">
          <cell r="C1006" t="str">
            <v>1.  The 3-year recovery class includes small tools</v>
          </cell>
        </row>
        <row r="1007">
          <cell r="C1007" t="str">
            <v>2. The 5-year recovery class includes trucks, automobiles, and computer equipment.</v>
          </cell>
        </row>
        <row r="1008">
          <cell r="C1008" t="str">
            <v>3. The 7-year recovery class includes office furniture and fixtures and most other machinery and equipment.</v>
          </cell>
        </row>
        <row r="1009">
          <cell r="C1009" t="str">
            <v>4. The 10-,15-,and 20-year recovery classes include only a small number of assets, such as waste water treatment plants and municipal sewers.</v>
          </cell>
        </row>
        <row r="1013">
          <cell r="C1013" t="str">
            <v>Recov. Yr</v>
          </cell>
          <cell r="D1013" t="str">
            <v>3-years</v>
          </cell>
          <cell r="E1013" t="str">
            <v>5-years</v>
          </cell>
          <cell r="F1013" t="str">
            <v>7-years</v>
          </cell>
          <cell r="G1013" t="str">
            <v>10-years</v>
          </cell>
          <cell r="H1013" t="str">
            <v>15-years</v>
          </cell>
          <cell r="I1013" t="str">
            <v>20-years</v>
          </cell>
        </row>
        <row r="1014">
          <cell r="D1014" t="str">
            <v>(200% DB)</v>
          </cell>
          <cell r="E1014" t="str">
            <v>(200% DB)</v>
          </cell>
          <cell r="F1014" t="str">
            <v>(200% DB)</v>
          </cell>
          <cell r="G1014" t="str">
            <v>(200% DB)</v>
          </cell>
          <cell r="H1014" t="str">
            <v>(150% DB)</v>
          </cell>
          <cell r="I1014" t="str">
            <v>(150% DB)</v>
          </cell>
        </row>
        <row r="1015">
          <cell r="C1015">
            <v>1</v>
          </cell>
          <cell r="D1015">
            <v>0.33</v>
          </cell>
          <cell r="E1015">
            <v>0.2</v>
          </cell>
          <cell r="F1015">
            <v>0.14280000000000001</v>
          </cell>
          <cell r="G1015">
            <v>0.1</v>
          </cell>
          <cell r="H1015">
            <v>0.05</v>
          </cell>
          <cell r="I1015">
            <v>3.7499999999999999E-2</v>
          </cell>
        </row>
        <row r="1016">
          <cell r="C1016">
            <v>2</v>
          </cell>
          <cell r="D1016">
            <v>0.45</v>
          </cell>
          <cell r="E1016">
            <v>0.32</v>
          </cell>
          <cell r="F1016">
            <v>0.2447</v>
          </cell>
          <cell r="G1016">
            <v>0.18</v>
          </cell>
          <cell r="H1016">
            <v>9.5000000000000001E-2</v>
          </cell>
          <cell r="I1016">
            <v>7.22E-2</v>
          </cell>
        </row>
        <row r="1017">
          <cell r="C1017">
            <v>3</v>
          </cell>
          <cell r="D1017">
            <v>0.15</v>
          </cell>
          <cell r="E1017">
            <v>0.192</v>
          </cell>
          <cell r="F1017">
            <v>0.1749</v>
          </cell>
          <cell r="G1017">
            <v>0.14399999999999999</v>
          </cell>
          <cell r="H1017">
            <v>8.5500000000000007E-2</v>
          </cell>
          <cell r="I1017">
            <v>6.6799999999999998E-2</v>
          </cell>
        </row>
        <row r="1018">
          <cell r="C1018">
            <v>4</v>
          </cell>
          <cell r="D1018">
            <v>7.0000000000000007E-2</v>
          </cell>
          <cell r="E1018">
            <v>0.1152</v>
          </cell>
          <cell r="F1018">
            <v>0.1249</v>
          </cell>
          <cell r="G1018">
            <v>0.1152</v>
          </cell>
          <cell r="H1018">
            <v>7.6899999999999996E-2</v>
          </cell>
          <cell r="I1018">
            <v>6.1800000000000001E-2</v>
          </cell>
        </row>
        <row r="1019">
          <cell r="C1019">
            <v>5</v>
          </cell>
          <cell r="E1019">
            <v>0.1152</v>
          </cell>
          <cell r="F1019">
            <v>8.9300000000000004E-2</v>
          </cell>
          <cell r="G1019">
            <v>9.2200000000000004E-2</v>
          </cell>
          <cell r="H1019">
            <v>6.93E-2</v>
          </cell>
          <cell r="I1019">
            <v>5.7099999999999998E-2</v>
          </cell>
        </row>
        <row r="1020">
          <cell r="C1020">
            <v>6</v>
          </cell>
          <cell r="E1020">
            <v>5.7599999999999998E-2</v>
          </cell>
          <cell r="F1020">
            <v>8.9300000000000004E-2</v>
          </cell>
          <cell r="G1020">
            <v>7.3700000000000002E-2</v>
          </cell>
          <cell r="H1020">
            <v>6.2300000000000001E-2</v>
          </cell>
          <cell r="I1020">
            <v>5.28E-2</v>
          </cell>
        </row>
        <row r="1021">
          <cell r="C1021">
            <v>7</v>
          </cell>
          <cell r="F1021">
            <v>8.9300000000000004E-2</v>
          </cell>
          <cell r="G1021">
            <v>6.5500000000000003E-2</v>
          </cell>
          <cell r="H1021">
            <v>5.8999999999999997E-2</v>
          </cell>
          <cell r="I1021">
            <v>4.8899999999999999E-2</v>
          </cell>
        </row>
        <row r="1022">
          <cell r="C1022">
            <v>8</v>
          </cell>
          <cell r="F1022">
            <v>4.4600000000000001E-2</v>
          </cell>
          <cell r="G1022">
            <v>6.5500000000000003E-2</v>
          </cell>
          <cell r="H1022">
            <v>5.8999999999999997E-2</v>
          </cell>
          <cell r="I1022">
            <v>4.5199999999999997E-2</v>
          </cell>
        </row>
        <row r="1023">
          <cell r="C1023">
            <v>9</v>
          </cell>
          <cell r="G1023">
            <v>6.5500000000000003E-2</v>
          </cell>
          <cell r="H1023">
            <v>5.8999999999999997E-2</v>
          </cell>
          <cell r="I1023">
            <v>4.4600000000000001E-2</v>
          </cell>
        </row>
        <row r="1024">
          <cell r="C1024">
            <v>10</v>
          </cell>
          <cell r="G1024">
            <v>6.5500000000000003E-2</v>
          </cell>
          <cell r="H1024">
            <v>5.8999999999999997E-2</v>
          </cell>
          <cell r="I1024">
            <v>4.4600000000000001E-2</v>
          </cell>
        </row>
        <row r="1025">
          <cell r="C1025">
            <v>11</v>
          </cell>
          <cell r="G1025">
            <v>3.2899999999999999E-2</v>
          </cell>
          <cell r="H1025">
            <v>5.8999999999999997E-2</v>
          </cell>
          <cell r="I1025">
            <v>4.4600000000000001E-2</v>
          </cell>
        </row>
        <row r="1026">
          <cell r="C1026">
            <v>12</v>
          </cell>
          <cell r="H1026">
            <v>5.8999999999999997E-2</v>
          </cell>
          <cell r="I1026">
            <v>4.4600000000000001E-2</v>
          </cell>
        </row>
        <row r="1027">
          <cell r="C1027">
            <v>13</v>
          </cell>
          <cell r="H1027">
            <v>5.8999999999999997E-2</v>
          </cell>
          <cell r="I1027">
            <v>4.4600000000000001E-2</v>
          </cell>
        </row>
        <row r="1028">
          <cell r="C1028">
            <v>14</v>
          </cell>
          <cell r="H1028">
            <v>5.8999999999999997E-2</v>
          </cell>
          <cell r="I1028">
            <v>4.4600000000000001E-2</v>
          </cell>
        </row>
        <row r="1029">
          <cell r="C1029">
            <v>15</v>
          </cell>
          <cell r="H1029">
            <v>5.8999999999999997E-2</v>
          </cell>
          <cell r="I1029">
            <v>4.4600000000000001E-2</v>
          </cell>
        </row>
        <row r="1030">
          <cell r="C1030">
            <v>16</v>
          </cell>
          <cell r="H1030">
            <v>0.03</v>
          </cell>
          <cell r="I1030">
            <v>4.4600000000000001E-2</v>
          </cell>
        </row>
        <row r="1031">
          <cell r="C1031">
            <v>17</v>
          </cell>
          <cell r="I1031">
            <v>4.4600000000000001E-2</v>
          </cell>
        </row>
        <row r="1032">
          <cell r="C1032">
            <v>18</v>
          </cell>
          <cell r="I1032">
            <v>4.4600000000000001E-2</v>
          </cell>
        </row>
        <row r="1033">
          <cell r="C1033">
            <v>19</v>
          </cell>
          <cell r="I1033">
            <v>4.4600000000000001E-2</v>
          </cell>
        </row>
        <row r="1034">
          <cell r="C1034">
            <v>20</v>
          </cell>
          <cell r="I1034">
            <v>4.4600000000000001E-2</v>
          </cell>
        </row>
        <row r="1035">
          <cell r="C1035">
            <v>21</v>
          </cell>
          <cell r="I1035">
            <v>2.2499999999999999E-2</v>
          </cell>
        </row>
        <row r="1036">
          <cell r="D1036">
            <v>1</v>
          </cell>
          <cell r="E1036">
            <v>0.99999999999999989</v>
          </cell>
          <cell r="F1036">
            <v>0.99980000000000013</v>
          </cell>
          <cell r="G1036">
            <v>1</v>
          </cell>
          <cell r="H1036">
            <v>0.99999999999999978</v>
          </cell>
          <cell r="I1036">
            <v>0.99999999999999967</v>
          </cell>
        </row>
        <row r="1040">
          <cell r="A1040" t="str">
            <v xml:space="preserve">MISC_DEBT MATURE IN Y2 </v>
          </cell>
        </row>
        <row r="1041">
          <cell r="A1041" t="str">
            <v>MISC_DEBT MATURE IN Y3</v>
          </cell>
          <cell r="C1041" t="str">
            <v>Debt Maturing in 2 Years</v>
          </cell>
          <cell r="G1041">
            <v>0</v>
          </cell>
          <cell r="H1041">
            <v>0</v>
          </cell>
          <cell r="I1041">
            <v>0</v>
          </cell>
          <cell r="J1041">
            <v>0</v>
          </cell>
        </row>
        <row r="1042">
          <cell r="A1042" t="str">
            <v>MISC_DEBT MATURE IN Y4</v>
          </cell>
          <cell r="C1042" t="str">
            <v>Debt Maturing in 3 Years</v>
          </cell>
          <cell r="G1042">
            <v>0</v>
          </cell>
          <cell r="H1042">
            <v>0</v>
          </cell>
          <cell r="I1042">
            <v>0</v>
          </cell>
          <cell r="J1042">
            <v>0</v>
          </cell>
        </row>
        <row r="1043">
          <cell r="A1043" t="str">
            <v>MISC_DEBT MATURE IN Y5</v>
          </cell>
          <cell r="C1043" t="str">
            <v>Debt Maturing in 4 Years</v>
          </cell>
          <cell r="G1043">
            <v>0</v>
          </cell>
          <cell r="H1043">
            <v>0</v>
          </cell>
          <cell r="I1043">
            <v>0</v>
          </cell>
          <cell r="J1043">
            <v>0</v>
          </cell>
        </row>
        <row r="1044">
          <cell r="A1044" t="str">
            <v>MISC_DEBT MORTGAGES/OTHER</v>
          </cell>
          <cell r="C1044" t="str">
            <v>Debt Maturing in 5 Years</v>
          </cell>
          <cell r="G1044">
            <v>0</v>
          </cell>
          <cell r="H1044">
            <v>0</v>
          </cell>
          <cell r="I1044">
            <v>0</v>
          </cell>
          <cell r="J1044">
            <v>0</v>
          </cell>
        </row>
        <row r="1045">
          <cell r="A1045" t="str">
            <v>MISC_FISCAL HIGH</v>
          </cell>
          <cell r="C1045" t="str">
            <v>Mortgages &amp; Secured Debt</v>
          </cell>
          <cell r="G1045">
            <v>0</v>
          </cell>
          <cell r="H1045">
            <v>0</v>
          </cell>
          <cell r="I1045">
            <v>0</v>
          </cell>
          <cell r="J1045">
            <v>0</v>
          </cell>
        </row>
        <row r="1046">
          <cell r="A1046" t="str">
            <v>MISC_FISCAL LOW</v>
          </cell>
          <cell r="C1046" t="str">
            <v>Price - Fiscal Year High</v>
          </cell>
          <cell r="G1046">
            <v>0</v>
          </cell>
          <cell r="H1046">
            <v>0</v>
          </cell>
          <cell r="I1046">
            <v>0</v>
          </cell>
          <cell r="J1046">
            <v>0</v>
          </cell>
        </row>
        <row r="1047">
          <cell r="A1047" t="str">
            <v>MISC_FISCAL CLOSE</v>
          </cell>
          <cell r="C1047" t="str">
            <v>Price - Fiscal Year Low</v>
          </cell>
          <cell r="G1047">
            <v>0</v>
          </cell>
          <cell r="H1047">
            <v>0</v>
          </cell>
          <cell r="I1047">
            <v>0</v>
          </cell>
          <cell r="J1047">
            <v>0</v>
          </cell>
        </row>
        <row r="1048">
          <cell r="A1048" t="str">
            <v>MISC_PRICE DATE</v>
          </cell>
          <cell r="C1048" t="str">
            <v>Price - Fiscal Year Close</v>
          </cell>
          <cell r="G1048">
            <v>0</v>
          </cell>
          <cell r="H1048">
            <v>0</v>
          </cell>
          <cell r="I1048">
            <v>0</v>
          </cell>
          <cell r="J1048">
            <v>0</v>
          </cell>
        </row>
        <row r="1049">
          <cell r="A1049" t="str">
            <v>MISC_RECENT HIGH</v>
          </cell>
          <cell r="C1049" t="str">
            <v>Price Date</v>
          </cell>
          <cell r="J1049">
            <v>0</v>
          </cell>
        </row>
        <row r="1050">
          <cell r="A1050" t="str">
            <v>MISC_RECENT LOW</v>
          </cell>
          <cell r="C1050" t="str">
            <v>Recent High</v>
          </cell>
          <cell r="J1050">
            <v>0</v>
          </cell>
        </row>
        <row r="1051">
          <cell r="A1051" t="str">
            <v>MISC_RECENT CLOSE</v>
          </cell>
          <cell r="C1051" t="str">
            <v>Recent Low</v>
          </cell>
          <cell r="J1051">
            <v>0</v>
          </cell>
        </row>
        <row r="1052">
          <cell r="A1052" t="str">
            <v>MISC_RECENT SHARES</v>
          </cell>
          <cell r="C1052" t="str">
            <v>Recent Close</v>
          </cell>
          <cell r="J1052">
            <v>0</v>
          </cell>
        </row>
        <row r="1053">
          <cell r="A1053" t="str">
            <v>BSL_CURRENT LT DEBT</v>
          </cell>
          <cell r="C1053" t="str">
            <v>Recent Shares</v>
          </cell>
          <cell r="J1053">
            <v>0</v>
          </cell>
        </row>
      </sheetData>
      <sheetData sheetId="20" refreshError="1">
        <row r="2">
          <cell r="B2" t="str">
            <v xml:space="preserve">CONSOLIDATING INCOME STATEMENT </v>
          </cell>
        </row>
        <row r="234">
          <cell r="B234" t="str">
            <v>New as contact pr.</v>
          </cell>
          <cell r="F234">
            <v>0</v>
          </cell>
          <cell r="G234">
            <v>0</v>
          </cell>
          <cell r="H234">
            <v>0</v>
          </cell>
          <cell r="I234">
            <v>0</v>
          </cell>
          <cell r="J234">
            <v>0</v>
          </cell>
          <cell r="K234">
            <v>0</v>
          </cell>
          <cell r="M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J234">
            <v>0</v>
          </cell>
        </row>
        <row r="252">
          <cell r="B252" t="str">
            <v>CONSOLIDATING INCOME STATEMENT - Novotroitsk</v>
          </cell>
        </row>
        <row r="254">
          <cell r="B254" t="str">
            <v>Exchange Rates</v>
          </cell>
          <cell r="D254" t="str">
            <v>USD</v>
          </cell>
          <cell r="F254">
            <v>1</v>
          </cell>
          <cell r="G254">
            <v>1</v>
          </cell>
          <cell r="H254">
            <v>1</v>
          </cell>
          <cell r="K254">
            <v>1</v>
          </cell>
          <cell r="M254">
            <v>1</v>
          </cell>
          <cell r="N254" t="str">
            <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cell r="AD254">
            <v>1</v>
          </cell>
          <cell r="AE254">
            <v>1</v>
          </cell>
          <cell r="AF254">
            <v>1</v>
          </cell>
        </row>
        <row r="255">
          <cell r="B255" t="str">
            <v>Avg.</v>
          </cell>
          <cell r="F255">
            <v>1</v>
          </cell>
          <cell r="G255">
            <v>1</v>
          </cell>
          <cell r="H255">
            <v>1</v>
          </cell>
          <cell r="K255">
            <v>1</v>
          </cell>
          <cell r="M255">
            <v>1</v>
          </cell>
          <cell r="N255" t="str">
            <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cell r="AD255">
            <v>1</v>
          </cell>
          <cell r="AE255">
            <v>1</v>
          </cell>
          <cell r="AF255">
            <v>1</v>
          </cell>
        </row>
        <row r="257">
          <cell r="F257" t="str">
            <v>ENDING MMMM37621,DD:</v>
          </cell>
          <cell r="M257" t="str">
            <v>Novotroitsk</v>
          </cell>
        </row>
        <row r="259">
          <cell r="B259" t="str">
            <v>Annual Capacity EoP (000'HL)</v>
          </cell>
          <cell r="F259">
            <v>3600</v>
          </cell>
          <cell r="G259">
            <v>3600</v>
          </cell>
          <cell r="H259">
            <v>3600</v>
          </cell>
          <cell r="K259">
            <v>3600</v>
          </cell>
          <cell r="O259">
            <v>1440</v>
          </cell>
          <cell r="P259">
            <v>1440</v>
          </cell>
          <cell r="Q259">
            <v>1440</v>
          </cell>
          <cell r="R259">
            <v>1440</v>
          </cell>
          <cell r="S259">
            <v>1440</v>
          </cell>
          <cell r="T259">
            <v>1440</v>
          </cell>
          <cell r="U259">
            <v>1440</v>
          </cell>
          <cell r="V259">
            <v>1440</v>
          </cell>
          <cell r="W259">
            <v>1440</v>
          </cell>
          <cell r="X259">
            <v>1440</v>
          </cell>
          <cell r="Y259">
            <v>1440</v>
          </cell>
          <cell r="Z259">
            <v>1440</v>
          </cell>
          <cell r="AA259">
            <v>1440</v>
          </cell>
          <cell r="AB259">
            <v>1440</v>
          </cell>
          <cell r="AC259">
            <v>1440</v>
          </cell>
          <cell r="AD259">
            <v>1440</v>
          </cell>
          <cell r="AE259">
            <v>1440</v>
          </cell>
          <cell r="AF259">
            <v>1440</v>
          </cell>
        </row>
        <row r="260">
          <cell r="B260" t="str">
            <v>Periodic Capacity (000'HL)</v>
          </cell>
          <cell r="F260">
            <v>3600</v>
          </cell>
          <cell r="G260">
            <v>3600</v>
          </cell>
          <cell r="H260">
            <v>3600</v>
          </cell>
          <cell r="K260">
            <v>3600</v>
          </cell>
          <cell r="O260">
            <v>360</v>
          </cell>
          <cell r="P260">
            <v>360</v>
          </cell>
          <cell r="Q260">
            <v>360</v>
          </cell>
          <cell r="R260">
            <v>360</v>
          </cell>
          <cell r="S260">
            <v>1440</v>
          </cell>
          <cell r="T260">
            <v>360</v>
          </cell>
          <cell r="U260">
            <v>360</v>
          </cell>
          <cell r="V260">
            <v>360</v>
          </cell>
          <cell r="W260">
            <v>360</v>
          </cell>
          <cell r="X260">
            <v>1440</v>
          </cell>
          <cell r="Y260">
            <v>1440</v>
          </cell>
          <cell r="Z260">
            <v>1440</v>
          </cell>
          <cell r="AA260">
            <v>1440</v>
          </cell>
          <cell r="AB260">
            <v>1440</v>
          </cell>
          <cell r="AC260">
            <v>1440</v>
          </cell>
          <cell r="AD260">
            <v>1440</v>
          </cell>
          <cell r="AE260">
            <v>1440</v>
          </cell>
          <cell r="AF260">
            <v>1440</v>
          </cell>
        </row>
        <row r="261">
          <cell r="B261" t="str">
            <v>Sales (000'HL)</v>
          </cell>
          <cell r="F261">
            <v>3000</v>
          </cell>
          <cell r="G261">
            <v>3000</v>
          </cell>
          <cell r="H261">
            <v>3000</v>
          </cell>
          <cell r="K261">
            <v>3000</v>
          </cell>
          <cell r="M261">
            <v>1</v>
          </cell>
          <cell r="O261">
            <v>173.3082</v>
          </cell>
          <cell r="P261">
            <v>275.52999999999997</v>
          </cell>
          <cell r="Q261">
            <v>273.89848000000001</v>
          </cell>
          <cell r="R261">
            <v>199.45956799999999</v>
          </cell>
          <cell r="S261">
            <v>922.19624799999997</v>
          </cell>
          <cell r="T261">
            <v>206.91</v>
          </cell>
          <cell r="U261">
            <v>353.92500000000001</v>
          </cell>
          <cell r="V261">
            <v>321.255</v>
          </cell>
          <cell r="W261">
            <v>206.91</v>
          </cell>
          <cell r="X261">
            <v>1089</v>
          </cell>
          <cell r="Y261">
            <v>886</v>
          </cell>
          <cell r="Z261">
            <v>1000</v>
          </cell>
          <cell r="AA261">
            <v>1175</v>
          </cell>
          <cell r="AB261">
            <v>1175</v>
          </cell>
          <cell r="AC261">
            <v>1175</v>
          </cell>
          <cell r="AD261">
            <v>1175</v>
          </cell>
          <cell r="AE261">
            <v>1175</v>
          </cell>
          <cell r="AF261">
            <v>1175</v>
          </cell>
        </row>
        <row r="263">
          <cell r="K263" t="str">
            <v/>
          </cell>
          <cell r="N263" t="str">
            <v/>
          </cell>
          <cell r="X263" t="str">
            <v>PROJECTED FOR YEARS ENDING MMMM DD:</v>
          </cell>
        </row>
        <row r="264">
          <cell r="F264">
            <v>1999</v>
          </cell>
          <cell r="G264">
            <v>2000</v>
          </cell>
          <cell r="H264">
            <v>2001</v>
          </cell>
          <cell r="I264" t="str">
            <v>9 m 2002</v>
          </cell>
          <cell r="J264" t="str">
            <v xml:space="preserve">Q4 2002 </v>
          </cell>
          <cell r="K264">
            <v>2002</v>
          </cell>
          <cell r="M264">
            <v>2002</v>
          </cell>
          <cell r="N264" t="str">
            <v/>
          </cell>
          <cell r="O264" t="str">
            <v>1Q 2003</v>
          </cell>
          <cell r="P264" t="str">
            <v>2Q 2003</v>
          </cell>
          <cell r="Q264" t="str">
            <v>3Q 2003</v>
          </cell>
          <cell r="R264" t="str">
            <v>4Q 2003 Е</v>
          </cell>
          <cell r="S264" t="str">
            <v>2003 Е</v>
          </cell>
          <cell r="T264" t="str">
            <v>1Q 2004</v>
          </cell>
          <cell r="U264" t="str">
            <v>2Q 2004</v>
          </cell>
          <cell r="V264" t="str">
            <v>3Q 2004</v>
          </cell>
          <cell r="W264" t="str">
            <v>4Q 2004</v>
          </cell>
          <cell r="X264">
            <v>2004</v>
          </cell>
          <cell r="Y264">
            <v>2005</v>
          </cell>
          <cell r="Z264">
            <v>2006</v>
          </cell>
          <cell r="AA264">
            <v>2007</v>
          </cell>
          <cell r="AB264">
            <v>2008</v>
          </cell>
          <cell r="AC264">
            <v>2009</v>
          </cell>
          <cell r="AD264">
            <v>2010</v>
          </cell>
          <cell r="AE264">
            <v>2011</v>
          </cell>
          <cell r="AF264">
            <v>2012</v>
          </cell>
        </row>
        <row r="266">
          <cell r="B266" t="str">
            <v>Total Revenues</v>
          </cell>
          <cell r="H266">
            <v>26258</v>
          </cell>
          <cell r="I266">
            <v>31765</v>
          </cell>
          <cell r="J266">
            <v>9807.1565348051972</v>
          </cell>
          <cell r="K266">
            <v>41572.156534805195</v>
          </cell>
          <cell r="M266">
            <v>41572.156534805195</v>
          </cell>
          <cell r="N266" t="str">
            <v/>
          </cell>
          <cell r="O266">
            <v>8167.4093251153872</v>
          </cell>
          <cell r="P266">
            <v>13853.797636387761</v>
          </cell>
          <cell r="Q266">
            <v>14165.569654121695</v>
          </cell>
          <cell r="R266">
            <v>10366.662606514288</v>
          </cell>
          <cell r="S266">
            <v>46553.439222139132</v>
          </cell>
          <cell r="T266">
            <v>10600.463526737845</v>
          </cell>
          <cell r="U266">
            <v>18132.371822051577</v>
          </cell>
          <cell r="V266">
            <v>16458.614423092968</v>
          </cell>
          <cell r="W266">
            <v>10600.463526737845</v>
          </cell>
          <cell r="X266">
            <v>55791.913298620231</v>
          </cell>
          <cell r="Y266">
            <v>42426.133938858213</v>
          </cell>
          <cell r="Z266">
            <v>47959.952376784029</v>
          </cell>
          <cell r="AA266">
            <v>56200.679375120024</v>
          </cell>
          <cell r="AB266">
            <v>0</v>
          </cell>
          <cell r="AC266">
            <v>0</v>
          </cell>
          <cell r="AD266">
            <v>0</v>
          </cell>
          <cell r="AE266">
            <v>0</v>
          </cell>
          <cell r="AF266">
            <v>0</v>
          </cell>
        </row>
        <row r="267">
          <cell r="B267" t="str">
            <v>$/HL</v>
          </cell>
          <cell r="H267">
            <v>8.7526666666666664</v>
          </cell>
          <cell r="I267" t="e">
            <v>#DIV/0!</v>
          </cell>
          <cell r="J267" t="e">
            <v>#DIV/0!</v>
          </cell>
          <cell r="K267">
            <v>13.857385511601732</v>
          </cell>
          <cell r="M267">
            <v>41572.156534805195</v>
          </cell>
          <cell r="O267">
            <v>47.126502526224307</v>
          </cell>
          <cell r="P267">
            <v>50.280541633897442</v>
          </cell>
          <cell r="Q267">
            <v>51.718321525996402</v>
          </cell>
          <cell r="R267">
            <v>51.973754432849709</v>
          </cell>
          <cell r="S267">
            <v>50.481054681258186</v>
          </cell>
          <cell r="T267">
            <v>51.232243616731168</v>
          </cell>
          <cell r="U267">
            <v>51.232243616731161</v>
          </cell>
          <cell r="V267">
            <v>51.232243616731154</v>
          </cell>
          <cell r="W267">
            <v>51.232243616731168</v>
          </cell>
          <cell r="X267">
            <v>51.232243616731161</v>
          </cell>
          <cell r="Y267">
            <v>47.885027019027326</v>
          </cell>
          <cell r="Z267">
            <v>47.959952376784031</v>
          </cell>
          <cell r="AA267">
            <v>47.830365425634064</v>
          </cell>
          <cell r="AB267">
            <v>0</v>
          </cell>
          <cell r="AC267">
            <v>0</v>
          </cell>
          <cell r="AD267">
            <v>0</v>
          </cell>
          <cell r="AE267">
            <v>0</v>
          </cell>
          <cell r="AF267">
            <v>0</v>
          </cell>
        </row>
        <row r="269">
          <cell r="B269" t="str">
            <v>Cost of Goods Sold - Variable (Excl. Depreciation)</v>
          </cell>
          <cell r="H269">
            <v>19161</v>
          </cell>
          <cell r="I269">
            <v>24128.491639173182</v>
          </cell>
          <cell r="J269">
            <v>8132.0490001038434</v>
          </cell>
          <cell r="K269">
            <v>32260.540639277024</v>
          </cell>
          <cell r="M269">
            <v>32260.540639277024</v>
          </cell>
          <cell r="N269" t="str">
            <v/>
          </cell>
          <cell r="O269">
            <v>5844.7227345670581</v>
          </cell>
          <cell r="P269">
            <v>8694.5346845889253</v>
          </cell>
          <cell r="Q269">
            <v>9114.5620808040021</v>
          </cell>
          <cell r="R269">
            <v>6173.9864037645011</v>
          </cell>
          <cell r="S269">
            <v>29827.805903724489</v>
          </cell>
          <cell r="T269">
            <v>5809.2546207347386</v>
          </cell>
          <cell r="U269">
            <v>9936.8829038883669</v>
          </cell>
          <cell r="V269">
            <v>9019.6321742986693</v>
          </cell>
          <cell r="W269">
            <v>5809.2546207347386</v>
          </cell>
          <cell r="X269">
            <v>30575.024319656513</v>
          </cell>
          <cell r="Y269">
            <v>21692.552468832622</v>
          </cell>
          <cell r="Z269">
            <v>24471.927867621544</v>
          </cell>
          <cell r="AA269">
            <v>28796.765329358241</v>
          </cell>
          <cell r="AB269">
            <v>0</v>
          </cell>
          <cell r="AC269">
            <v>0</v>
          </cell>
          <cell r="AD269">
            <v>0</v>
          </cell>
          <cell r="AE269">
            <v>0</v>
          </cell>
          <cell r="AF269">
            <v>0</v>
          </cell>
        </row>
        <row r="270">
          <cell r="B270" t="str">
            <v>$/HL</v>
          </cell>
          <cell r="H270">
            <v>6.3869999999999996</v>
          </cell>
          <cell r="K270">
            <v>10.753513546425674</v>
          </cell>
          <cell r="M270">
            <v>32260.540639277024</v>
          </cell>
          <cell r="O270">
            <v>33.724444282307807</v>
          </cell>
          <cell r="P270">
            <v>31.555673373458159</v>
          </cell>
          <cell r="Q270">
            <v>33.277154662574254</v>
          </cell>
          <cell r="R270">
            <v>30.9535735270644</v>
          </cell>
          <cell r="S270">
            <v>32.344314963776007</v>
          </cell>
          <cell r="T270">
            <v>28.076239044680001</v>
          </cell>
          <cell r="U270">
            <v>28.076239044679994</v>
          </cell>
          <cell r="V270">
            <v>28.076239044679987</v>
          </cell>
          <cell r="W270">
            <v>28.076239044680001</v>
          </cell>
          <cell r="X270">
            <v>28.076239044679994</v>
          </cell>
          <cell r="Y270">
            <v>24.483693531413795</v>
          </cell>
          <cell r="Z270">
            <v>24.471927867621545</v>
          </cell>
          <cell r="AA270">
            <v>24.507885386687864</v>
          </cell>
          <cell r="AB270">
            <v>0</v>
          </cell>
          <cell r="AC270">
            <v>0</v>
          </cell>
          <cell r="AD270">
            <v>0</v>
          </cell>
          <cell r="AE270">
            <v>0</v>
          </cell>
          <cell r="AF270">
            <v>0</v>
          </cell>
        </row>
        <row r="271">
          <cell r="B271" t="str">
            <v>Cost of Goods Sold- Fixed (Excl. Depreciation)</v>
          </cell>
          <cell r="I271">
            <v>1168.9479999999999</v>
          </cell>
          <cell r="J271">
            <v>131.12803196940499</v>
          </cell>
          <cell r="K271">
            <v>1300.0760319694048</v>
          </cell>
          <cell r="M271">
            <v>1300.0760319694048</v>
          </cell>
          <cell r="N271" t="str">
            <v/>
          </cell>
          <cell r="O271">
            <v>218.7</v>
          </cell>
          <cell r="P271">
            <v>652.79999999999995</v>
          </cell>
          <cell r="Q271">
            <v>560</v>
          </cell>
          <cell r="R271">
            <v>540</v>
          </cell>
          <cell r="S271">
            <v>1971.5</v>
          </cell>
          <cell r="T271">
            <v>469.40476190476198</v>
          </cell>
          <cell r="U271">
            <v>469.40476190476198</v>
          </cell>
          <cell r="V271">
            <v>469.40476190476198</v>
          </cell>
          <cell r="W271">
            <v>469.40476190476198</v>
          </cell>
          <cell r="X271">
            <v>1877.6190476190479</v>
          </cell>
          <cell r="Y271">
            <v>1499.3923945590761</v>
          </cell>
          <cell r="Z271">
            <v>1724.3012537429374</v>
          </cell>
          <cell r="AA271">
            <v>1982.9464418043779</v>
          </cell>
          <cell r="AB271">
            <v>2280.3884080750345</v>
          </cell>
          <cell r="AC271">
            <v>3</v>
          </cell>
          <cell r="AD271">
            <v>3</v>
          </cell>
          <cell r="AE271">
            <v>3</v>
          </cell>
          <cell r="AF271">
            <v>3</v>
          </cell>
        </row>
        <row r="272">
          <cell r="B272" t="str">
            <v>$/HL</v>
          </cell>
          <cell r="H272">
            <v>0</v>
          </cell>
          <cell r="K272">
            <v>0.43335867732313493</v>
          </cell>
          <cell r="M272">
            <v>1300.0760319694048</v>
          </cell>
          <cell r="O272">
            <v>1.2619137467240442</v>
          </cell>
          <cell r="P272">
            <v>2.3692519870794468</v>
          </cell>
          <cell r="Q272">
            <v>2.0445531497655627</v>
          </cell>
          <cell r="R272">
            <v>2.707315599921484</v>
          </cell>
          <cell r="S272">
            <v>2.1378312959694452</v>
          </cell>
          <cell r="T272">
            <v>2.2686422207953312</v>
          </cell>
          <cell r="U272">
            <v>1.3262831444649628</v>
          </cell>
          <cell r="V272">
            <v>1.4611593964444507</v>
          </cell>
          <cell r="W272">
            <v>2.2686422207953312</v>
          </cell>
          <cell r="X272">
            <v>1.7241680878044516</v>
          </cell>
          <cell r="Y272">
            <v>1.6923164724143072</v>
          </cell>
          <cell r="Z272">
            <v>1.7243012537429374</v>
          </cell>
          <cell r="AA272">
            <v>1.6876139930250025</v>
          </cell>
          <cell r="AB272">
            <v>1.9407560919787528</v>
          </cell>
          <cell r="AC272">
            <v>2.553191489361702E-3</v>
          </cell>
          <cell r="AD272">
            <v>2.553191489361702E-3</v>
          </cell>
          <cell r="AE272">
            <v>2.553191489361702E-3</v>
          </cell>
          <cell r="AF272">
            <v>2.553191489361702E-3</v>
          </cell>
        </row>
        <row r="274">
          <cell r="B274" t="str">
            <v>Total COGS $/HL</v>
          </cell>
          <cell r="H274">
            <v>6.3869999999999996</v>
          </cell>
          <cell r="I274" t="e">
            <v>#DIV/0!</v>
          </cell>
          <cell r="J274" t="e">
            <v>#DIV/0!</v>
          </cell>
          <cell r="K274">
            <v>11.186872223748809</v>
          </cell>
          <cell r="M274">
            <v>33560.616671246426</v>
          </cell>
          <cell r="O274">
            <v>34.986358029031848</v>
          </cell>
          <cell r="P274">
            <v>33.9249253605376</v>
          </cell>
          <cell r="Q274">
            <v>35.321707812339817</v>
          </cell>
          <cell r="R274">
            <v>33.660889126985886</v>
          </cell>
          <cell r="S274">
            <v>34.482146259745456</v>
          </cell>
          <cell r="T274">
            <v>30.344881265475333</v>
          </cell>
          <cell r="U274">
            <v>29.402522189144953</v>
          </cell>
          <cell r="V274">
            <v>29.537398441124438</v>
          </cell>
          <cell r="W274">
            <v>30.344881265475333</v>
          </cell>
          <cell r="X274">
            <v>29.800407132484448</v>
          </cell>
          <cell r="Y274">
            <v>26.1760100038281</v>
          </cell>
          <cell r="Z274">
            <v>26.196229121364482</v>
          </cell>
          <cell r="AA274">
            <v>26.195499379712867</v>
          </cell>
          <cell r="AB274">
            <v>1.9407560919787528</v>
          </cell>
          <cell r="AC274">
            <v>2.553191489361702E-3</v>
          </cell>
          <cell r="AD274">
            <v>2.553191489361702E-3</v>
          </cell>
          <cell r="AE274">
            <v>2.553191489361702E-3</v>
          </cell>
          <cell r="AF274">
            <v>2.553191489361702E-3</v>
          </cell>
        </row>
        <row r="275">
          <cell r="H275" t="str">
            <v>______</v>
          </cell>
          <cell r="I275" t="str">
            <v>______</v>
          </cell>
          <cell r="J275" t="str">
            <v>______</v>
          </cell>
          <cell r="K275" t="str">
            <v>______</v>
          </cell>
          <cell r="M275" t="str">
            <v>______</v>
          </cell>
          <cell r="O275" t="str">
            <v>______</v>
          </cell>
          <cell r="P275" t="str">
            <v>______</v>
          </cell>
          <cell r="Q275" t="str">
            <v>______</v>
          </cell>
          <cell r="R275" t="str">
            <v>______</v>
          </cell>
          <cell r="S275" t="str">
            <v>______</v>
          </cell>
          <cell r="T275" t="str">
            <v>______</v>
          </cell>
          <cell r="U275" t="str">
            <v>______</v>
          </cell>
          <cell r="V275" t="str">
            <v>______</v>
          </cell>
          <cell r="W275" t="str">
            <v>______</v>
          </cell>
          <cell r="X275" t="str">
            <v>______</v>
          </cell>
          <cell r="Y275" t="str">
            <v>______</v>
          </cell>
          <cell r="Z275" t="str">
            <v>______</v>
          </cell>
          <cell r="AA275" t="str">
            <v>______</v>
          </cell>
          <cell r="AB275" t="str">
            <v>______</v>
          </cell>
          <cell r="AC275" t="str">
            <v>______</v>
          </cell>
          <cell r="AD275" t="str">
            <v>______</v>
          </cell>
          <cell r="AE275" t="str">
            <v>______</v>
          </cell>
          <cell r="AF275" t="str">
            <v>______</v>
          </cell>
        </row>
        <row r="276">
          <cell r="B276" t="str">
            <v>Gross Profit</v>
          </cell>
          <cell r="H276">
            <v>7097</v>
          </cell>
          <cell r="I276">
            <v>6467.5603608268175</v>
          </cell>
          <cell r="J276">
            <v>1543.979502731949</v>
          </cell>
          <cell r="K276">
            <v>8011.5398635587662</v>
          </cell>
          <cell r="M276">
            <v>8011.5398635587671</v>
          </cell>
          <cell r="N276" t="str">
            <v/>
          </cell>
          <cell r="O276">
            <v>2103.9865905483293</v>
          </cell>
          <cell r="P276">
            <v>4506.4629517988351</v>
          </cell>
          <cell r="Q276">
            <v>4491.0075733176927</v>
          </cell>
          <cell r="R276">
            <v>3652.6762027497871</v>
          </cell>
          <cell r="S276">
            <v>14754.133318414642</v>
          </cell>
          <cell r="T276">
            <v>4321.8041440983443</v>
          </cell>
          <cell r="U276">
            <v>7726.0841562584474</v>
          </cell>
          <cell r="V276">
            <v>6969.577486889536</v>
          </cell>
          <cell r="W276">
            <v>4321.8041440983443</v>
          </cell>
          <cell r="X276">
            <v>23339.269931344668</v>
          </cell>
          <cell r="Y276">
            <v>19234.189075466515</v>
          </cell>
          <cell r="Z276">
            <v>21763.723255419547</v>
          </cell>
          <cell r="AA276">
            <v>25420.967603957404</v>
          </cell>
          <cell r="AB276">
            <v>-2280.3884080750345</v>
          </cell>
          <cell r="AC276">
            <v>-3</v>
          </cell>
          <cell r="AD276">
            <v>-3</v>
          </cell>
          <cell r="AE276">
            <v>-3</v>
          </cell>
          <cell r="AF276">
            <v>-3</v>
          </cell>
        </row>
        <row r="278">
          <cell r="B278" t="str">
            <v>Sales - Variable commercial exp. (Excl. Amortization)</v>
          </cell>
          <cell r="H278">
            <v>4123</v>
          </cell>
          <cell r="I278">
            <v>0</v>
          </cell>
          <cell r="J278">
            <v>0</v>
          </cell>
          <cell r="K278">
            <v>0</v>
          </cell>
          <cell r="M278">
            <v>0</v>
          </cell>
          <cell r="N278" t="str">
            <v/>
          </cell>
          <cell r="O278">
            <v>747.70253962336869</v>
          </cell>
          <cell r="P278">
            <v>1570.7372845649879</v>
          </cell>
          <cell r="Q278">
            <v>1132.583251077102</v>
          </cell>
          <cell r="R278">
            <v>1137.0761086662999</v>
          </cell>
          <cell r="S278">
            <v>4588.0991839317585</v>
          </cell>
          <cell r="T278">
            <v>1252</v>
          </cell>
          <cell r="U278">
            <v>1713.3</v>
          </cell>
          <cell r="V278">
            <v>1555.1</v>
          </cell>
          <cell r="W278">
            <v>981.6</v>
          </cell>
          <cell r="X278">
            <v>5502</v>
          </cell>
          <cell r="Y278">
            <v>4476.3746556473834</v>
          </cell>
          <cell r="Z278">
            <v>5052.3415977961431</v>
          </cell>
          <cell r="AA278">
            <v>5936.5013774104682</v>
          </cell>
          <cell r="AB278">
            <v>0</v>
          </cell>
          <cell r="AC278">
            <v>4444</v>
          </cell>
          <cell r="AD278">
            <v>4444</v>
          </cell>
          <cell r="AE278">
            <v>4444</v>
          </cell>
          <cell r="AF278">
            <v>4444</v>
          </cell>
        </row>
        <row r="279">
          <cell r="B279" t="str">
            <v>$/HL</v>
          </cell>
          <cell r="H279">
            <v>1.3743333333333334</v>
          </cell>
          <cell r="I279" t="e">
            <v>#DIV/0!</v>
          </cell>
          <cell r="J279" t="e">
            <v>#DIV/0!</v>
          </cell>
          <cell r="K279">
            <v>0</v>
          </cell>
          <cell r="M279">
            <v>0</v>
          </cell>
          <cell r="O279">
            <v>4.3142940704673451</v>
          </cell>
          <cell r="P279">
            <v>5.7007849764634999</v>
          </cell>
          <cell r="Q279">
            <v>4.1350475952882322</v>
          </cell>
          <cell r="R279">
            <v>5.7007849764634999</v>
          </cell>
          <cell r="S279">
            <v>4.9751874331327341</v>
          </cell>
          <cell r="T279">
            <v>6.0509400222318881</v>
          </cell>
          <cell r="U279">
            <v>4.8408561135833859</v>
          </cell>
          <cell r="V279">
            <v>4.8407028684378455</v>
          </cell>
          <cell r="W279">
            <v>4.7440916340437873</v>
          </cell>
          <cell r="X279">
            <v>5.0523415977961434</v>
          </cell>
          <cell r="Y279">
            <v>5.0523415977961434</v>
          </cell>
          <cell r="Z279">
            <v>5.0523415977961434</v>
          </cell>
          <cell r="AA279">
            <v>5.0523415977961434</v>
          </cell>
          <cell r="AB279">
            <v>0</v>
          </cell>
          <cell r="AC279">
            <v>3.7821276595744679</v>
          </cell>
          <cell r="AD279">
            <v>3.7821276595744679</v>
          </cell>
          <cell r="AE279">
            <v>3.7821276595744679</v>
          </cell>
          <cell r="AF279">
            <v>3.7821276595744679</v>
          </cell>
        </row>
        <row r="280">
          <cell r="B280" t="str">
            <v>Sales - Variable marketing exp. (Excl. Amortization)</v>
          </cell>
          <cell r="I280">
            <v>411</v>
          </cell>
          <cell r="J280">
            <v>0</v>
          </cell>
          <cell r="K280">
            <v>411</v>
          </cell>
          <cell r="M280">
            <v>411</v>
          </cell>
          <cell r="N280" t="str">
            <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4343</v>
          </cell>
          <cell r="AD280">
            <v>4343</v>
          </cell>
          <cell r="AE280">
            <v>4343</v>
          </cell>
          <cell r="AF280">
            <v>4343</v>
          </cell>
        </row>
        <row r="281">
          <cell r="B281" t="str">
            <v>$/HL</v>
          </cell>
          <cell r="H281">
            <v>0</v>
          </cell>
          <cell r="I281" t="e">
            <v>#DIV/0!</v>
          </cell>
          <cell r="J281" t="e">
            <v>#DIV/0!</v>
          </cell>
          <cell r="K281">
            <v>0.13700000000000001</v>
          </cell>
          <cell r="M281">
            <v>411</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3.6961702127659573</v>
          </cell>
          <cell r="AD281">
            <v>3.6961702127659573</v>
          </cell>
          <cell r="AE281">
            <v>3.6961702127659573</v>
          </cell>
          <cell r="AF281">
            <v>3.6961702127659573</v>
          </cell>
        </row>
        <row r="283">
          <cell r="B283" t="str">
            <v>G&amp;A - Fixed (Excl. Amortization)</v>
          </cell>
          <cell r="I283">
            <v>716.56036082681806</v>
          </cell>
          <cell r="J283">
            <v>397.99235216484203</v>
          </cell>
          <cell r="K283">
            <v>1114.55271299166</v>
          </cell>
          <cell r="M283">
            <v>1114.55271299166</v>
          </cell>
          <cell r="N283" t="str">
            <v/>
          </cell>
          <cell r="O283">
            <v>283.60418205425469</v>
          </cell>
          <cell r="P283">
            <v>186.47999215399355</v>
          </cell>
          <cell r="Q283">
            <v>115.67833756190957</v>
          </cell>
          <cell r="R283">
            <v>186.47999215399355</v>
          </cell>
          <cell r="S283">
            <v>772.24250392415126</v>
          </cell>
          <cell r="T283">
            <v>250</v>
          </cell>
          <cell r="U283">
            <v>250</v>
          </cell>
          <cell r="V283">
            <v>250</v>
          </cell>
          <cell r="W283">
            <v>250</v>
          </cell>
          <cell r="X283">
            <v>1000</v>
          </cell>
          <cell r="Y283">
            <v>1020.0834318046449</v>
          </cell>
          <cell r="Z283">
            <v>1122.0917749851094</v>
          </cell>
          <cell r="AA283">
            <v>1234.3009524836204</v>
          </cell>
          <cell r="AB283">
            <v>1357.7310477319827</v>
          </cell>
          <cell r="AC283">
            <v>343</v>
          </cell>
          <cell r="AD283">
            <v>343</v>
          </cell>
          <cell r="AE283">
            <v>343</v>
          </cell>
          <cell r="AF283">
            <v>343</v>
          </cell>
        </row>
        <row r="284">
          <cell r="B284" t="str">
            <v>$/HL</v>
          </cell>
          <cell r="H284">
            <v>0</v>
          </cell>
          <cell r="K284">
            <v>0.37151757099721999</v>
          </cell>
          <cell r="M284">
            <v>1114.55271299166</v>
          </cell>
          <cell r="O284">
            <v>1.6364152536017031</v>
          </cell>
          <cell r="P284">
            <v>0.67680467518598186</v>
          </cell>
          <cell r="Q284">
            <v>0.42234019539615397</v>
          </cell>
          <cell r="R284">
            <v>0.93492628116989385</v>
          </cell>
          <cell r="S284">
            <v>0.83739497487540338</v>
          </cell>
          <cell r="T284">
            <v>1.2082547967715431</v>
          </cell>
          <cell r="U284">
            <v>0.7063643427279791</v>
          </cell>
          <cell r="V284">
            <v>0.77819800470031597</v>
          </cell>
          <cell r="W284">
            <v>1.2082547967715431</v>
          </cell>
          <cell r="X284">
            <v>0.91827364554637281</v>
          </cell>
          <cell r="Y284">
            <v>1.1513357018111117</v>
          </cell>
          <cell r="Z284">
            <v>1.1220917749851094</v>
          </cell>
          <cell r="AA284">
            <v>1.0504688957307409</v>
          </cell>
          <cell r="AB284">
            <v>1.1555157853038152</v>
          </cell>
          <cell r="AC284">
            <v>0.29191489361702128</v>
          </cell>
          <cell r="AD284">
            <v>0.29191489361702128</v>
          </cell>
          <cell r="AE284">
            <v>0.29191489361702128</v>
          </cell>
          <cell r="AF284">
            <v>0.29191489361702128</v>
          </cell>
        </row>
        <row r="285">
          <cell r="AB285">
            <v>54865.236276966927</v>
          </cell>
        </row>
        <row r="286">
          <cell r="B286" t="str">
            <v>EBITDA</v>
          </cell>
          <cell r="H286">
            <v>2974</v>
          </cell>
          <cell r="I286">
            <v>5339.9999999999991</v>
          </cell>
          <cell r="J286">
            <v>1145.9871505671069</v>
          </cell>
          <cell r="K286">
            <v>6485.9871505671063</v>
          </cell>
          <cell r="M286">
            <v>6485.9871505671072</v>
          </cell>
          <cell r="O286">
            <v>1072.6798688707058</v>
          </cell>
          <cell r="P286">
            <v>2749.2456750798538</v>
          </cell>
          <cell r="Q286">
            <v>3242.745984678681</v>
          </cell>
          <cell r="R286">
            <v>2329.120101929494</v>
          </cell>
          <cell r="S286">
            <v>9393.7916305587332</v>
          </cell>
          <cell r="T286">
            <v>2819.8041440983443</v>
          </cell>
          <cell r="U286">
            <v>5762.7841562584472</v>
          </cell>
          <cell r="V286">
            <v>5164.4774868895365</v>
          </cell>
          <cell r="W286">
            <v>3090.2041440983444</v>
          </cell>
          <cell r="X286">
            <v>16837.269931344668</v>
          </cell>
          <cell r="Y286">
            <v>13737.730988014486</v>
          </cell>
          <cell r="Z286">
            <v>15589.289882638293</v>
          </cell>
          <cell r="AA286">
            <v>18250.165274063318</v>
          </cell>
          <cell r="AB286">
            <v>-3638.1194558070174</v>
          </cell>
          <cell r="AC286">
            <v>-9133</v>
          </cell>
          <cell r="AD286">
            <v>-9133</v>
          </cell>
          <cell r="AE286">
            <v>-9133</v>
          </cell>
          <cell r="AF286">
            <v>-9133</v>
          </cell>
        </row>
        <row r="287">
          <cell r="B287" t="str">
            <v xml:space="preserve"> EBITDA/HL</v>
          </cell>
          <cell r="H287">
            <v>0.99133333333333329</v>
          </cell>
          <cell r="I287" t="e">
            <v>#DIV/0!</v>
          </cell>
          <cell r="J287" t="e">
            <v>#DIV/0!</v>
          </cell>
          <cell r="K287">
            <v>2.161995716855702</v>
          </cell>
          <cell r="M287">
            <v>6485.9871505671072</v>
          </cell>
          <cell r="O287">
            <v>6.1894351731234059</v>
          </cell>
          <cell r="P287">
            <v>9.9780266217103541</v>
          </cell>
          <cell r="Q287">
            <v>11.839225922972194</v>
          </cell>
          <cell r="R287">
            <v>11.677154048230436</v>
          </cell>
          <cell r="S287">
            <v>10.186326013504594</v>
          </cell>
          <cell r="T287">
            <v>13.628167532252402</v>
          </cell>
          <cell r="U287">
            <v>16.282500971274839</v>
          </cell>
          <cell r="V287">
            <v>16.075944302468557</v>
          </cell>
          <cell r="W287">
            <v>14.935015920440502</v>
          </cell>
          <cell r="X287">
            <v>15.461221240904194</v>
          </cell>
          <cell r="Y287">
            <v>15.505339715591971</v>
          </cell>
          <cell r="Z287">
            <v>15.589289882638294</v>
          </cell>
          <cell r="AA287">
            <v>15.532055552394313</v>
          </cell>
          <cell r="AB287">
            <v>-3.0962718772825681</v>
          </cell>
          <cell r="AC287">
            <v>-7.7727659574468086</v>
          </cell>
          <cell r="AD287">
            <v>-7.7727659574468086</v>
          </cell>
          <cell r="AE287">
            <v>-7.7727659574468086</v>
          </cell>
          <cell r="AF287">
            <v>-7.7727659574468086</v>
          </cell>
        </row>
        <row r="288">
          <cell r="B288" t="str">
            <v>EBITDA Margin</v>
          </cell>
          <cell r="H288">
            <v>0.11326072054231091</v>
          </cell>
          <cell r="I288">
            <v>0.16810955454116164</v>
          </cell>
          <cell r="J288">
            <v>0.11685213206295275</v>
          </cell>
          <cell r="K288">
            <v>0.15601757741715622</v>
          </cell>
          <cell r="M288">
            <v>0.15601757741715624</v>
          </cell>
          <cell r="O288">
            <v>0.13133661191341739</v>
          </cell>
          <cell r="P288">
            <v>0.19844707907807235</v>
          </cell>
          <cell r="Q288">
            <v>0.22891744305779846</v>
          </cell>
          <cell r="R288">
            <v>0.2246740528109695</v>
          </cell>
          <cell r="S288">
            <v>0.20178512667419393</v>
          </cell>
          <cell r="T288">
            <v>0.2660076266463135</v>
          </cell>
          <cell r="U288">
            <v>0.31781744896991754</v>
          </cell>
          <cell r="V288">
            <v>0.31378567807283303</v>
          </cell>
          <cell r="W288">
            <v>0.29151594515691093</v>
          </cell>
          <cell r="X288">
            <v>0.30178692458932155</v>
          </cell>
          <cell r="Y288">
            <v>0.32380350771089372</v>
          </cell>
          <cell r="Z288">
            <v>0.32504806844188194</v>
          </cell>
          <cell r="AA288">
            <v>0.3247321113727078</v>
          </cell>
          <cell r="AB288">
            <v>0</v>
          </cell>
          <cell r="AC288">
            <v>0</v>
          </cell>
          <cell r="AD288">
            <v>0</v>
          </cell>
          <cell r="AE288">
            <v>0</v>
          </cell>
          <cell r="AF288">
            <v>0</v>
          </cell>
        </row>
        <row r="290">
          <cell r="B290" t="str">
            <v>Non-Recurring&amp;Extraordinary Items</v>
          </cell>
          <cell r="H290">
            <v>0</v>
          </cell>
          <cell r="I290">
            <v>-242</v>
          </cell>
          <cell r="J290">
            <v>134.80511323764955</v>
          </cell>
          <cell r="K290">
            <v>-107.19488676235045</v>
          </cell>
          <cell r="M290">
            <v>-107.19488676235045</v>
          </cell>
          <cell r="O290">
            <v>-52.044461573940985</v>
          </cell>
          <cell r="P290">
            <v>4.1059209979868081</v>
          </cell>
          <cell r="Q290">
            <v>-310.44948263689616</v>
          </cell>
          <cell r="R290">
            <v>0</v>
          </cell>
          <cell r="S290">
            <v>-358.38802321285033</v>
          </cell>
          <cell r="T290">
            <v>0</v>
          </cell>
          <cell r="U290">
            <v>0</v>
          </cell>
          <cell r="V290">
            <v>0</v>
          </cell>
          <cell r="W290">
            <v>0</v>
          </cell>
          <cell r="X290">
            <v>0</v>
          </cell>
          <cell r="Y290">
            <v>0</v>
          </cell>
          <cell r="Z290">
            <v>0</v>
          </cell>
          <cell r="AA290">
            <v>0</v>
          </cell>
          <cell r="AB290">
            <v>0</v>
          </cell>
          <cell r="AC290">
            <v>6</v>
          </cell>
          <cell r="AD290">
            <v>6</v>
          </cell>
          <cell r="AE290">
            <v>6</v>
          </cell>
          <cell r="AF290">
            <v>6</v>
          </cell>
        </row>
        <row r="291">
          <cell r="B291" t="str">
            <v>Forex</v>
          </cell>
          <cell r="H291">
            <v>0</v>
          </cell>
          <cell r="I291">
            <v>-70</v>
          </cell>
          <cell r="J291">
            <v>-16.866855684539452</v>
          </cell>
          <cell r="K291">
            <v>-86.866855684539445</v>
          </cell>
          <cell r="M291">
            <v>-86.866855684539445</v>
          </cell>
          <cell r="O291">
            <v>-92.189276022531089</v>
          </cell>
          <cell r="P291">
            <v>183.0876774395874</v>
          </cell>
          <cell r="Q291">
            <v>-130.84710324293971</v>
          </cell>
          <cell r="R291">
            <v>0</v>
          </cell>
          <cell r="S291">
            <v>-39.948701825883404</v>
          </cell>
          <cell r="T291">
            <v>0</v>
          </cell>
          <cell r="U291">
            <v>0</v>
          </cell>
          <cell r="V291">
            <v>0</v>
          </cell>
          <cell r="W291">
            <v>0</v>
          </cell>
          <cell r="X291">
            <v>0</v>
          </cell>
          <cell r="Y291">
            <v>0</v>
          </cell>
          <cell r="Z291">
            <v>0</v>
          </cell>
          <cell r="AA291">
            <v>0</v>
          </cell>
          <cell r="AB291">
            <v>0</v>
          </cell>
          <cell r="AC291">
            <v>6</v>
          </cell>
          <cell r="AD291">
            <v>6</v>
          </cell>
          <cell r="AE291">
            <v>6</v>
          </cell>
          <cell r="AF291">
            <v>6</v>
          </cell>
        </row>
        <row r="292">
          <cell r="B292" t="str">
            <v>Gain/(loss) from disposal of Fixed assets</v>
          </cell>
          <cell r="H292">
            <v>0</v>
          </cell>
          <cell r="I292">
            <v>-122</v>
          </cell>
          <cell r="J292">
            <v>0</v>
          </cell>
          <cell r="K292">
            <v>-122</v>
          </cell>
          <cell r="M292">
            <v>-122</v>
          </cell>
          <cell r="O292">
            <v>0</v>
          </cell>
          <cell r="P292">
            <v>5.4591681531105087E-2</v>
          </cell>
          <cell r="Q292">
            <v>-7.6754884055904178</v>
          </cell>
          <cell r="R292">
            <v>0</v>
          </cell>
          <cell r="S292">
            <v>-7.6208967240593131</v>
          </cell>
          <cell r="T292">
            <v>0</v>
          </cell>
          <cell r="U292">
            <v>0</v>
          </cell>
          <cell r="V292">
            <v>0</v>
          </cell>
          <cell r="W292">
            <v>0</v>
          </cell>
          <cell r="X292">
            <v>0</v>
          </cell>
          <cell r="Y292">
            <v>0</v>
          </cell>
          <cell r="Z292">
            <v>0</v>
          </cell>
          <cell r="AA292">
            <v>0</v>
          </cell>
          <cell r="AB292">
            <v>0</v>
          </cell>
          <cell r="AC292">
            <v>6</v>
          </cell>
          <cell r="AD292">
            <v>6</v>
          </cell>
          <cell r="AE292">
            <v>6</v>
          </cell>
          <cell r="AF292">
            <v>6</v>
          </cell>
        </row>
        <row r="294">
          <cell r="B294" t="str">
            <v>Operating Income</v>
          </cell>
          <cell r="H294">
            <v>2974</v>
          </cell>
          <cell r="I294">
            <v>4905.9999999999991</v>
          </cell>
          <cell r="J294">
            <v>1263.9254081202171</v>
          </cell>
          <cell r="K294">
            <v>6169.9254081202162</v>
          </cell>
          <cell r="M294">
            <v>6169.9254081202171</v>
          </cell>
          <cell r="O294">
            <v>928.44613127423372</v>
          </cell>
          <cell r="P294">
            <v>2936.4938651989592</v>
          </cell>
          <cell r="Q294">
            <v>2793.7739103932545</v>
          </cell>
          <cell r="R294">
            <v>2329.120101929494</v>
          </cell>
          <cell r="S294">
            <v>8987.8340087959405</v>
          </cell>
          <cell r="T294">
            <v>2819.8041440983443</v>
          </cell>
          <cell r="U294">
            <v>5762.7841562584472</v>
          </cell>
          <cell r="V294">
            <v>5164.4774868895365</v>
          </cell>
          <cell r="W294">
            <v>3090.2041440983444</v>
          </cell>
          <cell r="X294">
            <v>16837.269931344668</v>
          </cell>
          <cell r="Y294">
            <v>13737.730988014486</v>
          </cell>
          <cell r="Z294">
            <v>15589.289882638293</v>
          </cell>
          <cell r="AA294">
            <v>18250.165274063318</v>
          </cell>
          <cell r="AB294">
            <v>-3638.1194558070174</v>
          </cell>
          <cell r="AC294">
            <v>-9115</v>
          </cell>
          <cell r="AD294">
            <v>-9115</v>
          </cell>
          <cell r="AE294">
            <v>-9115</v>
          </cell>
          <cell r="AF294">
            <v>-9115</v>
          </cell>
        </row>
        <row r="296">
          <cell r="B296" t="str">
            <v>Transfers</v>
          </cell>
          <cell r="H296">
            <v>488</v>
          </cell>
          <cell r="I296">
            <v>1860</v>
          </cell>
          <cell r="J296">
            <v>574.04362505231563</v>
          </cell>
          <cell r="K296">
            <v>2434.0436250523157</v>
          </cell>
          <cell r="M296">
            <v>2434.0436250523157</v>
          </cell>
          <cell r="O296">
            <v>478.12589042228001</v>
          </cell>
          <cell r="P296">
            <v>670.64348248878332</v>
          </cell>
          <cell r="Q296">
            <v>683.99806040357885</v>
          </cell>
          <cell r="R296">
            <v>0</v>
          </cell>
          <cell r="S296">
            <v>1832.7674333146422</v>
          </cell>
          <cell r="T296">
            <v>0</v>
          </cell>
          <cell r="U296">
            <v>0</v>
          </cell>
          <cell r="V296">
            <v>0</v>
          </cell>
          <cell r="W296">
            <v>0</v>
          </cell>
          <cell r="X296">
            <v>0</v>
          </cell>
          <cell r="Y296">
            <v>0</v>
          </cell>
          <cell r="Z296">
            <v>0</v>
          </cell>
          <cell r="AA296">
            <v>0</v>
          </cell>
          <cell r="AB296">
            <v>122</v>
          </cell>
          <cell r="AC296">
            <v>122</v>
          </cell>
          <cell r="AD296">
            <v>122</v>
          </cell>
          <cell r="AE296">
            <v>122</v>
          </cell>
          <cell r="AF296">
            <v>122</v>
          </cell>
        </row>
        <row r="298">
          <cell r="B298" t="str">
            <v>Depreciation</v>
          </cell>
          <cell r="H298">
            <v>169.12</v>
          </cell>
          <cell r="I298">
            <v>592.10695757916096</v>
          </cell>
          <cell r="J298">
            <v>172.09722640921635</v>
          </cell>
          <cell r="K298">
            <v>764.20418398837728</v>
          </cell>
          <cell r="M298">
            <v>764.20418398837728</v>
          </cell>
          <cell r="N298" t="str">
            <v/>
          </cell>
          <cell r="O298">
            <v>388.38325282820983</v>
          </cell>
          <cell r="P298">
            <v>636.58213247476169</v>
          </cell>
          <cell r="Q298">
            <v>822.41651592315645</v>
          </cell>
          <cell r="R298">
            <v>826.75495542409806</v>
          </cell>
          <cell r="S298">
            <v>2674.136856650226</v>
          </cell>
          <cell r="T298">
            <v>829.35996355201121</v>
          </cell>
          <cell r="U298">
            <v>831.59318335512398</v>
          </cell>
          <cell r="V298">
            <v>834.1122035297409</v>
          </cell>
          <cell r="W298">
            <v>834.74449958284038</v>
          </cell>
          <cell r="X298">
            <v>3329.8098500197166</v>
          </cell>
          <cell r="Y298">
            <v>3332.4831672643372</v>
          </cell>
          <cell r="Z298">
            <v>3335.8189862505878</v>
          </cell>
          <cell r="AA298">
            <v>3339.1581443949826</v>
          </cell>
          <cell r="AB298">
            <v>3373.7041443949824</v>
          </cell>
          <cell r="AC298">
            <v>12</v>
          </cell>
          <cell r="AD298">
            <v>12</v>
          </cell>
          <cell r="AE298">
            <v>12</v>
          </cell>
          <cell r="AF298">
            <v>12</v>
          </cell>
        </row>
        <row r="299">
          <cell r="H299" t="str">
            <v>______</v>
          </cell>
          <cell r="I299" t="str">
            <v>______</v>
          </cell>
          <cell r="J299" t="str">
            <v>______</v>
          </cell>
          <cell r="K299" t="str">
            <v>______</v>
          </cell>
          <cell r="M299" t="str">
            <v>______</v>
          </cell>
          <cell r="N299" t="str">
            <v/>
          </cell>
          <cell r="O299" t="str">
            <v>______</v>
          </cell>
          <cell r="P299" t="str">
            <v>______</v>
          </cell>
          <cell r="Q299" t="str">
            <v>______</v>
          </cell>
          <cell r="R299" t="str">
            <v>______</v>
          </cell>
          <cell r="S299" t="str">
            <v>______</v>
          </cell>
          <cell r="T299" t="str">
            <v>______</v>
          </cell>
          <cell r="U299" t="str">
            <v>______</v>
          </cell>
          <cell r="V299" t="str">
            <v>______</v>
          </cell>
          <cell r="W299" t="str">
            <v>______</v>
          </cell>
          <cell r="X299" t="str">
            <v>______</v>
          </cell>
          <cell r="Y299" t="str">
            <v>______</v>
          </cell>
          <cell r="Z299" t="str">
            <v>______</v>
          </cell>
          <cell r="AA299" t="str">
            <v>______</v>
          </cell>
          <cell r="AB299" t="str">
            <v>______</v>
          </cell>
          <cell r="AC299" t="str">
            <v>______</v>
          </cell>
          <cell r="AD299" t="str">
            <v>______</v>
          </cell>
          <cell r="AE299" t="str">
            <v>______</v>
          </cell>
          <cell r="AF299" t="str">
            <v>______</v>
          </cell>
        </row>
        <row r="300">
          <cell r="B300" t="str">
            <v>EBITA</v>
          </cell>
          <cell r="H300">
            <v>2316.88</v>
          </cell>
          <cell r="I300">
            <v>2453.8930424208384</v>
          </cell>
          <cell r="J300">
            <v>517.78455665868512</v>
          </cell>
          <cell r="K300">
            <v>2971.6775990795236</v>
          </cell>
          <cell r="M300">
            <v>2971.6775990795236</v>
          </cell>
          <cell r="N300" t="str">
            <v/>
          </cell>
          <cell r="O300">
            <v>61.936988023743879</v>
          </cell>
          <cell r="P300">
            <v>1629.2682502354141</v>
          </cell>
          <cell r="Q300">
            <v>1287.3593340665191</v>
          </cell>
          <cell r="R300">
            <v>1502.3651465053958</v>
          </cell>
          <cell r="S300">
            <v>4480.929718831072</v>
          </cell>
          <cell r="T300">
            <v>1990.444180546333</v>
          </cell>
          <cell r="U300">
            <v>4931.1909729033232</v>
          </cell>
          <cell r="V300">
            <v>4330.3652833597953</v>
          </cell>
          <cell r="W300">
            <v>2255.4596445155039</v>
          </cell>
          <cell r="X300">
            <v>13507.460081324953</v>
          </cell>
          <cell r="Y300">
            <v>10405.247820750148</v>
          </cell>
          <cell r="Z300">
            <v>12253.470896387706</v>
          </cell>
          <cell r="AA300">
            <v>14911.007129668335</v>
          </cell>
          <cell r="AB300">
            <v>-7133.8236002020003</v>
          </cell>
          <cell r="AC300">
            <v>-9249</v>
          </cell>
          <cell r="AD300">
            <v>-9249</v>
          </cell>
          <cell r="AE300">
            <v>-9249</v>
          </cell>
          <cell r="AF300">
            <v>-9249</v>
          </cell>
        </row>
        <row r="303">
          <cell r="B303" t="str">
            <v>CAPEX</v>
          </cell>
          <cell r="H303">
            <v>2568</v>
          </cell>
          <cell r="I303">
            <v>3435.3998197482224</v>
          </cell>
          <cell r="J303">
            <v>698.42371654367935</v>
          </cell>
          <cell r="K303">
            <v>4133.8235362919022</v>
          </cell>
          <cell r="M303">
            <v>4133.8235362919022</v>
          </cell>
          <cell r="N303" t="str">
            <v/>
          </cell>
          <cell r="O303">
            <v>852.26599999999996</v>
          </cell>
          <cell r="P303">
            <v>760.36377742683203</v>
          </cell>
          <cell r="Q303">
            <v>608.89288060497574</v>
          </cell>
          <cell r="R303">
            <v>4338.4395009416048</v>
          </cell>
          <cell r="S303">
            <v>6559.9621589734124</v>
          </cell>
          <cell r="T303">
            <v>2605.0081279131314</v>
          </cell>
          <cell r="U303">
            <v>2233.2198031127577</v>
          </cell>
          <cell r="V303">
            <v>2519.0201746168941</v>
          </cell>
          <cell r="W303">
            <v>632.29605309950728</v>
          </cell>
          <cell r="X303">
            <v>7989.5441587422902</v>
          </cell>
          <cell r="Y303">
            <v>2673.317244620579</v>
          </cell>
          <cell r="Z303">
            <v>3335.8189862505878</v>
          </cell>
          <cell r="AA303">
            <v>3339.1581443949826</v>
          </cell>
          <cell r="AB303">
            <v>34546</v>
          </cell>
          <cell r="AC303">
            <v>34546</v>
          </cell>
          <cell r="AD303">
            <v>34546</v>
          </cell>
          <cell r="AE303">
            <v>34546</v>
          </cell>
          <cell r="AF303">
            <v>34546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
          <cell r="B1" t="str">
            <v>PIT Group DCF VALUATION</v>
          </cell>
        </row>
        <row r="9">
          <cell r="B9" t="str">
            <v>Periodic Capacity (000'HL)</v>
          </cell>
          <cell r="H9">
            <v>3250</v>
          </cell>
          <cell r="I9">
            <v>3890</v>
          </cell>
          <cell r="J9">
            <v>4080</v>
          </cell>
          <cell r="K9">
            <v>4080</v>
          </cell>
          <cell r="L9">
            <v>4080</v>
          </cell>
          <cell r="M9">
            <v>4080</v>
          </cell>
        </row>
        <row r="10">
          <cell r="B10" t="str">
            <v>Sales (000'HL)</v>
          </cell>
          <cell r="H10">
            <v>2469.9969984999998</v>
          </cell>
          <cell r="I10">
            <v>2953.7741008417115</v>
          </cell>
          <cell r="J10">
            <v>3635</v>
          </cell>
          <cell r="K10">
            <v>4251</v>
          </cell>
          <cell r="L10">
            <v>4806</v>
          </cell>
          <cell r="M10">
            <v>5046.3</v>
          </cell>
        </row>
        <row r="12">
          <cell r="B12" t="str">
            <v>Total Revenues</v>
          </cell>
          <cell r="H12">
            <v>176843.41094001441</v>
          </cell>
          <cell r="I12">
            <v>225221.4371947794</v>
          </cell>
          <cell r="J12">
            <v>268164.37353706139</v>
          </cell>
          <cell r="K12">
            <v>306995.61706366594</v>
          </cell>
          <cell r="L12">
            <v>341981.55887740874</v>
          </cell>
          <cell r="M12">
            <v>357129.52611676441</v>
          </cell>
        </row>
        <row r="13">
          <cell r="B13" t="str">
            <v>EBITDA</v>
          </cell>
          <cell r="H13">
            <v>16050.286768723534</v>
          </cell>
          <cell r="I13">
            <v>26163.586460900315</v>
          </cell>
          <cell r="J13">
            <v>40869.563377214778</v>
          </cell>
          <cell r="K13">
            <v>48524.093874042075</v>
          </cell>
          <cell r="L13">
            <v>54986.726240221928</v>
          </cell>
          <cell r="M13">
            <v>57858.410372747203</v>
          </cell>
        </row>
        <row r="15">
          <cell r="B15" t="str">
            <v>Gross Profit/$HL</v>
          </cell>
          <cell r="H15">
            <v>25.651022897157375</v>
          </cell>
          <cell r="I15">
            <v>33.59536654791291</v>
          </cell>
          <cell r="J15">
            <v>33.357835433029173</v>
          </cell>
          <cell r="K15">
            <v>33.187699089767463</v>
          </cell>
          <cell r="L15">
            <v>33.051091675890312</v>
          </cell>
          <cell r="M15">
            <v>32.98853437173166</v>
          </cell>
        </row>
        <row r="16">
          <cell r="B16" t="str">
            <v xml:space="preserve"> EBITDA/$HL</v>
          </cell>
          <cell r="H16">
            <v>6.4980997055748189</v>
          </cell>
          <cell r="I16">
            <v>8.8576802313503613</v>
          </cell>
          <cell r="J16">
            <v>11.243346183552896</v>
          </cell>
          <cell r="K16">
            <v>11.414748029649983</v>
          </cell>
          <cell r="L16">
            <v>11.441266383733234</v>
          </cell>
          <cell r="M16">
            <v>11.465511438627747</v>
          </cell>
        </row>
        <row r="18">
          <cell r="H18" t="str">
            <v/>
          </cell>
          <cell r="I18" t="str">
            <v>PROJECTED FOR YEARS ENDING MMMM DD:</v>
          </cell>
        </row>
        <row r="19">
          <cell r="H19">
            <v>2003</v>
          </cell>
          <cell r="I19">
            <v>2004</v>
          </cell>
          <cell r="J19">
            <v>2005</v>
          </cell>
          <cell r="K19">
            <v>2006</v>
          </cell>
          <cell r="L19">
            <v>2007</v>
          </cell>
          <cell r="M19">
            <v>2008</v>
          </cell>
          <cell r="N19">
            <v>2009</v>
          </cell>
        </row>
        <row r="23">
          <cell r="B23" t="str">
            <v xml:space="preserve">EBIT </v>
          </cell>
          <cell r="I23">
            <v>10649.804427120162</v>
          </cell>
          <cell r="J23">
            <v>25348.629798360304</v>
          </cell>
          <cell r="K23">
            <v>32994.404177408083</v>
          </cell>
          <cell r="L23">
            <v>39448.481442417353</v>
          </cell>
          <cell r="M23">
            <v>42285.619574942633</v>
          </cell>
          <cell r="N23" t="str">
            <v>Exit</v>
          </cell>
        </row>
        <row r="24">
          <cell r="B24" t="str">
            <v>NOPAT</v>
          </cell>
          <cell r="I24">
            <v>9952.6622551016026</v>
          </cell>
          <cell r="J24">
            <v>22605.827222365915</v>
          </cell>
          <cell r="K24">
            <v>29162.816304531152</v>
          </cell>
          <cell r="L24">
            <v>34244.54656926915</v>
          </cell>
          <cell r="M24">
            <v>36546.852224052593</v>
          </cell>
          <cell r="N24" t="str">
            <v>2008FY EBITDA=</v>
          </cell>
          <cell r="O24">
            <v>57858.410372747203</v>
          </cell>
        </row>
        <row r="25">
          <cell r="N25" t="str">
            <v>Exit multiple=</v>
          </cell>
          <cell r="O25">
            <v>6</v>
          </cell>
        </row>
        <row r="26">
          <cell r="B26" t="str">
            <v>Less: Change In W/C</v>
          </cell>
          <cell r="I26">
            <v>-6325</v>
          </cell>
          <cell r="J26">
            <v>-9032.9667553518957</v>
          </cell>
          <cell r="K26">
            <v>-1445.9272867976833</v>
          </cell>
          <cell r="L26">
            <v>-1302.7429288518197</v>
          </cell>
          <cell r="M26">
            <v>-564.05247892448824</v>
          </cell>
        </row>
        <row r="27">
          <cell r="B27" t="str">
            <v>Less: CAPEX</v>
          </cell>
          <cell r="I27">
            <v>-4036</v>
          </cell>
          <cell r="J27">
            <v>-4278</v>
          </cell>
          <cell r="K27">
            <v>-4535</v>
          </cell>
          <cell r="L27">
            <v>-4807</v>
          </cell>
          <cell r="M27">
            <v>-5095</v>
          </cell>
        </row>
        <row r="28">
          <cell r="B28" t="str">
            <v>Add: Depreciation + Amortization</v>
          </cell>
          <cell r="I28">
            <v>11019.143627221678</v>
          </cell>
          <cell r="J28">
            <v>11261.143627221678</v>
          </cell>
          <cell r="K28">
            <v>11518.143627221678</v>
          </cell>
          <cell r="L28">
            <v>11790.143627221678</v>
          </cell>
          <cell r="M28">
            <v>12078.143627221678</v>
          </cell>
        </row>
        <row r="29">
          <cell r="B29" t="str">
            <v>Net Investment</v>
          </cell>
          <cell r="I29">
            <v>658.14362722167789</v>
          </cell>
          <cell r="J29">
            <v>-2049.8231281302178</v>
          </cell>
          <cell r="K29">
            <v>5537.2163404239946</v>
          </cell>
          <cell r="L29">
            <v>5680.4006983698582</v>
          </cell>
          <cell r="M29">
            <v>6419.0911482971896</v>
          </cell>
        </row>
        <row r="31">
          <cell r="B31" t="str">
            <v>FREE CASH FLOW</v>
          </cell>
          <cell r="H31">
            <v>0</v>
          </cell>
          <cell r="I31">
            <v>10610.80588232328</v>
          </cell>
          <cell r="J31">
            <v>20556.004094235697</v>
          </cell>
          <cell r="K31">
            <v>34700.03264495515</v>
          </cell>
          <cell r="L31">
            <v>39924.947267639007</v>
          </cell>
          <cell r="M31">
            <v>42965.943372349779</v>
          </cell>
          <cell r="N31">
            <v>347150.46223648323</v>
          </cell>
        </row>
        <row r="33">
          <cell r="N33" t="str">
            <v>PV OF</v>
          </cell>
        </row>
        <row r="34">
          <cell r="N34" t="str">
            <v>TERMINAL</v>
          </cell>
        </row>
        <row r="35">
          <cell r="N35" t="str">
            <v>VALUE</v>
          </cell>
        </row>
        <row r="36">
          <cell r="B36" t="str">
            <v>YEARS OUT</v>
          </cell>
          <cell r="H36">
            <v>0.25</v>
          </cell>
          <cell r="I36">
            <v>0.75</v>
          </cell>
          <cell r="J36">
            <v>1.75</v>
          </cell>
          <cell r="K36">
            <v>2.75</v>
          </cell>
          <cell r="L36">
            <v>3.75</v>
          </cell>
          <cell r="M36">
            <v>4.75</v>
          </cell>
          <cell r="N36">
            <v>5.25</v>
          </cell>
        </row>
        <row r="37">
          <cell r="H37">
            <v>2003</v>
          </cell>
          <cell r="I37">
            <v>2004</v>
          </cell>
          <cell r="J37">
            <v>2005</v>
          </cell>
          <cell r="K37">
            <v>2006</v>
          </cell>
          <cell r="L37">
            <v>2007</v>
          </cell>
          <cell r="M37">
            <v>2008</v>
          </cell>
          <cell r="N37">
            <v>2009</v>
          </cell>
        </row>
        <row r="39">
          <cell r="B39" t="str">
            <v>DISCOUNT RATE</v>
          </cell>
          <cell r="H39">
            <v>0.96942802024585395</v>
          </cell>
          <cell r="I39">
            <v>0.91105942459888445</v>
          </cell>
          <cell r="J39">
            <v>0.80465363695520231</v>
          </cell>
          <cell r="K39">
            <v>0.71067535001934423</v>
          </cell>
          <cell r="L39">
            <v>0.62767311291384342</v>
          </cell>
          <cell r="M39">
            <v>0.55436499473948353</v>
          </cell>
          <cell r="N39">
            <v>0.52098705894330422</v>
          </cell>
        </row>
        <row r="41">
          <cell r="G41" t="str">
            <v>Oct 01, 2003</v>
          </cell>
          <cell r="H41">
            <v>0</v>
          </cell>
          <cell r="I41">
            <v>9667.0747016799069</v>
          </cell>
          <cell r="J41">
            <v>16540.463455692781</v>
          </cell>
          <cell r="K41">
            <v>24660.457845636174</v>
          </cell>
          <cell r="L41">
            <v>25059.815934400023</v>
          </cell>
          <cell r="M41">
            <v>23818.814971589632</v>
          </cell>
          <cell r="N41">
            <v>180860.89833139398</v>
          </cell>
        </row>
        <row r="43">
          <cell r="B43" t="str">
            <v>NET DCF VALUATION CALCULATION:</v>
          </cell>
        </row>
        <row r="44">
          <cell r="G44" t="str">
            <v>2003PF</v>
          </cell>
        </row>
        <row r="46">
          <cell r="B46" t="str">
            <v>Enterprise Value</v>
          </cell>
          <cell r="G46">
            <v>280607.52524039248</v>
          </cell>
        </row>
        <row r="47">
          <cell r="B47" t="str">
            <v>FCF of Q4 2003</v>
          </cell>
          <cell r="G47">
            <v>-4504.6874239082681</v>
          </cell>
        </row>
        <row r="49">
          <cell r="B49" t="str">
            <v>Adjusted Enterprise Value</v>
          </cell>
          <cell r="G49">
            <v>276102.83781648421</v>
          </cell>
        </row>
        <row r="51">
          <cell r="B51" t="str">
            <v>Less: Bank Debt</v>
          </cell>
          <cell r="G51">
            <v>-57247.104012714</v>
          </cell>
        </row>
        <row r="52">
          <cell r="B52" t="str">
            <v>Less: Minorities Buy Out</v>
          </cell>
          <cell r="G52">
            <v>-6600</v>
          </cell>
        </row>
        <row r="53">
          <cell r="B53" t="str">
            <v>Less: Assumed Deal Debts</v>
          </cell>
          <cell r="G53">
            <v>-4727</v>
          </cell>
        </row>
        <row r="55">
          <cell r="B55" t="str">
            <v>DCF VALUE OF EQUITY</v>
          </cell>
          <cell r="G55">
            <v>207528.73380377021</v>
          </cell>
        </row>
        <row r="57">
          <cell r="B57" t="str">
            <v>Implied EBITDA Multiple</v>
          </cell>
          <cell r="G57">
            <v>7.9319681234798471</v>
          </cell>
        </row>
        <row r="58">
          <cell r="B58" t="str">
            <v>Implied EBIT Multiple</v>
          </cell>
          <cell r="G58">
            <v>11.769372493141866</v>
          </cell>
        </row>
        <row r="60">
          <cell r="B60" t="str">
            <v>DCF Value Per Share</v>
          </cell>
          <cell r="G60">
            <v>20752873380.377018</v>
          </cell>
        </row>
        <row r="61">
          <cell r="B61" t="str">
            <v>Shares Outstanding (In MM)</v>
          </cell>
          <cell r="G61">
            <v>1.0000000000000001E-5</v>
          </cell>
        </row>
        <row r="64">
          <cell r="B64" t="str">
            <v>DCF VALUATION - 2</v>
          </cell>
        </row>
        <row r="67">
          <cell r="B67" t="str">
            <v>WACC DERIVATION:</v>
          </cell>
        </row>
        <row r="68">
          <cell r="G68" t="str">
            <v>Total</v>
          </cell>
          <cell r="H68" t="str">
            <v>Share</v>
          </cell>
          <cell r="I68" t="str">
            <v>Equity</v>
          </cell>
          <cell r="J68" t="str">
            <v>Debt/</v>
          </cell>
          <cell r="K68" t="str">
            <v>Unlev.</v>
          </cell>
          <cell r="L68" t="str">
            <v>Debt/</v>
          </cell>
        </row>
        <row r="69">
          <cell r="B69" t="str">
            <v>COMPARABLE COMPANIES:</v>
          </cell>
          <cell r="G69" t="str">
            <v>Shares</v>
          </cell>
          <cell r="H69" t="str">
            <v>Price</v>
          </cell>
          <cell r="I69" t="str">
            <v>Cap.</v>
          </cell>
          <cell r="J69" t="str">
            <v>Equity</v>
          </cell>
          <cell r="K69" t="str">
            <v>Beta</v>
          </cell>
          <cell r="L69" t="str">
            <v>Cap.</v>
          </cell>
          <cell r="M69" t="str">
            <v>Revs.</v>
          </cell>
          <cell r="N69" t="str">
            <v>EBITDA</v>
          </cell>
          <cell r="O69" t="str">
            <v>Cash</v>
          </cell>
        </row>
        <row r="71">
          <cell r="B71" t="str">
            <v>Comparable Company A</v>
          </cell>
          <cell r="G71">
            <v>0</v>
          </cell>
          <cell r="H71">
            <v>0</v>
          </cell>
          <cell r="I71">
            <v>0</v>
          </cell>
          <cell r="J71">
            <v>0</v>
          </cell>
          <cell r="K71" t="e">
            <v>#REF!</v>
          </cell>
          <cell r="L71" t="e">
            <v>#REF!</v>
          </cell>
          <cell r="M71">
            <v>0</v>
          </cell>
          <cell r="N71">
            <v>0</v>
          </cell>
          <cell r="O71">
            <v>0</v>
          </cell>
        </row>
        <row r="72">
          <cell r="B72" t="str">
            <v>Comparable Company B</v>
          </cell>
          <cell r="G72">
            <v>0</v>
          </cell>
          <cell r="H72">
            <v>0</v>
          </cell>
          <cell r="I72">
            <v>0</v>
          </cell>
          <cell r="J72">
            <v>0</v>
          </cell>
          <cell r="K72" t="e">
            <v>#REF!</v>
          </cell>
          <cell r="L72" t="e">
            <v>#REF!</v>
          </cell>
          <cell r="M72">
            <v>0</v>
          </cell>
          <cell r="N72">
            <v>0</v>
          </cell>
          <cell r="O72">
            <v>0</v>
          </cell>
        </row>
        <row r="73">
          <cell r="B73" t="str">
            <v>Comparable Company C</v>
          </cell>
          <cell r="G73">
            <v>0</v>
          </cell>
          <cell r="H73">
            <v>0</v>
          </cell>
          <cell r="I73">
            <v>0</v>
          </cell>
          <cell r="J73">
            <v>0</v>
          </cell>
          <cell r="K73" t="e">
            <v>#REF!</v>
          </cell>
          <cell r="L73" t="e">
            <v>#REF!</v>
          </cell>
          <cell r="M73">
            <v>0</v>
          </cell>
          <cell r="N73">
            <v>0</v>
          </cell>
          <cell r="O73">
            <v>0</v>
          </cell>
        </row>
        <row r="74">
          <cell r="B74" t="str">
            <v>Comparable Company D</v>
          </cell>
          <cell r="G74">
            <v>0</v>
          </cell>
          <cell r="H74">
            <v>0</v>
          </cell>
          <cell r="I74">
            <v>0</v>
          </cell>
          <cell r="J74">
            <v>0</v>
          </cell>
          <cell r="K74" t="e">
            <v>#REF!</v>
          </cell>
          <cell r="L74" t="e">
            <v>#REF!</v>
          </cell>
          <cell r="M74">
            <v>0</v>
          </cell>
          <cell r="N74">
            <v>0</v>
          </cell>
          <cell r="O74">
            <v>0</v>
          </cell>
        </row>
        <row r="75">
          <cell r="B75" t="str">
            <v>Comparable Company E</v>
          </cell>
          <cell r="G75">
            <v>0</v>
          </cell>
          <cell r="H75">
            <v>0</v>
          </cell>
          <cell r="I75">
            <v>0</v>
          </cell>
          <cell r="J75">
            <v>0</v>
          </cell>
          <cell r="K75" t="e">
            <v>#REF!</v>
          </cell>
          <cell r="L75" t="e">
            <v>#REF!</v>
          </cell>
          <cell r="M75">
            <v>0</v>
          </cell>
          <cell r="N75">
            <v>0</v>
          </cell>
          <cell r="O75">
            <v>0</v>
          </cell>
        </row>
        <row r="76">
          <cell r="B76" t="str">
            <v>Comparable Company F</v>
          </cell>
          <cell r="G76">
            <v>0</v>
          </cell>
          <cell r="H76">
            <v>0</v>
          </cell>
          <cell r="I76">
            <v>0</v>
          </cell>
          <cell r="J76">
            <v>0</v>
          </cell>
          <cell r="K76" t="e">
            <v>#REF!</v>
          </cell>
          <cell r="L76" t="e">
            <v>#REF!</v>
          </cell>
          <cell r="M76">
            <v>0</v>
          </cell>
          <cell r="N76">
            <v>0</v>
          </cell>
          <cell r="O76">
            <v>0</v>
          </cell>
        </row>
        <row r="77">
          <cell r="B77" t="str">
            <v>Comparable Company G</v>
          </cell>
          <cell r="G77">
            <v>0</v>
          </cell>
          <cell r="H77">
            <v>0</v>
          </cell>
          <cell r="I77">
            <v>0</v>
          </cell>
          <cell r="J77">
            <v>0</v>
          </cell>
          <cell r="K77" t="e">
            <v>#REF!</v>
          </cell>
          <cell r="L77" t="e">
            <v>#REF!</v>
          </cell>
          <cell r="M77">
            <v>0</v>
          </cell>
          <cell r="N77">
            <v>0</v>
          </cell>
          <cell r="O77">
            <v>0</v>
          </cell>
        </row>
        <row r="78">
          <cell r="B78" t="str">
            <v>Comparable Company H</v>
          </cell>
          <cell r="G78">
            <v>0</v>
          </cell>
          <cell r="H78">
            <v>0</v>
          </cell>
          <cell r="I78">
            <v>0</v>
          </cell>
          <cell r="J78">
            <v>0</v>
          </cell>
          <cell r="K78" t="e">
            <v>#REF!</v>
          </cell>
          <cell r="L78" t="e">
            <v>#REF!</v>
          </cell>
          <cell r="M78">
            <v>0</v>
          </cell>
          <cell r="N78">
            <v>0</v>
          </cell>
          <cell r="O78">
            <v>0</v>
          </cell>
        </row>
        <row r="79">
          <cell r="G79">
            <v>1.0000000000000001E-9</v>
          </cell>
          <cell r="H79">
            <v>1.0000000000000001E-9</v>
          </cell>
          <cell r="I79">
            <v>1.0000000000000001E-9</v>
          </cell>
          <cell r="J79">
            <v>1.0000000000000001E-9</v>
          </cell>
          <cell r="K79">
            <v>8.0000000010000001</v>
          </cell>
          <cell r="L79">
            <v>8.0000000010000001</v>
          </cell>
          <cell r="M79">
            <v>1.0000000000000001E-9</v>
          </cell>
          <cell r="N79">
            <v>1.0000000000000001E-9</v>
          </cell>
          <cell r="O79">
            <v>1.0000000000000001E-9</v>
          </cell>
        </row>
        <row r="80">
          <cell r="B80" t="str">
            <v>AVERAGE</v>
          </cell>
          <cell r="G80">
            <v>0</v>
          </cell>
          <cell r="H80">
            <v>0</v>
          </cell>
          <cell r="I80">
            <v>0</v>
          </cell>
          <cell r="J80">
            <v>0</v>
          </cell>
          <cell r="K80" t="e">
            <v>#REF!</v>
          </cell>
          <cell r="L80" t="e">
            <v>#REF!</v>
          </cell>
          <cell r="M80">
            <v>0</v>
          </cell>
          <cell r="N80">
            <v>0</v>
          </cell>
          <cell r="O80">
            <v>0</v>
          </cell>
        </row>
        <row r="82">
          <cell r="B82" t="str">
            <v>Select a Capital Structure to use for your DCF:</v>
          </cell>
        </row>
        <row r="83">
          <cell r="B83" t="str">
            <v>Industry Average</v>
          </cell>
          <cell r="G83" t="str">
            <v>Unleveraged Beta</v>
          </cell>
          <cell r="J83">
            <v>0.8</v>
          </cell>
          <cell r="L83" t="str">
            <v>Cost of Debt:</v>
          </cell>
          <cell r="O83">
            <v>0.12</v>
          </cell>
        </row>
        <row r="84">
          <cell r="B84" t="str">
            <v>Opening Balance Sheet</v>
          </cell>
          <cell r="G84" t="str">
            <v>Leveraged Beta</v>
          </cell>
          <cell r="J84">
            <v>1.0996571428571429</v>
          </cell>
        </row>
        <row r="85">
          <cell r="B85" t="str">
            <v>Alternate</v>
          </cell>
          <cell r="G85" t="str">
            <v>Risk Free Rate</v>
          </cell>
          <cell r="J85">
            <v>8.2500000000000004E-2</v>
          </cell>
          <cell r="L85" t="str">
            <v>Cost of Debt (after Tax)</v>
          </cell>
          <cell r="O85">
            <v>0.12</v>
          </cell>
        </row>
        <row r="86">
          <cell r="B86" t="str">
            <v>Industry Average</v>
          </cell>
          <cell r="D86">
            <v>1</v>
          </cell>
          <cell r="G86" t="str">
            <v>Risk Premium</v>
          </cell>
          <cell r="J86">
            <v>0.05</v>
          </cell>
          <cell r="L86" t="str">
            <v>Cost of Preferred</v>
          </cell>
          <cell r="O86">
            <v>0</v>
          </cell>
        </row>
        <row r="87">
          <cell r="B87" t="str">
            <v>DCF CAPITAL STRUCTURE:</v>
          </cell>
          <cell r="G87" t="str">
            <v>Perpetuity Rate</v>
          </cell>
          <cell r="J87">
            <v>0</v>
          </cell>
          <cell r="L87" t="str">
            <v>Cost of Equity</v>
          </cell>
          <cell r="O87">
            <v>0.13748285714285716</v>
          </cell>
        </row>
        <row r="88">
          <cell r="G88" t="str">
            <v>Tax Rate</v>
          </cell>
          <cell r="J88">
            <v>0.126</v>
          </cell>
        </row>
        <row r="89">
          <cell r="B89" t="str">
            <v>% Non-Conv. Debt</v>
          </cell>
          <cell r="E89">
            <v>0.3</v>
          </cell>
          <cell r="L89" t="str">
            <v>WACC</v>
          </cell>
          <cell r="O89">
            <v>0.13223799999999999</v>
          </cell>
        </row>
        <row r="90">
          <cell r="B90" t="str">
            <v>% Market Equity</v>
          </cell>
          <cell r="E90">
            <v>0.7</v>
          </cell>
          <cell r="G90" t="str">
            <v>Risk Free Rate = 5 year Russian Sovereign Bond</v>
          </cell>
        </row>
        <row r="91">
          <cell r="G91" t="str">
            <v>Risk Premium = Beta for Equities; As given by Equity House (e.g. Merrill Lynch, etc.)</v>
          </cell>
        </row>
        <row r="92">
          <cell r="B92" t="str">
            <v>Total Debt/Market Equity</v>
          </cell>
          <cell r="E92">
            <v>0.4285714285714286</v>
          </cell>
        </row>
        <row r="93">
          <cell r="G93" t="str">
            <v>Cost of Equity = Risk Free Rate + (Risk Premium x Leveraged Beta)</v>
          </cell>
        </row>
        <row r="95">
          <cell r="G95">
            <v>2003</v>
          </cell>
          <cell r="I95" t="str">
            <v>Enterprise Value</v>
          </cell>
        </row>
        <row r="97">
          <cell r="B97" t="str">
            <v>Novotroitsk</v>
          </cell>
          <cell r="G97">
            <v>9393.7916305587332</v>
          </cell>
          <cell r="I97">
            <v>99031.881376521123</v>
          </cell>
        </row>
        <row r="98">
          <cell r="B98" t="str">
            <v>% Total</v>
          </cell>
          <cell r="G98">
            <v>0.35867752088207117</v>
          </cell>
        </row>
        <row r="100">
          <cell r="B100" t="str">
            <v>Kaliningrad</v>
          </cell>
          <cell r="G100">
            <v>8461.7934516932655</v>
          </cell>
          <cell r="I100">
            <v>89206.50556210689</v>
          </cell>
        </row>
        <row r="101">
          <cell r="B101" t="str">
            <v>% Total</v>
          </cell>
          <cell r="G101">
            <v>0.3230915924935161</v>
          </cell>
        </row>
        <row r="103">
          <cell r="B103" t="str">
            <v>Khabarovsk</v>
          </cell>
          <cell r="G103">
            <v>6439.4598940558881</v>
          </cell>
          <cell r="I103">
            <v>67886.520527289729</v>
          </cell>
        </row>
        <row r="104">
          <cell r="B104" t="str">
            <v>% Total</v>
          </cell>
          <cell r="G104">
            <v>0.2458740412237686</v>
          </cell>
        </row>
        <row r="106">
          <cell r="B106" t="str">
            <v>SVD</v>
          </cell>
          <cell r="G106">
            <v>1895.0313001680474</v>
          </cell>
          <cell r="H106">
            <v>0</v>
          </cell>
          <cell r="I106">
            <v>19977.930350566476</v>
          </cell>
        </row>
        <row r="107">
          <cell r="B107" t="str">
            <v>% Total</v>
          </cell>
          <cell r="G107">
            <v>7.235684540064416E-2</v>
          </cell>
        </row>
        <row r="109">
          <cell r="B109" t="str">
            <v>Total</v>
          </cell>
          <cell r="G109">
            <v>26190.076276475935</v>
          </cell>
          <cell r="H109">
            <v>0</v>
          </cell>
          <cell r="I109">
            <v>276102.83781648421</v>
          </cell>
        </row>
      </sheetData>
      <sheetData sheetId="29" refreshError="1"/>
      <sheetData sheetId="30" refreshError="1"/>
      <sheetData sheetId="31" refreshError="1"/>
      <sheetData sheetId="32" refreshError="1"/>
      <sheetData sheetId="33" refreshError="1"/>
      <sheetData sheetId="34" refreshError="1">
        <row r="6">
          <cell r="N6">
            <v>2002</v>
          </cell>
          <cell r="O6">
            <v>2003</v>
          </cell>
          <cell r="P6">
            <v>2004</v>
          </cell>
          <cell r="Q6">
            <v>2005</v>
          </cell>
          <cell r="R6">
            <v>2006</v>
          </cell>
          <cell r="S6">
            <v>2007</v>
          </cell>
          <cell r="T6">
            <v>2008</v>
          </cell>
        </row>
        <row r="7">
          <cell r="I7" t="str">
            <v>TOTAL CAPEX</v>
          </cell>
          <cell r="O7">
            <v>31907.516348899477</v>
          </cell>
          <cell r="P7">
            <v>23206.980969985463</v>
          </cell>
          <cell r="Q7">
            <v>19926.746179162517</v>
          </cell>
          <cell r="R7">
            <v>9571.4952242323416</v>
          </cell>
          <cell r="S7">
            <v>6555.1011705828896</v>
          </cell>
          <cell r="T7">
            <v>34546</v>
          </cell>
        </row>
        <row r="8">
          <cell r="I8" t="str">
            <v>TOTAL DEBT</v>
          </cell>
          <cell r="N8">
            <v>36303</v>
          </cell>
          <cell r="O8">
            <v>73879.866243297205</v>
          </cell>
          <cell r="P8">
            <v>93894.365457287946</v>
          </cell>
          <cell r="Q8">
            <v>89519.230119232365</v>
          </cell>
          <cell r="R8">
            <v>75525.306086838056</v>
          </cell>
          <cell r="S8">
            <v>45479.239025562267</v>
          </cell>
          <cell r="T8">
            <v>45479.239025562267</v>
          </cell>
        </row>
        <row r="9">
          <cell r="F9" t="str">
            <v>H</v>
          </cell>
          <cell r="I9" t="str">
            <v>TOTAL REVENUES</v>
          </cell>
          <cell r="O9">
            <v>176843.41094001441</v>
          </cell>
          <cell r="P9">
            <v>225221.4371947794</v>
          </cell>
          <cell r="Q9">
            <v>268164.37353706139</v>
          </cell>
          <cell r="R9">
            <v>306995.61706366594</v>
          </cell>
          <cell r="S9">
            <v>341981.55887740874</v>
          </cell>
          <cell r="T9">
            <v>357129.52611676441</v>
          </cell>
        </row>
        <row r="10">
          <cell r="F10" t="str">
            <v>I</v>
          </cell>
          <cell r="I10" t="str">
            <v>EBITDA</v>
          </cell>
          <cell r="O10">
            <v>16050.286768723534</v>
          </cell>
          <cell r="P10">
            <v>26163.586460900329</v>
          </cell>
          <cell r="Q10">
            <v>40869.563377214778</v>
          </cell>
          <cell r="R10">
            <v>48524.093874042075</v>
          </cell>
          <cell r="S10">
            <v>54986.726240221928</v>
          </cell>
          <cell r="T10">
            <v>57858.410372747203</v>
          </cell>
        </row>
        <row r="11">
          <cell r="F11" t="str">
            <v>D</v>
          </cell>
        </row>
        <row r="12">
          <cell r="F12" t="str">
            <v>E</v>
          </cell>
          <cell r="I12" t="str">
            <v>DEPRECIATION</v>
          </cell>
          <cell r="O12">
            <v>6911.426661680136</v>
          </cell>
          <cell r="P12">
            <v>8530.6384065584734</v>
          </cell>
          <cell r="Q12">
            <v>8537.7899516327961</v>
          </cell>
          <cell r="R12">
            <v>8546.5460694123085</v>
          </cell>
          <cell r="S12">
            <v>8555.1011705828896</v>
          </cell>
          <cell r="T12">
            <v>8589.6471705828899</v>
          </cell>
        </row>
        <row r="13">
          <cell r="I13" t="str">
            <v>AMORT. OF GOODWILL (NON-DEDUCT.)</v>
          </cell>
          <cell r="O13">
            <v>6243.3599640380853</v>
          </cell>
          <cell r="P13">
            <v>6243.3599640380853</v>
          </cell>
          <cell r="Q13">
            <v>6243.3599640380853</v>
          </cell>
          <cell r="R13">
            <v>6243.3599640380853</v>
          </cell>
          <cell r="S13">
            <v>6243.3599640380853</v>
          </cell>
          <cell r="T13">
            <v>6243.3599640380853</v>
          </cell>
        </row>
        <row r="14">
          <cell r="F14" t="str">
            <v>T</v>
          </cell>
          <cell r="I14" t="str">
            <v>AMORT. OF TRANSACTION EXPS. (DEDUCT.)</v>
          </cell>
          <cell r="O14">
            <v>0</v>
          </cell>
          <cell r="P14">
            <v>0</v>
          </cell>
          <cell r="Q14">
            <v>0</v>
          </cell>
          <cell r="R14">
            <v>0</v>
          </cell>
          <cell r="S14">
            <v>0</v>
          </cell>
          <cell r="T14">
            <v>0</v>
          </cell>
        </row>
        <row r="15">
          <cell r="F15" t="str">
            <v>H</v>
          </cell>
        </row>
        <row r="16">
          <cell r="F16" t="str">
            <v>I</v>
          </cell>
          <cell r="I16" t="str">
            <v>TOTAL INTEREST EXPENSE</v>
          </cell>
          <cell r="O16">
            <v>8329.6093668661615</v>
          </cell>
          <cell r="P16">
            <v>14225.838328831302</v>
          </cell>
          <cell r="Q16">
            <v>11233.292071779002</v>
          </cell>
          <cell r="R16">
            <v>10503.79493634567</v>
          </cell>
          <cell r="S16">
            <v>6401.3568146528669</v>
          </cell>
          <cell r="T16">
            <v>5124.3989645486454</v>
          </cell>
        </row>
        <row r="17">
          <cell r="F17" t="str">
            <v>S</v>
          </cell>
          <cell r="I17" t="str">
            <v>INTEREST INCOME</v>
          </cell>
          <cell r="O17">
            <v>0</v>
          </cell>
          <cell r="P17">
            <v>0</v>
          </cell>
          <cell r="Q17">
            <v>0</v>
          </cell>
          <cell r="R17">
            <v>0</v>
          </cell>
          <cell r="S17">
            <v>0</v>
          </cell>
          <cell r="T17">
            <v>0</v>
          </cell>
        </row>
        <row r="18">
          <cell r="O18" t="str">
            <v>______</v>
          </cell>
          <cell r="P18" t="str">
            <v>______</v>
          </cell>
          <cell r="Q18" t="str">
            <v>______</v>
          </cell>
          <cell r="R18" t="str">
            <v>______</v>
          </cell>
          <cell r="S18" t="str">
            <v>______</v>
          </cell>
          <cell r="T18" t="str">
            <v>______</v>
          </cell>
        </row>
        <row r="19">
          <cell r="F19" t="str">
            <v>A</v>
          </cell>
          <cell r="I19" t="str">
            <v>EARNINGS BEFORE TAXES (EBT)</v>
          </cell>
          <cell r="O19">
            <v>-8074.8613060419602</v>
          </cell>
          <cell r="P19">
            <v>-3576.0339017111255</v>
          </cell>
          <cell r="Q19">
            <v>14115.337726581301</v>
          </cell>
          <cell r="R19">
            <v>22490.609241062411</v>
          </cell>
          <cell r="S19">
            <v>33047.124627764482</v>
          </cell>
          <cell r="T19">
            <v>37162.22061039399</v>
          </cell>
        </row>
        <row r="20">
          <cell r="F20" t="str">
            <v>R</v>
          </cell>
          <cell r="I20" t="str">
            <v>DEFERRED</v>
          </cell>
          <cell r="O20">
            <v>0</v>
          </cell>
          <cell r="P20">
            <v>0</v>
          </cell>
          <cell r="Q20">
            <v>0</v>
          </cell>
          <cell r="R20">
            <v>0</v>
          </cell>
          <cell r="S20">
            <v>0</v>
          </cell>
          <cell r="T20">
            <v>0</v>
          </cell>
        </row>
        <row r="21">
          <cell r="F21" t="str">
            <v>E</v>
          </cell>
          <cell r="O21" t="str">
            <v>______</v>
          </cell>
          <cell r="P21" t="str">
            <v>______</v>
          </cell>
          <cell r="Q21" t="str">
            <v>______</v>
          </cell>
          <cell r="R21" t="str">
            <v>______</v>
          </cell>
          <cell r="S21" t="str">
            <v>______</v>
          </cell>
          <cell r="T21" t="str">
            <v>______</v>
          </cell>
        </row>
        <row r="22">
          <cell r="F22" t="str">
            <v>A</v>
          </cell>
          <cell r="I22" t="str">
            <v>NET INCOME</v>
          </cell>
          <cell r="O22">
            <v>-8679.6714183634322</v>
          </cell>
          <cell r="P22">
            <v>-4273.1760737296854</v>
          </cell>
          <cell r="Q22">
            <v>11372.535150586915</v>
          </cell>
          <cell r="R22">
            <v>18659.02136818548</v>
          </cell>
          <cell r="S22">
            <v>27843.18975461628</v>
          </cell>
          <cell r="T22">
            <v>31423.453259503953</v>
          </cell>
        </row>
        <row r="24">
          <cell r="I24" t="str">
            <v>NON-CASH INTEREST ITEMS</v>
          </cell>
          <cell r="O24">
            <v>0</v>
          </cell>
          <cell r="P24">
            <v>0</v>
          </cell>
          <cell r="Q24">
            <v>0</v>
          </cell>
          <cell r="R24">
            <v>0</v>
          </cell>
          <cell r="S24">
            <v>0</v>
          </cell>
          <cell r="T24">
            <v>0</v>
          </cell>
        </row>
        <row r="25">
          <cell r="I25" t="str">
            <v>TOTAL CHANGE IN WORKING CAPITAL</v>
          </cell>
          <cell r="O25">
            <v>-12660.539128434724</v>
          </cell>
          <cell r="P25">
            <v>-6325</v>
          </cell>
          <cell r="Q25">
            <v>-9032.9667553518957</v>
          </cell>
          <cell r="R25">
            <v>-1445.9272867976833</v>
          </cell>
          <cell r="S25">
            <v>-1302.7429288518197</v>
          </cell>
          <cell r="T25">
            <v>-564.05247892448824</v>
          </cell>
        </row>
        <row r="26">
          <cell r="I26" t="str">
            <v>DEFERRED TAXES</v>
          </cell>
          <cell r="N26">
            <v>3186</v>
          </cell>
          <cell r="O26">
            <v>3186</v>
          </cell>
          <cell r="P26">
            <v>3186</v>
          </cell>
          <cell r="Q26">
            <v>3186</v>
          </cell>
          <cell r="R26">
            <v>3186</v>
          </cell>
          <cell r="S26">
            <v>3186</v>
          </cell>
          <cell r="T26">
            <v>3186</v>
          </cell>
        </row>
        <row r="27">
          <cell r="I27" t="str">
            <v>TOTAL LONG TERM DEBT</v>
          </cell>
          <cell r="O27">
            <v>73879.866243297205</v>
          </cell>
          <cell r="P27">
            <v>93894.365457287946</v>
          </cell>
          <cell r="Q27">
            <v>89519.230119232365</v>
          </cell>
          <cell r="R27">
            <v>75525.306086838056</v>
          </cell>
          <cell r="S27">
            <v>45479.239025562267</v>
          </cell>
          <cell r="T27">
            <v>45479.239025562267</v>
          </cell>
        </row>
        <row r="28">
          <cell r="I28" t="str">
            <v>MINORITY INTEREST</v>
          </cell>
          <cell r="N28">
            <v>867</v>
          </cell>
          <cell r="O28">
            <v>867</v>
          </cell>
          <cell r="P28">
            <v>867</v>
          </cell>
          <cell r="Q28">
            <v>867</v>
          </cell>
          <cell r="R28">
            <v>867</v>
          </cell>
          <cell r="S28">
            <v>867</v>
          </cell>
          <cell r="T28">
            <v>867</v>
          </cell>
        </row>
        <row r="29">
          <cell r="I29" t="str">
            <v>TOTAL STOCK. EQUITY</v>
          </cell>
          <cell r="N29">
            <v>167095.46444438733</v>
          </cell>
          <cell r="O29">
            <v>158775.64723155001</v>
          </cell>
          <cell r="P29">
            <v>154502.47115782034</v>
          </cell>
          <cell r="Q29">
            <v>164445.31550289702</v>
          </cell>
          <cell r="R29">
            <v>180226.97234968736</v>
          </cell>
          <cell r="S29">
            <v>204592.6387125933</v>
          </cell>
          <cell r="T29">
            <v>236016.09197209723</v>
          </cell>
        </row>
        <row r="33">
          <cell r="O33" t="str">
            <v>DBC / PIT Medium Term Model</v>
          </cell>
        </row>
        <row r="34">
          <cell r="O34" t="str">
            <v>CONSERVATIVE CASE</v>
          </cell>
        </row>
        <row r="36">
          <cell r="G36" t="str">
            <v>AAA</v>
          </cell>
          <cell r="H36" t="str">
            <v>AA</v>
          </cell>
          <cell r="I36" t="str">
            <v>A</v>
          </cell>
          <cell r="J36" t="str">
            <v>BBB</v>
          </cell>
          <cell r="K36" t="str">
            <v>BB</v>
          </cell>
          <cell r="L36" t="str">
            <v>B</v>
          </cell>
          <cell r="O36">
            <v>2003</v>
          </cell>
          <cell r="P36">
            <v>2004</v>
          </cell>
          <cell r="Q36">
            <v>2005</v>
          </cell>
          <cell r="R36">
            <v>2006</v>
          </cell>
          <cell r="S36">
            <v>2007</v>
          </cell>
          <cell r="T36">
            <v>2008</v>
          </cell>
        </row>
        <row r="38">
          <cell r="B38" t="str">
            <v>PRE-TAX INTEREST COVERAGE</v>
          </cell>
          <cell r="G38">
            <v>17.54</v>
          </cell>
          <cell r="H38">
            <v>9.67</v>
          </cell>
          <cell r="I38">
            <v>6.95</v>
          </cell>
          <cell r="J38">
            <v>3.89</v>
          </cell>
          <cell r="K38">
            <v>2.3199999999999998</v>
          </cell>
          <cell r="L38">
            <v>1.38</v>
          </cell>
          <cell r="O38">
            <v>3.0583434300958681E-2</v>
          </cell>
          <cell r="P38">
            <v>0.7486240305104811</v>
          </cell>
          <cell r="Q38">
            <v>2.2565628701173681</v>
          </cell>
          <cell r="R38">
            <v>3.1411889109943938</v>
          </cell>
          <cell r="S38">
            <v>6.1625187572920144</v>
          </cell>
          <cell r="T38">
            <v>8.2520154787883921</v>
          </cell>
        </row>
        <row r="39">
          <cell r="B39" t="str">
            <v>EBITDA INTEREST COVERAGE</v>
          </cell>
          <cell r="G39">
            <v>21.19</v>
          </cell>
          <cell r="H39">
            <v>14.34</v>
          </cell>
          <cell r="I39">
            <v>9.64</v>
          </cell>
          <cell r="J39">
            <v>6.15</v>
          </cell>
          <cell r="K39">
            <v>3.77</v>
          </cell>
          <cell r="L39">
            <v>2.6</v>
          </cell>
          <cell r="O39">
            <v>1.9268954955521658</v>
          </cell>
          <cell r="P39">
            <v>1.8391595529294724</v>
          </cell>
          <cell r="Q39">
            <v>3.6382534270509996</v>
          </cell>
          <cell r="R39">
            <v>4.6196726200486813</v>
          </cell>
          <cell r="S39">
            <v>8.5898549061280143</v>
          </cell>
          <cell r="T39">
            <v>11.290770053819053</v>
          </cell>
        </row>
        <row r="40">
          <cell r="B40" t="str">
            <v>FUNDS FROM OPERATIONS/TOTAL DEBT</v>
          </cell>
          <cell r="G40">
            <v>1.298</v>
          </cell>
          <cell r="H40">
            <v>0.629</v>
          </cell>
          <cell r="I40">
            <v>0.51500000000000001</v>
          </cell>
          <cell r="J40">
            <v>0.33700000000000002</v>
          </cell>
          <cell r="K40">
            <v>0.21299999999999999</v>
          </cell>
          <cell r="L40">
            <v>0.13200000000000001</v>
          </cell>
          <cell r="O40">
            <v>6.0572865584482521E-2</v>
          </cell>
          <cell r="P40">
            <v>0.11183655425674763</v>
          </cell>
          <cell r="Q40">
            <v>0.2921571714973778</v>
          </cell>
          <cell r="R40">
            <v>0.44288370527325921</v>
          </cell>
          <cell r="S40">
            <v>0.93760695655593296</v>
          </cell>
          <cell r="T40">
            <v>1.0170895860444327</v>
          </cell>
        </row>
        <row r="41">
          <cell r="B41" t="str">
            <v>FREE OPERATING CASH FLOW/TOTAL DEBT</v>
          </cell>
          <cell r="G41">
            <v>0.83299999999999996</v>
          </cell>
          <cell r="H41">
            <v>0.32900000000000001</v>
          </cell>
          <cell r="I41">
            <v>0.182</v>
          </cell>
          <cell r="J41">
            <v>7.4999999999999997E-2</v>
          </cell>
          <cell r="K41">
            <v>1.9E-2</v>
          </cell>
          <cell r="L41">
            <v>-1.2999999999999999E-2</v>
          </cell>
          <cell r="O41">
            <v>-0.54267748858596332</v>
          </cell>
          <cell r="P41">
            <v>-0.20268690863857813</v>
          </cell>
          <cell r="Q41">
            <v>-3.1345531731218138E-2</v>
          </cell>
          <cell r="R41">
            <v>0.29700647442347849</v>
          </cell>
          <cell r="S41">
            <v>0.76482824988016629</v>
          </cell>
          <cell r="T41">
            <v>0.24508782807327628</v>
          </cell>
        </row>
        <row r="42">
          <cell r="B42" t="str">
            <v>PRE-TAX RETURN ON CAPITAL</v>
          </cell>
          <cell r="G42">
            <v>0.316</v>
          </cell>
          <cell r="H42">
            <v>0.23599999999999999</v>
          </cell>
          <cell r="I42">
            <v>0.19900000000000001</v>
          </cell>
          <cell r="J42">
            <v>0.152</v>
          </cell>
          <cell r="K42">
            <v>0.11600000000000001</v>
          </cell>
          <cell r="L42">
            <v>9.9000000000000005E-2</v>
          </cell>
          <cell r="O42">
            <v>1.1471004750028347E-3</v>
          </cell>
          <cell r="P42">
            <v>4.3543381913696014E-2</v>
          </cell>
          <cell r="Q42">
            <v>9.9315375204833869E-2</v>
          </cell>
          <cell r="R42">
            <v>0.12743510963383392</v>
          </cell>
          <cell r="S42">
            <v>0.1535168970664921</v>
          </cell>
          <cell r="T42">
            <v>0.15671194675014191</v>
          </cell>
        </row>
        <row r="43">
          <cell r="B43" t="str">
            <v>OPERATING INCOME/SALES</v>
          </cell>
          <cell r="G43">
            <v>0.26700000000000002</v>
          </cell>
          <cell r="H43">
            <v>0.20200000000000001</v>
          </cell>
          <cell r="I43">
            <v>0.17100000000000001</v>
          </cell>
          <cell r="J43">
            <v>0.159</v>
          </cell>
          <cell r="K43">
            <v>0.13600000000000001</v>
          </cell>
          <cell r="L43">
            <v>0.121</v>
          </cell>
          <cell r="O43">
            <v>9.0759880073608273E-2</v>
          </cell>
          <cell r="P43">
            <v>0.11616827770383661</v>
          </cell>
          <cell r="Q43">
            <v>0.15240489569195678</v>
          </cell>
          <cell r="R43">
            <v>0.15806119428727533</v>
          </cell>
          <cell r="S43">
            <v>0.16078857123384599</v>
          </cell>
          <cell r="T43">
            <v>0.16200959635532977</v>
          </cell>
        </row>
        <row r="44">
          <cell r="B44" t="str">
            <v>LONG TERM DEBT/CAPITAL</v>
          </cell>
          <cell r="G44">
            <v>0.124</v>
          </cell>
          <cell r="H44">
            <v>0.22</v>
          </cell>
          <cell r="I44">
            <v>0.30399999999999999</v>
          </cell>
          <cell r="J44">
            <v>0.42199999999999999</v>
          </cell>
          <cell r="K44">
            <v>0.499</v>
          </cell>
          <cell r="L44">
            <v>0.65500000000000003</v>
          </cell>
          <cell r="O44">
            <v>0.31637149302632367</v>
          </cell>
          <cell r="P44">
            <v>0.37668667357580443</v>
          </cell>
          <cell r="Q44">
            <v>0.3512878670522751</v>
          </cell>
          <cell r="R44">
            <v>0.29430877737238736</v>
          </cell>
          <cell r="S44">
            <v>0.18123632111329513</v>
          </cell>
          <cell r="T44">
            <v>0.16106694850149558</v>
          </cell>
        </row>
        <row r="45">
          <cell r="B45" t="str">
            <v>TOTAL DEBT/CAPITAL</v>
          </cell>
          <cell r="G45">
            <v>0.221</v>
          </cell>
          <cell r="H45">
            <v>0.318</v>
          </cell>
          <cell r="I45">
            <v>0.38500000000000001</v>
          </cell>
          <cell r="J45">
            <v>0.47599999999999998</v>
          </cell>
          <cell r="K45">
            <v>0.54400000000000004</v>
          </cell>
          <cell r="L45">
            <v>0.69899999999999995</v>
          </cell>
          <cell r="O45">
            <v>0.31637149302632367</v>
          </cell>
          <cell r="P45">
            <v>0.37668667357580443</v>
          </cell>
          <cell r="Q45">
            <v>0.3512878670522751</v>
          </cell>
          <cell r="R45">
            <v>0.29430877737238736</v>
          </cell>
          <cell r="S45">
            <v>0.18123632111329513</v>
          </cell>
          <cell r="T45">
            <v>0.16106694850149558</v>
          </cell>
        </row>
        <row r="50">
          <cell r="G50" t="str">
            <v>NOTE: Based on S&amp;P's 1998 Global Sector Review - Industrial Long Term Debt Three-Year (1995-1997) Medians.  Ratios Adjusted for Operating Leases.</v>
          </cell>
        </row>
        <row r="52">
          <cell r="G52" t="str">
            <v xml:space="preserve">     Pre-Tax Interest Coverage = (Net Profit Before Tax + Net Interest Expense)/Total Interest Expense.</v>
          </cell>
        </row>
        <row r="53">
          <cell r="G53" t="str">
            <v xml:space="preserve">     EBITDA Interest Coverage = EBITDA/Total Interest Expense.</v>
          </cell>
        </row>
        <row r="54">
          <cell r="G54" t="str">
            <v xml:space="preserve">     Funds From Operations/Total Debt = (Net Income + Depreciation, Amortization, Deferred Taxes, and Other Non-Cash Items)/Total Debt</v>
          </cell>
        </row>
        <row r="55">
          <cell r="G55" t="str">
            <v xml:space="preserve">     Free Operating Cash Flow/Total Debt = (Funds From Operations - CAPEX - Change in Working Capital)/Total Debt</v>
          </cell>
        </row>
        <row r="56">
          <cell r="G56" t="str">
            <v xml:space="preserve">     Pre-Tax Return on Permanent Capital = (Net Profit Before Tax + Interest Expense)/(Average Total Debt + Average Non-Current Deferred Taxes + Average Equity)</v>
          </cell>
        </row>
        <row r="57">
          <cell r="G57" t="str">
            <v xml:space="preserve">     Operating Income as a % of Sales = EBITDA/Sales</v>
          </cell>
        </row>
        <row r="58">
          <cell r="G58" t="str">
            <v xml:space="preserve">     Long Term Debt/Capital = Long Term Debt/(Long Term Debt+Equity)</v>
          </cell>
        </row>
        <row r="59">
          <cell r="G59" t="str">
            <v xml:space="preserve">     Total Debt/Capital = Total Debt/(Total Debt+Equity)</v>
          </cell>
        </row>
        <row r="62">
          <cell r="K62" t="str">
            <v>OPERATING LEASE ADJUSTMENT</v>
          </cell>
        </row>
        <row r="64">
          <cell r="L64">
            <v>2002</v>
          </cell>
          <cell r="P64">
            <v>2001</v>
          </cell>
        </row>
        <row r="68">
          <cell r="K68">
            <v>2003</v>
          </cell>
          <cell r="L68">
            <v>0</v>
          </cell>
          <cell r="O68">
            <v>2002</v>
          </cell>
          <cell r="P68">
            <v>0</v>
          </cell>
          <cell r="R68" t="str">
            <v xml:space="preserve">Implied Interest = </v>
          </cell>
          <cell r="U68">
            <v>0</v>
          </cell>
        </row>
        <row r="69">
          <cell r="K69">
            <v>2004</v>
          </cell>
          <cell r="L69">
            <v>0</v>
          </cell>
          <cell r="O69">
            <v>2003</v>
          </cell>
          <cell r="P69">
            <v>0</v>
          </cell>
        </row>
        <row r="70">
          <cell r="K70">
            <v>2005</v>
          </cell>
          <cell r="L70">
            <v>0</v>
          </cell>
          <cell r="O70">
            <v>2004</v>
          </cell>
          <cell r="P70">
            <v>0</v>
          </cell>
          <cell r="R70" t="str">
            <v xml:space="preserve">Lease Depreciation = </v>
          </cell>
          <cell r="U70">
            <v>0</v>
          </cell>
        </row>
        <row r="71">
          <cell r="K71">
            <v>2006</v>
          </cell>
          <cell r="L71">
            <v>0</v>
          </cell>
          <cell r="O71">
            <v>2005</v>
          </cell>
          <cell r="P71">
            <v>0</v>
          </cell>
        </row>
        <row r="72">
          <cell r="K72">
            <v>2007</v>
          </cell>
          <cell r="L72">
            <v>0</v>
          </cell>
          <cell r="O72">
            <v>2006</v>
          </cell>
          <cell r="P72">
            <v>0</v>
          </cell>
          <cell r="R72" t="str">
            <v xml:space="preserve">Adjustment to SG&amp;A = </v>
          </cell>
          <cell r="U72">
            <v>0</v>
          </cell>
        </row>
        <row r="73">
          <cell r="K73">
            <v>2008</v>
          </cell>
          <cell r="L73">
            <v>0</v>
          </cell>
          <cell r="O73">
            <v>2007</v>
          </cell>
          <cell r="P73">
            <v>0</v>
          </cell>
        </row>
        <row r="74">
          <cell r="K74">
            <v>2009</v>
          </cell>
          <cell r="L74">
            <v>0</v>
          </cell>
          <cell r="O74">
            <v>2008</v>
          </cell>
          <cell r="P74">
            <v>0</v>
          </cell>
        </row>
        <row r="75">
          <cell r="K75">
            <v>2010</v>
          </cell>
          <cell r="L75">
            <v>0</v>
          </cell>
          <cell r="O75">
            <v>2009</v>
          </cell>
          <cell r="P75">
            <v>0</v>
          </cell>
        </row>
        <row r="76">
          <cell r="K76">
            <v>2011</v>
          </cell>
          <cell r="L76">
            <v>0</v>
          </cell>
          <cell r="O76">
            <v>2010</v>
          </cell>
          <cell r="P76">
            <v>0</v>
          </cell>
        </row>
      </sheetData>
      <sheetData sheetId="35" refreshError="1"/>
      <sheetData sheetId="36" refreshError="1">
        <row r="1">
          <cell r="B1" t="str">
            <v>DBC / PIT</v>
          </cell>
          <cell r="K1" t="str">
            <v>DBC / PIT Medium Term Model</v>
          </cell>
          <cell r="W1" t="str">
            <v>CONSERVATIVE CASE</v>
          </cell>
        </row>
        <row r="5">
          <cell r="B5" t="str">
            <v>IRR CALCULATION</v>
          </cell>
        </row>
        <row r="8">
          <cell r="K8">
            <v>2002</v>
          </cell>
          <cell r="M8">
            <v>2003</v>
          </cell>
          <cell r="N8">
            <v>2004</v>
          </cell>
          <cell r="O8">
            <v>2005</v>
          </cell>
          <cell r="P8">
            <v>2006</v>
          </cell>
          <cell r="Q8">
            <v>2007</v>
          </cell>
          <cell r="R8">
            <v>2008</v>
          </cell>
          <cell r="S8">
            <v>2009</v>
          </cell>
          <cell r="T8">
            <v>2010</v>
          </cell>
          <cell r="U8">
            <v>2011</v>
          </cell>
          <cell r="V8">
            <v>2012</v>
          </cell>
        </row>
        <row r="9">
          <cell r="B9" t="str">
            <v>YEAR</v>
          </cell>
          <cell r="K9">
            <v>0</v>
          </cell>
          <cell r="M9">
            <v>1</v>
          </cell>
          <cell r="N9">
            <v>2</v>
          </cell>
          <cell r="O9">
            <v>3</v>
          </cell>
          <cell r="P9">
            <v>4</v>
          </cell>
          <cell r="Q9">
            <v>5</v>
          </cell>
          <cell r="R9">
            <v>6</v>
          </cell>
          <cell r="S9">
            <v>7</v>
          </cell>
          <cell r="T9">
            <v>8</v>
          </cell>
          <cell r="U9">
            <v>9</v>
          </cell>
          <cell r="V9">
            <v>10</v>
          </cell>
        </row>
        <row r="11">
          <cell r="B11" t="str">
            <v>INITIAL EQUITY INVESTMENT</v>
          </cell>
          <cell r="F11">
            <v>0</v>
          </cell>
        </row>
        <row r="13">
          <cell r="B13" t="str">
            <v>RETURN ON INVESTMENT - IRR</v>
          </cell>
        </row>
        <row r="15">
          <cell r="B15" t="str">
            <v>Enterprise Value Multiple:</v>
          </cell>
          <cell r="F15">
            <v>4</v>
          </cell>
          <cell r="M15">
            <v>0</v>
          </cell>
          <cell r="N15">
            <v>0</v>
          </cell>
          <cell r="O15">
            <v>0</v>
          </cell>
          <cell r="P15">
            <v>0</v>
          </cell>
          <cell r="Q15">
            <v>0</v>
          </cell>
          <cell r="R15">
            <v>0</v>
          </cell>
          <cell r="S15">
            <v>0</v>
          </cell>
          <cell r="T15">
            <v>0</v>
          </cell>
          <cell r="U15">
            <v>0</v>
          </cell>
          <cell r="V15">
            <v>0</v>
          </cell>
        </row>
        <row r="17">
          <cell r="B17" t="str">
            <v>Enterprise Value Multiple:</v>
          </cell>
          <cell r="F17">
            <v>4.5</v>
          </cell>
          <cell r="M17">
            <v>0</v>
          </cell>
          <cell r="N17">
            <v>0</v>
          </cell>
          <cell r="O17">
            <v>0</v>
          </cell>
          <cell r="P17">
            <v>0</v>
          </cell>
          <cell r="Q17">
            <v>0</v>
          </cell>
          <cell r="R17">
            <v>0</v>
          </cell>
          <cell r="S17">
            <v>0</v>
          </cell>
          <cell r="T17">
            <v>0</v>
          </cell>
          <cell r="U17">
            <v>0</v>
          </cell>
          <cell r="V17">
            <v>0</v>
          </cell>
        </row>
        <row r="19">
          <cell r="B19" t="str">
            <v>Enterprise Value Multiple:</v>
          </cell>
          <cell r="F19">
            <v>5</v>
          </cell>
          <cell r="H19" t="str">
            <v>PURCHASE PRICE</v>
          </cell>
          <cell r="M19">
            <v>0</v>
          </cell>
          <cell r="N19">
            <v>0</v>
          </cell>
          <cell r="O19">
            <v>0</v>
          </cell>
          <cell r="P19">
            <v>0</v>
          </cell>
          <cell r="Q19">
            <v>0</v>
          </cell>
          <cell r="R19">
            <v>0</v>
          </cell>
          <cell r="S19">
            <v>0</v>
          </cell>
          <cell r="T19">
            <v>0</v>
          </cell>
          <cell r="U19">
            <v>0</v>
          </cell>
          <cell r="V19">
            <v>0</v>
          </cell>
        </row>
        <row r="21">
          <cell r="B21" t="str">
            <v>Enterprise Value Multiple:</v>
          </cell>
          <cell r="F21">
            <v>5.5</v>
          </cell>
          <cell r="M21">
            <v>0</v>
          </cell>
          <cell r="N21">
            <v>0</v>
          </cell>
          <cell r="O21">
            <v>0</v>
          </cell>
          <cell r="P21">
            <v>0</v>
          </cell>
          <cell r="Q21">
            <v>0</v>
          </cell>
          <cell r="R21">
            <v>0</v>
          </cell>
          <cell r="S21">
            <v>0</v>
          </cell>
          <cell r="T21">
            <v>0</v>
          </cell>
          <cell r="U21">
            <v>0</v>
          </cell>
          <cell r="V21">
            <v>0</v>
          </cell>
        </row>
        <row r="23">
          <cell r="B23" t="str">
            <v>Enterprise Value Multiple:</v>
          </cell>
          <cell r="F23">
            <v>6</v>
          </cell>
          <cell r="M23">
            <v>0</v>
          </cell>
          <cell r="N23">
            <v>0</v>
          </cell>
          <cell r="O23">
            <v>0</v>
          </cell>
          <cell r="P23">
            <v>0</v>
          </cell>
          <cell r="Q23">
            <v>0</v>
          </cell>
          <cell r="R23">
            <v>0</v>
          </cell>
          <cell r="S23">
            <v>0</v>
          </cell>
          <cell r="T23">
            <v>0</v>
          </cell>
          <cell r="U23">
            <v>0</v>
          </cell>
          <cell r="V23">
            <v>0</v>
          </cell>
        </row>
        <row r="25">
          <cell r="B25" t="str">
            <v>Enterprise Value Multiple:</v>
          </cell>
          <cell r="F25">
            <v>6.5</v>
          </cell>
          <cell r="M25">
            <v>0</v>
          </cell>
          <cell r="N25">
            <v>0</v>
          </cell>
          <cell r="O25">
            <v>0</v>
          </cell>
          <cell r="P25">
            <v>0</v>
          </cell>
          <cell r="Q25">
            <v>0</v>
          </cell>
          <cell r="R25">
            <v>0</v>
          </cell>
          <cell r="S25">
            <v>0</v>
          </cell>
          <cell r="T25">
            <v>0</v>
          </cell>
          <cell r="U25">
            <v>0</v>
          </cell>
          <cell r="V25">
            <v>0</v>
          </cell>
        </row>
        <row r="27">
          <cell r="B27" t="str">
            <v>Enterprise Value Multiple:</v>
          </cell>
          <cell r="F27">
            <v>7</v>
          </cell>
          <cell r="M27">
            <v>0</v>
          </cell>
          <cell r="N27">
            <v>0</v>
          </cell>
          <cell r="O27">
            <v>0</v>
          </cell>
          <cell r="P27">
            <v>0</v>
          </cell>
          <cell r="Q27">
            <v>0</v>
          </cell>
          <cell r="R27">
            <v>0</v>
          </cell>
          <cell r="S27">
            <v>0</v>
          </cell>
          <cell r="T27">
            <v>0</v>
          </cell>
          <cell r="U27">
            <v>0</v>
          </cell>
          <cell r="V27">
            <v>0</v>
          </cell>
        </row>
        <row r="29">
          <cell r="B29" t="str">
            <v>Enterprise Value Multiple:</v>
          </cell>
          <cell r="F29">
            <v>7.5</v>
          </cell>
          <cell r="M29">
            <v>0</v>
          </cell>
          <cell r="N29">
            <v>0</v>
          </cell>
          <cell r="O29">
            <v>0</v>
          </cell>
          <cell r="P29">
            <v>0</v>
          </cell>
          <cell r="Q29">
            <v>0</v>
          </cell>
          <cell r="R29">
            <v>0</v>
          </cell>
          <cell r="S29">
            <v>0</v>
          </cell>
          <cell r="T29">
            <v>0</v>
          </cell>
          <cell r="U29">
            <v>0</v>
          </cell>
          <cell r="V29">
            <v>0</v>
          </cell>
        </row>
        <row r="31">
          <cell r="B31" t="str">
            <v>Enterprise Value Multiple:</v>
          </cell>
          <cell r="F31">
            <v>8</v>
          </cell>
          <cell r="M31">
            <v>0</v>
          </cell>
          <cell r="N31">
            <v>0</v>
          </cell>
          <cell r="O31">
            <v>0</v>
          </cell>
          <cell r="P31">
            <v>0</v>
          </cell>
          <cell r="Q31">
            <v>0</v>
          </cell>
          <cell r="R31">
            <v>0</v>
          </cell>
          <cell r="S31">
            <v>0</v>
          </cell>
          <cell r="T31">
            <v>0</v>
          </cell>
          <cell r="U31">
            <v>0</v>
          </cell>
          <cell r="V31">
            <v>0</v>
          </cell>
        </row>
        <row r="33">
          <cell r="B33" t="str">
            <v>Enterprise Value Multiple:</v>
          </cell>
          <cell r="F33">
            <v>8.5</v>
          </cell>
          <cell r="M33">
            <v>0</v>
          </cell>
          <cell r="N33">
            <v>0</v>
          </cell>
          <cell r="O33">
            <v>0</v>
          </cell>
          <cell r="P33">
            <v>0</v>
          </cell>
          <cell r="Q33">
            <v>0</v>
          </cell>
          <cell r="R33">
            <v>0</v>
          </cell>
          <cell r="S33">
            <v>0</v>
          </cell>
          <cell r="T33">
            <v>0</v>
          </cell>
          <cell r="U33">
            <v>0</v>
          </cell>
          <cell r="V33">
            <v>0</v>
          </cell>
        </row>
        <row r="39">
          <cell r="B39" t="str">
            <v>YEAR-END BALANCES</v>
          </cell>
        </row>
        <row r="40">
          <cell r="M40">
            <v>2003</v>
          </cell>
          <cell r="N40">
            <v>2004</v>
          </cell>
          <cell r="O40">
            <v>2005</v>
          </cell>
          <cell r="P40">
            <v>2006</v>
          </cell>
          <cell r="Q40">
            <v>2007</v>
          </cell>
          <cell r="R40">
            <v>2008</v>
          </cell>
          <cell r="S40">
            <v>2009</v>
          </cell>
          <cell r="T40">
            <v>2010</v>
          </cell>
          <cell r="U40">
            <v>2011</v>
          </cell>
          <cell r="V40">
            <v>2012</v>
          </cell>
        </row>
        <row r="42">
          <cell r="B42" t="str">
            <v xml:space="preserve">   Existing Debt</v>
          </cell>
          <cell r="K42">
            <v>36204</v>
          </cell>
          <cell r="M42">
            <v>48121.518138533123</v>
          </cell>
          <cell r="N42">
            <v>31549.654783694416</v>
          </cell>
          <cell r="O42">
            <v>27866.116783694415</v>
          </cell>
          <cell r="P42">
            <v>25372.780783694416</v>
          </cell>
          <cell r="Q42">
            <v>25372.780783694416</v>
          </cell>
          <cell r="R42">
            <v>25372.780783694416</v>
          </cell>
          <cell r="S42">
            <v>25372.780783694416</v>
          </cell>
          <cell r="T42">
            <v>25372.780783694416</v>
          </cell>
          <cell r="U42">
            <v>25372.780783694416</v>
          </cell>
          <cell r="V42">
            <v>25372.780783694416</v>
          </cell>
        </row>
        <row r="43">
          <cell r="B43" t="str">
            <v xml:space="preserve">   Working Capital Revolver</v>
          </cell>
          <cell r="K43">
            <v>326.01477143074771</v>
          </cell>
          <cell r="M43">
            <v>326.01477143074771</v>
          </cell>
          <cell r="N43">
            <v>21079.044006926881</v>
          </cell>
          <cell r="O43">
            <v>24187.446668871293</v>
          </cell>
          <cell r="P43">
            <v>42220.191969810316</v>
          </cell>
          <cell r="Q43">
            <v>12174.124908534512</v>
          </cell>
          <cell r="R43">
            <v>12174.124908534512</v>
          </cell>
          <cell r="S43">
            <v>12174.124908534512</v>
          </cell>
          <cell r="T43">
            <v>12174.124908534512</v>
          </cell>
          <cell r="U43">
            <v>12174.124908534512</v>
          </cell>
          <cell r="V43">
            <v>12174.124908534533</v>
          </cell>
        </row>
        <row r="45">
          <cell r="B45" t="str">
            <v xml:space="preserve">   Senior Secured Debt 1</v>
          </cell>
          <cell r="K45">
            <v>0</v>
          </cell>
          <cell r="M45">
            <v>0</v>
          </cell>
          <cell r="N45">
            <v>0</v>
          </cell>
          <cell r="O45">
            <v>0</v>
          </cell>
          <cell r="P45">
            <v>0</v>
          </cell>
          <cell r="Q45">
            <v>0</v>
          </cell>
          <cell r="R45">
            <v>0</v>
          </cell>
          <cell r="S45">
            <v>0</v>
          </cell>
          <cell r="T45">
            <v>0</v>
          </cell>
          <cell r="U45">
            <v>0</v>
          </cell>
          <cell r="V45">
            <v>0</v>
          </cell>
        </row>
        <row r="46">
          <cell r="B46" t="str">
            <v xml:space="preserve">   Senior Secured Debt 2</v>
          </cell>
          <cell r="K46">
            <v>0</v>
          </cell>
          <cell r="M46">
            <v>0</v>
          </cell>
          <cell r="N46">
            <v>0</v>
          </cell>
          <cell r="O46">
            <v>0</v>
          </cell>
          <cell r="P46">
            <v>0</v>
          </cell>
          <cell r="Q46">
            <v>0</v>
          </cell>
          <cell r="R46">
            <v>0</v>
          </cell>
          <cell r="S46">
            <v>0</v>
          </cell>
          <cell r="T46">
            <v>0</v>
          </cell>
          <cell r="U46">
            <v>0</v>
          </cell>
          <cell r="V46">
            <v>0</v>
          </cell>
        </row>
        <row r="47">
          <cell r="B47" t="str">
            <v xml:space="preserve">   Senior Secured Debt 3</v>
          </cell>
          <cell r="K47">
            <v>0</v>
          </cell>
          <cell r="M47">
            <v>0</v>
          </cell>
          <cell r="N47">
            <v>0</v>
          </cell>
          <cell r="O47">
            <v>0</v>
          </cell>
          <cell r="P47">
            <v>0</v>
          </cell>
          <cell r="Q47">
            <v>0</v>
          </cell>
          <cell r="R47">
            <v>0</v>
          </cell>
          <cell r="S47">
            <v>0</v>
          </cell>
          <cell r="T47">
            <v>0</v>
          </cell>
          <cell r="U47">
            <v>0</v>
          </cell>
          <cell r="V47">
            <v>0</v>
          </cell>
        </row>
        <row r="48">
          <cell r="B48" t="str">
            <v xml:space="preserve">   Senior Secured Debt 4</v>
          </cell>
          <cell r="K48">
            <v>0</v>
          </cell>
          <cell r="M48">
            <v>0</v>
          </cell>
          <cell r="N48">
            <v>0</v>
          </cell>
          <cell r="O48">
            <v>0</v>
          </cell>
          <cell r="P48">
            <v>0</v>
          </cell>
          <cell r="Q48">
            <v>0</v>
          </cell>
          <cell r="R48">
            <v>0</v>
          </cell>
          <cell r="S48">
            <v>0</v>
          </cell>
          <cell r="T48">
            <v>0</v>
          </cell>
          <cell r="U48">
            <v>0</v>
          </cell>
          <cell r="V48">
            <v>0</v>
          </cell>
        </row>
        <row r="49">
          <cell r="B49" t="str">
            <v xml:space="preserve">   Bonds</v>
          </cell>
          <cell r="K49">
            <v>0</v>
          </cell>
          <cell r="M49">
            <v>25333.333333333332</v>
          </cell>
          <cell r="N49">
            <v>33333.333333333328</v>
          </cell>
          <cell r="O49">
            <v>29533.333333333328</v>
          </cell>
          <cell r="P49">
            <v>0</v>
          </cell>
          <cell r="Q49">
            <v>0</v>
          </cell>
          <cell r="R49">
            <v>0</v>
          </cell>
          <cell r="S49">
            <v>0</v>
          </cell>
          <cell r="T49">
            <v>0</v>
          </cell>
          <cell r="U49">
            <v>0</v>
          </cell>
          <cell r="V49">
            <v>0</v>
          </cell>
        </row>
        <row r="50">
          <cell r="B50" t="str">
            <v xml:space="preserve">   Senior Unsecured Debt 6</v>
          </cell>
          <cell r="K50">
            <v>0</v>
          </cell>
          <cell r="M50">
            <v>0</v>
          </cell>
          <cell r="N50">
            <v>0</v>
          </cell>
          <cell r="O50">
            <v>0</v>
          </cell>
          <cell r="P50">
            <v>0</v>
          </cell>
          <cell r="Q50">
            <v>0</v>
          </cell>
          <cell r="R50">
            <v>0</v>
          </cell>
          <cell r="S50">
            <v>0</v>
          </cell>
          <cell r="T50">
            <v>0</v>
          </cell>
          <cell r="U50">
            <v>0</v>
          </cell>
          <cell r="V50">
            <v>0</v>
          </cell>
        </row>
        <row r="51">
          <cell r="B51" t="str">
            <v xml:space="preserve">   Senior Unsecured Debt 7</v>
          </cell>
          <cell r="K51">
            <v>0</v>
          </cell>
          <cell r="M51">
            <v>0</v>
          </cell>
          <cell r="N51">
            <v>0</v>
          </cell>
          <cell r="O51">
            <v>0</v>
          </cell>
          <cell r="P51">
            <v>0</v>
          </cell>
          <cell r="Q51">
            <v>0</v>
          </cell>
          <cell r="R51">
            <v>0</v>
          </cell>
          <cell r="S51">
            <v>0</v>
          </cell>
          <cell r="T51">
            <v>0</v>
          </cell>
          <cell r="U51">
            <v>0</v>
          </cell>
          <cell r="V51">
            <v>0</v>
          </cell>
        </row>
        <row r="52">
          <cell r="B52" t="str">
            <v xml:space="preserve">   Capital Leases </v>
          </cell>
          <cell r="K52">
            <v>99</v>
          </cell>
          <cell r="M52">
            <v>99</v>
          </cell>
          <cell r="N52">
            <v>7932.3333333333339</v>
          </cell>
          <cell r="O52">
            <v>7932.3333333333339</v>
          </cell>
          <cell r="P52">
            <v>7932.3333333333339</v>
          </cell>
          <cell r="Q52">
            <v>7932.3333333333339</v>
          </cell>
          <cell r="R52">
            <v>7932.3333333333339</v>
          </cell>
          <cell r="S52">
            <v>7932.3333333333339</v>
          </cell>
          <cell r="T52">
            <v>7932.3333333333339</v>
          </cell>
          <cell r="U52">
            <v>7932.3333333333339</v>
          </cell>
          <cell r="V52">
            <v>7932.3333333333339</v>
          </cell>
        </row>
        <row r="53">
          <cell r="B53" t="str">
            <v xml:space="preserve">   Capital Leases 2</v>
          </cell>
          <cell r="K53">
            <v>0</v>
          </cell>
          <cell r="M53">
            <v>0</v>
          </cell>
          <cell r="N53">
            <v>0</v>
          </cell>
          <cell r="O53">
            <v>0</v>
          </cell>
          <cell r="P53">
            <v>0</v>
          </cell>
          <cell r="Q53">
            <v>0</v>
          </cell>
          <cell r="R53">
            <v>0</v>
          </cell>
          <cell r="S53">
            <v>0</v>
          </cell>
          <cell r="T53">
            <v>0</v>
          </cell>
          <cell r="U53">
            <v>0</v>
          </cell>
          <cell r="V53">
            <v>0</v>
          </cell>
        </row>
        <row r="54">
          <cell r="B54" t="str">
            <v xml:space="preserve">   Subordinated Debt 1</v>
          </cell>
          <cell r="K54">
            <v>0</v>
          </cell>
          <cell r="M54">
            <v>0</v>
          </cell>
          <cell r="N54">
            <v>0</v>
          </cell>
          <cell r="O54">
            <v>0</v>
          </cell>
          <cell r="P54">
            <v>0</v>
          </cell>
          <cell r="Q54">
            <v>0</v>
          </cell>
          <cell r="R54">
            <v>0</v>
          </cell>
          <cell r="S54">
            <v>0</v>
          </cell>
          <cell r="T54">
            <v>0</v>
          </cell>
          <cell r="U54">
            <v>0</v>
          </cell>
          <cell r="V54">
            <v>0</v>
          </cell>
        </row>
        <row r="55">
          <cell r="B55" t="str">
            <v xml:space="preserve">   Subordinated Debt 2</v>
          </cell>
          <cell r="K55">
            <v>0</v>
          </cell>
          <cell r="M55">
            <v>0</v>
          </cell>
          <cell r="N55">
            <v>0</v>
          </cell>
          <cell r="O55">
            <v>0</v>
          </cell>
          <cell r="P55">
            <v>0</v>
          </cell>
          <cell r="Q55">
            <v>0</v>
          </cell>
          <cell r="R55">
            <v>0</v>
          </cell>
          <cell r="S55">
            <v>0</v>
          </cell>
          <cell r="T55">
            <v>0</v>
          </cell>
          <cell r="U55">
            <v>0</v>
          </cell>
          <cell r="V55">
            <v>0</v>
          </cell>
        </row>
        <row r="56">
          <cell r="B56" t="str">
            <v xml:space="preserve">   Subordinated Debt 3</v>
          </cell>
          <cell r="K56">
            <v>0</v>
          </cell>
          <cell r="M56">
            <v>0</v>
          </cell>
          <cell r="N56">
            <v>0</v>
          </cell>
          <cell r="O56">
            <v>0</v>
          </cell>
          <cell r="P56">
            <v>0</v>
          </cell>
          <cell r="Q56">
            <v>0</v>
          </cell>
          <cell r="R56">
            <v>0</v>
          </cell>
          <cell r="S56">
            <v>0</v>
          </cell>
          <cell r="T56">
            <v>0</v>
          </cell>
          <cell r="U56">
            <v>0</v>
          </cell>
          <cell r="V56">
            <v>0</v>
          </cell>
        </row>
        <row r="57">
          <cell r="B57" t="str">
            <v xml:space="preserve">   Subordinated Debt 4</v>
          </cell>
          <cell r="K57">
            <v>0</v>
          </cell>
          <cell r="M57">
            <v>0</v>
          </cell>
          <cell r="N57">
            <v>0</v>
          </cell>
          <cell r="O57">
            <v>0</v>
          </cell>
          <cell r="P57">
            <v>0</v>
          </cell>
          <cell r="Q57">
            <v>0</v>
          </cell>
          <cell r="R57">
            <v>0</v>
          </cell>
          <cell r="S57">
            <v>0</v>
          </cell>
          <cell r="T57">
            <v>0</v>
          </cell>
          <cell r="U57">
            <v>0</v>
          </cell>
          <cell r="V57">
            <v>0</v>
          </cell>
        </row>
        <row r="58">
          <cell r="B58" t="str">
            <v xml:space="preserve">   Other Sub. Debt 1 (W/PIK)</v>
          </cell>
          <cell r="K58">
            <v>0</v>
          </cell>
          <cell r="M58">
            <v>0</v>
          </cell>
          <cell r="N58">
            <v>0</v>
          </cell>
          <cell r="O58">
            <v>0</v>
          </cell>
          <cell r="P58">
            <v>0</v>
          </cell>
          <cell r="Q58">
            <v>0</v>
          </cell>
          <cell r="R58">
            <v>0</v>
          </cell>
          <cell r="S58">
            <v>0</v>
          </cell>
          <cell r="T58">
            <v>0</v>
          </cell>
          <cell r="U58">
            <v>0</v>
          </cell>
          <cell r="V58">
            <v>0</v>
          </cell>
        </row>
        <row r="59">
          <cell r="B59" t="str">
            <v xml:space="preserve">   Other Sub. Debt 2 (W/PIK)</v>
          </cell>
          <cell r="K59">
            <v>0</v>
          </cell>
          <cell r="M59">
            <v>0</v>
          </cell>
          <cell r="N59">
            <v>0</v>
          </cell>
          <cell r="O59">
            <v>0</v>
          </cell>
          <cell r="P59">
            <v>0</v>
          </cell>
          <cell r="Q59">
            <v>0</v>
          </cell>
          <cell r="R59">
            <v>0</v>
          </cell>
          <cell r="S59">
            <v>0</v>
          </cell>
          <cell r="T59">
            <v>0</v>
          </cell>
          <cell r="U59">
            <v>0</v>
          </cell>
          <cell r="V59">
            <v>0</v>
          </cell>
        </row>
        <row r="60">
          <cell r="B60" t="str">
            <v xml:space="preserve">   ESOP Subordinated Debt</v>
          </cell>
          <cell r="K60">
            <v>0</v>
          </cell>
          <cell r="M60">
            <v>0</v>
          </cell>
          <cell r="N60">
            <v>0</v>
          </cell>
          <cell r="O60">
            <v>0</v>
          </cell>
          <cell r="P60">
            <v>0</v>
          </cell>
          <cell r="Q60">
            <v>0</v>
          </cell>
          <cell r="R60">
            <v>0</v>
          </cell>
          <cell r="S60">
            <v>0</v>
          </cell>
          <cell r="T60">
            <v>0</v>
          </cell>
          <cell r="U60">
            <v>0</v>
          </cell>
          <cell r="V60">
            <v>0</v>
          </cell>
        </row>
        <row r="62">
          <cell r="B62" t="str">
            <v xml:space="preserve">   Preferred Stock - 1</v>
          </cell>
          <cell r="K62">
            <v>0</v>
          </cell>
          <cell r="M62">
            <v>0</v>
          </cell>
          <cell r="N62">
            <v>0</v>
          </cell>
          <cell r="O62">
            <v>0</v>
          </cell>
          <cell r="P62">
            <v>0</v>
          </cell>
          <cell r="Q62">
            <v>0</v>
          </cell>
          <cell r="R62">
            <v>0</v>
          </cell>
          <cell r="S62">
            <v>0</v>
          </cell>
          <cell r="T62">
            <v>0</v>
          </cell>
          <cell r="U62">
            <v>0</v>
          </cell>
          <cell r="V62">
            <v>0</v>
          </cell>
        </row>
        <row r="63">
          <cell r="B63" t="str">
            <v xml:space="preserve">   Preferred Stock - 2</v>
          </cell>
          <cell r="K63">
            <v>0</v>
          </cell>
          <cell r="M63">
            <v>0</v>
          </cell>
          <cell r="N63">
            <v>0</v>
          </cell>
          <cell r="O63">
            <v>0</v>
          </cell>
          <cell r="P63">
            <v>0</v>
          </cell>
          <cell r="Q63">
            <v>0</v>
          </cell>
          <cell r="R63">
            <v>0</v>
          </cell>
          <cell r="S63">
            <v>0</v>
          </cell>
          <cell r="T63">
            <v>0</v>
          </cell>
          <cell r="U63">
            <v>0</v>
          </cell>
          <cell r="V63">
            <v>0</v>
          </cell>
        </row>
        <row r="65">
          <cell r="B65" t="str">
            <v>Sub Total</v>
          </cell>
          <cell r="K65">
            <v>36629.014771430746</v>
          </cell>
          <cell r="M65">
            <v>73879.866243297205</v>
          </cell>
          <cell r="N65">
            <v>93894.365457287946</v>
          </cell>
          <cell r="O65">
            <v>89519.230119232365</v>
          </cell>
          <cell r="P65">
            <v>75525.306086838056</v>
          </cell>
          <cell r="Q65">
            <v>45479.239025562267</v>
          </cell>
          <cell r="R65">
            <v>45479.239025562267</v>
          </cell>
          <cell r="S65">
            <v>45479.239025562267</v>
          </cell>
          <cell r="T65">
            <v>45479.239025562267</v>
          </cell>
          <cell r="U65">
            <v>45479.239025562267</v>
          </cell>
          <cell r="V65">
            <v>45479.239025562281</v>
          </cell>
        </row>
        <row r="66">
          <cell r="B66" t="str">
            <v xml:space="preserve">   CASH BALANCE</v>
          </cell>
          <cell r="K66">
            <v>5397</v>
          </cell>
          <cell r="M66">
            <v>900</v>
          </cell>
          <cell r="N66">
            <v>899.99999999998545</v>
          </cell>
          <cell r="O66">
            <v>899.99999999998545</v>
          </cell>
          <cell r="P66">
            <v>899.99999999998545</v>
          </cell>
          <cell r="Q66">
            <v>899.99999999998545</v>
          </cell>
          <cell r="R66">
            <v>7535.6239108602349</v>
          </cell>
          <cell r="S66">
            <v>217776.86077962848</v>
          </cell>
          <cell r="T66">
            <v>443834.23741531244</v>
          </cell>
          <cell r="U66">
            <v>669892.61405099637</v>
          </cell>
          <cell r="V66">
            <v>895951.99068668031</v>
          </cell>
        </row>
        <row r="70">
          <cell r="B70" t="str">
            <v>IRR CALCULATION - 2</v>
          </cell>
        </row>
        <row r="72">
          <cell r="B72" t="str">
            <v>EBITDA</v>
          </cell>
          <cell r="K72">
            <v>20494.639996557504</v>
          </cell>
          <cell r="M72">
            <v>16050.286768723534</v>
          </cell>
          <cell r="N72">
            <v>26163.586460900329</v>
          </cell>
          <cell r="O72">
            <v>40869.563377214778</v>
          </cell>
          <cell r="P72">
            <v>48524.093874042075</v>
          </cell>
          <cell r="Q72">
            <v>54986.726240221928</v>
          </cell>
          <cell r="R72">
            <v>57858.410372747203</v>
          </cell>
          <cell r="S72">
            <v>347996.52611676441</v>
          </cell>
          <cell r="T72">
            <v>347996.52611676441</v>
          </cell>
          <cell r="U72">
            <v>347996.52611676441</v>
          </cell>
          <cell r="V72">
            <v>347996.52611676441</v>
          </cell>
        </row>
        <row r="73">
          <cell r="K73">
            <v>2002</v>
          </cell>
          <cell r="M73">
            <v>2003</v>
          </cell>
          <cell r="N73">
            <v>2004</v>
          </cell>
          <cell r="O73">
            <v>2005</v>
          </cell>
          <cell r="P73">
            <v>2006</v>
          </cell>
          <cell r="Q73">
            <v>2007</v>
          </cell>
          <cell r="R73">
            <v>2008</v>
          </cell>
          <cell r="S73">
            <v>2009</v>
          </cell>
          <cell r="T73">
            <v>2010</v>
          </cell>
          <cell r="U73">
            <v>2011</v>
          </cell>
          <cell r="V73">
            <v>2012</v>
          </cell>
        </row>
        <row r="74">
          <cell r="B74" t="str">
            <v>YEAR</v>
          </cell>
          <cell r="K74">
            <v>0</v>
          </cell>
          <cell r="M74">
            <v>1</v>
          </cell>
          <cell r="N74">
            <v>2</v>
          </cell>
          <cell r="O74">
            <v>3</v>
          </cell>
          <cell r="P74">
            <v>4</v>
          </cell>
          <cell r="Q74">
            <v>5</v>
          </cell>
          <cell r="R74">
            <v>6</v>
          </cell>
          <cell r="S74">
            <v>7</v>
          </cell>
          <cell r="T74">
            <v>8</v>
          </cell>
          <cell r="U74">
            <v>9</v>
          </cell>
          <cell r="V74">
            <v>10</v>
          </cell>
        </row>
        <row r="76">
          <cell r="B76" t="str">
            <v>ENTERPRISE VALUE MULTIPLE:</v>
          </cell>
          <cell r="F76">
            <v>4</v>
          </cell>
        </row>
        <row r="77">
          <cell r="B77" t="str">
            <v xml:space="preserve">     EBITDA</v>
          </cell>
          <cell r="K77">
            <v>20494.639996557504</v>
          </cell>
          <cell r="M77">
            <v>16050.286768723534</v>
          </cell>
          <cell r="N77">
            <v>26163.586460900329</v>
          </cell>
          <cell r="O77">
            <v>40869.563377214778</v>
          </cell>
          <cell r="P77">
            <v>48524.093874042075</v>
          </cell>
          <cell r="Q77">
            <v>54986.726240221928</v>
          </cell>
          <cell r="R77">
            <v>57858.410372747203</v>
          </cell>
          <cell r="S77">
            <v>347996.52611676441</v>
          </cell>
          <cell r="T77">
            <v>347996.52611676441</v>
          </cell>
          <cell r="U77">
            <v>347996.52611676441</v>
          </cell>
          <cell r="V77">
            <v>347996.52611676441</v>
          </cell>
        </row>
        <row r="78">
          <cell r="B78" t="str">
            <v xml:space="preserve">     Enterprise Value Multiple:</v>
          </cell>
          <cell r="K78">
            <v>4</v>
          </cell>
          <cell r="M78">
            <v>4</v>
          </cell>
          <cell r="N78">
            <v>4</v>
          </cell>
          <cell r="O78">
            <v>4</v>
          </cell>
          <cell r="P78">
            <v>4</v>
          </cell>
          <cell r="Q78">
            <v>4</v>
          </cell>
          <cell r="R78">
            <v>4</v>
          </cell>
          <cell r="S78">
            <v>4</v>
          </cell>
          <cell r="T78">
            <v>4</v>
          </cell>
          <cell r="U78">
            <v>4</v>
          </cell>
          <cell r="V78">
            <v>4</v>
          </cell>
        </row>
        <row r="79">
          <cell r="B79" t="str">
            <v xml:space="preserve">          Implied Firm Value</v>
          </cell>
          <cell r="K79">
            <v>81978.559986230015</v>
          </cell>
          <cell r="M79">
            <v>64201.147074894136</v>
          </cell>
          <cell r="N79">
            <v>104654.34584360132</v>
          </cell>
          <cell r="O79">
            <v>163478.25350885911</v>
          </cell>
          <cell r="P79">
            <v>194096.3754961683</v>
          </cell>
          <cell r="Q79">
            <v>219946.90496088771</v>
          </cell>
          <cell r="R79">
            <v>231433.64149098881</v>
          </cell>
          <cell r="S79">
            <v>1391986.1044670576</v>
          </cell>
          <cell r="T79">
            <v>1391986.1044670576</v>
          </cell>
          <cell r="U79">
            <v>1391986.1044670576</v>
          </cell>
          <cell r="V79">
            <v>1391986.1044670576</v>
          </cell>
        </row>
        <row r="81">
          <cell r="B81" t="str">
            <v xml:space="preserve">          Implied Equity Value</v>
          </cell>
          <cell r="K81">
            <v>0</v>
          </cell>
          <cell r="M81">
            <v>-8778.7191684030695</v>
          </cell>
          <cell r="N81">
            <v>11659.980386313357</v>
          </cell>
          <cell r="O81">
            <v>74859.023389626731</v>
          </cell>
          <cell r="P81">
            <v>119471.06940933023</v>
          </cell>
          <cell r="Q81">
            <v>175367.66593532544</v>
          </cell>
          <cell r="R81">
            <v>193490.02637628678</v>
          </cell>
          <cell r="S81">
            <v>1564283.7262211237</v>
          </cell>
          <cell r="T81">
            <v>1790341.1028568079</v>
          </cell>
          <cell r="U81">
            <v>2016399.4794924916</v>
          </cell>
          <cell r="V81">
            <v>2242458.8561281757</v>
          </cell>
        </row>
        <row r="83">
          <cell r="B83" t="str">
            <v>IRR</v>
          </cell>
          <cell r="M83">
            <v>0</v>
          </cell>
          <cell r="N83">
            <v>0</v>
          </cell>
          <cell r="O83">
            <v>0</v>
          </cell>
          <cell r="P83">
            <v>0</v>
          </cell>
          <cell r="Q83">
            <v>0</v>
          </cell>
          <cell r="R83">
            <v>0</v>
          </cell>
          <cell r="S83">
            <v>0</v>
          </cell>
          <cell r="T83">
            <v>0</v>
          </cell>
          <cell r="U83">
            <v>0</v>
          </cell>
          <cell r="V83">
            <v>0</v>
          </cell>
        </row>
        <row r="85">
          <cell r="B85" t="str">
            <v>ENTERPRISE VALUE MULTIPLE:</v>
          </cell>
          <cell r="F85">
            <v>4.5</v>
          </cell>
        </row>
        <row r="86">
          <cell r="B86" t="str">
            <v xml:space="preserve">     EBITDA</v>
          </cell>
          <cell r="K86">
            <v>20494.639996557504</v>
          </cell>
          <cell r="M86">
            <v>16050.286768723534</v>
          </cell>
          <cell r="N86">
            <v>26163.586460900329</v>
          </cell>
          <cell r="O86">
            <v>40869.563377214778</v>
          </cell>
          <cell r="P86">
            <v>48524.093874042075</v>
          </cell>
          <cell r="Q86">
            <v>54986.726240221928</v>
          </cell>
          <cell r="R86">
            <v>57858.410372747203</v>
          </cell>
          <cell r="S86">
            <v>347996.52611676441</v>
          </cell>
          <cell r="T86">
            <v>347996.52611676441</v>
          </cell>
          <cell r="U86">
            <v>347996.52611676441</v>
          </cell>
          <cell r="V86">
            <v>347996.52611676441</v>
          </cell>
        </row>
        <row r="87">
          <cell r="B87" t="str">
            <v xml:space="preserve">     Enterprise Value Multiple:</v>
          </cell>
          <cell r="K87">
            <v>4.5</v>
          </cell>
          <cell r="M87">
            <v>4.5</v>
          </cell>
          <cell r="N87">
            <v>4.5</v>
          </cell>
          <cell r="O87">
            <v>4.5</v>
          </cell>
          <cell r="P87">
            <v>4.5</v>
          </cell>
          <cell r="Q87">
            <v>4.5</v>
          </cell>
          <cell r="R87">
            <v>4.5</v>
          </cell>
          <cell r="S87">
            <v>4.5</v>
          </cell>
          <cell r="T87">
            <v>4.5</v>
          </cell>
          <cell r="U87">
            <v>4.5</v>
          </cell>
          <cell r="V87">
            <v>4.5</v>
          </cell>
        </row>
        <row r="88">
          <cell r="B88" t="str">
            <v xml:space="preserve">          Implied Firm Value</v>
          </cell>
          <cell r="K88">
            <v>92225.879984508763</v>
          </cell>
          <cell r="M88">
            <v>72226.290459255906</v>
          </cell>
          <cell r="N88">
            <v>117736.13907405148</v>
          </cell>
          <cell r="O88">
            <v>183913.0351974665</v>
          </cell>
          <cell r="P88">
            <v>218358.42243318935</v>
          </cell>
          <cell r="Q88">
            <v>247440.26808099868</v>
          </cell>
          <cell r="R88">
            <v>260362.84667736242</v>
          </cell>
          <cell r="S88">
            <v>1565984.3675254397</v>
          </cell>
          <cell r="T88">
            <v>1565984.3675254397</v>
          </cell>
          <cell r="U88">
            <v>1565984.3675254397</v>
          </cell>
          <cell r="V88">
            <v>1565984.3675254397</v>
          </cell>
        </row>
        <row r="90">
          <cell r="B90" t="str">
            <v xml:space="preserve">          Implied Equity Value</v>
          </cell>
          <cell r="K90">
            <v>0</v>
          </cell>
          <cell r="M90">
            <v>-753.5757840412989</v>
          </cell>
          <cell r="N90">
            <v>24741.773616763516</v>
          </cell>
          <cell r="O90">
            <v>95293.805078234116</v>
          </cell>
          <cell r="P90">
            <v>143733.11634635128</v>
          </cell>
          <cell r="Q90">
            <v>202861.02905543637</v>
          </cell>
          <cell r="R90">
            <v>222419.2315626604</v>
          </cell>
          <cell r="S90">
            <v>1738281.9892795058</v>
          </cell>
          <cell r="T90">
            <v>1964339.36591519</v>
          </cell>
          <cell r="U90">
            <v>2190397.7425508737</v>
          </cell>
          <cell r="V90">
            <v>2416457.1191865578</v>
          </cell>
        </row>
        <row r="92">
          <cell r="B92" t="str">
            <v>IRR</v>
          </cell>
          <cell r="M92">
            <v>0</v>
          </cell>
          <cell r="N92">
            <v>0</v>
          </cell>
          <cell r="O92">
            <v>0</v>
          </cell>
          <cell r="P92">
            <v>0</v>
          </cell>
          <cell r="Q92">
            <v>0</v>
          </cell>
          <cell r="R92">
            <v>0</v>
          </cell>
          <cell r="S92">
            <v>0</v>
          </cell>
          <cell r="T92">
            <v>0</v>
          </cell>
          <cell r="U92">
            <v>0</v>
          </cell>
          <cell r="V92">
            <v>0</v>
          </cell>
        </row>
        <row r="94">
          <cell r="B94" t="str">
            <v>ENTERPRISE VALUE MULTIPLE:</v>
          </cell>
          <cell r="F94">
            <v>5</v>
          </cell>
        </row>
        <row r="95">
          <cell r="B95" t="str">
            <v xml:space="preserve">     EBITDA</v>
          </cell>
          <cell r="K95">
            <v>20494.639996557504</v>
          </cell>
          <cell r="M95">
            <v>16050.286768723534</v>
          </cell>
          <cell r="N95">
            <v>26163.586460900329</v>
          </cell>
          <cell r="O95">
            <v>40869.563377214778</v>
          </cell>
          <cell r="P95">
            <v>48524.093874042075</v>
          </cell>
          <cell r="Q95">
            <v>54986.726240221928</v>
          </cell>
          <cell r="R95">
            <v>57858.410372747203</v>
          </cell>
          <cell r="S95">
            <v>347996.52611676441</v>
          </cell>
          <cell r="T95">
            <v>347996.52611676441</v>
          </cell>
          <cell r="U95">
            <v>347996.52611676441</v>
          </cell>
          <cell r="V95">
            <v>347996.52611676441</v>
          </cell>
        </row>
        <row r="96">
          <cell r="B96" t="str">
            <v xml:space="preserve">     Enterprise Value Multiple:</v>
          </cell>
          <cell r="K96">
            <v>5</v>
          </cell>
          <cell r="M96">
            <v>5</v>
          </cell>
          <cell r="N96">
            <v>5</v>
          </cell>
          <cell r="O96">
            <v>5</v>
          </cell>
          <cell r="P96">
            <v>5</v>
          </cell>
          <cell r="Q96">
            <v>5</v>
          </cell>
          <cell r="R96">
            <v>5</v>
          </cell>
          <cell r="S96">
            <v>5</v>
          </cell>
          <cell r="T96">
            <v>5</v>
          </cell>
          <cell r="U96">
            <v>5</v>
          </cell>
          <cell r="V96">
            <v>5</v>
          </cell>
        </row>
        <row r="97">
          <cell r="B97" t="str">
            <v xml:space="preserve">          Implied Firm Value</v>
          </cell>
          <cell r="K97">
            <v>102473.19998278751</v>
          </cell>
          <cell r="M97">
            <v>80251.433843617677</v>
          </cell>
          <cell r="N97">
            <v>130817.93230450165</v>
          </cell>
          <cell r="O97">
            <v>204347.81688607388</v>
          </cell>
          <cell r="P97">
            <v>242620.46937021037</v>
          </cell>
          <cell r="Q97">
            <v>274933.63120110962</v>
          </cell>
          <cell r="R97">
            <v>289292.05186373601</v>
          </cell>
          <cell r="S97">
            <v>1739982.630583822</v>
          </cell>
          <cell r="T97">
            <v>1739982.630583822</v>
          </cell>
          <cell r="U97">
            <v>1739982.630583822</v>
          </cell>
          <cell r="V97">
            <v>1739982.630583822</v>
          </cell>
        </row>
        <row r="99">
          <cell r="B99" t="str">
            <v xml:space="preserve">          Implied Equity Value</v>
          </cell>
          <cell r="K99">
            <v>0</v>
          </cell>
          <cell r="M99">
            <v>7271.5676003204717</v>
          </cell>
          <cell r="N99">
            <v>37823.566847213689</v>
          </cell>
          <cell r="O99">
            <v>115728.5867668415</v>
          </cell>
          <cell r="P99">
            <v>167995.1632833723</v>
          </cell>
          <cell r="Q99">
            <v>230354.39217554731</v>
          </cell>
          <cell r="R99">
            <v>251348.43674903398</v>
          </cell>
          <cell r="S99">
            <v>1912280.2523378881</v>
          </cell>
          <cell r="T99">
            <v>2138337.628973572</v>
          </cell>
          <cell r="U99">
            <v>2364396.0056092562</v>
          </cell>
          <cell r="V99">
            <v>2590455.3822449399</v>
          </cell>
        </row>
        <row r="101">
          <cell r="B101" t="str">
            <v>IRR</v>
          </cell>
          <cell r="M101">
            <v>0</v>
          </cell>
          <cell r="N101">
            <v>0</v>
          </cell>
          <cell r="O101">
            <v>0</v>
          </cell>
          <cell r="P101">
            <v>0</v>
          </cell>
          <cell r="Q101">
            <v>0</v>
          </cell>
          <cell r="R101">
            <v>0</v>
          </cell>
          <cell r="S101">
            <v>0</v>
          </cell>
          <cell r="T101">
            <v>0</v>
          </cell>
          <cell r="U101">
            <v>0</v>
          </cell>
          <cell r="V101">
            <v>0</v>
          </cell>
        </row>
        <row r="103">
          <cell r="B103" t="str">
            <v>ENTERPRISE VALUE MULTIPLE:</v>
          </cell>
          <cell r="F103">
            <v>5.5</v>
          </cell>
        </row>
        <row r="104">
          <cell r="B104" t="str">
            <v xml:space="preserve">     EBITDA</v>
          </cell>
          <cell r="K104">
            <v>20494.639996557504</v>
          </cell>
          <cell r="M104">
            <v>16050.286768723534</v>
          </cell>
          <cell r="N104">
            <v>26163.586460900329</v>
          </cell>
          <cell r="O104">
            <v>40869.563377214778</v>
          </cell>
          <cell r="P104">
            <v>48524.093874042075</v>
          </cell>
          <cell r="Q104">
            <v>54986.726240221928</v>
          </cell>
          <cell r="R104">
            <v>57858.410372747203</v>
          </cell>
          <cell r="S104">
            <v>347996.52611676441</v>
          </cell>
          <cell r="T104">
            <v>347996.52611676441</v>
          </cell>
          <cell r="U104">
            <v>347996.52611676441</v>
          </cell>
          <cell r="V104">
            <v>347996.52611676441</v>
          </cell>
        </row>
        <row r="105">
          <cell r="B105" t="str">
            <v xml:space="preserve">     Enterprise Value Multiple:</v>
          </cell>
          <cell r="K105">
            <v>5.5</v>
          </cell>
          <cell r="M105">
            <v>5.5</v>
          </cell>
          <cell r="N105">
            <v>5.5</v>
          </cell>
          <cell r="O105">
            <v>5.5</v>
          </cell>
          <cell r="P105">
            <v>5.5</v>
          </cell>
          <cell r="Q105">
            <v>5.5</v>
          </cell>
          <cell r="R105">
            <v>5.5</v>
          </cell>
          <cell r="S105">
            <v>5.5</v>
          </cell>
          <cell r="T105">
            <v>5.5</v>
          </cell>
          <cell r="U105">
            <v>5.5</v>
          </cell>
          <cell r="V105">
            <v>5.5</v>
          </cell>
        </row>
        <row r="106">
          <cell r="B106" t="str">
            <v xml:space="preserve">          Implied Firm Value</v>
          </cell>
          <cell r="K106">
            <v>112720.51998106627</v>
          </cell>
          <cell r="M106">
            <v>88276.577227979433</v>
          </cell>
          <cell r="N106">
            <v>143899.72553495181</v>
          </cell>
          <cell r="O106">
            <v>224782.59857468127</v>
          </cell>
          <cell r="P106">
            <v>266882.51630723139</v>
          </cell>
          <cell r="Q106">
            <v>302426.99432122061</v>
          </cell>
          <cell r="R106">
            <v>318221.25705010962</v>
          </cell>
          <cell r="S106">
            <v>1913980.8936422043</v>
          </cell>
          <cell r="T106">
            <v>1913980.8936422043</v>
          </cell>
          <cell r="U106">
            <v>1913980.8936422043</v>
          </cell>
          <cell r="V106">
            <v>1913980.8936422043</v>
          </cell>
        </row>
        <row r="108">
          <cell r="B108" t="str">
            <v xml:space="preserve">          Implied Equity Value</v>
          </cell>
          <cell r="K108">
            <v>0</v>
          </cell>
          <cell r="M108">
            <v>15296.710984682228</v>
          </cell>
          <cell r="N108">
            <v>50905.360077663849</v>
          </cell>
          <cell r="O108">
            <v>136163.36845544889</v>
          </cell>
          <cell r="P108">
            <v>192257.21022039332</v>
          </cell>
          <cell r="Q108">
            <v>257847.75529565831</v>
          </cell>
          <cell r="R108">
            <v>280277.64193540759</v>
          </cell>
          <cell r="S108">
            <v>2086278.5153962704</v>
          </cell>
          <cell r="T108">
            <v>2312335.8920319546</v>
          </cell>
          <cell r="U108">
            <v>2538394.2686676383</v>
          </cell>
          <cell r="V108">
            <v>2764453.6453033225</v>
          </cell>
        </row>
        <row r="110">
          <cell r="B110" t="str">
            <v>IRR</v>
          </cell>
          <cell r="M110">
            <v>0</v>
          </cell>
          <cell r="N110">
            <v>0</v>
          </cell>
          <cell r="O110">
            <v>0</v>
          </cell>
          <cell r="P110">
            <v>0</v>
          </cell>
          <cell r="Q110">
            <v>0</v>
          </cell>
          <cell r="R110">
            <v>0</v>
          </cell>
          <cell r="S110">
            <v>0</v>
          </cell>
          <cell r="T110">
            <v>0</v>
          </cell>
          <cell r="U110">
            <v>0</v>
          </cell>
          <cell r="V110">
            <v>0</v>
          </cell>
        </row>
        <row r="112">
          <cell r="B112" t="str">
            <v>ENTERPRISE VALUE MULTIPLE:</v>
          </cell>
          <cell r="F112">
            <v>6</v>
          </cell>
        </row>
        <row r="113">
          <cell r="B113" t="str">
            <v xml:space="preserve">     EBITDA</v>
          </cell>
          <cell r="K113">
            <v>20494.639996557504</v>
          </cell>
          <cell r="M113">
            <v>16050.286768723534</v>
          </cell>
          <cell r="N113">
            <v>26163.586460900329</v>
          </cell>
          <cell r="O113">
            <v>40869.563377214778</v>
          </cell>
          <cell r="P113">
            <v>48524.093874042075</v>
          </cell>
          <cell r="Q113">
            <v>54986.726240221928</v>
          </cell>
          <cell r="R113">
            <v>57858.410372747203</v>
          </cell>
          <cell r="S113">
            <v>347996.52611676441</v>
          </cell>
          <cell r="T113">
            <v>347996.52611676441</v>
          </cell>
          <cell r="U113">
            <v>347996.52611676441</v>
          </cell>
          <cell r="V113">
            <v>347996.52611676441</v>
          </cell>
        </row>
        <row r="114">
          <cell r="B114" t="str">
            <v xml:space="preserve">     Enterprise Value Multiple:</v>
          </cell>
          <cell r="K114">
            <v>6</v>
          </cell>
          <cell r="M114">
            <v>6</v>
          </cell>
          <cell r="N114">
            <v>6</v>
          </cell>
          <cell r="O114">
            <v>6</v>
          </cell>
          <cell r="P114">
            <v>6</v>
          </cell>
          <cell r="Q114">
            <v>6</v>
          </cell>
          <cell r="R114">
            <v>6</v>
          </cell>
          <cell r="S114">
            <v>6</v>
          </cell>
          <cell r="T114">
            <v>6</v>
          </cell>
          <cell r="U114">
            <v>6</v>
          </cell>
          <cell r="V114">
            <v>6</v>
          </cell>
        </row>
        <row r="115">
          <cell r="B115" t="str">
            <v xml:space="preserve">          Implied Firm Value</v>
          </cell>
          <cell r="K115">
            <v>122967.83997934502</v>
          </cell>
          <cell r="M115">
            <v>96301.720612341203</v>
          </cell>
          <cell r="N115">
            <v>156981.51876540197</v>
          </cell>
          <cell r="O115">
            <v>245217.38026328868</v>
          </cell>
          <cell r="P115">
            <v>291144.56324425247</v>
          </cell>
          <cell r="Q115">
            <v>329920.35744133155</v>
          </cell>
          <cell r="R115">
            <v>347150.46223648323</v>
          </cell>
          <cell r="S115">
            <v>2087979.1567005864</v>
          </cell>
          <cell r="T115">
            <v>2087979.1567005864</v>
          </cell>
          <cell r="U115">
            <v>2087979.1567005864</v>
          </cell>
          <cell r="V115">
            <v>2087979.1567005864</v>
          </cell>
        </row>
        <row r="117">
          <cell r="B117" t="str">
            <v xml:space="preserve">          Implied Equity Value</v>
          </cell>
          <cell r="K117">
            <v>0</v>
          </cell>
          <cell r="M117">
            <v>23321.854369043998</v>
          </cell>
          <cell r="N117">
            <v>63987.153308114008</v>
          </cell>
          <cell r="O117">
            <v>156598.1501440563</v>
          </cell>
          <cell r="P117">
            <v>216519.25715741439</v>
          </cell>
          <cell r="Q117">
            <v>285341.11841576931</v>
          </cell>
          <cell r="R117">
            <v>309206.8471217812</v>
          </cell>
          <cell r="S117">
            <v>2260276.7784546525</v>
          </cell>
          <cell r="T117">
            <v>2486334.1550903367</v>
          </cell>
          <cell r="U117">
            <v>2712392.5317260204</v>
          </cell>
          <cell r="V117">
            <v>2938451.9083617046</v>
          </cell>
        </row>
        <row r="119">
          <cell r="B119" t="str">
            <v>IRR</v>
          </cell>
          <cell r="M119">
            <v>0</v>
          </cell>
          <cell r="N119">
            <v>0</v>
          </cell>
          <cell r="O119">
            <v>0</v>
          </cell>
          <cell r="P119">
            <v>0</v>
          </cell>
          <cell r="Q119">
            <v>0</v>
          </cell>
          <cell r="R119">
            <v>0</v>
          </cell>
          <cell r="S119">
            <v>0</v>
          </cell>
          <cell r="T119">
            <v>0</v>
          </cell>
          <cell r="U119">
            <v>0</v>
          </cell>
          <cell r="V119">
            <v>0</v>
          </cell>
        </row>
        <row r="121">
          <cell r="B121" t="str">
            <v>ENTERPRISE VALUE MULTIPLE:</v>
          </cell>
          <cell r="F121">
            <v>6.5</v>
          </cell>
        </row>
        <row r="122">
          <cell r="B122" t="str">
            <v xml:space="preserve">     EBITDA</v>
          </cell>
          <cell r="K122">
            <v>20494.639996557504</v>
          </cell>
          <cell r="M122">
            <v>16050.286768723534</v>
          </cell>
          <cell r="N122">
            <v>26163.586460900329</v>
          </cell>
          <cell r="O122">
            <v>40869.563377214778</v>
          </cell>
          <cell r="P122">
            <v>48524.093874042075</v>
          </cell>
          <cell r="Q122">
            <v>54986.726240221928</v>
          </cell>
          <cell r="R122">
            <v>57858.410372747203</v>
          </cell>
          <cell r="S122">
            <v>347996.52611676441</v>
          </cell>
          <cell r="T122">
            <v>347996.52611676441</v>
          </cell>
          <cell r="U122">
            <v>347996.52611676441</v>
          </cell>
          <cell r="V122">
            <v>347996.52611676441</v>
          </cell>
        </row>
        <row r="123">
          <cell r="B123" t="str">
            <v xml:space="preserve">     Enterprise Value Multiple:</v>
          </cell>
          <cell r="K123">
            <v>6.5</v>
          </cell>
          <cell r="M123">
            <v>6.5</v>
          </cell>
          <cell r="N123">
            <v>6.5</v>
          </cell>
          <cell r="O123">
            <v>6.5</v>
          </cell>
          <cell r="P123">
            <v>6.5</v>
          </cell>
          <cell r="Q123">
            <v>6.5</v>
          </cell>
          <cell r="R123">
            <v>6.5</v>
          </cell>
          <cell r="S123">
            <v>6.5</v>
          </cell>
          <cell r="T123">
            <v>6.5</v>
          </cell>
          <cell r="U123">
            <v>6.5</v>
          </cell>
          <cell r="V123">
            <v>6.5</v>
          </cell>
        </row>
        <row r="124">
          <cell r="B124" t="str">
            <v xml:space="preserve">          Implied Firm Value</v>
          </cell>
          <cell r="K124">
            <v>133215.15997762379</v>
          </cell>
          <cell r="M124">
            <v>104326.86399670297</v>
          </cell>
          <cell r="N124">
            <v>170063.31199585213</v>
          </cell>
          <cell r="O124">
            <v>265652.16195189604</v>
          </cell>
          <cell r="P124">
            <v>315406.61018127349</v>
          </cell>
          <cell r="Q124">
            <v>357413.72056144255</v>
          </cell>
          <cell r="R124">
            <v>376079.66742285684</v>
          </cell>
          <cell r="S124">
            <v>2261977.4197589685</v>
          </cell>
          <cell r="T124">
            <v>2261977.4197589685</v>
          </cell>
          <cell r="U124">
            <v>2261977.4197589685</v>
          </cell>
          <cell r="V124">
            <v>2261977.4197589685</v>
          </cell>
        </row>
        <row r="126">
          <cell r="B126" t="str">
            <v xml:space="preserve">          Implied Equity Value</v>
          </cell>
          <cell r="K126">
            <v>0</v>
          </cell>
          <cell r="M126">
            <v>31346.997753405769</v>
          </cell>
          <cell r="N126">
            <v>77068.946538564167</v>
          </cell>
          <cell r="O126">
            <v>177032.93183266366</v>
          </cell>
          <cell r="P126">
            <v>240781.30409443541</v>
          </cell>
          <cell r="Q126">
            <v>312834.4815358803</v>
          </cell>
          <cell r="R126">
            <v>338136.05230815482</v>
          </cell>
          <cell r="S126">
            <v>2434275.0415130351</v>
          </cell>
          <cell r="T126">
            <v>2660332.4181487188</v>
          </cell>
          <cell r="U126">
            <v>2886390.7947844029</v>
          </cell>
          <cell r="V126">
            <v>3112450.1714200866</v>
          </cell>
        </row>
        <row r="128">
          <cell r="B128" t="str">
            <v>IRR</v>
          </cell>
          <cell r="M128">
            <v>0</v>
          </cell>
          <cell r="N128">
            <v>0</v>
          </cell>
          <cell r="O128">
            <v>0</v>
          </cell>
          <cell r="P128">
            <v>0</v>
          </cell>
          <cell r="Q128">
            <v>0</v>
          </cell>
          <cell r="R128">
            <v>0</v>
          </cell>
          <cell r="S128">
            <v>0</v>
          </cell>
          <cell r="T128">
            <v>0</v>
          </cell>
          <cell r="U128">
            <v>0</v>
          </cell>
          <cell r="V128">
            <v>0</v>
          </cell>
        </row>
        <row r="130">
          <cell r="B130" t="str">
            <v>ENTERPRISE VALUE MULTIPLE:</v>
          </cell>
          <cell r="F130">
            <v>7</v>
          </cell>
        </row>
        <row r="131">
          <cell r="B131" t="str">
            <v xml:space="preserve">     EBITDA</v>
          </cell>
          <cell r="K131">
            <v>20494.639996557504</v>
          </cell>
          <cell r="M131">
            <v>16050.286768723534</v>
          </cell>
          <cell r="N131">
            <v>26163.586460900329</v>
          </cell>
          <cell r="O131">
            <v>40869.563377214778</v>
          </cell>
          <cell r="P131">
            <v>48524.093874042075</v>
          </cell>
          <cell r="Q131">
            <v>54986.726240221928</v>
          </cell>
          <cell r="R131">
            <v>57858.410372747203</v>
          </cell>
          <cell r="S131">
            <v>347996.52611676441</v>
          </cell>
          <cell r="T131">
            <v>347996.52611676441</v>
          </cell>
          <cell r="U131">
            <v>347996.52611676441</v>
          </cell>
          <cell r="V131">
            <v>347996.52611676441</v>
          </cell>
        </row>
        <row r="132">
          <cell r="B132" t="str">
            <v xml:space="preserve">     Enterprise Value Multiple:</v>
          </cell>
          <cell r="K132">
            <v>7</v>
          </cell>
          <cell r="M132">
            <v>7</v>
          </cell>
          <cell r="N132">
            <v>7</v>
          </cell>
          <cell r="O132">
            <v>7</v>
          </cell>
          <cell r="P132">
            <v>7</v>
          </cell>
          <cell r="Q132">
            <v>7</v>
          </cell>
          <cell r="R132">
            <v>7</v>
          </cell>
          <cell r="S132">
            <v>7</v>
          </cell>
          <cell r="T132">
            <v>7</v>
          </cell>
          <cell r="U132">
            <v>7</v>
          </cell>
          <cell r="V132">
            <v>7</v>
          </cell>
        </row>
        <row r="133">
          <cell r="B133" t="str">
            <v xml:space="preserve">          Implied Firm Value</v>
          </cell>
          <cell r="K133">
            <v>143462.47997590253</v>
          </cell>
          <cell r="M133">
            <v>112352.00738106473</v>
          </cell>
          <cell r="N133">
            <v>183145.10522630232</v>
          </cell>
          <cell r="O133">
            <v>286086.94364050345</v>
          </cell>
          <cell r="P133">
            <v>339668.6571182945</v>
          </cell>
          <cell r="Q133">
            <v>384907.08368155349</v>
          </cell>
          <cell r="R133">
            <v>405008.8726092304</v>
          </cell>
          <cell r="S133">
            <v>2435975.6828173511</v>
          </cell>
          <cell r="T133">
            <v>2435975.6828173511</v>
          </cell>
          <cell r="U133">
            <v>2435975.6828173511</v>
          </cell>
          <cell r="V133">
            <v>2435975.6828173511</v>
          </cell>
        </row>
        <row r="135">
          <cell r="B135" t="str">
            <v xml:space="preserve">          Implied Equity Value</v>
          </cell>
          <cell r="K135">
            <v>0</v>
          </cell>
          <cell r="M135">
            <v>39372.141137767525</v>
          </cell>
          <cell r="N135">
            <v>90150.739769014355</v>
          </cell>
          <cell r="O135">
            <v>197467.71352127107</v>
          </cell>
          <cell r="P135">
            <v>265043.35103145643</v>
          </cell>
          <cell r="Q135">
            <v>340327.84465599124</v>
          </cell>
          <cell r="R135">
            <v>367065.25749452837</v>
          </cell>
          <cell r="S135">
            <v>2608273.3045714176</v>
          </cell>
          <cell r="T135">
            <v>2834330.6812071013</v>
          </cell>
          <cell r="U135">
            <v>3060389.0578427855</v>
          </cell>
          <cell r="V135">
            <v>3286448.4344784692</v>
          </cell>
        </row>
        <row r="137">
          <cell r="B137" t="str">
            <v>IRR</v>
          </cell>
          <cell r="M137">
            <v>0</v>
          </cell>
          <cell r="N137">
            <v>0</v>
          </cell>
          <cell r="O137">
            <v>0</v>
          </cell>
          <cell r="P137">
            <v>0</v>
          </cell>
          <cell r="Q137">
            <v>0</v>
          </cell>
          <cell r="R137">
            <v>0</v>
          </cell>
          <cell r="S137">
            <v>0</v>
          </cell>
          <cell r="T137">
            <v>0</v>
          </cell>
          <cell r="U137">
            <v>0</v>
          </cell>
          <cell r="V137">
            <v>0</v>
          </cell>
        </row>
        <row r="139">
          <cell r="B139" t="str">
            <v>IRR CALCULATION - 3</v>
          </cell>
        </row>
        <row r="140">
          <cell r="B140" t="str">
            <v>YEAR</v>
          </cell>
          <cell r="K140">
            <v>0</v>
          </cell>
          <cell r="M140">
            <v>1</v>
          </cell>
          <cell r="N140">
            <v>2</v>
          </cell>
          <cell r="O140">
            <v>3</v>
          </cell>
          <cell r="P140">
            <v>4</v>
          </cell>
          <cell r="Q140">
            <v>5</v>
          </cell>
          <cell r="R140">
            <v>6</v>
          </cell>
          <cell r="S140">
            <v>7</v>
          </cell>
          <cell r="T140">
            <v>8</v>
          </cell>
          <cell r="U140">
            <v>9</v>
          </cell>
          <cell r="V140">
            <v>10</v>
          </cell>
        </row>
        <row r="142">
          <cell r="B142" t="str">
            <v>ENTERPRISE VALUE MULTIPLE:</v>
          </cell>
          <cell r="F142">
            <v>7.5</v>
          </cell>
        </row>
        <row r="143">
          <cell r="B143" t="str">
            <v xml:space="preserve">     EBITDA</v>
          </cell>
          <cell r="K143">
            <v>20494.639996557504</v>
          </cell>
          <cell r="M143">
            <v>16050.286768723534</v>
          </cell>
          <cell r="N143">
            <v>26163.586460900329</v>
          </cell>
          <cell r="O143">
            <v>40869.563377214778</v>
          </cell>
          <cell r="P143">
            <v>48524.093874042075</v>
          </cell>
          <cell r="Q143">
            <v>54986.726240221928</v>
          </cell>
          <cell r="R143">
            <v>57858.410372747203</v>
          </cell>
          <cell r="S143">
            <v>347996.52611676441</v>
          </cell>
          <cell r="T143">
            <v>347996.52611676441</v>
          </cell>
          <cell r="U143">
            <v>347996.52611676441</v>
          </cell>
          <cell r="V143">
            <v>347996.52611676441</v>
          </cell>
        </row>
        <row r="144">
          <cell r="B144" t="str">
            <v xml:space="preserve">     Enterprise Value Multiple:</v>
          </cell>
          <cell r="K144">
            <v>7.5</v>
          </cell>
          <cell r="M144">
            <v>7.5</v>
          </cell>
          <cell r="N144">
            <v>7.5</v>
          </cell>
          <cell r="O144">
            <v>7.5</v>
          </cell>
          <cell r="P144">
            <v>7.5</v>
          </cell>
          <cell r="Q144">
            <v>7.5</v>
          </cell>
          <cell r="R144">
            <v>7.5</v>
          </cell>
          <cell r="S144">
            <v>7.5</v>
          </cell>
          <cell r="T144">
            <v>7.5</v>
          </cell>
          <cell r="U144">
            <v>7.5</v>
          </cell>
          <cell r="V144">
            <v>7.5</v>
          </cell>
        </row>
        <row r="145">
          <cell r="B145" t="str">
            <v xml:space="preserve">          Implied Firm Value</v>
          </cell>
          <cell r="K145">
            <v>153709.79997418128</v>
          </cell>
          <cell r="M145">
            <v>120377.1507654265</v>
          </cell>
          <cell r="N145">
            <v>196226.89845675247</v>
          </cell>
          <cell r="O145">
            <v>306521.72532911081</v>
          </cell>
          <cell r="P145">
            <v>363930.70405531558</v>
          </cell>
          <cell r="Q145">
            <v>412400.44680166448</v>
          </cell>
          <cell r="R145">
            <v>433938.07779560401</v>
          </cell>
          <cell r="S145">
            <v>2609973.9458757332</v>
          </cell>
          <cell r="T145">
            <v>2609973.9458757332</v>
          </cell>
          <cell r="U145">
            <v>2609973.9458757332</v>
          </cell>
          <cell r="V145">
            <v>2609973.9458757332</v>
          </cell>
        </row>
        <row r="147">
          <cell r="B147" t="str">
            <v xml:space="preserve">          Implied Equity Value</v>
          </cell>
          <cell r="K147">
            <v>0</v>
          </cell>
          <cell r="M147">
            <v>47397.284522129296</v>
          </cell>
          <cell r="N147">
            <v>103232.53299946451</v>
          </cell>
          <cell r="O147">
            <v>217902.49520987843</v>
          </cell>
          <cell r="P147">
            <v>289305.39796847751</v>
          </cell>
          <cell r="Q147">
            <v>367821.20777610224</v>
          </cell>
          <cell r="R147">
            <v>395994.46268090198</v>
          </cell>
          <cell r="S147">
            <v>2782271.5676297997</v>
          </cell>
          <cell r="T147">
            <v>3008328.9442654834</v>
          </cell>
          <cell r="U147">
            <v>3234387.3209011676</v>
          </cell>
          <cell r="V147">
            <v>3460446.6975368513</v>
          </cell>
        </row>
        <row r="149">
          <cell r="B149" t="str">
            <v>IRR</v>
          </cell>
          <cell r="M149">
            <v>0</v>
          </cell>
          <cell r="N149">
            <v>0</v>
          </cell>
          <cell r="O149">
            <v>0</v>
          </cell>
          <cell r="P149">
            <v>0</v>
          </cell>
          <cell r="Q149">
            <v>0</v>
          </cell>
          <cell r="R149">
            <v>0</v>
          </cell>
          <cell r="S149">
            <v>0</v>
          </cell>
          <cell r="T149">
            <v>0</v>
          </cell>
          <cell r="U149">
            <v>0</v>
          </cell>
          <cell r="V149">
            <v>0</v>
          </cell>
        </row>
        <row r="152">
          <cell r="B152" t="str">
            <v>ENTERPRISE VALUE MULTIPLE:</v>
          </cell>
          <cell r="F152">
            <v>8</v>
          </cell>
        </row>
        <row r="153">
          <cell r="B153" t="str">
            <v xml:space="preserve">     EBITDA</v>
          </cell>
          <cell r="K153">
            <v>20494.639996557504</v>
          </cell>
          <cell r="M153">
            <v>16050.286768723534</v>
          </cell>
          <cell r="N153">
            <v>26163.586460900329</v>
          </cell>
          <cell r="O153">
            <v>40869.563377214778</v>
          </cell>
          <cell r="P153">
            <v>48524.093874042075</v>
          </cell>
          <cell r="Q153">
            <v>54986.726240221928</v>
          </cell>
          <cell r="R153">
            <v>57858.410372747203</v>
          </cell>
          <cell r="S153">
            <v>347996.52611676441</v>
          </cell>
          <cell r="T153">
            <v>347996.52611676441</v>
          </cell>
          <cell r="U153">
            <v>347996.52611676441</v>
          </cell>
          <cell r="V153">
            <v>347996.52611676441</v>
          </cell>
        </row>
        <row r="154">
          <cell r="B154" t="str">
            <v xml:space="preserve">     Enterprise Value Multiple:</v>
          </cell>
          <cell r="K154">
            <v>8</v>
          </cell>
          <cell r="M154">
            <v>8</v>
          </cell>
          <cell r="N154">
            <v>8</v>
          </cell>
          <cell r="O154">
            <v>8</v>
          </cell>
          <cell r="P154">
            <v>8</v>
          </cell>
          <cell r="Q154">
            <v>8</v>
          </cell>
          <cell r="R154">
            <v>8</v>
          </cell>
          <cell r="S154">
            <v>8</v>
          </cell>
          <cell r="T154">
            <v>8</v>
          </cell>
          <cell r="U154">
            <v>8</v>
          </cell>
          <cell r="V154">
            <v>8</v>
          </cell>
        </row>
        <row r="155">
          <cell r="B155" t="str">
            <v xml:space="preserve">          Implied Firm Value</v>
          </cell>
          <cell r="K155">
            <v>163957.11997246003</v>
          </cell>
          <cell r="M155">
            <v>128402.29414978827</v>
          </cell>
          <cell r="N155">
            <v>209308.69168720263</v>
          </cell>
          <cell r="O155">
            <v>326956.50701771822</v>
          </cell>
          <cell r="P155">
            <v>388192.7509923366</v>
          </cell>
          <cell r="Q155">
            <v>439893.80992177542</v>
          </cell>
          <cell r="R155">
            <v>462867.28298197762</v>
          </cell>
          <cell r="S155">
            <v>2783972.2089341152</v>
          </cell>
          <cell r="T155">
            <v>2783972.2089341152</v>
          </cell>
          <cell r="U155">
            <v>2783972.2089341152</v>
          </cell>
          <cell r="V155">
            <v>2783972.2089341152</v>
          </cell>
        </row>
        <row r="157">
          <cell r="B157" t="str">
            <v xml:space="preserve">          Implied Equity Value</v>
          </cell>
          <cell r="K157">
            <v>0</v>
          </cell>
          <cell r="M157">
            <v>55422.427906491066</v>
          </cell>
          <cell r="N157">
            <v>116314.32622991467</v>
          </cell>
          <cell r="O157">
            <v>238337.27689848584</v>
          </cell>
          <cell r="P157">
            <v>313567.44490549853</v>
          </cell>
          <cell r="Q157">
            <v>395314.57089621318</v>
          </cell>
          <cell r="R157">
            <v>424923.6678672756</v>
          </cell>
          <cell r="S157">
            <v>2956269.8306881818</v>
          </cell>
          <cell r="T157">
            <v>3182327.2073238655</v>
          </cell>
          <cell r="U157">
            <v>3408385.5839595497</v>
          </cell>
          <cell r="V157">
            <v>3634444.9605952334</v>
          </cell>
        </row>
        <row r="159">
          <cell r="B159" t="str">
            <v>IRR</v>
          </cell>
          <cell r="M159">
            <v>0</v>
          </cell>
          <cell r="N159">
            <v>0</v>
          </cell>
          <cell r="O159">
            <v>0</v>
          </cell>
          <cell r="P159">
            <v>0</v>
          </cell>
          <cell r="Q159">
            <v>0</v>
          </cell>
          <cell r="R159">
            <v>0</v>
          </cell>
          <cell r="S159">
            <v>0</v>
          </cell>
          <cell r="T159">
            <v>0</v>
          </cell>
          <cell r="U159">
            <v>0</v>
          </cell>
          <cell r="V159">
            <v>0</v>
          </cell>
        </row>
        <row r="162">
          <cell r="B162" t="str">
            <v>ENTERPRISE VALUE MULTIPLE:</v>
          </cell>
          <cell r="F162">
            <v>8.5</v>
          </cell>
        </row>
        <row r="163">
          <cell r="B163" t="str">
            <v xml:space="preserve">     EBITDA</v>
          </cell>
          <cell r="K163">
            <v>20494.639996557504</v>
          </cell>
          <cell r="M163">
            <v>16050.286768723534</v>
          </cell>
          <cell r="N163">
            <v>26163.586460900329</v>
          </cell>
          <cell r="O163">
            <v>40869.563377214778</v>
          </cell>
          <cell r="P163">
            <v>48524.093874042075</v>
          </cell>
          <cell r="Q163">
            <v>54986.726240221928</v>
          </cell>
          <cell r="R163">
            <v>57858.410372747203</v>
          </cell>
          <cell r="S163">
            <v>347996.52611676441</v>
          </cell>
          <cell r="T163">
            <v>347996.52611676441</v>
          </cell>
          <cell r="U163">
            <v>347996.52611676441</v>
          </cell>
          <cell r="V163">
            <v>347996.52611676441</v>
          </cell>
        </row>
        <row r="164">
          <cell r="B164" t="str">
            <v xml:space="preserve">     Enterprise Value Multiple:</v>
          </cell>
          <cell r="K164">
            <v>8.5</v>
          </cell>
          <cell r="M164">
            <v>8.5</v>
          </cell>
          <cell r="N164">
            <v>8.5</v>
          </cell>
          <cell r="O164">
            <v>8.5</v>
          </cell>
          <cell r="P164">
            <v>8.5</v>
          </cell>
          <cell r="Q164">
            <v>8.5</v>
          </cell>
          <cell r="R164">
            <v>8.5</v>
          </cell>
          <cell r="S164">
            <v>8.5</v>
          </cell>
          <cell r="T164">
            <v>8.5</v>
          </cell>
          <cell r="U164">
            <v>8.5</v>
          </cell>
          <cell r="V164">
            <v>8.5</v>
          </cell>
        </row>
        <row r="165">
          <cell r="B165" t="str">
            <v xml:space="preserve">          Implied Firm Value</v>
          </cell>
          <cell r="K165">
            <v>174204.43997073878</v>
          </cell>
          <cell r="M165">
            <v>136427.43753415003</v>
          </cell>
          <cell r="N165">
            <v>222390.48491765279</v>
          </cell>
          <cell r="O165">
            <v>347391.28870632563</v>
          </cell>
          <cell r="P165">
            <v>412454.79792935762</v>
          </cell>
          <cell r="Q165">
            <v>467387.17304188636</v>
          </cell>
          <cell r="R165">
            <v>491796.48816835124</v>
          </cell>
          <cell r="S165">
            <v>2957970.4719924973</v>
          </cell>
          <cell r="T165">
            <v>2957970.4719924973</v>
          </cell>
          <cell r="U165">
            <v>2957970.4719924973</v>
          </cell>
          <cell r="V165">
            <v>2957970.4719924973</v>
          </cell>
        </row>
        <row r="167">
          <cell r="B167" t="str">
            <v xml:space="preserve">          Implied Equity Value</v>
          </cell>
          <cell r="K167">
            <v>0</v>
          </cell>
          <cell r="M167">
            <v>63447.571290852822</v>
          </cell>
          <cell r="N167">
            <v>129396.11946036483</v>
          </cell>
          <cell r="O167">
            <v>258772.05858709326</v>
          </cell>
          <cell r="P167">
            <v>337829.49184251955</v>
          </cell>
          <cell r="Q167">
            <v>422807.93401632411</v>
          </cell>
          <cell r="R167">
            <v>453852.87305364921</v>
          </cell>
          <cell r="S167">
            <v>3130268.0937465639</v>
          </cell>
          <cell r="T167">
            <v>3356325.4703822476</v>
          </cell>
          <cell r="U167">
            <v>3582383.8470179318</v>
          </cell>
          <cell r="V167">
            <v>3808443.2236536155</v>
          </cell>
        </row>
        <row r="169">
          <cell r="B169" t="str">
            <v>IRR</v>
          </cell>
          <cell r="M169">
            <v>0</v>
          </cell>
          <cell r="N169">
            <v>0</v>
          </cell>
          <cell r="O169">
            <v>0</v>
          </cell>
          <cell r="P169">
            <v>0</v>
          </cell>
          <cell r="Q169">
            <v>0</v>
          </cell>
          <cell r="R169">
            <v>0</v>
          </cell>
          <cell r="S169">
            <v>0</v>
          </cell>
          <cell r="T169">
            <v>0</v>
          </cell>
          <cell r="U169">
            <v>0</v>
          </cell>
          <cell r="V169">
            <v>0</v>
          </cell>
        </row>
      </sheetData>
      <sheetData sheetId="37" refreshError="1">
        <row r="1">
          <cell r="B1" t="str">
            <v>DBC / PIT</v>
          </cell>
          <cell r="K1" t="str">
            <v>DBC / PIT Medium Term Model</v>
          </cell>
          <cell r="W1" t="str">
            <v>CONSERVATIVE CASE</v>
          </cell>
        </row>
        <row r="4">
          <cell r="B4" t="str">
            <v>COVENANT ANALYSIS</v>
          </cell>
        </row>
        <row r="7">
          <cell r="M7" t="str">
            <v/>
          </cell>
        </row>
        <row r="8">
          <cell r="B8" t="str">
            <v>BREAK EVEN EBITDA ANALYSIS:</v>
          </cell>
          <cell r="M8">
            <v>2003</v>
          </cell>
          <cell r="N8">
            <v>2004</v>
          </cell>
          <cell r="O8">
            <v>2005</v>
          </cell>
          <cell r="P8">
            <v>2006</v>
          </cell>
          <cell r="Q8">
            <v>2007</v>
          </cell>
          <cell r="R8">
            <v>2008</v>
          </cell>
          <cell r="S8">
            <v>2009</v>
          </cell>
          <cell r="T8">
            <v>2010</v>
          </cell>
          <cell r="U8">
            <v>2011</v>
          </cell>
          <cell r="V8">
            <v>2012</v>
          </cell>
        </row>
        <row r="10">
          <cell r="B10" t="str">
            <v>Actual EBITDA</v>
          </cell>
          <cell r="M10">
            <v>16050.286768723534</v>
          </cell>
          <cell r="N10">
            <v>26163.586460900329</v>
          </cell>
          <cell r="O10">
            <v>40869.563377214778</v>
          </cell>
          <cell r="P10">
            <v>48524.093874042075</v>
          </cell>
          <cell r="Q10">
            <v>54986.726240221928</v>
          </cell>
          <cell r="R10">
            <v>57858.410372747203</v>
          </cell>
          <cell r="S10">
            <v>347996.52611676441</v>
          </cell>
          <cell r="T10">
            <v>347996.52611676441</v>
          </cell>
          <cell r="U10">
            <v>347996.52611676441</v>
          </cell>
          <cell r="V10">
            <v>347996.52611676441</v>
          </cell>
        </row>
        <row r="12">
          <cell r="B12" t="str">
            <v xml:space="preserve">     CAPEX</v>
          </cell>
          <cell r="M12">
            <v>31907.516348899477</v>
          </cell>
          <cell r="N12">
            <v>23206.980969985463</v>
          </cell>
          <cell r="O12">
            <v>19926.746179162517</v>
          </cell>
          <cell r="P12">
            <v>9571.4952242323416</v>
          </cell>
          <cell r="Q12">
            <v>6555.1011705828896</v>
          </cell>
          <cell r="R12">
            <v>34546</v>
          </cell>
          <cell r="S12">
            <v>34546</v>
          </cell>
          <cell r="T12">
            <v>34546</v>
          </cell>
          <cell r="U12">
            <v>34546</v>
          </cell>
          <cell r="V12">
            <v>34546</v>
          </cell>
        </row>
        <row r="13">
          <cell r="B13" t="str">
            <v xml:space="preserve">     Cash Taxes</v>
          </cell>
          <cell r="M13">
            <v>0</v>
          </cell>
          <cell r="N13">
            <v>-697.14217201855956</v>
          </cell>
          <cell r="O13">
            <v>-2742.8025759943871</v>
          </cell>
          <cell r="P13">
            <v>-3831.5878728769321</v>
          </cell>
          <cell r="Q13">
            <v>-5203.9348731482014</v>
          </cell>
          <cell r="R13">
            <v>-5738.7673508900371</v>
          </cell>
          <cell r="S13">
            <v>-82290.750516531771</v>
          </cell>
          <cell r="T13">
            <v>-82290.750516531771</v>
          </cell>
          <cell r="U13">
            <v>-82290.750516531771</v>
          </cell>
          <cell r="V13">
            <v>-82290.750516531756</v>
          </cell>
        </row>
        <row r="14">
          <cell r="B14" t="str">
            <v xml:space="preserve">     Working Capital</v>
          </cell>
          <cell r="M14">
            <v>7545.0227795352548</v>
          </cell>
          <cell r="N14">
            <v>-103.30062482852372</v>
          </cell>
          <cell r="O14">
            <v>1161.8964067130582</v>
          </cell>
          <cell r="P14">
            <v>7745.9272867976688</v>
          </cell>
          <cell r="Q14">
            <v>3302.7429288518324</v>
          </cell>
          <cell r="R14">
            <v>12451.244057308519</v>
          </cell>
          <cell r="S14">
            <v>225809.37663568399</v>
          </cell>
          <cell r="T14">
            <v>226057.37663568399</v>
          </cell>
          <cell r="U14">
            <v>226058.37663568393</v>
          </cell>
          <cell r="V14">
            <v>226059.37663568393</v>
          </cell>
        </row>
        <row r="15">
          <cell r="B15" t="str">
            <v xml:space="preserve">     Total Interest Expense</v>
          </cell>
          <cell r="M15">
            <v>8329.6093668661615</v>
          </cell>
          <cell r="N15">
            <v>14225.838328831302</v>
          </cell>
          <cell r="O15">
            <v>11233.292071779002</v>
          </cell>
          <cell r="P15">
            <v>10503.79493634567</v>
          </cell>
          <cell r="Q15">
            <v>6401.3568146528669</v>
          </cell>
          <cell r="R15">
            <v>5124.3989645486454</v>
          </cell>
          <cell r="S15">
            <v>5124.3989645486454</v>
          </cell>
          <cell r="T15">
            <v>5124.3989645486454</v>
          </cell>
          <cell r="U15">
            <v>5124.3989645486472</v>
          </cell>
          <cell r="V15">
            <v>5124.3989645486909</v>
          </cell>
        </row>
        <row r="16">
          <cell r="B16" t="str">
            <v xml:space="preserve">     Total Amortization of Principal</v>
          </cell>
          <cell r="M16">
            <v>56219.378189522336</v>
          </cell>
          <cell r="N16">
            <v>12017.635195546616</v>
          </cell>
          <cell r="O16">
            <v>7483.5379999999996</v>
          </cell>
          <cell r="P16">
            <v>32026.669333333328</v>
          </cell>
          <cell r="Q16">
            <v>0</v>
          </cell>
          <cell r="R16">
            <v>0</v>
          </cell>
          <cell r="S16">
            <v>0</v>
          </cell>
          <cell r="T16">
            <v>0</v>
          </cell>
          <cell r="U16">
            <v>0</v>
          </cell>
          <cell r="V16">
            <v>0</v>
          </cell>
        </row>
        <row r="17">
          <cell r="M17" t="str">
            <v>______</v>
          </cell>
          <cell r="N17" t="str">
            <v>______</v>
          </cell>
          <cell r="O17" t="str">
            <v>______</v>
          </cell>
          <cell r="P17" t="str">
            <v>______</v>
          </cell>
          <cell r="Q17" t="str">
            <v>______</v>
          </cell>
          <cell r="R17" t="str">
            <v>______</v>
          </cell>
          <cell r="S17" t="str">
            <v>______</v>
          </cell>
          <cell r="T17" t="str">
            <v>______</v>
          </cell>
          <cell r="U17" t="str">
            <v>______</v>
          </cell>
          <cell r="V17" t="str">
            <v>______</v>
          </cell>
        </row>
        <row r="18">
          <cell r="B18" t="str">
            <v>Break-Even EBITDA</v>
          </cell>
          <cell r="M18">
            <v>104001.52668482323</v>
          </cell>
          <cell r="N18">
            <v>48650.011697516296</v>
          </cell>
          <cell r="O18">
            <v>37062.670081660188</v>
          </cell>
          <cell r="P18">
            <v>56016.298907832082</v>
          </cell>
          <cell r="Q18">
            <v>11055.266040939387</v>
          </cell>
          <cell r="R18">
            <v>46382.875670967129</v>
          </cell>
          <cell r="S18">
            <v>183189.02508370089</v>
          </cell>
          <cell r="T18">
            <v>183437.02508370089</v>
          </cell>
          <cell r="U18">
            <v>183438.02508370084</v>
          </cell>
          <cell r="V18">
            <v>183439.02508370086</v>
          </cell>
        </row>
        <row r="20">
          <cell r="B20" t="str">
            <v>DEBT SERVICE COVERAGE:</v>
          </cell>
        </row>
        <row r="21">
          <cell r="B21" t="str">
            <v xml:space="preserve">     Projected</v>
          </cell>
          <cell r="M21">
            <v>-0.36255026214419755</v>
          </cell>
          <cell r="N21">
            <v>0.14316124289995286</v>
          </cell>
          <cell r="O21">
            <v>1.2033941260862637</v>
          </cell>
          <cell r="P21">
            <v>0.82383909598815797</v>
          </cell>
          <cell r="Q21">
            <v>7.8628357192528808</v>
          </cell>
          <cell r="R21">
            <v>3.2393913473891343</v>
          </cell>
          <cell r="S21">
            <v>33.16133290425401</v>
          </cell>
          <cell r="T21">
            <v>33.11293698470994</v>
          </cell>
          <cell r="U21">
            <v>33.112741839873067</v>
          </cell>
          <cell r="V21">
            <v>33.112546695035917</v>
          </cell>
        </row>
        <row r="23">
          <cell r="B23" t="str">
            <v xml:space="preserve">     Break-Even</v>
          </cell>
          <cell r="M23">
            <v>1</v>
          </cell>
          <cell r="N23">
            <v>1</v>
          </cell>
          <cell r="O23">
            <v>1</v>
          </cell>
          <cell r="P23">
            <v>1</v>
          </cell>
          <cell r="Q23">
            <v>1</v>
          </cell>
          <cell r="R23">
            <v>1</v>
          </cell>
          <cell r="S23">
            <v>1</v>
          </cell>
          <cell r="T23">
            <v>1</v>
          </cell>
          <cell r="U23">
            <v>1</v>
          </cell>
          <cell r="V23">
            <v>1</v>
          </cell>
        </row>
        <row r="25">
          <cell r="B25" t="str">
            <v>(EBITDA-CAPEX-Cash Taxes-Working Capital)/(Interest Expense+Amortization of Principal)</v>
          </cell>
        </row>
        <row r="28">
          <cell r="M28">
            <v>2003</v>
          </cell>
          <cell r="N28">
            <v>2004</v>
          </cell>
          <cell r="O28">
            <v>2005</v>
          </cell>
          <cell r="P28">
            <v>2006</v>
          </cell>
          <cell r="Q28">
            <v>2007</v>
          </cell>
          <cell r="R28">
            <v>2008</v>
          </cell>
          <cell r="S28">
            <v>2009</v>
          </cell>
          <cell r="T28">
            <v>2010</v>
          </cell>
          <cell r="U28">
            <v>2011</v>
          </cell>
          <cell r="V28">
            <v>2012</v>
          </cell>
        </row>
        <row r="30">
          <cell r="B30" t="str">
            <v>COVENANT A:</v>
          </cell>
        </row>
        <row r="36">
          <cell r="B36" t="str">
            <v>COVENANT B:</v>
          </cell>
        </row>
        <row r="43">
          <cell r="B43" t="str">
            <v>COVENANT C:</v>
          </cell>
        </row>
        <row r="49">
          <cell r="B49" t="str">
            <v>FEE WORKSHEET</v>
          </cell>
        </row>
        <row r="53">
          <cell r="L53" t="str">
            <v>Committed $</v>
          </cell>
          <cell r="N53" t="str">
            <v>Applied %</v>
          </cell>
          <cell r="P53" t="str">
            <v>Total</v>
          </cell>
        </row>
        <row r="55">
          <cell r="H55" t="str">
            <v>Senior Secured Credit Facilities</v>
          </cell>
          <cell r="L55">
            <v>0</v>
          </cell>
          <cell r="N55">
            <v>0</v>
          </cell>
          <cell r="P55">
            <v>0</v>
          </cell>
        </row>
        <row r="56">
          <cell r="H56" t="str">
            <v>Senior Unsecured Notes</v>
          </cell>
          <cell r="L56">
            <v>0</v>
          </cell>
          <cell r="N56">
            <v>0</v>
          </cell>
          <cell r="P56">
            <v>0</v>
          </cell>
        </row>
        <row r="57">
          <cell r="H57" t="str">
            <v>Subordinated Notes</v>
          </cell>
          <cell r="L57">
            <v>0</v>
          </cell>
          <cell r="N57">
            <v>0</v>
          </cell>
          <cell r="P57">
            <v>0</v>
          </cell>
        </row>
        <row r="58">
          <cell r="H58" t="str">
            <v>Other Notes</v>
          </cell>
          <cell r="L58">
            <v>0</v>
          </cell>
          <cell r="N58">
            <v>0</v>
          </cell>
          <cell r="P58">
            <v>0</v>
          </cell>
        </row>
        <row r="59">
          <cell r="H59" t="str">
            <v>Other Debt</v>
          </cell>
          <cell r="L59">
            <v>0</v>
          </cell>
          <cell r="N59">
            <v>0</v>
          </cell>
          <cell r="P59">
            <v>0</v>
          </cell>
        </row>
        <row r="60">
          <cell r="H60" t="str">
            <v>Sponsor Fees</v>
          </cell>
          <cell r="L60">
            <v>0</v>
          </cell>
          <cell r="N60">
            <v>0</v>
          </cell>
          <cell r="P60">
            <v>0</v>
          </cell>
        </row>
        <row r="61">
          <cell r="H61" t="str">
            <v>Other/Legal</v>
          </cell>
          <cell r="L61">
            <v>0</v>
          </cell>
          <cell r="N61">
            <v>0</v>
          </cell>
          <cell r="P61">
            <v>0</v>
          </cell>
        </row>
        <row r="63">
          <cell r="H63" t="str">
            <v>TOTAL</v>
          </cell>
          <cell r="L63">
            <v>0</v>
          </cell>
          <cell r="P63">
            <v>0</v>
          </cell>
        </row>
      </sheetData>
      <sheetData sheetId="38" refreshError="1">
        <row r="1">
          <cell r="B1" t="str">
            <v>DBC / PIT</v>
          </cell>
          <cell r="F1" t="str">
            <v>DBC / PIT Medium Term Model</v>
          </cell>
          <cell r="O1" t="str">
            <v>CONSERVATIVE CASE</v>
          </cell>
        </row>
        <row r="4">
          <cell r="B4" t="str">
            <v>DEBT/RETURN ANALYSIS</v>
          </cell>
        </row>
        <row r="6">
          <cell r="B6" t="str">
            <v>PURCHASE PRICE ANALYSIS:</v>
          </cell>
        </row>
        <row r="8">
          <cell r="B8" t="str">
            <v>EBITDA Multiple</v>
          </cell>
          <cell r="E8">
            <v>0</v>
          </cell>
        </row>
        <row r="9">
          <cell r="B9" t="str">
            <v>EBITDA (LTM)</v>
          </cell>
          <cell r="E9">
            <v>0</v>
          </cell>
        </row>
        <row r="10">
          <cell r="B10" t="str">
            <v>Purchase Price ($ MM)</v>
          </cell>
          <cell r="E10">
            <v>0</v>
          </cell>
        </row>
        <row r="12">
          <cell r="B12" t="str">
            <v>USES AND SOURCES:</v>
          </cell>
          <cell r="J12" t="str">
            <v>ASSUMPTIONS:</v>
          </cell>
        </row>
        <row r="14">
          <cell r="B14" t="str">
            <v>USES:</v>
          </cell>
          <cell r="J14" t="str">
            <v>Tax Rate</v>
          </cell>
          <cell r="N14">
            <v>0</v>
          </cell>
        </row>
        <row r="15">
          <cell r="B15" t="str">
            <v xml:space="preserve">   Purchase Price</v>
          </cell>
          <cell r="E15">
            <v>0</v>
          </cell>
        </row>
        <row r="16">
          <cell r="B16" t="str">
            <v xml:space="preserve">   Refinance Existing Debt</v>
          </cell>
          <cell r="E16">
            <v>0</v>
          </cell>
          <cell r="J16" t="str">
            <v>Average Senior Debt Rate</v>
          </cell>
          <cell r="N16">
            <v>0</v>
          </cell>
        </row>
        <row r="17">
          <cell r="B17" t="str">
            <v xml:space="preserve">   All Other</v>
          </cell>
          <cell r="E17">
            <v>0</v>
          </cell>
          <cell r="J17" t="str">
            <v>Subordinated Notes Rate</v>
          </cell>
          <cell r="N17">
            <v>0</v>
          </cell>
        </row>
        <row r="18">
          <cell r="B18" t="str">
            <v xml:space="preserve">   Fees and Expenses</v>
          </cell>
          <cell r="E18">
            <v>0</v>
          </cell>
          <cell r="J18" t="str">
            <v>Cash Sweep</v>
          </cell>
          <cell r="N18">
            <v>1</v>
          </cell>
        </row>
        <row r="19">
          <cell r="E19" t="str">
            <v>______</v>
          </cell>
        </row>
        <row r="20">
          <cell r="B20" t="str">
            <v>TOTAL USES</v>
          </cell>
          <cell r="E20">
            <v>0</v>
          </cell>
          <cell r="J20" t="str">
            <v>Purchase Price</v>
          </cell>
          <cell r="N20">
            <v>0</v>
          </cell>
        </row>
        <row r="22">
          <cell r="B22" t="str">
            <v>SOURCES:</v>
          </cell>
        </row>
        <row r="23">
          <cell r="B23" t="str">
            <v xml:space="preserve">   Cash</v>
          </cell>
          <cell r="E23">
            <v>0</v>
          </cell>
          <cell r="F23">
            <v>0</v>
          </cell>
        </row>
        <row r="24">
          <cell r="B24" t="str">
            <v xml:space="preserve">   Working Capital Revolver</v>
          </cell>
          <cell r="E24">
            <v>0</v>
          </cell>
          <cell r="F24">
            <v>0</v>
          </cell>
        </row>
        <row r="25">
          <cell r="B25" t="str">
            <v xml:space="preserve">   Senior Secured Debt 1</v>
          </cell>
          <cell r="E25">
            <v>0</v>
          </cell>
          <cell r="F25">
            <v>0</v>
          </cell>
        </row>
        <row r="26">
          <cell r="B26" t="str">
            <v xml:space="preserve">   Senior Secured Debt 2</v>
          </cell>
          <cell r="E26">
            <v>0</v>
          </cell>
          <cell r="F26">
            <v>0</v>
          </cell>
        </row>
        <row r="27">
          <cell r="B27" t="str">
            <v xml:space="preserve">   Senior Secured Debt 3</v>
          </cell>
          <cell r="E27">
            <v>0</v>
          </cell>
          <cell r="F27">
            <v>0</v>
          </cell>
        </row>
        <row r="28">
          <cell r="B28" t="str">
            <v xml:space="preserve">   Senior Secured Debt 4</v>
          </cell>
          <cell r="E28">
            <v>0</v>
          </cell>
          <cell r="F28">
            <v>0</v>
          </cell>
        </row>
        <row r="29">
          <cell r="B29" t="str">
            <v xml:space="preserve">   Bonds</v>
          </cell>
          <cell r="E29">
            <v>0</v>
          </cell>
          <cell r="F29">
            <v>0</v>
          </cell>
        </row>
        <row r="30">
          <cell r="B30" t="str">
            <v xml:space="preserve">   Senior Unsecured Debt 6</v>
          </cell>
          <cell r="E30">
            <v>0</v>
          </cell>
          <cell r="F30">
            <v>0</v>
          </cell>
        </row>
        <row r="31">
          <cell r="B31" t="str">
            <v xml:space="preserve">   Senior Unsecured Debt 7</v>
          </cell>
          <cell r="E31">
            <v>0</v>
          </cell>
          <cell r="F31">
            <v>0</v>
          </cell>
        </row>
        <row r="32">
          <cell r="B32" t="str">
            <v xml:space="preserve">   Capital Leases </v>
          </cell>
          <cell r="E32">
            <v>0</v>
          </cell>
          <cell r="F32">
            <v>0</v>
          </cell>
        </row>
        <row r="33">
          <cell r="B33" t="str">
            <v xml:space="preserve">   Capital Leases 2</v>
          </cell>
          <cell r="E33">
            <v>0</v>
          </cell>
          <cell r="F33">
            <v>0</v>
          </cell>
        </row>
        <row r="34">
          <cell r="B34" t="str">
            <v>TOTAL SENIOR DEBT</v>
          </cell>
          <cell r="E34">
            <v>0</v>
          </cell>
          <cell r="F34">
            <v>0</v>
          </cell>
        </row>
        <row r="35">
          <cell r="B35" t="str">
            <v xml:space="preserve">   Subordinated Debt 1</v>
          </cell>
          <cell r="E35">
            <v>0</v>
          </cell>
          <cell r="F35">
            <v>0</v>
          </cell>
        </row>
        <row r="36">
          <cell r="B36" t="str">
            <v xml:space="preserve">   Subordinated Debt 2</v>
          </cell>
          <cell r="E36">
            <v>0</v>
          </cell>
          <cell r="F36">
            <v>0</v>
          </cell>
        </row>
        <row r="37">
          <cell r="B37" t="str">
            <v xml:space="preserve">   Subordinated Debt 3</v>
          </cell>
          <cell r="E37">
            <v>0</v>
          </cell>
          <cell r="F37">
            <v>0</v>
          </cell>
        </row>
        <row r="38">
          <cell r="B38" t="str">
            <v xml:space="preserve">   Subordinated Debt 4</v>
          </cell>
          <cell r="E38">
            <v>0</v>
          </cell>
          <cell r="F38">
            <v>0</v>
          </cell>
        </row>
        <row r="39">
          <cell r="B39" t="str">
            <v xml:space="preserve">   Other Sub. Debt 1 (W/PIK)</v>
          </cell>
          <cell r="E39">
            <v>0</v>
          </cell>
          <cell r="F39">
            <v>0</v>
          </cell>
        </row>
        <row r="40">
          <cell r="B40" t="str">
            <v xml:space="preserve">   Other Sub. Debt 2 (W/PIK)</v>
          </cell>
          <cell r="E40">
            <v>0</v>
          </cell>
          <cell r="F40">
            <v>0</v>
          </cell>
        </row>
        <row r="41">
          <cell r="B41" t="str">
            <v xml:space="preserve">   ESOP Subordinated Debt</v>
          </cell>
          <cell r="E41">
            <v>0</v>
          </cell>
          <cell r="F41">
            <v>0</v>
          </cell>
        </row>
        <row r="42">
          <cell r="B42" t="str">
            <v>TOTAL SUB. DEBT</v>
          </cell>
          <cell r="E42">
            <v>0</v>
          </cell>
          <cell r="F42">
            <v>0</v>
          </cell>
        </row>
        <row r="43">
          <cell r="B43" t="str">
            <v xml:space="preserve">   Preferred Stock - 1</v>
          </cell>
          <cell r="E43">
            <v>0</v>
          </cell>
          <cell r="F43">
            <v>0</v>
          </cell>
        </row>
        <row r="44">
          <cell r="B44" t="str">
            <v xml:space="preserve">   Preferred Stock - 2</v>
          </cell>
          <cell r="E44">
            <v>0</v>
          </cell>
          <cell r="F44">
            <v>0</v>
          </cell>
        </row>
        <row r="45">
          <cell r="B45" t="str">
            <v xml:space="preserve">   Common Equity</v>
          </cell>
          <cell r="E45">
            <v>0</v>
          </cell>
          <cell r="F45">
            <v>0</v>
          </cell>
        </row>
        <row r="46">
          <cell r="B46" t="str">
            <v>TOTAL EQUITY</v>
          </cell>
          <cell r="E46">
            <v>0</v>
          </cell>
          <cell r="F46">
            <v>0</v>
          </cell>
        </row>
        <row r="47">
          <cell r="B47" t="str">
            <v xml:space="preserve">   Asset Sales</v>
          </cell>
          <cell r="E47">
            <v>0</v>
          </cell>
          <cell r="F47">
            <v>0</v>
          </cell>
        </row>
        <row r="48">
          <cell r="E48" t="str">
            <v>______</v>
          </cell>
          <cell r="F48" t="str">
            <v>______</v>
          </cell>
        </row>
        <row r="49">
          <cell r="B49" t="str">
            <v>TOTAL SOURCES</v>
          </cell>
          <cell r="E49">
            <v>0</v>
          </cell>
          <cell r="F49">
            <v>0</v>
          </cell>
        </row>
        <row r="52">
          <cell r="B52" t="str">
            <v>CREDIT STATISTICS:</v>
          </cell>
        </row>
        <row r="53">
          <cell r="E53" t="str">
            <v xml:space="preserve">PF  </v>
          </cell>
          <cell r="F53" t="str">
            <v xml:space="preserve">LTM  </v>
          </cell>
        </row>
        <row r="54">
          <cell r="E54">
            <v>2002</v>
          </cell>
          <cell r="F54" t="str">
            <v>(Est.)</v>
          </cell>
          <cell r="G54">
            <v>2003</v>
          </cell>
          <cell r="H54">
            <v>2004</v>
          </cell>
          <cell r="I54">
            <v>2005</v>
          </cell>
          <cell r="J54">
            <v>2006</v>
          </cell>
          <cell r="K54">
            <v>2007</v>
          </cell>
          <cell r="L54">
            <v>2008</v>
          </cell>
          <cell r="M54">
            <v>2009</v>
          </cell>
          <cell r="N54">
            <v>2010</v>
          </cell>
        </row>
        <row r="56">
          <cell r="B56" t="str">
            <v>EBITDA</v>
          </cell>
          <cell r="E56">
            <v>20494.639996557504</v>
          </cell>
          <cell r="F56">
            <v>0</v>
          </cell>
          <cell r="G56">
            <v>16050.286768723534</v>
          </cell>
          <cell r="H56">
            <v>26163.586460900329</v>
          </cell>
          <cell r="I56">
            <v>40869.563377214778</v>
          </cell>
          <cell r="J56">
            <v>48524.093874042075</v>
          </cell>
          <cell r="K56">
            <v>54986.726240221928</v>
          </cell>
          <cell r="L56">
            <v>57858.410372747203</v>
          </cell>
          <cell r="M56">
            <v>347996.52611676441</v>
          </cell>
          <cell r="N56">
            <v>347996.52611676441</v>
          </cell>
        </row>
        <row r="58">
          <cell r="B58" t="str">
            <v>Interest Expense</v>
          </cell>
          <cell r="E58">
            <v>4022.4134954761225</v>
          </cell>
          <cell r="F58">
            <v>0</v>
          </cell>
          <cell r="G58">
            <v>8329.6093668661615</v>
          </cell>
          <cell r="H58">
            <v>14225.838328831302</v>
          </cell>
          <cell r="I58">
            <v>11233.292071779002</v>
          </cell>
          <cell r="J58">
            <v>10503.79493634567</v>
          </cell>
          <cell r="K58">
            <v>6401.3568146528669</v>
          </cell>
          <cell r="L58">
            <v>5124.3989645486454</v>
          </cell>
          <cell r="M58">
            <v>5124.3989645486454</v>
          </cell>
          <cell r="N58">
            <v>5124.3989645486454</v>
          </cell>
        </row>
        <row r="60">
          <cell r="B60" t="str">
            <v>Capital Expenditures</v>
          </cell>
          <cell r="E60">
            <v>25382.611379559461</v>
          </cell>
          <cell r="F60">
            <v>25382.611379559461</v>
          </cell>
          <cell r="G60">
            <v>31907.516348899477</v>
          </cell>
          <cell r="H60">
            <v>23206.980969985463</v>
          </cell>
          <cell r="I60">
            <v>19926.746179162517</v>
          </cell>
          <cell r="J60">
            <v>9571.4952242323416</v>
          </cell>
          <cell r="K60">
            <v>6555.1011705828896</v>
          </cell>
          <cell r="L60">
            <v>34546</v>
          </cell>
          <cell r="M60">
            <v>34546</v>
          </cell>
          <cell r="N60">
            <v>34546</v>
          </cell>
        </row>
        <row r="62">
          <cell r="B62" t="str">
            <v>Senior Debt/EBITDA</v>
          </cell>
          <cell r="E62">
            <v>1.7713411899939611</v>
          </cell>
          <cell r="F62">
            <v>0</v>
          </cell>
          <cell r="G62">
            <v>4.6030246878369523</v>
          </cell>
          <cell r="H62">
            <v>3.5887421473201537</v>
          </cell>
          <cell r="I62">
            <v>2.1903642398377152</v>
          </cell>
          <cell r="J62">
            <v>1.5564495914727479</v>
          </cell>
          <cell r="K62">
            <v>0.82709486698436896</v>
          </cell>
          <cell r="L62">
            <v>0.78604370103787291</v>
          </cell>
          <cell r="M62">
            <v>0.13068877305488524</v>
          </cell>
          <cell r="N62">
            <v>0.13068877305488524</v>
          </cell>
        </row>
        <row r="64">
          <cell r="B64" t="str">
            <v>Total Debt/EBITDA</v>
          </cell>
          <cell r="E64">
            <v>1.7713411899939611</v>
          </cell>
          <cell r="F64">
            <v>0</v>
          </cell>
          <cell r="G64">
            <v>4.6030246878369523</v>
          </cell>
          <cell r="H64">
            <v>3.5887421473201537</v>
          </cell>
          <cell r="I64">
            <v>2.1903642398377152</v>
          </cell>
          <cell r="J64">
            <v>1.5564495914727479</v>
          </cell>
          <cell r="K64">
            <v>0.82709486698436896</v>
          </cell>
          <cell r="L64">
            <v>0.78604370103787291</v>
          </cell>
          <cell r="M64">
            <v>0.13068877305488524</v>
          </cell>
          <cell r="N64">
            <v>0.13068877305488524</v>
          </cell>
        </row>
        <row r="66">
          <cell r="B66" t="str">
            <v>EBITDA/Interest</v>
          </cell>
          <cell r="E66">
            <v>5.0951101918306403</v>
          </cell>
          <cell r="F66">
            <v>0</v>
          </cell>
          <cell r="G66">
            <v>1.9268954955521658</v>
          </cell>
          <cell r="H66">
            <v>1.8391595529294724</v>
          </cell>
          <cell r="I66">
            <v>3.6382534270509996</v>
          </cell>
          <cell r="J66">
            <v>4.6196726200486813</v>
          </cell>
          <cell r="K66">
            <v>8.5898549061280143</v>
          </cell>
          <cell r="L66">
            <v>11.290770053819053</v>
          </cell>
          <cell r="M66">
            <v>67.909725320814431</v>
          </cell>
          <cell r="N66">
            <v>67.909725320814431</v>
          </cell>
        </row>
        <row r="68">
          <cell r="B68" t="str">
            <v>EBITDA-CAPEX/Interest</v>
          </cell>
          <cell r="E68">
            <v>-1.2151837170642201</v>
          </cell>
          <cell r="F68">
            <v>0</v>
          </cell>
          <cell r="G68">
            <v>-1.903718275583659</v>
          </cell>
          <cell r="H68">
            <v>0.20783348035966051</v>
          </cell>
          <cell r="I68">
            <v>1.8643525926532394</v>
          </cell>
          <cell r="J68">
            <v>3.7084309895487699</v>
          </cell>
          <cell r="K68">
            <v>7.565837442271274</v>
          </cell>
          <cell r="L68">
            <v>4.5492965192651722</v>
          </cell>
          <cell r="M68">
            <v>61.168251786260555</v>
          </cell>
          <cell r="N68">
            <v>61.168251786260555</v>
          </cell>
        </row>
        <row r="71">
          <cell r="B71" t="str">
            <v>EQUITY RETURN ANALYSIS:</v>
          </cell>
        </row>
        <row r="72">
          <cell r="E72" t="str">
            <v xml:space="preserve">PF  </v>
          </cell>
        </row>
        <row r="73">
          <cell r="E73">
            <v>2002</v>
          </cell>
          <cell r="G73">
            <v>2003</v>
          </cell>
          <cell r="H73">
            <v>2004</v>
          </cell>
          <cell r="I73">
            <v>2005</v>
          </cell>
          <cell r="J73">
            <v>2006</v>
          </cell>
          <cell r="K73">
            <v>2007</v>
          </cell>
          <cell r="L73">
            <v>2008</v>
          </cell>
          <cell r="M73">
            <v>2009</v>
          </cell>
          <cell r="N73">
            <v>2010</v>
          </cell>
        </row>
        <row r="75">
          <cell r="B75" t="str">
            <v>Revenues</v>
          </cell>
          <cell r="E75">
            <v>124086.95851074401</v>
          </cell>
          <cell r="G75">
            <v>176843.41094001441</v>
          </cell>
          <cell r="H75">
            <v>225221.4371947794</v>
          </cell>
          <cell r="I75">
            <v>268164.37353706139</v>
          </cell>
          <cell r="J75">
            <v>306995.61706366594</v>
          </cell>
          <cell r="K75">
            <v>341981.55887740874</v>
          </cell>
          <cell r="L75">
            <v>357129.52611676441</v>
          </cell>
          <cell r="M75">
            <v>357129.52611676441</v>
          </cell>
          <cell r="N75">
            <v>357129.52611676441</v>
          </cell>
        </row>
        <row r="76">
          <cell r="B76" t="str">
            <v xml:space="preserve">     Growth</v>
          </cell>
          <cell r="G76">
            <v>0.42515710806710205</v>
          </cell>
          <cell r="H76">
            <v>0</v>
          </cell>
          <cell r="I76">
            <v>0.51639448770880814</v>
          </cell>
          <cell r="J76">
            <v>0.3630834652660766</v>
          </cell>
          <cell r="K76">
            <v>0.27526842722135691</v>
          </cell>
          <cell r="L76">
            <v>0.16330496680251141</v>
          </cell>
          <cell r="M76">
            <v>4.4294690301665683E-2</v>
          </cell>
          <cell r="N76">
            <v>0</v>
          </cell>
        </row>
        <row r="77">
          <cell r="B77" t="str">
            <v>COGS &amp; Oper. Exps.</v>
          </cell>
          <cell r="E77">
            <v>103592.31851418651</v>
          </cell>
          <cell r="G77">
            <v>160793.12417129087</v>
          </cell>
          <cell r="H77">
            <v>199057.85073387908</v>
          </cell>
          <cell r="I77">
            <v>227294.81015984662</v>
          </cell>
          <cell r="J77">
            <v>258471.52318962387</v>
          </cell>
          <cell r="K77">
            <v>286994.8326371868</v>
          </cell>
          <cell r="L77">
            <v>299271.11574401718</v>
          </cell>
          <cell r="M77">
            <v>9133</v>
          </cell>
          <cell r="N77">
            <v>9133</v>
          </cell>
        </row>
        <row r="78">
          <cell r="B78" t="str">
            <v>EBITDA</v>
          </cell>
          <cell r="E78">
            <v>20494.639996557504</v>
          </cell>
          <cell r="G78">
            <v>16050.286768723534</v>
          </cell>
          <cell r="H78">
            <v>26163.586460900329</v>
          </cell>
          <cell r="I78">
            <v>40869.563377214778</v>
          </cell>
          <cell r="J78">
            <v>48524.093874042075</v>
          </cell>
          <cell r="K78">
            <v>54986.726240221928</v>
          </cell>
          <cell r="L78">
            <v>57858.410372747203</v>
          </cell>
          <cell r="M78">
            <v>347996.52611676441</v>
          </cell>
          <cell r="N78">
            <v>347996.52611676441</v>
          </cell>
        </row>
        <row r="79">
          <cell r="B79" t="str">
            <v xml:space="preserve">     Margin</v>
          </cell>
          <cell r="E79">
            <v>0.16516352920990474</v>
          </cell>
          <cell r="G79">
            <v>0</v>
          </cell>
          <cell r="H79">
            <v>9.0759880073608273E-2</v>
          </cell>
          <cell r="I79">
            <v>0.11616827770383661</v>
          </cell>
          <cell r="J79">
            <v>0.15240489569195678</v>
          </cell>
          <cell r="K79">
            <v>0.15806119428727533</v>
          </cell>
          <cell r="L79">
            <v>0.16078857123384599</v>
          </cell>
          <cell r="M79">
            <v>0.16200959635532977</v>
          </cell>
          <cell r="N79">
            <v>0.97442664542664015</v>
          </cell>
        </row>
        <row r="80">
          <cell r="B80" t="str">
            <v>Non-Recurring Expenses</v>
          </cell>
          <cell r="E80">
            <v>0</v>
          </cell>
          <cell r="G80">
            <v>0</v>
          </cell>
          <cell r="H80">
            <v>0</v>
          </cell>
          <cell r="I80">
            <v>0</v>
          </cell>
          <cell r="J80">
            <v>0</v>
          </cell>
          <cell r="K80">
            <v>0</v>
          </cell>
          <cell r="L80">
            <v>1</v>
          </cell>
          <cell r="M80">
            <v>2</v>
          </cell>
          <cell r="N80">
            <v>3</v>
          </cell>
        </row>
        <row r="81">
          <cell r="B81" t="str">
            <v>D&amp;A</v>
          </cell>
          <cell r="E81">
            <v>2470.8283941078093</v>
          </cell>
          <cell r="G81">
            <v>13154.786625718221</v>
          </cell>
          <cell r="H81">
            <v>14773.998370596559</v>
          </cell>
          <cell r="I81">
            <v>14781.149915670881</v>
          </cell>
          <cell r="J81">
            <v>14789.906033450394</v>
          </cell>
          <cell r="K81">
            <v>14798.461134620975</v>
          </cell>
          <cell r="L81">
            <v>14833.007134620975</v>
          </cell>
          <cell r="M81">
            <v>6255.3599640380853</v>
          </cell>
          <cell r="N81">
            <v>6255.3599640380853</v>
          </cell>
        </row>
        <row r="82">
          <cell r="B82" t="str">
            <v>EBIT</v>
          </cell>
          <cell r="E82">
            <v>18023.811602449696</v>
          </cell>
          <cell r="G82">
            <v>2895.5001430053126</v>
          </cell>
          <cell r="H82">
            <v>11389.588090303771</v>
          </cell>
          <cell r="I82">
            <v>26088.413461543896</v>
          </cell>
          <cell r="J82">
            <v>33734.18784059168</v>
          </cell>
          <cell r="K82">
            <v>40188.265105600949</v>
          </cell>
          <cell r="L82">
            <v>43024.40323812623</v>
          </cell>
          <cell r="M82">
            <v>341739.16615272633</v>
          </cell>
          <cell r="N82">
            <v>341738.16615272633</v>
          </cell>
        </row>
        <row r="83">
          <cell r="B83" t="str">
            <v>Amortiz. of Fees</v>
          </cell>
          <cell r="G83">
            <v>0</v>
          </cell>
          <cell r="H83">
            <v>0</v>
          </cell>
          <cell r="I83">
            <v>0</v>
          </cell>
          <cell r="J83">
            <v>0</v>
          </cell>
          <cell r="K83">
            <v>0</v>
          </cell>
          <cell r="L83">
            <v>0</v>
          </cell>
          <cell r="M83">
            <v>0</v>
          </cell>
          <cell r="N83">
            <v>0</v>
          </cell>
        </row>
        <row r="84">
          <cell r="B84" t="str">
            <v>Interest Expense</v>
          </cell>
          <cell r="G84">
            <v>8329.6093668661615</v>
          </cell>
          <cell r="H84">
            <v>14225.838328831302</v>
          </cell>
          <cell r="I84">
            <v>11233.292071779002</v>
          </cell>
          <cell r="J84">
            <v>10503.79493634567</v>
          </cell>
          <cell r="K84">
            <v>6401.3568146528669</v>
          </cell>
          <cell r="L84">
            <v>5124.3989645486454</v>
          </cell>
          <cell r="M84">
            <v>5124.3989645486454</v>
          </cell>
          <cell r="N84">
            <v>5124.3989645486454</v>
          </cell>
        </row>
        <row r="85">
          <cell r="B85" t="str">
            <v>Income Before taxes</v>
          </cell>
          <cell r="G85">
            <v>-5434.1092238608489</v>
          </cell>
          <cell r="H85">
            <v>-2836.2502385275311</v>
          </cell>
          <cell r="I85">
            <v>14855.121389764894</v>
          </cell>
          <cell r="J85">
            <v>23230.392904246008</v>
          </cell>
          <cell r="K85">
            <v>33786.908290948079</v>
          </cell>
          <cell r="L85">
            <v>37900.004273577586</v>
          </cell>
          <cell r="M85">
            <v>336614.76718817768</v>
          </cell>
          <cell r="N85">
            <v>336613.76718817768</v>
          </cell>
        </row>
        <row r="86">
          <cell r="B86" t="str">
            <v>Tax Expense</v>
          </cell>
          <cell r="G86">
            <v>604.81011232147102</v>
          </cell>
          <cell r="H86">
            <v>697.14217201855956</v>
          </cell>
          <cell r="I86">
            <v>2742.8025759943871</v>
          </cell>
          <cell r="J86">
            <v>3831.5878728769321</v>
          </cell>
          <cell r="K86">
            <v>5203.9348731482014</v>
          </cell>
          <cell r="L86">
            <v>5738.7673508900371</v>
          </cell>
          <cell r="M86">
            <v>82290.750516531771</v>
          </cell>
          <cell r="N86">
            <v>82290.750516531771</v>
          </cell>
        </row>
        <row r="87">
          <cell r="B87" t="str">
            <v xml:space="preserve">     Net Income</v>
          </cell>
          <cell r="G87">
            <v>-6038.91933618232</v>
          </cell>
          <cell r="H87">
            <v>-3533.3924105460906</v>
          </cell>
          <cell r="I87">
            <v>12112.318813770507</v>
          </cell>
          <cell r="J87">
            <v>19398.805031369076</v>
          </cell>
          <cell r="K87">
            <v>28582.973417799876</v>
          </cell>
          <cell r="L87">
            <v>32161.236922687549</v>
          </cell>
          <cell r="M87">
            <v>254324.01667164592</v>
          </cell>
          <cell r="N87">
            <v>254323.01667164592</v>
          </cell>
        </row>
        <row r="89">
          <cell r="B89" t="str">
            <v>Add: D&amp;A</v>
          </cell>
          <cell r="G89">
            <v>13154.786625718221</v>
          </cell>
          <cell r="H89">
            <v>14773.998370596559</v>
          </cell>
          <cell r="I89">
            <v>14781.149915670881</v>
          </cell>
          <cell r="J89">
            <v>14789.906033450394</v>
          </cell>
          <cell r="K89">
            <v>14798.461134620975</v>
          </cell>
          <cell r="L89">
            <v>14833.007134620975</v>
          </cell>
          <cell r="M89">
            <v>6255.3599640380853</v>
          </cell>
          <cell r="N89">
            <v>6255.3599640380853</v>
          </cell>
        </row>
        <row r="90">
          <cell r="B90" t="str">
            <v>Add: Amortiz. of Fees</v>
          </cell>
          <cell r="G90">
            <v>0</v>
          </cell>
          <cell r="H90">
            <v>0</v>
          </cell>
          <cell r="I90">
            <v>0</v>
          </cell>
          <cell r="J90">
            <v>0</v>
          </cell>
          <cell r="K90">
            <v>0</v>
          </cell>
          <cell r="L90">
            <v>0</v>
          </cell>
          <cell r="M90">
            <v>0</v>
          </cell>
          <cell r="N90">
            <v>0</v>
          </cell>
        </row>
        <row r="92">
          <cell r="B92" t="str">
            <v>Less: CAPEX</v>
          </cell>
          <cell r="G92">
            <v>31907.516348899477</v>
          </cell>
          <cell r="H92">
            <v>23206.980969985463</v>
          </cell>
          <cell r="I92">
            <v>19926.746179162517</v>
          </cell>
          <cell r="J92">
            <v>9571.4952242323416</v>
          </cell>
          <cell r="K92">
            <v>6555.1011705828896</v>
          </cell>
          <cell r="L92">
            <v>34546</v>
          </cell>
          <cell r="M92">
            <v>34546</v>
          </cell>
          <cell r="N92">
            <v>34546</v>
          </cell>
        </row>
        <row r="93">
          <cell r="B93" t="str">
            <v>Less: Change In W/C</v>
          </cell>
          <cell r="G93">
            <v>7545.0227795352548</v>
          </cell>
          <cell r="H93">
            <v>-103.30062482852372</v>
          </cell>
          <cell r="I93">
            <v>1161.8964067130582</v>
          </cell>
          <cell r="J93">
            <v>7745.9272867976688</v>
          </cell>
          <cell r="K93">
            <v>3302.7429288518324</v>
          </cell>
          <cell r="L93">
            <v>12451.244057308519</v>
          </cell>
          <cell r="M93">
            <v>225809.37663568399</v>
          </cell>
          <cell r="N93">
            <v>226057.37663568399</v>
          </cell>
        </row>
        <row r="94">
          <cell r="B94" t="str">
            <v>Cash Available for Debt</v>
          </cell>
          <cell r="G94">
            <v>-32336.67183889883</v>
          </cell>
          <cell r="H94">
            <v>-11863.074385106471</v>
          </cell>
          <cell r="I94">
            <v>5804.8261435658133</v>
          </cell>
          <cell r="J94">
            <v>16871.288553789462</v>
          </cell>
          <cell r="K94">
            <v>33523.590452986129</v>
          </cell>
          <cell r="L94">
            <v>-2.999999999992724</v>
          </cell>
          <cell r="M94">
            <v>224</v>
          </cell>
          <cell r="N94">
            <v>-25</v>
          </cell>
        </row>
        <row r="95">
          <cell r="B95" t="str">
            <v>Cumulative Cash Available</v>
          </cell>
          <cell r="G95">
            <v>-32336.67183889883</v>
          </cell>
          <cell r="H95">
            <v>-44199.746224005299</v>
          </cell>
          <cell r="I95">
            <v>-38394.920080439486</v>
          </cell>
          <cell r="J95">
            <v>-21523.631526650024</v>
          </cell>
          <cell r="K95">
            <v>11999.958926336105</v>
          </cell>
          <cell r="L95">
            <v>11996.958926336112</v>
          </cell>
          <cell r="M95">
            <v>12220.958926336112</v>
          </cell>
          <cell r="N95">
            <v>12195.958926336112</v>
          </cell>
        </row>
        <row r="97">
          <cell r="B97" t="str">
            <v>Senior Debt</v>
          </cell>
          <cell r="G97">
            <v>73879.866243297205</v>
          </cell>
          <cell r="H97">
            <v>93894.365457287946</v>
          </cell>
          <cell r="I97">
            <v>89519.230119232365</v>
          </cell>
          <cell r="J97">
            <v>75525.306086838056</v>
          </cell>
          <cell r="K97">
            <v>45479.239025562267</v>
          </cell>
          <cell r="L97">
            <v>45479.239025562267</v>
          </cell>
          <cell r="M97">
            <v>45479.239025562267</v>
          </cell>
          <cell r="N97">
            <v>45479.239025562267</v>
          </cell>
        </row>
        <row r="98">
          <cell r="B98" t="str">
            <v>Subordinated Debt</v>
          </cell>
          <cell r="G98">
            <v>0</v>
          </cell>
          <cell r="H98">
            <v>0</v>
          </cell>
          <cell r="I98">
            <v>0</v>
          </cell>
          <cell r="J98">
            <v>0</v>
          </cell>
          <cell r="K98">
            <v>0</v>
          </cell>
          <cell r="L98">
            <v>0</v>
          </cell>
          <cell r="M98">
            <v>0</v>
          </cell>
          <cell r="N98">
            <v>0</v>
          </cell>
        </row>
        <row r="99">
          <cell r="B99" t="str">
            <v>Total Debt</v>
          </cell>
          <cell r="G99">
            <v>73879.866243297205</v>
          </cell>
          <cell r="H99">
            <v>93894.365457287946</v>
          </cell>
          <cell r="I99">
            <v>89519.230119232365</v>
          </cell>
          <cell r="J99">
            <v>75525.306086838056</v>
          </cell>
          <cell r="K99">
            <v>45479.239025562267</v>
          </cell>
          <cell r="L99">
            <v>45479.239025562267</v>
          </cell>
          <cell r="M99">
            <v>45479.239025562267</v>
          </cell>
          <cell r="N99">
            <v>45479.239025562267</v>
          </cell>
        </row>
        <row r="100">
          <cell r="B100" t="str">
            <v>Book Equity</v>
          </cell>
          <cell r="G100">
            <v>158775.64723155001</v>
          </cell>
          <cell r="H100">
            <v>154502.47115782034</v>
          </cell>
          <cell r="I100">
            <v>164445.31550289702</v>
          </cell>
          <cell r="J100">
            <v>180226.97234968736</v>
          </cell>
          <cell r="K100">
            <v>204592.6387125933</v>
          </cell>
          <cell r="L100">
            <v>236016.09197209723</v>
          </cell>
          <cell r="M100">
            <v>489622.32498055953</v>
          </cell>
          <cell r="N100">
            <v>743229.55798902176</v>
          </cell>
        </row>
        <row r="101">
          <cell r="B101" t="str">
            <v xml:space="preserve">      Total Capitalization</v>
          </cell>
          <cell r="G101">
            <v>232655.51347484722</v>
          </cell>
          <cell r="H101">
            <v>248396.8366151083</v>
          </cell>
          <cell r="I101">
            <v>253964.5456221294</v>
          </cell>
          <cell r="J101">
            <v>255752.27843652543</v>
          </cell>
          <cell r="K101">
            <v>250071.87773815557</v>
          </cell>
          <cell r="L101">
            <v>281495.33099765948</v>
          </cell>
          <cell r="M101">
            <v>535101.56400612183</v>
          </cell>
          <cell r="N101">
            <v>788708.79701458407</v>
          </cell>
        </row>
        <row r="103">
          <cell r="B103" t="str">
            <v>Terminal Value</v>
          </cell>
          <cell r="K103">
            <v>0</v>
          </cell>
        </row>
        <row r="104">
          <cell r="B104" t="str">
            <v>Less: Debt, Net Of Cash</v>
          </cell>
          <cell r="K104">
            <v>44579.239025562281</v>
          </cell>
        </row>
        <row r="105">
          <cell r="B105" t="str">
            <v xml:space="preserve">      Equity Value</v>
          </cell>
          <cell r="K105">
            <v>-44579.239025562281</v>
          </cell>
        </row>
        <row r="106">
          <cell r="B106" t="str">
            <v>Less: Initial Equity Invested</v>
          </cell>
          <cell r="K106">
            <v>0</v>
          </cell>
        </row>
        <row r="107">
          <cell r="K107">
            <v>-44579.239025562281</v>
          </cell>
        </row>
        <row r="108">
          <cell r="B108" t="str">
            <v>Less: Management Options (Assumed 5%)</v>
          </cell>
          <cell r="K108">
            <v>0</v>
          </cell>
        </row>
        <row r="109">
          <cell r="B109" t="str">
            <v xml:space="preserve">      Fully Diluted Equity Value</v>
          </cell>
          <cell r="K109">
            <v>-44579.239025562281</v>
          </cell>
        </row>
        <row r="111">
          <cell r="B111" t="str">
            <v>Equity Cash Flows</v>
          </cell>
          <cell r="F111">
            <v>0</v>
          </cell>
          <cell r="G111">
            <v>0</v>
          </cell>
          <cell r="H111">
            <v>0</v>
          </cell>
          <cell r="I111">
            <v>0</v>
          </cell>
          <cell r="J111">
            <v>0</v>
          </cell>
          <cell r="K111">
            <v>-44579.239025562281</v>
          </cell>
        </row>
        <row r="113">
          <cell r="F113" t="str">
            <v>Exit Multiple</v>
          </cell>
          <cell r="K113">
            <v>0</v>
          </cell>
          <cell r="L113">
            <v>0</v>
          </cell>
          <cell r="M113">
            <v>0</v>
          </cell>
        </row>
        <row r="115">
          <cell r="F115" t="str">
            <v>IRR On Equity Investment (5 Year):</v>
          </cell>
          <cell r="I115">
            <v>0</v>
          </cell>
          <cell r="K115">
            <v>0</v>
          </cell>
          <cell r="L115">
            <v>0</v>
          </cell>
          <cell r="M115">
            <v>0</v>
          </cell>
        </row>
      </sheetData>
      <sheetData sheetId="39" refreshError="1"/>
      <sheetData sheetId="40" refreshError="1">
        <row r="1">
          <cell r="G1" t="str">
            <v>-3</v>
          </cell>
          <cell r="H1" t="str">
            <v>-2</v>
          </cell>
          <cell r="I1" t="str">
            <v>-1</v>
          </cell>
          <cell r="J1" t="str">
            <v>0</v>
          </cell>
          <cell r="L1" t="str">
            <v>C</v>
          </cell>
          <cell r="M1" t="str">
            <v>B</v>
          </cell>
          <cell r="N1" t="str">
            <v>A</v>
          </cell>
        </row>
        <row r="2">
          <cell r="G2" t="str">
            <v>-3</v>
          </cell>
          <cell r="H2" t="str">
            <v>-2</v>
          </cell>
          <cell r="I2" t="str">
            <v>-1</v>
          </cell>
          <cell r="J2" t="str">
            <v>0</v>
          </cell>
          <cell r="L2" t="str">
            <v>C</v>
          </cell>
          <cell r="M2" t="str">
            <v>B</v>
          </cell>
          <cell r="N2" t="str">
            <v>A</v>
          </cell>
        </row>
        <row r="235">
          <cell r="A235" t="str">
            <v>MISC_CAPITALIZED INTEREST</v>
          </cell>
        </row>
        <row r="443">
          <cell r="C443" t="str">
            <v>COMPANY/PROJECT NAME:</v>
          </cell>
        </row>
        <row r="444">
          <cell r="C444" t="str">
            <v>FISCAL YEAR ENDING (DATE):</v>
          </cell>
        </row>
        <row r="445">
          <cell r="C445" t="str">
            <v>LTM Ending (DATE):</v>
          </cell>
          <cell r="N445">
            <v>38046</v>
          </cell>
        </row>
        <row r="446">
          <cell r="C446" t="str">
            <v>$Millions/$Thousands:</v>
          </cell>
        </row>
        <row r="447">
          <cell r="C447" t="str">
            <v>ANALYST NAME:</v>
          </cell>
        </row>
        <row r="453">
          <cell r="C453" t="str">
            <v>INCOME STATEMENT</v>
          </cell>
          <cell r="G453">
            <v>1</v>
          </cell>
        </row>
        <row r="456">
          <cell r="C456" t="str">
            <v xml:space="preserve">Exchange Rates </v>
          </cell>
          <cell r="E456" t="str">
            <v>US Last?</v>
          </cell>
          <cell r="F456" t="b">
            <v>1</v>
          </cell>
          <cell r="G456">
            <v>1</v>
          </cell>
          <cell r="H456">
            <v>1</v>
          </cell>
          <cell r="I456">
            <v>1</v>
          </cell>
          <cell r="J456">
            <v>1</v>
          </cell>
          <cell r="L456">
            <v>1</v>
          </cell>
          <cell r="M456">
            <v>1</v>
          </cell>
          <cell r="N456">
            <v>1</v>
          </cell>
        </row>
        <row r="458">
          <cell r="B458" t="str">
            <v>Ending MMMM dd:</v>
          </cell>
          <cell r="G458" t="str">
            <v>ENDING MMMM37621,DD:</v>
          </cell>
          <cell r="L458" t="str">
            <v>LTM Ending: MMMM DD:</v>
          </cell>
          <cell r="AA458" t="str">
            <v>Interim MMM DD - MMM DD</v>
          </cell>
        </row>
        <row r="459">
          <cell r="B459">
            <v>1999</v>
          </cell>
          <cell r="G459">
            <v>1999</v>
          </cell>
          <cell r="H459">
            <v>2000</v>
          </cell>
          <cell r="I459">
            <v>2001</v>
          </cell>
          <cell r="J459">
            <v>2002</v>
          </cell>
          <cell r="L459">
            <v>2002</v>
          </cell>
          <cell r="M459">
            <v>2003</v>
          </cell>
          <cell r="N459">
            <v>2004</v>
          </cell>
          <cell r="AA459">
            <v>2001</v>
          </cell>
          <cell r="AB459">
            <v>2002</v>
          </cell>
          <cell r="AC459">
            <v>2003</v>
          </cell>
          <cell r="AD459">
            <v>2004</v>
          </cell>
        </row>
        <row r="461">
          <cell r="A461" t="str">
            <v>IS_NET SALES</v>
          </cell>
          <cell r="C461" t="str">
            <v>Total Revenues</v>
          </cell>
          <cell r="G461">
            <v>0</v>
          </cell>
          <cell r="H461">
            <v>0</v>
          </cell>
          <cell r="I461">
            <v>57447</v>
          </cell>
          <cell r="J461">
            <v>124086.95851074401</v>
          </cell>
          <cell r="L461">
            <v>0</v>
          </cell>
          <cell r="M461">
            <v>57447</v>
          </cell>
          <cell r="N461">
            <v>124086.95851074401</v>
          </cell>
          <cell r="AA461">
            <v>0</v>
          </cell>
          <cell r="AB461">
            <v>0</v>
          </cell>
          <cell r="AC461">
            <v>0</v>
          </cell>
          <cell r="AD461">
            <v>0</v>
          </cell>
        </row>
        <row r="463">
          <cell r="A463" t="str">
            <v>IS_COGS EXCLUDING DEP</v>
          </cell>
          <cell r="C463" t="str">
            <v>Cost of Goods Sold - Variable (Excl. Depreciation)</v>
          </cell>
          <cell r="G463">
            <v>0</v>
          </cell>
          <cell r="H463">
            <v>0</v>
          </cell>
          <cell r="I463">
            <v>37876</v>
          </cell>
          <cell r="J463">
            <v>80595.498370670597</v>
          </cell>
          <cell r="L463">
            <v>0</v>
          </cell>
          <cell r="M463">
            <v>37876</v>
          </cell>
          <cell r="N463">
            <v>80595.498370670597</v>
          </cell>
          <cell r="AA463">
            <v>0</v>
          </cell>
          <cell r="AB463">
            <v>0</v>
          </cell>
          <cell r="AC463">
            <v>0</v>
          </cell>
          <cell r="AD463">
            <v>0</v>
          </cell>
        </row>
        <row r="464">
          <cell r="A464" t="str">
            <v>IS_COGS EXCLUDING DEP - FIXED</v>
          </cell>
          <cell r="C464" t="str">
            <v>Cost of Goods Sold- Fixed (Excl. Depreciation)</v>
          </cell>
          <cell r="G464">
            <v>0</v>
          </cell>
          <cell r="H464">
            <v>0</v>
          </cell>
          <cell r="I464">
            <v>0</v>
          </cell>
          <cell r="J464">
            <v>4517.5996625286225</v>
          </cell>
          <cell r="L464">
            <v>0</v>
          </cell>
          <cell r="M464">
            <v>0</v>
          </cell>
          <cell r="N464">
            <v>4517.5996625286225</v>
          </cell>
          <cell r="AA464">
            <v>0</v>
          </cell>
          <cell r="AB464">
            <v>0</v>
          </cell>
          <cell r="AC464">
            <v>0</v>
          </cell>
          <cell r="AD464">
            <v>0</v>
          </cell>
        </row>
        <row r="465">
          <cell r="G465" t="str">
            <v>______</v>
          </cell>
          <cell r="H465" t="str">
            <v>______</v>
          </cell>
          <cell r="I465" t="str">
            <v>______</v>
          </cell>
          <cell r="J465" t="str">
            <v>______</v>
          </cell>
          <cell r="L465" t="str">
            <v>______</v>
          </cell>
          <cell r="M465" t="str">
            <v>______</v>
          </cell>
          <cell r="N465" t="str">
            <v>______</v>
          </cell>
          <cell r="AA465" t="str">
            <v>______</v>
          </cell>
          <cell r="AB465" t="str">
            <v>______</v>
          </cell>
          <cell r="AC465" t="str">
            <v>______</v>
          </cell>
          <cell r="AD465" t="str">
            <v>______</v>
          </cell>
        </row>
        <row r="466">
          <cell r="A466" t="str">
            <v>IS_GROSS PROFIT</v>
          </cell>
          <cell r="C466" t="str">
            <v>Gross Profit</v>
          </cell>
          <cell r="G466">
            <v>0</v>
          </cell>
          <cell r="H466">
            <v>0</v>
          </cell>
          <cell r="I466">
            <v>19571</v>
          </cell>
          <cell r="J466">
            <v>38973.860477544789</v>
          </cell>
          <cell r="L466">
            <v>0</v>
          </cell>
          <cell r="M466">
            <v>19571</v>
          </cell>
          <cell r="N466">
            <v>38973.860477544789</v>
          </cell>
          <cell r="AA466">
            <v>0</v>
          </cell>
          <cell r="AB466">
            <v>0</v>
          </cell>
          <cell r="AC466">
            <v>0</v>
          </cell>
          <cell r="AD466">
            <v>0</v>
          </cell>
        </row>
        <row r="468">
          <cell r="A468" t="str">
            <v>IS_SGA EXCLUDING AMORT</v>
          </cell>
          <cell r="C468" t="str">
            <v xml:space="preserve">Sales - Variable commercial exp. </v>
          </cell>
          <cell r="G468">
            <v>0</v>
          </cell>
          <cell r="H468">
            <v>0</v>
          </cell>
          <cell r="I468">
            <v>11538</v>
          </cell>
          <cell r="J468">
            <v>3741.8906125655931</v>
          </cell>
          <cell r="L468">
            <v>0</v>
          </cell>
          <cell r="M468">
            <v>11538</v>
          </cell>
          <cell r="N468">
            <v>3741.8906125655931</v>
          </cell>
          <cell r="AA468">
            <v>0</v>
          </cell>
          <cell r="AB468">
            <v>0</v>
          </cell>
          <cell r="AC468">
            <v>0</v>
          </cell>
          <cell r="AD468">
            <v>0</v>
          </cell>
        </row>
        <row r="469">
          <cell r="A469" t="str">
            <v>IS_SGA EXCLUDING AMORT - FIXED</v>
          </cell>
          <cell r="C469" t="str">
            <v>Sales - Variable marketing exp.</v>
          </cell>
          <cell r="G469">
            <v>0</v>
          </cell>
          <cell r="H469">
            <v>0</v>
          </cell>
          <cell r="I469">
            <v>0</v>
          </cell>
          <cell r="J469">
            <v>4929.6702006540527</v>
          </cell>
          <cell r="L469">
            <v>0</v>
          </cell>
          <cell r="M469">
            <v>0</v>
          </cell>
          <cell r="N469">
            <v>4929.6702006540527</v>
          </cell>
          <cell r="AA469">
            <v>0</v>
          </cell>
          <cell r="AB469">
            <v>0</v>
          </cell>
          <cell r="AC469">
            <v>0</v>
          </cell>
          <cell r="AD469">
            <v>0</v>
          </cell>
        </row>
        <row r="470">
          <cell r="G470" t="str">
            <v>______</v>
          </cell>
          <cell r="H470" t="str">
            <v>______</v>
          </cell>
          <cell r="I470" t="str">
            <v>______</v>
          </cell>
          <cell r="J470" t="str">
            <v>______</v>
          </cell>
          <cell r="L470" t="str">
            <v>______</v>
          </cell>
          <cell r="M470" t="str">
            <v>______</v>
          </cell>
          <cell r="N470" t="str">
            <v>______</v>
          </cell>
          <cell r="AA470" t="str">
            <v>______</v>
          </cell>
          <cell r="AB470" t="str">
            <v>______</v>
          </cell>
          <cell r="AC470" t="str">
            <v>______</v>
          </cell>
          <cell r="AD470" t="str">
            <v>______</v>
          </cell>
        </row>
        <row r="471">
          <cell r="A471" t="str">
            <v>IS_OP INC</v>
          </cell>
          <cell r="C471" t="e">
            <v>#REF!</v>
          </cell>
          <cell r="G471">
            <v>0</v>
          </cell>
          <cell r="H471">
            <v>0</v>
          </cell>
          <cell r="I471">
            <v>8033</v>
          </cell>
          <cell r="J471">
            <v>30302.299664325146</v>
          </cell>
          <cell r="L471">
            <v>0</v>
          </cell>
          <cell r="M471">
            <v>8033</v>
          </cell>
          <cell r="N471">
            <v>30302.299664325146</v>
          </cell>
          <cell r="AA471">
            <v>0</v>
          </cell>
          <cell r="AB471">
            <v>0</v>
          </cell>
          <cell r="AC471">
            <v>0</v>
          </cell>
          <cell r="AD471">
            <v>0</v>
          </cell>
        </row>
        <row r="473">
          <cell r="A473" t="str">
            <v>IS_OTHER_OP_INCOME</v>
          </cell>
          <cell r="C473" t="str">
            <v>G&amp;A - Fixed</v>
          </cell>
          <cell r="G473">
            <v>0</v>
          </cell>
          <cell r="H473">
            <v>0</v>
          </cell>
          <cell r="I473">
            <v>0</v>
          </cell>
          <cell r="J473">
            <v>9807.6596677676425</v>
          </cell>
          <cell r="L473">
            <v>0</v>
          </cell>
          <cell r="M473">
            <v>0</v>
          </cell>
          <cell r="N473">
            <v>9807.6596677676425</v>
          </cell>
          <cell r="AA473">
            <v>0</v>
          </cell>
          <cell r="AB473">
            <v>0</v>
          </cell>
          <cell r="AC473">
            <v>0</v>
          </cell>
          <cell r="AD473">
            <v>0</v>
          </cell>
        </row>
        <row r="474">
          <cell r="A474" t="str">
            <v>IS_RD EXPENSE</v>
          </cell>
          <cell r="C474" t="e">
            <v>#REF!</v>
          </cell>
          <cell r="AA474">
            <v>0</v>
          </cell>
          <cell r="AB474">
            <v>0</v>
          </cell>
          <cell r="AC474">
            <v>0</v>
          </cell>
          <cell r="AD474">
            <v>0</v>
          </cell>
        </row>
        <row r="475">
          <cell r="A475" t="str">
            <v>IS_CORPORATE ADJUSTMENTS</v>
          </cell>
          <cell r="C475" t="e">
            <v>#REF!</v>
          </cell>
          <cell r="AA475">
            <v>0</v>
          </cell>
          <cell r="AB475">
            <v>0</v>
          </cell>
          <cell r="AC475">
            <v>0</v>
          </cell>
          <cell r="AD475">
            <v>0</v>
          </cell>
        </row>
        <row r="477">
          <cell r="A477" t="str">
            <v>IS_EBITDA</v>
          </cell>
          <cell r="C477" t="str">
            <v>EBITDA</v>
          </cell>
          <cell r="G477">
            <v>0</v>
          </cell>
          <cell r="H477">
            <v>0</v>
          </cell>
          <cell r="I477">
            <v>8033</v>
          </cell>
          <cell r="J477">
            <v>40109.959332092789</v>
          </cell>
          <cell r="L477">
            <v>0</v>
          </cell>
          <cell r="M477">
            <v>8033</v>
          </cell>
          <cell r="N477">
            <v>40109.959332092789</v>
          </cell>
          <cell r="AA477">
            <v>0</v>
          </cell>
          <cell r="AB477">
            <v>0</v>
          </cell>
          <cell r="AC477">
            <v>0</v>
          </cell>
          <cell r="AD477">
            <v>0</v>
          </cell>
        </row>
        <row r="478">
          <cell r="A478" t="str">
            <v>IS_EBITDA MARGIN</v>
          </cell>
          <cell r="C478" t="str">
            <v>EBITDA Margin</v>
          </cell>
          <cell r="G478">
            <v>0</v>
          </cell>
          <cell r="H478">
            <v>0</v>
          </cell>
          <cell r="I478">
            <v>0.13983323759291172</v>
          </cell>
          <cell r="J478">
            <v>0.32324073225326</v>
          </cell>
          <cell r="L478">
            <v>0</v>
          </cell>
          <cell r="M478">
            <v>0.13983323759291172</v>
          </cell>
          <cell r="N478">
            <v>0.32324073225326</v>
          </cell>
          <cell r="AA478">
            <v>0</v>
          </cell>
          <cell r="AB478">
            <v>0</v>
          </cell>
          <cell r="AC478">
            <v>0</v>
          </cell>
          <cell r="AD478">
            <v>0</v>
          </cell>
        </row>
        <row r="480">
          <cell r="A480" t="str">
            <v>IS_DEP and AMORT</v>
          </cell>
          <cell r="C480" t="str">
            <v>Depreciation</v>
          </cell>
          <cell r="G480">
            <v>0</v>
          </cell>
          <cell r="H480">
            <v>0</v>
          </cell>
          <cell r="I480">
            <v>629</v>
          </cell>
          <cell r="J480">
            <v>2470.8283941078093</v>
          </cell>
          <cell r="L480">
            <v>0</v>
          </cell>
          <cell r="M480">
            <v>629</v>
          </cell>
          <cell r="N480">
            <v>2470.8283941078093</v>
          </cell>
          <cell r="AA480">
            <v>0</v>
          </cell>
          <cell r="AB480">
            <v>0</v>
          </cell>
          <cell r="AC480">
            <v>0</v>
          </cell>
          <cell r="AD480">
            <v>0</v>
          </cell>
        </row>
        <row r="481">
          <cell r="G481" t="str">
            <v>______</v>
          </cell>
          <cell r="H481" t="str">
            <v>______</v>
          </cell>
          <cell r="I481" t="str">
            <v>______</v>
          </cell>
          <cell r="J481" t="str">
            <v>______</v>
          </cell>
          <cell r="L481" t="str">
            <v>______</v>
          </cell>
          <cell r="M481" t="str">
            <v>______</v>
          </cell>
          <cell r="N481" t="str">
            <v>______</v>
          </cell>
          <cell r="AA481" t="str">
            <v>______</v>
          </cell>
          <cell r="AB481" t="str">
            <v>______</v>
          </cell>
          <cell r="AC481" t="str">
            <v>______</v>
          </cell>
          <cell r="AD481" t="str">
            <v>______</v>
          </cell>
        </row>
        <row r="482">
          <cell r="A482" t="str">
            <v>IS_EBITA</v>
          </cell>
          <cell r="C482" t="str">
            <v>EBITA</v>
          </cell>
          <cell r="G482">
            <v>0</v>
          </cell>
          <cell r="H482">
            <v>0</v>
          </cell>
          <cell r="I482">
            <v>7404</v>
          </cell>
          <cell r="J482">
            <v>37639.130937984977</v>
          </cell>
          <cell r="L482">
            <v>0</v>
          </cell>
          <cell r="M482">
            <v>7404</v>
          </cell>
          <cell r="N482">
            <v>37639.130937984977</v>
          </cell>
          <cell r="AA482">
            <v>0</v>
          </cell>
          <cell r="AB482">
            <v>0</v>
          </cell>
          <cell r="AC482">
            <v>0</v>
          </cell>
          <cell r="AD482">
            <v>0</v>
          </cell>
        </row>
        <row r="484">
          <cell r="A484" t="str">
            <v>IS_GOODWILL AMORT</v>
          </cell>
          <cell r="C484" t="str">
            <v>Amort. of Goodwill (Non-Deduct.)</v>
          </cell>
          <cell r="G484">
            <v>0</v>
          </cell>
          <cell r="H484">
            <v>0</v>
          </cell>
          <cell r="I484">
            <v>0</v>
          </cell>
          <cell r="J484">
            <v>0</v>
          </cell>
          <cell r="L484">
            <v>0</v>
          </cell>
          <cell r="M484">
            <v>0</v>
          </cell>
          <cell r="N484">
            <v>0</v>
          </cell>
          <cell r="AA484">
            <v>0</v>
          </cell>
          <cell r="AB484">
            <v>0</v>
          </cell>
          <cell r="AC484">
            <v>0</v>
          </cell>
          <cell r="AD484">
            <v>0</v>
          </cell>
        </row>
        <row r="485">
          <cell r="A485" t="str">
            <v>IS_TRANSACTION AMORT</v>
          </cell>
          <cell r="C485" t="str">
            <v>Amort. of Transaction Exps. (Deduct.)</v>
          </cell>
          <cell r="G485">
            <v>0</v>
          </cell>
          <cell r="H485">
            <v>0</v>
          </cell>
          <cell r="I485">
            <v>0</v>
          </cell>
          <cell r="J485">
            <v>0</v>
          </cell>
          <cell r="L485">
            <v>0</v>
          </cell>
          <cell r="M485">
            <v>0</v>
          </cell>
          <cell r="N485">
            <v>0</v>
          </cell>
          <cell r="AA485">
            <v>0</v>
          </cell>
          <cell r="AB485">
            <v>0</v>
          </cell>
          <cell r="AC485">
            <v>0</v>
          </cell>
          <cell r="AD485">
            <v>0</v>
          </cell>
        </row>
        <row r="486">
          <cell r="G486" t="str">
            <v>______</v>
          </cell>
          <cell r="H486" t="str">
            <v>______</v>
          </cell>
          <cell r="I486" t="str">
            <v>______</v>
          </cell>
          <cell r="J486" t="str">
            <v>______</v>
          </cell>
          <cell r="L486" t="str">
            <v>______</v>
          </cell>
          <cell r="M486" t="str">
            <v>______</v>
          </cell>
          <cell r="N486" t="str">
            <v>______</v>
          </cell>
          <cell r="AA486" t="str">
            <v>______</v>
          </cell>
          <cell r="AB486" t="str">
            <v>______</v>
          </cell>
          <cell r="AC486" t="str">
            <v>______</v>
          </cell>
          <cell r="AD486" t="str">
            <v>______</v>
          </cell>
        </row>
        <row r="487">
          <cell r="A487" t="str">
            <v>IS_EBIT</v>
          </cell>
          <cell r="C487" t="str">
            <v>EBIT</v>
          </cell>
          <cell r="G487">
            <v>0</v>
          </cell>
          <cell r="H487">
            <v>0</v>
          </cell>
          <cell r="I487">
            <v>7404</v>
          </cell>
          <cell r="J487">
            <v>37639.130937984977</v>
          </cell>
          <cell r="L487">
            <v>0</v>
          </cell>
          <cell r="M487">
            <v>7404</v>
          </cell>
          <cell r="N487">
            <v>37639.130937984977</v>
          </cell>
          <cell r="AA487">
            <v>0</v>
          </cell>
          <cell r="AB487">
            <v>0</v>
          </cell>
          <cell r="AC487">
            <v>0</v>
          </cell>
          <cell r="AD487">
            <v>0</v>
          </cell>
        </row>
        <row r="489">
          <cell r="C489" t="str">
            <v>INTEREST EXPENSE:</v>
          </cell>
        </row>
        <row r="490">
          <cell r="A490" t="str">
            <v>IS_INTEREST EXPENSE</v>
          </cell>
          <cell r="C490" t="str">
            <v xml:space="preserve">   Existing Debt</v>
          </cell>
          <cell r="G490">
            <v>0</v>
          </cell>
          <cell r="H490">
            <v>0</v>
          </cell>
          <cell r="I490">
            <v>0</v>
          </cell>
          <cell r="J490">
            <v>4022.4134954761225</v>
          </cell>
          <cell r="L490">
            <v>0</v>
          </cell>
          <cell r="M490">
            <v>0</v>
          </cell>
          <cell r="N490">
            <v>4022.4134954761225</v>
          </cell>
          <cell r="AA490">
            <v>0</v>
          </cell>
          <cell r="AB490">
            <v>0</v>
          </cell>
          <cell r="AC490">
            <v>0</v>
          </cell>
          <cell r="AD490">
            <v>0</v>
          </cell>
        </row>
        <row r="491">
          <cell r="A491" t="str">
            <v>IS_INT WC REVOLVER</v>
          </cell>
          <cell r="C491" t="str">
            <v xml:space="preserve">   Working Capital Revolver</v>
          </cell>
        </row>
        <row r="492">
          <cell r="A492" t="str">
            <v>IS_INT  WC COMM FEE</v>
          </cell>
          <cell r="C492" t="str">
            <v xml:space="preserve">   Short Term Debt - Seas. Borr./SBLC/Comm. Fee</v>
          </cell>
        </row>
        <row r="493">
          <cell r="A493" t="str">
            <v>IS_INT SEN SEC DEBT 1</v>
          </cell>
          <cell r="C493" t="str">
            <v xml:space="preserve">   Senior Secured Debt 1</v>
          </cell>
        </row>
        <row r="494">
          <cell r="A494" t="str">
            <v>IS_INT SEN SEC DEBT 2</v>
          </cell>
          <cell r="C494" t="str">
            <v xml:space="preserve">   Senior Secured Debt 2</v>
          </cell>
        </row>
        <row r="495">
          <cell r="A495" t="str">
            <v>IS_INT SEN SEC DEBT 3</v>
          </cell>
          <cell r="C495" t="str">
            <v xml:space="preserve">   Senior Secured Debt 3</v>
          </cell>
        </row>
        <row r="496">
          <cell r="A496" t="str">
            <v>IS_INT SEN SEC DEBT 4</v>
          </cell>
          <cell r="C496" t="str">
            <v xml:space="preserve">   Senior Secured Debt 4</v>
          </cell>
        </row>
        <row r="497">
          <cell r="A497" t="str">
            <v>IS_INT SEN UNSEC DEBT 5</v>
          </cell>
          <cell r="C497" t="str">
            <v xml:space="preserve">   Bonds</v>
          </cell>
        </row>
        <row r="498">
          <cell r="A498" t="str">
            <v>IS_INT SEN UNSEC DEBT 6</v>
          </cell>
          <cell r="C498" t="str">
            <v xml:space="preserve">   Senior Unsecured Debt 6</v>
          </cell>
        </row>
        <row r="499">
          <cell r="A499" t="str">
            <v>IS_INT SEN UNSEC DEBT 7</v>
          </cell>
          <cell r="C499" t="str">
            <v xml:space="preserve">   Senior Unsecured Debt 7</v>
          </cell>
        </row>
        <row r="500">
          <cell r="A500" t="str">
            <v>IS_INT CAP LEASES 1</v>
          </cell>
          <cell r="C500" t="str">
            <v xml:space="preserve">   Capital Leases </v>
          </cell>
        </row>
        <row r="501">
          <cell r="A501" t="str">
            <v>IS_INT CAP LEASES 2</v>
          </cell>
          <cell r="C501" t="str">
            <v xml:space="preserve">   Capital Leases 2</v>
          </cell>
        </row>
        <row r="502">
          <cell r="A502" t="str">
            <v>IS_INT SUB DEBT 1</v>
          </cell>
          <cell r="C502" t="str">
            <v xml:space="preserve">   Subordinated Debt 1</v>
          </cell>
        </row>
        <row r="503">
          <cell r="A503" t="str">
            <v>IS_INT SUB DEBT 2</v>
          </cell>
          <cell r="C503" t="str">
            <v xml:space="preserve">   Subordinated Debt 2</v>
          </cell>
        </row>
        <row r="504">
          <cell r="A504" t="str">
            <v>IS_INT SUB DEBT 3</v>
          </cell>
          <cell r="C504" t="str">
            <v xml:space="preserve">   Subordinated Debt 3</v>
          </cell>
        </row>
        <row r="505">
          <cell r="A505" t="str">
            <v>IS_INT SUB DEBT 4</v>
          </cell>
          <cell r="C505" t="str">
            <v xml:space="preserve">   Subordinated Debt 4</v>
          </cell>
        </row>
        <row r="506">
          <cell r="A506" t="str">
            <v>IS_INT OTHER SUB DEBT 1 (PIK</v>
          </cell>
          <cell r="C506" t="str">
            <v xml:space="preserve">   Other Sub. Debt 1 (W/PIK)</v>
          </cell>
        </row>
        <row r="507">
          <cell r="A507" t="str">
            <v>IS_INT OTHER SUB DEBT 2 (PIK)</v>
          </cell>
          <cell r="C507" t="str">
            <v xml:space="preserve">   Other Sub. Debt 2 (W/PIK)</v>
          </cell>
        </row>
        <row r="508">
          <cell r="A508" t="str">
            <v>IS_INT ESOP SUB DEBT</v>
          </cell>
          <cell r="C508" t="str">
            <v xml:space="preserve">   ESOP Subordinated Debt</v>
          </cell>
        </row>
        <row r="509">
          <cell r="A509" t="str">
            <v>IS_INT OTHER INT EXPENSE</v>
          </cell>
          <cell r="C509" t="str">
            <v xml:space="preserve">   Other Interest Expense</v>
          </cell>
        </row>
        <row r="510">
          <cell r="G510" t="str">
            <v>______</v>
          </cell>
          <cell r="H510" t="str">
            <v>______</v>
          </cell>
          <cell r="I510" t="str">
            <v>______</v>
          </cell>
          <cell r="J510" t="str">
            <v>______</v>
          </cell>
          <cell r="L510" t="str">
            <v>______</v>
          </cell>
          <cell r="M510" t="str">
            <v>______</v>
          </cell>
          <cell r="N510" t="str">
            <v>______</v>
          </cell>
          <cell r="AA510" t="str">
            <v>______</v>
          </cell>
          <cell r="AB510" t="str">
            <v>______</v>
          </cell>
          <cell r="AC510" t="str">
            <v>______</v>
          </cell>
          <cell r="AD510" t="str">
            <v>______</v>
          </cell>
        </row>
        <row r="511">
          <cell r="A511" t="str">
            <v>IS_TOT INTEREST EXP</v>
          </cell>
          <cell r="C511" t="str">
            <v xml:space="preserve">       Total Interest Expense</v>
          </cell>
          <cell r="G511">
            <v>0</v>
          </cell>
          <cell r="H511">
            <v>0</v>
          </cell>
          <cell r="I511">
            <v>0</v>
          </cell>
          <cell r="J511">
            <v>4022.4134954761225</v>
          </cell>
          <cell r="L511">
            <v>0</v>
          </cell>
          <cell r="M511">
            <v>0</v>
          </cell>
          <cell r="N511">
            <v>4022.4134954761225</v>
          </cell>
          <cell r="AA511">
            <v>0</v>
          </cell>
          <cell r="AB511">
            <v>0</v>
          </cell>
          <cell r="AC511">
            <v>0</v>
          </cell>
          <cell r="AD511">
            <v>0</v>
          </cell>
        </row>
        <row r="512">
          <cell r="A512" t="str">
            <v>IS_CASH INTEREST</v>
          </cell>
          <cell r="C512" t="str">
            <v xml:space="preserve">       Total Cash Interest Expense</v>
          </cell>
          <cell r="G512">
            <v>0</v>
          </cell>
          <cell r="H512">
            <v>0</v>
          </cell>
          <cell r="I512">
            <v>0</v>
          </cell>
          <cell r="J512">
            <v>4022.4134954761225</v>
          </cell>
          <cell r="L512">
            <v>0</v>
          </cell>
          <cell r="M512">
            <v>0</v>
          </cell>
          <cell r="N512">
            <v>4022.4134954761225</v>
          </cell>
          <cell r="AA512">
            <v>0</v>
          </cell>
          <cell r="AB512">
            <v>0</v>
          </cell>
          <cell r="AC512">
            <v>0</v>
          </cell>
          <cell r="AD512">
            <v>0</v>
          </cell>
        </row>
        <row r="514">
          <cell r="A514" t="str">
            <v>IS_INTEREST INCOME</v>
          </cell>
          <cell r="C514" t="str">
            <v>Interest Income</v>
          </cell>
          <cell r="G514">
            <v>0</v>
          </cell>
          <cell r="H514">
            <v>0</v>
          </cell>
          <cell r="I514">
            <v>0</v>
          </cell>
          <cell r="J514">
            <v>0</v>
          </cell>
          <cell r="L514">
            <v>0</v>
          </cell>
          <cell r="M514">
            <v>0</v>
          </cell>
          <cell r="N514">
            <v>0</v>
          </cell>
          <cell r="AA514">
            <v>0</v>
          </cell>
          <cell r="AB514">
            <v>0</v>
          </cell>
          <cell r="AC514">
            <v>0</v>
          </cell>
          <cell r="AD514">
            <v>0</v>
          </cell>
        </row>
        <row r="515">
          <cell r="A515" t="str">
            <v>IS_OTHER INCOME</v>
          </cell>
          <cell r="C515" t="str">
            <v>Other Income/(Expense) - 3</v>
          </cell>
          <cell r="G515">
            <v>0</v>
          </cell>
          <cell r="H515">
            <v>0</v>
          </cell>
          <cell r="I515">
            <v>0</v>
          </cell>
          <cell r="J515">
            <v>0</v>
          </cell>
          <cell r="L515">
            <v>0</v>
          </cell>
          <cell r="M515">
            <v>0</v>
          </cell>
          <cell r="N515">
            <v>0</v>
          </cell>
          <cell r="AA515">
            <v>0</v>
          </cell>
          <cell r="AB515">
            <v>0</v>
          </cell>
          <cell r="AC515">
            <v>0</v>
          </cell>
          <cell r="AD515">
            <v>0</v>
          </cell>
        </row>
        <row r="516">
          <cell r="A516" t="str">
            <v>IS_SPECIAL ITEMS</v>
          </cell>
          <cell r="C516" t="str">
            <v>Other Income/(Expense) - 4</v>
          </cell>
          <cell r="G516">
            <v>0</v>
          </cell>
          <cell r="H516">
            <v>0</v>
          </cell>
          <cell r="I516">
            <v>0</v>
          </cell>
          <cell r="J516">
            <v>0</v>
          </cell>
          <cell r="L516">
            <v>0</v>
          </cell>
          <cell r="M516">
            <v>0</v>
          </cell>
          <cell r="N516">
            <v>0</v>
          </cell>
          <cell r="AA516">
            <v>0</v>
          </cell>
          <cell r="AB516">
            <v>0</v>
          </cell>
          <cell r="AC516">
            <v>0</v>
          </cell>
          <cell r="AD516">
            <v>0</v>
          </cell>
        </row>
        <row r="517">
          <cell r="A517" t="str">
            <v>IS_OTHER_5</v>
          </cell>
          <cell r="C517" t="str">
            <v>Other Income/(Expense) - 5</v>
          </cell>
          <cell r="G517">
            <v>0</v>
          </cell>
          <cell r="H517">
            <v>0</v>
          </cell>
          <cell r="I517">
            <v>0</v>
          </cell>
          <cell r="J517">
            <v>0</v>
          </cell>
          <cell r="L517">
            <v>0</v>
          </cell>
          <cell r="M517">
            <v>0</v>
          </cell>
          <cell r="N517">
            <v>0</v>
          </cell>
          <cell r="AA517">
            <v>0</v>
          </cell>
          <cell r="AB517">
            <v>0</v>
          </cell>
          <cell r="AC517">
            <v>0</v>
          </cell>
          <cell r="AD517">
            <v>0</v>
          </cell>
        </row>
        <row r="518">
          <cell r="A518" t="str">
            <v>IS_ESOP PRINCIPAL PAYMENT</v>
          </cell>
          <cell r="C518" t="str">
            <v>ESOP Principal Payment</v>
          </cell>
          <cell r="G518">
            <v>0</v>
          </cell>
          <cell r="H518">
            <v>0</v>
          </cell>
          <cell r="I518">
            <v>0</v>
          </cell>
          <cell r="J518">
            <v>0</v>
          </cell>
          <cell r="L518">
            <v>0</v>
          </cell>
          <cell r="M518">
            <v>0</v>
          </cell>
          <cell r="N518">
            <v>0</v>
          </cell>
          <cell r="AA518">
            <v>0</v>
          </cell>
          <cell r="AB518">
            <v>0</v>
          </cell>
          <cell r="AC518">
            <v>0</v>
          </cell>
          <cell r="AD518">
            <v>0</v>
          </cell>
        </row>
        <row r="519">
          <cell r="G519" t="str">
            <v>______</v>
          </cell>
          <cell r="H519" t="str">
            <v>______</v>
          </cell>
          <cell r="I519" t="str">
            <v>______</v>
          </cell>
          <cell r="J519" t="str">
            <v>______</v>
          </cell>
          <cell r="L519" t="str">
            <v>______</v>
          </cell>
          <cell r="M519" t="str">
            <v>______</v>
          </cell>
          <cell r="N519" t="str">
            <v>______</v>
          </cell>
          <cell r="AA519" t="str">
            <v>______</v>
          </cell>
          <cell r="AB519" t="str">
            <v>______</v>
          </cell>
          <cell r="AC519" t="str">
            <v>______</v>
          </cell>
          <cell r="AD519" t="str">
            <v>______</v>
          </cell>
        </row>
        <row r="520">
          <cell r="A520" t="str">
            <v>IS_EBT</v>
          </cell>
          <cell r="C520" t="str">
            <v>EARNINGS BEFORE TAXES</v>
          </cell>
          <cell r="G520">
            <v>0</v>
          </cell>
          <cell r="H520">
            <v>0</v>
          </cell>
          <cell r="I520">
            <v>7404</v>
          </cell>
          <cell r="J520">
            <v>33616.717442508852</v>
          </cell>
          <cell r="L520">
            <v>0</v>
          </cell>
          <cell r="M520">
            <v>7404</v>
          </cell>
          <cell r="N520">
            <v>33616.717442508852</v>
          </cell>
          <cell r="AA520">
            <v>0</v>
          </cell>
          <cell r="AB520">
            <v>0</v>
          </cell>
          <cell r="AC520">
            <v>0</v>
          </cell>
          <cell r="AD520">
            <v>0</v>
          </cell>
        </row>
        <row r="522">
          <cell r="G522">
            <v>1999</v>
          </cell>
          <cell r="H522">
            <v>2000</v>
          </cell>
          <cell r="I522">
            <v>2001</v>
          </cell>
          <cell r="J522">
            <v>2002</v>
          </cell>
          <cell r="L522">
            <v>2002</v>
          </cell>
          <cell r="M522">
            <v>2003</v>
          </cell>
          <cell r="N522">
            <v>2004</v>
          </cell>
          <cell r="AA522">
            <v>2001</v>
          </cell>
          <cell r="AB522">
            <v>2002</v>
          </cell>
          <cell r="AC522">
            <v>2003</v>
          </cell>
          <cell r="AD522">
            <v>2004</v>
          </cell>
        </row>
        <row r="524">
          <cell r="C524" t="str">
            <v>INCOME TAXES:</v>
          </cell>
        </row>
        <row r="525">
          <cell r="A525" t="str">
            <v>IS_INCOME TAX PAYABLE</v>
          </cell>
          <cell r="C525" t="str">
            <v xml:space="preserve">   Currently Payable</v>
          </cell>
          <cell r="G525">
            <v>0</v>
          </cell>
          <cell r="H525">
            <v>0</v>
          </cell>
          <cell r="I525">
            <v>0</v>
          </cell>
          <cell r="J525">
            <v>1582.7825796644183</v>
          </cell>
          <cell r="L525">
            <v>0</v>
          </cell>
          <cell r="M525">
            <v>0</v>
          </cell>
          <cell r="N525">
            <v>1582.7825796644183</v>
          </cell>
          <cell r="AA525">
            <v>0</v>
          </cell>
          <cell r="AB525">
            <v>0</v>
          </cell>
          <cell r="AC525">
            <v>0</v>
          </cell>
          <cell r="AD525">
            <v>0</v>
          </cell>
        </row>
        <row r="526">
          <cell r="A526" t="str">
            <v>IS_DEFERRED TAXES</v>
          </cell>
          <cell r="C526" t="str">
            <v xml:space="preserve">   Deferred</v>
          </cell>
          <cell r="G526">
            <v>0</v>
          </cell>
          <cell r="H526">
            <v>0</v>
          </cell>
          <cell r="I526">
            <v>0</v>
          </cell>
          <cell r="J526">
            <v>0</v>
          </cell>
          <cell r="L526">
            <v>0</v>
          </cell>
          <cell r="M526">
            <v>0</v>
          </cell>
          <cell r="N526">
            <v>0</v>
          </cell>
          <cell r="AA526">
            <v>0</v>
          </cell>
          <cell r="AB526">
            <v>0</v>
          </cell>
          <cell r="AC526">
            <v>0</v>
          </cell>
          <cell r="AD526">
            <v>0</v>
          </cell>
        </row>
        <row r="527">
          <cell r="G527" t="str">
            <v>______</v>
          </cell>
          <cell r="H527" t="str">
            <v>______</v>
          </cell>
          <cell r="I527" t="str">
            <v>______</v>
          </cell>
          <cell r="J527" t="str">
            <v>______</v>
          </cell>
          <cell r="L527" t="str">
            <v>______</v>
          </cell>
          <cell r="M527" t="str">
            <v>______</v>
          </cell>
          <cell r="N527" t="str">
            <v>______</v>
          </cell>
          <cell r="AA527" t="str">
            <v>______</v>
          </cell>
          <cell r="AB527" t="str">
            <v>______</v>
          </cell>
          <cell r="AC527" t="str">
            <v>______</v>
          </cell>
          <cell r="AD527" t="str">
            <v>______</v>
          </cell>
        </row>
        <row r="528">
          <cell r="A528" t="str">
            <v>IS_PROV FOR TAXES</v>
          </cell>
          <cell r="C528" t="str">
            <v xml:space="preserve">      Provision for Taxes</v>
          </cell>
          <cell r="G528">
            <v>0</v>
          </cell>
          <cell r="H528">
            <v>0</v>
          </cell>
          <cell r="I528">
            <v>0</v>
          </cell>
          <cell r="J528">
            <v>1582.7825796644183</v>
          </cell>
          <cell r="L528">
            <v>0</v>
          </cell>
          <cell r="M528">
            <v>0</v>
          </cell>
          <cell r="N528">
            <v>1582.7825796644183</v>
          </cell>
          <cell r="AA528">
            <v>0</v>
          </cell>
          <cell r="AB528">
            <v>0</v>
          </cell>
          <cell r="AC528">
            <v>0</v>
          </cell>
          <cell r="AD528">
            <v>0</v>
          </cell>
        </row>
        <row r="529">
          <cell r="G529" t="str">
            <v>______</v>
          </cell>
          <cell r="H529" t="str">
            <v>______</v>
          </cell>
          <cell r="I529" t="str">
            <v>______</v>
          </cell>
          <cell r="J529" t="str">
            <v>______</v>
          </cell>
          <cell r="L529" t="str">
            <v>______</v>
          </cell>
          <cell r="M529" t="str">
            <v>______</v>
          </cell>
          <cell r="N529" t="str">
            <v>______</v>
          </cell>
          <cell r="AA529" t="str">
            <v>______</v>
          </cell>
          <cell r="AB529" t="str">
            <v>______</v>
          </cell>
          <cell r="AC529" t="str">
            <v>______</v>
          </cell>
          <cell r="AD529" t="str">
            <v>______</v>
          </cell>
        </row>
        <row r="530">
          <cell r="A530" t="str">
            <v>IS_NET INC FROM CONT OPS</v>
          </cell>
          <cell r="C530" t="str">
            <v>NET INC. FROM CONT. OPERS.</v>
          </cell>
          <cell r="G530">
            <v>0</v>
          </cell>
          <cell r="H530">
            <v>0</v>
          </cell>
          <cell r="I530">
            <v>7404</v>
          </cell>
          <cell r="J530">
            <v>32033.934862844435</v>
          </cell>
          <cell r="L530">
            <v>0</v>
          </cell>
          <cell r="M530">
            <v>7404</v>
          </cell>
          <cell r="N530">
            <v>32033.934862844435</v>
          </cell>
          <cell r="AA530">
            <v>0</v>
          </cell>
          <cell r="AB530">
            <v>0</v>
          </cell>
          <cell r="AC530">
            <v>0</v>
          </cell>
          <cell r="AD530">
            <v>0</v>
          </cell>
        </row>
        <row r="532">
          <cell r="A532" t="str">
            <v>IS_EQUITY EARNINGS</v>
          </cell>
          <cell r="C532" t="str">
            <v>Equity Earnings</v>
          </cell>
          <cell r="G532">
            <v>0</v>
          </cell>
          <cell r="H532">
            <v>0</v>
          </cell>
          <cell r="I532">
            <v>0</v>
          </cell>
          <cell r="J532">
            <v>0</v>
          </cell>
          <cell r="L532">
            <v>0</v>
          </cell>
          <cell r="M532">
            <v>0</v>
          </cell>
          <cell r="N532">
            <v>0</v>
          </cell>
          <cell r="AA532">
            <v>0</v>
          </cell>
          <cell r="AB532">
            <v>0</v>
          </cell>
          <cell r="AC532">
            <v>0</v>
          </cell>
          <cell r="AD532">
            <v>0</v>
          </cell>
        </row>
        <row r="533">
          <cell r="A533" t="str">
            <v>IS_MINORITY INTEREST</v>
          </cell>
          <cell r="C533" t="str">
            <v>Minority Interest Inc./(Exp.)</v>
          </cell>
          <cell r="G533">
            <v>0</v>
          </cell>
          <cell r="H533">
            <v>0</v>
          </cell>
          <cell r="I533">
            <v>0</v>
          </cell>
          <cell r="J533">
            <v>0</v>
          </cell>
          <cell r="L533">
            <v>0</v>
          </cell>
          <cell r="M533">
            <v>0</v>
          </cell>
          <cell r="N533">
            <v>0</v>
          </cell>
          <cell r="AA533">
            <v>0</v>
          </cell>
          <cell r="AB533">
            <v>0</v>
          </cell>
          <cell r="AC533">
            <v>0</v>
          </cell>
          <cell r="AD533">
            <v>0</v>
          </cell>
        </row>
        <row r="534">
          <cell r="A534" t="str">
            <v>IS_GAIN ON ASSET SALES</v>
          </cell>
          <cell r="C534" t="str">
            <v>Gain/(Loss) on Sale of Assets</v>
          </cell>
          <cell r="G534">
            <v>0</v>
          </cell>
          <cell r="H534">
            <v>0</v>
          </cell>
          <cell r="I534">
            <v>0</v>
          </cell>
          <cell r="J534">
            <v>0</v>
          </cell>
          <cell r="L534">
            <v>0</v>
          </cell>
          <cell r="M534">
            <v>0</v>
          </cell>
          <cell r="N534">
            <v>0</v>
          </cell>
          <cell r="AA534">
            <v>0</v>
          </cell>
          <cell r="AB534">
            <v>0</v>
          </cell>
          <cell r="AC534">
            <v>0</v>
          </cell>
          <cell r="AD534">
            <v>0</v>
          </cell>
        </row>
        <row r="535">
          <cell r="A535" t="str">
            <v>IS_EXTRA ITEMS and DISC OPS</v>
          </cell>
          <cell r="C535" t="str">
            <v>Other Unusual Item - 1</v>
          </cell>
          <cell r="G535">
            <v>0</v>
          </cell>
          <cell r="H535">
            <v>0</v>
          </cell>
          <cell r="I535">
            <v>0</v>
          </cell>
          <cell r="J535">
            <v>0</v>
          </cell>
          <cell r="L535">
            <v>0</v>
          </cell>
          <cell r="M535">
            <v>0</v>
          </cell>
          <cell r="N535">
            <v>0</v>
          </cell>
          <cell r="AA535">
            <v>0</v>
          </cell>
          <cell r="AB535">
            <v>0</v>
          </cell>
          <cell r="AC535">
            <v>0</v>
          </cell>
          <cell r="AD535">
            <v>0</v>
          </cell>
        </row>
        <row r="536">
          <cell r="A536" t="str">
            <v>IS_UNUSUAL_2</v>
          </cell>
          <cell r="C536" t="str">
            <v>Other Unusual Item - 2</v>
          </cell>
          <cell r="G536">
            <v>0</v>
          </cell>
          <cell r="H536">
            <v>0</v>
          </cell>
          <cell r="I536">
            <v>0</v>
          </cell>
          <cell r="J536">
            <v>0</v>
          </cell>
          <cell r="L536">
            <v>0</v>
          </cell>
          <cell r="M536">
            <v>0</v>
          </cell>
          <cell r="N536">
            <v>0</v>
          </cell>
          <cell r="AA536">
            <v>0</v>
          </cell>
          <cell r="AB536">
            <v>0</v>
          </cell>
          <cell r="AC536">
            <v>0</v>
          </cell>
          <cell r="AD536">
            <v>0</v>
          </cell>
        </row>
        <row r="537">
          <cell r="A537" t="str">
            <v>IS_UNUSUAL_3</v>
          </cell>
          <cell r="C537" t="str">
            <v>Other Unusual Item - 3</v>
          </cell>
          <cell r="G537">
            <v>0</v>
          </cell>
          <cell r="H537">
            <v>0</v>
          </cell>
          <cell r="I537">
            <v>0</v>
          </cell>
          <cell r="J537">
            <v>0</v>
          </cell>
          <cell r="L537">
            <v>0</v>
          </cell>
          <cell r="M537">
            <v>0</v>
          </cell>
          <cell r="N537">
            <v>0</v>
          </cell>
          <cell r="AA537">
            <v>0</v>
          </cell>
          <cell r="AB537">
            <v>0</v>
          </cell>
          <cell r="AC537">
            <v>0</v>
          </cell>
          <cell r="AD537">
            <v>0</v>
          </cell>
        </row>
        <row r="538">
          <cell r="G538" t="str">
            <v>______</v>
          </cell>
          <cell r="H538" t="str">
            <v>______</v>
          </cell>
          <cell r="I538" t="str">
            <v>______</v>
          </cell>
          <cell r="J538" t="str">
            <v>______</v>
          </cell>
          <cell r="L538" t="str">
            <v>______</v>
          </cell>
          <cell r="M538" t="str">
            <v>______</v>
          </cell>
          <cell r="N538" t="str">
            <v>______</v>
          </cell>
          <cell r="AA538" t="str">
            <v>______</v>
          </cell>
          <cell r="AB538" t="str">
            <v>______</v>
          </cell>
          <cell r="AC538" t="str">
            <v>______</v>
          </cell>
          <cell r="AD538" t="str">
            <v>______</v>
          </cell>
        </row>
        <row r="539">
          <cell r="A539" t="str">
            <v>IS_NET INCOME</v>
          </cell>
          <cell r="C539" t="str">
            <v>NET INCOME</v>
          </cell>
          <cell r="G539">
            <v>0</v>
          </cell>
          <cell r="H539">
            <v>0</v>
          </cell>
          <cell r="I539">
            <v>7404</v>
          </cell>
          <cell r="J539">
            <v>32033.934862844435</v>
          </cell>
          <cell r="L539">
            <v>0</v>
          </cell>
          <cell r="M539">
            <v>7404</v>
          </cell>
          <cell r="N539">
            <v>32033.934862844435</v>
          </cell>
          <cell r="AA539">
            <v>0</v>
          </cell>
          <cell r="AB539">
            <v>0</v>
          </cell>
          <cell r="AC539">
            <v>0</v>
          </cell>
          <cell r="AD539">
            <v>0</v>
          </cell>
        </row>
        <row r="542">
          <cell r="C542" t="str">
            <v>CASH FLOW STATEMENT</v>
          </cell>
          <cell r="G542">
            <v>1</v>
          </cell>
        </row>
        <row r="545">
          <cell r="G545" t="str">
            <v>ENDING MMMM37621,DD:</v>
          </cell>
          <cell r="L545" t="str">
            <v>LTM Ending: MMMM DD:</v>
          </cell>
          <cell r="AA545" t="str">
            <v>Interim MMM DD - MMM DD</v>
          </cell>
        </row>
        <row r="546">
          <cell r="G546">
            <v>1999</v>
          </cell>
          <cell r="H546">
            <v>2000</v>
          </cell>
          <cell r="I546">
            <v>2001</v>
          </cell>
          <cell r="J546">
            <v>2002</v>
          </cell>
          <cell r="L546">
            <v>2002</v>
          </cell>
          <cell r="M546">
            <v>2003</v>
          </cell>
          <cell r="N546">
            <v>2004</v>
          </cell>
          <cell r="AA546">
            <v>2001</v>
          </cell>
          <cell r="AB546">
            <v>2002</v>
          </cell>
          <cell r="AC546">
            <v>2003</v>
          </cell>
          <cell r="AD546">
            <v>2004</v>
          </cell>
        </row>
        <row r="548">
          <cell r="C548" t="str">
            <v>NET INCOME</v>
          </cell>
          <cell r="G548">
            <v>0</v>
          </cell>
          <cell r="H548">
            <v>0</v>
          </cell>
          <cell r="I548">
            <v>7404</v>
          </cell>
          <cell r="J548">
            <v>32033.934862844435</v>
          </cell>
          <cell r="L548">
            <v>0</v>
          </cell>
          <cell r="M548">
            <v>7404</v>
          </cell>
          <cell r="N548">
            <v>32033.934862844435</v>
          </cell>
        </row>
        <row r="550">
          <cell r="C550" t="str">
            <v xml:space="preserve">   Depreciation</v>
          </cell>
          <cell r="G550">
            <v>0</v>
          </cell>
          <cell r="H550">
            <v>0</v>
          </cell>
          <cell r="I550">
            <v>629</v>
          </cell>
          <cell r="J550">
            <v>2470.8283941078093</v>
          </cell>
          <cell r="L550">
            <v>0</v>
          </cell>
          <cell r="M550">
            <v>629</v>
          </cell>
          <cell r="N550">
            <v>2470.8283941078093</v>
          </cell>
        </row>
        <row r="551">
          <cell r="C551" t="str">
            <v xml:space="preserve">   Total Amortization</v>
          </cell>
          <cell r="G551">
            <v>0</v>
          </cell>
          <cell r="H551">
            <v>0</v>
          </cell>
          <cell r="I551">
            <v>0</v>
          </cell>
          <cell r="J551">
            <v>0</v>
          </cell>
          <cell r="L551">
            <v>0</v>
          </cell>
          <cell r="M551">
            <v>0</v>
          </cell>
          <cell r="N551">
            <v>0</v>
          </cell>
        </row>
        <row r="552">
          <cell r="C552" t="str">
            <v xml:space="preserve">   Deferred Taxes</v>
          </cell>
          <cell r="G552">
            <v>0</v>
          </cell>
          <cell r="H552">
            <v>0</v>
          </cell>
          <cell r="I552">
            <v>0</v>
          </cell>
          <cell r="J552">
            <v>0</v>
          </cell>
          <cell r="L552">
            <v>0</v>
          </cell>
          <cell r="M552">
            <v>0</v>
          </cell>
          <cell r="N552">
            <v>0</v>
          </cell>
        </row>
        <row r="553">
          <cell r="C553" t="str">
            <v xml:space="preserve">   Equity Earnings</v>
          </cell>
          <cell r="G553">
            <v>0</v>
          </cell>
          <cell r="H553">
            <v>0</v>
          </cell>
          <cell r="I553">
            <v>0</v>
          </cell>
          <cell r="J553">
            <v>0</v>
          </cell>
          <cell r="L553">
            <v>0</v>
          </cell>
          <cell r="M553">
            <v>0</v>
          </cell>
          <cell r="N553">
            <v>0</v>
          </cell>
        </row>
        <row r="554">
          <cell r="C554" t="str">
            <v xml:space="preserve">   Minority Interest</v>
          </cell>
          <cell r="G554">
            <v>0</v>
          </cell>
          <cell r="H554">
            <v>0</v>
          </cell>
          <cell r="I554">
            <v>0</v>
          </cell>
          <cell r="J554">
            <v>0</v>
          </cell>
          <cell r="L554">
            <v>0</v>
          </cell>
          <cell r="M554">
            <v>0</v>
          </cell>
          <cell r="N554">
            <v>0</v>
          </cell>
        </row>
        <row r="555">
          <cell r="C555" t="str">
            <v xml:space="preserve">   (Gain)/Loss on Sale of Assets</v>
          </cell>
          <cell r="G555">
            <v>0</v>
          </cell>
          <cell r="H555">
            <v>0</v>
          </cell>
          <cell r="I555">
            <v>0</v>
          </cell>
          <cell r="J555">
            <v>0</v>
          </cell>
          <cell r="L555">
            <v>0</v>
          </cell>
          <cell r="M555">
            <v>0</v>
          </cell>
          <cell r="N555">
            <v>0</v>
          </cell>
        </row>
        <row r="556">
          <cell r="C556" t="str">
            <v xml:space="preserve">   Other Unusual Item - 1</v>
          </cell>
          <cell r="G556">
            <v>0</v>
          </cell>
          <cell r="H556">
            <v>0</v>
          </cell>
          <cell r="I556">
            <v>0</v>
          </cell>
          <cell r="J556">
            <v>0</v>
          </cell>
          <cell r="L556">
            <v>0</v>
          </cell>
          <cell r="M556">
            <v>0</v>
          </cell>
          <cell r="N556">
            <v>0</v>
          </cell>
        </row>
        <row r="557">
          <cell r="C557" t="str">
            <v xml:space="preserve">   Other Unusual Item - 2</v>
          </cell>
          <cell r="G557">
            <v>0</v>
          </cell>
          <cell r="H557">
            <v>0</v>
          </cell>
          <cell r="I557">
            <v>0</v>
          </cell>
          <cell r="J557">
            <v>0</v>
          </cell>
          <cell r="L557">
            <v>0</v>
          </cell>
          <cell r="M557">
            <v>0</v>
          </cell>
          <cell r="N557">
            <v>0</v>
          </cell>
        </row>
        <row r="558">
          <cell r="C558" t="str">
            <v xml:space="preserve">   Other Unusual Item - 3</v>
          </cell>
          <cell r="G558">
            <v>0</v>
          </cell>
          <cell r="H558">
            <v>0</v>
          </cell>
          <cell r="I558">
            <v>0</v>
          </cell>
          <cell r="J558">
            <v>0</v>
          </cell>
          <cell r="L558">
            <v>0</v>
          </cell>
          <cell r="M558">
            <v>0</v>
          </cell>
          <cell r="N558">
            <v>0</v>
          </cell>
        </row>
        <row r="559">
          <cell r="C559" t="str">
            <v xml:space="preserve">   ESOP Equity</v>
          </cell>
          <cell r="G559">
            <v>0</v>
          </cell>
          <cell r="H559">
            <v>0</v>
          </cell>
          <cell r="I559">
            <v>0</v>
          </cell>
          <cell r="J559">
            <v>0</v>
          </cell>
          <cell r="L559">
            <v>0</v>
          </cell>
          <cell r="M559">
            <v>0</v>
          </cell>
          <cell r="N559">
            <v>0</v>
          </cell>
        </row>
        <row r="560">
          <cell r="A560" t="str">
            <v>MISC_NON CASH INTEREST</v>
          </cell>
          <cell r="C560" t="str">
            <v xml:space="preserve">   Non-Cash Interest Items</v>
          </cell>
          <cell r="G560">
            <v>0</v>
          </cell>
          <cell r="H560">
            <v>0</v>
          </cell>
          <cell r="I560">
            <v>0</v>
          </cell>
          <cell r="J560">
            <v>0</v>
          </cell>
          <cell r="L560">
            <v>0</v>
          </cell>
          <cell r="M560">
            <v>0</v>
          </cell>
          <cell r="N560">
            <v>0</v>
          </cell>
          <cell r="AA560">
            <v>0</v>
          </cell>
          <cell r="AB560">
            <v>0</v>
          </cell>
          <cell r="AC560">
            <v>0</v>
          </cell>
          <cell r="AD560">
            <v>0</v>
          </cell>
        </row>
        <row r="561">
          <cell r="G561" t="str">
            <v>______</v>
          </cell>
          <cell r="H561" t="str">
            <v>______</v>
          </cell>
          <cell r="I561" t="str">
            <v>______</v>
          </cell>
          <cell r="J561" t="str">
            <v>______</v>
          </cell>
          <cell r="L561" t="str">
            <v>______</v>
          </cell>
          <cell r="M561" t="str">
            <v>______</v>
          </cell>
          <cell r="N561" t="str">
            <v>______</v>
          </cell>
        </row>
        <row r="562">
          <cell r="C562" t="str">
            <v>FUNDS FROM OPERATIONS:</v>
          </cell>
          <cell r="G562">
            <v>0</v>
          </cell>
          <cell r="H562">
            <v>0</v>
          </cell>
          <cell r="I562">
            <v>8033</v>
          </cell>
          <cell r="J562">
            <v>34504.763256952247</v>
          </cell>
          <cell r="L562">
            <v>0</v>
          </cell>
          <cell r="M562">
            <v>8033</v>
          </cell>
          <cell r="N562">
            <v>34504.763256952247</v>
          </cell>
        </row>
        <row r="564">
          <cell r="C564" t="str">
            <v>WORKING CAPITAL:</v>
          </cell>
        </row>
        <row r="565">
          <cell r="C565" t="str">
            <v xml:space="preserve">   (Inc)/Dec In Trade Accounts receivable</v>
          </cell>
          <cell r="H565">
            <v>0</v>
          </cell>
          <cell r="I565">
            <v>0</v>
          </cell>
          <cell r="J565">
            <v>-8637.4738155619016</v>
          </cell>
          <cell r="M565">
            <v>0</v>
          </cell>
          <cell r="N565">
            <v>0</v>
          </cell>
        </row>
        <row r="566">
          <cell r="C566" t="str">
            <v xml:space="preserve">   (Inc)/Dec In Receivable due from shareholder</v>
          </cell>
          <cell r="H566">
            <v>0</v>
          </cell>
          <cell r="I566">
            <v>0</v>
          </cell>
          <cell r="J566">
            <v>-5961</v>
          </cell>
          <cell r="M566">
            <v>0</v>
          </cell>
          <cell r="N566">
            <v>0</v>
          </cell>
        </row>
        <row r="567">
          <cell r="C567" t="str">
            <v xml:space="preserve">   (Inc)/Dec In Inventories</v>
          </cell>
          <cell r="H567">
            <v>0</v>
          </cell>
          <cell r="I567">
            <v>0</v>
          </cell>
          <cell r="J567">
            <v>-15763</v>
          </cell>
          <cell r="M567">
            <v>0</v>
          </cell>
          <cell r="N567">
            <v>0</v>
          </cell>
        </row>
        <row r="568">
          <cell r="C568" t="str">
            <v xml:space="preserve">   (Inc)/Dec In Mark. Sec/Other Current Assets - 1</v>
          </cell>
          <cell r="H568">
            <v>0</v>
          </cell>
          <cell r="I568">
            <v>0</v>
          </cell>
          <cell r="J568">
            <v>0</v>
          </cell>
          <cell r="M568">
            <v>0</v>
          </cell>
          <cell r="N568">
            <v>0</v>
          </cell>
        </row>
        <row r="569">
          <cell r="C569" t="str">
            <v xml:space="preserve">   (Inc)/Dec In VAT Receivable</v>
          </cell>
          <cell r="H569">
            <v>0</v>
          </cell>
          <cell r="I569">
            <v>0</v>
          </cell>
          <cell r="J569">
            <v>-7250</v>
          </cell>
          <cell r="M569">
            <v>0</v>
          </cell>
          <cell r="N569">
            <v>0</v>
          </cell>
        </row>
        <row r="570">
          <cell r="C570" t="str">
            <v xml:space="preserve">   (Inc)/Dec In Other Current Assets</v>
          </cell>
          <cell r="H570">
            <v>0</v>
          </cell>
          <cell r="I570">
            <v>0</v>
          </cell>
          <cell r="J570">
            <v>-17394</v>
          </cell>
          <cell r="M570">
            <v>0</v>
          </cell>
          <cell r="N570">
            <v>0</v>
          </cell>
        </row>
        <row r="571">
          <cell r="C571" t="str">
            <v xml:space="preserve">   Inc/(Dec) In Trade Accounts Payable</v>
          </cell>
          <cell r="H571">
            <v>0</v>
          </cell>
          <cell r="I571">
            <v>0</v>
          </cell>
          <cell r="J571">
            <v>31219</v>
          </cell>
          <cell r="M571">
            <v>0</v>
          </cell>
          <cell r="N571">
            <v>0</v>
          </cell>
        </row>
        <row r="572">
          <cell r="C572" t="str">
            <v xml:space="preserve">   Inc/(Dec) In Income Tax Payable</v>
          </cell>
          <cell r="H572">
            <v>0</v>
          </cell>
          <cell r="I572">
            <v>0</v>
          </cell>
          <cell r="J572">
            <v>77</v>
          </cell>
          <cell r="M572">
            <v>0</v>
          </cell>
          <cell r="N572">
            <v>0</v>
          </cell>
        </row>
        <row r="573">
          <cell r="C573" t="str">
            <v xml:space="preserve">   Inc/(Dec) In Accrued Expenses</v>
          </cell>
          <cell r="H573">
            <v>0</v>
          </cell>
          <cell r="I573">
            <v>0</v>
          </cell>
          <cell r="J573">
            <v>0</v>
          </cell>
          <cell r="M573">
            <v>0</v>
          </cell>
          <cell r="N573">
            <v>0</v>
          </cell>
        </row>
        <row r="574">
          <cell r="C574" t="str">
            <v xml:space="preserve">   Inc/(Dec) In Short Term Debt</v>
          </cell>
          <cell r="H574">
            <v>0</v>
          </cell>
          <cell r="I574">
            <v>0</v>
          </cell>
          <cell r="J574">
            <v>0</v>
          </cell>
          <cell r="M574">
            <v>0</v>
          </cell>
          <cell r="N574">
            <v>0</v>
          </cell>
        </row>
        <row r="575">
          <cell r="C575" t="str">
            <v xml:space="preserve">   Inc/(Dec) In Other Taxes Payable</v>
          </cell>
          <cell r="H575">
            <v>0</v>
          </cell>
          <cell r="I575">
            <v>0</v>
          </cell>
          <cell r="J575">
            <v>5203</v>
          </cell>
          <cell r="M575">
            <v>0</v>
          </cell>
          <cell r="N575">
            <v>0</v>
          </cell>
        </row>
        <row r="576">
          <cell r="C576" t="str">
            <v xml:space="preserve">   Inc/(Dec) In Capex Accounts Payable</v>
          </cell>
          <cell r="H576">
            <v>0</v>
          </cell>
          <cell r="I576">
            <v>0</v>
          </cell>
          <cell r="J576">
            <v>12149</v>
          </cell>
          <cell r="M576">
            <v>0</v>
          </cell>
          <cell r="N576">
            <v>0</v>
          </cell>
        </row>
        <row r="577">
          <cell r="C577" t="str">
            <v xml:space="preserve">   Inc/(Dec) In Buy - out obligation</v>
          </cell>
          <cell r="H577">
            <v>0</v>
          </cell>
          <cell r="I577">
            <v>0</v>
          </cell>
          <cell r="J577">
            <v>7067</v>
          </cell>
          <cell r="M577">
            <v>0</v>
          </cell>
          <cell r="N577">
            <v>0</v>
          </cell>
        </row>
        <row r="578">
          <cell r="C578" t="str">
            <v xml:space="preserve">   Inc/(Dec) In Other Amounts Payable</v>
          </cell>
          <cell r="H578">
            <v>0</v>
          </cell>
          <cell r="I578">
            <v>0</v>
          </cell>
          <cell r="J578">
            <v>0</v>
          </cell>
          <cell r="M578">
            <v>0</v>
          </cell>
          <cell r="N578">
            <v>0</v>
          </cell>
        </row>
        <row r="579">
          <cell r="H579" t="str">
            <v>______</v>
          </cell>
          <cell r="I579" t="str">
            <v>______</v>
          </cell>
          <cell r="J579" t="str">
            <v>______</v>
          </cell>
          <cell r="M579" t="str">
            <v>______</v>
          </cell>
          <cell r="N579" t="str">
            <v>______</v>
          </cell>
        </row>
        <row r="580">
          <cell r="C580" t="str">
            <v xml:space="preserve">      Total Change in Working Capital</v>
          </cell>
          <cell r="H580">
            <v>0</v>
          </cell>
          <cell r="I580">
            <v>0</v>
          </cell>
          <cell r="J580">
            <v>709.52618443810206</v>
          </cell>
          <cell r="M580">
            <v>0</v>
          </cell>
          <cell r="N580">
            <v>0</v>
          </cell>
        </row>
        <row r="581">
          <cell r="H581" t="str">
            <v>______</v>
          </cell>
          <cell r="I581" t="str">
            <v>______</v>
          </cell>
          <cell r="J581" t="str">
            <v>______</v>
          </cell>
          <cell r="M581" t="str">
            <v>______</v>
          </cell>
          <cell r="N581" t="str">
            <v>______</v>
          </cell>
        </row>
        <row r="582">
          <cell r="C582" t="str">
            <v>CASH FLOW FROM OPERATIONS:</v>
          </cell>
          <cell r="H582">
            <v>0</v>
          </cell>
          <cell r="I582">
            <v>8033</v>
          </cell>
          <cell r="J582">
            <v>35214.289441390349</v>
          </cell>
          <cell r="M582">
            <v>8033</v>
          </cell>
          <cell r="N582">
            <v>34504.763256952247</v>
          </cell>
        </row>
        <row r="584">
          <cell r="C584" t="str">
            <v xml:space="preserve">   Capital Expenditures</v>
          </cell>
          <cell r="H584">
            <v>0</v>
          </cell>
          <cell r="I584">
            <v>0</v>
          </cell>
          <cell r="J584">
            <v>0</v>
          </cell>
          <cell r="M584">
            <v>0</v>
          </cell>
          <cell r="N584">
            <v>0</v>
          </cell>
        </row>
        <row r="585">
          <cell r="C585" t="str">
            <v xml:space="preserve">   Asset Sales</v>
          </cell>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C587" t="str">
            <v>FREE CASH FLOW (LEVERED):</v>
          </cell>
          <cell r="H587">
            <v>0</v>
          </cell>
          <cell r="I587">
            <v>8033</v>
          </cell>
          <cell r="J587">
            <v>35214.289441390349</v>
          </cell>
          <cell r="M587">
            <v>8033</v>
          </cell>
          <cell r="N587">
            <v>34504.763256952247</v>
          </cell>
        </row>
        <row r="589">
          <cell r="C589" t="str">
            <v>OTHER SOURCES/(USES):</v>
          </cell>
        </row>
        <row r="590">
          <cell r="A590" t="str">
            <v>MISC_DEBT ISSUED</v>
          </cell>
          <cell r="C590" t="str">
            <v xml:space="preserve">      TOTAL DEBT ISSUED</v>
          </cell>
          <cell r="H590">
            <v>0</v>
          </cell>
          <cell r="I590">
            <v>0</v>
          </cell>
          <cell r="J590">
            <v>0</v>
          </cell>
          <cell r="M590">
            <v>0</v>
          </cell>
          <cell r="N590">
            <v>0</v>
          </cell>
          <cell r="AB590">
            <v>0</v>
          </cell>
          <cell r="AC590">
            <v>0</v>
          </cell>
          <cell r="AD590">
            <v>0</v>
          </cell>
        </row>
        <row r="591">
          <cell r="A591" t="str">
            <v>MISC_EQUITY ISSUED</v>
          </cell>
          <cell r="C591" t="str">
            <v xml:space="preserve">   Equity Issued</v>
          </cell>
          <cell r="H591">
            <v>0</v>
          </cell>
          <cell r="I591">
            <v>0</v>
          </cell>
          <cell r="J591">
            <v>0</v>
          </cell>
          <cell r="M591">
            <v>0</v>
          </cell>
          <cell r="N591">
            <v>0</v>
          </cell>
          <cell r="AB591">
            <v>0</v>
          </cell>
          <cell r="AC591">
            <v>0</v>
          </cell>
          <cell r="AD591">
            <v>0</v>
          </cell>
        </row>
        <row r="592">
          <cell r="C592" t="str">
            <v xml:space="preserve">   Cash from Balance Sheet</v>
          </cell>
        </row>
        <row r="593">
          <cell r="C593" t="str">
            <v xml:space="preserve">   (Inc)/Dec In Intangible assets</v>
          </cell>
          <cell r="H593">
            <v>0</v>
          </cell>
          <cell r="I593">
            <v>0</v>
          </cell>
          <cell r="J593">
            <v>-15076</v>
          </cell>
          <cell r="M593">
            <v>0</v>
          </cell>
          <cell r="N593">
            <v>0</v>
          </cell>
        </row>
        <row r="594">
          <cell r="C594" t="str">
            <v xml:space="preserve">   (Inc)/Dec In Deferred tax asset</v>
          </cell>
          <cell r="H594">
            <v>0</v>
          </cell>
          <cell r="I594">
            <v>0</v>
          </cell>
          <cell r="J594">
            <v>0</v>
          </cell>
          <cell r="M594">
            <v>0</v>
          </cell>
          <cell r="N594">
            <v>0</v>
          </cell>
        </row>
        <row r="595">
          <cell r="C595">
            <v>0</v>
          </cell>
          <cell r="H595">
            <v>0</v>
          </cell>
          <cell r="I595">
            <v>0</v>
          </cell>
          <cell r="J595">
            <v>-127233</v>
          </cell>
          <cell r="M595">
            <v>0</v>
          </cell>
          <cell r="N595">
            <v>0</v>
          </cell>
        </row>
        <row r="596">
          <cell r="C596" t="str">
            <v xml:space="preserve">   (Inc)/Dec In Transactions Costs</v>
          </cell>
          <cell r="H596">
            <v>0</v>
          </cell>
          <cell r="I596">
            <v>0</v>
          </cell>
          <cell r="J596">
            <v>0</v>
          </cell>
          <cell r="M596">
            <v>0</v>
          </cell>
          <cell r="N596">
            <v>0</v>
          </cell>
        </row>
        <row r="597">
          <cell r="C597" t="str">
            <v xml:space="preserve">   (Inc)/Dec In Investments in associated undertakings</v>
          </cell>
          <cell r="H597">
            <v>0</v>
          </cell>
          <cell r="I597">
            <v>0</v>
          </cell>
          <cell r="J597">
            <v>-431.99062882533048</v>
          </cell>
          <cell r="M597">
            <v>0</v>
          </cell>
          <cell r="N597">
            <v>0</v>
          </cell>
        </row>
        <row r="598">
          <cell r="C598" t="str">
            <v xml:space="preserve">   (Inc)/Dec In Other Assets - 4</v>
          </cell>
          <cell r="H598">
            <v>0</v>
          </cell>
          <cell r="I598">
            <v>0</v>
          </cell>
          <cell r="J598">
            <v>0</v>
          </cell>
          <cell r="M598">
            <v>0</v>
          </cell>
          <cell r="N598">
            <v>0</v>
          </cell>
        </row>
        <row r="599">
          <cell r="C599" t="str">
            <v xml:space="preserve">   Inc/(Dec) In Provision for special dividend</v>
          </cell>
          <cell r="H599">
            <v>0</v>
          </cell>
          <cell r="I599">
            <v>0</v>
          </cell>
          <cell r="J599">
            <v>10816</v>
          </cell>
          <cell r="M599">
            <v>0</v>
          </cell>
          <cell r="N599">
            <v>0</v>
          </cell>
        </row>
        <row r="600">
          <cell r="C600" t="str">
            <v xml:space="preserve">   Inc/(Dec) In Deal related accrued liabilities</v>
          </cell>
          <cell r="H600">
            <v>0</v>
          </cell>
          <cell r="I600">
            <v>0</v>
          </cell>
          <cell r="J600">
            <v>2050</v>
          </cell>
          <cell r="M600">
            <v>0</v>
          </cell>
          <cell r="N600">
            <v>0</v>
          </cell>
        </row>
        <row r="601">
          <cell r="C601" t="str">
            <v xml:space="preserve">   Inc/(Dec) In Other Liabilities - 3</v>
          </cell>
          <cell r="H601">
            <v>0</v>
          </cell>
          <cell r="I601">
            <v>0</v>
          </cell>
          <cell r="J601">
            <v>0</v>
          </cell>
          <cell r="M601">
            <v>0</v>
          </cell>
          <cell r="N601">
            <v>0</v>
          </cell>
        </row>
        <row r="602">
          <cell r="C602" t="str">
            <v xml:space="preserve">   Inc/(Dec) In Other Liabilities - 4</v>
          </cell>
          <cell r="H602">
            <v>0</v>
          </cell>
          <cell r="I602">
            <v>0</v>
          </cell>
          <cell r="J602">
            <v>0</v>
          </cell>
          <cell r="M602">
            <v>0</v>
          </cell>
          <cell r="N602">
            <v>0</v>
          </cell>
        </row>
        <row r="603">
          <cell r="C603" t="str">
            <v xml:space="preserve">   Inc/(Dec) In Deferred Taxes</v>
          </cell>
          <cell r="H603">
            <v>0</v>
          </cell>
          <cell r="I603">
            <v>0</v>
          </cell>
          <cell r="J603">
            <v>3186</v>
          </cell>
          <cell r="M603">
            <v>0</v>
          </cell>
          <cell r="N603">
            <v>0</v>
          </cell>
        </row>
        <row r="604">
          <cell r="C604" t="str">
            <v xml:space="preserve">   Inc/(Dec) In Minority Interest</v>
          </cell>
          <cell r="H604">
            <v>0</v>
          </cell>
          <cell r="I604">
            <v>0</v>
          </cell>
          <cell r="J604">
            <v>867</v>
          </cell>
          <cell r="M604">
            <v>0</v>
          </cell>
          <cell r="N604">
            <v>0</v>
          </cell>
        </row>
        <row r="605">
          <cell r="C605" t="str">
            <v xml:space="preserve">   Inc/(Dec) In Other Equity Account - 1</v>
          </cell>
          <cell r="H605">
            <v>0</v>
          </cell>
          <cell r="I605">
            <v>0</v>
          </cell>
          <cell r="J605">
            <v>0</v>
          </cell>
          <cell r="M605">
            <v>0</v>
          </cell>
          <cell r="N605">
            <v>0</v>
          </cell>
        </row>
        <row r="606">
          <cell r="C606" t="str">
            <v xml:space="preserve">   Inc/(Dec) In Other Equity Account - 2</v>
          </cell>
          <cell r="H606">
            <v>0</v>
          </cell>
          <cell r="I606">
            <v>0</v>
          </cell>
          <cell r="J606">
            <v>0</v>
          </cell>
          <cell r="M606">
            <v>0</v>
          </cell>
          <cell r="N606">
            <v>0</v>
          </cell>
        </row>
        <row r="608">
          <cell r="C608" t="str">
            <v>CASH AVAILABLE FOR DEBT SERVICE</v>
          </cell>
          <cell r="H608">
            <v>0</v>
          </cell>
          <cell r="I608">
            <v>8033</v>
          </cell>
          <cell r="J608">
            <v>-90607.701187434985</v>
          </cell>
          <cell r="M608">
            <v>8033</v>
          </cell>
          <cell r="N608">
            <v>34504.763256952247</v>
          </cell>
        </row>
        <row r="613">
          <cell r="C613" t="str">
            <v>DEBT REPAYMENTS:</v>
          </cell>
        </row>
        <row r="614">
          <cell r="C614" t="str">
            <v xml:space="preserve">   Existing Debt</v>
          </cell>
          <cell r="H614">
            <v>0</v>
          </cell>
          <cell r="I614">
            <v>0</v>
          </cell>
          <cell r="J614">
            <v>0</v>
          </cell>
          <cell r="M614">
            <v>0</v>
          </cell>
          <cell r="N614">
            <v>0</v>
          </cell>
          <cell r="AB614">
            <v>0</v>
          </cell>
          <cell r="AC614">
            <v>0</v>
          </cell>
          <cell r="AD614">
            <v>0</v>
          </cell>
        </row>
        <row r="615">
          <cell r="C615" t="str">
            <v xml:space="preserve">   Working Capital Revolver</v>
          </cell>
        </row>
        <row r="616">
          <cell r="C616" t="str">
            <v xml:space="preserve">   Senior Secured Debt 1</v>
          </cell>
        </row>
        <row r="617">
          <cell r="C617" t="str">
            <v xml:space="preserve">   Senior Secured Debt 2</v>
          </cell>
        </row>
        <row r="618">
          <cell r="C618" t="str">
            <v xml:space="preserve">   Senior Secured Debt 3</v>
          </cell>
        </row>
        <row r="619">
          <cell r="C619" t="str">
            <v xml:space="preserve">   Senior Secured Debt 4</v>
          </cell>
        </row>
        <row r="620">
          <cell r="C620" t="str">
            <v xml:space="preserve">   Bonds</v>
          </cell>
        </row>
        <row r="621">
          <cell r="C621" t="str">
            <v xml:space="preserve">   Senior Unsecured Debt 6</v>
          </cell>
        </row>
        <row r="622">
          <cell r="C622" t="str">
            <v xml:space="preserve">   Senior Unsecured Debt 7</v>
          </cell>
        </row>
        <row r="623">
          <cell r="C623" t="str">
            <v xml:space="preserve">   Capital Leases </v>
          </cell>
        </row>
        <row r="624">
          <cell r="C624" t="str">
            <v xml:space="preserve">   Capital Leases 2</v>
          </cell>
        </row>
        <row r="625">
          <cell r="C625" t="str">
            <v xml:space="preserve">   Subordinated Debt 1</v>
          </cell>
        </row>
        <row r="626">
          <cell r="C626" t="str">
            <v xml:space="preserve">   Subordinated Debt 2</v>
          </cell>
        </row>
        <row r="627">
          <cell r="C627" t="str">
            <v xml:space="preserve">   Subordinated Debt 3</v>
          </cell>
        </row>
        <row r="628">
          <cell r="C628" t="str">
            <v xml:space="preserve">   Subordinated Debt 4</v>
          </cell>
        </row>
        <row r="629">
          <cell r="C629" t="str">
            <v xml:space="preserve">   Other Sub. Debt 1 (W/PIK)</v>
          </cell>
        </row>
        <row r="630">
          <cell r="C630" t="str">
            <v xml:space="preserve">   Other Sub. Debt 2 (W/PIK)</v>
          </cell>
        </row>
        <row r="631">
          <cell r="C631" t="str">
            <v xml:space="preserve">   ESOP Subordinated Debt</v>
          </cell>
        </row>
        <row r="632">
          <cell r="H632" t="str">
            <v>______</v>
          </cell>
          <cell r="I632" t="str">
            <v>______</v>
          </cell>
          <cell r="J632" t="str">
            <v>______</v>
          </cell>
          <cell r="M632" t="str">
            <v>______</v>
          </cell>
          <cell r="N632" t="str">
            <v>______</v>
          </cell>
        </row>
        <row r="633">
          <cell r="C633" t="str">
            <v xml:space="preserve">      TOTAL DEBT REPAYMENTS</v>
          </cell>
          <cell r="H633">
            <v>0</v>
          </cell>
          <cell r="I633">
            <v>0</v>
          </cell>
          <cell r="J633">
            <v>0</v>
          </cell>
          <cell r="M633">
            <v>0</v>
          </cell>
          <cell r="N633">
            <v>0</v>
          </cell>
        </row>
        <row r="635">
          <cell r="A635" t="str">
            <v>MISC_DIVIDENDS PAYED</v>
          </cell>
          <cell r="C635" t="str">
            <v xml:space="preserve">      Dividend Payments</v>
          </cell>
          <cell r="H635">
            <v>0</v>
          </cell>
          <cell r="I635">
            <v>0</v>
          </cell>
          <cell r="J635">
            <v>0</v>
          </cell>
          <cell r="M635">
            <v>0</v>
          </cell>
          <cell r="N635">
            <v>0</v>
          </cell>
          <cell r="AB635">
            <v>0</v>
          </cell>
          <cell r="AC635">
            <v>0</v>
          </cell>
          <cell r="AD635">
            <v>0</v>
          </cell>
        </row>
        <row r="636">
          <cell r="A636" t="str">
            <v>MISC_EQUITY PURCHASED</v>
          </cell>
          <cell r="C636" t="str">
            <v xml:space="preserve">      Stock Buyback</v>
          </cell>
          <cell r="H636">
            <v>0</v>
          </cell>
          <cell r="I636">
            <v>0</v>
          </cell>
          <cell r="J636">
            <v>0</v>
          </cell>
          <cell r="M636">
            <v>0</v>
          </cell>
          <cell r="N636">
            <v>0</v>
          </cell>
          <cell r="AB636">
            <v>0</v>
          </cell>
          <cell r="AC636">
            <v>0</v>
          </cell>
          <cell r="AD636">
            <v>0</v>
          </cell>
        </row>
        <row r="637">
          <cell r="H637" t="str">
            <v>______</v>
          </cell>
          <cell r="I637" t="str">
            <v>______</v>
          </cell>
          <cell r="J637" t="str">
            <v>______</v>
          </cell>
          <cell r="M637" t="str">
            <v>______</v>
          </cell>
          <cell r="N637" t="str">
            <v>______</v>
          </cell>
        </row>
        <row r="638">
          <cell r="C638" t="str">
            <v>CASH AVAILABLE FOR DEBT PREPAYMENTS</v>
          </cell>
        </row>
        <row r="640">
          <cell r="C640" t="str">
            <v>Historical Adjustment</v>
          </cell>
        </row>
        <row r="642">
          <cell r="C642" t="str">
            <v>APPLICATION OF EXCESS CASH</v>
          </cell>
        </row>
        <row r="643">
          <cell r="C643" t="str">
            <v xml:space="preserve">   Existing Debt</v>
          </cell>
        </row>
        <row r="644">
          <cell r="C644" t="str">
            <v xml:space="preserve">   Working Capital Revolver</v>
          </cell>
        </row>
        <row r="645">
          <cell r="C645" t="str">
            <v xml:space="preserve">   Senior Secured Debt 1</v>
          </cell>
        </row>
        <row r="646">
          <cell r="C646" t="str">
            <v xml:space="preserve">   Senior Secured Debt 2</v>
          </cell>
        </row>
        <row r="647">
          <cell r="C647" t="str">
            <v xml:space="preserve">   Senior Secured Debt 3</v>
          </cell>
        </row>
        <row r="648">
          <cell r="C648" t="str">
            <v xml:space="preserve">   Senior Secured Debt 4</v>
          </cell>
        </row>
        <row r="649">
          <cell r="C649" t="str">
            <v xml:space="preserve">   Bonds</v>
          </cell>
        </row>
        <row r="650">
          <cell r="C650" t="str">
            <v xml:space="preserve">   Senior Unsecured Debt 6</v>
          </cell>
        </row>
        <row r="651">
          <cell r="C651" t="str">
            <v xml:space="preserve">   Senior Unsecured Debt 7</v>
          </cell>
        </row>
        <row r="652">
          <cell r="C652" t="str">
            <v xml:space="preserve">   Capital Leases </v>
          </cell>
        </row>
        <row r="653">
          <cell r="C653" t="str">
            <v xml:space="preserve">   Capital Leases 2</v>
          </cell>
        </row>
        <row r="654">
          <cell r="C654" t="str">
            <v xml:space="preserve">   Subordinated Debt 1</v>
          </cell>
        </row>
        <row r="655">
          <cell r="C655" t="str">
            <v xml:space="preserve">   Subordinated Debt 2</v>
          </cell>
        </row>
        <row r="656">
          <cell r="C656" t="str">
            <v xml:space="preserve">   Subordinated Debt 3</v>
          </cell>
        </row>
        <row r="657">
          <cell r="C657" t="str">
            <v xml:space="preserve">   Subordinated Debt 4</v>
          </cell>
        </row>
        <row r="658">
          <cell r="C658" t="str">
            <v xml:space="preserve">   Other Sub. Debt 1 (W/PIK)</v>
          </cell>
        </row>
        <row r="659">
          <cell r="C659" t="str">
            <v xml:space="preserve">   Other Sub. Debt 2 (W/PIK)</v>
          </cell>
        </row>
        <row r="660">
          <cell r="C660" t="str">
            <v xml:space="preserve">   ESOP Subordinated Debt</v>
          </cell>
        </row>
        <row r="662">
          <cell r="C662" t="str">
            <v>CASH BEFORE REVOLVER</v>
          </cell>
        </row>
        <row r="663">
          <cell r="C663" t="str">
            <v>DRAWDOWN ON WORKING CAP. REVOLVER</v>
          </cell>
        </row>
        <row r="665">
          <cell r="C665" t="str">
            <v>CHANGE IN EXCESS CASH</v>
          </cell>
          <cell r="H665">
            <v>0</v>
          </cell>
          <cell r="I665">
            <v>8033</v>
          </cell>
          <cell r="J665">
            <v>-90607.701187434985</v>
          </cell>
          <cell r="M665">
            <v>8033</v>
          </cell>
          <cell r="N665">
            <v>34504.763256952247</v>
          </cell>
        </row>
        <row r="667">
          <cell r="C667" t="str">
            <v>Check to Historical Cash Balance</v>
          </cell>
          <cell r="H667">
            <v>0</v>
          </cell>
          <cell r="I667">
            <v>0</v>
          </cell>
          <cell r="J667">
            <v>5397</v>
          </cell>
          <cell r="M667">
            <v>0</v>
          </cell>
          <cell r="N667">
            <v>0</v>
          </cell>
        </row>
        <row r="669">
          <cell r="C669" t="str">
            <v>BALANCE SHEET</v>
          </cell>
          <cell r="G669">
            <v>1</v>
          </cell>
        </row>
        <row r="672">
          <cell r="G672" t="str">
            <v>ENDING MMMM37621,DD:</v>
          </cell>
          <cell r="L672" t="str">
            <v>LTM Ending: MMMM DD:</v>
          </cell>
        </row>
        <row r="673">
          <cell r="G673">
            <v>1999</v>
          </cell>
          <cell r="H673">
            <v>2000</v>
          </cell>
          <cell r="I673">
            <v>2001</v>
          </cell>
          <cell r="J673">
            <v>2002</v>
          </cell>
          <cell r="L673">
            <v>2002</v>
          </cell>
          <cell r="M673">
            <v>2003</v>
          </cell>
          <cell r="N673">
            <v>2004</v>
          </cell>
        </row>
        <row r="675">
          <cell r="C675" t="str">
            <v>ASSETS:</v>
          </cell>
        </row>
        <row r="676">
          <cell r="A676" t="str">
            <v>BSA_CASH</v>
          </cell>
          <cell r="C676" t="str">
            <v xml:space="preserve">   Cash and Cash Equivalents</v>
          </cell>
          <cell r="G676">
            <v>0</v>
          </cell>
          <cell r="H676">
            <v>0</v>
          </cell>
          <cell r="I676">
            <v>0</v>
          </cell>
          <cell r="J676">
            <v>5397</v>
          </cell>
          <cell r="L676">
            <v>0</v>
          </cell>
          <cell r="M676">
            <v>0</v>
          </cell>
          <cell r="N676">
            <v>0</v>
          </cell>
        </row>
        <row r="677">
          <cell r="A677" t="str">
            <v>BSA_AR</v>
          </cell>
          <cell r="C677" t="str">
            <v xml:space="preserve">   Trade Accounts receivable</v>
          </cell>
          <cell r="G677">
            <v>0</v>
          </cell>
          <cell r="H677">
            <v>0</v>
          </cell>
          <cell r="I677">
            <v>0</v>
          </cell>
          <cell r="J677">
            <v>8637.4738155619016</v>
          </cell>
          <cell r="L677">
            <v>0</v>
          </cell>
          <cell r="M677">
            <v>0</v>
          </cell>
          <cell r="N677">
            <v>0</v>
          </cell>
        </row>
        <row r="678">
          <cell r="A678" t="str">
            <v>BSA_INV</v>
          </cell>
          <cell r="C678" t="str">
            <v xml:space="preserve">   Receivable due from shareholder</v>
          </cell>
          <cell r="G678">
            <v>0</v>
          </cell>
          <cell r="H678">
            <v>0</v>
          </cell>
          <cell r="I678">
            <v>0</v>
          </cell>
          <cell r="J678">
            <v>5961</v>
          </cell>
          <cell r="L678">
            <v>0</v>
          </cell>
          <cell r="M678">
            <v>0</v>
          </cell>
          <cell r="N678">
            <v>0</v>
          </cell>
        </row>
        <row r="679">
          <cell r="A679" t="str">
            <v>BSA_OTHER CA</v>
          </cell>
          <cell r="C679" t="str">
            <v xml:space="preserve">   Inventories</v>
          </cell>
          <cell r="G679">
            <v>0</v>
          </cell>
          <cell r="H679">
            <v>0</v>
          </cell>
          <cell r="I679">
            <v>0</v>
          </cell>
          <cell r="J679">
            <v>15763</v>
          </cell>
          <cell r="L679">
            <v>0</v>
          </cell>
          <cell r="M679">
            <v>0</v>
          </cell>
          <cell r="N679">
            <v>0</v>
          </cell>
        </row>
        <row r="680">
          <cell r="A680" t="str">
            <v>BSA_OTHER CA 2</v>
          </cell>
          <cell r="C680" t="str">
            <v xml:space="preserve">   Mark. Sec/Other Current Assets - 1</v>
          </cell>
          <cell r="G680">
            <v>0</v>
          </cell>
          <cell r="H680">
            <v>0</v>
          </cell>
          <cell r="I680">
            <v>0</v>
          </cell>
          <cell r="J680">
            <v>0</v>
          </cell>
          <cell r="L680">
            <v>0</v>
          </cell>
          <cell r="M680">
            <v>0</v>
          </cell>
          <cell r="N680">
            <v>0</v>
          </cell>
        </row>
        <row r="681">
          <cell r="A681" t="str">
            <v>BSA_OTHER CA 3</v>
          </cell>
          <cell r="C681" t="str">
            <v xml:space="preserve">   VAT Receivable</v>
          </cell>
          <cell r="G681">
            <v>0</v>
          </cell>
          <cell r="H681">
            <v>0</v>
          </cell>
          <cell r="I681">
            <v>0</v>
          </cell>
          <cell r="J681">
            <v>7250</v>
          </cell>
          <cell r="L681">
            <v>0</v>
          </cell>
          <cell r="M681">
            <v>0</v>
          </cell>
          <cell r="N681">
            <v>0</v>
          </cell>
        </row>
        <row r="682">
          <cell r="A682" t="str">
            <v>BSA_OTHER CA 4</v>
          </cell>
          <cell r="C682" t="str">
            <v xml:space="preserve">   Other Current Assets</v>
          </cell>
          <cell r="G682">
            <v>0</v>
          </cell>
          <cell r="H682">
            <v>0</v>
          </cell>
          <cell r="I682">
            <v>0</v>
          </cell>
          <cell r="J682">
            <v>17394</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A684" t="str">
            <v>BSA_TOT CUR ASSETS</v>
          </cell>
          <cell r="C684" t="str">
            <v xml:space="preserve">      Total Current Assets</v>
          </cell>
          <cell r="G684">
            <v>0</v>
          </cell>
          <cell r="H684">
            <v>0</v>
          </cell>
          <cell r="I684">
            <v>0</v>
          </cell>
          <cell r="J684">
            <v>60402.473815561898</v>
          </cell>
          <cell r="L684">
            <v>0</v>
          </cell>
          <cell r="M684">
            <v>0</v>
          </cell>
          <cell r="N684">
            <v>0</v>
          </cell>
        </row>
        <row r="686">
          <cell r="A686" t="str">
            <v>BSA_NET PPE</v>
          </cell>
          <cell r="C686" t="str">
            <v xml:space="preserve">   Net PP&amp;E</v>
          </cell>
          <cell r="G686">
            <v>0</v>
          </cell>
          <cell r="H686">
            <v>0</v>
          </cell>
          <cell r="I686">
            <v>0</v>
          </cell>
          <cell r="J686">
            <v>72344</v>
          </cell>
          <cell r="L686">
            <v>0</v>
          </cell>
          <cell r="M686">
            <v>0</v>
          </cell>
          <cell r="N686">
            <v>0</v>
          </cell>
        </row>
        <row r="688">
          <cell r="A688" t="str">
            <v>BSA_OTHER 1</v>
          </cell>
          <cell r="C688" t="str">
            <v xml:space="preserve"> Intangible assets </v>
          </cell>
          <cell r="G688">
            <v>0</v>
          </cell>
          <cell r="H688">
            <v>0</v>
          </cell>
          <cell r="I688">
            <v>0</v>
          </cell>
          <cell r="J688">
            <v>15076</v>
          </cell>
          <cell r="L688">
            <v>0</v>
          </cell>
          <cell r="M688">
            <v>0</v>
          </cell>
          <cell r="N688">
            <v>0</v>
          </cell>
        </row>
        <row r="689">
          <cell r="A689" t="str">
            <v>BSA_OTHER 2</v>
          </cell>
          <cell r="C689" t="str">
            <v xml:space="preserve"> Deferred tax asset</v>
          </cell>
          <cell r="G689">
            <v>0</v>
          </cell>
          <cell r="H689">
            <v>0</v>
          </cell>
          <cell r="I689">
            <v>0</v>
          </cell>
          <cell r="J689">
            <v>0</v>
          </cell>
          <cell r="L689">
            <v>0</v>
          </cell>
          <cell r="M689">
            <v>0</v>
          </cell>
          <cell r="N689">
            <v>0</v>
          </cell>
        </row>
        <row r="690">
          <cell r="A690" t="str">
            <v>BSA_OTHER 3</v>
          </cell>
          <cell r="C690" t="str">
            <v xml:space="preserve">   Goodwill</v>
          </cell>
          <cell r="G690">
            <v>0</v>
          </cell>
          <cell r="H690">
            <v>0</v>
          </cell>
          <cell r="I690">
            <v>0</v>
          </cell>
          <cell r="J690">
            <v>127233</v>
          </cell>
          <cell r="L690">
            <v>0</v>
          </cell>
          <cell r="M690">
            <v>0</v>
          </cell>
          <cell r="N690">
            <v>0</v>
          </cell>
        </row>
        <row r="691">
          <cell r="A691" t="str">
            <v>BSA_OTHER 4</v>
          </cell>
          <cell r="C691" t="str">
            <v xml:space="preserve">   Transactions Costs</v>
          </cell>
          <cell r="G691">
            <v>0</v>
          </cell>
          <cell r="H691">
            <v>0</v>
          </cell>
          <cell r="I691">
            <v>0</v>
          </cell>
          <cell r="J691">
            <v>0</v>
          </cell>
          <cell r="L691">
            <v>0</v>
          </cell>
          <cell r="M691">
            <v>0</v>
          </cell>
          <cell r="N691">
            <v>0</v>
          </cell>
        </row>
        <row r="692">
          <cell r="A692" t="str">
            <v>BSA_INTANGIBLES</v>
          </cell>
          <cell r="C692" t="str">
            <v xml:space="preserve">Investments in associated undertakings </v>
          </cell>
          <cell r="G692">
            <v>0</v>
          </cell>
          <cell r="H692">
            <v>0</v>
          </cell>
          <cell r="I692">
            <v>0</v>
          </cell>
          <cell r="J692">
            <v>431.99062882533048</v>
          </cell>
          <cell r="L692">
            <v>0</v>
          </cell>
          <cell r="M692">
            <v>0</v>
          </cell>
          <cell r="N692">
            <v>0</v>
          </cell>
        </row>
        <row r="693">
          <cell r="A693" t="str">
            <v>BSA_TRANSACTION COSTS</v>
          </cell>
          <cell r="C693" t="str">
            <v xml:space="preserve">Other non-current assets </v>
          </cell>
          <cell r="G693">
            <v>0</v>
          </cell>
          <cell r="H693">
            <v>0</v>
          </cell>
          <cell r="I693">
            <v>0</v>
          </cell>
          <cell r="J693">
            <v>545</v>
          </cell>
          <cell r="L693">
            <v>0</v>
          </cell>
          <cell r="M693">
            <v>0</v>
          </cell>
          <cell r="N693">
            <v>0</v>
          </cell>
        </row>
        <row r="694">
          <cell r="A694" t="str">
            <v>BSA_SUBSIDIARY INVESTMENT</v>
          </cell>
          <cell r="C694" t="str">
            <v>Other Assets - 4</v>
          </cell>
          <cell r="G694">
            <v>0</v>
          </cell>
          <cell r="H694">
            <v>0</v>
          </cell>
          <cell r="I694">
            <v>0</v>
          </cell>
          <cell r="J694">
            <v>0</v>
          </cell>
          <cell r="L694">
            <v>0</v>
          </cell>
          <cell r="M694">
            <v>0</v>
          </cell>
          <cell r="N694">
            <v>0</v>
          </cell>
        </row>
        <row r="696">
          <cell r="A696" t="str">
            <v>BSA_TOT ASSETS</v>
          </cell>
          <cell r="C696" t="str">
            <v>TOTAL ASSETS</v>
          </cell>
          <cell r="G696">
            <v>0</v>
          </cell>
          <cell r="H696">
            <v>0</v>
          </cell>
          <cell r="I696">
            <v>0</v>
          </cell>
          <cell r="J696">
            <v>276032.46444438724</v>
          </cell>
          <cell r="L696">
            <v>0</v>
          </cell>
          <cell r="M696">
            <v>0</v>
          </cell>
          <cell r="N696">
            <v>0</v>
          </cell>
        </row>
        <row r="698">
          <cell r="C698" t="str">
            <v>LIABILITIES:</v>
          </cell>
        </row>
        <row r="699">
          <cell r="A699" t="str">
            <v>BSL_AP</v>
          </cell>
          <cell r="C699" t="str">
            <v xml:space="preserve">   Trade Accounts Payable</v>
          </cell>
          <cell r="G699">
            <v>0</v>
          </cell>
          <cell r="H699">
            <v>0</v>
          </cell>
          <cell r="I699">
            <v>0</v>
          </cell>
          <cell r="J699">
            <v>31219</v>
          </cell>
          <cell r="L699">
            <v>0</v>
          </cell>
          <cell r="M699">
            <v>0</v>
          </cell>
          <cell r="N699">
            <v>0</v>
          </cell>
        </row>
        <row r="700">
          <cell r="A700" t="str">
            <v>BSL_TAXES PAYABLE</v>
          </cell>
          <cell r="C700" t="str">
            <v xml:space="preserve">   Income Tax Payable</v>
          </cell>
          <cell r="G700">
            <v>0</v>
          </cell>
          <cell r="H700">
            <v>0</v>
          </cell>
          <cell r="I700">
            <v>0</v>
          </cell>
          <cell r="J700">
            <v>77</v>
          </cell>
          <cell r="L700">
            <v>0</v>
          </cell>
          <cell r="M700">
            <v>0</v>
          </cell>
          <cell r="N700">
            <v>0</v>
          </cell>
        </row>
        <row r="701">
          <cell r="A701" t="str">
            <v>BSL_ACC EXP</v>
          </cell>
          <cell r="C701" t="str">
            <v xml:space="preserve">   Accrued Expenses</v>
          </cell>
          <cell r="G701">
            <v>0</v>
          </cell>
          <cell r="H701">
            <v>0</v>
          </cell>
          <cell r="I701">
            <v>0</v>
          </cell>
          <cell r="J701">
            <v>0</v>
          </cell>
          <cell r="L701">
            <v>0</v>
          </cell>
          <cell r="M701">
            <v>0</v>
          </cell>
          <cell r="N701">
            <v>0</v>
          </cell>
        </row>
        <row r="702">
          <cell r="A702" t="str">
            <v>BSL_SHORT TERM DEBT</v>
          </cell>
          <cell r="C702" t="str">
            <v xml:space="preserve">   Short Term Debt</v>
          </cell>
          <cell r="G702">
            <v>0</v>
          </cell>
          <cell r="H702">
            <v>0</v>
          </cell>
          <cell r="I702">
            <v>0</v>
          </cell>
          <cell r="J702">
            <v>0</v>
          </cell>
          <cell r="L702">
            <v>0</v>
          </cell>
          <cell r="M702">
            <v>0</v>
          </cell>
          <cell r="N702">
            <v>0</v>
          </cell>
        </row>
        <row r="703">
          <cell r="A703" t="str">
            <v>BSL_NOTES PAYABLE</v>
          </cell>
          <cell r="C703" t="str">
            <v xml:space="preserve">   Other Taxes Payable</v>
          </cell>
          <cell r="G703">
            <v>0</v>
          </cell>
          <cell r="H703">
            <v>0</v>
          </cell>
          <cell r="I703">
            <v>0</v>
          </cell>
          <cell r="J703">
            <v>5203</v>
          </cell>
          <cell r="L703">
            <v>0</v>
          </cell>
          <cell r="M703">
            <v>0</v>
          </cell>
          <cell r="N703">
            <v>0</v>
          </cell>
        </row>
        <row r="704">
          <cell r="C704" t="str">
            <v xml:space="preserve">   Capex Accounts Payable</v>
          </cell>
          <cell r="G704">
            <v>0</v>
          </cell>
          <cell r="H704">
            <v>0</v>
          </cell>
          <cell r="I704">
            <v>0</v>
          </cell>
          <cell r="J704">
            <v>12149</v>
          </cell>
          <cell r="L704">
            <v>0</v>
          </cell>
          <cell r="M704">
            <v>0</v>
          </cell>
          <cell r="N704">
            <v>0</v>
          </cell>
        </row>
        <row r="705">
          <cell r="A705" t="str">
            <v>BSL_OTHER CL excluding ACC EXP</v>
          </cell>
          <cell r="C705" t="str">
            <v xml:space="preserve">   Buy - out obligation</v>
          </cell>
          <cell r="G705">
            <v>0</v>
          </cell>
          <cell r="H705">
            <v>0</v>
          </cell>
          <cell r="I705">
            <v>0</v>
          </cell>
          <cell r="J705">
            <v>7067</v>
          </cell>
          <cell r="L705">
            <v>0</v>
          </cell>
          <cell r="M705">
            <v>0</v>
          </cell>
          <cell r="N705">
            <v>0</v>
          </cell>
        </row>
        <row r="706">
          <cell r="A706" t="str">
            <v>BSL_OTHER CL</v>
          </cell>
          <cell r="C706" t="str">
            <v xml:space="preserve">   Other Amounts Payable</v>
          </cell>
          <cell r="G706">
            <v>0</v>
          </cell>
          <cell r="H706">
            <v>0</v>
          </cell>
          <cell r="I706">
            <v>0</v>
          </cell>
          <cell r="J706">
            <v>0</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A708" t="str">
            <v>BSL_TOT CUR LIABS</v>
          </cell>
          <cell r="C708" t="str">
            <v xml:space="preserve">      Total Current Liabilities</v>
          </cell>
          <cell r="G708">
            <v>0</v>
          </cell>
          <cell r="H708">
            <v>0</v>
          </cell>
          <cell r="I708">
            <v>0</v>
          </cell>
          <cell r="J708">
            <v>55715</v>
          </cell>
          <cell r="L708">
            <v>0</v>
          </cell>
          <cell r="M708">
            <v>0</v>
          </cell>
          <cell r="N708">
            <v>0</v>
          </cell>
        </row>
        <row r="710">
          <cell r="A710" t="str">
            <v>BSL_OTHER LIABILITIES</v>
          </cell>
          <cell r="C710" t="str">
            <v xml:space="preserve">   Provision for special dividend</v>
          </cell>
          <cell r="G710">
            <v>0</v>
          </cell>
          <cell r="H710">
            <v>0</v>
          </cell>
          <cell r="I710">
            <v>0</v>
          </cell>
          <cell r="J710">
            <v>10816</v>
          </cell>
          <cell r="L710">
            <v>0</v>
          </cell>
          <cell r="M710">
            <v>0</v>
          </cell>
          <cell r="N710">
            <v>0</v>
          </cell>
        </row>
        <row r="711">
          <cell r="A711" t="str">
            <v>BSL_OTHER LIABILITIES 2</v>
          </cell>
          <cell r="C711" t="str">
            <v xml:space="preserve">   Deal related accrued liabilities</v>
          </cell>
          <cell r="G711">
            <v>0</v>
          </cell>
          <cell r="H711">
            <v>0</v>
          </cell>
          <cell r="I711">
            <v>0</v>
          </cell>
          <cell r="J711">
            <v>2050</v>
          </cell>
          <cell r="L711">
            <v>0</v>
          </cell>
          <cell r="M711">
            <v>0</v>
          </cell>
          <cell r="N711">
            <v>0</v>
          </cell>
        </row>
        <row r="712">
          <cell r="A712" t="str">
            <v>BSL_OTHER LIABILITIES 3</v>
          </cell>
          <cell r="C712" t="str">
            <v xml:space="preserve">   Other Liabilities - 3</v>
          </cell>
          <cell r="G712">
            <v>0</v>
          </cell>
          <cell r="H712">
            <v>0</v>
          </cell>
          <cell r="I712">
            <v>0</v>
          </cell>
          <cell r="J712">
            <v>0</v>
          </cell>
          <cell r="L712">
            <v>0</v>
          </cell>
          <cell r="M712">
            <v>0</v>
          </cell>
          <cell r="N712">
            <v>0</v>
          </cell>
        </row>
        <row r="713">
          <cell r="A713" t="str">
            <v>BSL_OTHER LIABILITIES 4</v>
          </cell>
          <cell r="C713" t="str">
            <v xml:space="preserve">   Other Liabilities - 4</v>
          </cell>
          <cell r="G713">
            <v>0</v>
          </cell>
          <cell r="H713">
            <v>0</v>
          </cell>
          <cell r="I713">
            <v>0</v>
          </cell>
          <cell r="J713">
            <v>0</v>
          </cell>
          <cell r="L713">
            <v>0</v>
          </cell>
          <cell r="M713">
            <v>0</v>
          </cell>
          <cell r="N713">
            <v>0</v>
          </cell>
        </row>
        <row r="714">
          <cell r="A714" t="str">
            <v>BSL_DEF TAXES and CREDITS</v>
          </cell>
          <cell r="C714" t="str">
            <v xml:space="preserve">   Deferred Taxes</v>
          </cell>
          <cell r="G714">
            <v>0</v>
          </cell>
          <cell r="H714">
            <v>0</v>
          </cell>
          <cell r="I714">
            <v>0</v>
          </cell>
          <cell r="J714">
            <v>3186</v>
          </cell>
          <cell r="L714">
            <v>0</v>
          </cell>
          <cell r="M714">
            <v>0</v>
          </cell>
          <cell r="N714">
            <v>0</v>
          </cell>
        </row>
        <row r="716">
          <cell r="C716" t="str">
            <v>LONG TERM DEBT</v>
          </cell>
        </row>
        <row r="717">
          <cell r="A717" t="str">
            <v>BSL_TOTAL LT DEBT</v>
          </cell>
          <cell r="C717" t="str">
            <v xml:space="preserve">   Existing Debt</v>
          </cell>
          <cell r="G717">
            <v>0</v>
          </cell>
          <cell r="H717">
            <v>0</v>
          </cell>
          <cell r="I717">
            <v>0</v>
          </cell>
          <cell r="J717">
            <v>36204</v>
          </cell>
          <cell r="L717">
            <v>0</v>
          </cell>
          <cell r="M717">
            <v>0</v>
          </cell>
          <cell r="N717">
            <v>0</v>
          </cell>
        </row>
        <row r="718">
          <cell r="A718" t="str">
            <v>BSL_REVOLVER</v>
          </cell>
          <cell r="C718" t="str">
            <v xml:space="preserve">   Working Capital Revolver</v>
          </cell>
          <cell r="G718">
            <v>0</v>
          </cell>
          <cell r="H718">
            <v>0</v>
          </cell>
          <cell r="I718">
            <v>0</v>
          </cell>
          <cell r="J718">
            <v>0</v>
          </cell>
          <cell r="L718">
            <v>0</v>
          </cell>
          <cell r="M718">
            <v>0</v>
          </cell>
          <cell r="N718">
            <v>0</v>
          </cell>
        </row>
        <row r="719">
          <cell r="A719" t="str">
            <v>BSL_DEBT CONVERT - SENIOR</v>
          </cell>
          <cell r="C719" t="str">
            <v xml:space="preserve">   Senior Secured Debt 1</v>
          </cell>
          <cell r="G719">
            <v>0</v>
          </cell>
          <cell r="H719">
            <v>0</v>
          </cell>
          <cell r="I719">
            <v>0</v>
          </cell>
          <cell r="J719">
            <v>0</v>
          </cell>
          <cell r="L719">
            <v>0</v>
          </cell>
          <cell r="M719">
            <v>0</v>
          </cell>
          <cell r="N719">
            <v>0</v>
          </cell>
        </row>
        <row r="720">
          <cell r="A720" t="str">
            <v>BSL_DEBT NOTES</v>
          </cell>
          <cell r="C720" t="str">
            <v xml:space="preserve">   Senior Secured Debt 2</v>
          </cell>
          <cell r="G720">
            <v>0</v>
          </cell>
          <cell r="H720">
            <v>0</v>
          </cell>
          <cell r="I720">
            <v>0</v>
          </cell>
          <cell r="J720">
            <v>0</v>
          </cell>
          <cell r="L720">
            <v>0</v>
          </cell>
          <cell r="M720">
            <v>0</v>
          </cell>
          <cell r="N720">
            <v>0</v>
          </cell>
        </row>
        <row r="721">
          <cell r="A721" t="str">
            <v>BSL_DEBT DEBENTURES</v>
          </cell>
          <cell r="C721" t="str">
            <v xml:space="preserve">   Senior Secured Debt 3</v>
          </cell>
          <cell r="G721">
            <v>0</v>
          </cell>
          <cell r="H721">
            <v>0</v>
          </cell>
          <cell r="I721">
            <v>0</v>
          </cell>
          <cell r="J721">
            <v>0</v>
          </cell>
          <cell r="L721">
            <v>0</v>
          </cell>
          <cell r="M721">
            <v>0</v>
          </cell>
          <cell r="N721">
            <v>0</v>
          </cell>
        </row>
        <row r="722">
          <cell r="A722" t="str">
            <v>BSL_DEBT OTHER LT</v>
          </cell>
          <cell r="C722" t="str">
            <v xml:space="preserve">   Senior Secured Debt 4</v>
          </cell>
          <cell r="G722">
            <v>0</v>
          </cell>
          <cell r="H722">
            <v>0</v>
          </cell>
          <cell r="I722">
            <v>0</v>
          </cell>
          <cell r="J722">
            <v>0</v>
          </cell>
          <cell r="L722">
            <v>0</v>
          </cell>
          <cell r="M722">
            <v>0</v>
          </cell>
          <cell r="N722">
            <v>0</v>
          </cell>
        </row>
        <row r="723">
          <cell r="A723" t="str">
            <v>BSL_DEBT UNSECURED 5</v>
          </cell>
          <cell r="C723" t="str">
            <v xml:space="preserve">   Bonds</v>
          </cell>
          <cell r="G723">
            <v>0</v>
          </cell>
          <cell r="H723">
            <v>0</v>
          </cell>
          <cell r="I723">
            <v>0</v>
          </cell>
          <cell r="J723">
            <v>0</v>
          </cell>
          <cell r="L723">
            <v>0</v>
          </cell>
          <cell r="M723">
            <v>0</v>
          </cell>
          <cell r="N723">
            <v>0</v>
          </cell>
        </row>
        <row r="724">
          <cell r="A724" t="str">
            <v>BSL_DEBT UNSECURED 6</v>
          </cell>
          <cell r="C724" t="str">
            <v xml:space="preserve">   Senior Unsecured Debt 6</v>
          </cell>
          <cell r="G724">
            <v>0</v>
          </cell>
          <cell r="H724">
            <v>0</v>
          </cell>
          <cell r="I724">
            <v>0</v>
          </cell>
          <cell r="J724">
            <v>0</v>
          </cell>
          <cell r="L724">
            <v>0</v>
          </cell>
          <cell r="M724">
            <v>0</v>
          </cell>
          <cell r="N724">
            <v>0</v>
          </cell>
        </row>
        <row r="725">
          <cell r="A725" t="str">
            <v>BSL_DEBT UNSECURED 7</v>
          </cell>
          <cell r="C725" t="str">
            <v xml:space="preserve">   Senior Unsecured Debt 7</v>
          </cell>
          <cell r="G725">
            <v>0</v>
          </cell>
          <cell r="H725">
            <v>0</v>
          </cell>
          <cell r="I725">
            <v>0</v>
          </cell>
          <cell r="J725">
            <v>0</v>
          </cell>
          <cell r="L725">
            <v>0</v>
          </cell>
          <cell r="M725">
            <v>0</v>
          </cell>
          <cell r="N725">
            <v>0</v>
          </cell>
        </row>
        <row r="726">
          <cell r="A726" t="str">
            <v>BSL_DEBT CAPITALIZED LEASES</v>
          </cell>
          <cell r="C726" t="str">
            <v xml:space="preserve">   Capital Leases </v>
          </cell>
          <cell r="G726">
            <v>0</v>
          </cell>
          <cell r="H726">
            <v>0</v>
          </cell>
          <cell r="I726">
            <v>0</v>
          </cell>
          <cell r="J726">
            <v>99</v>
          </cell>
          <cell r="L726">
            <v>0</v>
          </cell>
          <cell r="M726">
            <v>0</v>
          </cell>
          <cell r="N726">
            <v>0</v>
          </cell>
        </row>
        <row r="727">
          <cell r="A727" t="str">
            <v>BSL_DEBT CAPITALIZED LEASES 2</v>
          </cell>
          <cell r="C727" t="str">
            <v xml:space="preserve">   Capital Leases 2</v>
          </cell>
          <cell r="G727">
            <v>0</v>
          </cell>
          <cell r="H727">
            <v>0</v>
          </cell>
          <cell r="I727">
            <v>0</v>
          </cell>
          <cell r="J727">
            <v>0</v>
          </cell>
          <cell r="L727">
            <v>0</v>
          </cell>
          <cell r="M727">
            <v>0</v>
          </cell>
          <cell r="N727">
            <v>0</v>
          </cell>
        </row>
        <row r="728">
          <cell r="A728" t="str">
            <v>BSL_DEBT CONVERT - SUBORDINATE</v>
          </cell>
          <cell r="C728" t="str">
            <v xml:space="preserve">   Subordinated Debt 1</v>
          </cell>
          <cell r="G728">
            <v>0</v>
          </cell>
          <cell r="H728">
            <v>0</v>
          </cell>
          <cell r="I728">
            <v>0</v>
          </cell>
          <cell r="J728">
            <v>0</v>
          </cell>
          <cell r="L728">
            <v>0</v>
          </cell>
          <cell r="M728">
            <v>0</v>
          </cell>
          <cell r="N728">
            <v>0</v>
          </cell>
        </row>
        <row r="729">
          <cell r="A729" t="str">
            <v>BSL_DEBT SUBORDINATE</v>
          </cell>
          <cell r="C729" t="str">
            <v xml:space="preserve">   Subordinated Debt 2</v>
          </cell>
          <cell r="G729">
            <v>0</v>
          </cell>
          <cell r="H729">
            <v>0</v>
          </cell>
          <cell r="I729">
            <v>0</v>
          </cell>
          <cell r="J729">
            <v>0</v>
          </cell>
          <cell r="L729">
            <v>0</v>
          </cell>
          <cell r="M729">
            <v>0</v>
          </cell>
          <cell r="N729">
            <v>0</v>
          </cell>
        </row>
        <row r="730">
          <cell r="A730" t="str">
            <v>BSL_DEBT SUBORDINATE 3</v>
          </cell>
          <cell r="C730" t="str">
            <v xml:space="preserve">   Subordinated Debt 3</v>
          </cell>
          <cell r="G730">
            <v>0</v>
          </cell>
          <cell r="H730">
            <v>0</v>
          </cell>
          <cell r="I730">
            <v>0</v>
          </cell>
          <cell r="J730">
            <v>0</v>
          </cell>
          <cell r="L730">
            <v>0</v>
          </cell>
          <cell r="M730">
            <v>0</v>
          </cell>
          <cell r="N730">
            <v>0</v>
          </cell>
        </row>
        <row r="731">
          <cell r="A731" t="str">
            <v>BSL_DEBT SUBORDINATE 4</v>
          </cell>
          <cell r="C731" t="str">
            <v xml:space="preserve">   Subordinated Debt 4</v>
          </cell>
          <cell r="G731">
            <v>0</v>
          </cell>
          <cell r="H731">
            <v>0</v>
          </cell>
          <cell r="I731">
            <v>0</v>
          </cell>
          <cell r="J731">
            <v>0</v>
          </cell>
          <cell r="L731">
            <v>0</v>
          </cell>
          <cell r="M731">
            <v>0</v>
          </cell>
          <cell r="N731">
            <v>0</v>
          </cell>
        </row>
        <row r="732">
          <cell r="A732" t="str">
            <v>BSL_DEBT SUBORDINATE PIK 1</v>
          </cell>
          <cell r="C732" t="str">
            <v xml:space="preserve">   Other Sub. Debt 1 (W/PIK)</v>
          </cell>
          <cell r="G732">
            <v>0</v>
          </cell>
          <cell r="H732">
            <v>0</v>
          </cell>
          <cell r="I732">
            <v>0</v>
          </cell>
          <cell r="J732">
            <v>0</v>
          </cell>
          <cell r="L732">
            <v>0</v>
          </cell>
          <cell r="M732">
            <v>0</v>
          </cell>
          <cell r="N732">
            <v>0</v>
          </cell>
        </row>
        <row r="733">
          <cell r="A733" t="str">
            <v>BSL_DEBT SUBORDINATE PIK 2</v>
          </cell>
          <cell r="C733" t="str">
            <v xml:space="preserve">   Other Sub. Debt 2 (W/PIK)</v>
          </cell>
          <cell r="G733">
            <v>0</v>
          </cell>
          <cell r="H733">
            <v>0</v>
          </cell>
          <cell r="I733">
            <v>0</v>
          </cell>
          <cell r="J733">
            <v>0</v>
          </cell>
          <cell r="L733">
            <v>0</v>
          </cell>
          <cell r="M733">
            <v>0</v>
          </cell>
          <cell r="N733">
            <v>0</v>
          </cell>
        </row>
        <row r="734">
          <cell r="A734" t="str">
            <v>BSL_DEBT SUBORDINATE ESOP</v>
          </cell>
          <cell r="C734" t="str">
            <v xml:space="preserve">   ESOP Subordinated Debt</v>
          </cell>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A736" t="str">
            <v>BSL_TOT LT DEBT</v>
          </cell>
          <cell r="C736" t="str">
            <v xml:space="preserve">      TOTAL LONG TERM DEBT</v>
          </cell>
          <cell r="G736">
            <v>0</v>
          </cell>
          <cell r="H736">
            <v>0</v>
          </cell>
          <cell r="I736">
            <v>0</v>
          </cell>
          <cell r="J736">
            <v>36303</v>
          </cell>
          <cell r="L736">
            <v>0</v>
          </cell>
          <cell r="M736">
            <v>0</v>
          </cell>
          <cell r="N736">
            <v>0</v>
          </cell>
        </row>
        <row r="738">
          <cell r="A738" t="str">
            <v>BSL_MINORITY INTEREST</v>
          </cell>
          <cell r="C738" t="str">
            <v xml:space="preserve">   Minority Interest</v>
          </cell>
          <cell r="G738">
            <v>0</v>
          </cell>
          <cell r="H738">
            <v>0</v>
          </cell>
          <cell r="I738">
            <v>0</v>
          </cell>
          <cell r="J738">
            <v>867</v>
          </cell>
          <cell r="L738">
            <v>0</v>
          </cell>
          <cell r="M738">
            <v>0</v>
          </cell>
          <cell r="N738">
            <v>0</v>
          </cell>
        </row>
        <row r="740">
          <cell r="A740" t="str">
            <v>BSL_TOT LIABS</v>
          </cell>
          <cell r="C740" t="str">
            <v>TOTAL LIABILITIES</v>
          </cell>
          <cell r="G740">
            <v>0</v>
          </cell>
          <cell r="H740">
            <v>0</v>
          </cell>
          <cell r="I740">
            <v>0</v>
          </cell>
          <cell r="J740">
            <v>108937</v>
          </cell>
          <cell r="L740">
            <v>0</v>
          </cell>
          <cell r="M740">
            <v>0</v>
          </cell>
          <cell r="N740">
            <v>0</v>
          </cell>
        </row>
        <row r="742">
          <cell r="G742">
            <v>1999</v>
          </cell>
          <cell r="H742">
            <v>2000</v>
          </cell>
          <cell r="I742">
            <v>2001</v>
          </cell>
          <cell r="J742">
            <v>2002</v>
          </cell>
          <cell r="L742">
            <v>2002</v>
          </cell>
          <cell r="M742">
            <v>2003</v>
          </cell>
          <cell r="N742">
            <v>2004</v>
          </cell>
        </row>
        <row r="744">
          <cell r="C744" t="str">
            <v>STOCKHOLDER'S EQUITY</v>
          </cell>
        </row>
        <row r="745">
          <cell r="A745" t="str">
            <v>BSE_PS1</v>
          </cell>
          <cell r="C745" t="str">
            <v xml:space="preserve">   Preferred Stock - 1</v>
          </cell>
          <cell r="G745">
            <v>0</v>
          </cell>
          <cell r="H745">
            <v>0</v>
          </cell>
          <cell r="I745">
            <v>0</v>
          </cell>
          <cell r="J745">
            <v>0</v>
          </cell>
          <cell r="L745">
            <v>0</v>
          </cell>
          <cell r="M745">
            <v>0</v>
          </cell>
          <cell r="N745">
            <v>0</v>
          </cell>
        </row>
        <row r="746">
          <cell r="A746" t="str">
            <v>BSE_PS2</v>
          </cell>
          <cell r="C746" t="str">
            <v xml:space="preserve">   Preferred Stock - 2</v>
          </cell>
          <cell r="G746">
            <v>0</v>
          </cell>
          <cell r="H746">
            <v>0</v>
          </cell>
          <cell r="I746">
            <v>0</v>
          </cell>
          <cell r="J746">
            <v>0</v>
          </cell>
          <cell r="L746">
            <v>0</v>
          </cell>
          <cell r="M746">
            <v>0</v>
          </cell>
          <cell r="N746">
            <v>0</v>
          </cell>
        </row>
        <row r="747">
          <cell r="A747" t="str">
            <v>BSE_COMMON STOCK</v>
          </cell>
          <cell r="C747" t="str">
            <v xml:space="preserve">   Common Stock</v>
          </cell>
          <cell r="G747">
            <v>0</v>
          </cell>
          <cell r="H747">
            <v>0</v>
          </cell>
          <cell r="I747">
            <v>0</v>
          </cell>
          <cell r="J747">
            <v>169345</v>
          </cell>
          <cell r="L747">
            <v>0</v>
          </cell>
          <cell r="M747">
            <v>0</v>
          </cell>
          <cell r="N747">
            <v>0</v>
          </cell>
        </row>
        <row r="748">
          <cell r="A748" t="str">
            <v>BSE_RETAINED EARNINGS</v>
          </cell>
          <cell r="C748" t="str">
            <v xml:space="preserve">   Retained Earnings</v>
          </cell>
          <cell r="G748">
            <v>0</v>
          </cell>
          <cell r="H748">
            <v>0</v>
          </cell>
          <cell r="I748">
            <v>0</v>
          </cell>
          <cell r="J748">
            <v>-2249.5355556126856</v>
          </cell>
          <cell r="L748">
            <v>0</v>
          </cell>
          <cell r="M748">
            <v>0</v>
          </cell>
          <cell r="N748">
            <v>0</v>
          </cell>
        </row>
        <row r="749">
          <cell r="A749" t="str">
            <v>BSE_ESOP CONTRA</v>
          </cell>
          <cell r="C749" t="str">
            <v xml:space="preserve">   ESOP Contra Account</v>
          </cell>
          <cell r="G749">
            <v>0</v>
          </cell>
          <cell r="H749">
            <v>0</v>
          </cell>
          <cell r="I749">
            <v>0</v>
          </cell>
          <cell r="J749">
            <v>0</v>
          </cell>
          <cell r="L749">
            <v>0</v>
          </cell>
          <cell r="M749">
            <v>0</v>
          </cell>
          <cell r="N749">
            <v>0</v>
          </cell>
        </row>
        <row r="750">
          <cell r="A750" t="str">
            <v>BSE_CAPITAL SURPLUS</v>
          </cell>
          <cell r="C750" t="str">
            <v xml:space="preserve">   Other Equity Account - 1</v>
          </cell>
          <cell r="G750">
            <v>0</v>
          </cell>
          <cell r="H750">
            <v>0</v>
          </cell>
          <cell r="I750">
            <v>0</v>
          </cell>
          <cell r="J750">
            <v>0</v>
          </cell>
          <cell r="L750">
            <v>0</v>
          </cell>
          <cell r="M750">
            <v>0</v>
          </cell>
          <cell r="N750">
            <v>0</v>
          </cell>
        </row>
        <row r="751">
          <cell r="A751" t="str">
            <v>BSE_TREASURY STOCK</v>
          </cell>
          <cell r="C751" t="str">
            <v xml:space="preserve">   Other Equity Account - 2</v>
          </cell>
          <cell r="G751">
            <v>0</v>
          </cell>
          <cell r="H751">
            <v>0</v>
          </cell>
          <cell r="I751">
            <v>0</v>
          </cell>
          <cell r="J751">
            <v>0</v>
          </cell>
          <cell r="L751">
            <v>0</v>
          </cell>
          <cell r="M751">
            <v>0</v>
          </cell>
          <cell r="N751">
            <v>0</v>
          </cell>
        </row>
        <row r="753">
          <cell r="A753" t="str">
            <v>BSE_TOT STOCK EQUITY</v>
          </cell>
          <cell r="C753" t="str">
            <v>TOTAL STOCK. EQUITY</v>
          </cell>
          <cell r="G753">
            <v>0</v>
          </cell>
          <cell r="H753">
            <v>0</v>
          </cell>
          <cell r="I753">
            <v>0</v>
          </cell>
          <cell r="J753">
            <v>167095.46444438733</v>
          </cell>
          <cell r="L753">
            <v>0</v>
          </cell>
          <cell r="M753">
            <v>0</v>
          </cell>
          <cell r="N753">
            <v>0</v>
          </cell>
        </row>
        <row r="755">
          <cell r="A755" t="str">
            <v>BSE_TOT LIABS &amp; NET WORTH</v>
          </cell>
          <cell r="C755" t="str">
            <v>TOTAL LIAB. &amp; NET WORTH</v>
          </cell>
          <cell r="G755">
            <v>0</v>
          </cell>
          <cell r="H755">
            <v>0</v>
          </cell>
          <cell r="I755">
            <v>0</v>
          </cell>
          <cell r="J755">
            <v>276032.46444438735</v>
          </cell>
          <cell r="L755">
            <v>0</v>
          </cell>
          <cell r="M755">
            <v>0</v>
          </cell>
          <cell r="N755">
            <v>0</v>
          </cell>
        </row>
        <row r="757">
          <cell r="C757" t="str">
            <v>PARITY CHECK</v>
          </cell>
          <cell r="G757">
            <v>0</v>
          </cell>
          <cell r="H757">
            <v>0</v>
          </cell>
          <cell r="I757">
            <v>0</v>
          </cell>
          <cell r="J757">
            <v>0</v>
          </cell>
          <cell r="L757">
            <v>0</v>
          </cell>
          <cell r="M757">
            <v>0</v>
          </cell>
          <cell r="N757">
            <v>0</v>
          </cell>
        </row>
        <row r="837">
          <cell r="A837" t="str">
            <v>MISC_CAPEX MAINTENANCE</v>
          </cell>
          <cell r="C837" t="str">
            <v xml:space="preserve">   CAPEX - Maintenance</v>
          </cell>
          <cell r="L837">
            <v>0</v>
          </cell>
          <cell r="M837">
            <v>0</v>
          </cell>
          <cell r="N837">
            <v>0</v>
          </cell>
          <cell r="AA837">
            <v>0</v>
          </cell>
          <cell r="AB837">
            <v>0</v>
          </cell>
          <cell r="AC837">
            <v>0</v>
          </cell>
          <cell r="AD837">
            <v>0</v>
          </cell>
        </row>
        <row r="838">
          <cell r="A838" t="str">
            <v>MISC_CAPEX DISCRETIONARY</v>
          </cell>
          <cell r="C838" t="str">
            <v xml:space="preserve">   CAPEX - Discretionary</v>
          </cell>
          <cell r="L838">
            <v>0</v>
          </cell>
          <cell r="M838">
            <v>0</v>
          </cell>
          <cell r="N838">
            <v>0</v>
          </cell>
          <cell r="AA838">
            <v>0</v>
          </cell>
          <cell r="AB838">
            <v>0</v>
          </cell>
          <cell r="AC838">
            <v>0</v>
          </cell>
          <cell r="AD838">
            <v>0</v>
          </cell>
        </row>
        <row r="839">
          <cell r="AA839" t="str">
            <v>______</v>
          </cell>
          <cell r="AB839" t="str">
            <v>______</v>
          </cell>
          <cell r="AC839" t="str">
            <v>______</v>
          </cell>
          <cell r="AD839" t="str">
            <v>______</v>
          </cell>
        </row>
        <row r="840">
          <cell r="A840" t="str">
            <v>MISC_CAPEX</v>
          </cell>
          <cell r="C840" t="str">
            <v xml:space="preserve">   CAPEX - Total</v>
          </cell>
          <cell r="G840">
            <v>0</v>
          </cell>
          <cell r="H840">
            <v>0</v>
          </cell>
          <cell r="I840">
            <v>3074</v>
          </cell>
          <cell r="J840">
            <v>25382.611379559461</v>
          </cell>
          <cell r="L840">
            <v>0</v>
          </cell>
          <cell r="M840">
            <v>0</v>
          </cell>
          <cell r="N840">
            <v>0</v>
          </cell>
          <cell r="AA840">
            <v>0</v>
          </cell>
          <cell r="AB840">
            <v>0</v>
          </cell>
          <cell r="AC840">
            <v>0</v>
          </cell>
          <cell r="AD840">
            <v>0</v>
          </cell>
        </row>
        <row r="867">
          <cell r="A867" t="str">
            <v>MISC_MV ASSETS SOLD</v>
          </cell>
        </row>
        <row r="868">
          <cell r="A868" t="str">
            <v>MISC_BV ASSETS SOLD</v>
          </cell>
        </row>
        <row r="1266">
          <cell r="A1266" t="str">
            <v>MISC_EPS</v>
          </cell>
          <cell r="C1266" t="str">
            <v>Earnings Per Share</v>
          </cell>
          <cell r="H1266">
            <v>0</v>
          </cell>
          <cell r="I1266">
            <v>0</v>
          </cell>
          <cell r="J1266">
            <v>0</v>
          </cell>
          <cell r="M1266">
            <v>0</v>
          </cell>
          <cell r="N1266">
            <v>0</v>
          </cell>
        </row>
        <row r="1267">
          <cell r="A1267" t="str">
            <v>MISC_SHARES OUTSTANDING</v>
          </cell>
          <cell r="C1267" t="str">
            <v>Shares Outstanding</v>
          </cell>
          <cell r="G1267">
            <v>0</v>
          </cell>
          <cell r="H1267">
            <v>0</v>
          </cell>
          <cell r="I1267">
            <v>0</v>
          </cell>
          <cell r="J1267">
            <v>0</v>
          </cell>
          <cell r="L1267">
            <v>0</v>
          </cell>
          <cell r="M1267">
            <v>0</v>
          </cell>
          <cell r="N1267">
            <v>0</v>
          </cell>
        </row>
        <row r="1454">
          <cell r="A1454" t="str">
            <v xml:space="preserve">MISC_DEBT MATURE IN Y2 </v>
          </cell>
          <cell r="C1454" t="str">
            <v>Debt Maturing in 2 Years</v>
          </cell>
          <cell r="G1454">
            <v>0</v>
          </cell>
          <cell r="H1454">
            <v>0</v>
          </cell>
          <cell r="I1454">
            <v>0</v>
          </cell>
          <cell r="J1454">
            <v>0</v>
          </cell>
          <cell r="L1454">
            <v>0</v>
          </cell>
          <cell r="M1454">
            <v>0</v>
          </cell>
          <cell r="N1454">
            <v>0</v>
          </cell>
        </row>
        <row r="1455">
          <cell r="A1455" t="str">
            <v>MISC_DEBT MATURE IN Y3</v>
          </cell>
          <cell r="C1455" t="str">
            <v>Debt Maturing in 3 Years</v>
          </cell>
          <cell r="G1455">
            <v>0</v>
          </cell>
          <cell r="H1455">
            <v>0</v>
          </cell>
          <cell r="I1455">
            <v>0</v>
          </cell>
          <cell r="J1455">
            <v>0</v>
          </cell>
          <cell r="L1455">
            <v>0</v>
          </cell>
          <cell r="M1455">
            <v>0</v>
          </cell>
          <cell r="N1455">
            <v>0</v>
          </cell>
        </row>
        <row r="1456">
          <cell r="A1456" t="str">
            <v>MISC_DEBT MATURE IN Y4</v>
          </cell>
          <cell r="C1456" t="str">
            <v>Debt Maturing in 4 Years</v>
          </cell>
          <cell r="G1456">
            <v>0</v>
          </cell>
          <cell r="H1456">
            <v>0</v>
          </cell>
          <cell r="I1456">
            <v>0</v>
          </cell>
          <cell r="J1456">
            <v>0</v>
          </cell>
          <cell r="L1456">
            <v>0</v>
          </cell>
          <cell r="M1456">
            <v>0</v>
          </cell>
          <cell r="N1456">
            <v>0</v>
          </cell>
        </row>
        <row r="1457">
          <cell r="A1457" t="str">
            <v>MISC_DEBT MATURE IN Y5</v>
          </cell>
          <cell r="C1457" t="str">
            <v>Debt Maturing in 5 Years</v>
          </cell>
          <cell r="G1457">
            <v>0</v>
          </cell>
          <cell r="H1457">
            <v>0</v>
          </cell>
          <cell r="I1457">
            <v>0</v>
          </cell>
          <cell r="J1457">
            <v>0</v>
          </cell>
          <cell r="L1457">
            <v>0</v>
          </cell>
          <cell r="M1457">
            <v>0</v>
          </cell>
          <cell r="N1457">
            <v>0</v>
          </cell>
        </row>
        <row r="1458">
          <cell r="A1458" t="str">
            <v>MISC_DEBT MORTGAGES/OTHER</v>
          </cell>
          <cell r="C1458" t="str">
            <v>Mortgages &amp; Secured Debt</v>
          </cell>
          <cell r="G1458">
            <v>0</v>
          </cell>
          <cell r="H1458">
            <v>0</v>
          </cell>
          <cell r="I1458">
            <v>0</v>
          </cell>
          <cell r="J1458">
            <v>0</v>
          </cell>
          <cell r="L1458">
            <v>0</v>
          </cell>
          <cell r="M1458">
            <v>0</v>
          </cell>
          <cell r="N1458">
            <v>0</v>
          </cell>
        </row>
        <row r="1459">
          <cell r="A1459" t="str">
            <v>MISC_FISCAL HIGH</v>
          </cell>
          <cell r="C1459" t="str">
            <v>Price - Fiscal Year High</v>
          </cell>
          <cell r="G1459">
            <v>0</v>
          </cell>
          <cell r="H1459">
            <v>0</v>
          </cell>
          <cell r="I1459">
            <v>0</v>
          </cell>
          <cell r="J1459">
            <v>0</v>
          </cell>
        </row>
        <row r="1460">
          <cell r="A1460" t="str">
            <v>MISC_FISCAL LOW</v>
          </cell>
          <cell r="C1460" t="str">
            <v>Price - Fiscal Year Low</v>
          </cell>
          <cell r="G1460">
            <v>0</v>
          </cell>
          <cell r="H1460">
            <v>0</v>
          </cell>
          <cell r="I1460">
            <v>0</v>
          </cell>
          <cell r="J1460">
            <v>0</v>
          </cell>
        </row>
        <row r="1461">
          <cell r="A1461" t="str">
            <v>MISC_FISCAL CLOSE</v>
          </cell>
          <cell r="C1461" t="str">
            <v>Price - Fiscal Year Close</v>
          </cell>
          <cell r="G1461">
            <v>0</v>
          </cell>
          <cell r="H1461">
            <v>0</v>
          </cell>
          <cell r="I1461">
            <v>0</v>
          </cell>
          <cell r="J1461">
            <v>0</v>
          </cell>
        </row>
        <row r="1462">
          <cell r="A1462" t="str">
            <v>MISC_PRICE DATE</v>
          </cell>
          <cell r="C1462" t="str">
            <v>Price Date</v>
          </cell>
          <cell r="J1462">
            <v>0</v>
          </cell>
        </row>
        <row r="1463">
          <cell r="A1463" t="str">
            <v>MISC_RECENT HIGH</v>
          </cell>
          <cell r="C1463" t="str">
            <v>Recent High</v>
          </cell>
          <cell r="J1463">
            <v>0</v>
          </cell>
        </row>
        <row r="1464">
          <cell r="A1464" t="str">
            <v>MISC_RECENT LOW</v>
          </cell>
          <cell r="C1464" t="str">
            <v>Recent Low</v>
          </cell>
          <cell r="J1464">
            <v>0</v>
          </cell>
        </row>
        <row r="1465">
          <cell r="A1465" t="str">
            <v>MISC_RECENT CLOSE</v>
          </cell>
          <cell r="C1465" t="str">
            <v>Recent Close</v>
          </cell>
          <cell r="J1465">
            <v>0</v>
          </cell>
        </row>
        <row r="1466">
          <cell r="A1466" t="str">
            <v>MISC_RECENT SHARES</v>
          </cell>
          <cell r="C1466" t="str">
            <v>Recent Shares</v>
          </cell>
          <cell r="J1466">
            <v>0</v>
          </cell>
        </row>
        <row r="1468">
          <cell r="A1468" t="str">
            <v>BSL_CURRENT LT DEBT</v>
          </cell>
          <cell r="C1468" t="str">
            <v>Current Portion of LT Debt</v>
          </cell>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cell r="AA1469">
            <v>0</v>
          </cell>
          <cell r="AB1469">
            <v>0</v>
          </cell>
          <cell r="AC1469">
            <v>0</v>
          </cell>
          <cell r="AD1469">
            <v>0</v>
          </cell>
        </row>
      </sheetData>
      <sheetData sheetId="41" refreshError="1">
        <row r="1">
          <cell r="D1">
            <v>-3</v>
          </cell>
          <cell r="E1">
            <v>-2</v>
          </cell>
          <cell r="F1">
            <v>-1</v>
          </cell>
          <cell r="G1">
            <v>0</v>
          </cell>
          <cell r="I1" t="str">
            <v>C</v>
          </cell>
          <cell r="J1" t="str">
            <v>B</v>
          </cell>
          <cell r="K1" t="str">
            <v>A</v>
          </cell>
          <cell r="Q1">
            <v>-3</v>
          </cell>
          <cell r="R1">
            <v>-2</v>
          </cell>
          <cell r="S1">
            <v>-1</v>
          </cell>
          <cell r="T1">
            <v>0</v>
          </cell>
          <cell r="V1" t="str">
            <v>C</v>
          </cell>
          <cell r="W1" t="str">
            <v>B</v>
          </cell>
          <cell r="X1" t="str">
            <v>A</v>
          </cell>
        </row>
        <row r="3">
          <cell r="E3" t="str">
            <v>DBC / PIT Medium Term Model</v>
          </cell>
        </row>
        <row r="5">
          <cell r="B5" t="str">
            <v>(Amounts in Thousands, except per share data)</v>
          </cell>
        </row>
        <row r="6">
          <cell r="B6" t="str">
            <v>Fiscal Year End: MMMM DD:</v>
          </cell>
          <cell r="J6" t="str">
            <v>LTM Ending: MMMM DD:</v>
          </cell>
        </row>
        <row r="7">
          <cell r="B7" t="str">
            <v>Leverage</v>
          </cell>
          <cell r="D7">
            <v>1999</v>
          </cell>
          <cell r="E7">
            <v>2000</v>
          </cell>
          <cell r="F7">
            <v>2001</v>
          </cell>
          <cell r="G7">
            <v>2002</v>
          </cell>
          <cell r="I7">
            <v>2002</v>
          </cell>
          <cell r="J7">
            <v>2003</v>
          </cell>
          <cell r="K7">
            <v>2004</v>
          </cell>
          <cell r="O7" t="str">
            <v>Profitability</v>
          </cell>
          <cell r="Q7">
            <v>1999</v>
          </cell>
          <cell r="R7">
            <v>2000</v>
          </cell>
          <cell r="S7">
            <v>2001</v>
          </cell>
          <cell r="T7">
            <v>2002</v>
          </cell>
          <cell r="V7">
            <v>2002</v>
          </cell>
          <cell r="W7">
            <v>2003</v>
          </cell>
          <cell r="X7">
            <v>2004</v>
          </cell>
        </row>
        <row r="9">
          <cell r="B9" t="str">
            <v>Senior Debt*/EBITDA</v>
          </cell>
          <cell r="D9">
            <v>0</v>
          </cell>
          <cell r="E9">
            <v>0</v>
          </cell>
          <cell r="F9">
            <v>0</v>
          </cell>
          <cell r="G9">
            <v>1.0348053374063186</v>
          </cell>
          <cell r="I9">
            <v>0</v>
          </cell>
          <cell r="J9">
            <v>0</v>
          </cell>
          <cell r="K9">
            <v>0</v>
          </cell>
          <cell r="O9" t="str">
            <v>Total Revenues</v>
          </cell>
          <cell r="Q9">
            <v>0</v>
          </cell>
          <cell r="R9">
            <v>0</v>
          </cell>
          <cell r="S9">
            <v>57447</v>
          </cell>
          <cell r="T9">
            <v>124086.95851074401</v>
          </cell>
          <cell r="V9">
            <v>0</v>
          </cell>
          <cell r="W9">
            <v>57447</v>
          </cell>
          <cell r="X9">
            <v>124086.95851074401</v>
          </cell>
        </row>
        <row r="10">
          <cell r="B10" t="str">
            <v>Total Debt/EBITDA</v>
          </cell>
          <cell r="D10">
            <v>0</v>
          </cell>
          <cell r="E10">
            <v>0</v>
          </cell>
          <cell r="F10">
            <v>0</v>
          </cell>
          <cell r="G10">
            <v>1.0348053374063186</v>
          </cell>
          <cell r="I10">
            <v>0</v>
          </cell>
          <cell r="J10">
            <v>0</v>
          </cell>
          <cell r="K10">
            <v>0</v>
          </cell>
          <cell r="O10" t="str">
            <v xml:space="preserve">      % Growth</v>
          </cell>
          <cell r="R10">
            <v>0</v>
          </cell>
          <cell r="S10">
            <v>0</v>
          </cell>
          <cell r="T10">
            <v>1.1600250406591119</v>
          </cell>
          <cell r="W10">
            <v>0</v>
          </cell>
          <cell r="X10">
            <v>1.1600250406591119</v>
          </cell>
        </row>
        <row r="11">
          <cell r="B11" t="str">
            <v>Total Debt/(EBITDA-CAPEX)</v>
          </cell>
          <cell r="D11">
            <v>0</v>
          </cell>
          <cell r="E11">
            <v>0</v>
          </cell>
          <cell r="F11">
            <v>0</v>
          </cell>
          <cell r="G11">
            <v>1.0348053374063186</v>
          </cell>
          <cell r="I11">
            <v>0</v>
          </cell>
          <cell r="J11">
            <v>0</v>
          </cell>
          <cell r="K11">
            <v>0</v>
          </cell>
          <cell r="O11" t="str">
            <v>EBITDA</v>
          </cell>
          <cell r="Q11">
            <v>0</v>
          </cell>
          <cell r="R11">
            <v>0</v>
          </cell>
          <cell r="S11">
            <v>8033</v>
          </cell>
          <cell r="T11">
            <v>40109.959332092789</v>
          </cell>
          <cell r="V11">
            <v>0</v>
          </cell>
          <cell r="W11">
            <v>8033</v>
          </cell>
          <cell r="X11">
            <v>40109.959332092789</v>
          </cell>
        </row>
        <row r="12">
          <cell r="B12" t="str">
            <v>Total Debt/Capitalization</v>
          </cell>
          <cell r="D12">
            <v>0</v>
          </cell>
          <cell r="E12">
            <v>0</v>
          </cell>
          <cell r="F12">
            <v>0</v>
          </cell>
          <cell r="G12">
            <v>0.19897271627767218</v>
          </cell>
          <cell r="I12">
            <v>0</v>
          </cell>
          <cell r="J12">
            <v>0</v>
          </cell>
          <cell r="K12">
            <v>0</v>
          </cell>
          <cell r="O12" t="str">
            <v xml:space="preserve">      EBITDA Margin</v>
          </cell>
          <cell r="Q12">
            <v>0</v>
          </cell>
          <cell r="R12">
            <v>0</v>
          </cell>
          <cell r="S12">
            <v>0.13983323759291172</v>
          </cell>
          <cell r="T12">
            <v>0.32324073225326</v>
          </cell>
          <cell r="V12">
            <v>0</v>
          </cell>
          <cell r="W12">
            <v>0.13983323759291172</v>
          </cell>
          <cell r="X12">
            <v>0.32324073225326</v>
          </cell>
        </row>
        <row r="13">
          <cell r="B13" t="str">
            <v>Short Term Debt + CPLTD</v>
          </cell>
          <cell r="D13">
            <v>0</v>
          </cell>
          <cell r="E13">
            <v>0</v>
          </cell>
          <cell r="F13">
            <v>0</v>
          </cell>
          <cell r="G13">
            <v>5203</v>
          </cell>
          <cell r="I13">
            <v>0</v>
          </cell>
          <cell r="J13">
            <v>0</v>
          </cell>
          <cell r="K13">
            <v>0</v>
          </cell>
          <cell r="O13" t="str">
            <v xml:space="preserve">      % Growth</v>
          </cell>
          <cell r="R13">
            <v>0</v>
          </cell>
          <cell r="S13">
            <v>0</v>
          </cell>
          <cell r="T13">
            <v>3.9931481802679931</v>
          </cell>
          <cell r="W13">
            <v>0</v>
          </cell>
          <cell r="X13">
            <v>3.9931481802679931</v>
          </cell>
        </row>
        <row r="14">
          <cell r="B14" t="str">
            <v>Total Senior Debt*</v>
          </cell>
          <cell r="D14">
            <v>0</v>
          </cell>
          <cell r="E14">
            <v>0</v>
          </cell>
          <cell r="F14">
            <v>0</v>
          </cell>
          <cell r="G14">
            <v>41506</v>
          </cell>
          <cell r="I14">
            <v>0</v>
          </cell>
          <cell r="J14">
            <v>0</v>
          </cell>
          <cell r="K14">
            <v>0</v>
          </cell>
          <cell r="O14" t="str">
            <v>Depreciation &amp; Amortization</v>
          </cell>
          <cell r="Q14">
            <v>0</v>
          </cell>
          <cell r="R14">
            <v>0</v>
          </cell>
          <cell r="S14">
            <v>629</v>
          </cell>
          <cell r="T14">
            <v>2470.8283941078093</v>
          </cell>
          <cell r="V14">
            <v>0</v>
          </cell>
          <cell r="W14">
            <v>629</v>
          </cell>
          <cell r="X14">
            <v>2470.8283941078093</v>
          </cell>
        </row>
        <row r="15">
          <cell r="B15" t="str">
            <v>Subordinated Debt</v>
          </cell>
          <cell r="D15">
            <v>0</v>
          </cell>
          <cell r="E15">
            <v>0</v>
          </cell>
          <cell r="F15">
            <v>0</v>
          </cell>
          <cell r="G15">
            <v>0</v>
          </cell>
          <cell r="I15" t="str">
            <v>n/a</v>
          </cell>
          <cell r="J15" t="str">
            <v>n/a</v>
          </cell>
          <cell r="K15" t="str">
            <v>n/a</v>
          </cell>
          <cell r="O15" t="str">
            <v>Net Income</v>
          </cell>
          <cell r="Q15">
            <v>0</v>
          </cell>
          <cell r="R15">
            <v>0</v>
          </cell>
          <cell r="S15">
            <v>7404</v>
          </cell>
          <cell r="T15">
            <v>32033.934862844435</v>
          </cell>
          <cell r="V15">
            <v>0</v>
          </cell>
          <cell r="W15">
            <v>7404</v>
          </cell>
          <cell r="X15">
            <v>32033.934862844435</v>
          </cell>
        </row>
        <row r="16">
          <cell r="B16" t="str">
            <v>Total Debt</v>
          </cell>
          <cell r="D16">
            <v>0</v>
          </cell>
          <cell r="E16">
            <v>0</v>
          </cell>
          <cell r="F16">
            <v>0</v>
          </cell>
          <cell r="G16">
            <v>41506</v>
          </cell>
          <cell r="I16">
            <v>0</v>
          </cell>
          <cell r="J16">
            <v>0</v>
          </cell>
          <cell r="K16">
            <v>0</v>
          </cell>
          <cell r="O16" t="str">
            <v xml:space="preserve">      % Growth</v>
          </cell>
          <cell r="R16">
            <v>0</v>
          </cell>
          <cell r="S16">
            <v>0</v>
          </cell>
          <cell r="T16">
            <v>3.3265714293414956</v>
          </cell>
          <cell r="W16">
            <v>0</v>
          </cell>
          <cell r="X16">
            <v>3.3265714293414956</v>
          </cell>
        </row>
        <row r="17">
          <cell r="B17" t="str">
            <v>Total Liabilities</v>
          </cell>
          <cell r="D17">
            <v>0</v>
          </cell>
          <cell r="E17">
            <v>0</v>
          </cell>
          <cell r="F17">
            <v>0</v>
          </cell>
          <cell r="G17">
            <v>108937</v>
          </cell>
          <cell r="I17">
            <v>0</v>
          </cell>
          <cell r="J17">
            <v>0</v>
          </cell>
          <cell r="K17">
            <v>0</v>
          </cell>
        </row>
        <row r="18">
          <cell r="B18" t="str">
            <v>Book Equity</v>
          </cell>
          <cell r="D18">
            <v>0</v>
          </cell>
          <cell r="E18">
            <v>0</v>
          </cell>
          <cell r="F18">
            <v>0</v>
          </cell>
          <cell r="G18">
            <v>167095.46444438733</v>
          </cell>
          <cell r="I18">
            <v>0</v>
          </cell>
          <cell r="J18">
            <v>0</v>
          </cell>
          <cell r="K18">
            <v>0</v>
          </cell>
        </row>
        <row r="19">
          <cell r="B19" t="str">
            <v>Book Capitalization</v>
          </cell>
          <cell r="D19">
            <v>0</v>
          </cell>
          <cell r="E19">
            <v>0</v>
          </cell>
          <cell r="F19">
            <v>0</v>
          </cell>
          <cell r="G19">
            <v>208601.46444438733</v>
          </cell>
          <cell r="I19">
            <v>0</v>
          </cell>
          <cell r="J19">
            <v>0</v>
          </cell>
          <cell r="K19">
            <v>0</v>
          </cell>
        </row>
        <row r="20">
          <cell r="B20" t="str">
            <v>Total Assets</v>
          </cell>
          <cell r="D20">
            <v>0</v>
          </cell>
          <cell r="E20">
            <v>0</v>
          </cell>
          <cell r="F20">
            <v>0</v>
          </cell>
          <cell r="G20">
            <v>276032.46444438724</v>
          </cell>
          <cell r="I20">
            <v>0</v>
          </cell>
          <cell r="J20">
            <v>0</v>
          </cell>
          <cell r="K20">
            <v>0</v>
          </cell>
        </row>
        <row r="21">
          <cell r="B21" t="str">
            <v>* Total Senior Debt may include Sub Debt in quarterly number</v>
          </cell>
        </row>
        <row r="23">
          <cell r="B23" t="str">
            <v>Cash Flow</v>
          </cell>
          <cell r="D23">
            <v>1999</v>
          </cell>
          <cell r="E23">
            <v>2000</v>
          </cell>
          <cell r="F23">
            <v>2001</v>
          </cell>
          <cell r="G23">
            <v>2002</v>
          </cell>
          <cell r="I23">
            <v>2002</v>
          </cell>
          <cell r="J23">
            <v>2003</v>
          </cell>
          <cell r="K23">
            <v>2004</v>
          </cell>
          <cell r="O23" t="str">
            <v>Liquidity</v>
          </cell>
          <cell r="Q23">
            <v>1999</v>
          </cell>
          <cell r="R23">
            <v>2000</v>
          </cell>
          <cell r="S23">
            <v>2001</v>
          </cell>
          <cell r="T23">
            <v>2002</v>
          </cell>
          <cell r="V23">
            <v>2002</v>
          </cell>
          <cell r="W23">
            <v>2003</v>
          </cell>
          <cell r="X23">
            <v>2004</v>
          </cell>
        </row>
        <row r="25">
          <cell r="B25" t="str">
            <v>EBITDA</v>
          </cell>
          <cell r="D25">
            <v>0</v>
          </cell>
          <cell r="E25">
            <v>0</v>
          </cell>
          <cell r="F25">
            <v>8033</v>
          </cell>
          <cell r="G25">
            <v>40109.959332092789</v>
          </cell>
          <cell r="I25">
            <v>0</v>
          </cell>
          <cell r="J25">
            <v>8033</v>
          </cell>
          <cell r="K25">
            <v>40109.959332092789</v>
          </cell>
          <cell r="O25" t="str">
            <v>Total Cash &amp; Cash Equivalents</v>
          </cell>
          <cell r="Q25">
            <v>0</v>
          </cell>
          <cell r="R25">
            <v>0</v>
          </cell>
          <cell r="S25">
            <v>0</v>
          </cell>
          <cell r="T25">
            <v>5397</v>
          </cell>
          <cell r="V25">
            <v>0</v>
          </cell>
          <cell r="W25">
            <v>0</v>
          </cell>
          <cell r="X25">
            <v>0</v>
          </cell>
        </row>
        <row r="26">
          <cell r="B26" t="str">
            <v xml:space="preserve">      Interest</v>
          </cell>
          <cell r="D26">
            <v>0</v>
          </cell>
          <cell r="E26">
            <v>0</v>
          </cell>
          <cell r="F26">
            <v>0</v>
          </cell>
          <cell r="G26">
            <v>4022.4134954761225</v>
          </cell>
          <cell r="I26">
            <v>0</v>
          </cell>
          <cell r="J26">
            <v>0</v>
          </cell>
          <cell r="K26">
            <v>4022.4134954761225</v>
          </cell>
          <cell r="O26" t="str">
            <v>Working Capital, Including Cash</v>
          </cell>
          <cell r="Q26">
            <v>0</v>
          </cell>
          <cell r="R26">
            <v>0</v>
          </cell>
          <cell r="S26">
            <v>0</v>
          </cell>
          <cell r="T26">
            <v>4687.4738155618979</v>
          </cell>
          <cell r="V26">
            <v>0</v>
          </cell>
          <cell r="W26">
            <v>0</v>
          </cell>
          <cell r="X26">
            <v>0</v>
          </cell>
        </row>
        <row r="27">
          <cell r="B27" t="str">
            <v xml:space="preserve">      CAPEX</v>
          </cell>
          <cell r="D27">
            <v>0</v>
          </cell>
          <cell r="E27">
            <v>0</v>
          </cell>
          <cell r="F27">
            <v>0</v>
          </cell>
          <cell r="G27">
            <v>0</v>
          </cell>
          <cell r="I27">
            <v>0</v>
          </cell>
          <cell r="J27">
            <v>0</v>
          </cell>
          <cell r="K27">
            <v>0</v>
          </cell>
          <cell r="O27" t="str">
            <v>Scheduled Debt Repayments</v>
          </cell>
        </row>
        <row r="28">
          <cell r="B28" t="str">
            <v>EBITDA/Total Interest</v>
          </cell>
          <cell r="D28">
            <v>0</v>
          </cell>
          <cell r="E28">
            <v>0</v>
          </cell>
          <cell r="F28">
            <v>0</v>
          </cell>
          <cell r="G28">
            <v>9.9716151452860711</v>
          </cell>
          <cell r="I28">
            <v>0</v>
          </cell>
          <cell r="J28">
            <v>0</v>
          </cell>
          <cell r="K28">
            <v>9.9716151452860711</v>
          </cell>
          <cell r="O28">
            <v>2002</v>
          </cell>
          <cell r="T28">
            <v>0</v>
          </cell>
        </row>
        <row r="29">
          <cell r="B29" t="str">
            <v>(EBITDA-CAPEX)/Total Interest</v>
          </cell>
          <cell r="D29">
            <v>0</v>
          </cell>
          <cell r="E29">
            <v>0</v>
          </cell>
          <cell r="F29">
            <v>0</v>
          </cell>
          <cell r="G29">
            <v>9.9716151452860711</v>
          </cell>
          <cell r="I29">
            <v>0</v>
          </cell>
          <cell r="J29">
            <v>0</v>
          </cell>
          <cell r="K29">
            <v>9.9716151452860711</v>
          </cell>
          <cell r="O29">
            <v>2003</v>
          </cell>
          <cell r="T29">
            <v>0</v>
          </cell>
        </row>
        <row r="30">
          <cell r="B30" t="str">
            <v>EBIT/Total Interest</v>
          </cell>
          <cell r="D30">
            <v>0</v>
          </cell>
          <cell r="E30">
            <v>0</v>
          </cell>
          <cell r="F30">
            <v>0</v>
          </cell>
          <cell r="G30">
            <v>9.3573500040004536</v>
          </cell>
          <cell r="I30">
            <v>0</v>
          </cell>
          <cell r="J30">
            <v>0</v>
          </cell>
          <cell r="K30">
            <v>9.3573500040004536</v>
          </cell>
          <cell r="O30">
            <v>2004</v>
          </cell>
          <cell r="T30">
            <v>0</v>
          </cell>
        </row>
        <row r="31">
          <cell r="B31" t="str">
            <v>EBITDA/Total Debt Service</v>
          </cell>
          <cell r="D31">
            <v>0</v>
          </cell>
          <cell r="E31">
            <v>0</v>
          </cell>
          <cell r="F31">
            <v>0</v>
          </cell>
          <cell r="G31">
            <v>4.3477681896601768</v>
          </cell>
          <cell r="I31">
            <v>0</v>
          </cell>
          <cell r="J31">
            <v>0</v>
          </cell>
          <cell r="K31">
            <v>9.9716151452860711</v>
          </cell>
          <cell r="O31">
            <v>2005</v>
          </cell>
          <cell r="T31">
            <v>0</v>
          </cell>
        </row>
        <row r="32">
          <cell r="B32" t="str">
            <v>CAPEX/Sales</v>
          </cell>
          <cell r="D32">
            <v>0</v>
          </cell>
          <cell r="E32">
            <v>0</v>
          </cell>
          <cell r="F32">
            <v>0</v>
          </cell>
          <cell r="G32">
            <v>0</v>
          </cell>
          <cell r="I32">
            <v>0</v>
          </cell>
          <cell r="J32">
            <v>0</v>
          </cell>
          <cell r="K32">
            <v>0</v>
          </cell>
          <cell r="O32">
            <v>2006</v>
          </cell>
          <cell r="T32">
            <v>0</v>
          </cell>
        </row>
        <row r="33">
          <cell r="B33" t="str">
            <v>Working Investment/Sales</v>
          </cell>
          <cell r="D33">
            <v>0</v>
          </cell>
          <cell r="E33">
            <v>0</v>
          </cell>
          <cell r="F33">
            <v>0</v>
          </cell>
          <cell r="G33">
            <v>-0.13394257046762104</v>
          </cell>
          <cell r="I33">
            <v>0</v>
          </cell>
          <cell r="J33">
            <v>0</v>
          </cell>
          <cell r="K33">
            <v>0</v>
          </cell>
        </row>
        <row r="35">
          <cell r="B35" t="str">
            <v xml:space="preserve">Market </v>
          </cell>
          <cell r="D35">
            <v>1999</v>
          </cell>
          <cell r="E35">
            <v>2000</v>
          </cell>
          <cell r="F35">
            <v>2001</v>
          </cell>
          <cell r="G35">
            <v>2002</v>
          </cell>
          <cell r="I35">
            <v>2002</v>
          </cell>
          <cell r="J35">
            <v>2003</v>
          </cell>
          <cell r="K35">
            <v>2004</v>
          </cell>
        </row>
        <row r="37">
          <cell r="B37" t="str">
            <v>52 Week High</v>
          </cell>
          <cell r="D37">
            <v>0</v>
          </cell>
          <cell r="E37">
            <v>0</v>
          </cell>
          <cell r="F37">
            <v>0</v>
          </cell>
          <cell r="G37">
            <v>0</v>
          </cell>
          <cell r="I37" t="str">
            <v>n/a</v>
          </cell>
          <cell r="J37" t="str">
            <v>n/a</v>
          </cell>
          <cell r="K37" t="str">
            <v>n/a</v>
          </cell>
        </row>
        <row r="38">
          <cell r="B38" t="str">
            <v>52 Week Low</v>
          </cell>
          <cell r="D38">
            <v>0</v>
          </cell>
          <cell r="E38">
            <v>0</v>
          </cell>
          <cell r="F38">
            <v>0</v>
          </cell>
          <cell r="G38">
            <v>0</v>
          </cell>
          <cell r="I38" t="str">
            <v>n/a</v>
          </cell>
          <cell r="J38" t="str">
            <v>n/a</v>
          </cell>
          <cell r="K38" t="str">
            <v>n/a</v>
          </cell>
        </row>
        <row r="39">
          <cell r="B39" t="str">
            <v>Price Per Share - Close***</v>
          </cell>
          <cell r="D39">
            <v>0</v>
          </cell>
          <cell r="E39">
            <v>0</v>
          </cell>
          <cell r="F39">
            <v>0</v>
          </cell>
          <cell r="G39">
            <v>0</v>
          </cell>
          <cell r="I39">
            <v>0</v>
          </cell>
          <cell r="J39">
            <v>0</v>
          </cell>
          <cell r="K39">
            <v>0</v>
          </cell>
        </row>
        <row r="40">
          <cell r="B40" t="str">
            <v>Market Value</v>
          </cell>
          <cell r="D40">
            <v>0</v>
          </cell>
          <cell r="E40">
            <v>0</v>
          </cell>
          <cell r="F40">
            <v>0</v>
          </cell>
          <cell r="G40">
            <v>0</v>
          </cell>
          <cell r="I40">
            <v>0</v>
          </cell>
          <cell r="J40">
            <v>0</v>
          </cell>
          <cell r="K40">
            <v>0</v>
          </cell>
        </row>
        <row r="41">
          <cell r="B41" t="str">
            <v>Enterprise Value of Equity (MV +TD)</v>
          </cell>
          <cell r="D41">
            <v>0</v>
          </cell>
          <cell r="E41">
            <v>0</v>
          </cell>
          <cell r="F41">
            <v>0</v>
          </cell>
          <cell r="G41">
            <v>41506</v>
          </cell>
          <cell r="I41">
            <v>0</v>
          </cell>
          <cell r="J41">
            <v>0</v>
          </cell>
          <cell r="K41">
            <v>0</v>
          </cell>
        </row>
        <row r="42">
          <cell r="B42" t="str">
            <v>Total Debt/Market Capitalization</v>
          </cell>
          <cell r="D42">
            <v>0</v>
          </cell>
          <cell r="E42">
            <v>0</v>
          </cell>
          <cell r="F42">
            <v>0</v>
          </cell>
          <cell r="G42">
            <v>0</v>
          </cell>
          <cell r="I42">
            <v>0</v>
          </cell>
          <cell r="J42">
            <v>0</v>
          </cell>
          <cell r="K42">
            <v>0</v>
          </cell>
        </row>
        <row r="43">
          <cell r="B43" t="str">
            <v>Enterprise Value</v>
          </cell>
          <cell r="D43">
            <v>0</v>
          </cell>
          <cell r="E43">
            <v>0</v>
          </cell>
          <cell r="F43">
            <v>0</v>
          </cell>
          <cell r="G43">
            <v>36976</v>
          </cell>
          <cell r="I43">
            <v>0</v>
          </cell>
          <cell r="J43">
            <v>0</v>
          </cell>
          <cell r="K43">
            <v>0</v>
          </cell>
        </row>
        <row r="44">
          <cell r="B44" t="str">
            <v>***   Share prices as of f.y.e.</v>
          </cell>
          <cell r="O44" t="str">
            <v>****  Return on Capital = EBIT/(Working Capital+Net PPE)</v>
          </cell>
        </row>
        <row r="46">
          <cell r="B46" t="str">
            <v>Current Share Price:</v>
          </cell>
          <cell r="E46">
            <v>0</v>
          </cell>
          <cell r="F46" t="str">
            <v>as of:</v>
          </cell>
          <cell r="G46">
            <v>0</v>
          </cell>
        </row>
        <row r="47">
          <cell r="M47" t="str">
            <v xml:space="preserve">NOTE: </v>
          </cell>
          <cell r="O47" t="str">
            <v xml:space="preserve"> If Fiscal Year and LTM are the same period, LTM yields "n/a".</v>
          </cell>
        </row>
        <row r="50">
          <cell r="B50" t="str">
            <v>MINING &amp; METALS</v>
          </cell>
          <cell r="C50">
            <v>16</v>
          </cell>
        </row>
        <row r="52">
          <cell r="B52" t="str">
            <v>Aluminum</v>
          </cell>
          <cell r="C52">
            <v>6</v>
          </cell>
        </row>
        <row r="53">
          <cell r="A53" t="str">
            <v>S006_LMEPrice</v>
          </cell>
          <cell r="B53" t="str">
            <v>LME Realized Price</v>
          </cell>
          <cell r="C53" t="str">
            <v>I</v>
          </cell>
          <cell r="D53">
            <v>0</v>
          </cell>
          <cell r="E53">
            <v>0</v>
          </cell>
          <cell r="F53">
            <v>0</v>
          </cell>
          <cell r="G53">
            <v>0</v>
          </cell>
          <cell r="I53">
            <v>0</v>
          </cell>
          <cell r="J53">
            <v>0</v>
          </cell>
          <cell r="K53">
            <v>0</v>
          </cell>
          <cell r="N53" t="str">
            <v>S006_ShippedKTons</v>
          </cell>
          <cell r="O53" t="str">
            <v>Shipment (K Tons)</v>
          </cell>
          <cell r="P53" t="str">
            <v>I</v>
          </cell>
          <cell r="Q53">
            <v>0</v>
          </cell>
          <cell r="R53">
            <v>0</v>
          </cell>
          <cell r="S53">
            <v>0</v>
          </cell>
          <cell r="T53">
            <v>0</v>
          </cell>
          <cell r="V53">
            <v>0</v>
          </cell>
          <cell r="W53">
            <v>0</v>
          </cell>
          <cell r="X53">
            <v>0</v>
          </cell>
        </row>
        <row r="54">
          <cell r="A54" t="str">
            <v>S006_ProdKTons</v>
          </cell>
          <cell r="B54" t="str">
            <v>Production (K Tons)</v>
          </cell>
          <cell r="C54" t="str">
            <v>I</v>
          </cell>
          <cell r="D54">
            <v>0</v>
          </cell>
          <cell r="E54">
            <v>0</v>
          </cell>
          <cell r="F54">
            <v>0</v>
          </cell>
          <cell r="G54">
            <v>0</v>
          </cell>
          <cell r="I54">
            <v>0</v>
          </cell>
          <cell r="J54">
            <v>0</v>
          </cell>
          <cell r="K54">
            <v>0</v>
          </cell>
        </row>
        <row r="56">
          <cell r="B56" t="str">
            <v>Non Ferrous/Base Metals</v>
          </cell>
          <cell r="C56">
            <v>59</v>
          </cell>
        </row>
        <row r="57">
          <cell r="A57" t="str">
            <v>S059_CashCost/Pound</v>
          </cell>
          <cell r="B57" t="str">
            <v>Cash Cost/Pound</v>
          </cell>
          <cell r="C57" t="str">
            <v>I</v>
          </cell>
          <cell r="D57">
            <v>0</v>
          </cell>
          <cell r="E57">
            <v>0</v>
          </cell>
          <cell r="F57">
            <v>0</v>
          </cell>
          <cell r="G57">
            <v>0</v>
          </cell>
          <cell r="I57">
            <v>0</v>
          </cell>
          <cell r="J57">
            <v>0</v>
          </cell>
          <cell r="K57">
            <v>0</v>
          </cell>
          <cell r="N57" t="str">
            <v>S059_ResKTons</v>
          </cell>
          <cell r="O57" t="str">
            <v>Reserves (K Tons)</v>
          </cell>
          <cell r="P57" t="str">
            <v>I</v>
          </cell>
          <cell r="Q57">
            <v>0</v>
          </cell>
          <cell r="R57">
            <v>0</v>
          </cell>
          <cell r="S57">
            <v>0</v>
          </cell>
          <cell r="T57">
            <v>0</v>
          </cell>
          <cell r="V57">
            <v>0</v>
          </cell>
          <cell r="W57">
            <v>0</v>
          </cell>
          <cell r="X57">
            <v>0</v>
          </cell>
        </row>
        <row r="58">
          <cell r="A58" t="str">
            <v>S059_LMEPrice</v>
          </cell>
          <cell r="B58" t="str">
            <v>LME Realized Price</v>
          </cell>
          <cell r="C58" t="str">
            <v>I</v>
          </cell>
          <cell r="D58">
            <v>0</v>
          </cell>
          <cell r="E58">
            <v>0</v>
          </cell>
          <cell r="F58">
            <v>0</v>
          </cell>
          <cell r="G58">
            <v>0</v>
          </cell>
          <cell r="I58">
            <v>0</v>
          </cell>
          <cell r="J58">
            <v>0</v>
          </cell>
          <cell r="K58">
            <v>0</v>
          </cell>
          <cell r="N58" t="str">
            <v>S059_ProdKTons</v>
          </cell>
          <cell r="O58" t="str">
            <v>Production (K Tons)</v>
          </cell>
          <cell r="P58" t="str">
            <v>I</v>
          </cell>
          <cell r="Q58">
            <v>0</v>
          </cell>
          <cell r="R58">
            <v>0</v>
          </cell>
          <cell r="S58">
            <v>0</v>
          </cell>
          <cell r="T58">
            <v>0</v>
          </cell>
          <cell r="V58">
            <v>0</v>
          </cell>
          <cell r="W58">
            <v>0</v>
          </cell>
          <cell r="X58">
            <v>0</v>
          </cell>
        </row>
        <row r="59">
          <cell r="A59" t="str">
            <v>S059_AvePrice</v>
          </cell>
          <cell r="B59" t="str">
            <v>Average Realized Price</v>
          </cell>
          <cell r="C59" t="str">
            <v>I</v>
          </cell>
          <cell r="D59">
            <v>0</v>
          </cell>
          <cell r="E59">
            <v>0</v>
          </cell>
          <cell r="F59">
            <v>0</v>
          </cell>
          <cell r="G59">
            <v>0</v>
          </cell>
          <cell r="I59">
            <v>0</v>
          </cell>
          <cell r="J59">
            <v>0</v>
          </cell>
          <cell r="K59">
            <v>0</v>
          </cell>
        </row>
        <row r="61">
          <cell r="B61" t="str">
            <v>Precious Metals</v>
          </cell>
          <cell r="C61">
            <v>71</v>
          </cell>
        </row>
        <row r="62">
          <cell r="A62" t="str">
            <v>S071_CashCost/Pound</v>
          </cell>
          <cell r="B62" t="str">
            <v>Cash Cost/Pound</v>
          </cell>
          <cell r="C62" t="str">
            <v>I</v>
          </cell>
          <cell r="D62">
            <v>0</v>
          </cell>
          <cell r="E62">
            <v>0</v>
          </cell>
          <cell r="F62">
            <v>0</v>
          </cell>
          <cell r="G62">
            <v>0</v>
          </cell>
          <cell r="I62">
            <v>0</v>
          </cell>
          <cell r="J62">
            <v>0</v>
          </cell>
          <cell r="K62">
            <v>0</v>
          </cell>
          <cell r="N62" t="str">
            <v>S071_ResKTons</v>
          </cell>
          <cell r="O62" t="str">
            <v>Reserves (K Tons)</v>
          </cell>
          <cell r="P62" t="str">
            <v>I</v>
          </cell>
          <cell r="Q62">
            <v>0</v>
          </cell>
          <cell r="R62">
            <v>0</v>
          </cell>
          <cell r="S62">
            <v>0</v>
          </cell>
          <cell r="T62">
            <v>0</v>
          </cell>
          <cell r="V62">
            <v>0</v>
          </cell>
          <cell r="W62">
            <v>0</v>
          </cell>
          <cell r="X62">
            <v>0</v>
          </cell>
        </row>
        <row r="63">
          <cell r="A63" t="str">
            <v>S071_LMEPrice</v>
          </cell>
          <cell r="B63" t="str">
            <v>LME Realized Price</v>
          </cell>
          <cell r="C63" t="str">
            <v>I</v>
          </cell>
          <cell r="D63">
            <v>0</v>
          </cell>
          <cell r="E63">
            <v>0</v>
          </cell>
          <cell r="F63">
            <v>0</v>
          </cell>
          <cell r="G63">
            <v>0</v>
          </cell>
          <cell r="I63">
            <v>0</v>
          </cell>
          <cell r="J63">
            <v>0</v>
          </cell>
          <cell r="K63">
            <v>0</v>
          </cell>
          <cell r="N63" t="str">
            <v>S071_ProdKTons</v>
          </cell>
          <cell r="O63" t="str">
            <v>Production (K Tons)</v>
          </cell>
          <cell r="P63" t="str">
            <v>I</v>
          </cell>
          <cell r="Q63">
            <v>0</v>
          </cell>
          <cell r="R63">
            <v>0</v>
          </cell>
          <cell r="S63">
            <v>0</v>
          </cell>
          <cell r="T63">
            <v>0</v>
          </cell>
          <cell r="V63">
            <v>0</v>
          </cell>
          <cell r="W63">
            <v>0</v>
          </cell>
          <cell r="X63">
            <v>0</v>
          </cell>
        </row>
        <row r="64">
          <cell r="A64" t="str">
            <v>S071_AvePrice</v>
          </cell>
          <cell r="B64" t="str">
            <v>Average Realized Price</v>
          </cell>
          <cell r="C64" t="str">
            <v>I</v>
          </cell>
          <cell r="D64">
            <v>0</v>
          </cell>
          <cell r="E64">
            <v>0</v>
          </cell>
          <cell r="F64">
            <v>0</v>
          </cell>
          <cell r="G64">
            <v>0</v>
          </cell>
          <cell r="I64">
            <v>0</v>
          </cell>
          <cell r="J64">
            <v>0</v>
          </cell>
          <cell r="K64">
            <v>0</v>
          </cell>
          <cell r="N64" t="str">
            <v>S071_ImpResLife</v>
          </cell>
          <cell r="O64" t="str">
            <v>Implied Reserve Life</v>
          </cell>
          <cell r="P64" t="str">
            <v>I</v>
          </cell>
          <cell r="Q64">
            <v>0</v>
          </cell>
          <cell r="R64">
            <v>0</v>
          </cell>
          <cell r="S64">
            <v>0</v>
          </cell>
          <cell r="T64">
            <v>0</v>
          </cell>
          <cell r="V64">
            <v>0</v>
          </cell>
          <cell r="W64">
            <v>0</v>
          </cell>
          <cell r="X64">
            <v>0</v>
          </cell>
        </row>
        <row r="66">
          <cell r="B66" t="str">
            <v>Steel</v>
          </cell>
          <cell r="C66">
            <v>83</v>
          </cell>
        </row>
        <row r="67">
          <cell r="A67" t="str">
            <v>S083_ProdKTons</v>
          </cell>
          <cell r="B67" t="str">
            <v>Production (K Tons)</v>
          </cell>
          <cell r="C67" t="str">
            <v>I</v>
          </cell>
          <cell r="D67">
            <v>0</v>
          </cell>
          <cell r="E67">
            <v>0</v>
          </cell>
          <cell r="F67">
            <v>0</v>
          </cell>
          <cell r="G67">
            <v>0</v>
          </cell>
          <cell r="I67">
            <v>0</v>
          </cell>
          <cell r="J67">
            <v>0</v>
          </cell>
          <cell r="K67">
            <v>0</v>
          </cell>
          <cell r="N67" t="str">
            <v>S083_ShippedKTons</v>
          </cell>
          <cell r="O67" t="str">
            <v>Shipment (K Tons)</v>
          </cell>
          <cell r="P67" t="str">
            <v>I</v>
          </cell>
          <cell r="Q67">
            <v>0</v>
          </cell>
          <cell r="R67">
            <v>0</v>
          </cell>
          <cell r="S67">
            <v>0</v>
          </cell>
          <cell r="T67">
            <v>0</v>
          </cell>
          <cell r="V67">
            <v>0</v>
          </cell>
          <cell r="W67">
            <v>0</v>
          </cell>
          <cell r="X67">
            <v>0</v>
          </cell>
        </row>
        <row r="68">
          <cell r="A68" t="str">
            <v>S083_AvePrice</v>
          </cell>
          <cell r="B68" t="str">
            <v>Average Realized Price</v>
          </cell>
          <cell r="C68" t="str">
            <v>I</v>
          </cell>
          <cell r="D68">
            <v>0</v>
          </cell>
          <cell r="E68">
            <v>0</v>
          </cell>
          <cell r="F68">
            <v>0</v>
          </cell>
          <cell r="G68">
            <v>0</v>
          </cell>
          <cell r="I68">
            <v>0</v>
          </cell>
          <cell r="J68">
            <v>0</v>
          </cell>
          <cell r="K68">
            <v>0</v>
          </cell>
          <cell r="N68" t="str">
            <v>S083_EBITDA/Prod</v>
          </cell>
          <cell r="O68" t="str">
            <v>EBITDA/Production</v>
          </cell>
          <cell r="P68" t="str">
            <v>C</v>
          </cell>
          <cell r="Q68">
            <v>0</v>
          </cell>
          <cell r="R68">
            <v>0</v>
          </cell>
          <cell r="S68">
            <v>0</v>
          </cell>
          <cell r="T68">
            <v>0</v>
          </cell>
          <cell r="V68">
            <v>0</v>
          </cell>
          <cell r="W68">
            <v>0</v>
          </cell>
          <cell r="X68">
            <v>0</v>
          </cell>
        </row>
        <row r="70">
          <cell r="B70" t="str">
            <v>ADVERTISING &amp; BROADCAST</v>
          </cell>
          <cell r="C70">
            <v>1</v>
          </cell>
        </row>
        <row r="72">
          <cell r="B72" t="str">
            <v>Radio</v>
          </cell>
          <cell r="C72">
            <v>75</v>
          </cell>
        </row>
        <row r="73">
          <cell r="A73" t="str">
            <v>S075_EBITDA/CashInt</v>
          </cell>
          <cell r="B73" t="str">
            <v>EBITDA/Cash Interest</v>
          </cell>
          <cell r="C73" t="str">
            <v>C</v>
          </cell>
          <cell r="D73">
            <v>0</v>
          </cell>
          <cell r="E73">
            <v>0</v>
          </cell>
          <cell r="F73">
            <v>0</v>
          </cell>
          <cell r="G73">
            <v>9.9716151452860711</v>
          </cell>
          <cell r="I73">
            <v>0</v>
          </cell>
          <cell r="J73">
            <v>0</v>
          </cell>
          <cell r="K73">
            <v>9.9716151452860711</v>
          </cell>
          <cell r="N73" t="str">
            <v>S075_FixedChargeCov</v>
          </cell>
          <cell r="O73" t="str">
            <v>Fixed Charge Coverage</v>
          </cell>
          <cell r="P73" t="str">
            <v>C</v>
          </cell>
          <cell r="Q73">
            <v>0</v>
          </cell>
          <cell r="R73">
            <v>0</v>
          </cell>
          <cell r="S73">
            <v>0</v>
          </cell>
          <cell r="T73">
            <v>7.1558530325073599</v>
          </cell>
          <cell r="V73">
            <v>0</v>
          </cell>
          <cell r="W73">
            <v>0</v>
          </cell>
          <cell r="X73">
            <v>7.1558530325073599</v>
          </cell>
        </row>
        <row r="75">
          <cell r="B75" t="str">
            <v>Television</v>
          </cell>
          <cell r="C75">
            <v>85</v>
          </cell>
        </row>
        <row r="76">
          <cell r="A76" t="str">
            <v>S085_EBITDA/CashInt</v>
          </cell>
          <cell r="B76" t="str">
            <v>EBITDA/Cash Interest</v>
          </cell>
          <cell r="C76" t="str">
            <v>C</v>
          </cell>
          <cell r="D76">
            <v>0</v>
          </cell>
          <cell r="E76">
            <v>0</v>
          </cell>
          <cell r="F76">
            <v>0</v>
          </cell>
          <cell r="G76">
            <v>9.9716151452860711</v>
          </cell>
          <cell r="I76">
            <v>0</v>
          </cell>
          <cell r="J76">
            <v>0</v>
          </cell>
          <cell r="K76">
            <v>9.9716151452860711</v>
          </cell>
          <cell r="N76" t="str">
            <v>S085_FixedChargeCov</v>
          </cell>
          <cell r="O76" t="str">
            <v>Fixed Charge Coverage</v>
          </cell>
          <cell r="P76" t="str">
            <v>C</v>
          </cell>
          <cell r="Q76">
            <v>0</v>
          </cell>
          <cell r="R76">
            <v>0</v>
          </cell>
          <cell r="S76">
            <v>0</v>
          </cell>
          <cell r="T76">
            <v>7.1558530325073599</v>
          </cell>
          <cell r="V76">
            <v>0</v>
          </cell>
          <cell r="W76">
            <v>0</v>
          </cell>
          <cell r="X76">
            <v>7.1558530325073599</v>
          </cell>
        </row>
        <row r="78">
          <cell r="B78" t="str">
            <v>Direct Mail/Outdoor Advertising</v>
          </cell>
          <cell r="C78">
            <v>24</v>
          </cell>
        </row>
        <row r="79">
          <cell r="A79" t="str">
            <v>S024_EBITDA/CashInt</v>
          </cell>
          <cell r="B79" t="str">
            <v>EBITDA/Cash Interest</v>
          </cell>
          <cell r="C79" t="str">
            <v>C</v>
          </cell>
          <cell r="D79">
            <v>0</v>
          </cell>
          <cell r="E79">
            <v>0</v>
          </cell>
          <cell r="F79">
            <v>0</v>
          </cell>
          <cell r="G79">
            <v>9.9716151452860711</v>
          </cell>
          <cell r="I79">
            <v>0</v>
          </cell>
          <cell r="J79">
            <v>0</v>
          </cell>
          <cell r="K79">
            <v>9.9716151452860711</v>
          </cell>
          <cell r="N79" t="str">
            <v>S024_FixedChargeCov</v>
          </cell>
          <cell r="O79" t="str">
            <v>Fixed Charge Coverage</v>
          </cell>
          <cell r="P79" t="str">
            <v>C</v>
          </cell>
          <cell r="Q79">
            <v>0</v>
          </cell>
          <cell r="R79">
            <v>0</v>
          </cell>
          <cell r="S79">
            <v>0</v>
          </cell>
          <cell r="T79">
            <v>7.1558530325073599</v>
          </cell>
          <cell r="V79">
            <v>0</v>
          </cell>
          <cell r="W79">
            <v>0</v>
          </cell>
          <cell r="X79">
            <v>7.1558530325073599</v>
          </cell>
        </row>
        <row r="81">
          <cell r="B81" t="str">
            <v>TELECOMMUNICATIONS</v>
          </cell>
          <cell r="C81">
            <v>24</v>
          </cell>
        </row>
        <row r="83">
          <cell r="B83" t="str">
            <v>Domestic Paging Services</v>
          </cell>
          <cell r="C83">
            <v>31</v>
          </cell>
        </row>
        <row r="84">
          <cell r="A84" t="str">
            <v>S031_Pagers</v>
          </cell>
          <cell r="B84" t="str">
            <v>Pagers</v>
          </cell>
          <cell r="C84" t="str">
            <v>I</v>
          </cell>
          <cell r="D84">
            <v>0</v>
          </cell>
          <cell r="E84">
            <v>0</v>
          </cell>
          <cell r="F84">
            <v>0</v>
          </cell>
          <cell r="G84">
            <v>0</v>
          </cell>
          <cell r="I84">
            <v>0</v>
          </cell>
          <cell r="J84">
            <v>0</v>
          </cell>
          <cell r="K84">
            <v>0</v>
          </cell>
          <cell r="N84" t="str">
            <v>S031_EBITDA/CashInt</v>
          </cell>
          <cell r="O84" t="str">
            <v>EBITDA/Cash Interest</v>
          </cell>
          <cell r="P84" t="str">
            <v>C</v>
          </cell>
          <cell r="Q84">
            <v>0</v>
          </cell>
          <cell r="R84">
            <v>0</v>
          </cell>
          <cell r="S84">
            <v>0</v>
          </cell>
          <cell r="T84">
            <v>9.9716151452860711</v>
          </cell>
          <cell r="V84">
            <v>0</v>
          </cell>
          <cell r="W84">
            <v>0</v>
          </cell>
          <cell r="X84">
            <v>9.9716151452860711</v>
          </cell>
        </row>
        <row r="85">
          <cell r="A85" t="str">
            <v>S031_Churn</v>
          </cell>
          <cell r="B85" t="str">
            <v>Churn</v>
          </cell>
          <cell r="C85" t="str">
            <v>I</v>
          </cell>
          <cell r="D85">
            <v>0</v>
          </cell>
          <cell r="E85">
            <v>0</v>
          </cell>
          <cell r="F85">
            <v>0</v>
          </cell>
          <cell r="G85">
            <v>0</v>
          </cell>
          <cell r="I85">
            <v>0</v>
          </cell>
          <cell r="J85">
            <v>0</v>
          </cell>
          <cell r="K85">
            <v>0</v>
          </cell>
          <cell r="N85" t="str">
            <v>S031_Debt/Pager</v>
          </cell>
          <cell r="O85" t="str">
            <v>Debt/Pager</v>
          </cell>
          <cell r="P85" t="str">
            <v>C</v>
          </cell>
          <cell r="Q85">
            <v>0</v>
          </cell>
          <cell r="R85">
            <v>0</v>
          </cell>
          <cell r="S85">
            <v>0</v>
          </cell>
          <cell r="T85">
            <v>0</v>
          </cell>
          <cell r="V85">
            <v>0</v>
          </cell>
          <cell r="W85">
            <v>0</v>
          </cell>
          <cell r="X85">
            <v>0</v>
          </cell>
        </row>
        <row r="86">
          <cell r="A86" t="str">
            <v>S031_ARPU</v>
          </cell>
          <cell r="B86" t="str">
            <v>Average Revenue/unit(ARPU)</v>
          </cell>
          <cell r="C86" t="str">
            <v>I</v>
          </cell>
          <cell r="D86">
            <v>0</v>
          </cell>
          <cell r="E86">
            <v>0</v>
          </cell>
          <cell r="F86">
            <v>0</v>
          </cell>
          <cell r="G86">
            <v>0</v>
          </cell>
          <cell r="I86">
            <v>0</v>
          </cell>
          <cell r="J86">
            <v>0</v>
          </cell>
          <cell r="K86">
            <v>0</v>
          </cell>
          <cell r="N86" t="str">
            <v>S031_EBITDA/Pager</v>
          </cell>
          <cell r="O86" t="str">
            <v>EBITDA/Pager</v>
          </cell>
          <cell r="P86" t="str">
            <v>C</v>
          </cell>
          <cell r="Q86">
            <v>0</v>
          </cell>
          <cell r="R86">
            <v>0</v>
          </cell>
          <cell r="S86">
            <v>0</v>
          </cell>
          <cell r="T86">
            <v>0</v>
          </cell>
          <cell r="V86">
            <v>0</v>
          </cell>
          <cell r="W86">
            <v>0</v>
          </cell>
          <cell r="X86">
            <v>0</v>
          </cell>
        </row>
        <row r="87">
          <cell r="A87" t="str">
            <v>S031_FixedChargeCov</v>
          </cell>
          <cell r="B87" t="str">
            <v>Fixed Charge Coverage</v>
          </cell>
          <cell r="C87" t="str">
            <v>C</v>
          </cell>
          <cell r="D87">
            <v>0</v>
          </cell>
          <cell r="E87">
            <v>0</v>
          </cell>
          <cell r="F87">
            <v>0</v>
          </cell>
          <cell r="G87">
            <v>7.1558530325073599</v>
          </cell>
          <cell r="I87">
            <v>0</v>
          </cell>
          <cell r="J87">
            <v>0</v>
          </cell>
          <cell r="K87">
            <v>7.1558530325073599</v>
          </cell>
          <cell r="N87" t="str">
            <v>S031_MV/Pager</v>
          </cell>
          <cell r="O87" t="str">
            <v>Market Capitalization/Pager</v>
          </cell>
          <cell r="P87" t="str">
            <v>C</v>
          </cell>
          <cell r="Q87">
            <v>0</v>
          </cell>
          <cell r="R87">
            <v>0</v>
          </cell>
          <cell r="S87">
            <v>0</v>
          </cell>
          <cell r="T87">
            <v>0</v>
          </cell>
          <cell r="V87">
            <v>0</v>
          </cell>
          <cell r="W87">
            <v>0</v>
          </cell>
          <cell r="X87">
            <v>0</v>
          </cell>
        </row>
        <row r="89">
          <cell r="B89" t="str">
            <v>Domestic Cellular Providers</v>
          </cell>
          <cell r="C89">
            <v>28</v>
          </cell>
        </row>
        <row r="90">
          <cell r="A90" t="str">
            <v>S028_EBITDA/CashInt</v>
          </cell>
          <cell r="B90" t="str">
            <v>EBITDA/Cash Interest</v>
          </cell>
          <cell r="C90" t="str">
            <v>C</v>
          </cell>
          <cell r="D90">
            <v>0</v>
          </cell>
          <cell r="E90">
            <v>0</v>
          </cell>
          <cell r="F90">
            <v>0</v>
          </cell>
          <cell r="G90">
            <v>9.9716151452860711</v>
          </cell>
          <cell r="I90">
            <v>0</v>
          </cell>
          <cell r="J90">
            <v>0</v>
          </cell>
          <cell r="K90">
            <v>9.9716151452860711</v>
          </cell>
          <cell r="N90" t="str">
            <v>S028_3YrEBITDAGrth</v>
          </cell>
          <cell r="O90" t="str">
            <v>Three Year EBITDA Growth</v>
          </cell>
          <cell r="P90" t="str">
            <v>C</v>
          </cell>
          <cell r="T90">
            <v>0</v>
          </cell>
        </row>
        <row r="91">
          <cell r="A91" t="str">
            <v>S028_Subscribers</v>
          </cell>
          <cell r="B91" t="str">
            <v>Subscribers</v>
          </cell>
          <cell r="C91" t="str">
            <v>I</v>
          </cell>
          <cell r="D91">
            <v>0</v>
          </cell>
          <cell r="E91">
            <v>0</v>
          </cell>
          <cell r="F91">
            <v>0</v>
          </cell>
          <cell r="G91">
            <v>0</v>
          </cell>
          <cell r="I91">
            <v>0</v>
          </cell>
          <cell r="J91">
            <v>0</v>
          </cell>
          <cell r="K91">
            <v>0</v>
          </cell>
          <cell r="N91" t="str">
            <v>S028_3YrSalesGrth</v>
          </cell>
          <cell r="O91" t="str">
            <v>Three Year Sales Growth</v>
          </cell>
          <cell r="P91" t="str">
            <v>C</v>
          </cell>
          <cell r="T91">
            <v>0</v>
          </cell>
        </row>
        <row r="92">
          <cell r="A92" t="str">
            <v>S028_Population</v>
          </cell>
          <cell r="B92" t="str">
            <v>Population</v>
          </cell>
          <cell r="C92" t="str">
            <v>I</v>
          </cell>
          <cell r="D92">
            <v>0</v>
          </cell>
          <cell r="E92">
            <v>0</v>
          </cell>
          <cell r="F92">
            <v>0</v>
          </cell>
          <cell r="G92">
            <v>0</v>
          </cell>
          <cell r="I92">
            <v>0</v>
          </cell>
          <cell r="J92">
            <v>0</v>
          </cell>
          <cell r="K92">
            <v>0</v>
          </cell>
          <cell r="N92" t="str">
            <v>S028_MV/Pop</v>
          </cell>
          <cell r="O92" t="str">
            <v>Market equity/population</v>
          </cell>
          <cell r="P92" t="str">
            <v>C</v>
          </cell>
          <cell r="Q92">
            <v>0</v>
          </cell>
          <cell r="R92">
            <v>0</v>
          </cell>
          <cell r="S92">
            <v>0</v>
          </cell>
          <cell r="T92">
            <v>0</v>
          </cell>
          <cell r="V92">
            <v>0</v>
          </cell>
          <cell r="W92">
            <v>0</v>
          </cell>
          <cell r="X92">
            <v>0</v>
          </cell>
        </row>
        <row r="93">
          <cell r="A93" t="str">
            <v>S028_Rev/Sub</v>
          </cell>
          <cell r="B93" t="str">
            <v>Revenue/Subscriber</v>
          </cell>
          <cell r="C93" t="str">
            <v>I</v>
          </cell>
          <cell r="D93">
            <v>0</v>
          </cell>
          <cell r="E93">
            <v>0</v>
          </cell>
          <cell r="F93">
            <v>0</v>
          </cell>
          <cell r="G93">
            <v>0</v>
          </cell>
          <cell r="I93">
            <v>0</v>
          </cell>
          <cell r="J93">
            <v>0</v>
          </cell>
          <cell r="K93">
            <v>0</v>
          </cell>
          <cell r="N93" t="str">
            <v>S028_TotDebt/Sub</v>
          </cell>
          <cell r="O93" t="str">
            <v>Total Debt/Subscriber</v>
          </cell>
          <cell r="P93" t="str">
            <v>C</v>
          </cell>
          <cell r="Q93">
            <v>0</v>
          </cell>
          <cell r="R93">
            <v>0</v>
          </cell>
          <cell r="S93">
            <v>0</v>
          </cell>
          <cell r="T93">
            <v>0</v>
          </cell>
          <cell r="V93">
            <v>0</v>
          </cell>
          <cell r="W93">
            <v>0</v>
          </cell>
          <cell r="X93">
            <v>0</v>
          </cell>
        </row>
        <row r="94">
          <cell r="A94" t="str">
            <v>S028_FixedChargeCov</v>
          </cell>
          <cell r="B94" t="str">
            <v>Fixed Charge Coverage</v>
          </cell>
          <cell r="C94" t="str">
            <v>C</v>
          </cell>
          <cell r="D94">
            <v>0</v>
          </cell>
          <cell r="E94">
            <v>0</v>
          </cell>
          <cell r="F94">
            <v>0</v>
          </cell>
          <cell r="G94">
            <v>7.1558530325073599</v>
          </cell>
          <cell r="I94">
            <v>0</v>
          </cell>
          <cell r="J94">
            <v>0</v>
          </cell>
          <cell r="K94">
            <v>7.1558530325073599</v>
          </cell>
        </row>
        <row r="96">
          <cell r="B96" t="str">
            <v>Domestic Long Distance Services</v>
          </cell>
          <cell r="C96">
            <v>30</v>
          </cell>
        </row>
        <row r="97">
          <cell r="A97" t="str">
            <v>S030_EBITDA/CapEx</v>
          </cell>
          <cell r="B97" t="str">
            <v>EBITDA/CapEx</v>
          </cell>
          <cell r="C97" t="str">
            <v>C</v>
          </cell>
          <cell r="D97">
            <v>0</v>
          </cell>
          <cell r="E97">
            <v>0</v>
          </cell>
          <cell r="F97">
            <v>0</v>
          </cell>
          <cell r="G97">
            <v>0</v>
          </cell>
          <cell r="I97">
            <v>0</v>
          </cell>
          <cell r="J97">
            <v>0</v>
          </cell>
          <cell r="K97">
            <v>0</v>
          </cell>
          <cell r="N97" t="str">
            <v>S030_AveTotDebt/EBITDA</v>
          </cell>
          <cell r="O97" t="str">
            <v>Average Total Debt/EBITDA</v>
          </cell>
          <cell r="P97" t="str">
            <v>C</v>
          </cell>
          <cell r="R97">
            <v>0</v>
          </cell>
          <cell r="S97">
            <v>0</v>
          </cell>
          <cell r="T97">
            <v>0.51740266870315932</v>
          </cell>
          <cell r="W97">
            <v>0</v>
          </cell>
          <cell r="X97">
            <v>0</v>
          </cell>
        </row>
        <row r="98">
          <cell r="A98" t="str">
            <v>S030_EBITDA/CashInt</v>
          </cell>
          <cell r="B98" t="str">
            <v>EBITDA/Cash Interest</v>
          </cell>
          <cell r="C98" t="str">
            <v>C</v>
          </cell>
          <cell r="D98">
            <v>0</v>
          </cell>
          <cell r="E98">
            <v>0</v>
          </cell>
          <cell r="F98">
            <v>0</v>
          </cell>
          <cell r="G98">
            <v>9.9716151452860711</v>
          </cell>
          <cell r="I98">
            <v>0</v>
          </cell>
          <cell r="J98">
            <v>0</v>
          </cell>
          <cell r="K98">
            <v>9.9716151452860711</v>
          </cell>
          <cell r="N98" t="str">
            <v>S030_FixedChargeCov</v>
          </cell>
          <cell r="O98" t="str">
            <v>Fixed Charge Coverage</v>
          </cell>
          <cell r="P98" t="str">
            <v>C</v>
          </cell>
          <cell r="Q98">
            <v>0</v>
          </cell>
          <cell r="R98">
            <v>0</v>
          </cell>
          <cell r="S98">
            <v>0</v>
          </cell>
          <cell r="T98">
            <v>7.1558530325073599</v>
          </cell>
          <cell r="V98">
            <v>0</v>
          </cell>
          <cell r="W98">
            <v>0</v>
          </cell>
          <cell r="X98">
            <v>7.1558530325073599</v>
          </cell>
        </row>
        <row r="99">
          <cell r="A99" t="str">
            <v>S030_EBITDA/Int</v>
          </cell>
          <cell r="B99" t="str">
            <v>EBITDA/Interest</v>
          </cell>
          <cell r="C99" t="str">
            <v>C</v>
          </cell>
          <cell r="D99">
            <v>0</v>
          </cell>
          <cell r="E99">
            <v>0</v>
          </cell>
          <cell r="F99">
            <v>0</v>
          </cell>
          <cell r="G99">
            <v>9.9716151452860711</v>
          </cell>
          <cell r="I99">
            <v>0</v>
          </cell>
          <cell r="J99">
            <v>0</v>
          </cell>
          <cell r="K99">
            <v>9.9716151452860711</v>
          </cell>
        </row>
        <row r="101">
          <cell r="B101" t="str">
            <v>Competitive Local Exchange Carrier</v>
          </cell>
          <cell r="C101">
            <v>18</v>
          </cell>
        </row>
        <row r="102">
          <cell r="A102" t="str">
            <v>S018_EBITDA/CashInt</v>
          </cell>
          <cell r="B102" t="str">
            <v>EBITDA/Cash Interest</v>
          </cell>
          <cell r="C102" t="str">
            <v>C</v>
          </cell>
          <cell r="D102">
            <v>0</v>
          </cell>
          <cell r="E102">
            <v>0</v>
          </cell>
          <cell r="F102">
            <v>0</v>
          </cell>
          <cell r="G102">
            <v>9.9716151452860711</v>
          </cell>
          <cell r="I102">
            <v>0</v>
          </cell>
          <cell r="J102">
            <v>0</v>
          </cell>
          <cell r="K102">
            <v>9.9716151452860711</v>
          </cell>
          <cell r="N102" t="str">
            <v>S018_3YrEBITDAGrth</v>
          </cell>
          <cell r="O102" t="str">
            <v>Three Year EBITDA Growth</v>
          </cell>
          <cell r="P102" t="str">
            <v>C</v>
          </cell>
          <cell r="T102">
            <v>0</v>
          </cell>
        </row>
        <row r="103">
          <cell r="A103" t="str">
            <v>S018_FixedChargeCov</v>
          </cell>
          <cell r="B103" t="str">
            <v>Fixed Charge Coverage</v>
          </cell>
          <cell r="C103" t="str">
            <v>C</v>
          </cell>
          <cell r="D103">
            <v>0</v>
          </cell>
          <cell r="E103">
            <v>0</v>
          </cell>
          <cell r="F103">
            <v>0</v>
          </cell>
          <cell r="G103">
            <v>7.1558530325073599</v>
          </cell>
          <cell r="I103">
            <v>0</v>
          </cell>
          <cell r="J103">
            <v>0</v>
          </cell>
          <cell r="K103">
            <v>7.1558530325073599</v>
          </cell>
          <cell r="N103" t="str">
            <v>S018_3YrSalesGrth</v>
          </cell>
          <cell r="O103" t="str">
            <v>Three Year Sales Growth</v>
          </cell>
          <cell r="P103" t="str">
            <v>C</v>
          </cell>
          <cell r="T103">
            <v>0</v>
          </cell>
        </row>
        <row r="105">
          <cell r="B105" t="str">
            <v>Domestic Local Services</v>
          </cell>
          <cell r="C105">
            <v>29</v>
          </cell>
        </row>
        <row r="106">
          <cell r="A106" t="str">
            <v>S029_EBITDA/CapEx</v>
          </cell>
          <cell r="B106" t="str">
            <v>EBITDA/CapEx</v>
          </cell>
          <cell r="C106" t="str">
            <v>C</v>
          </cell>
          <cell r="D106">
            <v>0</v>
          </cell>
          <cell r="E106">
            <v>0</v>
          </cell>
          <cell r="F106">
            <v>0</v>
          </cell>
          <cell r="G106">
            <v>0</v>
          </cell>
          <cell r="I106">
            <v>0</v>
          </cell>
          <cell r="J106">
            <v>0</v>
          </cell>
          <cell r="K106">
            <v>0</v>
          </cell>
          <cell r="N106" t="str">
            <v>S029_AveTotDebt/EBITDA</v>
          </cell>
          <cell r="O106" t="str">
            <v>Average Total Debt/EBITDA</v>
          </cell>
          <cell r="P106" t="str">
            <v>C</v>
          </cell>
          <cell r="R106">
            <v>0</v>
          </cell>
          <cell r="S106">
            <v>0</v>
          </cell>
          <cell r="T106">
            <v>0.51740266870315932</v>
          </cell>
          <cell r="W106">
            <v>0</v>
          </cell>
          <cell r="X106">
            <v>0</v>
          </cell>
        </row>
        <row r="107">
          <cell r="A107" t="str">
            <v>S029_EBITDA/CashInt</v>
          </cell>
          <cell r="B107" t="str">
            <v>EBITDA/Cash Interest</v>
          </cell>
          <cell r="C107" t="str">
            <v>C</v>
          </cell>
          <cell r="D107">
            <v>0</v>
          </cell>
          <cell r="E107">
            <v>0</v>
          </cell>
          <cell r="F107">
            <v>0</v>
          </cell>
          <cell r="G107">
            <v>9.9716151452860711</v>
          </cell>
          <cell r="I107">
            <v>0</v>
          </cell>
          <cell r="J107">
            <v>0</v>
          </cell>
          <cell r="K107">
            <v>9.9716151452860711</v>
          </cell>
          <cell r="N107" t="str">
            <v>S029_FixedChargeCov</v>
          </cell>
          <cell r="O107" t="str">
            <v>Fixed Charge Coverage</v>
          </cell>
          <cell r="P107" t="str">
            <v>C</v>
          </cell>
          <cell r="Q107">
            <v>0</v>
          </cell>
          <cell r="R107">
            <v>0</v>
          </cell>
          <cell r="S107">
            <v>0</v>
          </cell>
          <cell r="T107">
            <v>7.1558530325073599</v>
          </cell>
          <cell r="V107">
            <v>0</v>
          </cell>
          <cell r="W107">
            <v>0</v>
          </cell>
          <cell r="X107">
            <v>7.1558530325073599</v>
          </cell>
        </row>
        <row r="108">
          <cell r="A108" t="str">
            <v>S029_EBITDA/Int</v>
          </cell>
          <cell r="B108" t="str">
            <v>EBITDA/Interest</v>
          </cell>
          <cell r="C108" t="str">
            <v>C</v>
          </cell>
          <cell r="D108">
            <v>0</v>
          </cell>
          <cell r="E108">
            <v>0</v>
          </cell>
          <cell r="F108">
            <v>0</v>
          </cell>
          <cell r="G108">
            <v>9.9716151452860711</v>
          </cell>
          <cell r="I108">
            <v>0</v>
          </cell>
          <cell r="J108">
            <v>0</v>
          </cell>
          <cell r="K108">
            <v>9.9716151452860711</v>
          </cell>
        </row>
        <row r="110">
          <cell r="B110" t="str">
            <v>CABLE TV</v>
          </cell>
          <cell r="C110">
            <v>4</v>
          </cell>
        </row>
        <row r="111">
          <cell r="A111" t="str">
            <v>I024_Penetration</v>
          </cell>
          <cell r="B111" t="str">
            <v>Penetration %</v>
          </cell>
          <cell r="C111" t="str">
            <v>I</v>
          </cell>
          <cell r="D111">
            <v>0</v>
          </cell>
          <cell r="E111">
            <v>0</v>
          </cell>
          <cell r="F111">
            <v>0</v>
          </cell>
          <cell r="G111">
            <v>0</v>
          </cell>
          <cell r="I111">
            <v>0</v>
          </cell>
          <cell r="J111">
            <v>0</v>
          </cell>
          <cell r="K111">
            <v>0</v>
          </cell>
          <cell r="N111" t="str">
            <v>I024_3YrEBITDAGrth</v>
          </cell>
          <cell r="O111" t="str">
            <v>Three Year EBITDA Growth</v>
          </cell>
          <cell r="P111" t="str">
            <v>C</v>
          </cell>
          <cell r="T111">
            <v>0</v>
          </cell>
        </row>
        <row r="112">
          <cell r="A112" t="str">
            <v>I024_Subscribers</v>
          </cell>
          <cell r="B112" t="str">
            <v>Subscribers (K)</v>
          </cell>
          <cell r="C112" t="str">
            <v>I</v>
          </cell>
          <cell r="D112">
            <v>0</v>
          </cell>
          <cell r="E112">
            <v>0</v>
          </cell>
          <cell r="F112">
            <v>0</v>
          </cell>
          <cell r="G112">
            <v>0</v>
          </cell>
          <cell r="I112">
            <v>0</v>
          </cell>
          <cell r="J112">
            <v>0</v>
          </cell>
          <cell r="K112">
            <v>0</v>
          </cell>
          <cell r="N112" t="str">
            <v>I024_3YrSalesGrth</v>
          </cell>
          <cell r="O112" t="str">
            <v>Three Year Sales Growth</v>
          </cell>
          <cell r="P112" t="str">
            <v>C</v>
          </cell>
          <cell r="T112">
            <v>0</v>
          </cell>
        </row>
        <row r="113">
          <cell r="A113" t="str">
            <v>I024_FixedChargeCov</v>
          </cell>
          <cell r="B113" t="str">
            <v>Fixed Charge Coverage</v>
          </cell>
          <cell r="C113" t="str">
            <v>C</v>
          </cell>
          <cell r="D113">
            <v>0</v>
          </cell>
          <cell r="E113">
            <v>0</v>
          </cell>
          <cell r="F113">
            <v>0</v>
          </cell>
          <cell r="G113">
            <v>7.1558530325073599</v>
          </cell>
          <cell r="I113">
            <v>0</v>
          </cell>
          <cell r="J113">
            <v>0</v>
          </cell>
          <cell r="K113">
            <v>7.1558530325073599</v>
          </cell>
          <cell r="N113" t="str">
            <v>I024_Month Rev/Sub</v>
          </cell>
          <cell r="O113" t="str">
            <v>Monthly Revenue/Subscriber</v>
          </cell>
          <cell r="P113" t="str">
            <v>C</v>
          </cell>
          <cell r="Q113">
            <v>0</v>
          </cell>
          <cell r="R113">
            <v>0</v>
          </cell>
          <cell r="S113">
            <v>0</v>
          </cell>
          <cell r="T113">
            <v>0</v>
          </cell>
          <cell r="V113">
            <v>0</v>
          </cell>
          <cell r="W113">
            <v>0</v>
          </cell>
          <cell r="X113">
            <v>0</v>
          </cell>
        </row>
        <row r="114">
          <cell r="A114" t="str">
            <v>I024_EBITDA/CashInt</v>
          </cell>
          <cell r="B114" t="str">
            <v>EBITDA/Cash Interest</v>
          </cell>
          <cell r="C114" t="str">
            <v>C</v>
          </cell>
          <cell r="D114">
            <v>0</v>
          </cell>
          <cell r="E114">
            <v>0</v>
          </cell>
          <cell r="F114">
            <v>0</v>
          </cell>
          <cell r="G114">
            <v>9.9716151452860711</v>
          </cell>
          <cell r="I114">
            <v>0</v>
          </cell>
          <cell r="J114">
            <v>0</v>
          </cell>
          <cell r="K114">
            <v>9.9716151452860711</v>
          </cell>
          <cell r="N114" t="str">
            <v>I024_Debt/Sub</v>
          </cell>
          <cell r="O114" t="str">
            <v>Total Debt/Subscriber</v>
          </cell>
          <cell r="P114" t="str">
            <v>C</v>
          </cell>
          <cell r="Q114">
            <v>0</v>
          </cell>
          <cell r="R114">
            <v>0</v>
          </cell>
          <cell r="S114">
            <v>0</v>
          </cell>
          <cell r="T114">
            <v>0</v>
          </cell>
          <cell r="V114">
            <v>0</v>
          </cell>
          <cell r="W114">
            <v>0</v>
          </cell>
          <cell r="X114">
            <v>0</v>
          </cell>
        </row>
        <row r="116">
          <cell r="B116" t="str">
            <v>RETAIL</v>
          </cell>
          <cell r="C116">
            <v>21</v>
          </cell>
        </row>
        <row r="117">
          <cell r="A117" t="str">
            <v>I021_CompStoreSales</v>
          </cell>
          <cell r="B117" t="str">
            <v>Comparable Store Sales</v>
          </cell>
          <cell r="C117" t="str">
            <v>I</v>
          </cell>
          <cell r="D117">
            <v>0</v>
          </cell>
          <cell r="E117">
            <v>0</v>
          </cell>
          <cell r="F117">
            <v>0</v>
          </cell>
          <cell r="G117">
            <v>0</v>
          </cell>
          <cell r="I117">
            <v>0</v>
          </cell>
          <cell r="J117">
            <v>0</v>
          </cell>
          <cell r="K117">
            <v>0</v>
          </cell>
          <cell r="N117" t="str">
            <v>I021_(Debt+8Rent)/EBITDAR</v>
          </cell>
          <cell r="O117" t="str">
            <v>(Debt + 8xRent Exp)/EBITDAR</v>
          </cell>
          <cell r="P117" t="str">
            <v>C</v>
          </cell>
          <cell r="Q117">
            <v>0</v>
          </cell>
          <cell r="R117">
            <v>0</v>
          </cell>
          <cell r="S117">
            <v>0</v>
          </cell>
          <cell r="T117">
            <v>1.0348053374063186</v>
          </cell>
          <cell r="V117">
            <v>0</v>
          </cell>
          <cell r="W117">
            <v>0</v>
          </cell>
          <cell r="X117">
            <v>0</v>
          </cell>
        </row>
        <row r="118">
          <cell r="A118" t="str">
            <v>I021_SquareFeet</v>
          </cell>
          <cell r="B118" t="str">
            <v>Square Footage</v>
          </cell>
          <cell r="C118" t="str">
            <v>I</v>
          </cell>
          <cell r="D118">
            <v>0</v>
          </cell>
          <cell r="E118">
            <v>0</v>
          </cell>
          <cell r="F118">
            <v>0</v>
          </cell>
          <cell r="G118">
            <v>0</v>
          </cell>
          <cell r="I118">
            <v>0</v>
          </cell>
          <cell r="J118">
            <v>0</v>
          </cell>
          <cell r="K118">
            <v>0</v>
          </cell>
          <cell r="N118" t="str">
            <v>I021_EBITDAR/(Int+Rent)</v>
          </cell>
          <cell r="O118" t="str">
            <v>EBITDAR/(Interest+Rent)</v>
          </cell>
          <cell r="P118" t="str">
            <v>C</v>
          </cell>
          <cell r="Q118">
            <v>0</v>
          </cell>
          <cell r="R118">
            <v>0</v>
          </cell>
          <cell r="S118">
            <v>0</v>
          </cell>
          <cell r="T118">
            <v>9.9716151452860711</v>
          </cell>
          <cell r="V118">
            <v>0</v>
          </cell>
          <cell r="W118">
            <v>0</v>
          </cell>
          <cell r="X118">
            <v>9.9716151452860711</v>
          </cell>
        </row>
        <row r="119">
          <cell r="A119" t="str">
            <v>I021_NumStores</v>
          </cell>
          <cell r="B119" t="str">
            <v>Number of Stores</v>
          </cell>
          <cell r="C119" t="str">
            <v>I</v>
          </cell>
          <cell r="D119">
            <v>0</v>
          </cell>
          <cell r="E119">
            <v>0</v>
          </cell>
          <cell r="F119">
            <v>0</v>
          </cell>
          <cell r="G119">
            <v>0</v>
          </cell>
          <cell r="I119">
            <v>0</v>
          </cell>
          <cell r="J119">
            <v>0</v>
          </cell>
          <cell r="K119">
            <v>0</v>
          </cell>
          <cell r="N119" t="str">
            <v>I021_Sales/Foot</v>
          </cell>
          <cell r="O119" t="str">
            <v>Sales/Square Foot</v>
          </cell>
          <cell r="P119" t="str">
            <v>C</v>
          </cell>
          <cell r="Q119">
            <v>0</v>
          </cell>
          <cell r="R119">
            <v>0</v>
          </cell>
          <cell r="S119">
            <v>0</v>
          </cell>
          <cell r="T119">
            <v>0</v>
          </cell>
          <cell r="V119">
            <v>0</v>
          </cell>
          <cell r="W119">
            <v>0</v>
          </cell>
          <cell r="X119">
            <v>0</v>
          </cell>
        </row>
        <row r="121">
          <cell r="B121" t="str">
            <v>HEALTHCARE</v>
          </cell>
          <cell r="C121">
            <v>14</v>
          </cell>
        </row>
        <row r="122">
          <cell r="A122" t="str">
            <v>I014_(Debt+8Rent)/EBITDAR</v>
          </cell>
          <cell r="B122" t="str">
            <v>(Debt + 8xRent Expense)/EBITDAR</v>
          </cell>
          <cell r="C122" t="str">
            <v>C</v>
          </cell>
          <cell r="D122">
            <v>0</v>
          </cell>
          <cell r="E122">
            <v>0</v>
          </cell>
          <cell r="F122">
            <v>0</v>
          </cell>
          <cell r="G122">
            <v>1.0348053374063186</v>
          </cell>
          <cell r="I122">
            <v>0</v>
          </cell>
          <cell r="J122">
            <v>0</v>
          </cell>
          <cell r="K122">
            <v>0</v>
          </cell>
        </row>
        <row r="124">
          <cell r="B124" t="str">
            <v>OIL &amp; GAS</v>
          </cell>
          <cell r="C124">
            <v>17</v>
          </cell>
        </row>
        <row r="126">
          <cell r="B126" t="str">
            <v>Majors</v>
          </cell>
          <cell r="C126">
            <v>51</v>
          </cell>
        </row>
        <row r="127">
          <cell r="B127" t="str">
            <v>Debt/Capital</v>
          </cell>
          <cell r="D127">
            <v>0</v>
          </cell>
          <cell r="E127">
            <v>0</v>
          </cell>
          <cell r="F127">
            <v>0</v>
          </cell>
          <cell r="G127">
            <v>0.19897271627767218</v>
          </cell>
          <cell r="I127">
            <v>0</v>
          </cell>
          <cell r="J127">
            <v>0</v>
          </cell>
          <cell r="K127">
            <v>0</v>
          </cell>
          <cell r="O127" t="str">
            <v>EBITDA/Interest Expense</v>
          </cell>
          <cell r="Q127">
            <v>0</v>
          </cell>
          <cell r="R127">
            <v>0</v>
          </cell>
          <cell r="S127">
            <v>0</v>
          </cell>
          <cell r="T127">
            <v>9.9716151452860711</v>
          </cell>
          <cell r="V127">
            <v>0</v>
          </cell>
          <cell r="W127">
            <v>0</v>
          </cell>
          <cell r="X127">
            <v>9.9716151452860711</v>
          </cell>
        </row>
        <row r="128">
          <cell r="B128" t="str">
            <v>Debt/EBITDA</v>
          </cell>
          <cell r="D128">
            <v>0</v>
          </cell>
          <cell r="E128">
            <v>0</v>
          </cell>
          <cell r="F128">
            <v>0</v>
          </cell>
          <cell r="G128">
            <v>1.0348053374063186</v>
          </cell>
          <cell r="I128">
            <v>0</v>
          </cell>
          <cell r="J128">
            <v>0</v>
          </cell>
          <cell r="K128">
            <v>0</v>
          </cell>
          <cell r="O128" t="str">
            <v>Senior Rating</v>
          </cell>
          <cell r="Q128" t="str">
            <v>A</v>
          </cell>
          <cell r="R128" t="str">
            <v>A</v>
          </cell>
          <cell r="S128" t="str">
            <v>A</v>
          </cell>
          <cell r="T128" t="str">
            <v>A</v>
          </cell>
          <cell r="V128" t="str">
            <v>A</v>
          </cell>
          <cell r="W128" t="str">
            <v>A</v>
          </cell>
          <cell r="X128" t="str">
            <v>A</v>
          </cell>
        </row>
        <row r="130">
          <cell r="B130" t="str">
            <v>Oil Field Services</v>
          </cell>
          <cell r="C130">
            <v>62</v>
          </cell>
        </row>
        <row r="131">
          <cell r="B131" t="str">
            <v>Debt/Capital</v>
          </cell>
          <cell r="D131">
            <v>0</v>
          </cell>
          <cell r="E131">
            <v>0</v>
          </cell>
          <cell r="F131">
            <v>0</v>
          </cell>
          <cell r="G131">
            <v>0.19897271627767218</v>
          </cell>
          <cell r="I131">
            <v>0</v>
          </cell>
          <cell r="J131">
            <v>0</v>
          </cell>
          <cell r="K131">
            <v>0</v>
          </cell>
          <cell r="O131" t="str">
            <v>EBITDA/Interest Expense</v>
          </cell>
          <cell r="Q131">
            <v>0</v>
          </cell>
          <cell r="R131">
            <v>0</v>
          </cell>
          <cell r="S131">
            <v>0</v>
          </cell>
          <cell r="T131">
            <v>9.9716151452860711</v>
          </cell>
          <cell r="V131">
            <v>0</v>
          </cell>
          <cell r="W131">
            <v>0</v>
          </cell>
          <cell r="X131">
            <v>9.9716151452860711</v>
          </cell>
        </row>
        <row r="132">
          <cell r="B132" t="str">
            <v>Debt/EBITDA</v>
          </cell>
          <cell r="D132">
            <v>0</v>
          </cell>
          <cell r="E132">
            <v>0</v>
          </cell>
          <cell r="F132">
            <v>0</v>
          </cell>
          <cell r="G132">
            <v>1.0348053374063186</v>
          </cell>
          <cell r="I132">
            <v>0</v>
          </cell>
          <cell r="J132">
            <v>0</v>
          </cell>
          <cell r="K132">
            <v>0</v>
          </cell>
          <cell r="O132" t="str">
            <v>Wtd. Avg. Stage %</v>
          </cell>
          <cell r="Q132">
            <v>0</v>
          </cell>
          <cell r="R132">
            <v>0</v>
          </cell>
          <cell r="S132">
            <v>0</v>
          </cell>
          <cell r="T132">
            <v>0</v>
          </cell>
          <cell r="V132">
            <v>0</v>
          </cell>
          <cell r="W132">
            <v>0</v>
          </cell>
          <cell r="X132">
            <v>0</v>
          </cell>
        </row>
        <row r="134">
          <cell r="B134" t="str">
            <v>Independents</v>
          </cell>
          <cell r="C134">
            <v>44</v>
          </cell>
        </row>
        <row r="135">
          <cell r="B135" t="str">
            <v>BOE</v>
          </cell>
          <cell r="D135">
            <v>0</v>
          </cell>
          <cell r="E135">
            <v>0</v>
          </cell>
          <cell r="F135">
            <v>0</v>
          </cell>
          <cell r="G135">
            <v>0</v>
          </cell>
          <cell r="I135">
            <v>0</v>
          </cell>
          <cell r="J135">
            <v>0</v>
          </cell>
          <cell r="K135">
            <v>0</v>
          </cell>
          <cell r="O135" t="str">
            <v>Debt/EBITDA</v>
          </cell>
          <cell r="Q135">
            <v>0</v>
          </cell>
          <cell r="R135">
            <v>0</v>
          </cell>
          <cell r="S135">
            <v>0</v>
          </cell>
          <cell r="T135">
            <v>1.0348053374063186</v>
          </cell>
          <cell r="V135">
            <v>0</v>
          </cell>
          <cell r="W135">
            <v>0</v>
          </cell>
          <cell r="X135">
            <v>0</v>
          </cell>
        </row>
        <row r="136">
          <cell r="B136" t="str">
            <v>PV10</v>
          </cell>
          <cell r="D136">
            <v>0</v>
          </cell>
          <cell r="E136">
            <v>0</v>
          </cell>
          <cell r="F136">
            <v>0</v>
          </cell>
          <cell r="G136">
            <v>0</v>
          </cell>
          <cell r="I136">
            <v>0</v>
          </cell>
          <cell r="J136">
            <v>0</v>
          </cell>
          <cell r="K136">
            <v>0</v>
          </cell>
          <cell r="O136" t="str">
            <v>Senior Debt/BOE</v>
          </cell>
          <cell r="Q136">
            <v>0</v>
          </cell>
          <cell r="R136">
            <v>0</v>
          </cell>
          <cell r="S136">
            <v>0</v>
          </cell>
          <cell r="T136">
            <v>0</v>
          </cell>
          <cell r="V136">
            <v>0</v>
          </cell>
          <cell r="W136">
            <v>0</v>
          </cell>
          <cell r="X136">
            <v>0</v>
          </cell>
        </row>
        <row r="137">
          <cell r="B137" t="str">
            <v>Proved Reserves</v>
          </cell>
          <cell r="D137">
            <v>0</v>
          </cell>
          <cell r="E137">
            <v>0</v>
          </cell>
          <cell r="F137">
            <v>0</v>
          </cell>
          <cell r="G137">
            <v>0</v>
          </cell>
          <cell r="I137">
            <v>0</v>
          </cell>
          <cell r="J137">
            <v>0</v>
          </cell>
          <cell r="K137">
            <v>0</v>
          </cell>
          <cell r="O137" t="str">
            <v>Total Debt/BOE</v>
          </cell>
          <cell r="Q137">
            <v>0</v>
          </cell>
          <cell r="R137">
            <v>0</v>
          </cell>
          <cell r="S137">
            <v>0</v>
          </cell>
          <cell r="T137">
            <v>0</v>
          </cell>
          <cell r="V137">
            <v>0</v>
          </cell>
          <cell r="W137">
            <v>0</v>
          </cell>
          <cell r="X137">
            <v>0</v>
          </cell>
        </row>
        <row r="138">
          <cell r="B138" t="str">
            <v>Production</v>
          </cell>
          <cell r="D138">
            <v>0</v>
          </cell>
          <cell r="E138">
            <v>0</v>
          </cell>
          <cell r="F138">
            <v>0</v>
          </cell>
          <cell r="G138">
            <v>0</v>
          </cell>
          <cell r="I138">
            <v>0</v>
          </cell>
          <cell r="J138">
            <v>0</v>
          </cell>
          <cell r="K138">
            <v>0</v>
          </cell>
          <cell r="O138" t="str">
            <v>PV10/Senior Debt</v>
          </cell>
          <cell r="Q138">
            <v>0</v>
          </cell>
          <cell r="R138">
            <v>0</v>
          </cell>
          <cell r="S138">
            <v>0</v>
          </cell>
          <cell r="T138">
            <v>0</v>
          </cell>
          <cell r="V138">
            <v>0</v>
          </cell>
          <cell r="W138">
            <v>0</v>
          </cell>
          <cell r="X138">
            <v>0</v>
          </cell>
        </row>
        <row r="139">
          <cell r="B139" t="str">
            <v>Percent Gas</v>
          </cell>
          <cell r="D139">
            <v>0</v>
          </cell>
          <cell r="E139">
            <v>0</v>
          </cell>
          <cell r="F139">
            <v>0</v>
          </cell>
          <cell r="G139">
            <v>0</v>
          </cell>
          <cell r="I139">
            <v>0</v>
          </cell>
          <cell r="J139">
            <v>0</v>
          </cell>
          <cell r="K139">
            <v>0</v>
          </cell>
          <cell r="O139" t="str">
            <v>PV10/Total Debt</v>
          </cell>
          <cell r="Q139">
            <v>0</v>
          </cell>
          <cell r="R139">
            <v>0</v>
          </cell>
          <cell r="S139">
            <v>0</v>
          </cell>
          <cell r="T139">
            <v>0</v>
          </cell>
          <cell r="V139">
            <v>0</v>
          </cell>
          <cell r="W139">
            <v>0</v>
          </cell>
          <cell r="X139">
            <v>0</v>
          </cell>
        </row>
        <row r="140">
          <cell r="B140" t="str">
            <v>Reserves/Production</v>
          </cell>
          <cell r="D140">
            <v>0</v>
          </cell>
          <cell r="E140">
            <v>0</v>
          </cell>
          <cell r="F140">
            <v>0</v>
          </cell>
          <cell r="G140">
            <v>0</v>
          </cell>
          <cell r="I140">
            <v>0</v>
          </cell>
          <cell r="J140">
            <v>0</v>
          </cell>
          <cell r="K140">
            <v>0</v>
          </cell>
        </row>
        <row r="142">
          <cell r="B142" t="str">
            <v>Pipelines</v>
          </cell>
          <cell r="C142">
            <v>70</v>
          </cell>
        </row>
        <row r="143">
          <cell r="B143" t="str">
            <v>Debt/Capital</v>
          </cell>
          <cell r="D143">
            <v>0</v>
          </cell>
          <cell r="E143">
            <v>0</v>
          </cell>
          <cell r="F143">
            <v>0</v>
          </cell>
          <cell r="G143">
            <v>0.19897271627767218</v>
          </cell>
          <cell r="I143">
            <v>0</v>
          </cell>
          <cell r="J143">
            <v>0</v>
          </cell>
          <cell r="K143">
            <v>0</v>
          </cell>
          <cell r="O143" t="str">
            <v>EBITDA/Interest Expense</v>
          </cell>
          <cell r="Q143">
            <v>0</v>
          </cell>
          <cell r="R143">
            <v>0</v>
          </cell>
          <cell r="S143">
            <v>0</v>
          </cell>
          <cell r="T143">
            <v>9.9716151452860711</v>
          </cell>
          <cell r="V143">
            <v>0</v>
          </cell>
          <cell r="W143">
            <v>0</v>
          </cell>
          <cell r="X143">
            <v>9.9716151452860711</v>
          </cell>
        </row>
        <row r="144">
          <cell r="B144" t="str">
            <v>Debt/EBITDA</v>
          </cell>
          <cell r="D144">
            <v>0</v>
          </cell>
          <cell r="E144">
            <v>0</v>
          </cell>
          <cell r="F144">
            <v>0</v>
          </cell>
          <cell r="G144">
            <v>1.0348053374063186</v>
          </cell>
          <cell r="I144">
            <v>0</v>
          </cell>
          <cell r="J144">
            <v>0</v>
          </cell>
          <cell r="K144">
            <v>0</v>
          </cell>
        </row>
        <row r="146">
          <cell r="B146" t="str">
            <v>Refining &amp; Marketing</v>
          </cell>
          <cell r="C146">
            <v>77</v>
          </cell>
        </row>
        <row r="147">
          <cell r="B147" t="str">
            <v>Debt/Capital</v>
          </cell>
          <cell r="D147">
            <v>0</v>
          </cell>
          <cell r="E147">
            <v>0</v>
          </cell>
          <cell r="F147">
            <v>0</v>
          </cell>
          <cell r="G147">
            <v>0.19897271627767218</v>
          </cell>
          <cell r="I147">
            <v>0</v>
          </cell>
          <cell r="J147">
            <v>0</v>
          </cell>
          <cell r="K147">
            <v>0</v>
          </cell>
          <cell r="O147" t="str">
            <v>Capacity to Captive Retail (%)</v>
          </cell>
          <cell r="Q147">
            <v>0</v>
          </cell>
          <cell r="R147">
            <v>0</v>
          </cell>
          <cell r="S147">
            <v>0</v>
          </cell>
          <cell r="T147">
            <v>0</v>
          </cell>
          <cell r="V147">
            <v>0</v>
          </cell>
          <cell r="W147">
            <v>0</v>
          </cell>
          <cell r="X147">
            <v>0</v>
          </cell>
        </row>
        <row r="148">
          <cell r="B148" t="str">
            <v>Debt/EBITDA</v>
          </cell>
          <cell r="D148">
            <v>0</v>
          </cell>
          <cell r="E148">
            <v>0</v>
          </cell>
          <cell r="F148">
            <v>0</v>
          </cell>
          <cell r="G148">
            <v>1.0348053374063186</v>
          </cell>
          <cell r="I148">
            <v>0</v>
          </cell>
          <cell r="J148">
            <v>0</v>
          </cell>
          <cell r="K148">
            <v>0</v>
          </cell>
          <cell r="O148" t="str">
            <v>Capacity Utilization(%)</v>
          </cell>
          <cell r="Q148">
            <v>0</v>
          </cell>
          <cell r="R148">
            <v>0</v>
          </cell>
          <cell r="S148">
            <v>0</v>
          </cell>
          <cell r="T148">
            <v>0</v>
          </cell>
          <cell r="V148">
            <v>0</v>
          </cell>
          <cell r="W148">
            <v>0</v>
          </cell>
          <cell r="X148">
            <v>0</v>
          </cell>
        </row>
        <row r="149">
          <cell r="B149" t="str">
            <v>EBITDA/Interest Expense</v>
          </cell>
          <cell r="D149">
            <v>0</v>
          </cell>
          <cell r="E149">
            <v>0</v>
          </cell>
          <cell r="F149">
            <v>0</v>
          </cell>
          <cell r="G149">
            <v>9.9716151452860711</v>
          </cell>
          <cell r="I149">
            <v>0</v>
          </cell>
          <cell r="J149">
            <v>0</v>
          </cell>
          <cell r="K149">
            <v>9.9716151452860711</v>
          </cell>
        </row>
        <row r="152">
          <cell r="E152" t="str">
            <v>DBC / PIT Medium Term Model</v>
          </cell>
        </row>
        <row r="154">
          <cell r="B154" t="str">
            <v>(Amounts in Thousands, except per share data)</v>
          </cell>
        </row>
        <row r="155">
          <cell r="B155" t="str">
            <v>Fiscal Year End: MMMM DD:</v>
          </cell>
          <cell r="J155" t="str">
            <v>LTM Ending: MMMM DD:</v>
          </cell>
        </row>
        <row r="156">
          <cell r="B156" t="str">
            <v>Leverage</v>
          </cell>
          <cell r="D156">
            <v>1999</v>
          </cell>
          <cell r="E156">
            <v>2000</v>
          </cell>
          <cell r="F156">
            <v>2001</v>
          </cell>
          <cell r="G156">
            <v>2002</v>
          </cell>
          <cell r="I156">
            <v>2002</v>
          </cell>
          <cell r="J156">
            <v>2003</v>
          </cell>
          <cell r="K156">
            <v>2004</v>
          </cell>
          <cell r="O156" t="str">
            <v>Profitability</v>
          </cell>
          <cell r="Q156">
            <v>1999</v>
          </cell>
          <cell r="R156">
            <v>2000</v>
          </cell>
          <cell r="S156">
            <v>2001</v>
          </cell>
          <cell r="T156">
            <v>2002</v>
          </cell>
          <cell r="V156">
            <v>2002</v>
          </cell>
          <cell r="W156">
            <v>2003</v>
          </cell>
          <cell r="X156">
            <v>2004</v>
          </cell>
        </row>
        <row r="158">
          <cell r="B158" t="str">
            <v>Senior Debt*/EBITDA</v>
          </cell>
          <cell r="D158">
            <v>0</v>
          </cell>
          <cell r="E158">
            <v>0</v>
          </cell>
          <cell r="F158">
            <v>0</v>
          </cell>
          <cell r="G158">
            <v>1.0348053374063186</v>
          </cell>
          <cell r="I158">
            <v>0</v>
          </cell>
          <cell r="J158">
            <v>0</v>
          </cell>
          <cell r="K158">
            <v>0</v>
          </cell>
          <cell r="O158" t="str">
            <v>Total Revenues</v>
          </cell>
          <cell r="Q158">
            <v>0</v>
          </cell>
          <cell r="R158">
            <v>0</v>
          </cell>
          <cell r="S158">
            <v>57447</v>
          </cell>
          <cell r="T158">
            <v>124086.95851074401</v>
          </cell>
          <cell r="V158">
            <v>0</v>
          </cell>
          <cell r="W158">
            <v>57447</v>
          </cell>
          <cell r="X158">
            <v>124086.95851074401</v>
          </cell>
        </row>
        <row r="159">
          <cell r="B159" t="str">
            <v>Senior Debt*/(EBITDA-CAPEX)</v>
          </cell>
          <cell r="D159">
            <v>0</v>
          </cell>
          <cell r="E159">
            <v>0</v>
          </cell>
          <cell r="F159">
            <v>0</v>
          </cell>
          <cell r="G159">
            <v>1.0348053374063186</v>
          </cell>
          <cell r="I159">
            <v>0</v>
          </cell>
          <cell r="J159">
            <v>0</v>
          </cell>
          <cell r="K159">
            <v>0</v>
          </cell>
          <cell r="O159" t="str">
            <v xml:space="preserve">      % Growth</v>
          </cell>
          <cell r="R159">
            <v>0</v>
          </cell>
          <cell r="S159">
            <v>0</v>
          </cell>
          <cell r="T159">
            <v>1.1600250406591119</v>
          </cell>
          <cell r="W159">
            <v>0</v>
          </cell>
          <cell r="X159">
            <v>1.1600250406591119</v>
          </cell>
        </row>
        <row r="160">
          <cell r="B160" t="str">
            <v>Mortgages &amp; Secured Debt/EBITDA</v>
          </cell>
          <cell r="D160">
            <v>0</v>
          </cell>
          <cell r="E160">
            <v>0</v>
          </cell>
          <cell r="F160">
            <v>0</v>
          </cell>
          <cell r="G160">
            <v>0</v>
          </cell>
          <cell r="I160" t="str">
            <v>n/a</v>
          </cell>
          <cell r="J160" t="str">
            <v>n/a</v>
          </cell>
          <cell r="K160" t="str">
            <v>n/a</v>
          </cell>
          <cell r="O160" t="str">
            <v>Gross Profit (Excl. Depreciation)</v>
          </cell>
          <cell r="Q160">
            <v>0</v>
          </cell>
          <cell r="R160">
            <v>0</v>
          </cell>
          <cell r="S160">
            <v>19571</v>
          </cell>
          <cell r="T160">
            <v>38973.860477544789</v>
          </cell>
          <cell r="V160">
            <v>0</v>
          </cell>
          <cell r="W160">
            <v>19571</v>
          </cell>
          <cell r="X160">
            <v>38973.860477544789</v>
          </cell>
        </row>
        <row r="161">
          <cell r="B161" t="str">
            <v>Total Debt/EBITDA</v>
          </cell>
          <cell r="D161">
            <v>0</v>
          </cell>
          <cell r="E161">
            <v>0</v>
          </cell>
          <cell r="F161">
            <v>0</v>
          </cell>
          <cell r="G161">
            <v>1.0348053374063186</v>
          </cell>
          <cell r="I161">
            <v>0</v>
          </cell>
          <cell r="J161">
            <v>0</v>
          </cell>
          <cell r="K161">
            <v>0</v>
          </cell>
          <cell r="O161" t="str">
            <v xml:space="preserve">      Gross Margin</v>
          </cell>
          <cell r="Q161">
            <v>0</v>
          </cell>
          <cell r="R161">
            <v>0</v>
          </cell>
          <cell r="S161">
            <v>0.34067923477292111</v>
          </cell>
          <cell r="T161">
            <v>0.31408506538719183</v>
          </cell>
          <cell r="V161">
            <v>0</v>
          </cell>
          <cell r="W161">
            <v>0.34067923477292111</v>
          </cell>
          <cell r="X161">
            <v>0.31408506538719183</v>
          </cell>
        </row>
        <row r="162">
          <cell r="B162" t="str">
            <v>Total Debt/(EBITDA-CAPEX)</v>
          </cell>
          <cell r="D162">
            <v>0</v>
          </cell>
          <cell r="E162">
            <v>0</v>
          </cell>
          <cell r="F162">
            <v>0</v>
          </cell>
          <cell r="G162">
            <v>1.0348053374063186</v>
          </cell>
          <cell r="I162">
            <v>0</v>
          </cell>
          <cell r="J162">
            <v>0</v>
          </cell>
          <cell r="K162">
            <v>0</v>
          </cell>
          <cell r="O162" t="str">
            <v>EBITDA</v>
          </cell>
          <cell r="Q162">
            <v>0</v>
          </cell>
          <cell r="R162">
            <v>0</v>
          </cell>
          <cell r="S162">
            <v>8033</v>
          </cell>
          <cell r="T162">
            <v>40109.959332092789</v>
          </cell>
          <cell r="V162">
            <v>0</v>
          </cell>
          <cell r="W162">
            <v>8033</v>
          </cell>
          <cell r="X162">
            <v>40109.959332092789</v>
          </cell>
        </row>
        <row r="163">
          <cell r="B163" t="str">
            <v>Senior Debt*/Capitalization</v>
          </cell>
          <cell r="D163">
            <v>0</v>
          </cell>
          <cell r="E163">
            <v>0</v>
          </cell>
          <cell r="F163">
            <v>0</v>
          </cell>
          <cell r="G163">
            <v>0.19897271627767218</v>
          </cell>
          <cell r="I163">
            <v>0</v>
          </cell>
          <cell r="J163">
            <v>0</v>
          </cell>
          <cell r="K163">
            <v>0</v>
          </cell>
          <cell r="O163" t="str">
            <v xml:space="preserve">      EBITDA Margin</v>
          </cell>
          <cell r="Q163">
            <v>0</v>
          </cell>
          <cell r="R163">
            <v>0</v>
          </cell>
          <cell r="S163">
            <v>0.13983323759291172</v>
          </cell>
          <cell r="T163">
            <v>0.32324073225326</v>
          </cell>
          <cell r="V163">
            <v>0</v>
          </cell>
          <cell r="W163">
            <v>0.13983323759291172</v>
          </cell>
          <cell r="X163">
            <v>0.32324073225326</v>
          </cell>
        </row>
        <row r="164">
          <cell r="B164" t="str">
            <v>Total Debt/Capitalization</v>
          </cell>
          <cell r="D164">
            <v>0</v>
          </cell>
          <cell r="E164">
            <v>0</v>
          </cell>
          <cell r="F164">
            <v>0</v>
          </cell>
          <cell r="G164">
            <v>0.19897271627767218</v>
          </cell>
          <cell r="I164">
            <v>0</v>
          </cell>
          <cell r="J164">
            <v>0</v>
          </cell>
          <cell r="K164">
            <v>0</v>
          </cell>
          <cell r="O164" t="str">
            <v xml:space="preserve">      % Growth</v>
          </cell>
          <cell r="R164">
            <v>0</v>
          </cell>
          <cell r="S164">
            <v>0</v>
          </cell>
          <cell r="T164">
            <v>3.9931481802679931</v>
          </cell>
          <cell r="W164">
            <v>0</v>
          </cell>
          <cell r="X164">
            <v>3.9931481802679931</v>
          </cell>
        </row>
        <row r="165">
          <cell r="B165" t="str">
            <v>Short Term Debt</v>
          </cell>
          <cell r="D165">
            <v>0</v>
          </cell>
          <cell r="E165">
            <v>0</v>
          </cell>
          <cell r="F165">
            <v>0</v>
          </cell>
          <cell r="G165">
            <v>5203</v>
          </cell>
          <cell r="I165">
            <v>0</v>
          </cell>
          <cell r="J165">
            <v>0</v>
          </cell>
          <cell r="K165">
            <v>0</v>
          </cell>
          <cell r="O165" t="str">
            <v>EBIT</v>
          </cell>
          <cell r="Q165">
            <v>0</v>
          </cell>
          <cell r="R165">
            <v>0</v>
          </cell>
          <cell r="S165">
            <v>7404</v>
          </cell>
          <cell r="T165">
            <v>37639.130937984977</v>
          </cell>
          <cell r="V165">
            <v>0</v>
          </cell>
          <cell r="W165">
            <v>7404</v>
          </cell>
          <cell r="X165">
            <v>37639.130937984977</v>
          </cell>
        </row>
        <row r="166">
          <cell r="B166" t="str">
            <v>Short Term Debt + CPLTD</v>
          </cell>
          <cell r="D166">
            <v>0</v>
          </cell>
          <cell r="E166">
            <v>0</v>
          </cell>
          <cell r="F166">
            <v>0</v>
          </cell>
          <cell r="G166">
            <v>5203</v>
          </cell>
          <cell r="I166">
            <v>0</v>
          </cell>
          <cell r="J166">
            <v>0</v>
          </cell>
          <cell r="K166">
            <v>0</v>
          </cell>
          <cell r="O166" t="str">
            <v xml:space="preserve">      EBIT Margin</v>
          </cell>
          <cell r="Q166">
            <v>0</v>
          </cell>
          <cell r="R166">
            <v>0</v>
          </cell>
          <cell r="S166">
            <v>0.12888401483106168</v>
          </cell>
          <cell r="T166">
            <v>0.30332866072082837</v>
          </cell>
          <cell r="V166">
            <v>0</v>
          </cell>
          <cell r="W166">
            <v>0.12888401483106168</v>
          </cell>
          <cell r="X166">
            <v>0.30332866072082837</v>
          </cell>
        </row>
        <row r="167">
          <cell r="B167" t="str">
            <v>Long Term Debt</v>
          </cell>
          <cell r="D167">
            <v>0</v>
          </cell>
          <cell r="E167">
            <v>0</v>
          </cell>
          <cell r="F167">
            <v>0</v>
          </cell>
          <cell r="G167">
            <v>36303</v>
          </cell>
          <cell r="I167">
            <v>0</v>
          </cell>
          <cell r="J167">
            <v>0</v>
          </cell>
          <cell r="K167">
            <v>0</v>
          </cell>
          <cell r="O167" t="str">
            <v>Depreciation &amp; Amortization</v>
          </cell>
          <cell r="Q167">
            <v>0</v>
          </cell>
          <cell r="R167">
            <v>0</v>
          </cell>
          <cell r="S167">
            <v>629</v>
          </cell>
          <cell r="T167">
            <v>2470.8283941078093</v>
          </cell>
          <cell r="V167">
            <v>0</v>
          </cell>
          <cell r="W167">
            <v>629</v>
          </cell>
          <cell r="X167">
            <v>2470.8283941078093</v>
          </cell>
        </row>
        <row r="168">
          <cell r="B168" t="str">
            <v>Total Senior Debt*</v>
          </cell>
          <cell r="D168">
            <v>0</v>
          </cell>
          <cell r="E168">
            <v>0</v>
          </cell>
          <cell r="F168">
            <v>0</v>
          </cell>
          <cell r="G168">
            <v>41506</v>
          </cell>
          <cell r="I168">
            <v>0</v>
          </cell>
          <cell r="J168">
            <v>0</v>
          </cell>
          <cell r="K168">
            <v>0</v>
          </cell>
          <cell r="O168" t="str">
            <v>Net Income</v>
          </cell>
          <cell r="Q168">
            <v>0</v>
          </cell>
          <cell r="R168">
            <v>0</v>
          </cell>
          <cell r="S168">
            <v>7404</v>
          </cell>
          <cell r="T168">
            <v>32033.934862844435</v>
          </cell>
          <cell r="V168">
            <v>0</v>
          </cell>
          <cell r="W168">
            <v>7404</v>
          </cell>
          <cell r="X168">
            <v>32033.934862844435</v>
          </cell>
        </row>
        <row r="169">
          <cell r="B169" t="str">
            <v xml:space="preserve">    Mortgages &amp; Secured Debt</v>
          </cell>
          <cell r="D169">
            <v>0</v>
          </cell>
          <cell r="E169">
            <v>0</v>
          </cell>
          <cell r="F169">
            <v>0</v>
          </cell>
          <cell r="G169">
            <v>0</v>
          </cell>
          <cell r="I169" t="str">
            <v>n/a</v>
          </cell>
          <cell r="J169" t="str">
            <v>n/a</v>
          </cell>
          <cell r="K169" t="str">
            <v>n/a</v>
          </cell>
          <cell r="O169" t="str">
            <v xml:space="preserve">      % Growth</v>
          </cell>
          <cell r="R169">
            <v>0</v>
          </cell>
          <cell r="S169">
            <v>0</v>
          </cell>
          <cell r="T169">
            <v>3.3265714293414956</v>
          </cell>
          <cell r="W169">
            <v>0</v>
          </cell>
          <cell r="X169">
            <v>3.3265714293414956</v>
          </cell>
        </row>
        <row r="170">
          <cell r="B170" t="str">
            <v>Subordinated Debt</v>
          </cell>
          <cell r="D170">
            <v>0</v>
          </cell>
          <cell r="E170">
            <v>0</v>
          </cell>
          <cell r="F170">
            <v>0</v>
          </cell>
          <cell r="G170">
            <v>0</v>
          </cell>
          <cell r="I170" t="str">
            <v>n/a</v>
          </cell>
          <cell r="J170" t="str">
            <v>n/a</v>
          </cell>
          <cell r="K170" t="str">
            <v>n/a</v>
          </cell>
          <cell r="O170" t="str">
            <v>Net Margin</v>
          </cell>
          <cell r="Q170">
            <v>0</v>
          </cell>
          <cell r="R170">
            <v>0</v>
          </cell>
          <cell r="S170">
            <v>0.12888401483106168</v>
          </cell>
          <cell r="T170">
            <v>0.25815714437122572</v>
          </cell>
          <cell r="V170">
            <v>0</v>
          </cell>
          <cell r="W170">
            <v>0.12888401483106168</v>
          </cell>
          <cell r="X170">
            <v>0.25815714437122572</v>
          </cell>
        </row>
        <row r="171">
          <cell r="B171" t="str">
            <v>Total Debt</v>
          </cell>
          <cell r="D171">
            <v>0</v>
          </cell>
          <cell r="E171">
            <v>0</v>
          </cell>
          <cell r="F171">
            <v>0</v>
          </cell>
          <cell r="G171">
            <v>41506</v>
          </cell>
          <cell r="I171">
            <v>0</v>
          </cell>
          <cell r="J171">
            <v>0</v>
          </cell>
          <cell r="K171">
            <v>0</v>
          </cell>
        </row>
        <row r="172">
          <cell r="B172" t="str">
            <v>Total Liabilities</v>
          </cell>
          <cell r="D172">
            <v>0</v>
          </cell>
          <cell r="E172">
            <v>0</v>
          </cell>
          <cell r="F172">
            <v>0</v>
          </cell>
          <cell r="G172">
            <v>108937</v>
          </cell>
          <cell r="I172">
            <v>0</v>
          </cell>
          <cell r="J172">
            <v>0</v>
          </cell>
          <cell r="K172">
            <v>0</v>
          </cell>
        </row>
        <row r="173">
          <cell r="B173" t="str">
            <v>Book Equity</v>
          </cell>
          <cell r="D173">
            <v>0</v>
          </cell>
          <cell r="E173">
            <v>0</v>
          </cell>
          <cell r="F173">
            <v>0</v>
          </cell>
          <cell r="G173">
            <v>167095.46444438733</v>
          </cell>
          <cell r="I173">
            <v>0</v>
          </cell>
          <cell r="J173">
            <v>0</v>
          </cell>
          <cell r="K173">
            <v>0</v>
          </cell>
        </row>
        <row r="174">
          <cell r="B174" t="str">
            <v>Book Capitalization</v>
          </cell>
          <cell r="D174">
            <v>0</v>
          </cell>
          <cell r="E174">
            <v>0</v>
          </cell>
          <cell r="F174">
            <v>0</v>
          </cell>
          <cell r="G174">
            <v>208601.46444438733</v>
          </cell>
          <cell r="I174">
            <v>0</v>
          </cell>
          <cell r="J174">
            <v>0</v>
          </cell>
          <cell r="K174">
            <v>0</v>
          </cell>
        </row>
        <row r="175">
          <cell r="B175" t="str">
            <v>Total Assets</v>
          </cell>
          <cell r="D175">
            <v>0</v>
          </cell>
          <cell r="E175">
            <v>0</v>
          </cell>
          <cell r="F175">
            <v>0</v>
          </cell>
          <cell r="G175">
            <v>276032.46444438724</v>
          </cell>
          <cell r="I175">
            <v>0</v>
          </cell>
          <cell r="J175">
            <v>0</v>
          </cell>
          <cell r="K175">
            <v>0</v>
          </cell>
        </row>
        <row r="176">
          <cell r="B176" t="str">
            <v>Tangible Net Worth</v>
          </cell>
          <cell r="D176">
            <v>0</v>
          </cell>
          <cell r="E176">
            <v>0</v>
          </cell>
          <cell r="F176">
            <v>0</v>
          </cell>
          <cell r="G176">
            <v>166663.473815562</v>
          </cell>
          <cell r="I176">
            <v>0</v>
          </cell>
          <cell r="J176">
            <v>0</v>
          </cell>
          <cell r="K176">
            <v>0</v>
          </cell>
        </row>
        <row r="177">
          <cell r="B177" t="str">
            <v>Total Debt/TNW</v>
          </cell>
          <cell r="D177">
            <v>0</v>
          </cell>
          <cell r="E177">
            <v>0</v>
          </cell>
          <cell r="F177">
            <v>0</v>
          </cell>
          <cell r="G177">
            <v>0.24904077090060286</v>
          </cell>
          <cell r="I177">
            <v>0</v>
          </cell>
          <cell r="J177">
            <v>0</v>
          </cell>
          <cell r="K177">
            <v>0</v>
          </cell>
        </row>
        <row r="178">
          <cell r="B178" t="str">
            <v>Total Liabilities/TNW</v>
          </cell>
          <cell r="D178">
            <v>0</v>
          </cell>
          <cell r="E178">
            <v>0</v>
          </cell>
          <cell r="F178">
            <v>0</v>
          </cell>
          <cell r="G178">
            <v>0.65363452174622882</v>
          </cell>
          <cell r="I178">
            <v>0</v>
          </cell>
          <cell r="J178">
            <v>0</v>
          </cell>
          <cell r="K178">
            <v>0</v>
          </cell>
        </row>
        <row r="179">
          <cell r="B179" t="str">
            <v>* Total Senior Debt may include Sub Debt in quarterly number</v>
          </cell>
        </row>
        <row r="181">
          <cell r="B181" t="str">
            <v>Cash Flow</v>
          </cell>
          <cell r="D181">
            <v>1999</v>
          </cell>
          <cell r="E181">
            <v>2000</v>
          </cell>
          <cell r="F181">
            <v>2001</v>
          </cell>
          <cell r="G181">
            <v>2002</v>
          </cell>
          <cell r="I181">
            <v>2002</v>
          </cell>
          <cell r="J181">
            <v>2003</v>
          </cell>
          <cell r="K181">
            <v>2004</v>
          </cell>
          <cell r="O181" t="str">
            <v>Liquidity</v>
          </cell>
          <cell r="Q181">
            <v>1999</v>
          </cell>
          <cell r="R181">
            <v>2000</v>
          </cell>
          <cell r="S181">
            <v>2001</v>
          </cell>
          <cell r="T181">
            <v>2002</v>
          </cell>
          <cell r="V181">
            <v>2002</v>
          </cell>
          <cell r="W181">
            <v>2003</v>
          </cell>
          <cell r="X181">
            <v>2004</v>
          </cell>
        </row>
        <row r="183">
          <cell r="B183" t="str">
            <v>EBITDA</v>
          </cell>
          <cell r="D183">
            <v>0</v>
          </cell>
          <cell r="E183">
            <v>0</v>
          </cell>
          <cell r="F183">
            <v>8033</v>
          </cell>
          <cell r="G183">
            <v>40109.959332092789</v>
          </cell>
          <cell r="I183">
            <v>0</v>
          </cell>
          <cell r="J183">
            <v>8033</v>
          </cell>
          <cell r="K183">
            <v>40109.959332092789</v>
          </cell>
          <cell r="O183" t="str">
            <v>Total Cash &amp; Cash Equivalents</v>
          </cell>
          <cell r="Q183">
            <v>0</v>
          </cell>
          <cell r="R183">
            <v>0</v>
          </cell>
          <cell r="S183">
            <v>0</v>
          </cell>
          <cell r="T183">
            <v>5397</v>
          </cell>
          <cell r="V183">
            <v>0</v>
          </cell>
          <cell r="W183">
            <v>0</v>
          </cell>
          <cell r="X183">
            <v>0</v>
          </cell>
        </row>
        <row r="184">
          <cell r="B184" t="str">
            <v xml:space="preserve">      Interest</v>
          </cell>
          <cell r="D184">
            <v>0</v>
          </cell>
          <cell r="E184">
            <v>0</v>
          </cell>
          <cell r="F184">
            <v>0</v>
          </cell>
          <cell r="G184">
            <v>4022.4134954761225</v>
          </cell>
          <cell r="I184">
            <v>0</v>
          </cell>
          <cell r="J184">
            <v>0</v>
          </cell>
          <cell r="K184">
            <v>4022.4134954761225</v>
          </cell>
          <cell r="O184" t="str">
            <v>Working Capital, Including Cash</v>
          </cell>
          <cell r="Q184">
            <v>0</v>
          </cell>
          <cell r="R184">
            <v>0</v>
          </cell>
          <cell r="S184">
            <v>0</v>
          </cell>
          <cell r="T184">
            <v>4687.4738155618979</v>
          </cell>
          <cell r="V184">
            <v>0</v>
          </cell>
          <cell r="W184">
            <v>0</v>
          </cell>
          <cell r="X184">
            <v>0</v>
          </cell>
        </row>
        <row r="185">
          <cell r="B185" t="str">
            <v xml:space="preserve">     Taxes</v>
          </cell>
          <cell r="D185">
            <v>0</v>
          </cell>
          <cell r="E185">
            <v>0</v>
          </cell>
          <cell r="F185">
            <v>0</v>
          </cell>
          <cell r="G185">
            <v>1582.7825796644183</v>
          </cell>
          <cell r="I185">
            <v>0</v>
          </cell>
          <cell r="J185">
            <v>0</v>
          </cell>
          <cell r="K185">
            <v>1582.7825796644183</v>
          </cell>
          <cell r="O185" t="str">
            <v>Current Ratio</v>
          </cell>
          <cell r="Q185">
            <v>0</v>
          </cell>
          <cell r="R185">
            <v>0</v>
          </cell>
          <cell r="S185">
            <v>0</v>
          </cell>
          <cell r="T185">
            <v>1.0841330667784599</v>
          </cell>
          <cell r="V185">
            <v>0</v>
          </cell>
          <cell r="W185">
            <v>0</v>
          </cell>
          <cell r="X185">
            <v>0</v>
          </cell>
        </row>
        <row r="186">
          <cell r="B186" t="str">
            <v xml:space="preserve">     (Inc)/Dec In Working Capital **</v>
          </cell>
          <cell r="D186">
            <v>0</v>
          </cell>
          <cell r="E186">
            <v>0</v>
          </cell>
          <cell r="F186">
            <v>0</v>
          </cell>
          <cell r="G186">
            <v>709.52618443810206</v>
          </cell>
          <cell r="I186">
            <v>0</v>
          </cell>
          <cell r="J186">
            <v>0</v>
          </cell>
          <cell r="K186">
            <v>0</v>
          </cell>
          <cell r="O186" t="str">
            <v>Quick Ratio</v>
          </cell>
          <cell r="Q186">
            <v>0</v>
          </cell>
          <cell r="R186">
            <v>0</v>
          </cell>
          <cell r="S186">
            <v>0</v>
          </cell>
          <cell r="T186">
            <v>0.9872650779065224</v>
          </cell>
          <cell r="V186">
            <v>0</v>
          </cell>
          <cell r="W186">
            <v>0</v>
          </cell>
          <cell r="X186">
            <v>0</v>
          </cell>
        </row>
        <row r="187">
          <cell r="B187" t="str">
            <v xml:space="preserve">      CAPEX</v>
          </cell>
          <cell r="D187">
            <v>0</v>
          </cell>
          <cell r="E187">
            <v>0</v>
          </cell>
          <cell r="F187">
            <v>0</v>
          </cell>
          <cell r="G187">
            <v>0</v>
          </cell>
          <cell r="I187">
            <v>0</v>
          </cell>
          <cell r="J187">
            <v>0</v>
          </cell>
          <cell r="K187">
            <v>0</v>
          </cell>
          <cell r="O187" t="str">
            <v>Working Investment</v>
          </cell>
          <cell r="Q187">
            <v>0</v>
          </cell>
          <cell r="R187">
            <v>0</v>
          </cell>
          <cell r="S187">
            <v>0</v>
          </cell>
          <cell r="T187">
            <v>-16620.526184438098</v>
          </cell>
          <cell r="V187">
            <v>0</v>
          </cell>
          <cell r="W187">
            <v>0</v>
          </cell>
          <cell r="X187">
            <v>0</v>
          </cell>
        </row>
        <row r="188">
          <cell r="B188" t="str">
            <v>EBITDA/Total Interest</v>
          </cell>
          <cell r="D188">
            <v>0</v>
          </cell>
          <cell r="E188">
            <v>0</v>
          </cell>
          <cell r="F188">
            <v>0</v>
          </cell>
          <cell r="G188">
            <v>9.9716151452860711</v>
          </cell>
          <cell r="I188">
            <v>0</v>
          </cell>
          <cell r="J188">
            <v>0</v>
          </cell>
          <cell r="K188">
            <v>9.9716151452860711</v>
          </cell>
          <cell r="O188" t="str">
            <v>Working Investment/Sales</v>
          </cell>
          <cell r="Q188">
            <v>0</v>
          </cell>
          <cell r="R188">
            <v>0</v>
          </cell>
          <cell r="S188">
            <v>0</v>
          </cell>
          <cell r="T188">
            <v>-0.13394257046762104</v>
          </cell>
          <cell r="V188">
            <v>0</v>
          </cell>
          <cell r="W188">
            <v>0</v>
          </cell>
          <cell r="X188">
            <v>0</v>
          </cell>
        </row>
        <row r="189">
          <cell r="B189" t="str">
            <v>(EBITDA-CAPEX)/Total Interest</v>
          </cell>
          <cell r="D189">
            <v>0</v>
          </cell>
          <cell r="E189">
            <v>0</v>
          </cell>
          <cell r="F189">
            <v>0</v>
          </cell>
          <cell r="G189">
            <v>9.9716151452860711</v>
          </cell>
          <cell r="I189">
            <v>0</v>
          </cell>
          <cell r="J189">
            <v>0</v>
          </cell>
          <cell r="K189">
            <v>9.9716151452860711</v>
          </cell>
          <cell r="O189" t="str">
            <v>Scheduled Debt Repayments</v>
          </cell>
        </row>
        <row r="190">
          <cell r="B190" t="str">
            <v>EBIT/Total Interest</v>
          </cell>
          <cell r="D190">
            <v>0</v>
          </cell>
          <cell r="E190">
            <v>0</v>
          </cell>
          <cell r="F190">
            <v>0</v>
          </cell>
          <cell r="G190">
            <v>9.3573500040004536</v>
          </cell>
          <cell r="I190">
            <v>0</v>
          </cell>
          <cell r="J190">
            <v>0</v>
          </cell>
          <cell r="K190">
            <v>9.3573500040004536</v>
          </cell>
          <cell r="O190">
            <v>2002</v>
          </cell>
          <cell r="T190">
            <v>0</v>
          </cell>
        </row>
        <row r="191">
          <cell r="B191" t="str">
            <v>EBITDA/Total Debt Service</v>
          </cell>
          <cell r="D191">
            <v>0</v>
          </cell>
          <cell r="E191">
            <v>0</v>
          </cell>
          <cell r="F191">
            <v>0</v>
          </cell>
          <cell r="G191">
            <v>4.3477681896601768</v>
          </cell>
          <cell r="I191">
            <v>0</v>
          </cell>
          <cell r="J191">
            <v>0</v>
          </cell>
          <cell r="K191">
            <v>9.9716151452860711</v>
          </cell>
          <cell r="O191">
            <v>2003</v>
          </cell>
          <cell r="T191">
            <v>0</v>
          </cell>
        </row>
        <row r="192">
          <cell r="B192" t="str">
            <v>CAPEX/Sales</v>
          </cell>
          <cell r="D192">
            <v>0</v>
          </cell>
          <cell r="E192">
            <v>0</v>
          </cell>
          <cell r="F192">
            <v>0</v>
          </cell>
          <cell r="G192">
            <v>0</v>
          </cell>
          <cell r="I192">
            <v>0</v>
          </cell>
          <cell r="J192">
            <v>0</v>
          </cell>
          <cell r="K192">
            <v>0</v>
          </cell>
          <cell r="O192">
            <v>2004</v>
          </cell>
          <cell r="T192">
            <v>0</v>
          </cell>
        </row>
        <row r="193">
          <cell r="B193" t="str">
            <v>**   (Inc)/Dec In Working Capital excludes changes in Cash Balance</v>
          </cell>
          <cell r="O193">
            <v>2005</v>
          </cell>
          <cell r="T193">
            <v>0</v>
          </cell>
        </row>
        <row r="194">
          <cell r="O194">
            <v>2006</v>
          </cell>
          <cell r="T194">
            <v>0</v>
          </cell>
        </row>
        <row r="196">
          <cell r="B196" t="str">
            <v xml:space="preserve">Market </v>
          </cell>
          <cell r="D196">
            <v>1999</v>
          </cell>
          <cell r="E196">
            <v>2000</v>
          </cell>
          <cell r="F196">
            <v>2001</v>
          </cell>
          <cell r="G196">
            <v>2002</v>
          </cell>
          <cell r="I196">
            <v>2002</v>
          </cell>
          <cell r="J196">
            <v>2003</v>
          </cell>
          <cell r="K196">
            <v>2004</v>
          </cell>
          <cell r="O196" t="str">
            <v>Summary</v>
          </cell>
          <cell r="Q196">
            <v>1999</v>
          </cell>
          <cell r="R196">
            <v>2000</v>
          </cell>
          <cell r="S196">
            <v>2001</v>
          </cell>
          <cell r="T196">
            <v>2002</v>
          </cell>
          <cell r="V196">
            <v>2002</v>
          </cell>
          <cell r="W196">
            <v>2003</v>
          </cell>
          <cell r="X196">
            <v>2004</v>
          </cell>
        </row>
        <row r="198">
          <cell r="B198" t="str">
            <v>52 Week High</v>
          </cell>
          <cell r="D198">
            <v>0</v>
          </cell>
          <cell r="E198">
            <v>0</v>
          </cell>
          <cell r="F198">
            <v>0</v>
          </cell>
          <cell r="G198">
            <v>0</v>
          </cell>
          <cell r="I198" t="str">
            <v>n/a</v>
          </cell>
          <cell r="J198" t="str">
            <v>n/a</v>
          </cell>
          <cell r="K198" t="str">
            <v>n/a</v>
          </cell>
          <cell r="O198" t="str">
            <v>Return on Equity</v>
          </cell>
          <cell r="Q198">
            <v>0</v>
          </cell>
          <cell r="R198">
            <v>0</v>
          </cell>
          <cell r="S198">
            <v>0</v>
          </cell>
          <cell r="T198">
            <v>0.19171037926948617</v>
          </cell>
          <cell r="V198">
            <v>0</v>
          </cell>
          <cell r="W198">
            <v>0</v>
          </cell>
          <cell r="X198">
            <v>0</v>
          </cell>
        </row>
        <row r="199">
          <cell r="B199" t="str">
            <v>52 Week Low</v>
          </cell>
          <cell r="D199">
            <v>0</v>
          </cell>
          <cell r="E199">
            <v>0</v>
          </cell>
          <cell r="F199">
            <v>0</v>
          </cell>
          <cell r="G199">
            <v>0</v>
          </cell>
          <cell r="I199" t="str">
            <v>n/a</v>
          </cell>
          <cell r="J199" t="str">
            <v>n/a</v>
          </cell>
          <cell r="K199" t="str">
            <v>n/a</v>
          </cell>
          <cell r="O199" t="str">
            <v>Return on Sales</v>
          </cell>
          <cell r="Q199">
            <v>0</v>
          </cell>
          <cell r="R199">
            <v>0</v>
          </cell>
          <cell r="S199">
            <v>0.12888401483106168</v>
          </cell>
          <cell r="T199">
            <v>0.25815714437122572</v>
          </cell>
          <cell r="V199">
            <v>0</v>
          </cell>
          <cell r="W199">
            <v>0.12888401483106168</v>
          </cell>
          <cell r="X199">
            <v>0.25815714437122572</v>
          </cell>
        </row>
        <row r="200">
          <cell r="B200" t="str">
            <v>Price Per Share - Close***</v>
          </cell>
          <cell r="D200">
            <v>0</v>
          </cell>
          <cell r="E200">
            <v>0</v>
          </cell>
          <cell r="F200">
            <v>0</v>
          </cell>
          <cell r="G200">
            <v>0</v>
          </cell>
          <cell r="I200">
            <v>0</v>
          </cell>
          <cell r="J200">
            <v>0</v>
          </cell>
          <cell r="K200">
            <v>0</v>
          </cell>
          <cell r="O200" t="str">
            <v>Return on Assets</v>
          </cell>
          <cell r="Q200">
            <v>0</v>
          </cell>
          <cell r="R200">
            <v>0</v>
          </cell>
          <cell r="S200">
            <v>0</v>
          </cell>
          <cell r="T200">
            <v>0.11605133087270744</v>
          </cell>
          <cell r="V200">
            <v>0</v>
          </cell>
          <cell r="W200">
            <v>0</v>
          </cell>
          <cell r="X200">
            <v>0</v>
          </cell>
        </row>
        <row r="201">
          <cell r="B201" t="str">
            <v>Market Value of Equity</v>
          </cell>
          <cell r="D201">
            <v>0</v>
          </cell>
          <cell r="E201">
            <v>0</v>
          </cell>
          <cell r="F201">
            <v>0</v>
          </cell>
          <cell r="G201">
            <v>0</v>
          </cell>
          <cell r="I201">
            <v>0</v>
          </cell>
          <cell r="J201">
            <v>0</v>
          </cell>
          <cell r="K201">
            <v>0</v>
          </cell>
          <cell r="O201" t="str">
            <v>Asset Turnover</v>
          </cell>
          <cell r="Q201">
            <v>0</v>
          </cell>
          <cell r="R201">
            <v>0</v>
          </cell>
          <cell r="S201">
            <v>0</v>
          </cell>
          <cell r="T201">
            <v>0.44953755262270623</v>
          </cell>
          <cell r="V201">
            <v>0</v>
          </cell>
          <cell r="W201">
            <v>0</v>
          </cell>
          <cell r="X201">
            <v>0</v>
          </cell>
        </row>
        <row r="202">
          <cell r="B202" t="str">
            <v>Market Capitalization  (MV + LTD)</v>
          </cell>
          <cell r="D202">
            <v>0</v>
          </cell>
          <cell r="E202">
            <v>0</v>
          </cell>
          <cell r="F202">
            <v>0</v>
          </cell>
          <cell r="G202">
            <v>36303</v>
          </cell>
          <cell r="I202">
            <v>0</v>
          </cell>
          <cell r="J202">
            <v>0</v>
          </cell>
          <cell r="K202">
            <v>0</v>
          </cell>
          <cell r="O202" t="str">
            <v>Return on Capital****</v>
          </cell>
          <cell r="Q202">
            <v>0</v>
          </cell>
          <cell r="R202">
            <v>0</v>
          </cell>
          <cell r="S202">
            <v>0</v>
          </cell>
          <cell r="T202">
            <v>0.48862015840570766</v>
          </cell>
          <cell r="V202">
            <v>0</v>
          </cell>
          <cell r="W202">
            <v>0</v>
          </cell>
          <cell r="X202">
            <v>0</v>
          </cell>
        </row>
        <row r="203">
          <cell r="B203" t="str">
            <v>Market Cap/Book Cap</v>
          </cell>
          <cell r="D203">
            <v>0</v>
          </cell>
          <cell r="E203">
            <v>0</v>
          </cell>
          <cell r="F203">
            <v>0</v>
          </cell>
          <cell r="G203">
            <v>0.1740304177475144</v>
          </cell>
          <cell r="I203">
            <v>0</v>
          </cell>
          <cell r="J203">
            <v>0</v>
          </cell>
          <cell r="K203">
            <v>0</v>
          </cell>
          <cell r="O203" t="str">
            <v>Dividend Payout Ratio</v>
          </cell>
          <cell r="Q203">
            <v>0</v>
          </cell>
          <cell r="R203">
            <v>0</v>
          </cell>
          <cell r="S203">
            <v>0</v>
          </cell>
          <cell r="T203">
            <v>0</v>
          </cell>
          <cell r="V203">
            <v>0</v>
          </cell>
          <cell r="W203">
            <v>0</v>
          </cell>
          <cell r="X203">
            <v>0</v>
          </cell>
        </row>
        <row r="204">
          <cell r="B204" t="str">
            <v>Enterprise Value (MV +TD)</v>
          </cell>
          <cell r="D204">
            <v>0</v>
          </cell>
          <cell r="E204">
            <v>0</v>
          </cell>
          <cell r="F204">
            <v>0</v>
          </cell>
          <cell r="G204">
            <v>36976</v>
          </cell>
          <cell r="I204">
            <v>0</v>
          </cell>
          <cell r="J204">
            <v>0</v>
          </cell>
          <cell r="K204">
            <v>0</v>
          </cell>
        </row>
        <row r="205">
          <cell r="B205" t="str">
            <v>Senior Debt/Market Capitalization</v>
          </cell>
          <cell r="D205">
            <v>0</v>
          </cell>
          <cell r="E205">
            <v>0</v>
          </cell>
          <cell r="F205">
            <v>0</v>
          </cell>
          <cell r="G205">
            <v>1.1433214885822109</v>
          </cell>
          <cell r="I205">
            <v>0</v>
          </cell>
          <cell r="J205">
            <v>0</v>
          </cell>
          <cell r="K205">
            <v>0</v>
          </cell>
        </row>
        <row r="206">
          <cell r="B206" t="str">
            <v>Total Debt/Enterprise Value</v>
          </cell>
          <cell r="D206">
            <v>0</v>
          </cell>
          <cell r="E206">
            <v>0</v>
          </cell>
          <cell r="F206">
            <v>0</v>
          </cell>
          <cell r="G206">
            <v>1.1225118996105583</v>
          </cell>
          <cell r="I206">
            <v>0</v>
          </cell>
          <cell r="J206">
            <v>0</v>
          </cell>
          <cell r="K206">
            <v>0</v>
          </cell>
        </row>
        <row r="207">
          <cell r="B207" t="str">
            <v>P/E Ratio</v>
          </cell>
          <cell r="D207">
            <v>0</v>
          </cell>
          <cell r="E207">
            <v>0</v>
          </cell>
          <cell r="F207">
            <v>0</v>
          </cell>
          <cell r="G207">
            <v>0</v>
          </cell>
          <cell r="I207">
            <v>0</v>
          </cell>
          <cell r="J207">
            <v>0</v>
          </cell>
          <cell r="K207">
            <v>0</v>
          </cell>
        </row>
        <row r="208">
          <cell r="B208" t="str">
            <v>***   Share prices as of f.y.e.</v>
          </cell>
          <cell r="O208" t="str">
            <v>****  Return on Capital = EBIT/(Working Capital+Net PPE)</v>
          </cell>
        </row>
        <row r="210">
          <cell r="B210" t="str">
            <v>Current Share Price:</v>
          </cell>
          <cell r="E210">
            <v>0</v>
          </cell>
          <cell r="F210" t="str">
            <v>as of:</v>
          </cell>
          <cell r="G210">
            <v>0</v>
          </cell>
        </row>
        <row r="211">
          <cell r="M211" t="str">
            <v xml:space="preserve">NOTE: </v>
          </cell>
          <cell r="O211" t="str">
            <v>a) If Fiscal Year and LTM are the same period, LTM yields "n/a".</v>
          </cell>
        </row>
        <row r="212">
          <cell r="O212" t="str">
            <v>b) The Exchange Rates for FY 1999 to 2002 are 1, 1, 1, 1.  For 2002 to 2004 LTM rates are 1, 1, 1</v>
          </cell>
        </row>
        <row r="213">
          <cell r="B213" t="str">
            <v>Asia Specific Ratios</v>
          </cell>
        </row>
        <row r="214">
          <cell r="B214" t="str">
            <v>Fiscal Year End: MMMM DD:</v>
          </cell>
          <cell r="J214" t="str">
            <v>LTM Ending: MMMM DD:</v>
          </cell>
        </row>
        <row r="215">
          <cell r="B215" t="str">
            <v>Leverage</v>
          </cell>
          <cell r="D215">
            <v>1999</v>
          </cell>
          <cell r="E215">
            <v>2000</v>
          </cell>
          <cell r="F215">
            <v>2001</v>
          </cell>
          <cell r="G215">
            <v>2002</v>
          </cell>
          <cell r="I215">
            <v>2002</v>
          </cell>
          <cell r="J215">
            <v>2003</v>
          </cell>
          <cell r="K215">
            <v>2004</v>
          </cell>
          <cell r="O215" t="str">
            <v>Profitability</v>
          </cell>
          <cell r="Q215">
            <v>1999</v>
          </cell>
          <cell r="R215">
            <v>2000</v>
          </cell>
          <cell r="S215">
            <v>2001</v>
          </cell>
          <cell r="T215">
            <v>2002</v>
          </cell>
          <cell r="V215">
            <v>2002</v>
          </cell>
          <cell r="W215">
            <v>2003</v>
          </cell>
          <cell r="X215">
            <v>2004</v>
          </cell>
        </row>
        <row r="217">
          <cell r="B217" t="str">
            <v>Contingent Liabilities</v>
          </cell>
          <cell r="D217">
            <v>0</v>
          </cell>
          <cell r="E217">
            <v>0</v>
          </cell>
          <cell r="F217">
            <v>0</v>
          </cell>
          <cell r="G217">
            <v>0</v>
          </cell>
          <cell r="I217">
            <v>0</v>
          </cell>
          <cell r="J217">
            <v>0</v>
          </cell>
          <cell r="K217">
            <v>0</v>
          </cell>
          <cell r="O217" t="str">
            <v xml:space="preserve">Return on Avg. Net Worth  </v>
          </cell>
          <cell r="R217">
            <v>0</v>
          </cell>
          <cell r="S217">
            <v>0</v>
          </cell>
          <cell r="T217">
            <v>0.38342075853897234</v>
          </cell>
          <cell r="W217">
            <v>0</v>
          </cell>
          <cell r="X217">
            <v>0</v>
          </cell>
        </row>
        <row r="218">
          <cell r="B218" t="str">
            <v>Adjusted Leverage</v>
          </cell>
          <cell r="D218">
            <v>0</v>
          </cell>
          <cell r="E218">
            <v>0</v>
          </cell>
          <cell r="F218">
            <v>0</v>
          </cell>
          <cell r="G218">
            <v>0.24904077090060286</v>
          </cell>
          <cell r="I218">
            <v>0</v>
          </cell>
          <cell r="J218">
            <v>0</v>
          </cell>
          <cell r="K218">
            <v>0</v>
          </cell>
          <cell r="O218" t="str">
            <v xml:space="preserve">Return on Avg. Total Assets </v>
          </cell>
          <cell r="R218">
            <v>0</v>
          </cell>
          <cell r="S218">
            <v>0</v>
          </cell>
          <cell r="T218">
            <v>0.23210266174541488</v>
          </cell>
          <cell r="W218">
            <v>0</v>
          </cell>
          <cell r="X218">
            <v>0</v>
          </cell>
        </row>
        <row r="219">
          <cell r="B219" t="str">
            <v>Long Term Debt/Capital</v>
          </cell>
          <cell r="D219">
            <v>0</v>
          </cell>
          <cell r="E219">
            <v>0</v>
          </cell>
          <cell r="F219">
            <v>0</v>
          </cell>
          <cell r="G219">
            <v>0.1740304177475144</v>
          </cell>
          <cell r="I219">
            <v>0</v>
          </cell>
          <cell r="J219">
            <v>0</v>
          </cell>
          <cell r="K219">
            <v>0</v>
          </cell>
          <cell r="O219" t="str">
            <v xml:space="preserve">Deprec/Gross Fixed Assets </v>
          </cell>
          <cell r="Q219">
            <v>0</v>
          </cell>
          <cell r="R219">
            <v>0</v>
          </cell>
          <cell r="S219">
            <v>1</v>
          </cell>
          <cell r="T219">
            <v>3.3025918085276315E-2</v>
          </cell>
          <cell r="V219">
            <v>0</v>
          </cell>
          <cell r="W219">
            <v>1</v>
          </cell>
          <cell r="X219">
            <v>1</v>
          </cell>
        </row>
        <row r="220">
          <cell r="B220" t="str">
            <v>(Tot Debt+Contingent Liab)/EBITDA</v>
          </cell>
          <cell r="D220">
            <v>0</v>
          </cell>
          <cell r="E220">
            <v>0</v>
          </cell>
          <cell r="F220">
            <v>0</v>
          </cell>
          <cell r="G220">
            <v>1.0348053374063186</v>
          </cell>
          <cell r="I220">
            <v>0</v>
          </cell>
          <cell r="J220">
            <v>0</v>
          </cell>
          <cell r="K220">
            <v>0</v>
          </cell>
          <cell r="O220" t="str">
            <v>Funds from operations/Tot debt</v>
          </cell>
          <cell r="Q220">
            <v>0</v>
          </cell>
          <cell r="R220">
            <v>0</v>
          </cell>
          <cell r="S220">
            <v>0</v>
          </cell>
          <cell r="T220">
            <v>0.83131988765364639</v>
          </cell>
          <cell r="V220">
            <v>0</v>
          </cell>
          <cell r="W220">
            <v>0</v>
          </cell>
          <cell r="X220">
            <v>0</v>
          </cell>
        </row>
        <row r="221">
          <cell r="B221" t="str">
            <v>(Tot Debt+Cont Liab)/(EBITDA-CAPEX)</v>
          </cell>
          <cell r="D221">
            <v>0</v>
          </cell>
          <cell r="E221">
            <v>0</v>
          </cell>
          <cell r="F221">
            <v>0</v>
          </cell>
          <cell r="G221">
            <v>1.0348053374063186</v>
          </cell>
          <cell r="I221">
            <v>0</v>
          </cell>
          <cell r="J221">
            <v>0</v>
          </cell>
          <cell r="K221">
            <v>0</v>
          </cell>
          <cell r="O221" t="str">
            <v>Pre-tax return on permnt capital</v>
          </cell>
          <cell r="Q221">
            <v>0</v>
          </cell>
          <cell r="R221">
            <v>0</v>
          </cell>
          <cell r="S221">
            <v>0</v>
          </cell>
          <cell r="T221">
            <v>0.16272626081986186</v>
          </cell>
          <cell r="V221">
            <v>0</v>
          </cell>
          <cell r="W221">
            <v>0</v>
          </cell>
          <cell r="X221">
            <v>0</v>
          </cell>
        </row>
        <row r="223">
          <cell r="B223" t="str">
            <v>Asset Efficiency</v>
          </cell>
          <cell r="E223">
            <v>2000</v>
          </cell>
          <cell r="F223">
            <v>2001</v>
          </cell>
          <cell r="G223">
            <v>2002</v>
          </cell>
          <cell r="I223">
            <v>2002</v>
          </cell>
          <cell r="J223">
            <v>2003</v>
          </cell>
          <cell r="K223">
            <v>2004</v>
          </cell>
        </row>
        <row r="225">
          <cell r="B225" t="str">
            <v>Avg. Collection Period</v>
          </cell>
          <cell r="E225">
            <v>0</v>
          </cell>
          <cell r="F225">
            <v>0</v>
          </cell>
          <cell r="G225">
            <v>12.703502368490726</v>
          </cell>
          <cell r="J225">
            <v>0</v>
          </cell>
          <cell r="K225">
            <v>0</v>
          </cell>
        </row>
        <row r="226">
          <cell r="B226" t="str">
            <v>Avg. Holding Period</v>
          </cell>
          <cell r="E226">
            <v>0</v>
          </cell>
          <cell r="F226">
            <v>0</v>
          </cell>
          <cell r="G226">
            <v>12.781610881743026</v>
          </cell>
          <cell r="J226">
            <v>0</v>
          </cell>
          <cell r="K226">
            <v>0</v>
          </cell>
        </row>
        <row r="227">
          <cell r="B227" t="str">
            <v>Avg. Payment Period</v>
          </cell>
          <cell r="E227">
            <v>0</v>
          </cell>
          <cell r="F227">
            <v>0</v>
          </cell>
          <cell r="G227">
            <v>66.939961435520132</v>
          </cell>
          <cell r="J227">
            <v>0</v>
          </cell>
          <cell r="K227">
            <v>0</v>
          </cell>
        </row>
        <row r="228">
          <cell r="B228" t="str">
            <v>Net Sales/Fixed Assets</v>
          </cell>
          <cell r="D228">
            <v>0</v>
          </cell>
          <cell r="E228">
            <v>0</v>
          </cell>
          <cell r="F228">
            <v>0</v>
          </cell>
          <cell r="G228">
            <v>1.7152349678030523</v>
          </cell>
          <cell r="I228">
            <v>0</v>
          </cell>
          <cell r="J228">
            <v>0</v>
          </cell>
          <cell r="K228">
            <v>0</v>
          </cell>
        </row>
        <row r="229">
          <cell r="B229" t="str">
            <v>Net Sales/Net Worth</v>
          </cell>
          <cell r="D229">
            <v>0</v>
          </cell>
          <cell r="E229">
            <v>0</v>
          </cell>
          <cell r="F229">
            <v>0</v>
          </cell>
          <cell r="G229">
            <v>0.74453601422027682</v>
          </cell>
          <cell r="I229">
            <v>0</v>
          </cell>
          <cell r="J229">
            <v>0</v>
          </cell>
          <cell r="K229">
            <v>0</v>
          </cell>
        </row>
        <row r="232">
          <cell r="B232" t="str">
            <v>AEROSPACE/AIRLINE</v>
          </cell>
          <cell r="C232">
            <v>2</v>
          </cell>
        </row>
        <row r="233">
          <cell r="B233" t="str">
            <v>Aircrft Rent Expense</v>
          </cell>
          <cell r="D233">
            <v>0</v>
          </cell>
          <cell r="E233">
            <v>0</v>
          </cell>
          <cell r="F233">
            <v>0</v>
          </cell>
          <cell r="G233">
            <v>0</v>
          </cell>
          <cell r="I233">
            <v>0</v>
          </cell>
          <cell r="J233">
            <v>0</v>
          </cell>
          <cell r="K233">
            <v>0</v>
          </cell>
          <cell r="O233" t="str">
            <v>EBITDAR/(Int exp+Aircrft rent)</v>
          </cell>
          <cell r="Q233">
            <v>0</v>
          </cell>
          <cell r="R233">
            <v>0</v>
          </cell>
          <cell r="S233">
            <v>0</v>
          </cell>
          <cell r="T233">
            <v>9.9716151452860711</v>
          </cell>
          <cell r="V233">
            <v>0</v>
          </cell>
          <cell r="W233">
            <v>0</v>
          </cell>
          <cell r="X233">
            <v>9.9716151452860711</v>
          </cell>
        </row>
        <row r="234">
          <cell r="B234" t="str">
            <v>EBITDAR</v>
          </cell>
          <cell r="D234">
            <v>0</v>
          </cell>
          <cell r="E234">
            <v>0</v>
          </cell>
          <cell r="F234">
            <v>8033</v>
          </cell>
          <cell r="G234">
            <v>40109.959332092789</v>
          </cell>
          <cell r="I234">
            <v>0</v>
          </cell>
          <cell r="J234">
            <v>8033</v>
          </cell>
          <cell r="K234">
            <v>40109.959332092789</v>
          </cell>
          <cell r="O234" t="str">
            <v>EBITDAR/(Int+Aircrft rent+Div+CPLTD)</v>
          </cell>
          <cell r="Q234">
            <v>0</v>
          </cell>
          <cell r="R234">
            <v>0</v>
          </cell>
          <cell r="S234">
            <v>0</v>
          </cell>
          <cell r="T234">
            <v>9.9716151452860711</v>
          </cell>
          <cell r="V234">
            <v>0</v>
          </cell>
          <cell r="W234">
            <v>0</v>
          </cell>
          <cell r="X234">
            <v>9.9716151452860711</v>
          </cell>
        </row>
        <row r="235">
          <cell r="B235" t="str">
            <v>Adjusted debt/EBITDAR</v>
          </cell>
          <cell r="D235">
            <v>0</v>
          </cell>
          <cell r="E235">
            <v>0</v>
          </cell>
          <cell r="F235">
            <v>0</v>
          </cell>
          <cell r="G235">
            <v>1.0348053374063186</v>
          </cell>
          <cell r="I235">
            <v>0</v>
          </cell>
          <cell r="J235">
            <v>0</v>
          </cell>
          <cell r="K235">
            <v>0</v>
          </cell>
        </row>
        <row r="237">
          <cell r="B237" t="str">
            <v>Oil &amp; Gas</v>
          </cell>
          <cell r="C237">
            <v>17</v>
          </cell>
        </row>
        <row r="238">
          <cell r="B238" t="str">
            <v>Proved Reserves</v>
          </cell>
          <cell r="D238">
            <v>0</v>
          </cell>
          <cell r="E238">
            <v>0</v>
          </cell>
          <cell r="F238">
            <v>0</v>
          </cell>
          <cell r="G238">
            <v>0</v>
          </cell>
          <cell r="I238">
            <v>0</v>
          </cell>
          <cell r="J238">
            <v>0</v>
          </cell>
          <cell r="K238">
            <v>0</v>
          </cell>
          <cell r="O238" t="str">
            <v>Production Costs/BOE</v>
          </cell>
          <cell r="Q238">
            <v>0</v>
          </cell>
          <cell r="R238">
            <v>0</v>
          </cell>
          <cell r="S238">
            <v>0</v>
          </cell>
          <cell r="T238">
            <v>0</v>
          </cell>
          <cell r="V238">
            <v>0</v>
          </cell>
          <cell r="W238">
            <v>0</v>
          </cell>
          <cell r="X238">
            <v>0</v>
          </cell>
        </row>
        <row r="239">
          <cell r="B239" t="str">
            <v>BOE</v>
          </cell>
          <cell r="D239">
            <v>0</v>
          </cell>
          <cell r="E239">
            <v>0</v>
          </cell>
          <cell r="F239">
            <v>0</v>
          </cell>
          <cell r="G239">
            <v>0</v>
          </cell>
          <cell r="I239">
            <v>0</v>
          </cell>
          <cell r="J239">
            <v>0</v>
          </cell>
          <cell r="K239">
            <v>0</v>
          </cell>
          <cell r="O239" t="str">
            <v>EBITDA/BOE</v>
          </cell>
          <cell r="Q239">
            <v>0</v>
          </cell>
          <cell r="R239">
            <v>0</v>
          </cell>
          <cell r="S239">
            <v>0</v>
          </cell>
          <cell r="T239">
            <v>0</v>
          </cell>
          <cell r="V239">
            <v>0</v>
          </cell>
          <cell r="W239">
            <v>0</v>
          </cell>
          <cell r="X239">
            <v>0</v>
          </cell>
        </row>
        <row r="240">
          <cell r="B240" t="str">
            <v>Production Costs</v>
          </cell>
          <cell r="D240">
            <v>0</v>
          </cell>
          <cell r="E240">
            <v>0</v>
          </cell>
          <cell r="F240">
            <v>0</v>
          </cell>
          <cell r="G240">
            <v>0</v>
          </cell>
          <cell r="I240">
            <v>0</v>
          </cell>
          <cell r="J240">
            <v>0</v>
          </cell>
          <cell r="K240">
            <v>0</v>
          </cell>
          <cell r="O240" t="str">
            <v>Net Income/BOE</v>
          </cell>
          <cell r="Q240">
            <v>0</v>
          </cell>
          <cell r="R240">
            <v>0</v>
          </cell>
          <cell r="S240">
            <v>0</v>
          </cell>
          <cell r="T240">
            <v>0</v>
          </cell>
          <cell r="V240">
            <v>0</v>
          </cell>
          <cell r="W240">
            <v>0</v>
          </cell>
          <cell r="X240">
            <v>0</v>
          </cell>
        </row>
      </sheetData>
      <sheetData sheetId="42" refreshError="1"/>
      <sheetData sheetId="43" refreshError="1"/>
      <sheetData sheetId="44" refreshError="1"/>
      <sheetData sheetId="45" refreshError="1">
        <row r="2">
          <cell r="C2">
            <v>2</v>
          </cell>
        </row>
        <row r="3">
          <cell r="C3">
            <v>1</v>
          </cell>
        </row>
        <row r="4">
          <cell r="C4" t="b">
            <v>1</v>
          </cell>
        </row>
        <row r="5">
          <cell r="C5" t="b">
            <v>1</v>
          </cell>
        </row>
        <row r="6">
          <cell r="C6" t="b">
            <v>1</v>
          </cell>
        </row>
        <row r="7">
          <cell r="C7" t="b">
            <v>1</v>
          </cell>
        </row>
        <row r="8">
          <cell r="C8" t="b">
            <v>1</v>
          </cell>
        </row>
        <row r="9">
          <cell r="C9" t="b">
            <v>1</v>
          </cell>
        </row>
        <row r="10">
          <cell r="C10" t="b">
            <v>1</v>
          </cell>
        </row>
        <row r="11">
          <cell r="C11" t="b">
            <v>0</v>
          </cell>
        </row>
        <row r="12">
          <cell r="C12" t="b">
            <v>0</v>
          </cell>
        </row>
        <row r="13">
          <cell r="C13" t="b">
            <v>0</v>
          </cell>
        </row>
        <row r="14">
          <cell r="C14" t="b">
            <v>1</v>
          </cell>
        </row>
        <row r="15">
          <cell r="C15" t="b">
            <v>1</v>
          </cell>
        </row>
        <row r="16">
          <cell r="C16" t="b">
            <v>1</v>
          </cell>
        </row>
        <row r="18">
          <cell r="C18" t="b">
            <v>1</v>
          </cell>
        </row>
      </sheetData>
      <sheetData sheetId="46" refreshError="1">
        <row r="25">
          <cell r="C25">
            <v>0</v>
          </cell>
        </row>
        <row r="26">
          <cell r="C26">
            <v>0</v>
          </cell>
        </row>
        <row r="33">
          <cell r="B33" t="str">
            <v>Names to Show all the time (Others show/hide)</v>
          </cell>
        </row>
      </sheetData>
      <sheetData sheetId="47" refreshError="1"/>
      <sheetData sheetId="48" refreshError="1">
        <row r="1">
          <cell r="B1" t="str">
            <v>-3</v>
          </cell>
          <cell r="C1" t="str">
            <v>-2</v>
          </cell>
          <cell r="D1" t="str">
            <v>-1</v>
          </cell>
          <cell r="E1" t="str">
            <v>0</v>
          </cell>
          <cell r="G1" t="str">
            <v>C</v>
          </cell>
          <cell r="H1" t="str">
            <v>B</v>
          </cell>
          <cell r="I1" t="str">
            <v>A</v>
          </cell>
        </row>
        <row r="2">
          <cell r="A2" t="str">
            <v>IS_NET SALES</v>
          </cell>
        </row>
        <row r="3">
          <cell r="A3" t="str">
            <v>IS_COGS EXCLUDING DEP</v>
          </cell>
        </row>
        <row r="4">
          <cell r="A4" t="str">
            <v>IS_COGS EXCLUDING DEP - FIXED</v>
          </cell>
        </row>
        <row r="5">
          <cell r="A5" t="str">
            <v>IS_GROSS PROFIT</v>
          </cell>
        </row>
        <row r="6">
          <cell r="A6" t="str">
            <v>IS_SGA EXCLUDING AMORT</v>
          </cell>
        </row>
        <row r="7">
          <cell r="A7" t="str">
            <v>IS_SGA EXCLUDING AMORT - FIXED</v>
          </cell>
        </row>
        <row r="8">
          <cell r="A8" t="str">
            <v>IS_OP INC</v>
          </cell>
        </row>
        <row r="9">
          <cell r="A9" t="str">
            <v>IS_OTHER_OP_INCOME</v>
          </cell>
        </row>
        <row r="10">
          <cell r="A10" t="str">
            <v>IS_RD EXPENSE</v>
          </cell>
        </row>
        <row r="11">
          <cell r="A11" t="str">
            <v>IS_CORPORATE ADJUSTMENTS</v>
          </cell>
        </row>
        <row r="12">
          <cell r="A12" t="str">
            <v>IS_EBITDA</v>
          </cell>
        </row>
        <row r="13">
          <cell r="A13" t="str">
            <v>IS_EBITDA MARGIN</v>
          </cell>
        </row>
        <row r="14">
          <cell r="A14" t="str">
            <v>IS_DEP and AMORT</v>
          </cell>
        </row>
        <row r="15">
          <cell r="A15" t="str">
            <v>IS_EBITA</v>
          </cell>
        </row>
        <row r="16">
          <cell r="A16" t="str">
            <v>IS_GOODWILL AMORT</v>
          </cell>
        </row>
        <row r="17">
          <cell r="A17" t="str">
            <v>IS_TRANSACTION AMORT</v>
          </cell>
        </row>
        <row r="18">
          <cell r="A18" t="str">
            <v>IS_EBIT</v>
          </cell>
        </row>
        <row r="19">
          <cell r="A19" t="str">
            <v>IS_INTEREST EXPENSE</v>
          </cell>
        </row>
        <row r="20">
          <cell r="A20" t="str">
            <v>IS_INT WC REVOLVER</v>
          </cell>
        </row>
        <row r="21">
          <cell r="A21" t="str">
            <v>IS_INT  WC COMM FEE</v>
          </cell>
        </row>
        <row r="22">
          <cell r="A22" t="str">
            <v>IS_INT SEN SEC DEBT 1</v>
          </cell>
        </row>
        <row r="23">
          <cell r="A23" t="str">
            <v>IS_INT SEN SEC DEBT 2</v>
          </cell>
        </row>
        <row r="24">
          <cell r="A24" t="str">
            <v>IS_INT SEN SEC DEBT 3</v>
          </cell>
        </row>
        <row r="25">
          <cell r="A25" t="str">
            <v>IS_INT SEN SEC DEBT 4</v>
          </cell>
        </row>
        <row r="26">
          <cell r="A26" t="str">
            <v>IS_INT SEN UNSEC DEBT 5</v>
          </cell>
        </row>
        <row r="27">
          <cell r="A27" t="str">
            <v>IS_INT SEN UNSEC DEBT 6</v>
          </cell>
        </row>
        <row r="28">
          <cell r="A28" t="str">
            <v>IS_INT SEN UNSEC DEBT 7</v>
          </cell>
        </row>
        <row r="29">
          <cell r="A29" t="str">
            <v>IS_INT CAP LEASES 1</v>
          </cell>
        </row>
        <row r="30">
          <cell r="A30" t="str">
            <v>IS_INT CAP LEASES 2</v>
          </cell>
        </row>
        <row r="31">
          <cell r="A31" t="str">
            <v>IS_INT SUB DEBT 1</v>
          </cell>
        </row>
        <row r="32">
          <cell r="A32" t="str">
            <v>IS_INT SUB DEBT 2</v>
          </cell>
        </row>
        <row r="33">
          <cell r="A33" t="str">
            <v>IS_INT SUB DEBT 3</v>
          </cell>
        </row>
        <row r="34">
          <cell r="A34" t="str">
            <v>IS_INT SUB DEBT 4</v>
          </cell>
        </row>
        <row r="35">
          <cell r="A35" t="str">
            <v>IS_INT OTHER SUB DEBT 1 (PIK</v>
          </cell>
        </row>
        <row r="36">
          <cell r="A36" t="str">
            <v>IS_INT OTHER SUB DEBT 2 (PIK)</v>
          </cell>
        </row>
        <row r="37">
          <cell r="A37" t="str">
            <v>IS_INT ESOP SUB DEBT</v>
          </cell>
        </row>
        <row r="38">
          <cell r="A38" t="str">
            <v>IS_INT OTHER INT EXPENSE</v>
          </cell>
        </row>
        <row r="39">
          <cell r="A39" t="str">
            <v>IS_TOT INTEREST EXP</v>
          </cell>
        </row>
        <row r="40">
          <cell r="A40" t="str">
            <v>IS_CASH INTEREST</v>
          </cell>
        </row>
        <row r="41">
          <cell r="A41" t="str">
            <v>IS_INTEREST INCOME</v>
          </cell>
        </row>
        <row r="42">
          <cell r="A42" t="str">
            <v>IS_OTHER INCOME</v>
          </cell>
        </row>
        <row r="43">
          <cell r="A43" t="str">
            <v>IS_SPECIAL ITEMS</v>
          </cell>
        </row>
        <row r="44">
          <cell r="A44" t="str">
            <v>IS_OTHER_5</v>
          </cell>
        </row>
        <row r="45">
          <cell r="A45" t="str">
            <v>IS_ESOP PRINCIPAL PAYMENT</v>
          </cell>
        </row>
        <row r="46">
          <cell r="A46" t="str">
            <v>IS_EBT</v>
          </cell>
        </row>
        <row r="47">
          <cell r="A47" t="str">
            <v>IS_INCOME TAX PAYABLE</v>
          </cell>
        </row>
        <row r="48">
          <cell r="A48" t="str">
            <v>IS_DEFERRED TAXES</v>
          </cell>
        </row>
        <row r="49">
          <cell r="A49" t="str">
            <v>IS_PROV FOR TAXES</v>
          </cell>
        </row>
        <row r="50">
          <cell r="A50" t="str">
            <v>IS_NET INC FROM CONT OPS</v>
          </cell>
        </row>
        <row r="51">
          <cell r="A51" t="str">
            <v>IS_EQUITY EARNINGS</v>
          </cell>
        </row>
        <row r="52">
          <cell r="A52" t="str">
            <v>IS_MINORITY INTEREST</v>
          </cell>
        </row>
        <row r="53">
          <cell r="A53" t="str">
            <v>IS_GAIN ON ASSET SALES</v>
          </cell>
        </row>
        <row r="54">
          <cell r="A54" t="str">
            <v>IS_EXTRA ITEMS and DISC OPS</v>
          </cell>
        </row>
        <row r="55">
          <cell r="A55" t="str">
            <v>IS_UNUSUAL_2</v>
          </cell>
        </row>
        <row r="56">
          <cell r="A56" t="str">
            <v>IS_UNUSUAL_3</v>
          </cell>
        </row>
        <row r="57">
          <cell r="A57" t="str">
            <v>IS_NET INCOME</v>
          </cell>
        </row>
        <row r="58">
          <cell r="A58" t="str">
            <v>BSA_CASH</v>
          </cell>
        </row>
        <row r="59">
          <cell r="A59" t="str">
            <v>BSA_AR</v>
          </cell>
        </row>
        <row r="60">
          <cell r="A60" t="str">
            <v>BSA_INV</v>
          </cell>
        </row>
        <row r="61">
          <cell r="A61" t="str">
            <v>BSA_OTHER CA</v>
          </cell>
        </row>
        <row r="62">
          <cell r="A62" t="str">
            <v>BSA_OTHER CA 2</v>
          </cell>
        </row>
        <row r="63">
          <cell r="A63" t="str">
            <v>BSA_OTHER CA 3</v>
          </cell>
        </row>
        <row r="64">
          <cell r="A64" t="str">
            <v>BSA_OTHER CA 4</v>
          </cell>
        </row>
        <row r="65">
          <cell r="A65" t="str">
            <v>BSA_TOT CUR ASSETS</v>
          </cell>
        </row>
        <row r="66">
          <cell r="A66" t="str">
            <v>BSA_NET PPE</v>
          </cell>
        </row>
        <row r="67">
          <cell r="A67" t="str">
            <v>BSA_OTHER 1</v>
          </cell>
        </row>
        <row r="68">
          <cell r="A68" t="str">
            <v>BSA_OTHER 2</v>
          </cell>
        </row>
        <row r="69">
          <cell r="A69" t="str">
            <v>BSA_OTHER 3</v>
          </cell>
        </row>
        <row r="70">
          <cell r="A70" t="str">
            <v>BSA_OTHER 4</v>
          </cell>
        </row>
        <row r="71">
          <cell r="A71" t="str">
            <v>BSA_INTANGIBLES</v>
          </cell>
        </row>
        <row r="72">
          <cell r="A72" t="str">
            <v>BSA_TRANSACTION COSTS</v>
          </cell>
        </row>
        <row r="73">
          <cell r="A73" t="str">
            <v>BSA_SUBSIDIARY INVESTMENT</v>
          </cell>
        </row>
        <row r="74">
          <cell r="A74" t="str">
            <v>BSA_TOT ASSETS</v>
          </cell>
        </row>
        <row r="75">
          <cell r="A75" t="str">
            <v>BSL_AP</v>
          </cell>
        </row>
        <row r="76">
          <cell r="A76" t="str">
            <v>BSL_TAXES PAYABLE</v>
          </cell>
        </row>
        <row r="77">
          <cell r="A77" t="str">
            <v>BSL_ACC EXP</v>
          </cell>
        </row>
        <row r="78">
          <cell r="A78" t="str">
            <v>BSL_SHORT TERM DEBT</v>
          </cell>
        </row>
        <row r="79">
          <cell r="A79" t="str">
            <v>BSL_NOTES PAYABLE</v>
          </cell>
        </row>
        <row r="80">
          <cell r="A80" t="str">
            <v>BSL_CURRENT LT DEBT</v>
          </cell>
        </row>
        <row r="81">
          <cell r="A81" t="str">
            <v>BSL_OTHER CL excluding ACC EXP</v>
          </cell>
        </row>
        <row r="82">
          <cell r="A82" t="str">
            <v>BSL_OTHER CL</v>
          </cell>
        </row>
        <row r="83">
          <cell r="A83" t="str">
            <v>BSL_TOT CUR LIABS</v>
          </cell>
        </row>
        <row r="84">
          <cell r="A84" t="str">
            <v>BSL_OTHER LIABILITIES</v>
          </cell>
        </row>
        <row r="85">
          <cell r="A85" t="str">
            <v>BSL_OTHER LIABILITIES 2</v>
          </cell>
        </row>
        <row r="86">
          <cell r="A86" t="str">
            <v>BSL_OTHER LIABILITIES 3</v>
          </cell>
        </row>
        <row r="87">
          <cell r="A87" t="str">
            <v>BSL_OTHER LIABILITIES 4</v>
          </cell>
        </row>
        <row r="88">
          <cell r="A88" t="str">
            <v>BSL_DEF TAXES and CREDITS</v>
          </cell>
        </row>
        <row r="89">
          <cell r="A89" t="str">
            <v>BSL_TOTAL LT DEBT</v>
          </cell>
        </row>
        <row r="90">
          <cell r="A90" t="str">
            <v>BSL_REVOLVER</v>
          </cell>
        </row>
        <row r="91">
          <cell r="A91" t="str">
            <v>BSL_DEBT CONVERT - SENIOR</v>
          </cell>
        </row>
        <row r="92">
          <cell r="A92" t="str">
            <v>BSL_DEBT NOTES</v>
          </cell>
        </row>
        <row r="93">
          <cell r="A93" t="str">
            <v>BSL_DEBT DEBENTURES</v>
          </cell>
        </row>
        <row r="94">
          <cell r="A94" t="str">
            <v>BSL_DEBT OTHER LT</v>
          </cell>
        </row>
        <row r="95">
          <cell r="A95" t="str">
            <v>BSL_DEBT UNSECURED 5</v>
          </cell>
        </row>
        <row r="96">
          <cell r="A96" t="str">
            <v>BSL_DEBT UNSECURED 6</v>
          </cell>
        </row>
        <row r="97">
          <cell r="A97" t="str">
            <v>BSL_DEBT UNSECURED 7</v>
          </cell>
        </row>
        <row r="98">
          <cell r="A98" t="str">
            <v>BSL_DEBT CAPITALIZED LEASES</v>
          </cell>
        </row>
        <row r="99">
          <cell r="A99" t="str">
            <v>BSL_DEBT CAPITALIZED LEASES 2</v>
          </cell>
        </row>
        <row r="100">
          <cell r="A100" t="str">
            <v>BSL_DEBT CONVERT - SUBORDINATE</v>
          </cell>
        </row>
        <row r="101">
          <cell r="A101" t="str">
            <v>BSL_DEBT SUBORDINATE</v>
          </cell>
        </row>
        <row r="102">
          <cell r="A102" t="str">
            <v>BSL_DEBT SUBORDINATE 3</v>
          </cell>
        </row>
        <row r="103">
          <cell r="A103" t="str">
            <v>BSL_DEBT SUBORDINATE 4</v>
          </cell>
        </row>
        <row r="104">
          <cell r="A104" t="str">
            <v>BSL_DEBT SUBORDINATE PIK 1</v>
          </cell>
        </row>
        <row r="105">
          <cell r="A105" t="str">
            <v>BSL_DEBT SUBORDINATE PIK 2</v>
          </cell>
        </row>
        <row r="106">
          <cell r="A106" t="str">
            <v>BSL_DEBT SUBORDINATE ESOP</v>
          </cell>
        </row>
        <row r="107">
          <cell r="A107" t="str">
            <v>BSL_TOT LT DEBT</v>
          </cell>
        </row>
        <row r="108">
          <cell r="A108" t="str">
            <v>BSL_MINORITY INTEREST</v>
          </cell>
        </row>
        <row r="109">
          <cell r="A109" t="str">
            <v>BSL_TOT LIABS</v>
          </cell>
        </row>
        <row r="110">
          <cell r="A110" t="str">
            <v>BSE_PS1</v>
          </cell>
        </row>
        <row r="111">
          <cell r="A111" t="str">
            <v>BSE_PS2</v>
          </cell>
        </row>
        <row r="112">
          <cell r="A112" t="str">
            <v>BSE_COMMON STOCK</v>
          </cell>
        </row>
        <row r="113">
          <cell r="A113" t="str">
            <v>BSE_RETAINED EARNINGS</v>
          </cell>
        </row>
        <row r="114">
          <cell r="A114" t="str">
            <v>BSE_ESOP CONTRA</v>
          </cell>
        </row>
        <row r="115">
          <cell r="A115" t="str">
            <v>BSE_CAPITAL SURPLUS</v>
          </cell>
        </row>
        <row r="116">
          <cell r="A116" t="str">
            <v>BSE_TREASURY STOCK</v>
          </cell>
        </row>
        <row r="117">
          <cell r="A117" t="str">
            <v>BSE_TOT STOCK EQUITY</v>
          </cell>
        </row>
        <row r="118">
          <cell r="A118" t="str">
            <v>BSE_TOT LIABS &amp; NET WORTH</v>
          </cell>
        </row>
        <row r="119">
          <cell r="A119" t="str">
            <v>MISC_SHARES OUTSTANDING</v>
          </cell>
        </row>
        <row r="120">
          <cell r="A120" t="str">
            <v xml:space="preserve">MISC_DEBT MATURE IN Y2 </v>
          </cell>
        </row>
        <row r="121">
          <cell r="A121" t="str">
            <v>MISC_DEBT MATURE IN Y3</v>
          </cell>
        </row>
        <row r="122">
          <cell r="A122" t="str">
            <v>MISC_DEBT MATURE IN Y4</v>
          </cell>
        </row>
        <row r="123">
          <cell r="A123" t="str">
            <v>MISC_DEBT MATURE IN Y5</v>
          </cell>
        </row>
        <row r="124">
          <cell r="A124" t="str">
            <v>MISC_DEBT MORTGAGES/OTHER</v>
          </cell>
        </row>
        <row r="125">
          <cell r="A125" t="str">
            <v>MISC_CAPEX</v>
          </cell>
        </row>
        <row r="126">
          <cell r="A126" t="str">
            <v>MISC_DIVIDENDS PAYED</v>
          </cell>
        </row>
        <row r="127">
          <cell r="A127" t="str">
            <v>MISC_EPS</v>
          </cell>
        </row>
        <row r="128">
          <cell r="A128" t="str">
            <v>MISC_FISCAL HIGH</v>
          </cell>
        </row>
        <row r="129">
          <cell r="A129" t="str">
            <v>MISC_FISCAL LOW</v>
          </cell>
        </row>
        <row r="130">
          <cell r="A130" t="str">
            <v>MISC_FISCAL CLOSE</v>
          </cell>
        </row>
        <row r="131">
          <cell r="A131" t="str">
            <v>MISC_PRICE CURRENT</v>
          </cell>
        </row>
        <row r="132">
          <cell r="A132" t="str">
            <v>MISC_CAPITALIZED INTEREST</v>
          </cell>
        </row>
        <row r="133">
          <cell r="A133" t="str">
            <v>MISC_PRICE DATE</v>
          </cell>
        </row>
        <row r="134">
          <cell r="A134" t="str">
            <v>MISC_RECENT HIGH</v>
          </cell>
        </row>
        <row r="135">
          <cell r="A135" t="str">
            <v>MISC_RECENT LOW</v>
          </cell>
        </row>
        <row r="136">
          <cell r="A136" t="str">
            <v>MISC_RECENT CLOSE</v>
          </cell>
        </row>
        <row r="137">
          <cell r="A137" t="str">
            <v>MISC_RECENT SHARES</v>
          </cell>
        </row>
        <row r="138">
          <cell r="A138" t="str">
            <v>MISC_BV ASSETS SOLD</v>
          </cell>
        </row>
        <row r="139">
          <cell r="A139" t="str">
            <v>MISC_CAPEX DISCRETIONARY</v>
          </cell>
        </row>
        <row r="140">
          <cell r="A140" t="str">
            <v>MISC_CAPEX MAINTENANCE</v>
          </cell>
        </row>
        <row r="141">
          <cell r="A141" t="str">
            <v>MISC_MV ASSETS SOLD</v>
          </cell>
        </row>
        <row r="142">
          <cell r="A142" t="str">
            <v>MISC_NON CASH INTEREST</v>
          </cell>
        </row>
        <row r="143">
          <cell r="A143" t="str">
            <v>MISC_DEBT ISSUED</v>
          </cell>
        </row>
        <row r="144">
          <cell r="A144" t="str">
            <v>MISC_EQUITY ISSUED</v>
          </cell>
        </row>
        <row r="145">
          <cell r="A145" t="str">
            <v>MISC_EQUITY PURCHASED</v>
          </cell>
        </row>
        <row r="146">
          <cell r="A146" t="str">
            <v>MISC_RENTAL EXPENSE</v>
          </cell>
        </row>
        <row r="147">
          <cell r="A147" t="str">
            <v>MISC_DATE PERIOD</v>
          </cell>
        </row>
        <row r="148">
          <cell r="A148" t="str">
            <v>MISC_DATE SERIAL</v>
          </cell>
        </row>
        <row r="160">
          <cell r="B160" t="str">
            <v>-3</v>
          </cell>
          <cell r="C160" t="str">
            <v>-2</v>
          </cell>
          <cell r="D160" t="str">
            <v>-1</v>
          </cell>
          <cell r="E160" t="str">
            <v>0</v>
          </cell>
          <cell r="G160" t="str">
            <v>C</v>
          </cell>
          <cell r="H160" t="str">
            <v>B</v>
          </cell>
          <cell r="I160" t="str">
            <v>A</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иУ_преза"/>
      <sheetName val="Иваново"/>
      <sheetName val="выгрузки_Иваново"/>
      <sheetName val="выгрузка_BI_2015"/>
      <sheetName val="BCS 2014_прогноз"/>
      <sheetName val="ПИУ_Иваново_EBITDA Ренова"/>
      <sheetName val="технический лист"/>
      <sheetName val="СВОД_по филиалам"/>
      <sheetName val="Свердловск"/>
      <sheetName val="Клиенты ЕГ"/>
      <sheetName val="Справочник для ЦФО"/>
    </sheetNames>
    <definedNames>
      <definedName name="ClosePrint" refersTo="#ССЫЛКА!"/>
      <definedName name="we" refersTo="#ССЫЛКА!"/>
      <definedName name="y" refersTo="#ССЫЛКА!"/>
      <definedName name="Аморизация" refersTo="#ССЫЛКА!"/>
      <definedName name="бизнес" refersTo="#ССЫЛКА!"/>
      <definedName name="бпопо" refersTo="#ССЫЛКА!"/>
      <definedName name="д" refersTo="#ССЫЛКА!"/>
      <definedName name="н" refersTo="#ССЫЛКА!"/>
      <definedName name="пр" refersTo="#ССЫЛКА!"/>
      <definedName name="Прочие" refersTo="#ССЫЛКА!"/>
      <definedName name="Свод" refersTo="#ССЫЛКА!"/>
      <definedName name="срлл"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 деньги"/>
      <sheetName val="Факт - зачеты и векселя"/>
      <sheetName val="План - последняя неделя"/>
      <sheetName val="План - месяц"/>
      <sheetName val="Бизнес-план"/>
      <sheetName val="Бизнес-план (2)"/>
      <sheetName val="ДЗ_КЗ_ОстДС"/>
      <sheetName val="Настройки"/>
      <sheetName val="dict"/>
      <sheetName val="Mapping"/>
      <sheetName val="Mapping (2)"/>
      <sheetName val="раскраска"/>
      <sheetName val="Items_GetDATA"/>
      <sheetName val="Факт_Прогноз вне ERP"/>
      <sheetName val="Лист4"/>
      <sheetName val="ПФМ_статья"/>
    </sheetNames>
    <sheetDataSet>
      <sheetData sheetId="0"/>
      <sheetData sheetId="1"/>
      <sheetData sheetId="2"/>
      <sheetData sheetId="3"/>
      <sheetData sheetId="4"/>
      <sheetData sheetId="5"/>
      <sheetData sheetId="6"/>
      <sheetData sheetId="7"/>
      <sheetData sheetId="8">
        <row r="1">
          <cell r="G1" t="str">
            <v>ЦФО</v>
          </cell>
          <cell r="I1" t="str">
            <v>Фонды</v>
          </cell>
          <cell r="T1" t="str">
            <v>ПФМ</v>
          </cell>
        </row>
        <row r="2">
          <cell r="G2" t="str">
            <v xml:space="preserve">  КЦ   КЦ</v>
          </cell>
          <cell r="I2" t="str">
            <v>1000000000 КЭС, ЗАО</v>
          </cell>
          <cell r="J2" t="str">
            <v>RUB</v>
          </cell>
          <cell r="T2" t="str">
            <v xml:space="preserve">      10-03-0000   Свердловский ф-л ЕЭС Гарант</v>
          </cell>
        </row>
        <row r="3">
          <cell r="G3" t="str">
            <v xml:space="preserve">    UKBDG.0000.00000   КЭС, ЗАО</v>
          </cell>
          <cell r="I3" t="str">
            <v>1000000001 "Филиал КЭС, ЗАО; г. Пермь"</v>
          </cell>
          <cell r="J3" t="str">
            <v>USD</v>
          </cell>
          <cell r="T3" t="str">
            <v xml:space="preserve">        10-03-0001   PR_ЕЭС Гарант Свердловск</v>
          </cell>
        </row>
        <row r="4">
          <cell r="G4" t="str">
            <v xml:space="preserve">  АЦР "ТГК-5"   АЦР "ТГК-5"</v>
          </cell>
          <cell r="I4" t="str">
            <v>1000000002 "Филиал КЭС,ЗАО;""Генерация Волги""г.Сам</v>
          </cell>
          <cell r="J4" t="str">
            <v>EUR</v>
          </cell>
          <cell r="T4" t="str">
            <v xml:space="preserve">        10-03-0002   Агенты_ЕЭС Гарант Свердловск</v>
          </cell>
        </row>
        <row r="5">
          <cell r="G5" t="str">
            <v xml:space="preserve">    19210.5000.00000   ЦЗ ТГК-5</v>
          </cell>
          <cell r="I5" t="str">
            <v>1000000003 "Филиал КЭС, ""Генерация Центра"" Н. Нов</v>
          </cell>
          <cell r="T5" t="str">
            <v xml:space="preserve">        10-03-0003   Аренда_ЕЭС Гарант Свердловск</v>
          </cell>
        </row>
        <row r="6">
          <cell r="G6" t="str">
            <v xml:space="preserve">  РФ МАРИЙЭЛ И ЧУВАШИИ   РФ МарийЭл и Чувашии</v>
          </cell>
          <cell r="I6" t="str">
            <v>1000000004 КЭС-Холдинг, ООО</v>
          </cell>
          <cell r="T6" t="str">
            <v xml:space="preserve">        10-03-0004   Аутсорсинг_ЕЭС Гарант Свердловск</v>
          </cell>
        </row>
        <row r="7">
          <cell r="G7" t="str">
            <v xml:space="preserve">    19210.5200.00000   МЭиЧФ ТГК-5</v>
          </cell>
          <cell r="I7" t="str">
            <v>1000000005 Пересвет, ООО</v>
          </cell>
          <cell r="T7" t="str">
            <v xml:space="preserve">        10-03-0005   АХО_ЕЭС Гарант Свердловск</v>
          </cell>
        </row>
        <row r="8">
          <cell r="G8" t="str">
            <v xml:space="preserve">    21247.0000.00000   Чебоксарская ТЭЦ-1, ЗАО</v>
          </cell>
          <cell r="I8" t="str">
            <v>1000000006 Юнитрейд, ООО</v>
          </cell>
          <cell r="T8" t="str">
            <v xml:space="preserve">        10-03-0006   Возвраты_ЕЭС Гарант Свердловск</v>
          </cell>
        </row>
        <row r="9">
          <cell r="G9" t="str">
            <v xml:space="preserve">    21382.0000.00000   Марийская теплоснабжающая компания, ООО</v>
          </cell>
          <cell r="I9" t="str">
            <v>1000000007 СБВ-Групп, ООО</v>
          </cell>
          <cell r="T9" t="str">
            <v xml:space="preserve">        10-03-0007   ИТ_ЕЭС Гарант Свердловск</v>
          </cell>
        </row>
        <row r="10">
          <cell r="G10" t="str">
            <v xml:space="preserve">  УДМУРТСКИЙ РФ   Удмуртский РФ</v>
          </cell>
          <cell r="I10" t="str">
            <v>1000000008 Ресурстрансгаз, ООО</v>
          </cell>
          <cell r="T10" t="str">
            <v xml:space="preserve">        10-03-0008   Капстрой_ЕЭС Гарант Свердловск</v>
          </cell>
        </row>
        <row r="11">
          <cell r="G11" t="str">
            <v xml:space="preserve">    11246.0000.00000   Удмуртский КС, ООО</v>
          </cell>
          <cell r="I11" t="str">
            <v>1000000009 Центр Регион Инвест, ООО</v>
          </cell>
          <cell r="T11" t="str">
            <v xml:space="preserve">        10-03-0009   Командировки_ЕЭС Гарант Свердловск</v>
          </cell>
        </row>
        <row r="12">
          <cell r="G12" t="str">
            <v xml:space="preserve">    19210.5300.00000   Удмуртский ф-л ТГК-5</v>
          </cell>
          <cell r="I12" t="str">
            <v>1000000010 Трейдсистем, ООО</v>
          </cell>
          <cell r="T12" t="str">
            <v xml:space="preserve">        10-03-0010   Консаудит_ЕЭС Гарант Свердловск</v>
          </cell>
        </row>
        <row r="13">
          <cell r="G13" t="str">
            <v xml:space="preserve">    21246.0000.00000   Сарапульская ТЭЦ-3, ЗАО</v>
          </cell>
          <cell r="I13" t="str">
            <v>1000000011 Ферра, ООО</v>
          </cell>
          <cell r="T13" t="str">
            <v xml:space="preserve">        10-03-0011   Корпоративка_ЕЭС Гарант Свердловск</v>
          </cell>
        </row>
        <row r="14">
          <cell r="G14" t="str">
            <v xml:space="preserve">    21281.0000.00000   КРЦ Удмуртии, АНО</v>
          </cell>
          <cell r="I14" t="str">
            <v>1000000012 Сбытовой холдинг, ОАО</v>
          </cell>
          <cell r="T14" t="str">
            <v xml:space="preserve">        10-03-0012   Налоги_ЕЭС Гарант Свердловск</v>
          </cell>
        </row>
        <row r="15">
          <cell r="G15" t="str">
            <v xml:space="preserve">    21301.0000.00000   Ижевская ТЭЦ-1, ЗАО</v>
          </cell>
          <cell r="I15" t="str">
            <v>1000000013 КЭС-Развитие, ООО</v>
          </cell>
          <cell r="T15" t="str">
            <v xml:space="preserve">        10-03-0013   Непр доходы_ЕЭС Гарант Свердловск</v>
          </cell>
        </row>
        <row r="16">
          <cell r="G16" t="str">
            <v xml:space="preserve">  КИРОВСКИЙ РФ   Кировский РФ</v>
          </cell>
          <cell r="I16" t="str">
            <v>1000000014 Basly Management Limited</v>
          </cell>
          <cell r="T16" t="str">
            <v xml:space="preserve">        10-03-0014   ОРЭМ_ЕЭС Гарант Свердловск</v>
          </cell>
        </row>
        <row r="17">
          <cell r="G17" t="str">
            <v xml:space="preserve">    19210.5100.00000   Кировский ф-л ТГК-5</v>
          </cell>
          <cell r="I17" t="str">
            <v>1000000015 Primagate Trading Limited</v>
          </cell>
          <cell r="T17" t="str">
            <v xml:space="preserve">        10-03-0015   ОС_ЕЭС Гарант Свердловск</v>
          </cell>
        </row>
        <row r="18">
          <cell r="G18" t="str">
            <v xml:space="preserve">    20194.0000.00000   Кировская теплоснабжающая компания, ОАО</v>
          </cell>
          <cell r="I18" t="str">
            <v>1000000016 Berezville Investments Limited</v>
          </cell>
          <cell r="T18" t="str">
            <v xml:space="preserve">        10-03-0016   Охрана труда_ЕЭС Гарант Свердловск</v>
          </cell>
        </row>
        <row r="19">
          <cell r="G19" t="str">
            <v xml:space="preserve">    21245.0000.00000   Кировская ТЭЦ-1, ЗАО</v>
          </cell>
          <cell r="I19" t="str">
            <v>1000000017 Junar Investments Limited</v>
          </cell>
          <cell r="T19" t="str">
            <v xml:space="preserve">        10-03-0017   Персонал_ЕЭС Гарант Свердловск</v>
          </cell>
        </row>
        <row r="20">
          <cell r="G20" t="str">
            <v xml:space="preserve">    21302.0000.00000   Кировская ТЭЦ-3, ЗАО</v>
          </cell>
          <cell r="I20" t="str">
            <v>1000000018 Grangeville Management Limited</v>
          </cell>
          <cell r="T20" t="str">
            <v xml:space="preserve">        10-03-0018   Проч произ дох_ЕЭС Гарант Свердловск</v>
          </cell>
        </row>
        <row r="21">
          <cell r="G21" t="str">
            <v xml:space="preserve">  АЦР "ТГК-9"   АЦР "ТГК-9"</v>
          </cell>
          <cell r="I21" t="str">
            <v>1000000019 Inguri Management Limited</v>
          </cell>
          <cell r="T21" t="str">
            <v xml:space="preserve">        10-03-0019   Право_ЕЭС Гарант Свердловск</v>
          </cell>
        </row>
        <row r="22">
          <cell r="G22" t="str">
            <v xml:space="preserve">    19220.9000.00000   ЦЗ ТГК-9</v>
          </cell>
          <cell r="I22" t="str">
            <v>1000000020 IIntegrated Energy Systems Ltd (Cyprus)</v>
          </cell>
          <cell r="T22" t="str">
            <v xml:space="preserve">        10-03-0020   Продажа э/э_ЕЭС Гарант Свердловск</v>
          </cell>
        </row>
        <row r="23">
          <cell r="G23" t="str">
            <v xml:space="preserve">  СВЕРДЛОВСКИЙ РФ   Свердловский РФ</v>
          </cell>
          <cell r="I23" t="str">
            <v>1000000021 Integrated E.S. Finance Limited</v>
          </cell>
          <cell r="T23" t="str">
            <v xml:space="preserve">        10-03-0021   СБ_ЕЭС Гарант Свердловск</v>
          </cell>
        </row>
        <row r="24">
          <cell r="G24" t="str">
            <v xml:space="preserve">    19220.9N00.00000   Инженерно-технический центр СО ТГК-9</v>
          </cell>
          <cell r="I24" t="str">
            <v>1000000022 Sofiwood Investments Limited</v>
          </cell>
          <cell r="T24" t="str">
            <v xml:space="preserve">        10-03-0022   Связь_ЕЭС Гарант Свердловск</v>
          </cell>
        </row>
        <row r="25">
          <cell r="G25" t="str">
            <v xml:space="preserve">    11210.0000.00000   Свердловская теплоснаб. комп. (СТК), ОАО</v>
          </cell>
          <cell r="I25" t="str">
            <v>1000000023 Indville Management Limited</v>
          </cell>
          <cell r="T25" t="str">
            <v xml:space="preserve">        10-03-0023   Страхование_ЕЭС Гарант Свердловск</v>
          </cell>
        </row>
        <row r="26">
          <cell r="G26" t="str">
            <v xml:space="preserve">    19220.9200.00000   Свердловский ф-л ТГК-9</v>
          </cell>
          <cell r="I26" t="str">
            <v>1000000024 Humgate Holdings Limited</v>
          </cell>
          <cell r="T26" t="str">
            <v xml:space="preserve">        10-03-0024   Транспорт_ЕЭС Гарант Свердловск</v>
          </cell>
        </row>
        <row r="27">
          <cell r="G27" t="str">
            <v xml:space="preserve">    20223.0000.00000   Энергоавтотранс, ООО</v>
          </cell>
          <cell r="I27" t="str">
            <v>1000000025 Keeper Management Ltd</v>
          </cell>
          <cell r="T27" t="str">
            <v xml:space="preserve">        10-03-0025   Финансы_ЕЭС Гарант Свердловск</v>
          </cell>
        </row>
        <row r="28">
          <cell r="G28" t="str">
            <v xml:space="preserve">    21240.0000.00000   Богословская ТЭЦ, ЗАО</v>
          </cell>
          <cell r="I28" t="str">
            <v>1000000026 Merol Trading Limited</v>
          </cell>
          <cell r="T28" t="str">
            <v xml:space="preserve">        10-01-0026   Ремонт ЕЭС Гарант Оренбург</v>
          </cell>
        </row>
        <row r="29">
          <cell r="G29" t="str">
            <v xml:space="preserve">    21243.0000.00000   Нижнетуринская ГРЭС, ЗАО</v>
          </cell>
          <cell r="I29" t="str">
            <v>1000000027 Narell Enterprises Limited</v>
          </cell>
          <cell r="T29" t="str">
            <v xml:space="preserve">        10-01-0027   СБ ЕЭС Гарант Оренбург</v>
          </cell>
        </row>
        <row r="30">
          <cell r="G30" t="str">
            <v xml:space="preserve">    21244.0000.00000   Каменская теплоснабжающая компания, ЗАО</v>
          </cell>
          <cell r="I30" t="str">
            <v>1000000028 Samsonia Trading Limited</v>
          </cell>
          <cell r="T30" t="str">
            <v xml:space="preserve">        10-01-0028   Связь ЕЭС Гарант Оренбург</v>
          </cell>
        </row>
        <row r="31">
          <cell r="G31" t="str">
            <v xml:space="preserve">  ПЕРМСКИЙ  РФ   Пермский  РФ</v>
          </cell>
          <cell r="I31" t="str">
            <v>1000000029 Thingol Universal S.A.</v>
          </cell>
          <cell r="T31" t="str">
            <v xml:space="preserve">        10-01-0029   Страхование ЕЭС Гарант Оренбург</v>
          </cell>
        </row>
        <row r="32">
          <cell r="G32" t="str">
            <v xml:space="preserve">    19220.9D00.00000   Инженерно-технический центр ПК ТГК-9</v>
          </cell>
          <cell r="I32" t="str">
            <v>1000000030 Turlin Management Limited</v>
          </cell>
          <cell r="T32" t="str">
            <v xml:space="preserve">        10-01-0030   Транспорт ЕЭС Гарант Оренбург</v>
          </cell>
        </row>
        <row r="33">
          <cell r="G33" t="str">
            <v xml:space="preserve">    20030.0000.00000   Пермская сетевая компания, ООО</v>
          </cell>
          <cell r="I33" t="str">
            <v>1000000031 Wilmington Investments Limited</v>
          </cell>
          <cell r="T33" t="str">
            <v xml:space="preserve">        10-01-0031   Финансы ЕЭС Гарант Оренбург</v>
          </cell>
        </row>
        <row r="34">
          <cell r="G34" t="str">
            <v xml:space="preserve">    19220.9100.00000   Пермский ф-л ТГК-9</v>
          </cell>
          <cell r="I34" t="str">
            <v>1000000032 Zasio Enterprises LTD</v>
          </cell>
          <cell r="T34" t="str">
            <v xml:space="preserve">        51-01-0032   Эксплуатация ОПФ_КЭСБ</v>
          </cell>
        </row>
        <row r="35">
          <cell r="G35" t="str">
            <v xml:space="preserve">    20055.0000.00000   КРЦ-Прикамье, ОАО</v>
          </cell>
          <cell r="I35" t="str">
            <v>1000000033 Odvin Financial Inc.</v>
          </cell>
          <cell r="T35" t="str">
            <v xml:space="preserve">        51-06-0033   Прочие производственные доходы_РЭКс</v>
          </cell>
        </row>
        <row r="36">
          <cell r="G36" t="str">
            <v xml:space="preserve">    20096.0000.00000   АВД "Дисциплина", ООО</v>
          </cell>
          <cell r="I36" t="str">
            <v>1000000034 Semafer Holdings Limited</v>
          </cell>
          <cell r="T36" t="str">
            <v xml:space="preserve">        51-06-0034   Услуги по ремонту_РЭКс</v>
          </cell>
        </row>
        <row r="37">
          <cell r="G37" t="str">
            <v xml:space="preserve">    20104.0000.00000   ИнвестСпецПром, ООО</v>
          </cell>
          <cell r="I37" t="str">
            <v>1000000035 GEF Global Energy Finance</v>
          </cell>
        </row>
        <row r="38">
          <cell r="G38" t="str">
            <v xml:space="preserve">    20225.0000.00000   ТГК-9 Финанс, ООО</v>
          </cell>
          <cell r="I38" t="str">
            <v>1000000036 Mullins Holdings Limited</v>
          </cell>
        </row>
        <row r="39">
          <cell r="G39" t="str">
            <v xml:space="preserve">    21239.0000.00000   Березниковские ТЭЦ, ЗАО</v>
          </cell>
          <cell r="I39" t="str">
            <v>1000000037 Sagacity Limited</v>
          </cell>
        </row>
        <row r="40">
          <cell r="G40" t="str">
            <v xml:space="preserve">    21242.0000.00000   Кизеловская ГРЭС-3, ЗАО</v>
          </cell>
          <cell r="I40" t="str">
            <v>1000000038 Tanter Holdings Limited</v>
          </cell>
        </row>
        <row r="41">
          <cell r="G41" t="str">
            <v xml:space="preserve">    21282.0000.00000   Пермский коммунальный союз, ООО</v>
          </cell>
          <cell r="I41" t="str">
            <v>1000000039 Sodeman Limited</v>
          </cell>
        </row>
        <row r="42">
          <cell r="G42" t="str">
            <v xml:space="preserve">  РФ КОМИ   РФ Коми</v>
          </cell>
          <cell r="I42" t="str">
            <v>1000000040 Eriswell Trading Limited</v>
          </cell>
        </row>
        <row r="43">
          <cell r="G43" t="str">
            <v xml:space="preserve">    19220.9300.00000   ИА КФ ТГК-9</v>
          </cell>
          <cell r="I43" t="str">
            <v>1000000041 Sweetbrier Limited</v>
          </cell>
        </row>
        <row r="44">
          <cell r="G44" t="str">
            <v xml:space="preserve">    21134.0000.00000   @Тепловые сети Воркуты, ООО</v>
          </cell>
          <cell r="I44" t="str">
            <v>1000000042 Fielday Trading Limited</v>
          </cell>
        </row>
        <row r="45">
          <cell r="G45" t="str">
            <v xml:space="preserve">    21223.0000.00000   @Водоканал, ООО</v>
          </cell>
          <cell r="I45" t="str">
            <v>1000000043 Watermill Services Limited</v>
          </cell>
        </row>
        <row r="46">
          <cell r="G46" t="str">
            <v xml:space="preserve">    21224.0000.00000   @Горняцкое, ООО</v>
          </cell>
          <cell r="I46" t="str">
            <v>1000000044 Tidemark Investments Limited</v>
          </cell>
        </row>
        <row r="47">
          <cell r="G47" t="str">
            <v xml:space="preserve">    21226.0000.00000   @Северные котельные, ООО</v>
          </cell>
          <cell r="I47" t="str">
            <v>1000000045 Emeraldi Enterprises Limited</v>
          </cell>
        </row>
        <row r="48">
          <cell r="G48" t="str">
            <v xml:space="preserve">    21228.0000.00000   @Центральное, ООО</v>
          </cell>
          <cell r="I48" t="str">
            <v>1000000046 Rubinium Enterprises Limited</v>
          </cell>
        </row>
        <row r="49">
          <cell r="G49" t="str">
            <v xml:space="preserve">    21241.0000.00000   Воркутинские ТЭЦ, OOO</v>
          </cell>
          <cell r="I49" t="str">
            <v>1000000047 Estone Holdings Limited</v>
          </cell>
        </row>
        <row r="50">
          <cell r="G50" t="str">
            <v xml:space="preserve">  АЦР "ВОТГК"   АЦР "ВоТГК"</v>
          </cell>
          <cell r="I50" t="str">
            <v>1000000048 ТГК-9, ОАО</v>
          </cell>
        </row>
        <row r="51">
          <cell r="G51" t="str">
            <v xml:space="preserve">    19250.700A.00000   ИА ВоТГК</v>
          </cell>
          <cell r="I51" t="str">
            <v>1000000049 ТГК-9 Финанс, ОАО</v>
          </cell>
        </row>
        <row r="52">
          <cell r="G52" t="str">
            <v xml:space="preserve">  САМАРСКИЙ РФ   Самарский РФ</v>
          </cell>
          <cell r="I52" t="str">
            <v>1000000050 Кизеловская ГРЭС-3, ЗАО</v>
          </cell>
        </row>
        <row r="53">
          <cell r="G53" t="str">
            <v xml:space="preserve">    87T10.0000.00000   ВоТГК - Самара</v>
          </cell>
          <cell r="I53" t="str">
            <v>1000000051 Ново-Свердловская ТЭЦ, ЗАО</v>
          </cell>
        </row>
        <row r="54">
          <cell r="G54" t="str">
            <v xml:space="preserve">    20229.0000.00000   Социально-культурные предприятия, ОАО</v>
          </cell>
          <cell r="I54" t="str">
            <v>1000000052 Богословская ТЭЦ, ЗАО</v>
          </cell>
        </row>
        <row r="55">
          <cell r="G55" t="str">
            <v xml:space="preserve">    20930.0000.00000   Энергофинанс, ООО</v>
          </cell>
          <cell r="I55" t="str">
            <v>1000000053 Нижнетуринская ГРЭС, ЗАО</v>
          </cell>
        </row>
        <row r="56">
          <cell r="G56" t="str">
            <v xml:space="preserve">  САРАТОВСКИЙ РФ   Саратовский РФ</v>
          </cell>
          <cell r="I56" t="str">
            <v>1000000054 Березниковские ТЭЦ, ЗАО</v>
          </cell>
        </row>
        <row r="57">
          <cell r="G57" t="str">
            <v xml:space="preserve">    87T20.0000.00000   ВоТГК - Саратов</v>
          </cell>
          <cell r="I57" t="str">
            <v>1000000055 Воркутинские ТЭЦ, ЗАО</v>
          </cell>
        </row>
        <row r="58">
          <cell r="G58" t="str">
            <v xml:space="preserve">    20228.0000.00000   Санаторий-профилакторий Сокол, ООО</v>
          </cell>
          <cell r="I58" t="str">
            <v>1000000056 ТГК-5, ОАО</v>
          </cell>
        </row>
        <row r="59">
          <cell r="G59" t="str">
            <v xml:space="preserve">    21249.0000.00000   Саратовская ТЭЦ-1, ООО</v>
          </cell>
          <cell r="I59" t="str">
            <v>1000000057 Кировская ТЭЦ-1,ЗАО</v>
          </cell>
        </row>
        <row r="60">
          <cell r="G60" t="str">
            <v xml:space="preserve">  УЛЬЯНОВСКИЙ ФИЛИАЛ   Ульяновский РФ</v>
          </cell>
          <cell r="I60" t="str">
            <v>1000000058 Чебоксарская ТЭЦ-1, ЗАО</v>
          </cell>
        </row>
        <row r="61">
          <cell r="G61" t="str">
            <v xml:space="preserve">    87T30.0000.00000   ВоТГК - Ульяновск</v>
          </cell>
          <cell r="I61" t="str">
            <v>1000000059 Сарапульская ТЭЦ-3, ЗАО</v>
          </cell>
        </row>
        <row r="62">
          <cell r="G62" t="str">
            <v xml:space="preserve">    21381.0000.00000   Ульяновская теплотранспортная комп., ООО</v>
          </cell>
          <cell r="I62" t="str">
            <v>1000000060 Кировская теплоснабжающая компания, ОАО</v>
          </cell>
        </row>
        <row r="63">
          <cell r="G63" t="str">
            <v xml:space="preserve">  ОАО "ОРТГК"   ОАО "ОрТГК"</v>
          </cell>
          <cell r="I63" t="str">
            <v>1000000061 Свердловская теплоснабжающая компания, О</v>
          </cell>
        </row>
        <row r="64">
          <cell r="G64" t="str">
            <v xml:space="preserve">    20186.0000.00000   Оренбургская ТГК, ОАО</v>
          </cell>
          <cell r="I64" t="str">
            <v>1000000062 Удмуртские КС, ООО</v>
          </cell>
        </row>
        <row r="65">
          <cell r="G65" t="str">
            <v xml:space="preserve">  АЦР "ТГК-6"   АЦР "ТГК-6"</v>
          </cell>
          <cell r="I65" t="str">
            <v>1000000063 Энергоавтотранс, ООО</v>
          </cell>
        </row>
        <row r="66">
          <cell r="G66" t="str">
            <v xml:space="preserve">    20189.6000.00000   ЦЗ ТГК-6</v>
          </cell>
          <cell r="I66" t="str">
            <v>1000000064 Пермская Теплоэнергетическая Компания, З</v>
          </cell>
        </row>
        <row r="67">
          <cell r="G67" t="str">
            <v xml:space="preserve">  ВЛАДИМИРСКИЙ РФ   Владимирский РФ</v>
          </cell>
          <cell r="I67" t="str">
            <v>1000000065 Пермская сетевая компания, ООО</v>
          </cell>
        </row>
        <row r="68">
          <cell r="G68" t="str">
            <v xml:space="preserve">    20189.6300.00000   Владимирский ф-л ТГК-6</v>
          </cell>
          <cell r="I68" t="str">
            <v>1000000066 Регионэнергосбыт, ООО</v>
          </cell>
        </row>
        <row r="69">
          <cell r="G69" t="str">
            <v xml:space="preserve">  ИВАНОВСКИЙ РФ   Ивановский РФ</v>
          </cell>
          <cell r="I69" t="str">
            <v>1000000067 Пермская теплосетевая компания, ООО</v>
          </cell>
        </row>
        <row r="70">
          <cell r="G70" t="str">
            <v xml:space="preserve">    20189.6100.00000   Ивановский ф-л ТГК-6</v>
          </cell>
          <cell r="I70" t="str">
            <v>1000000068 Энерго-авиа, ООО</v>
          </cell>
        </row>
        <row r="71">
          <cell r="G71" t="str">
            <v xml:space="preserve">    21251.0000.00000   Ивановская ТЭЦ-1, ЗАО</v>
          </cell>
          <cell r="I71" t="str">
            <v>1000000069 ИнвестСпецПром, ООО</v>
          </cell>
        </row>
        <row r="72">
          <cell r="G72" t="str">
            <v xml:space="preserve">  МОРДОВСКИЙ РФ   Мордовский РФ</v>
          </cell>
          <cell r="I72" t="str">
            <v>1000000070 КРЦ-Прикамье, ОАО</v>
          </cell>
        </row>
        <row r="73">
          <cell r="G73" t="str">
            <v xml:space="preserve">    20230.0000.00000   Мордов. регион. теплоснаб. компания, ОАО</v>
          </cell>
          <cell r="I73" t="str">
            <v>1000000071 Тепловые сети Воркуты, ООО</v>
          </cell>
        </row>
        <row r="74">
          <cell r="G74" t="str">
            <v xml:space="preserve">    20219.0000.00000   СаранскТеплоТранс, ОАО</v>
          </cell>
          <cell r="I74" t="str">
            <v>1000000072 Коми коммунальный сервис, ООО</v>
          </cell>
        </row>
        <row r="75">
          <cell r="G75" t="str">
            <v xml:space="preserve">    20189.6400.00000   Мордовский ф-л ТГК-6</v>
          </cell>
          <cell r="I75" t="str">
            <v>1000000073 Энергия развития, ООО</v>
          </cell>
        </row>
        <row r="76">
          <cell r="G76" t="str">
            <v xml:space="preserve">  НИЖЕГОРОДСКИЙ РФ   Нижегородский РФ</v>
          </cell>
          <cell r="I76" t="str">
            <v>1000000074 КЭС-Энергетические решения, ООО</v>
          </cell>
        </row>
        <row r="77">
          <cell r="G77" t="str">
            <v xml:space="preserve">    20060.0000.00000   Нижегородские КС, ОАО</v>
          </cell>
          <cell r="I77" t="str">
            <v>1000000075 КЭС-Производство, ООО</v>
          </cell>
        </row>
        <row r="78">
          <cell r="G78" t="str">
            <v xml:space="preserve">    20102.0000.00000   ЕРКЦ Нижегородской области, ООО</v>
          </cell>
          <cell r="I78" t="str">
            <v>1000000076 ТГК-6, ОАО</v>
          </cell>
        </row>
        <row r="79">
          <cell r="G79" t="str">
            <v xml:space="preserve">    20189.6699.00000   Нижегородский ф-л ТГК-6</v>
          </cell>
          <cell r="I79" t="str">
            <v>1000000077 Мордовская региональная теплоснабжающая</v>
          </cell>
        </row>
        <row r="80">
          <cell r="G80" t="str">
            <v xml:space="preserve">    20221.0000.00000   ТГК-6-Инвест, ООО</v>
          </cell>
          <cell r="I80" t="str">
            <v>1000000078 СаранскТеплоТранс, ОАО</v>
          </cell>
        </row>
        <row r="81">
          <cell r="G81" t="str">
            <v xml:space="preserve">    21252.0000.00000   Игумновская ТЭЦ, ЗАО</v>
          </cell>
          <cell r="I81" t="str">
            <v>1000000079 ТГК-6 Инвест, ООО</v>
          </cell>
        </row>
        <row r="82">
          <cell r="G82" t="str">
            <v xml:space="preserve">    21303.0000.00000   Сормовская ТЭЦ, ЗАО</v>
          </cell>
          <cell r="I82" t="str">
            <v>1000000080 Нижегородские КС, ОАО</v>
          </cell>
        </row>
        <row r="83">
          <cell r="G83" t="str">
            <v xml:space="preserve">  ПЕНЗЕНСКИЙ РФ   Пензенский РФ</v>
          </cell>
          <cell r="I83" t="str">
            <v>1000000081 Концерн Мордовская ГРЭС, ОАО</v>
          </cell>
        </row>
        <row r="84">
          <cell r="G84" t="str">
            <v xml:space="preserve">    20189.6500.00000   Пензенский ф-л ТГК-6</v>
          </cell>
          <cell r="I84" t="str">
            <v>1000000082 Волжская территориальная генерирующая ко</v>
          </cell>
        </row>
        <row r="85">
          <cell r="G85" t="str">
            <v xml:space="preserve">    21253.0000.00000   Кузнецкая ТЭЦ-3, ЗАО</v>
          </cell>
          <cell r="I85" t="str">
            <v>1000000083 Оренбургская теплогенерирующая компания,</v>
          </cell>
        </row>
        <row r="86">
          <cell r="G86" t="str">
            <v xml:space="preserve">  ДИВИЗИОН РИТЕЙЛ   Ритейл</v>
          </cell>
          <cell r="I86" t="str">
            <v>1000000084 Санаторий-профилакторий 'Сокол', ООО</v>
          </cell>
        </row>
        <row r="87">
          <cell r="G87" t="str">
            <v xml:space="preserve">    10330.0000.00000   Кировэнергосбыт, ОАО</v>
          </cell>
          <cell r="I87" t="str">
            <v>1000000085 Социально-культурные предприятия, ОАО</v>
          </cell>
        </row>
        <row r="88">
          <cell r="G88" t="str">
            <v xml:space="preserve">    10370.0000.00000   Пермская энергосбытовая компания, ОАО</v>
          </cell>
          <cell r="I88" t="str">
            <v>1000000086 Средневолжская межрегиональная управляющ</v>
          </cell>
        </row>
        <row r="89">
          <cell r="G89" t="str">
            <v xml:space="preserve">    10380.0000.00000   Удмуртская энергосбытовая компания, ОАО</v>
          </cell>
          <cell r="I89" t="str">
            <v>1000000087 Энергофинанс, ООО</v>
          </cell>
        </row>
        <row r="90">
          <cell r="G90" t="str">
            <v xml:space="preserve">    10410.0000.00000   Коми энергосбытовая компания, ОАО</v>
          </cell>
          <cell r="I90" t="str">
            <v>1000000088 Саратовская ТЭЦ-1, ООО</v>
          </cell>
        </row>
        <row r="91">
          <cell r="G91" t="str">
            <v xml:space="preserve">    11401.0000.00000   КЭСК-Мультиэнергетика, ООО</v>
          </cell>
          <cell r="I91" t="str">
            <v>1000000089 Федеральный центр продаж, ЗАО</v>
          </cell>
        </row>
        <row r="92">
          <cell r="G92" t="str">
            <v xml:space="preserve">    11402.0000.00000   КЭС-Мультиэнергетика, ЗАО</v>
          </cell>
          <cell r="I92" t="str">
            <v>1000000090 Ладент, ООО</v>
          </cell>
        </row>
        <row r="93">
          <cell r="G93" t="str">
            <v xml:space="preserve">    19110.0000.00000   Оренбургэнергосбыт, ОАО</v>
          </cell>
          <cell r="I93" t="str">
            <v>1000000091 ВЕСТ, ООО</v>
          </cell>
        </row>
        <row r="94">
          <cell r="G94" t="str">
            <v xml:space="preserve">    19120.0000.00000   Свердловэнергосбыт, ОАО</v>
          </cell>
          <cell r="I94" t="str">
            <v>1000000092 ЮрисЪ, ЗАО</v>
          </cell>
        </row>
        <row r="95">
          <cell r="G95" t="str">
            <v xml:space="preserve">    19130.0000.00000   Регион. энергосбыт. комплекс (РЭКС), ООО</v>
          </cell>
          <cell r="I95" t="str">
            <v>1000000093 ГУК 'Новый дом', ООО</v>
          </cell>
        </row>
        <row r="96">
          <cell r="G96" t="str">
            <v xml:space="preserve">    20045.0000.00000   Газ-Сервис плюс, ОАО</v>
          </cell>
          <cell r="I96" t="str">
            <v>1000000094 МЭК-Электросталь, ОАО</v>
          </cell>
        </row>
        <row r="97">
          <cell r="G97" t="str">
            <v xml:space="preserve">    20061.0000.00000   НижнийТагилмежрайгаз, ОАО</v>
          </cell>
          <cell r="I97" t="str">
            <v>1000000095 КЭС-Трейдинг, ООО</v>
          </cell>
        </row>
        <row r="98">
          <cell r="G98" t="str">
            <v xml:space="preserve">    20069.0000.00000   Полевскоймежрайгаз, ОАО</v>
          </cell>
          <cell r="I98" t="str">
            <v>1000000096 Передовые технологии, ООО</v>
          </cell>
        </row>
        <row r="99">
          <cell r="G99" t="str">
            <v xml:space="preserve">    20070.0000.00000   Ревдагазсервис, ОАО</v>
          </cell>
          <cell r="I99" t="str">
            <v>1000000097 Телемеханик НПФ, ООО</v>
          </cell>
        </row>
        <row r="100">
          <cell r="G100" t="str">
            <v xml:space="preserve">    21288.0000.00000   ЕЭС.Гарант-Москва, ООО</v>
          </cell>
          <cell r="I100" t="str">
            <v>1000000098 Созвездие энергетических решений, ООО</v>
          </cell>
        </row>
        <row r="101">
          <cell r="G101" t="str">
            <v xml:space="preserve">    21289.0000.00000   ЕЭС.Гарант - Оренбург, ООО</v>
          </cell>
          <cell r="I101" t="str">
            <v>1000000099 Бизнесэнерготрейд, ЗАО</v>
          </cell>
        </row>
        <row r="102">
          <cell r="G102" t="str">
            <v xml:space="preserve">    21290.0000.00000   ЕЭС.Гарант - Киров, ООО</v>
          </cell>
          <cell r="I102" t="str">
            <v>1000000100 Газэнергоресурс, ООО</v>
          </cell>
        </row>
        <row r="103">
          <cell r="G103" t="str">
            <v xml:space="preserve">    21291.0000.00000   ЕЭС.Гарант - Удмуртия, ООО</v>
          </cell>
          <cell r="I103" t="str">
            <v>1000000101 ВяткаТорф, ЗАО</v>
          </cell>
        </row>
        <row r="104">
          <cell r="G104" t="str">
            <v xml:space="preserve">    21292.0000.00000   ЕЭС.Гарант - Коми, ООО</v>
          </cell>
          <cell r="I104" t="str">
            <v>1000000102 ЕЭС.Гарант, ООО</v>
          </cell>
        </row>
        <row r="105">
          <cell r="G105" t="str">
            <v xml:space="preserve">    21293.0000.00000   ЕЭС.Гарант - Свердловск, ООО</v>
          </cell>
          <cell r="I105" t="str">
            <v>1000000103 Свердловэнергосбыт, ОАО</v>
          </cell>
        </row>
        <row r="106">
          <cell r="G106" t="str">
            <v xml:space="preserve">    21394.0000.00000   КЭС-Энергосбыт, ЗАО</v>
          </cell>
          <cell r="I106" t="str">
            <v>1000000104 КЭСК-Мультиэнергетика, ООО</v>
          </cell>
        </row>
        <row r="107">
          <cell r="G107" t="str">
            <v xml:space="preserve">    21395.0000.00000   Марийская энергосбытовая компания, ЗАО</v>
          </cell>
          <cell r="I107" t="str">
            <v>1000000105 Оренбургэнергосбыт, ОАО</v>
          </cell>
        </row>
        <row r="108">
          <cell r="G108" t="str">
            <v xml:space="preserve">  ДРМПИП   ДРМ (ПИП)</v>
          </cell>
          <cell r="I108" t="str">
            <v>1000000106 Удмуртская энергосбытовая компания, ОАО</v>
          </cell>
        </row>
        <row r="109">
          <cell r="G109" t="str">
            <v xml:space="preserve">    20189.6910.00000   Владимирский ФРПиП  ТГК-6</v>
          </cell>
          <cell r="I109" t="str">
            <v>1000000107 Региональный энергосбытовой комплекс (ОО</v>
          </cell>
        </row>
        <row r="110">
          <cell r="G110" t="str">
            <v xml:space="preserve">    20189.6900.00000   Новогорьковский ФРПиП ТГК-6</v>
          </cell>
          <cell r="I110" t="str">
            <v>1000000108 Пермская энергосбытовая компания, ОАО</v>
          </cell>
        </row>
        <row r="111">
          <cell r="G111" t="str">
            <v xml:space="preserve">    19250.7910.00000   Новокуйбышевский  ФРПиП ВоТГК</v>
          </cell>
          <cell r="I111" t="str">
            <v>1000000109 КЭС-Мультиэнергетика, ЗАО</v>
          </cell>
        </row>
        <row r="112">
          <cell r="G112" t="str">
            <v xml:space="preserve">    19250.7240.00000   Сызранский ФРПИП ВоТГК</v>
          </cell>
          <cell r="I112" t="str">
            <v>1000000110 Кировэнергосбыт, ОАО</v>
          </cell>
        </row>
        <row r="113">
          <cell r="G113" t="str">
            <v xml:space="preserve">    19220.9920.00000   Академический ФРПиП ТГК-9</v>
          </cell>
          <cell r="I113" t="str">
            <v>1000000111 Коми энергосбытовая компания, ОАО</v>
          </cell>
        </row>
        <row r="114">
          <cell r="G114" t="str">
            <v xml:space="preserve">    19220.9910.00000   Екатеринбургский ФРПИП ТГК-9</v>
          </cell>
          <cell r="I114" t="str">
            <v>1000000112 Комплексный расчетный центр, ООО</v>
          </cell>
        </row>
        <row r="115">
          <cell r="G115" t="str">
            <v xml:space="preserve">    19220.9900.00000   Пермский ФРПИП ТГК-9</v>
          </cell>
          <cell r="I115" t="str">
            <v>1000000113 Новороссийский КРЦ, ООО</v>
          </cell>
        </row>
        <row r="116">
          <cell r="G116" t="str">
            <v xml:space="preserve">    19210.5910.00000   Ижевский ФРПиП ТГК-5</v>
          </cell>
          <cell r="I116" t="str">
            <v>1000000114 КРЦ-Удмуртия, ООО</v>
          </cell>
        </row>
        <row r="117">
          <cell r="G117" t="str">
            <v xml:space="preserve">    19210.5900.00000   Кировский ФРПиП ТГК-5</v>
          </cell>
          <cell r="I117" t="str">
            <v>1000000115 Комплексный расчетный центр в Республике</v>
          </cell>
        </row>
        <row r="118">
          <cell r="G118" t="str">
            <v xml:space="preserve">  ЭСИР И ЭСИ   ЭСИР</v>
          </cell>
          <cell r="I118" t="str">
            <v>1000000116 Энергокомплекс, ООО</v>
          </cell>
        </row>
        <row r="119">
          <cell r="G119" t="str">
            <v xml:space="preserve">    10901.0000.00000   УК "Энергостройсервис", ЗАО</v>
          </cell>
          <cell r="I119" t="str">
            <v>1000000117 ЭКМО-Пермь, ЗАО</v>
          </cell>
        </row>
        <row r="120">
          <cell r="G120" t="str">
            <v xml:space="preserve">    10902.0000.00000   Кировэнергоремонт, ОАО</v>
          </cell>
          <cell r="I120" t="str">
            <v>1000000118 Уралдомсервис, ООО</v>
          </cell>
        </row>
        <row r="121">
          <cell r="G121" t="str">
            <v xml:space="preserve">    10903.0000.00000   Пермэнергоремонт, ОАО</v>
          </cell>
          <cell r="I121" t="str">
            <v>1000000120 Нижегородская сбытовая компания, ОАО</v>
          </cell>
        </row>
        <row r="122">
          <cell r="G122" t="str">
            <v xml:space="preserve">    10904.0000.00000   Спецтурбомонтаж, ООО</v>
          </cell>
          <cell r="I122" t="str">
            <v>1000000121 Ивановская энергосбытовая компания, ОАО</v>
          </cell>
        </row>
        <row r="123">
          <cell r="G123" t="str">
            <v xml:space="preserve">    10905.0000.00000   Свердловэлектроремонт, ОАО</v>
          </cell>
          <cell r="I123" t="str">
            <v>1000000122 Владимирская энергосбытовая компания, ОА</v>
          </cell>
        </row>
        <row r="124">
          <cell r="G124" t="str">
            <v xml:space="preserve">    10906.0000.00000   Свердловская энергосерв. компания, ОАО</v>
          </cell>
          <cell r="I124" t="str">
            <v>1000000123 Проектно-технологическое бюро, ЗАО</v>
          </cell>
        </row>
        <row r="125">
          <cell r="G125" t="str">
            <v xml:space="preserve">    10907.0000.00000   Чувашэнергоремонт, ОАО</v>
          </cell>
          <cell r="I125" t="str">
            <v>1000000124 СГ-Трейд (Москва), ООО</v>
          </cell>
        </row>
        <row r="126">
          <cell r="G126" t="str">
            <v xml:space="preserve">    10909.0000.00000   Самарское произв.-ремонтное предпр., ОАО</v>
          </cell>
          <cell r="I126" t="str">
            <v>1000000125 СГ-Авто ВСК, ООО</v>
          </cell>
        </row>
        <row r="127">
          <cell r="G127" t="str">
            <v xml:space="preserve">    10910.0000.00000   Самараэнергоспецремонт, ОАО</v>
          </cell>
          <cell r="I127" t="str">
            <v>1000000126 ГАЗЭКС-Менеджмент, ООО</v>
          </cell>
        </row>
        <row r="128">
          <cell r="G128" t="str">
            <v xml:space="preserve">    10911.0000.00000   Саратовское произв. ремонтн.предпр., ОАО</v>
          </cell>
          <cell r="I128" t="str">
            <v>1000000127 ГАЗЭКС-Финанс, ООО</v>
          </cell>
        </row>
        <row r="129">
          <cell r="G129" t="str">
            <v xml:space="preserve">    10912.0000.00000   Ульяновскэнергоспецремонт, ОАО</v>
          </cell>
          <cell r="I129" t="str">
            <v>1000000128 Инвестпартнер, ООО</v>
          </cell>
        </row>
        <row r="130">
          <cell r="G130" t="str">
            <v xml:space="preserve">    10913.0000.00000   Оренбургэнергоремонт, ОАО</v>
          </cell>
          <cell r="I130" t="str">
            <v>1000000129 Иркутскоблгаз, ОАО</v>
          </cell>
        </row>
        <row r="131">
          <cell r="G131" t="str">
            <v xml:space="preserve">    10914.0000.00000   Инженерный центр, ОАО</v>
          </cell>
          <cell r="I131" t="str">
            <v>1000000130 Читаоблгаз, ОАО</v>
          </cell>
        </row>
        <row r="132">
          <cell r="G132" t="str">
            <v xml:space="preserve">    10915.0000.00000   Торговый дом «Энергосервис, ООО</v>
          </cell>
          <cell r="I132" t="str">
            <v>1000000131 Челябинскгоргаз, ОАО</v>
          </cell>
        </row>
        <row r="133">
          <cell r="G133" t="str">
            <v xml:space="preserve">  ЭСИ   ЭСИ</v>
          </cell>
          <cell r="I133" t="str">
            <v>1000000132 Челгазтранс, ООО</v>
          </cell>
        </row>
        <row r="134">
          <cell r="G134" t="str">
            <v xml:space="preserve">    10916.0000.00000   ООО "Ладент"</v>
          </cell>
          <cell r="I134" t="str">
            <v>1000000133 Челгаз-Проект, ООО</v>
          </cell>
        </row>
        <row r="135">
          <cell r="G135" t="str">
            <v xml:space="preserve">    10917.0000.00000   ЗАО "Национальная Корпорация ЭнергоСтрой</v>
          </cell>
          <cell r="I135" t="str">
            <v>1000000134 Челгаз-Промэксплуатация, ООО</v>
          </cell>
        </row>
        <row r="136">
          <cell r="G136" t="str">
            <v xml:space="preserve">    10918.0000.00000   ОАО "Востоксибэлектросетьстрой"(г. Ирк.)</v>
          </cell>
          <cell r="I136" t="str">
            <v>1000000135 Челябинскоблгаз, ОАО</v>
          </cell>
        </row>
        <row r="137">
          <cell r="G137" t="str">
            <v xml:space="preserve">    10919.0000.00000   ОАО "Сибэлектросетьстрой" (г. Новосиб.)</v>
          </cell>
          <cell r="I137" t="str">
            <v>1000000136 Газ-Сервис плюс, ОАО</v>
          </cell>
        </row>
        <row r="138">
          <cell r="G138" t="str">
            <v xml:space="preserve">    10920.0000.00000   ОАО "Запсибэлектросетьстрой" (г. Сургут)</v>
          </cell>
          <cell r="I138" t="str">
            <v>1000000137 Сибирьгазсервис, ОАО</v>
          </cell>
        </row>
        <row r="139">
          <cell r="G139" t="str">
            <v xml:space="preserve">    10921.0000.00000   ОАО "Ноябрьскэлектросетьстрой" (г.Ноябр.</v>
          </cell>
          <cell r="I139" t="str">
            <v>1000000138 ТД 'Факел, ООО</v>
          </cell>
        </row>
        <row r="140">
          <cell r="G140" t="str">
            <v xml:space="preserve">    10922.0000.00000   IES-EnergoStroyEngineering GmbH (Герм.)</v>
          </cell>
          <cell r="I140" t="str">
            <v>1000000139 Курганоблгаз, ОАО</v>
          </cell>
        </row>
        <row r="141">
          <cell r="G141" t="str">
            <v xml:space="preserve">    10923.0000.00000   EnergoStroyEngineering Uzbekistan (Узб.)</v>
          </cell>
          <cell r="I141" t="str">
            <v>1000000140 Шумихамежрайгаз, ООО</v>
          </cell>
        </row>
        <row r="142">
          <cell r="G142" t="str">
            <v xml:space="preserve">    10924.0000.00000   ООО "Энергокомкомплект"</v>
          </cell>
          <cell r="I142" t="str">
            <v>1000000141 Екатеринбурггаз, ОАО</v>
          </cell>
        </row>
        <row r="143">
          <cell r="G143" t="str">
            <v xml:space="preserve">    10925.0000.00000   ЭнергоСтройКомплект</v>
          </cell>
          <cell r="I143" t="str">
            <v>1000000142 Удмуртгаз, ОАО</v>
          </cell>
        </row>
        <row r="144">
          <cell r="G144" t="str">
            <v xml:space="preserve">  ТРЕЙДИНГ   Трейдинг</v>
          </cell>
          <cell r="I144" t="str">
            <v>1000000143 Удмуртские газовые сети, ООО</v>
          </cell>
        </row>
        <row r="145">
          <cell r="G145" t="str">
            <v xml:space="preserve">    20023.0000.00000   Бизнесэнерготрейд, ЗАО</v>
          </cell>
          <cell r="I145" t="str">
            <v>1000000144 ГАЗЭКС, ЗАО</v>
          </cell>
        </row>
        <row r="146">
          <cell r="G146" t="str">
            <v xml:space="preserve">    11701.0000.00000   Федеральный центр продаж, ЗАО</v>
          </cell>
          <cell r="I146" t="str">
            <v>1000000145 Краснотурьинскмежрайгаз, ОАО</v>
          </cell>
        </row>
        <row r="147">
          <cell r="G147" t="str">
            <v xml:space="preserve">    20024.0000.00000   ВяткаТорф, ЗАО</v>
          </cell>
          <cell r="I147" t="str">
            <v>1000000146 Красноуральскмежрайгаз, ОАО</v>
          </cell>
        </row>
        <row r="148">
          <cell r="G148" t="str">
            <v xml:space="preserve">    20115.0000.00000   КЭС-Трейдинг, ООО</v>
          </cell>
          <cell r="I148" t="str">
            <v>1000000147 НижнийТагилмежрайгаз, ОАО</v>
          </cell>
        </row>
        <row r="149">
          <cell r="G149" t="str">
            <v xml:space="preserve">    20139.0000.00000   СГ-Трейд (Москва), ООО</v>
          </cell>
          <cell r="I149" t="str">
            <v>1000000148 Первоуральскгаз, ОАО</v>
          </cell>
        </row>
        <row r="150">
          <cell r="G150" t="str">
            <v xml:space="preserve">    21443.0000.00000   Энерготрейд, ООО</v>
          </cell>
          <cell r="I150" t="str">
            <v>1000000149 Полевскоймежрайгаз, ОАО</v>
          </cell>
        </row>
        <row r="151">
          <cell r="G151" t="str">
            <v xml:space="preserve">  ООО "ЮНИС"   ООО "ЮНИС"</v>
          </cell>
          <cell r="I151" t="str">
            <v>1000000150 Ревдагазсервис, ОАО</v>
          </cell>
        </row>
        <row r="152">
          <cell r="G152" t="str">
            <v xml:space="preserve">    11804.T021.00000   Московский Ф-л Юнис</v>
          </cell>
          <cell r="I152" t="str">
            <v>1000000151 Серовмежрайгаз, ОАО</v>
          </cell>
        </row>
        <row r="153">
          <cell r="G153" t="str">
            <v xml:space="preserve">    11804.T022.00000   Ижевский  Ф-л ООО "Юнис"</v>
          </cell>
          <cell r="I153" t="str">
            <v>1000000152 Свердловскоблгаз, ОАО</v>
          </cell>
        </row>
        <row r="154">
          <cell r="G154" t="str">
            <v xml:space="preserve">    11804.T023.00000   Пермский Ф-л Юнис</v>
          </cell>
          <cell r="I154" t="str">
            <v>1000000153 СГ-Авто, ООО</v>
          </cell>
        </row>
        <row r="155">
          <cell r="G155" t="str">
            <v xml:space="preserve">    11804.T024.00000   Свердловский Ф-л Юнис</v>
          </cell>
          <cell r="I155" t="str">
            <v>1000000154 Газмонтаж, ЗАО</v>
          </cell>
        </row>
        <row r="156">
          <cell r="G156" t="str">
            <v xml:space="preserve">    11804.T025.00000   Кировский Ф-л Юнис</v>
          </cell>
          <cell r="I156" t="str">
            <v>1000000155 Мега-Строй-Арсенал, ООО</v>
          </cell>
        </row>
        <row r="157">
          <cell r="G157" t="str">
            <v xml:space="preserve">    11804.T027.00000   Нижегородский Ф-л Юнис</v>
          </cell>
          <cell r="I157" t="str">
            <v>1000000156 Первоуральскбанк, ЗАО</v>
          </cell>
        </row>
        <row r="158">
          <cell r="G158" t="str">
            <v xml:space="preserve">    11804.T028.00000   Волжский Ф-л Юнис</v>
          </cell>
          <cell r="I158" t="str">
            <v>1000000157 ЭКО-Газ, ООО</v>
          </cell>
        </row>
        <row r="159">
          <cell r="G159" t="str">
            <v xml:space="preserve">    11804.T029.00000   Саратовский Ф-л Юнис</v>
          </cell>
          <cell r="I159" t="str">
            <v>1000000158 Автогаз, ООО</v>
          </cell>
        </row>
        <row r="160">
          <cell r="G160" t="str">
            <v xml:space="preserve">    11804.T030.00000   Оренбургский Ф-л Юнис</v>
          </cell>
          <cell r="I160" t="str">
            <v>1000000159 Газпродукт-Екатеринбург ,ООО</v>
          </cell>
        </row>
        <row r="161">
          <cell r="G161" t="str">
            <v xml:space="preserve">    11804.T031.00000   Марийский Ф-л ООО "Юнис"</v>
          </cell>
          <cell r="I161" t="str">
            <v>1000000160 СГ-Инвест, ОАО</v>
          </cell>
        </row>
        <row r="162">
          <cell r="G162" t="str">
            <v xml:space="preserve">  УФС   УФС</v>
          </cell>
          <cell r="I162" t="str">
            <v>1000000161 Уральские газовые сети, ОАО</v>
          </cell>
        </row>
        <row r="163">
          <cell r="G163" t="str">
            <v xml:space="preserve">    11800.0000.00000   УФС, ООО</v>
          </cell>
          <cell r="I163" t="str">
            <v>1000000162 Газраспредсеть, ОАО</v>
          </cell>
        </row>
        <row r="164">
          <cell r="G164" t="str">
            <v xml:space="preserve">  ГИПРОКОММУНЭНЕРГО   Гипрокоммунэнерго</v>
          </cell>
          <cell r="I164" t="str">
            <v>1000000163 Оптима, ЗАО</v>
          </cell>
        </row>
        <row r="165">
          <cell r="G165" t="str">
            <v xml:space="preserve">    19251.0000.00000   Гипрокоммунэнерго, ООО</v>
          </cell>
          <cell r="I165" t="str">
            <v>1000000164 Газинвест, ООО</v>
          </cell>
        </row>
        <row r="166">
          <cell r="G166" t="str">
            <v xml:space="preserve">  ОБЪЕДИН.ЛИЗИНГ.КОМП.   Объедин.лизинг.комп.</v>
          </cell>
          <cell r="I166" t="str">
            <v>1000000165 Энергогаз, ООО</v>
          </cell>
        </row>
        <row r="167">
          <cell r="G167" t="str">
            <v xml:space="preserve">    11801.0000.00000   Объединенная лизинговая компания, ООО</v>
          </cell>
          <cell r="I167" t="str">
            <v>1000000166 Днепрогаз, АО</v>
          </cell>
        </row>
        <row r="168">
          <cell r="G168" t="str">
            <v xml:space="preserve">  СБС   СБС</v>
          </cell>
          <cell r="I168" t="str">
            <v>1000000167 Харьковгоргаз, АО</v>
          </cell>
        </row>
        <row r="169">
          <cell r="G169" t="str">
            <v xml:space="preserve">    11803.0000.00000   Филиал СБС Красногорск</v>
          </cell>
          <cell r="I169" t="str">
            <v>1000000168 Донецкгоргаз, АО</v>
          </cell>
        </row>
        <row r="170">
          <cell r="G170" t="str">
            <v xml:space="preserve">  21709.0000.00000   ООО НСК-Групп</v>
          </cell>
          <cell r="I170" t="str">
            <v>1000000169 Криворожгаз, АО</v>
          </cell>
        </row>
        <row r="171">
          <cell r="G171" t="str">
            <v xml:space="preserve">  UKBDG.0000.VVOD0   Ввод: КЭС, ЗАО</v>
          </cell>
          <cell r="I171" t="str">
            <v>1000000170 Харьковгаз, АО</v>
          </cell>
        </row>
        <row r="172">
          <cell r="I172" t="str">
            <v>1000000171 ГАЗЭКС-Украина, ООО</v>
          </cell>
        </row>
        <row r="173">
          <cell r="I173" t="str">
            <v>1000000172 УкрТрейдГаз, ООО</v>
          </cell>
        </row>
        <row r="174">
          <cell r="I174" t="str">
            <v>1000000173 Энергокомкомплект, ООО</v>
          </cell>
        </row>
        <row r="175">
          <cell r="I175" t="str">
            <v>1000000174 НК ЭнергоСтройИнжиниринг, ЗАО (бывш. КЭС</v>
          </cell>
        </row>
        <row r="176">
          <cell r="I176" t="str">
            <v>1000000175 КЭС-ЭнергоСтройИнжиниринг, Гмбх</v>
          </cell>
        </row>
        <row r="177">
          <cell r="I177" t="str">
            <v>1000000176 IES-SRED AZ ENERGO STROY, ДП</v>
          </cell>
        </row>
        <row r="178">
          <cell r="I178" t="str">
            <v>1000000177 Востоксибэлектросетьстрой, ОАО</v>
          </cell>
        </row>
        <row r="179">
          <cell r="I179" t="str">
            <v>1000000178 Запсибэлектросетьстрой, ОАО</v>
          </cell>
        </row>
        <row r="180">
          <cell r="I180" t="str">
            <v>1000000179 Сибэлектросетьстрой, ОАО</v>
          </cell>
        </row>
        <row r="181">
          <cell r="I181" t="str">
            <v>1000000180 Ноябрьскэлектросетьстрой, ОАО</v>
          </cell>
        </row>
        <row r="182">
          <cell r="I182" t="str">
            <v>1000000181 ЭнергоСтрой-Финанс, ООО</v>
          </cell>
        </row>
        <row r="183">
          <cell r="I183" t="str">
            <v>1000000182 Нижегородская энергоремонтная компания,</v>
          </cell>
        </row>
        <row r="184">
          <cell r="I184" t="str">
            <v>1000000183 Пензенская энергоремонтная компания, ОАО</v>
          </cell>
        </row>
        <row r="185">
          <cell r="I185" t="str">
            <v>1000000184 Пензаэнергоремонт, ОАО</v>
          </cell>
        </row>
        <row r="186">
          <cell r="I186" t="str">
            <v>1000000185 Энергоремонт, ОАО</v>
          </cell>
        </row>
        <row r="187">
          <cell r="I187" t="str">
            <v>1000000186 Инженерный центр, ОАО</v>
          </cell>
        </row>
        <row r="188">
          <cell r="I188" t="str">
            <v>1000000187 Оренбургэнергоремонт, ОАО</v>
          </cell>
        </row>
        <row r="189">
          <cell r="I189" t="str">
            <v>1000000188 Оренбургэнергостройремонт, ОАО</v>
          </cell>
        </row>
        <row r="190">
          <cell r="I190" t="str">
            <v>1000000189 Саратовэнергоспецремонт, ОАО</v>
          </cell>
        </row>
        <row r="191">
          <cell r="I191" t="str">
            <v>1000000190 Самарское производственно-ремонтное пред</v>
          </cell>
        </row>
        <row r="192">
          <cell r="I192" t="str">
            <v>1000000191 Самараэнергоспецремонт, ОАО</v>
          </cell>
        </row>
        <row r="193">
          <cell r="I193" t="str">
            <v>1000000192 Саратовское производственное ремонтное п</v>
          </cell>
        </row>
        <row r="194">
          <cell r="I194" t="str">
            <v>1000000193 Ульяновское производственное ремонтное п</v>
          </cell>
        </row>
        <row r="195">
          <cell r="I195" t="str">
            <v>1000000194 Ульяновскэнергоспецремонт, ОАО</v>
          </cell>
        </row>
        <row r="196">
          <cell r="I196" t="str">
            <v>1000000195 Electricity Distribution Management Limi</v>
          </cell>
        </row>
        <row r="197">
          <cell r="I197" t="str">
            <v>1000000196 I.D.E. Electricity Distribution Investme</v>
          </cell>
        </row>
        <row r="198">
          <cell r="I198" t="str">
            <v>1000000197 E.D.M. Electricity Distribution Manageme</v>
          </cell>
        </row>
        <row r="199">
          <cell r="I199" t="str">
            <v>1000000198 Ленэнерго, ОАО</v>
          </cell>
        </row>
        <row r="200">
          <cell r="I200" t="str">
            <v>1000000199 Учетно-финансовый Сервис, ООО</v>
          </cell>
        </row>
        <row r="201">
          <cell r="I201" t="str">
            <v>1000000200 Юнис, ООО</v>
          </cell>
        </row>
        <row r="202">
          <cell r="I202" t="str">
            <v>1000000201 Российские коммунальные системы (РКС), О</v>
          </cell>
        </row>
        <row r="203">
          <cell r="I203" t="str">
            <v>1000000202 Алтайские КС, ОАО</v>
          </cell>
        </row>
        <row r="204">
          <cell r="I204" t="str">
            <v>1000000203 Амурские КС, ОАО</v>
          </cell>
        </row>
        <row r="205">
          <cell r="I205" t="str">
            <v>1000000204 Брянские КС, ОАО</v>
          </cell>
        </row>
        <row r="206">
          <cell r="I206" t="str">
            <v>1000000205 Владимирская областная электросетевая ко</v>
          </cell>
        </row>
        <row r="207">
          <cell r="I207" t="str">
            <v>1000000206 Энергокомфорт Владимир, ООО</v>
          </cell>
        </row>
        <row r="208">
          <cell r="I208" t="str">
            <v>1000000207 Владимирская областная теплоэнергетическ</v>
          </cell>
        </row>
        <row r="209">
          <cell r="I209" t="str">
            <v>1000000208 Технология комфорта, ООО</v>
          </cell>
        </row>
        <row r="210">
          <cell r="I210" t="str">
            <v>1000000209 Ковровская энергетическая компания, ОАО</v>
          </cell>
        </row>
        <row r="211">
          <cell r="I211" t="str">
            <v>1000000210 Кировские коммунальные системы, ОАО</v>
          </cell>
        </row>
        <row r="212">
          <cell r="I212" t="str">
            <v>1000000211 Владимирские коммунальные системы - Водн</v>
          </cell>
        </row>
        <row r="213">
          <cell r="I213" t="str">
            <v>1000000212 Вязниковская городская электрическая сет</v>
          </cell>
        </row>
        <row r="214">
          <cell r="I214" t="str">
            <v>1000000213 Марийские КС, ОАО</v>
          </cell>
        </row>
        <row r="215">
          <cell r="I215" t="str">
            <v>1000000214 Петрозаводские КС, ОАО</v>
          </cell>
        </row>
        <row r="216">
          <cell r="I216" t="str">
            <v>1000000215 ПКС-Сервис, ООО</v>
          </cell>
        </row>
        <row r="217">
          <cell r="I217" t="str">
            <v>1000000216 Северо-Карельские КС, ООО</v>
          </cell>
        </row>
        <row r="218">
          <cell r="I218" t="str">
            <v>1000000217 Лоухские коммунальные системы, ООО</v>
          </cell>
        </row>
        <row r="219">
          <cell r="I219" t="str">
            <v>1000000218 Кемские коммунальные системы, ООО</v>
          </cell>
        </row>
        <row r="220">
          <cell r="I220" t="str">
            <v>1000000219 Беломорские коммунальные системы, ООО</v>
          </cell>
        </row>
        <row r="221">
          <cell r="I221" t="str">
            <v>1000000220 Тамбовские КС, ОАО</v>
          </cell>
        </row>
        <row r="222">
          <cell r="I222" t="str">
            <v>1000000221 РКС-Светодизайн, ООО</v>
          </cell>
        </row>
        <row r="223">
          <cell r="I223" t="str">
            <v>1000000222 Гортопсбыт, ОАО</v>
          </cell>
        </row>
        <row r="224">
          <cell r="I224" t="str">
            <v>1000000223 Чувашские КС, ОАО</v>
          </cell>
        </row>
        <row r="225">
          <cell r="I225" t="str">
            <v>1000000224 Томские КС, ОАО</v>
          </cell>
        </row>
        <row r="226">
          <cell r="I226" t="str">
            <v>1000000225 КС Колпашево, ООО</v>
          </cell>
        </row>
        <row r="227">
          <cell r="I227" t="str">
            <v>1000000226 Смоленские коммунальные системы, ОАО</v>
          </cell>
        </row>
        <row r="228">
          <cell r="I228" t="str">
            <v>1000000227 Надвоицкая энергетическая компания, ООО</v>
          </cell>
        </row>
        <row r="229">
          <cell r="I229" t="str">
            <v>1000000228 Тверская теплоснабжающая компания, ООО</v>
          </cell>
        </row>
        <row r="230">
          <cell r="I230" t="str">
            <v>1000000229 КРЦ, ООО (г. Петрозаводск)</v>
          </cell>
        </row>
        <row r="231">
          <cell r="I231" t="str">
            <v>1000000230 Энергокомфорт Амур, ООО</v>
          </cell>
        </row>
        <row r="232">
          <cell r="I232" t="str">
            <v>1000000231 Энергокомфорт Карелия, ООО</v>
          </cell>
        </row>
        <row r="233">
          <cell r="I233" t="str">
            <v>1000000232 Энергокомфорт Тамбов, ООО</v>
          </cell>
        </row>
        <row r="234">
          <cell r="I234" t="str">
            <v>1000000233 КЭС-Прикамье, ОАО</v>
          </cell>
        </row>
        <row r="235">
          <cell r="I235" t="str">
            <v>1000000234 Новогор, ЗАО</v>
          </cell>
        </row>
        <row r="236">
          <cell r="I236" t="str">
            <v>1000000235 Новогор-Прикамье, ООО</v>
          </cell>
        </row>
        <row r="237">
          <cell r="I237" t="str">
            <v>1000000236 Новогор-Воронеж, ООО</v>
          </cell>
        </row>
        <row r="238">
          <cell r="I238" t="str">
            <v>1000000237 ТД 'Новогор-Прикамье'</v>
          </cell>
        </row>
        <row r="239">
          <cell r="I239" t="str">
            <v>1000000238 Красногвардейсктеплоэнерго, ОАО</v>
          </cell>
        </row>
        <row r="240">
          <cell r="I240" t="str">
            <v>1000000239 Белоярская АЭС-2, ОАО</v>
          </cell>
        </row>
        <row r="241">
          <cell r="I241" t="str">
            <v>1000000240 ЭКМО, ЗАО</v>
          </cell>
        </row>
        <row r="242">
          <cell r="I242" t="str">
            <v>1000000241 Информационное агентство 'Интерфакс-Аген</v>
          </cell>
        </row>
        <row r="243">
          <cell r="I243" t="str">
            <v>1000000242 МРСК Центра и Приволжья, ОАО</v>
          </cell>
        </row>
        <row r="244">
          <cell r="I244" t="str">
            <v>1000000243 МРСК Урала, ОАО</v>
          </cell>
        </row>
        <row r="245">
          <cell r="I245" t="str">
            <v>1000000244 Heterson Management Limited</v>
          </cell>
        </row>
        <row r="246">
          <cell r="I246" t="str">
            <v>1000000245 ОАО 'Пензенская ЭСК'</v>
          </cell>
        </row>
        <row r="247">
          <cell r="I247" t="str">
            <v>1000000246 Энергосбыты</v>
          </cell>
        </row>
        <row r="248">
          <cell r="I248" t="str">
            <v>1000000247 Меткомбанк</v>
          </cell>
        </row>
        <row r="249">
          <cell r="I249" t="str">
            <v>1000000248 Погашение ЕБРР</v>
          </cell>
        </row>
        <row r="250">
          <cell r="I250" t="str">
            <v>1000000249 Иркутскэнергострой, ЗАО</v>
          </cell>
        </row>
        <row r="251">
          <cell r="I251" t="str">
            <v>1000000250 филиал ООО "УФС" в г. Екатеринбурге</v>
          </cell>
        </row>
        <row r="252">
          <cell r="I252" t="str">
            <v>1000000251 ООО "УФС" в г. Перми</v>
          </cell>
        </row>
        <row r="253">
          <cell r="I253" t="str">
            <v>1000000252 ООО "УФС" в г. Иркутске</v>
          </cell>
        </row>
        <row r="254">
          <cell r="I254" t="str">
            <v>1000000253 филиал ООО "УФС" в г. Ижевске</v>
          </cell>
        </row>
        <row r="255">
          <cell r="I255" t="str">
            <v>1000000254 филиал ООО "УФС" в г. Сыктывкаре</v>
          </cell>
        </row>
        <row r="256">
          <cell r="I256" t="str">
            <v>1000000255 филиал ООО "УФС" в г. Оренбург</v>
          </cell>
        </row>
        <row r="257">
          <cell r="I257" t="str">
            <v>1000000256 филиал ООО "УФС" в г. Кирове</v>
          </cell>
        </row>
        <row r="258">
          <cell r="I258" t="str">
            <v>1000000257 филиал ООО "УФС" в г. Усинске</v>
          </cell>
        </row>
        <row r="259">
          <cell r="I259" t="str">
            <v>1000000258 филиал ООО "УФС" в г. Нижнем Новгороде</v>
          </cell>
        </row>
        <row r="260">
          <cell r="I260" t="str">
            <v>1000000259 Филиал ЮНИС, ООО г. Пермь</v>
          </cell>
        </row>
        <row r="261">
          <cell r="I261" t="str">
            <v>1000000260 Филиал ЮНИС, ООО г. Нижний Новгород</v>
          </cell>
        </row>
        <row r="262">
          <cell r="I262" t="str">
            <v>1000000261 Филиал ЮНИС, ООО г. Киров</v>
          </cell>
        </row>
        <row r="263">
          <cell r="I263" t="str">
            <v>1000000262 Филиал ЮНИС, ООО г. Ижевск</v>
          </cell>
        </row>
        <row r="264">
          <cell r="I264" t="str">
            <v>1000000263 ООО «УФС»  г. Москва</v>
          </cell>
        </row>
        <row r="265">
          <cell r="I265" t="str">
            <v>1000000265 Стратегические бизнес-системы, ООО</v>
          </cell>
        </row>
        <row r="266">
          <cell r="I266" t="str">
            <v>1000000266 Финэкс, ЗАО</v>
          </cell>
        </row>
        <row r="267">
          <cell r="I267" t="str">
            <v>1000000267 Группа Виста, ООО</v>
          </cell>
        </row>
        <row r="268">
          <cell r="I268" t="str">
            <v>1000000268 Башкирэнерго, ОАО</v>
          </cell>
        </row>
        <row r="269">
          <cell r="I269" t="str">
            <v>1000000269 Самараэнерго, ОАО</v>
          </cell>
        </row>
        <row r="270">
          <cell r="I270" t="str">
            <v>1000000270 Океан</v>
          </cell>
        </row>
        <row r="271">
          <cell r="I271" t="str">
            <v>1000000271 Мариэнергосбыт, ОАО</v>
          </cell>
        </row>
        <row r="272">
          <cell r="I272" t="str">
            <v>1000000272 Газпром, ОАО</v>
          </cell>
        </row>
        <row r="273">
          <cell r="I273" t="str">
            <v>1000000273 Integrated Energy Systems Ltd (Belize)</v>
          </cell>
        </row>
        <row r="274">
          <cell r="I274" t="str">
            <v>1000000274 ТГК-11, ОАО</v>
          </cell>
        </row>
        <row r="275">
          <cell r="I275" t="str">
            <v>1000000275 Алемар</v>
          </cell>
        </row>
        <row r="276">
          <cell r="I276" t="str">
            <v>1000000276 Марийская энергосбытовая компания, ЗАО</v>
          </cell>
        </row>
        <row r="277">
          <cell r="I277" t="str">
            <v>1000000277 Газраспредсеть, ОАО</v>
          </cell>
        </row>
        <row r="278">
          <cell r="I278" t="str">
            <v>1000000278 ООО "УФС" г. Самара</v>
          </cell>
        </row>
        <row r="279">
          <cell r="I279" t="str">
            <v>1000000279 Свердловские КС, ООО</v>
          </cell>
        </row>
        <row r="280">
          <cell r="I280" t="str">
            <v>1000000280 Сжиженный газ</v>
          </cell>
        </row>
        <row r="281">
          <cell r="I281" t="str">
            <v>1000000281 Газэнергопром-Инвест</v>
          </cell>
        </row>
        <row r="282">
          <cell r="I282" t="str">
            <v>1000000282 ОАО "Нижновэнерго"</v>
          </cell>
        </row>
        <row r="283">
          <cell r="I283" t="str">
            <v>1000000283 ОАО "Удмуртэнерго"</v>
          </cell>
        </row>
        <row r="284">
          <cell r="I284" t="str">
            <v>1000000284 ОАО «Ростовэнерго»</v>
          </cell>
        </row>
        <row r="285">
          <cell r="I285" t="str">
            <v>1000000285 ОАО «Кировэнерго»</v>
          </cell>
        </row>
        <row r="286">
          <cell r="I286" t="str">
            <v>1000000286 ОАО «Пермэнерго»</v>
          </cell>
        </row>
        <row r="287">
          <cell r="I287" t="str">
            <v>1000000287 ОАО "Оптово генерирующая компания №2"</v>
          </cell>
        </row>
        <row r="288">
          <cell r="I288" t="str">
            <v>1000000288 ОАО "Оптово генерирующая компания №4"</v>
          </cell>
        </row>
        <row r="289">
          <cell r="I289" t="str">
            <v>1000000289 ОАО «Свердловэнерго»</v>
          </cell>
        </row>
        <row r="290">
          <cell r="I290" t="str">
            <v>1000000290 Компания Хетерсон Менеджмент Лимитед</v>
          </cell>
        </row>
        <row r="291">
          <cell r="I291" t="str">
            <v>1000000291 "ООО ""ФЕРРА"""</v>
          </cell>
        </row>
        <row r="292">
          <cell r="I292" t="str">
            <v>1000000292 ОАО «Свердловская энергосервисная компан</v>
          </cell>
        </row>
        <row r="293">
          <cell r="I293" t="str">
            <v>1000000293 ПРОЕКТ ГЭХ</v>
          </cell>
        </row>
        <row r="294">
          <cell r="I294" t="str">
            <v>1000000294 ОАО «Саратовэнерго»</v>
          </cell>
        </row>
        <row r="295">
          <cell r="I295" t="str">
            <v>1000000295 ОАО «Кировэнергоремонт»</v>
          </cell>
        </row>
        <row r="296">
          <cell r="I296" t="str">
            <v>1000000296 ОАО «Пермэнергоремонт»</v>
          </cell>
        </row>
        <row r="297">
          <cell r="I297" t="str">
            <v>1000000297 ООО «Спецтурбомонтаж»</v>
          </cell>
        </row>
        <row r="298">
          <cell r="I298" t="str">
            <v>1000000298 ЗАО "УК "Энергостройсервис"</v>
          </cell>
        </row>
        <row r="299">
          <cell r="I299" t="str">
            <v>1000000299 Kamala Trade and Invest Limited</v>
          </cell>
        </row>
        <row r="300">
          <cell r="I300" t="str">
            <v>1000000300 STARLEX COMPANY LIMITED</v>
          </cell>
        </row>
        <row r="301">
          <cell r="I301" t="str">
            <v>1000000301 Чувашэнернгоремонт</v>
          </cell>
        </row>
        <row r="302">
          <cell r="I302" t="str">
            <v>1000000302 Мариэнергоремонт</v>
          </cell>
        </row>
        <row r="303">
          <cell r="I303" t="str">
            <v>1000000303 Кировэнергоспецремонт</v>
          </cell>
        </row>
        <row r="304">
          <cell r="I304" t="str">
            <v>1000000304 ООО «Новотрастсервис»</v>
          </cell>
        </row>
        <row r="305">
          <cell r="I305" t="str">
            <v>1000000305 ООО «Абсолютъ»</v>
          </cell>
        </row>
        <row r="306">
          <cell r="I306" t="str">
            <v>1000000306 ООО «Энерготрейд»</v>
          </cell>
        </row>
        <row r="307">
          <cell r="I307" t="str">
            <v>1000000307 “Бархат”</v>
          </cell>
        </row>
        <row r="308">
          <cell r="I308" t="str">
            <v>1000000308 «Кипрские холдинги украинских ГРО»</v>
          </cell>
        </row>
        <row r="309">
          <cell r="I309" t="str">
            <v>1000000309 ООО "ФИНКОРП" 10017473</v>
          </cell>
        </row>
        <row r="310">
          <cell r="I310" t="str">
            <v>1000000310 Grossbeak Investments Limited</v>
          </cell>
        </row>
        <row r="311">
          <cell r="I311" t="str">
            <v>1000000311 Buely Consulting Limited</v>
          </cell>
        </row>
        <row r="312">
          <cell r="I312" t="str">
            <v>1000000312 Ironscope Investments Limited</v>
          </cell>
        </row>
        <row r="313">
          <cell r="I313" t="str">
            <v>1000000313 Silverstorm Holding Limited</v>
          </cell>
        </row>
        <row r="314">
          <cell r="I314" t="str">
            <v>1000000314 Superskill Investments Limited</v>
          </cell>
        </row>
        <row r="315">
          <cell r="I315" t="str">
            <v>1000000315 Vital Force Enterprises Limited.</v>
          </cell>
        </row>
        <row r="316">
          <cell r="I316" t="str">
            <v>2000000094 Телемеханика ПТЭЦ-9</v>
          </cell>
        </row>
        <row r="317">
          <cell r="I317" t="str">
            <v>2000000104 Реконструкция  1,2 бойлерной на Пермской</v>
          </cell>
        </row>
        <row r="318">
          <cell r="I318" t="str">
            <v>2000000142 Реконструкция участка теплосети М-1-12 2</v>
          </cell>
        </row>
        <row r="319">
          <cell r="I319" t="str">
            <v>2000000143 Реконструкция т/сети ТК 59-2 до ж/д  по</v>
          </cell>
        </row>
        <row r="320">
          <cell r="I320" t="str">
            <v>2000000162 Оборудование, не требующее монтажа</v>
          </cell>
        </row>
        <row r="321">
          <cell r="I321" t="str">
            <v>2000000196 Филиал Екатеринбургский Оборудование, не</v>
          </cell>
        </row>
        <row r="322">
          <cell r="I322" t="str">
            <v>2000000210 Оборудование, не требующее монтажа</v>
          </cell>
        </row>
        <row r="323">
          <cell r="I323" t="str">
            <v>2000000235 Реконструкция тепломагистрали М-38 по ул</v>
          </cell>
        </row>
        <row r="324">
          <cell r="I324" t="str">
            <v>2000000303 Оборудование, не требующее монтажа</v>
          </cell>
        </row>
        <row r="325">
          <cell r="I325" t="str">
            <v>2000000326 Оборудование, не требующее монтажа</v>
          </cell>
        </row>
        <row r="326">
          <cell r="I326" t="str">
            <v>2000000335 Оборудование, не требующее монтажа</v>
          </cell>
        </row>
        <row r="327">
          <cell r="I327" t="str">
            <v>2000000342 Реконструкция распредустройстыва 0.4КВ К</v>
          </cell>
        </row>
        <row r="328">
          <cell r="I328" t="str">
            <v>2000000343 Оборудование, не требующее монтажа</v>
          </cell>
        </row>
        <row r="329">
          <cell r="I329" t="str">
            <v>2000000345 Установка регуляторов температуры на теп</v>
          </cell>
        </row>
        <row r="330">
          <cell r="I330" t="str">
            <v>2000000346 "Реконструкция котельной ""Орбита"""</v>
          </cell>
        </row>
        <row r="331">
          <cell r="I331" t="str">
            <v>2000000352 Оборудование, не требующее монтажа</v>
          </cell>
        </row>
        <row r="332">
          <cell r="I332" t="str">
            <v>2000000355 Оборудование, не требующее монтажа</v>
          </cell>
        </row>
        <row r="333">
          <cell r="I333" t="str">
            <v>2000000356 АИИСКУЭ Республика Коми</v>
          </cell>
        </row>
        <row r="334">
          <cell r="I334" t="str">
            <v>2000000514 Реконструкция Нижнетуринской ГРЭС (ПК1)</v>
          </cell>
        </row>
        <row r="335">
          <cell r="I335" t="str">
            <v>2000000516 Строительство НовоБогословской ТЭЦ</v>
          </cell>
        </row>
        <row r="336">
          <cell r="I336" t="str">
            <v>2000000518 Строительство НовоБерезниковской ТЭЦ ПК1</v>
          </cell>
        </row>
        <row r="337">
          <cell r="I337" t="str">
            <v>2000000519 Строительство ТЭЦ Академическая</v>
          </cell>
        </row>
        <row r="338">
          <cell r="I338" t="str">
            <v>2000000520 Реконструкция Пермской ТЭЦ-9</v>
          </cell>
        </row>
        <row r="339">
          <cell r="I339" t="str">
            <v>2000000522 Реконструкция Пермской ТЭЦ-6</v>
          </cell>
        </row>
        <row r="340">
          <cell r="I340" t="str">
            <v>2000000540 Реконструкция Нижнетуринской ГРЭС (ПК2)</v>
          </cell>
        </row>
        <row r="341">
          <cell r="I341" t="str">
            <v>2000000620 Реконструкция ТГ 1,2  Сормовской ТЭЦ</v>
          </cell>
        </row>
        <row r="342">
          <cell r="I342" t="str">
            <v>2000000621 Реконструкция Игумновской ТЭЦ</v>
          </cell>
        </row>
        <row r="343">
          <cell r="I343" t="str">
            <v>2000000622 Реконструкция Новогорьковской ТЭЦ ПК1</v>
          </cell>
        </row>
        <row r="344">
          <cell r="I344" t="str">
            <v>2000000623 ПИП-4 Реконструкция Ивановской ТЭЦ-2</v>
          </cell>
        </row>
        <row r="345">
          <cell r="I345" t="str">
            <v>2000000630 Рек-я НСТВ с укр. берегов подв. Канала</v>
          </cell>
        </row>
        <row r="346">
          <cell r="I346" t="str">
            <v>2000000640 Рек-я кровли к/о 3 очереди</v>
          </cell>
        </row>
        <row r="347">
          <cell r="I347" t="str">
            <v>2000000646 Реконстр сис-мы теплоснабж. г.Дзержинска</v>
          </cell>
        </row>
        <row r="348">
          <cell r="I348" t="str">
            <v>2000000647 Реконстр БНС (замена силового питания)</v>
          </cell>
        </row>
        <row r="349">
          <cell r="I349" t="str">
            <v>2000000648 Реконструкция мазутного хозяйства №2</v>
          </cell>
        </row>
        <row r="350">
          <cell r="I350" t="str">
            <v>2000000650 Оборудование не требующее  монтажа</v>
          </cell>
        </row>
        <row r="351">
          <cell r="I351" t="str">
            <v>2000000652 Реконструкция ИвТЭЦ-2 с заменой т.а.№5</v>
          </cell>
        </row>
        <row r="352">
          <cell r="I352" t="str">
            <v>2000000655 Реконструкция теплофикац. схемы ИвТЭЦ-3</v>
          </cell>
        </row>
        <row r="353">
          <cell r="I353" t="str">
            <v>2000000676 Создание сети пьезометров в основании и</v>
          </cell>
        </row>
        <row r="354">
          <cell r="I354" t="str">
            <v>2000000677 Реконструкция берегового укрепления в ни</v>
          </cell>
        </row>
        <row r="355">
          <cell r="I355" t="str">
            <v>2000000680 Монтаж трубопровода ХОВ (под ключ)</v>
          </cell>
        </row>
        <row r="356">
          <cell r="I356" t="str">
            <v>2000000688 Реконструкция Т/М по ул.Баумана от ТК-22</v>
          </cell>
        </row>
        <row r="357">
          <cell r="I357" t="str">
            <v>2000000697 Реконструкция ГРП №2 Арбековской котельн</v>
          </cell>
        </row>
        <row r="358">
          <cell r="I358" t="str">
            <v>2000000712 Реконструкция  трубопроводов сетевой вод</v>
          </cell>
        </row>
        <row r="359">
          <cell r="I359" t="str">
            <v>2000000722 система информационной безопасности</v>
          </cell>
        </row>
        <row r="360">
          <cell r="I360" t="str">
            <v>2000000768 Модернизация ЦТП г.Дзержинска</v>
          </cell>
        </row>
        <row r="361">
          <cell r="I361" t="str">
            <v>2000000769 Установка 2-х пиковых водогрейных котлов</v>
          </cell>
        </row>
        <row r="362">
          <cell r="I362" t="str">
            <v>2000000772 Проект рек-кции обвязки калориферов к.№7</v>
          </cell>
        </row>
        <row r="363">
          <cell r="I363" t="str">
            <v>2000000775 Расш.3 оч ХВО для прис.Русвинил</v>
          </cell>
        </row>
        <row r="364">
          <cell r="I364" t="str">
            <v>2000000779 Реконструкция гл.п/провода №3</v>
          </cell>
        </row>
        <row r="365">
          <cell r="I365" t="str">
            <v>2000000790 -/2009/K/ВТЭЦ-2/I/Оборудование не требу</v>
          </cell>
        </row>
        <row r="366">
          <cell r="I366" t="str">
            <v>2000000792 -/2009/K/СыкТС/E/Установка охранно-пожа</v>
          </cell>
        </row>
        <row r="367">
          <cell r="I367" t="str">
            <v>2000000806 Казначейские операции</v>
          </cell>
        </row>
        <row r="368">
          <cell r="I368" t="str">
            <v>2000000807 Реконстр.пар.кол.к.ТГМЕ-464 ст.№8</v>
          </cell>
        </row>
        <row r="369">
          <cell r="I369" t="str">
            <v>2000000809 Модернизация измерительных комплексов</v>
          </cell>
        </row>
        <row r="370">
          <cell r="I370" t="str">
            <v>2000000810 2 контур/2010/Q/КТК/N/Реконструкция стал</v>
          </cell>
        </row>
        <row r="371">
          <cell r="I371" t="str">
            <v>2000000811 2 контур/2010/Q/КТК/N/Реконструкция стал</v>
          </cell>
        </row>
        <row r="372">
          <cell r="I372" t="str">
            <v>2000000812 2 контур/2010/Q/КТК/N/Реконструкция дымо</v>
          </cell>
        </row>
        <row r="373">
          <cell r="I373" t="str">
            <v>2000000813 2 контур/2010/Q/КТК/N/Привязка типового</v>
          </cell>
        </row>
        <row r="374">
          <cell r="I374" t="str">
            <v>2000000902 Монтаж контователя ротора газ.турбины</v>
          </cell>
        </row>
        <row r="375">
          <cell r="I375" t="str">
            <v>2000000903 Реконструкция водяного экономайзера</v>
          </cell>
        </row>
        <row r="376">
          <cell r="I376" t="str">
            <v>2000000904 Рек. к/а ТГМЕ-428 ст.9 с замен.калорифер</v>
          </cell>
        </row>
        <row r="377">
          <cell r="I377" t="str">
            <v>2000000905 Реконструкция к/а ТГМЕ-464 ст.8</v>
          </cell>
        </row>
        <row r="378">
          <cell r="I378" t="str">
            <v>2000000906 Реконструкция п/п КПП-3 к-11 ТГМЕ-464</v>
          </cell>
        </row>
        <row r="379">
          <cell r="I379" t="str">
            <v>2000000907 РеконРек. струкция поверх.нагрева ПТВМ-2</v>
          </cell>
        </row>
        <row r="380">
          <cell r="I380" t="str">
            <v>2000000908 Реконструкция ПТ-65/75-90/13 ст.5</v>
          </cell>
        </row>
        <row r="381">
          <cell r="I381" t="str">
            <v>2000000909 Реконструкция опор.упор.подшип. ТГ-3</v>
          </cell>
        </row>
        <row r="382">
          <cell r="I382" t="str">
            <v>2000000910 Реконструкция к/а ТП-87 ст.5 с зам.труб</v>
          </cell>
        </row>
        <row r="383">
          <cell r="I383" t="str">
            <v>2000000911 Реконструкция к/а ТП-170 ст.1 с зам.труб</v>
          </cell>
        </row>
        <row r="384">
          <cell r="I384" t="str">
            <v>2000000912 Реконструкция к/а ТП-170 ст.5 с зам.труб</v>
          </cell>
        </row>
        <row r="385">
          <cell r="I385" t="str">
            <v>2000000913 Реконструкция поверхностей нагрева ВК</v>
          </cell>
        </row>
        <row r="386">
          <cell r="I386" t="str">
            <v>2000000916 Оборудование, не требующее монтажа</v>
          </cell>
        </row>
        <row r="387">
          <cell r="I387" t="str">
            <v>2000000926 Реконструкция ограждения ТЭЦ</v>
          </cell>
        </row>
        <row r="388">
          <cell r="I388" t="str">
            <v>2000000927 Замена гл.паровпровода блока ст.№5</v>
          </cell>
        </row>
        <row r="389">
          <cell r="I389" t="str">
            <v>2000000928 Проект 11 котла</v>
          </cell>
        </row>
        <row r="390">
          <cell r="I390" t="str">
            <v>2000000929 Рек.центр.колец  токопр.ТГ-7 вкл. ПСД</v>
          </cell>
        </row>
        <row r="391">
          <cell r="I391" t="str">
            <v>2000000930 Рек.к/а БКЗ -210-140 №5с зам.гиб.куб.ВЗП</v>
          </cell>
        </row>
        <row r="392">
          <cell r="I392" t="str">
            <v>2000000931 Рек.к.ст№2 ТП-87с зам.пов.нагр.( ИвТЭЦ-3</v>
          </cell>
        </row>
        <row r="393">
          <cell r="I393" t="str">
            <v>2000000932 -/2010/S/Каменск-Уральский/Е/Программа</v>
          </cell>
        </row>
        <row r="394">
          <cell r="I394" t="str">
            <v>2000000933 Проект "Баунти"</v>
          </cell>
        </row>
        <row r="395">
          <cell r="I395" t="str">
            <v>2000000950 Оборудование, не входящее в сметы строек</v>
          </cell>
        </row>
        <row r="396">
          <cell r="I396" t="str">
            <v>2000000952 /ПТЭЦ-9. ПИР. Замена электролизера № 1 П</v>
          </cell>
        </row>
        <row r="397">
          <cell r="I397" t="str">
            <v>2000000956 /ИП Березники. Реверсивная насосная стан</v>
          </cell>
        </row>
        <row r="398">
          <cell r="I398" t="str">
            <v>2000000959 /Реконструкция магистральной тепловой се</v>
          </cell>
        </row>
        <row r="399">
          <cell r="I399" t="str">
            <v>2000000960 /ИП Березники. Реконструкция главного ко</v>
          </cell>
        </row>
        <row r="400">
          <cell r="I400" t="str">
            <v>2000000961 /ИП Березники. Магистральная теплосеть Д</v>
          </cell>
        </row>
        <row r="401">
          <cell r="I401" t="str">
            <v>2000000962 /ИП Березники.Реконструкция ОРУ-110 кВ Т</v>
          </cell>
        </row>
        <row r="402">
          <cell r="I402" t="str">
            <v>2000000966 /ИП Березники.Реконструкция паропровдов</v>
          </cell>
        </row>
        <row r="403">
          <cell r="I403" t="str">
            <v>2000000967 /ИП Березники. Реконструкция водоподгото</v>
          </cell>
        </row>
        <row r="404">
          <cell r="I404" t="str">
            <v>2000000969 /ИП Березники.Строительство камского вод</v>
          </cell>
        </row>
        <row r="405">
          <cell r="I405" t="str">
            <v>2000000970 /ИП Березники.  Вынос сооружений БТЭЦ-10</v>
          </cell>
        </row>
        <row r="406">
          <cell r="I406" t="str">
            <v>2000000971 /ИП Березники.Нефтеловушка на БТЭЦ-10</v>
          </cell>
        </row>
        <row r="407">
          <cell r="I407" t="str">
            <v>2000000972 /ИП Березники.Автомобильная сливная эста</v>
          </cell>
        </row>
        <row r="408">
          <cell r="I408" t="str">
            <v>2000000974 /Организация выпуска сброса технических</v>
          </cell>
        </row>
        <row r="409">
          <cell r="I409" t="str">
            <v>2000000978 N/Реконструкция аккумуляторной батареи 1</v>
          </cell>
        </row>
        <row r="410">
          <cell r="I410" t="str">
            <v>2000000979 /ПИР. Реконструкция с заменой рабочего к</v>
          </cell>
        </row>
        <row r="411">
          <cell r="I411" t="str">
            <v>2000000983 /Реконструкция БРОУ 100/15 ата КИП и А</v>
          </cell>
        </row>
        <row r="412">
          <cell r="I412" t="str">
            <v>2000000986 /Замена масляного выключателя яч. 16 в З</v>
          </cell>
        </row>
        <row r="413">
          <cell r="I413" t="str">
            <v>2000000987 /АИИСКУЭ</v>
          </cell>
        </row>
        <row r="414">
          <cell r="I414" t="str">
            <v>2000000988 /Установка коммерческого узла учета отпу</v>
          </cell>
        </row>
        <row r="415">
          <cell r="I415" t="str">
            <v>2000000989 /Реконструкция инфраструктуры ТЭЦ-6. 2-о</v>
          </cell>
        </row>
        <row r="416">
          <cell r="I416" t="str">
            <v>2000000990 "/Теплоснабжение микрорайона ""Крохалева</v>
          </cell>
        </row>
        <row r="417">
          <cell r="I417" t="str">
            <v>2000000991 /Замена металлической дымовых труб 1.2.3</v>
          </cell>
        </row>
        <row r="418">
          <cell r="I418" t="str">
            <v>2000000994 /Замена паропроводов 30 ата и РОУ 30/1.2</v>
          </cell>
        </row>
        <row r="419">
          <cell r="I419" t="str">
            <v>2000000995 /Монтаж оборудования АЧР и САОН на присо</v>
          </cell>
        </row>
        <row r="420">
          <cell r="I420" t="str">
            <v>2000000996 /Телемеханика (ССПТИ)</v>
          </cell>
        </row>
        <row r="421">
          <cell r="I421" t="str">
            <v>2000000997 /АИИСКУЭ</v>
          </cell>
        </row>
        <row r="422">
          <cell r="I422" t="str">
            <v>2000001000 N/Установка ГТУ-16ПА с котлом утилизатор</v>
          </cell>
        </row>
        <row r="423">
          <cell r="I423" t="str">
            <v>2000001003 N/Установка пожарной сигнализации</v>
          </cell>
        </row>
        <row r="424">
          <cell r="I424" t="str">
            <v>2000001004 N/Реконструкция КА №1 Пермской ТЭЦ-14. З</v>
          </cell>
        </row>
        <row r="425">
          <cell r="I425" t="str">
            <v>2000001007 N/Реконструкция градирни Пермской ТЭЦ-14</v>
          </cell>
        </row>
        <row r="426">
          <cell r="I426" t="str">
            <v>2000001008 N/Реконструкция опорно-упорного подшипни</v>
          </cell>
        </row>
        <row r="427">
          <cell r="I427" t="str">
            <v>2000001010 /Реконструкция ПН-3</v>
          </cell>
        </row>
        <row r="428">
          <cell r="I428" t="str">
            <v>2000001011 /Реконструкция тепловой сети  от  ТК-84</v>
          </cell>
        </row>
        <row r="429">
          <cell r="I429" t="str">
            <v>2000001012 /Реконструкция теплосети 2Д300 от  ТК-16</v>
          </cell>
        </row>
        <row r="430">
          <cell r="I430" t="str">
            <v>2000001013 /Реконструкция теплосети 2Д325мм от ТК11</v>
          </cell>
        </row>
        <row r="431">
          <cell r="I431" t="str">
            <v>2000001014 /Реконструкция т/сети от ТК-1-23 до ТК-1</v>
          </cell>
        </row>
        <row r="432">
          <cell r="I432" t="str">
            <v>2000001015 /Строительство ПН-23</v>
          </cell>
        </row>
        <row r="433">
          <cell r="I433" t="str">
            <v>2000001016 /М 3-01 ул. Писарева от ТК-36 до ТК-39</v>
          </cell>
        </row>
        <row r="434">
          <cell r="I434" t="str">
            <v>2000001017 /Реконструкция тепломагистрали ТК-52 – м</v>
          </cell>
        </row>
        <row r="435">
          <cell r="I435" t="str">
            <v>2000001018 /М 4-04 т/c от т.146 (выход на надземную</v>
          </cell>
        </row>
        <row r="436">
          <cell r="I436" t="str">
            <v>2000001019 /Блокировка между М4-01, М4-03</v>
          </cell>
        </row>
        <row r="437">
          <cell r="I437" t="str">
            <v>2000001020 /Рек. т/с через р. Пальта ул. Калинина</v>
          </cell>
        </row>
        <row r="438">
          <cell r="I438" t="str">
            <v>2000001021 с ул.Луначарского ТК-49-10 до ТК-49-12</v>
          </cell>
        </row>
        <row r="439">
          <cell r="I439" t="str">
            <v>2000001022 /Дренаж по ул. Солдатова от ТК-763-12 до</v>
          </cell>
        </row>
        <row r="440">
          <cell r="I440" t="str">
            <v>2000001023 /Реконструкция т/м   М2-04 2Д=1000 мм от</v>
          </cell>
        </row>
        <row r="441">
          <cell r="I441" t="str">
            <v>2000001024 /Согласования по проектам будущих лет</v>
          </cell>
        </row>
        <row r="442">
          <cell r="I442" t="str">
            <v>2000001025 ИР) Реконструкция т/с от Т-31 до ввода н</v>
          </cell>
        </row>
        <row r="443">
          <cell r="I443" t="str">
            <v>2000001026 /Реконструкция т/с ул. Луначарского ТК-1</v>
          </cell>
        </row>
        <row r="444">
          <cell r="I444" t="str">
            <v>2000001027 /Оборудование не требующее монтажа</v>
          </cell>
        </row>
        <row r="445">
          <cell r="I445" t="str">
            <v>2000001028 /Мероприятия по переводу нагрузки с ВК1</v>
          </cell>
        </row>
        <row r="446">
          <cell r="I446" t="str">
            <v>2000001029 /Насосный агрегат сетевой воды центральн</v>
          </cell>
        </row>
        <row r="447">
          <cell r="I447" t="str">
            <v>2000001030 /Насосный агрегат отопления теплового пу</v>
          </cell>
        </row>
        <row r="448">
          <cell r="I448" t="str">
            <v>2000001031 /Пластинчатый теплообменник отопления 2.</v>
          </cell>
        </row>
        <row r="449">
          <cell r="I449" t="str">
            <v>2000001032 /Блоки управления подпиткой на тепловые</v>
          </cell>
        </row>
        <row r="450">
          <cell r="I450" t="str">
            <v>2000001043 Реконструкция коммерческого  учета тепло</v>
          </cell>
        </row>
        <row r="451">
          <cell r="I451" t="str">
            <v>2000001044 Установка акумуляторной батареи</v>
          </cell>
        </row>
        <row r="452">
          <cell r="I452" t="str">
            <v>2000001045 Реконструкция экранных труб и конвективн</v>
          </cell>
        </row>
        <row r="453">
          <cell r="I453" t="str">
            <v>2000001046 Кировская котельная/N/Реконструкция Киро</v>
          </cell>
        </row>
        <row r="454">
          <cell r="I454" t="str">
            <v>2000001047 Техническое перевооружение  технологичес</v>
          </cell>
        </row>
        <row r="455">
          <cell r="I455" t="str">
            <v>2000001049 Рекультивация золоотвала №1- Карьер сугл</v>
          </cell>
        </row>
        <row r="456">
          <cell r="I456" t="str">
            <v>2000001051 Реконструкция золошлакоотвала №2 Богосло</v>
          </cell>
        </row>
        <row r="457">
          <cell r="I457" t="str">
            <v>2000001052 Реконструкция магистральных золошлакопро</v>
          </cell>
        </row>
        <row r="458">
          <cell r="I458" t="str">
            <v>2000001053 Реконструкция системы  регулирования ТГ-</v>
          </cell>
        </row>
        <row r="459">
          <cell r="I459" t="str">
            <v>2000001062 Модернизация электропитания ЦОД здания п</v>
          </cell>
        </row>
        <row r="460">
          <cell r="I460" t="str">
            <v>2000001069 Реконструкция газопровода, схем защит и</v>
          </cell>
        </row>
        <row r="461">
          <cell r="I461" t="str">
            <v>2000001070 Реконструкция золошлакопроводов</v>
          </cell>
        </row>
        <row r="462">
          <cell r="I462" t="str">
            <v>2000001071 Реконструкция системы автоматического ре</v>
          </cell>
        </row>
        <row r="463">
          <cell r="I463" t="str">
            <v>2000001072 Реконструкция водовода подпитки с Белояр</v>
          </cell>
        </row>
        <row r="464">
          <cell r="I464" t="str">
            <v>2000001075 /Реконструкция схемы предочистки ХВО с а</v>
          </cell>
        </row>
        <row r="465">
          <cell r="I465" t="str">
            <v>2000001076 /Реконструкция несущих конструкций котел</v>
          </cell>
        </row>
        <row r="466">
          <cell r="I466" t="str">
            <v>2000001079 Реконструкция пылеприготовления оборудов</v>
          </cell>
        </row>
        <row r="467">
          <cell r="I467" t="str">
            <v>2000001080 Реконструкция токопроводов 10 кВ блоков</v>
          </cell>
        </row>
        <row r="468">
          <cell r="I468" t="str">
            <v>2000001081 Система фильтрационных вод в золоотвал №</v>
          </cell>
        </row>
        <row r="469">
          <cell r="I469" t="str">
            <v>2000001082 Реконструкция секций 0,4 кВ 51НО, 52 НО</v>
          </cell>
        </row>
        <row r="470">
          <cell r="I470" t="str">
            <v>2000001083 Реконструкция кровли БЦРН главного корпу</v>
          </cell>
        </row>
        <row r="471">
          <cell r="I471" t="str">
            <v>2000001084 Реконструкция пассажирских лифтов в глав</v>
          </cell>
        </row>
        <row r="472">
          <cell r="I472" t="str">
            <v>2000001086 Реконструкция проточной части турбины и</v>
          </cell>
        </row>
        <row r="473">
          <cell r="I473" t="str">
            <v>2000001087 Реконструкция системы возбуждения ТГ-9</v>
          </cell>
        </row>
        <row r="474">
          <cell r="I474" t="str">
            <v>2000001089 Гурзуфская котельная/N/Приведение газопр</v>
          </cell>
        </row>
        <row r="475">
          <cell r="I475" t="str">
            <v>2000001093 /Реконструкция  тепломагистрали  М -01</v>
          </cell>
        </row>
        <row r="476">
          <cell r="I476" t="str">
            <v>2000001094 /Реконструкция М-1 от 01-П8 до НС №3 с з</v>
          </cell>
        </row>
        <row r="477">
          <cell r="I477" t="str">
            <v>2000001099 /Реконструкция тепломагистрали М-38 по у</v>
          </cell>
        </row>
        <row r="478">
          <cell r="I478" t="str">
            <v>2000001102 /Реконструкция верхнего уровня телемехан</v>
          </cell>
        </row>
        <row r="479">
          <cell r="I479" t="str">
            <v>2000001107 /Реконструкция  тепломагистрали М-38  от</v>
          </cell>
        </row>
        <row r="480">
          <cell r="I480" t="str">
            <v>2000001111 /Р.П. Строительство насосной станции №3</v>
          </cell>
        </row>
        <row r="481">
          <cell r="I481" t="str">
            <v>2000001114 " ""Коми""/N/Монтаж охранно-пожарной сиг</v>
          </cell>
        </row>
        <row r="482">
          <cell r="I482" t="str">
            <v>2000001116 /Автоматическая система пожаротушения тр</v>
          </cell>
        </row>
        <row r="483">
          <cell r="I483" t="str">
            <v>2000001117 /Реконструкция к/а №7 ТЭЦ-1 с переводом</v>
          </cell>
        </row>
        <row r="484">
          <cell r="I484" t="str">
            <v>2000001118 /Реконструкция железобетонной дымовой тр</v>
          </cell>
        </row>
        <row r="485">
          <cell r="I485" t="str">
            <v>2000001119 /Телемеханика (ВТЭЦ-1)</v>
          </cell>
        </row>
        <row r="486">
          <cell r="I486" t="str">
            <v>2000001120 /Главный корпус ЦВК. Реконструкция кровл</v>
          </cell>
        </row>
        <row r="487">
          <cell r="I487" t="str">
            <v>2000001121 /Реконструкция гидроузла ВТЭЦ-2 в состав</v>
          </cell>
        </row>
        <row r="488">
          <cell r="I488" t="str">
            <v>2000001122 /Модернизация к/а ст.№9  с переходом на</v>
          </cell>
        </row>
        <row r="489">
          <cell r="I489" t="str">
            <v>2000001123 /Телемеханика (ВТЭЦ-2)</v>
          </cell>
        </row>
        <row r="490">
          <cell r="I490" t="str">
            <v>2000001124 /Автоматическая система пожаротушения тр</v>
          </cell>
        </row>
        <row r="491">
          <cell r="I491" t="str">
            <v>2000001126 Монтаж автом. установки пожарной сигнали</v>
          </cell>
        </row>
        <row r="492">
          <cell r="I492" t="str">
            <v>2000001127 Оптимизация теплоснабжения г.Инта (подкл</v>
          </cell>
        </row>
        <row r="493">
          <cell r="I493" t="str">
            <v>2000001128 Телемеханика (ИТЭЦ)</v>
          </cell>
        </row>
        <row r="494">
          <cell r="I494" t="str">
            <v>2000001129 Монтаж автоматич. дренчерной системы вод</v>
          </cell>
        </row>
        <row r="495">
          <cell r="I495" t="str">
            <v>2000001130 Реконструкция русловой стенки, разделите</v>
          </cell>
        </row>
        <row r="496">
          <cell r="I496" t="str">
            <v>2000001132 N/Реконструкция газового хозяйства</v>
          </cell>
        </row>
        <row r="497">
          <cell r="I497" t="str">
            <v>2000001134 N/Установка систем пожарной сигнализации</v>
          </cell>
        </row>
        <row r="498">
          <cell r="I498" t="str">
            <v>2000001135 N/Модернизация информационно-измерительн</v>
          </cell>
        </row>
        <row r="499">
          <cell r="I499" t="str">
            <v>2000001137 Установка регуляторов температуры на теп</v>
          </cell>
        </row>
        <row r="500">
          <cell r="I500" t="str">
            <v>2000001138 "Реконструкция котельной ""Орбита"" (Рек</v>
          </cell>
        </row>
        <row r="501">
          <cell r="I501" t="str">
            <v>2000001139 Реконструкция изношенных и аварийных теп</v>
          </cell>
        </row>
        <row r="502">
          <cell r="I502" t="str">
            <v>2000001140 Увеличение тепловой мощности котельной п</v>
          </cell>
        </row>
        <row r="503">
          <cell r="I503" t="str">
            <v>2000001141 /Реконструкция схемы подпитки т/с ТЭЦ-1</v>
          </cell>
        </row>
        <row r="504">
          <cell r="I504" t="str">
            <v>2000001142 /Реконструкция ЗУУ</v>
          </cell>
        </row>
        <row r="505">
          <cell r="I505" t="str">
            <v>2000001143 N/Подача тепла на теплофикационную устан</v>
          </cell>
        </row>
        <row r="506">
          <cell r="I506" t="str">
            <v>2000001144 Пожарная лестница здания РТС № 1 г. Ухта</v>
          </cell>
        </row>
        <row r="507">
          <cell r="I507" t="str">
            <v>2000001145 Монтаж пожарной сигнализации объектов УТ</v>
          </cell>
        </row>
        <row r="508">
          <cell r="I508" t="str">
            <v>2000001146 Монтаж пожарной сигнализации АБК РТС № 1</v>
          </cell>
        </row>
        <row r="509">
          <cell r="I509" t="str">
            <v>2000001147 "Реконструкция котельной ""Кутузова"""</v>
          </cell>
        </row>
        <row r="510">
          <cell r="I510" t="str">
            <v>2000001148 Установка охранно-пожарной сигнализации</v>
          </cell>
        </row>
        <row r="511">
          <cell r="I511" t="str">
            <v>2000001149 Комитеплосбыт/N/Монтаж пожарной сигнализ</v>
          </cell>
        </row>
        <row r="512">
          <cell r="I512" t="str">
            <v>2000001151 г. Воркута/N/Разработка программы энерго</v>
          </cell>
        </row>
        <row r="513">
          <cell r="I513" t="str">
            <v>2000001161 /Система    пожарной  сигнализации Киров</v>
          </cell>
        </row>
        <row r="514">
          <cell r="I514" t="str">
            <v>2000001164 /Замена измерительных трансформаторов на</v>
          </cell>
        </row>
        <row r="515">
          <cell r="I515" t="str">
            <v>2000001166 /Автоматическая  система пожарной  сигна</v>
          </cell>
        </row>
        <row r="516">
          <cell r="I516" t="str">
            <v>2000001169 /Оборудование системой автоматической по</v>
          </cell>
        </row>
        <row r="517">
          <cell r="I517" t="str">
            <v>2000001171 /Автоматическая установка пожаротушения</v>
          </cell>
        </row>
        <row r="518">
          <cell r="I518" t="str">
            <v>2000001175 /Приведение аккумуляторной батареи в соо</v>
          </cell>
        </row>
        <row r="519">
          <cell r="I519" t="str">
            <v>2000001178 QN64003 / Реконструкция участка теплотра</v>
          </cell>
        </row>
        <row r="520">
          <cell r="I520" t="str">
            <v>2000001179 QN64004 / Реконструкция участка теплотра</v>
          </cell>
        </row>
        <row r="521">
          <cell r="I521" t="str">
            <v>2000001180 QN64006 / Замена горизонтального компенс</v>
          </cell>
        </row>
        <row r="522">
          <cell r="I522" t="str">
            <v>2000001182 QN64010 / Реконструкция теплотрассы от Т</v>
          </cell>
        </row>
        <row r="523">
          <cell r="I523" t="str">
            <v>2000001185 QN64001 / Реконструкция участка теплотра</v>
          </cell>
        </row>
        <row r="524">
          <cell r="I524" t="str">
            <v>2000001187 QN64005 / Разработка проекта и монтаж ав</v>
          </cell>
        </row>
        <row r="525">
          <cell r="I525" t="str">
            <v>2000001188 QN64007 / Разработка проекта и монтаж ав</v>
          </cell>
        </row>
        <row r="526">
          <cell r="I526" t="str">
            <v>2000001191 QN64012 / Реконструкция тепломагистрали</v>
          </cell>
        </row>
        <row r="527">
          <cell r="I527" t="str">
            <v>2000001193 QN64013 / Реконструкция теплотрассы по у</v>
          </cell>
        </row>
        <row r="528">
          <cell r="I528" t="str">
            <v>2000001196 QN64043 / Реконструкция (строительство)</v>
          </cell>
        </row>
        <row r="529">
          <cell r="I529" t="str">
            <v>2000001199 "QN64045 / Реконструкция т/магистрали ""</v>
          </cell>
        </row>
        <row r="530">
          <cell r="I530" t="str">
            <v>2000001207 Удмуртские ТС/N/ПИР будущих периодов. Ре</v>
          </cell>
        </row>
        <row r="531">
          <cell r="I531" t="str">
            <v>2000001208 Удмуртские ТС/N/ПИР Реконструкция теплот</v>
          </cell>
        </row>
        <row r="532">
          <cell r="I532" t="str">
            <v>2000001209 Удмуртские ТС/N/Техническое перевооружен</v>
          </cell>
        </row>
        <row r="533">
          <cell r="I533" t="str">
            <v>2000001210 Удмуртские ТС/N/Реконструкция теплотрасс</v>
          </cell>
        </row>
        <row r="534">
          <cell r="I534" t="str">
            <v>2000001213 N/Реконструкция трубопровода добавочной</v>
          </cell>
        </row>
        <row r="535">
          <cell r="I535" t="str">
            <v>2000001219 Удмуртские ТС/N/Реконструкция теплотрасс</v>
          </cell>
        </row>
        <row r="536">
          <cell r="I536" t="str">
            <v>2000001220 Удмуртские ТС/N/Реконструкция теплотрасс</v>
          </cell>
        </row>
        <row r="537">
          <cell r="I537" t="str">
            <v>2000001221 Удмуртские ТС/N/Реконструкция теплотрасс</v>
          </cell>
        </row>
        <row r="538">
          <cell r="I538" t="str">
            <v>2000001222 Удмуртские ТС/N/Замена компенсирующих ус</v>
          </cell>
        </row>
        <row r="539">
          <cell r="I539" t="str">
            <v>2000001223 Удмуртские ТС/N/Техническое перевооружен</v>
          </cell>
        </row>
        <row r="540">
          <cell r="I540" t="str">
            <v>2000001224 Реконструкция магистральных тепловых сет</v>
          </cell>
        </row>
        <row r="541">
          <cell r="I541" t="str">
            <v>2000001225 Объединение систем теплоснабжения контур</v>
          </cell>
        </row>
        <row r="542">
          <cell r="I542" t="str">
            <v>2000001227 N/Замена маломасляных выключателей 6кВ н</v>
          </cell>
        </row>
        <row r="543">
          <cell r="I543" t="str">
            <v>2000001228 N/Реконструкция системы контроля и управ</v>
          </cell>
        </row>
        <row r="544">
          <cell r="I544" t="str">
            <v>2000001229 N/Реконструкция трубопроводов пенопожаро</v>
          </cell>
        </row>
        <row r="545">
          <cell r="I545" t="str">
            <v>2000001233 Перевод нагрузок потребителей квартала №</v>
          </cell>
        </row>
        <row r="546">
          <cell r="I546" t="str">
            <v>2000001238 N/Реконструкция противопожарных инженерн</v>
          </cell>
        </row>
        <row r="547">
          <cell r="I547" t="str">
            <v>2000001239 N/Реконструкция хозфекальной насосной</v>
          </cell>
        </row>
        <row r="548">
          <cell r="I548" t="str">
            <v>2000001241 N/Реконструкция схемы подогрева подпитки</v>
          </cell>
        </row>
        <row r="549">
          <cell r="I549" t="str">
            <v>2000001244 Оборудование не входящее в сметы строек</v>
          </cell>
        </row>
        <row r="550">
          <cell r="I550" t="str">
            <v>2000001245 Модернизация Новочебоксарской ТЭЦ-3</v>
          </cell>
        </row>
        <row r="551">
          <cell r="I551" t="str">
            <v>2000001246 Модернизация Кировской ТЭЦ-4 (ПК2)</v>
          </cell>
        </row>
        <row r="552">
          <cell r="I552" t="str">
            <v>2000001247 Модернизация Кировской ТЭЦ-4 (ПК1)</v>
          </cell>
        </row>
        <row r="553">
          <cell r="I553" t="str">
            <v>2000001250 2010/2 кон/ПСК/проект 1 Замена в ЦТП кож</v>
          </cell>
        </row>
        <row r="554">
          <cell r="I554" t="str">
            <v>2000001251 2010/2 кон/ПСК/проект 2 Монтаж систем ав</v>
          </cell>
        </row>
        <row r="555">
          <cell r="I555" t="str">
            <v>2000001252 2010/2 кон/ПСК/проект 3 Замена в ЦТП нас</v>
          </cell>
        </row>
        <row r="556">
          <cell r="I556" t="str">
            <v>2000001253 2010/2 кон/ПСК/проект 4 Установка преобр</v>
          </cell>
        </row>
        <row r="557">
          <cell r="I557" t="str">
            <v>2000001254 2010/2 кон/ПСК/проект 5 Замена узлов уче</v>
          </cell>
        </row>
        <row r="558">
          <cell r="I558" t="str">
            <v>2000001255 2010/2 кон/ПСК/проект 6 Монтаж предохран</v>
          </cell>
        </row>
        <row r="559">
          <cell r="I559" t="str">
            <v>2000001256 2010/2 кон/ПСК/проект 7 Оборудование, не</v>
          </cell>
        </row>
        <row r="560">
          <cell r="I560" t="str">
            <v>2000001257 2010/2 кон/ПСК/проект 8 Диспетчеризация</v>
          </cell>
        </row>
        <row r="561">
          <cell r="I561" t="str">
            <v>2000001258 2010/2 кон/ПСК/проект 9 Выкуп земельных</v>
          </cell>
        </row>
        <row r="562">
          <cell r="I562" t="str">
            <v>2000001275 2010/2 кон/СТК/Строительство газовой кот</v>
          </cell>
        </row>
        <row r="563">
          <cell r="I563" t="str">
            <v>2000001287 2010/2 кон/КТК/QE64041 / Установка блочн</v>
          </cell>
        </row>
        <row r="564">
          <cell r="I564" t="str">
            <v>2000001288 2010/2 кон/КТК/QE64047 / Рек. оборудован</v>
          </cell>
        </row>
        <row r="565">
          <cell r="I565" t="str">
            <v>2000001289 2010/2 кон/КТК/QE64048 / Рек. оборудован</v>
          </cell>
        </row>
        <row r="566">
          <cell r="I566" t="str">
            <v>2000001312 2010/2 кон/КТК/QE64038 / Строительство Ц</v>
          </cell>
        </row>
        <row r="567">
          <cell r="I567" t="str">
            <v>2000001315 2010/2 кон/КТК/QN64042 / Строительство г</v>
          </cell>
        </row>
        <row r="568">
          <cell r="I568" t="str">
            <v>2000001316 2010/2 кон/КТК/QE64047 / Рек. оборудован</v>
          </cell>
        </row>
        <row r="569">
          <cell r="I569" t="str">
            <v>2000001317 2010/2 кон/КТК/QE64048 / Рек. оборудован</v>
          </cell>
        </row>
        <row r="570">
          <cell r="I570" t="str">
            <v>2000001320 2010/2 кон/КТК/QN64046 / Рек. системы го</v>
          </cell>
        </row>
        <row r="571">
          <cell r="I571" t="str">
            <v>2000001321 2010/2 кон/КТК/QE64049 / Рек. оборудован</v>
          </cell>
        </row>
        <row r="572">
          <cell r="I572" t="str">
            <v>2000001322 2010/2 кон/КТК/QE64049 / Рек. оборудован</v>
          </cell>
        </row>
        <row r="573">
          <cell r="I573" t="str">
            <v>2000001324 2010/2 кон/КТК/QE64059 / Рек. участка на</v>
          </cell>
        </row>
        <row r="574">
          <cell r="I574" t="str">
            <v>2000001338 2010/2 кон/КТК/Строительство и Рек. тепл</v>
          </cell>
        </row>
        <row r="575">
          <cell r="I575" t="str">
            <v>2000001339 2010/2 кон/КТК/Оборудование, не требующе</v>
          </cell>
        </row>
        <row r="576">
          <cell r="I576" t="str">
            <v>2000001346 2010/2 кон/УКС/Техн.перевооружение. Тепл</v>
          </cell>
        </row>
        <row r="577">
          <cell r="I577" t="str">
            <v>2000001347 2010/2 кон/УКС/Техн.перевооружение. Тепл</v>
          </cell>
        </row>
        <row r="578">
          <cell r="I578" t="str">
            <v>2000001348 2010/2 кон/УКС/Техн.перевооружение. Тепл</v>
          </cell>
        </row>
        <row r="579">
          <cell r="I579" t="str">
            <v>2000001349 2010/2 кон/УКС/Техн.перевооружение. Тепл</v>
          </cell>
        </row>
        <row r="580">
          <cell r="I580" t="str">
            <v>2000001350 2010/2 кон/УКС/Техн.перевооружение. Тепл</v>
          </cell>
        </row>
        <row r="581">
          <cell r="I581" t="str">
            <v>2000001351 2010/2 кон/УКС/Техн.перевооружение. Тепл</v>
          </cell>
        </row>
        <row r="582">
          <cell r="I582" t="str">
            <v>2000001352 2010/2 кон/УКС/Техн.перевооружение. Тепл</v>
          </cell>
        </row>
        <row r="583">
          <cell r="I583" t="str">
            <v>2000001353 2010/2 кон/УКС/Техн.перевооружение. Тепл</v>
          </cell>
        </row>
        <row r="584">
          <cell r="I584" t="str">
            <v>2000001354 2010/2 кон/УКС/Техн.перевооружение. Тепл</v>
          </cell>
        </row>
        <row r="585">
          <cell r="I585" t="str">
            <v>2000001355 2010/2 кон/УКС/Техн.перевооружение. Тепл</v>
          </cell>
        </row>
        <row r="586">
          <cell r="I586" t="str">
            <v>2000001356 2010/2 кон/УКС/Техн.перевооружение. Тепл</v>
          </cell>
        </row>
        <row r="587">
          <cell r="I587" t="str">
            <v>2000001357 2010/2 кон/УКС/Техн.перевооружение. Тепл</v>
          </cell>
        </row>
        <row r="588">
          <cell r="I588" t="str">
            <v>2000001358 2010/2 кон/УКС/Техн.перевооружение. Тепл</v>
          </cell>
        </row>
        <row r="589">
          <cell r="I589" t="str">
            <v>2000001359 2010/2 кон/УКС/Техн.перевооружение. Тепл</v>
          </cell>
        </row>
        <row r="590">
          <cell r="I590" t="str">
            <v>2000001360 2010/2 кон/УКС/Техн.перевооружение. Тепл</v>
          </cell>
        </row>
        <row r="591">
          <cell r="I591" t="str">
            <v>2000001361 2010/2 кон/УКС/Техн.перевооружение. Тепл</v>
          </cell>
        </row>
        <row r="592">
          <cell r="I592" t="str">
            <v>2000001362 2010/2 кон/УКС/Техн.перевооружение. Тепл</v>
          </cell>
        </row>
        <row r="593">
          <cell r="I593" t="str">
            <v>2000001363 2010/2 кон/УКС/Техн.перевооружение. Тепл</v>
          </cell>
        </row>
        <row r="594">
          <cell r="I594" t="str">
            <v>2000001364 2010/2 кон/УКС/Техн.перевооружение. Тепл</v>
          </cell>
        </row>
        <row r="595">
          <cell r="I595" t="str">
            <v>2000001365 2010/2 кон/УКС/Техн.перевооружение. Тепл</v>
          </cell>
        </row>
        <row r="596">
          <cell r="I596" t="str">
            <v>2000001366 2010/2 кон/УКС/Техн.перевооружение. Тепл</v>
          </cell>
        </row>
        <row r="597">
          <cell r="I597" t="str">
            <v>2000001367 2010/2 кон/УКС/Техн.перевооружение. Тепл</v>
          </cell>
        </row>
        <row r="598">
          <cell r="I598" t="str">
            <v>2000001368 2010/2 кон/УКС/Техн.перевооружение. Тепл</v>
          </cell>
        </row>
        <row r="599">
          <cell r="I599" t="str">
            <v>2000001369 2010/2 кон/УКС/Техн.перевооружение. Тепл</v>
          </cell>
        </row>
        <row r="600">
          <cell r="I600" t="str">
            <v>2000001370 2010/2 кон/УКС/Техн.перевооружение. Тепл</v>
          </cell>
        </row>
        <row r="601">
          <cell r="I601" t="str">
            <v>2000001371 2010/2 кон/УКС/Техн.перевооружение. Тепл</v>
          </cell>
        </row>
        <row r="602">
          <cell r="I602" t="str">
            <v>2000001372 2010/2 кон/УКС/Техн.перевооружение. Тепл</v>
          </cell>
        </row>
        <row r="603">
          <cell r="I603" t="str">
            <v>2000001373 2010/2 кон/УКС/Техн.перевооружение. Тепл</v>
          </cell>
        </row>
        <row r="604">
          <cell r="I604" t="str">
            <v>2000001374 2010/2 кон/УКС/Техн.перевооружение. Тепл</v>
          </cell>
        </row>
        <row r="605">
          <cell r="I605" t="str">
            <v>2000001375 2010/2 кон/УКС/Техн.перевооружение. Тепл</v>
          </cell>
        </row>
        <row r="606">
          <cell r="I606" t="str">
            <v>2000001376 2010/2 кон/УКС/Техн.перевооружение. Тепл</v>
          </cell>
        </row>
        <row r="607">
          <cell r="I607" t="str">
            <v>2000001377 2010/2 кон/УКС/Техн.перевооружение. Тепл</v>
          </cell>
        </row>
        <row r="608">
          <cell r="I608" t="str">
            <v>2000001378 2010/2 кон/УКС/Техн.перевооружение. Тепл</v>
          </cell>
        </row>
        <row r="609">
          <cell r="I609" t="str">
            <v>2000001379 2010/2 кон/УКС/Техн.перевооружение. Тепл</v>
          </cell>
        </row>
        <row r="610">
          <cell r="I610" t="str">
            <v>2000001380 2010/2 кон/УКС/Техн.перевооружение. Тепл</v>
          </cell>
        </row>
        <row r="611">
          <cell r="I611" t="str">
            <v>2000001381 2010/2 кон/УКС/Техн.перевооружение. Тепл</v>
          </cell>
        </row>
        <row r="612">
          <cell r="I612" t="str">
            <v>2000001382 2010/2 кон/УКС/Техн.перевооружение. Тепл</v>
          </cell>
        </row>
        <row r="613">
          <cell r="I613" t="str">
            <v>2000001383 2010/2 кон/УКС/Техн.перевооружение. Тепл</v>
          </cell>
        </row>
        <row r="614">
          <cell r="I614" t="str">
            <v>2000001384 2010/2 кон/УКС/Техн.перевооружение. Тепл</v>
          </cell>
        </row>
        <row r="615">
          <cell r="I615" t="str">
            <v>2000001385 2010/2 кон/УКС/Техн.перевооружение. Тепл</v>
          </cell>
        </row>
        <row r="616">
          <cell r="I616" t="str">
            <v>2000001386 2010/2 кон/УКС/Техн.перевооружение. Тепл</v>
          </cell>
        </row>
        <row r="617">
          <cell r="I617" t="str">
            <v>2000001387 2010/2 кон/УКС/Техн.перевооружение. Тепл</v>
          </cell>
        </row>
        <row r="618">
          <cell r="I618" t="str">
            <v>2000001388 2010/2 кон/УКС/Техн.перевооружение. Тепл</v>
          </cell>
        </row>
        <row r="619">
          <cell r="I619" t="str">
            <v>2000001389 2010/2 кон/УКС/Техн.перевооружение. Тепл</v>
          </cell>
        </row>
        <row r="620">
          <cell r="I620" t="str">
            <v>2000001390 2010/2 кон/УКС/Техн.перевооружение. Тепл</v>
          </cell>
        </row>
        <row r="621">
          <cell r="I621" t="str">
            <v>2000001391 2010/2 кон/УКС/Техн.перевооружение. Тепл</v>
          </cell>
        </row>
        <row r="622">
          <cell r="I622" t="str">
            <v>2000001392 2010/2 кон/УКС/Техн.перевооружение. Тепл</v>
          </cell>
        </row>
        <row r="623">
          <cell r="I623" t="str">
            <v>2000001393 2010/2 кон/УКС/Техн.перевооружение. Тепл</v>
          </cell>
        </row>
        <row r="624">
          <cell r="I624" t="str">
            <v>2000001394 2010/2 кон/УКС/Техн.перевооружение. Тепл</v>
          </cell>
        </row>
        <row r="625">
          <cell r="I625" t="str">
            <v>2000001395 2010/2 кон/УКС/Техн.перевооружение. Тепл</v>
          </cell>
        </row>
        <row r="626">
          <cell r="I626" t="str">
            <v>2000001396 2010/2 кон/УКС/Техн.перевооружение. Тепл</v>
          </cell>
        </row>
        <row r="627">
          <cell r="I627" t="str">
            <v>2000001397 2010/2 кон/УКС/Техн.перевооружение. ТК-2</v>
          </cell>
        </row>
        <row r="628">
          <cell r="I628" t="str">
            <v>2000001398 2010/2 кон/УКС/Техн.перевооружение. ЦТП</v>
          </cell>
        </row>
        <row r="629">
          <cell r="I629" t="str">
            <v>2000001399 2010/2 кон/УКС/Техн.перевооружение. Тепл</v>
          </cell>
        </row>
        <row r="630">
          <cell r="I630" t="str">
            <v>2000001400 2010/2 кон/УКС/Техн.перевооружение. Тепл</v>
          </cell>
        </row>
        <row r="631">
          <cell r="I631" t="str">
            <v>2000001401 2010/2 кон/УКС/Техн.перевооружение. Тепл</v>
          </cell>
        </row>
        <row r="632">
          <cell r="I632" t="str">
            <v>2000001402 2010/2 кон/УКС/Техн.перевооружение. Тепл</v>
          </cell>
        </row>
        <row r="633">
          <cell r="I633" t="str">
            <v>2000001403 2010/2 кон/УКС/Техн.перевооружение. Тепл</v>
          </cell>
        </row>
        <row r="634">
          <cell r="I634" t="str">
            <v>2000001404 2010/2 кон/УКС/Техн.перевооружение. Тепл</v>
          </cell>
        </row>
        <row r="635">
          <cell r="I635" t="str">
            <v>2000001405 2010/2 кон/УКС/Техн.перевооружение. Тепл</v>
          </cell>
        </row>
        <row r="636">
          <cell r="I636" t="str">
            <v>2000001406 2010/2 кон/УКС/Техн.перевооружение. Тепл</v>
          </cell>
        </row>
        <row r="637">
          <cell r="I637" t="str">
            <v>2000001407 2010/2 кон/УКС/Техн.перевооружение. Тепл</v>
          </cell>
        </row>
        <row r="638">
          <cell r="I638" t="str">
            <v>2000001408 2010/2 кон/УКС/Техн.перевооружение. Тепл</v>
          </cell>
        </row>
        <row r="639">
          <cell r="I639" t="str">
            <v>2000001409 2010/2 кон/УКС/Техн.перевооружение. Тепл</v>
          </cell>
        </row>
        <row r="640">
          <cell r="I640" t="str">
            <v>2000001410 2010/2 кон/УКС/Техн.перевооружение. Тепл</v>
          </cell>
        </row>
        <row r="641">
          <cell r="I641" t="str">
            <v>2000001411 2010/2 кон/УКС/Техн.перевооружение. Тепл</v>
          </cell>
        </row>
        <row r="642">
          <cell r="I642" t="str">
            <v>2000001412 2010/2 кон/УКС/Техн.перевооружение. Тепл</v>
          </cell>
        </row>
        <row r="643">
          <cell r="I643" t="str">
            <v>2000001413 2010/2 кон/УКС/Техн.перевооружение. Тепл</v>
          </cell>
        </row>
        <row r="644">
          <cell r="I644" t="str">
            <v>2000001414 2010/2 кон/УКС/Техн.перевооружение. Тепл</v>
          </cell>
        </row>
        <row r="645">
          <cell r="I645" t="str">
            <v>2000001415 2010/2 кон/УКС/Техн.перевооружение. Тепл</v>
          </cell>
        </row>
        <row r="646">
          <cell r="I646" t="str">
            <v>2000001416 2010/2 кон/УКС/Техн.перевооружение. Тепл</v>
          </cell>
        </row>
        <row r="647">
          <cell r="I647" t="str">
            <v>2000001417 2010/2 кон/УКС/Техн.перевооружение. Тепл</v>
          </cell>
        </row>
        <row r="648">
          <cell r="I648" t="str">
            <v>2000001418 2010/2 кон/УКС/Техн.перевооружение. Тепл</v>
          </cell>
        </row>
        <row r="649">
          <cell r="I649" t="str">
            <v>2000001419 2010/2 кон/УКС/Техн.перевооружение. Тепл</v>
          </cell>
        </row>
        <row r="650">
          <cell r="I650" t="str">
            <v>2000001420 2010/2 кон/УКС/Техн.перевооружение. Тепл</v>
          </cell>
        </row>
        <row r="651">
          <cell r="I651" t="str">
            <v>2000001421 2010/2 кон/УКС/ЦТП 114 кв. Техн.перевоор</v>
          </cell>
        </row>
        <row r="652">
          <cell r="I652" t="str">
            <v>2000001422 2010/2 кон/УКС/ЦТП 114 кв. Техн.перевоор</v>
          </cell>
        </row>
        <row r="653">
          <cell r="I653" t="str">
            <v>2000001423 2010/2 кон/УКС/ЦТП 114 кв. Техн.перевоор</v>
          </cell>
        </row>
        <row r="654">
          <cell r="I654" t="str">
            <v>2000001424 2010/2 кон/УКС/ЦТП 114 кв.  Техн.перевоо</v>
          </cell>
        </row>
        <row r="655">
          <cell r="I655" t="str">
            <v>2000001425 2010/2 кон/УКС/ЦТП 239 кв. Техн.перевоор</v>
          </cell>
        </row>
        <row r="656">
          <cell r="I656" t="str">
            <v>2000001426 2010/2 кон/УКС/ЦТП 142 кв. Техн.перевоор</v>
          </cell>
        </row>
        <row r="657">
          <cell r="I657" t="str">
            <v>2000001427 2010/2 кон/УКС/ЦТП 245 кв. Техн.перевоор</v>
          </cell>
        </row>
        <row r="658">
          <cell r="I658" t="str">
            <v>2000001428 "2010/2 кон/УКС/ЦТП Путейская, 3а; Техн.</v>
          </cell>
        </row>
        <row r="659">
          <cell r="I659" t="str">
            <v>2000001429 "2010/2 кон/УКС/Первичный контур; Техн.п</v>
          </cell>
        </row>
        <row r="660">
          <cell r="I660" t="str">
            <v>2000001430 "2010/2 кон/УКС/Первичный контур; Техн.п</v>
          </cell>
        </row>
        <row r="661">
          <cell r="I661" t="str">
            <v>2000001431 "2010/2 кон/УКС/Первичный контур; Техн.п</v>
          </cell>
        </row>
        <row r="662">
          <cell r="I662" t="str">
            <v>2000001432 "2010/2 кон/УКС/ЦТП ЭГЗ; Техн.перевооруж</v>
          </cell>
        </row>
        <row r="663">
          <cell r="I663" t="str">
            <v>2000001433 2010/2 кон/УКС/ЦТП 285 кв. Техн.перевоор</v>
          </cell>
        </row>
        <row r="664">
          <cell r="I664" t="str">
            <v>2000001434 2010/2 кон/УКС/Модерн. ЦТП Гольянского п</v>
          </cell>
        </row>
        <row r="665">
          <cell r="I665" t="str">
            <v>2000001435 2010/2 кон/УКС/Модерн. ЦТП Гольянского п</v>
          </cell>
        </row>
        <row r="666">
          <cell r="I666" t="str">
            <v>2000001436 2010/2 кон/УКС/Модерн. ЦТП по ул.Удмуртс</v>
          </cell>
        </row>
        <row r="667">
          <cell r="I667" t="str">
            <v>2000001437 2010/2 кон/УКС/Модерн. ЦТП № 8 5 Гольянс</v>
          </cell>
        </row>
        <row r="668">
          <cell r="I668" t="str">
            <v>2000001438 2010/2 кон/УКС/Модерн. ЦТП № 1 мкр. А-12</v>
          </cell>
        </row>
        <row r="669">
          <cell r="I669" t="str">
            <v>2000001439 2010/2 кон/УКС/Модерн. ЦТП  по ул. В. Си</v>
          </cell>
        </row>
        <row r="670">
          <cell r="I670" t="str">
            <v>2000001440 2010/2 кон/УКС/Модерн. ЦТП 47 квартала</v>
          </cell>
        </row>
        <row r="671">
          <cell r="I671" t="str">
            <v>2000001441 2010/2 кон/УКС/Модерн. ЦТП № 39 мкр. А-9</v>
          </cell>
        </row>
        <row r="672">
          <cell r="I672" t="str">
            <v>2000001442 2010/2 кон/УКС/Модерн. ЦТП 4 мкр. 2-3 бл</v>
          </cell>
        </row>
        <row r="673">
          <cell r="I673" t="str">
            <v>2000001443 2010/2 кон/УКС/Модерн. ЦТП Радиозавода</v>
          </cell>
        </row>
        <row r="674">
          <cell r="I674" t="str">
            <v>2000001444 2010/2 кон/УКС/Модерн. ЦТП № 3 мкр. «Кул</v>
          </cell>
        </row>
        <row r="675">
          <cell r="I675" t="str">
            <v>2000001445 2010/2 кон/УКС/Модерн. ЦТП № 1 мкр. Карл</v>
          </cell>
        </row>
        <row r="676">
          <cell r="I676" t="str">
            <v>2000001446 2010/2 кон/УКС/Модерн. ЦТП 1 мкр. 4 бл.</v>
          </cell>
        </row>
        <row r="677">
          <cell r="I677" t="str">
            <v>2000001447 2010/2 кон/УКС/Модерн. ЦТП «Новая Ударна</v>
          </cell>
        </row>
        <row r="678">
          <cell r="I678" t="str">
            <v>2000001448 2010/2 кон/УКС/Модерн. ЦТП 10 мкр.</v>
          </cell>
        </row>
        <row r="679">
          <cell r="I679" t="str">
            <v>2000001449 2010/2 кон/УКС/Модерн. ЦТП № 2 мкр. «Кул</v>
          </cell>
        </row>
        <row r="680">
          <cell r="I680" t="str">
            <v>2000001450 2010/2 кон/УКС/Модерн. ЦТП 1 мкр. 2 бл.</v>
          </cell>
        </row>
        <row r="681">
          <cell r="I681" t="str">
            <v>2000001451 2010/2 кон/УКС/Модерн. ЦТП  Кардиологии</v>
          </cell>
        </row>
        <row r="682">
          <cell r="I682" t="str">
            <v>2000001452 2010/2 кон/УКС/Модерн. ЦТП 16 мкр. «Севе</v>
          </cell>
        </row>
        <row r="683">
          <cell r="I683" t="str">
            <v>2000001453 2010/2 кон/УКС/Модерн. ЦТП № 1  1 Восточ</v>
          </cell>
        </row>
        <row r="684">
          <cell r="I684" t="str">
            <v>2000001454 2010/2 кон/УКС/Модерн. ЦТП № 2   2 Восто</v>
          </cell>
        </row>
        <row r="685">
          <cell r="I685" t="str">
            <v>2000001455 2010/2 кон/УКС/Модерн. ЦТП № 31а мкр. А–</v>
          </cell>
        </row>
        <row r="686">
          <cell r="I686" t="str">
            <v>2000001456 2010/2 кон/УКС/Модерн. ЦТП № 3 мкр. Авто</v>
          </cell>
        </row>
        <row r="687">
          <cell r="I687" t="str">
            <v>2000001457 2010/2 кон/УКС/Модерн. ЦТП   3 Восточног</v>
          </cell>
        </row>
        <row r="688">
          <cell r="I688" t="str">
            <v>2000001458 2010/2 кон/УКС/Модерн. ЦТП А – 3 «Аэропо</v>
          </cell>
        </row>
        <row r="689">
          <cell r="I689" t="str">
            <v>2000001459 2010/2 кон/УКС/Модерн. ЦТП А – 4 «Аэропо</v>
          </cell>
        </row>
        <row r="690">
          <cell r="I690" t="str">
            <v>2000001460 2010/2 кон/УКС/Модерн. ЦТП МЖК</v>
          </cell>
        </row>
        <row r="691">
          <cell r="I691" t="str">
            <v>2000001461 2010/2 кон/УКС/Модерн. ЦТП № 43 5 мкр.Се</v>
          </cell>
        </row>
        <row r="692">
          <cell r="I692" t="str">
            <v>2000001462 2010/2 кон/УКС/Модерн. ЦТП 701 квартала</v>
          </cell>
        </row>
        <row r="693">
          <cell r="I693" t="str">
            <v>2000001463 2010/2 кон/УКС/Модерн. ЦТП - 1 в 17мкр.</v>
          </cell>
        </row>
        <row r="694">
          <cell r="I694" t="str">
            <v>2000001464 2010/2 кон/УКС/Модерн. ЦТП № 25 4 мкр. С</v>
          </cell>
        </row>
        <row r="695">
          <cell r="I695" t="str">
            <v>2000001465 2010/2 кон/УКС/Модерн. ЦТП-23 в 18 мкр.</v>
          </cell>
        </row>
        <row r="696">
          <cell r="I696" t="str">
            <v>2000001466 "2010/2 кон/УКС/Модерн. ЦТП-46 в 14мкр.</v>
          </cell>
        </row>
        <row r="697">
          <cell r="I697" t="str">
            <v>2000001467 2010/2 кон/УКС/Модерн. ЦТП по ул. Балези</v>
          </cell>
        </row>
        <row r="698">
          <cell r="I698" t="str">
            <v>2000001468 2010/2 кон/УКС/Кап.вл.. Переключение пот</v>
          </cell>
        </row>
        <row r="699">
          <cell r="I699" t="str">
            <v>2000001469 2010/2 кон/УКС/Кап.вл. ЦТП-мкр.А-1 (1-й</v>
          </cell>
        </row>
        <row r="700">
          <cell r="I700" t="str">
            <v>2000001470 2010/2 кон/УКС/Кап.вл. ЦТП 26 в мкр. А-7</v>
          </cell>
        </row>
        <row r="701">
          <cell r="I701" t="str">
            <v>2000001471 2010/2 кон/УКС/Кап.вл. ЦТП 26а в мкр. А-</v>
          </cell>
        </row>
        <row r="702">
          <cell r="I702" t="str">
            <v>2000001472 2010/2 кон/УКС/Кап.вл. ЦТП 27 в мкр. А-8</v>
          </cell>
        </row>
        <row r="703">
          <cell r="I703" t="str">
            <v>2000001473 2010/2 кон/УКС/Кап.вл. ЦТП 28 в мкр. А-6</v>
          </cell>
        </row>
        <row r="704">
          <cell r="I704" t="str">
            <v>2000001474 2010/2 кон/УКС/Кап.вл. ЦТП 9 Ленинского</v>
          </cell>
        </row>
        <row r="705">
          <cell r="I705" t="str">
            <v>2000001475 2010/2 кон/УКС/Кап.вл. ЦТП 11 мкр. Сев.</v>
          </cell>
        </row>
        <row r="706">
          <cell r="I706" t="str">
            <v>2000001476 "2010/2 кон/УКС/Кап.вл. ЦТП ""44 кв."""</v>
          </cell>
        </row>
        <row r="707">
          <cell r="I707" t="str">
            <v>2000001477 2010/2 кон/УКС/Кап.вл. ЦТП 4 в 6 мкр. Се</v>
          </cell>
        </row>
        <row r="708">
          <cell r="I708" t="str">
            <v>2000001478 2010/2 кон/УКС/Кап.вл. ЦТП 4А в 6 мкр. С</v>
          </cell>
        </row>
        <row r="709">
          <cell r="I709" t="str">
            <v>2000001479 "2010/2 кон/УКС/Кап.вл. ЦТП  ""МОК"""</v>
          </cell>
        </row>
        <row r="710">
          <cell r="I710" t="str">
            <v>2000001480 2010/2 кон/УКС/Кап.вл. ЦТП №2 54 кв.</v>
          </cell>
        </row>
        <row r="711">
          <cell r="I711" t="str">
            <v>2000001481 2010/2 кон/УКС/Кап.вл. ЦТП 1 мкр. 2 Вост</v>
          </cell>
        </row>
        <row r="712">
          <cell r="I712" t="str">
            <v>2000001482 2010/2 кон/УКС/Кап.вл. ЦТП 8 Вост. Мкр.</v>
          </cell>
        </row>
        <row r="713">
          <cell r="I713" t="str">
            <v>2000001483 2010/2 кон/УКС/Кап.вл. ЦТП по ул.Коопера</v>
          </cell>
        </row>
        <row r="714">
          <cell r="I714" t="str">
            <v>2000001484 2010/2 кон/УКС/Кап.вл. ЦТП  Тельмана</v>
          </cell>
        </row>
        <row r="715">
          <cell r="I715" t="str">
            <v>2000001485 2010/2 кон/УКС/Кап.вл. ЦТП Рубин</v>
          </cell>
        </row>
        <row r="716">
          <cell r="I716" t="str">
            <v>2000001486 2010/2 кон/УКС/Кап.вл. ЦТП №20 по ул. Са</v>
          </cell>
        </row>
        <row r="717">
          <cell r="I717" t="str">
            <v>2000001487 2010/2 кон/УКС/Кап.вл. ЦТП Гольянского п</v>
          </cell>
        </row>
        <row r="718">
          <cell r="I718" t="str">
            <v>2000001488 2010/2 кон/УКС/Кап.вл. ЦТП Халтурина</v>
          </cell>
        </row>
        <row r="719">
          <cell r="I719" t="str">
            <v>2000001489 2010/2 кон/УКС/Модерн. ЦТП 2 в 6 мкр.Лен</v>
          </cell>
        </row>
        <row r="720">
          <cell r="I720" t="str">
            <v>2000001490 2010/2 кон/УКС/Модерн. ЦТП 3 Ленинского</v>
          </cell>
        </row>
        <row r="721">
          <cell r="I721" t="str">
            <v>2000001491 2010/2 кон/УКС/Модерн. ЦТП 4 Ленинского</v>
          </cell>
        </row>
        <row r="722">
          <cell r="I722" t="str">
            <v>2000001492 2010/2 кон/УКС/Модерн. ЦТП 5 Ленинского</v>
          </cell>
        </row>
        <row r="723">
          <cell r="I723" t="str">
            <v>2000001493 2010/2 кон/УКС/Модерн. ЦТП 6 Ленинского</v>
          </cell>
        </row>
        <row r="724">
          <cell r="I724" t="str">
            <v>2000001494 2010/2 кон/УКС/Модерн. ЦТП 7 Ленинского</v>
          </cell>
        </row>
        <row r="725">
          <cell r="I725" t="str">
            <v>2000001495 2010/2 кон/УКС/Модерн. ЦТП 8 Ленинского</v>
          </cell>
        </row>
        <row r="726">
          <cell r="I726" t="str">
            <v>2000001496 2010/2 кон/УКС/Модерн. ЦТП 9 Ленинского</v>
          </cell>
        </row>
        <row r="727">
          <cell r="I727" t="str">
            <v>2000001497 2010/2 кон/УКС/Модерн. ЦТП 4 Детской бол</v>
          </cell>
        </row>
        <row r="728">
          <cell r="I728" t="str">
            <v>2000001498 2010/2 кон/УКС/Модерн. ЦТП по ул.Клубная</v>
          </cell>
        </row>
        <row r="729">
          <cell r="I729" t="str">
            <v>2000001499 2010/2 кон/ИСП/Участок тепловой сети от</v>
          </cell>
        </row>
        <row r="730">
          <cell r="I730" t="str">
            <v>2000001500 2010/2 кон/ИСП/Участок тепловой сети от</v>
          </cell>
        </row>
        <row r="731">
          <cell r="I731" t="str">
            <v>2000001501 2010/2 кон/ИСП/Участок тепловой сети от</v>
          </cell>
        </row>
        <row r="732">
          <cell r="I732" t="str">
            <v>2000001502 2010/2 кон/ИСП/Участок тепловой сети от</v>
          </cell>
        </row>
        <row r="733">
          <cell r="I733" t="str">
            <v>2000001503 2010/2 кон/ИСП/Участок тепловой сети от</v>
          </cell>
        </row>
        <row r="734">
          <cell r="I734" t="str">
            <v>2000001504 2010/2 кон/ИСП/Участок тепловой сети от</v>
          </cell>
        </row>
        <row r="735">
          <cell r="I735" t="str">
            <v>2000001505 2010/2 кон/ИСП/Участок тепловой сети от</v>
          </cell>
        </row>
        <row r="736">
          <cell r="I736" t="str">
            <v>2000001506 2010/2 кон/ИСП/Участок тепловой сети от</v>
          </cell>
        </row>
        <row r="737">
          <cell r="I737" t="str">
            <v>2000001507 2010/2 кон/ИСП/Участок тепловой сети от</v>
          </cell>
        </row>
        <row r="738">
          <cell r="I738" t="str">
            <v>2000001508 2010/2 кон/ИСП/Участок тепловой сети от</v>
          </cell>
        </row>
        <row r="739">
          <cell r="I739" t="str">
            <v>2000001509 2010/2 кон/ИСП/Замена части магистрали и</v>
          </cell>
        </row>
        <row r="740">
          <cell r="I740" t="str">
            <v>2000001526 -/2010/U/УФ/N/Оборудование, не входящее</v>
          </cell>
        </row>
        <row r="741">
          <cell r="I741" t="str">
            <v>2000001527 -/2010/ТЕКОН/Приведение газового оборудо</v>
          </cell>
        </row>
        <row r="742">
          <cell r="I742" t="str">
            <v>2000001528  -/2010/ТЕКОН/Приведение газового оборуд</v>
          </cell>
        </row>
        <row r="743">
          <cell r="I743" t="str">
            <v>2000001529  -/2010/ТЕКОН/Реконструкция газопроводов</v>
          </cell>
        </row>
        <row r="744">
          <cell r="I744" t="str">
            <v>2000001530  -/2010/ТЕКОН/Выполнение комплекса работ</v>
          </cell>
        </row>
        <row r="745">
          <cell r="I745" t="str">
            <v>2000001531  -/2010/ТЕКОН/Техническое перевооружение</v>
          </cell>
        </row>
        <row r="746">
          <cell r="I746" t="str">
            <v>2000001532  -/2010/ТЕКОН/Приведение газового оборуд</v>
          </cell>
        </row>
        <row r="747">
          <cell r="I747" t="str">
            <v>2000001533  -/2010/ТЕКОН/Приведение газового оборуд</v>
          </cell>
        </row>
        <row r="748">
          <cell r="I748" t="str">
            <v>2000001534  -/2010/ТЕКОН/Приведение газового оборуд</v>
          </cell>
        </row>
        <row r="749">
          <cell r="I749" t="str">
            <v>2000001535  -/2010/ТЕКОН/Реконструкция газопроводов</v>
          </cell>
        </row>
        <row r="750">
          <cell r="I750" t="str">
            <v>2000001536  -/2010/ТЕКОН/Реконструкция газопровода </v>
          </cell>
        </row>
        <row r="751">
          <cell r="I751" t="str">
            <v>2000001537 -/2010/U/Проектные работы по техперевоор</v>
          </cell>
        </row>
        <row r="752">
          <cell r="I752" t="str">
            <v>2000001538 -/2010/C/N/Оборудование, не входящее в с</v>
          </cell>
        </row>
        <row r="753">
          <cell r="I753" t="str">
            <v>2000001539 -/2010/P/ПТЭЦ-13/N/Система телемеханики</v>
          </cell>
        </row>
        <row r="754">
          <cell r="I754" t="str">
            <v>2000001540 -/2010/P/СТС/E/Покупка тепловой сети Лит</v>
          </cell>
        </row>
        <row r="755">
          <cell r="I755" t="str">
            <v>2000001551 -/2010/P/БТЭЦ-2/N/Реконструкция магистра</v>
          </cell>
        </row>
        <row r="756">
          <cell r="I756" t="str">
            <v>2000001553 -/2010/P/ПТЭЦ-9/N/ПТЭЦ-9. ПИР. Замена ус</v>
          </cell>
        </row>
        <row r="757">
          <cell r="I757" t="str">
            <v>2000001554 -/2010/P/ПТЭЦ-9/N/Реконструкция котла ТГ</v>
          </cell>
        </row>
        <row r="758">
          <cell r="I758" t="str">
            <v>2000001556 -/2010/P/ПТЭЦ-14/N/Реконструкция ГРП в с</v>
          </cell>
        </row>
        <row r="759">
          <cell r="I759" t="str">
            <v>2000001558 -/2010/K/СоснТЭЦ/N/Установка средств авт</v>
          </cell>
        </row>
        <row r="760">
          <cell r="I760" t="str">
            <v>2000001559 -/2010/P/БТЭЦ-2/N/Изменение схемы газоот</v>
          </cell>
        </row>
        <row r="761">
          <cell r="I761" t="str">
            <v>2000001560 -/2010/U/УКС/N/Реконструкция участка теп</v>
          </cell>
        </row>
        <row r="762">
          <cell r="I762" t="str">
            <v>2000001562 2010/2 контур/СТК// Благоустройство терр</v>
          </cell>
        </row>
        <row r="763">
          <cell r="I763" t="str">
            <v>2000001564 /2010/S/СвТЭЦ/N/Реконструкция проточной</v>
          </cell>
        </row>
        <row r="764">
          <cell r="I764" t="str">
            <v>2000001565 /2011/C/ЧебТЭЦ-2/N/ Реконструкция РНД ту</v>
          </cell>
        </row>
        <row r="765">
          <cell r="I765" t="str">
            <v>2000001567 Установка измерительных комплексов учета</v>
          </cell>
        </row>
        <row r="766">
          <cell r="I766" t="str">
            <v>2000001569 Установка измерительных комплексов учета</v>
          </cell>
        </row>
        <row r="767">
          <cell r="I767" t="str">
            <v>2000001570 Установка измерительных комплексов учета</v>
          </cell>
        </row>
        <row r="768">
          <cell r="I768" t="str">
            <v>2000001574 Установка измерительных комплексов учета</v>
          </cell>
        </row>
        <row r="769">
          <cell r="I769" t="str">
            <v>2000001587 Установка измерительных комплексов учета</v>
          </cell>
        </row>
        <row r="770">
          <cell r="I770" t="str">
            <v>2000001588 Установка измерительных комплексов учета</v>
          </cell>
        </row>
        <row r="771">
          <cell r="I771" t="str">
            <v>2000001589 Установка измерительных комплексов учета</v>
          </cell>
        </row>
        <row r="772">
          <cell r="I772" t="str">
            <v>2000001590 Установка измерительных комплексов учета</v>
          </cell>
        </row>
        <row r="773">
          <cell r="I773" t="str">
            <v>2000001591 Установка измерительных комплексов учета</v>
          </cell>
        </row>
        <row r="774">
          <cell r="I774" t="str">
            <v>2000001592 Установка измерительных комплексов учета</v>
          </cell>
        </row>
        <row r="775">
          <cell r="I775" t="str">
            <v>2000001593 Установка измерительных комплексов учета</v>
          </cell>
        </row>
        <row r="776">
          <cell r="I776" t="str">
            <v>2000001595 Установка измерительных комплексов учета</v>
          </cell>
        </row>
        <row r="777">
          <cell r="I777" t="str">
            <v>2000001596 Установка измерительных комплексов учета</v>
          </cell>
        </row>
        <row r="778">
          <cell r="I778" t="str">
            <v>2000001597 Установка измерительных комплексов учета</v>
          </cell>
        </row>
        <row r="779">
          <cell r="I779" t="str">
            <v>2000001598 Установка измерительных комплексов учета</v>
          </cell>
        </row>
        <row r="780">
          <cell r="I780" t="str">
            <v>2000001599 Установка измерительных комплексов учета</v>
          </cell>
        </row>
        <row r="781">
          <cell r="I781" t="str">
            <v>2000001600 Установка измерительных комплексов учета</v>
          </cell>
        </row>
        <row r="782">
          <cell r="I782" t="str">
            <v>2000001601 Установка измерительных комплексов учета</v>
          </cell>
        </row>
        <row r="783">
          <cell r="I783" t="str">
            <v>2000001602 Установка измерительных комплексов учета</v>
          </cell>
        </row>
        <row r="784">
          <cell r="I784" t="str">
            <v>2000001603 Установка измерительных комплексов учета</v>
          </cell>
        </row>
        <row r="785">
          <cell r="I785" t="str">
            <v>2000001604 Установка измерительных комплексов учета</v>
          </cell>
        </row>
        <row r="786">
          <cell r="I786" t="str">
            <v>2000001605 Установка измерительных комплексов учета</v>
          </cell>
        </row>
        <row r="787">
          <cell r="I787" t="str">
            <v>2000001606 Установка измерительных комплексов учета</v>
          </cell>
        </row>
        <row r="788">
          <cell r="I788" t="str">
            <v>2000001619 Установка измерительных комплексов учета</v>
          </cell>
        </row>
        <row r="789">
          <cell r="I789" t="str">
            <v>2000001620 Установка измерительных комплексов учета</v>
          </cell>
        </row>
        <row r="790">
          <cell r="I790" t="str">
            <v>2000001621 Установка измерительных комплексов учета</v>
          </cell>
        </row>
        <row r="791">
          <cell r="I791" t="str">
            <v>2000001622 Установка измерительных комплексов учета</v>
          </cell>
        </row>
        <row r="792">
          <cell r="I792" t="str">
            <v>2000001623 Установка измерительных комплексов учета</v>
          </cell>
        </row>
        <row r="793">
          <cell r="I793" t="str">
            <v>2000001624 Установка измерительных комплексов учета</v>
          </cell>
        </row>
        <row r="794">
          <cell r="I794" t="str">
            <v>2000001625 Установка измерительных комплексов учета</v>
          </cell>
        </row>
        <row r="795">
          <cell r="I795" t="str">
            <v>2000001626 Установка измерительных комплексов учета</v>
          </cell>
        </row>
        <row r="796">
          <cell r="I796" t="str">
            <v>2000001627 Установка измерительных комплексов учета</v>
          </cell>
        </row>
        <row r="797">
          <cell r="I797" t="str">
            <v>2000001629 Установка измерительных комплексов учета</v>
          </cell>
        </row>
        <row r="798">
          <cell r="I798" t="str">
            <v>2000001630 Установка измерительных комплексов учета</v>
          </cell>
        </row>
        <row r="799">
          <cell r="I799" t="str">
            <v>2000001631 Установка измерительных комплексов учета</v>
          </cell>
        </row>
        <row r="800">
          <cell r="I800" t="str">
            <v>2000001633 Установка измерительных комплексов учета</v>
          </cell>
        </row>
        <row r="801">
          <cell r="I801" t="str">
            <v>2000001634 Установка измерительных комплексов учета</v>
          </cell>
        </row>
        <row r="802">
          <cell r="I802" t="str">
            <v>2000001635 Установка измерительных комплексов учета</v>
          </cell>
        </row>
        <row r="803">
          <cell r="I803" t="str">
            <v>2000001636 Установка измерительных комплексов учета</v>
          </cell>
        </row>
        <row r="804">
          <cell r="I804" t="str">
            <v>2000001638 -/2010/S/Филиал Свердловский/N/Строитель</v>
          </cell>
        </row>
        <row r="805">
          <cell r="I805" t="str">
            <v>2000001641 /2010/S/БТЭЦ/N/Реконструкция обмуровки т</v>
          </cell>
        </row>
        <row r="806">
          <cell r="I806" t="str">
            <v>2000001642 Реконструкция Новогорьковской ТЭЦ ПК2</v>
          </cell>
        </row>
        <row r="807">
          <cell r="I807" t="str">
            <v>2000001643 Строительство Новоберезниковской ТЭЦ ПК2</v>
          </cell>
        </row>
        <row r="808">
          <cell r="I808" t="str">
            <v>2000001644 2010/2 контур/УКС/Увеличение пропускной</v>
          </cell>
        </row>
        <row r="809">
          <cell r="I809" t="str">
            <v>2000001645 2010/2 контур/УКС/Модернизация ЦТП 16а "</v>
          </cell>
        </row>
        <row r="810">
          <cell r="I810" t="str">
            <v>2000001646 2010/2 контур/УКС/Техническое перевооруж</v>
          </cell>
        </row>
        <row r="811">
          <cell r="I811" t="str">
            <v>2000001647 2010/2 контур/УКС/Строительство внеплоща</v>
          </cell>
        </row>
        <row r="812">
          <cell r="I812" t="str">
            <v>2000001648 2010/2 контур/УКС/Реконструкция внутрикв</v>
          </cell>
        </row>
        <row r="813">
          <cell r="I813" t="str">
            <v>2000001649 2010/2 контур/УКС/Строительство тепловой</v>
          </cell>
        </row>
        <row r="814">
          <cell r="I814" t="str">
            <v>2000001650 2010/2 контур/УКС/Реконструкция участка</v>
          </cell>
        </row>
        <row r="815">
          <cell r="I815" t="str">
            <v>2000001651 2010/2 контур/УКС/Установка на ЦТП МЖК с</v>
          </cell>
        </row>
        <row r="816">
          <cell r="I816" t="str">
            <v>2000001652 2010/2 контур/УКС/Установка СУЧЭ ГВС на</v>
          </cell>
        </row>
        <row r="817">
          <cell r="I817" t="str">
            <v>2000001653 2010/2 контур/УКС/Строительство внеплоща</v>
          </cell>
        </row>
        <row r="818">
          <cell r="I818" t="str">
            <v>2000001654 2010/2 контур/УКС/Установка на ЦТП № 1 в</v>
          </cell>
        </row>
        <row r="819">
          <cell r="I819" t="str">
            <v>2000001655 2010/2 контур/КТК/ Реконструкция админис</v>
          </cell>
        </row>
        <row r="820">
          <cell r="I820" t="str">
            <v>2000001656 2010/2 контур/КТК/ Реконструкция теплотр</v>
          </cell>
        </row>
        <row r="821">
          <cell r="I821" t="str">
            <v>2000001657 2010/2 контур/КТК/ Реконструкция теплотр</v>
          </cell>
        </row>
        <row r="822">
          <cell r="I822" t="str">
            <v>2000001658 -/2010/S/СТС/E/Установка ЧРП на объектах</v>
          </cell>
        </row>
        <row r="823">
          <cell r="I823" t="str">
            <v>2000001659 2010/P/ПТС/N/Реконструкция тепловых каме</v>
          </cell>
        </row>
        <row r="824">
          <cell r="I824" t="str">
            <v>2000001660 2010/P/ПТС/N/Тепловая изоляция магистрал</v>
          </cell>
        </row>
        <row r="825">
          <cell r="I825" t="str">
            <v>2000001661 2010/P/ПТС/N/Оборудование для диагностик</v>
          </cell>
        </row>
        <row r="826">
          <cell r="I826" t="str">
            <v>2000001662 2010/P/ПТС/N/Реконструкция т/с М2-01 с п</v>
          </cell>
        </row>
        <row r="827">
          <cell r="I827" t="str">
            <v>2000001663 2010/S/СТК/N/Тепловая изоляция магистрал</v>
          </cell>
        </row>
        <row r="828">
          <cell r="I828" t="str">
            <v>2000001664 2010/U/УКС/N/ЦТП 44 квартала (вывод 3) в</v>
          </cell>
        </row>
        <row r="829">
          <cell r="I829" t="str">
            <v>2000001665 2010/U/УКС/N/ЦТП 44 квартала (вывод 1) в</v>
          </cell>
        </row>
        <row r="830">
          <cell r="I830" t="str">
            <v>2000001666 2010/U/УКС/N/ЦТП 44 квартала (вывод 2) в</v>
          </cell>
        </row>
        <row r="831">
          <cell r="I831" t="str">
            <v>2000001667 22010/U/УКС/N/ЦТП 47 квартала (вывод 1)</v>
          </cell>
        </row>
        <row r="832">
          <cell r="I832" t="str">
            <v>2000001668 2010/U/УКС/N/ЦТП-2 Гольянского поселка (</v>
          </cell>
        </row>
        <row r="833">
          <cell r="I833" t="str">
            <v>2000001669 2010/U/УКС/N/ЦТП-2 Гольянского поселка (</v>
          </cell>
        </row>
        <row r="834">
          <cell r="I834" t="str">
            <v>2000001670 2010/U/УКС/N/ЦТП-3 Гольянского поселка (</v>
          </cell>
        </row>
        <row r="835">
          <cell r="I835" t="str">
            <v>2000001671 2010/U/УКС/N/Кот. ГЖД- больницы ул. Меха</v>
          </cell>
        </row>
        <row r="836">
          <cell r="I836" t="str">
            <v>2000001672 2010/U/УКС/N/Кот. ЦБПО вывод теплотрассы</v>
          </cell>
        </row>
        <row r="837">
          <cell r="I837" t="str">
            <v>2000001673 "2010/U/УКС/N/Кот. ""Агрохолодмаш"""</v>
          </cell>
        </row>
        <row r="838">
          <cell r="I838" t="str">
            <v>2000001674 2010/U/УКС/N/кот.Ижнефтемаш прямая (на г</v>
          </cell>
        </row>
        <row r="839">
          <cell r="I839" t="str">
            <v>2000001675 2010/U/УКС/N/ЦТП-от кот. Ижнефтемаш (на</v>
          </cell>
        </row>
        <row r="840">
          <cell r="I840" t="str">
            <v>2000001676 2010/U/УКС/N/Транзит в жилые дома ул. Пу</v>
          </cell>
        </row>
        <row r="841">
          <cell r="I841" t="str">
            <v>2000001677 2010/U/УКС/N/Транзит в жилые дома ул. Пу</v>
          </cell>
        </row>
        <row r="842">
          <cell r="I842" t="str">
            <v>2000001678 2010/U/УКС/N/Транзит в жилые дома ул. К.</v>
          </cell>
        </row>
        <row r="843">
          <cell r="I843" t="str">
            <v>2000001679 2010/U/УКС/N/Транзит в жилые дома ул. К.</v>
          </cell>
        </row>
        <row r="844">
          <cell r="I844" t="str">
            <v>2000001680 2010/U/УКС/N/Транзит в жилые дома ул. К.</v>
          </cell>
        </row>
        <row r="845">
          <cell r="I845" t="str">
            <v>2000001681 2010/U/УКС/N/жилой дом М.Горького, 164 в</v>
          </cell>
        </row>
        <row r="846">
          <cell r="I846" t="str">
            <v>2000001682 2010/U/УКС/N/жилой дом М.Горького, 164 в</v>
          </cell>
        </row>
        <row r="847">
          <cell r="I847" t="str">
            <v>2000001683 2010/U/УКС/N/жилой дом М.Горького, 164 в</v>
          </cell>
        </row>
        <row r="848">
          <cell r="I848" t="str">
            <v>2000001684 2010/U/УКС/N/жилой дом М.Горького, 164 в</v>
          </cell>
        </row>
        <row r="849">
          <cell r="I849" t="str">
            <v>2000001685 2010/U/УКС/N/выход №1 котельная УССТ-6 у</v>
          </cell>
        </row>
        <row r="850">
          <cell r="I850" t="str">
            <v>2000001686 2010/U/УКС/N/выход №1 котельная УССТ-6 у</v>
          </cell>
        </row>
        <row r="851">
          <cell r="I851" t="str">
            <v>2000001687 "2010/U/УКС/N/ЦТП ""Степана Разина"" ул.</v>
          </cell>
        </row>
        <row r="852">
          <cell r="I852" t="str">
            <v>2000001688 2010/U/УКС/N/ЦТП СХА ул. Студенческая,9</v>
          </cell>
        </row>
        <row r="853">
          <cell r="I853" t="str">
            <v>2000001689 2010/U/УКС/N/Кот. УССТ №6 выход 2 гор. С</v>
          </cell>
        </row>
        <row r="854">
          <cell r="I854" t="str">
            <v>2000001690 2010/U/УКС/N/ЦТП 8 ул. Автозаводская, 11</v>
          </cell>
        </row>
        <row r="855">
          <cell r="I855" t="str">
            <v>2000001691 "2010/U/УКС/N/ЦТП ""4 Горбольница"" ул.</v>
          </cell>
        </row>
        <row r="856">
          <cell r="I856" t="str">
            <v>2000001692 2010/U/УКС/N/ЦТП ЗЯБ ул. Балезинская, 68</v>
          </cell>
        </row>
        <row r="857">
          <cell r="I857" t="str">
            <v>2000001693 2010/U/УКС/N/ЦТП-9 ул. Машиностроитель,</v>
          </cell>
        </row>
        <row r="858">
          <cell r="I858" t="str">
            <v>2000001694 2010/U/УКС/N/ЦТП МЖК ул.30 лет Победы,2</v>
          </cell>
        </row>
        <row r="859">
          <cell r="I859" t="str">
            <v>2000001695 2010/U/УКС/N/ЦТП 3В ул. Автозаводская, 3</v>
          </cell>
        </row>
        <row r="860">
          <cell r="I860" t="str">
            <v>2000001696 2010/U/УКС/N/ЦТП-2 мкр. В1 ул. Барышнико</v>
          </cell>
        </row>
        <row r="861">
          <cell r="I861" t="str">
            <v>2000001697 2010/U/УКС/N/ЦТП А-2 ул. Молодежная, 34а</v>
          </cell>
        </row>
        <row r="862">
          <cell r="I862" t="str">
            <v>2000001698 2010/U/УКС/N/ЦТП-11 мкр. ул. К.Маркса, 3</v>
          </cell>
        </row>
        <row r="863">
          <cell r="I863" t="str">
            <v>2000001699 2010/U/УКС/N/ЦТП А-1 ул. 40 лет Победы,</v>
          </cell>
        </row>
        <row r="864">
          <cell r="I864" t="str">
            <v>2000001700 2010/U/УКС/N/ЦТП-26 А-7 ул.Союзная, 77а</v>
          </cell>
        </row>
        <row r="865">
          <cell r="I865" t="str">
            <v>2000001701 2010/U/УКС/N/ЦТП-25 ул. Металлистов, 52</v>
          </cell>
        </row>
        <row r="866">
          <cell r="I866" t="str">
            <v>2000001702 2010/U/УКС/N/ЦТП-4 6 мкрн. ул. Металлист</v>
          </cell>
        </row>
        <row r="867">
          <cell r="I867" t="str">
            <v>2000001703 2010/U/УКС/N/ИТП Орджоникидзе 25б ул. Ор</v>
          </cell>
        </row>
        <row r="868">
          <cell r="I868" t="str">
            <v>2000001704 "2010/U/УКС/N/ЦТП-5 мкр. ""Буммаш"" ул.</v>
          </cell>
        </row>
        <row r="869">
          <cell r="I869" t="str">
            <v>2000001705 2010/U/УКС/N/ЦТП-42 ул. Школьная, 29б</v>
          </cell>
        </row>
        <row r="870">
          <cell r="I870" t="str">
            <v>2000001706 2010/U/УКС/N/ЦТП-9 ул.Нижняя,18</v>
          </cell>
        </row>
        <row r="871">
          <cell r="I871" t="str">
            <v>2000001707 2010/U/УКС/N/ЦТП пос.Ключевской, 63а</v>
          </cell>
        </row>
        <row r="872">
          <cell r="I872" t="str">
            <v>2000001708 2010/U/УКС/N/Кот. ГЖД ДОП-5 ул. Гагарина</v>
          </cell>
        </row>
        <row r="873">
          <cell r="I873" t="str">
            <v>2000001709 2010/U/УКС/N/ЦТП Зангари</v>
          </cell>
        </row>
        <row r="874">
          <cell r="I874" t="str">
            <v>2000001710 2010/U/УКС/N/Котельная УСМ</v>
          </cell>
        </row>
        <row r="875">
          <cell r="I875" t="str">
            <v>2000001711 2010/U/УКС/N/ЦТП ИжГТУ (вывод ГВС на дом</v>
          </cell>
        </row>
        <row r="876">
          <cell r="I876" t="str">
            <v>2000001712 "2010/U/УКС/N/ЦТП 1 мкр.3 бл. ""Буммаш""</v>
          </cell>
        </row>
        <row r="877">
          <cell r="I877" t="str">
            <v>2000001713 2010/U/УКС/N/ЦТП 27 кв.</v>
          </cell>
        </row>
        <row r="878">
          <cell r="I878" t="str">
            <v>2000001714 2010/U/УКС/N/ЦТП №3 мкр. А-5</v>
          </cell>
        </row>
        <row r="879">
          <cell r="I879" t="str">
            <v>2000001715 2010/U/УКС/N/ЦТП Гольянского    пос. 1</v>
          </cell>
        </row>
        <row r="880">
          <cell r="I880" t="str">
            <v>2000001716 2010/U/УКС/N/ЦТП Гольянского    пос. 2</v>
          </cell>
        </row>
        <row r="881">
          <cell r="I881" t="str">
            <v>2000001717 2010/U/УКС/N/ЦТП Гольянского пос. 3</v>
          </cell>
        </row>
        <row r="882">
          <cell r="I882" t="str">
            <v>2000001718 2010/U/УКС/N/ЦТП по ул. Удмуртской</v>
          </cell>
        </row>
        <row r="883">
          <cell r="I883" t="str">
            <v>2000001719 2010/U/УКС/N/ЦТП Ухтомского Северная</v>
          </cell>
        </row>
        <row r="884">
          <cell r="I884" t="str">
            <v>2000001720 2010/U/УКС/N/ЦТП №1 мкр. А-12</v>
          </cell>
        </row>
        <row r="885">
          <cell r="I885" t="str">
            <v>2000001721 2010/U/УКС/N/ЦТП №2 мкр. А-12</v>
          </cell>
        </row>
        <row r="886">
          <cell r="I886" t="str">
            <v>2000001722 2010/U/УКС/N/ЦТП №39 мкр.А-9</v>
          </cell>
        </row>
        <row r="887">
          <cell r="I887" t="str">
            <v>2000001723 2010/U/УКС/N/ЦТП 44 квартала</v>
          </cell>
        </row>
        <row r="888">
          <cell r="I888" t="str">
            <v>2000001724 2010/U/УКС/N/ЦТП по ул. Сивкова</v>
          </cell>
        </row>
        <row r="889">
          <cell r="I889" t="str">
            <v>2000001725 2010/U/УКС/N/Установка оборудования для</v>
          </cell>
        </row>
        <row r="890">
          <cell r="I890" t="str">
            <v>2000001726 2010/S/КрТЭЦ/N/Тепловая изоляция магистр</v>
          </cell>
        </row>
        <row r="891">
          <cell r="I891" t="str">
            <v>2000001727 2010/S/ПТЭЦ/N/Реконструкция ограждения,</v>
          </cell>
        </row>
        <row r="892">
          <cell r="I892" t="str">
            <v>2000001728 2010/Q/КТЭЦ-3/N/КТЭЦ-3. Реконструкция ОР</v>
          </cell>
        </row>
        <row r="893">
          <cell r="I893" t="str">
            <v>2000001730 2010/Q/КТЭЦ-4/N/Замена кубов ВЗП котла с</v>
          </cell>
        </row>
        <row r="894">
          <cell r="I894" t="str">
            <v>2000001731 2010/Q/КТЭЦ-4/N/Модернизация  системы ви</v>
          </cell>
        </row>
        <row r="895">
          <cell r="I895" t="str">
            <v>2000001732 2010/Q/КТЭЦ-4/N/Устройство защитного огр</v>
          </cell>
        </row>
        <row r="896">
          <cell r="I896" t="str">
            <v>2000001733 2010/Q/ИА/N/Система управления контроля</v>
          </cell>
        </row>
        <row r="897">
          <cell r="I897" t="str">
            <v>2000001734 -/-/K/ИА Марий Эл/N/Строительство теплот</v>
          </cell>
        </row>
        <row r="898">
          <cell r="I898" t="str">
            <v>2000001735 2010/S/ПТЭЦ/N/Реконструкция компрессорно</v>
          </cell>
        </row>
        <row r="899">
          <cell r="I899" t="str">
            <v>2000001736 2010/S/КрТЭЦ/N/Реконструкция ограждающих</v>
          </cell>
        </row>
        <row r="900">
          <cell r="I900" t="str">
            <v>2000001737 2010/O/ТГК-9/E/Турбина. Доработки турбин</v>
          </cell>
        </row>
        <row r="901">
          <cell r="I901" t="str">
            <v>2000001738 2010/O/ТГК-5/E/Турбина. Доработки турбин</v>
          </cell>
        </row>
        <row r="902">
          <cell r="I902" t="str">
            <v>2000001739 2010/O/ТГК-9/E/Единство.ВКС-III</v>
          </cell>
        </row>
        <row r="903">
          <cell r="I903" t="str">
            <v>2000001740 2010/O/ТГК-5/E/Единство.ВКС-III</v>
          </cell>
        </row>
        <row r="904">
          <cell r="I904" t="str">
            <v>2000001741 2010/Q/ИА/N/Оценка имущества филиала "Ки</v>
          </cell>
        </row>
        <row r="905">
          <cell r="I905" t="str">
            <v>2000001742 2010/O/ТГК-9/N/Развитие ТОРО</v>
          </cell>
        </row>
        <row r="906">
          <cell r="I906" t="str">
            <v>2000001743 2010/O/ТГК-5/N/Развитие ТОРО</v>
          </cell>
        </row>
        <row r="907">
          <cell r="I907" t="str">
            <v>2000001744 2010/O/ТГК-9/N/Единая система документоо</v>
          </cell>
        </row>
        <row r="908">
          <cell r="I908" t="str">
            <v>2000001745 2010/O/ТГК-5/N/Единая система документоо</v>
          </cell>
        </row>
        <row r="909">
          <cell r="I909" t="str">
            <v>2000001746 2010/P/ПСК/N/Тепловая изоляция трубопров</v>
          </cell>
        </row>
        <row r="910">
          <cell r="I910" t="str">
            <v>2000001747 Реконструкция водяного экономайзера 1-й</v>
          </cell>
        </row>
        <row r="911">
          <cell r="I911" t="str">
            <v>2000001748 Реконструкция топки и горелочных устройс</v>
          </cell>
        </row>
        <row r="912">
          <cell r="I912" t="str">
            <v>2000001749 2010/S/CТС/N/Реконструкция тепломагистра</v>
          </cell>
        </row>
        <row r="913">
          <cell r="I913" t="str">
            <v>2000001750 Рек-ция т/тр по ул.Ленина с устройством</v>
          </cell>
        </row>
        <row r="914">
          <cell r="I914" t="str">
            <v>2000001751 Реконструкция теплотрассы 2Ду400мм на 2Д</v>
          </cell>
        </row>
        <row r="915">
          <cell r="I915" t="str">
            <v>2000001752 Техперевооружение электроснабжения ТНС-5</v>
          </cell>
        </row>
        <row r="916">
          <cell r="I916" t="str">
            <v>2000001753 Реконструкции эстакады с тепломагистраля</v>
          </cell>
        </row>
        <row r="917">
          <cell r="I917" t="str">
            <v>2000001754 ПИР. Техперевооружение. Замена циркуляци</v>
          </cell>
        </row>
        <row r="918">
          <cell r="I918" t="str">
            <v>2000001755 Ижевская ТЭЦ 2. Реконструкция водоводов</v>
          </cell>
        </row>
        <row r="919">
          <cell r="I919" t="str">
            <v>2000001756 Приведение газового оборудования котлоаг</v>
          </cell>
        </row>
        <row r="920">
          <cell r="I920" t="str">
            <v>2000001757 Приведение газового оборудования котлоаг</v>
          </cell>
        </row>
        <row r="921">
          <cell r="I921" t="str">
            <v>2000001758 Приведение газового оборудования котлоаг</v>
          </cell>
        </row>
        <row r="922">
          <cell r="I922" t="str">
            <v>2000001759 Приведение газового оборудования котлоаг</v>
          </cell>
        </row>
        <row r="923">
          <cell r="I923" t="str">
            <v>2000001760 Приведение газового оборудования котлоаг</v>
          </cell>
        </row>
        <row r="924">
          <cell r="I924" t="str">
            <v>2000001761 2010/U/УКС/N/ЦТП 2В ул.Сабурова 47</v>
          </cell>
        </row>
        <row r="925">
          <cell r="I925" t="str">
            <v>2000001762 2010/U/УКС/N/Подключение Ленинского райо</v>
          </cell>
        </row>
        <row r="926">
          <cell r="I926" t="str">
            <v>2000001763 -/2011/K/СыкТС/N/ Установка ультразвуков</v>
          </cell>
        </row>
        <row r="927">
          <cell r="I927" t="str">
            <v>2000001764 -/2011/K/СыкТС/N/ Автоматизация котлоагр</v>
          </cell>
        </row>
        <row r="928">
          <cell r="I928" t="str">
            <v>2000001765 2010/U/УКС/N/Оборудование не требующее м</v>
          </cell>
        </row>
        <row r="929">
          <cell r="I929" t="str">
            <v>2000001766 2010/U/УКС/N/Спецтехника для проведения</v>
          </cell>
        </row>
        <row r="930">
          <cell r="I930" t="str">
            <v>2000001767 2010/U/УКС/N/Оборудование для диагностик</v>
          </cell>
        </row>
        <row r="931">
          <cell r="I931" t="str">
            <v>2000001768 2010/S/БТЭЦ/N/Реконструкция водяного эко</v>
          </cell>
        </row>
        <row r="932">
          <cell r="I932" t="str">
            <v>2000001769 Байкальские коммунальные системы, ООО</v>
          </cell>
        </row>
        <row r="933">
          <cell r="I933" t="str">
            <v>2000001770 2011/C/ЧТС/N/Реконструкции тепломагистра</v>
          </cell>
        </row>
        <row r="934">
          <cell r="I934" t="str">
            <v>2000001771 2011/S/СТК/N/Оборудование системой охран</v>
          </cell>
        </row>
        <row r="935">
          <cell r="I935" t="str">
            <v>2000001772 2011/S/СТК/N/Оборудование ЧРП насосных с</v>
          </cell>
        </row>
        <row r="936">
          <cell r="I936" t="str">
            <v>2000001773 2011/S/СТК/N/Оборудование, не входящее в</v>
          </cell>
        </row>
        <row r="937">
          <cell r="I937" t="str">
            <v>2000001774 2011/S/СТК/N/Приобретение лицензий MS</v>
          </cell>
        </row>
        <row r="938">
          <cell r="I938" t="str">
            <v>2000001775 2011/S/СТК/N/Разработка мероприятий по р</v>
          </cell>
        </row>
        <row r="939">
          <cell r="I939" t="str">
            <v>2000001776 2011/S/СТК/N/Реконструкция  тепломагистр</v>
          </cell>
        </row>
        <row r="940">
          <cell r="I940" t="str">
            <v>2000001777 2011/S/СТК/N/Реконструкция  тепломагистр</v>
          </cell>
        </row>
        <row r="941">
          <cell r="I941" t="str">
            <v>2000001778 2011/S/СТК/N/Реконструкция  тепломагистр</v>
          </cell>
        </row>
        <row r="942">
          <cell r="I942" t="str">
            <v>2000001779 2011/S/СТК/N/Реконструкция  тепломагистр</v>
          </cell>
        </row>
        <row r="943">
          <cell r="I943" t="str">
            <v>2000001780 2011/S/СТК/N/Реконструкция  тепломагистр</v>
          </cell>
        </row>
        <row r="944">
          <cell r="I944" t="str">
            <v>2000001781 2011/S/СТК/N/Реконструкция М-1 от 01-П8</v>
          </cell>
        </row>
        <row r="945">
          <cell r="I945" t="str">
            <v>2000001782 2011/S/СТК/N/Реконструкция М-2 (в трубах</v>
          </cell>
        </row>
        <row r="946">
          <cell r="I946" t="str">
            <v>2000001783 2011/S/СТК/N/Реконструкция павильона 01-</v>
          </cell>
        </row>
        <row r="947">
          <cell r="I947" t="str">
            <v>2000001784 2011/S/СТК/N/Реконструкция тепломагистра</v>
          </cell>
        </row>
        <row r="948">
          <cell r="I948" t="str">
            <v>2000001785 2011/S/СТК/N/Реконструкция тепломагистра</v>
          </cell>
        </row>
        <row r="949">
          <cell r="I949" t="str">
            <v>2000001786 2011/S/СТК/N/Реконструкция тепломагистра</v>
          </cell>
        </row>
        <row r="950">
          <cell r="I950" t="str">
            <v>2000001787 2011/S/СТК/N/Установка  второго бака-акк</v>
          </cell>
        </row>
        <row r="951">
          <cell r="I951" t="str">
            <v>2000001788 2011/S/СТК/N/Установка приборов учета те</v>
          </cell>
        </row>
        <row r="952">
          <cell r="I952" t="str">
            <v>2000001789 2011/S/СТК/N/Установка ЧРП на НС №7</v>
          </cell>
        </row>
        <row r="953">
          <cell r="I953" t="str">
            <v>2000001790 2011/S/СТК/N/Реконструкция тепловых каме</v>
          </cell>
        </row>
        <row r="954">
          <cell r="I954" t="str">
            <v>2000001791 2010/U/ИА/N/Оценка имущества филиала "Уд</v>
          </cell>
        </row>
        <row r="955">
          <cell r="I955" t="str">
            <v>2000001792 2010/С/ИА/N/Оценка имущества филиала "Ма</v>
          </cell>
        </row>
        <row r="956">
          <cell r="I956" t="str">
            <v>2000001793 2010/U/УКС/N/Вынос наземной теплотрассы</v>
          </cell>
        </row>
        <row r="957">
          <cell r="I957" t="str">
            <v>2000001794 2010/U/ИжТЭЦ-2/N/Реконструкция КПП IV ст</v>
          </cell>
        </row>
        <row r="958">
          <cell r="I958" t="str">
            <v>2000001795 2010/S/СТК/N/ПИР Строительство насосной</v>
          </cell>
        </row>
        <row r="959">
          <cell r="I959" t="str">
            <v>2000001797 2011/P/ПТЭЦ-14/N/Реконструкция градирни</v>
          </cell>
        </row>
        <row r="960">
          <cell r="I960" t="str">
            <v>2000001798 2011/P/ЧТЭЦ-18/N/Устройство быстродейств</v>
          </cell>
        </row>
        <row r="961">
          <cell r="I961" t="str">
            <v>2000001799 2011/P/ЧТЭЦ-18/N/ХВО-помещение хранения</v>
          </cell>
        </row>
        <row r="962">
          <cell r="I962" t="str">
            <v>2000001800 Березниковская ТЭЦ-2</v>
          </cell>
        </row>
        <row r="963">
          <cell r="I963" t="str">
            <v>2000001801 2011/P/ПТЭЦ-14/N/Реконструкция градирни</v>
          </cell>
        </row>
        <row r="964">
          <cell r="I964" t="str">
            <v>2000001802 2011/P/ЧТЭЦ-18/N/ХВО-помещение хранения</v>
          </cell>
        </row>
        <row r="965">
          <cell r="I965" t="str">
            <v>2000001803 "2011/ОАО ""ТГК-5""/Общесистемные проект</v>
          </cell>
        </row>
        <row r="966">
          <cell r="I966" t="str">
            <v>2000001804 "2011/ОАО ""ТГК-5""/Общесистемные проект</v>
          </cell>
        </row>
        <row r="967">
          <cell r="I967" t="str">
            <v>2000001805 "2011/ОАО ""ТГК-5""/Общесистемные проект</v>
          </cell>
        </row>
        <row r="968">
          <cell r="I968" t="str">
            <v>2000001806 2011/Q/ИА/N/ИА. Внедрение системы оповещ</v>
          </cell>
        </row>
        <row r="969">
          <cell r="I969" t="str">
            <v>2000001807 2011/Q/ИА/N/ИА. Оборудование не треб.мон</v>
          </cell>
        </row>
        <row r="970">
          <cell r="I970" t="str">
            <v>2000001808 2011/Q/КТЭЦ-1/N/Установка системы охранн</v>
          </cell>
        </row>
        <row r="971">
          <cell r="I971" t="str">
            <v>2000001809 2011/Q/КТЭЦ-1/N/Реконструкция ограждения</v>
          </cell>
        </row>
        <row r="972">
          <cell r="I972" t="str">
            <v>2000001810 2011/Q/КТЭЦ-3/N/КТЭЦ-3. Реконструкция ос</v>
          </cell>
        </row>
        <row r="973">
          <cell r="I973" t="str">
            <v>2000001811 2011/Q/КТЭЦ-3/N/КТЭЦ-3. Установка систем</v>
          </cell>
        </row>
        <row r="974">
          <cell r="I974" t="str">
            <v>2000001812 2011/Q/КТЭЦ-3/N/КТЭЦ-3 Приведение  газов</v>
          </cell>
        </row>
        <row r="975">
          <cell r="I975" t="str">
            <v>2000001813 2011/Q/КТЭЦ-3/N/КТЭЦ-3. Реконструкция си</v>
          </cell>
        </row>
        <row r="976">
          <cell r="I976" t="str">
            <v>2000001814 2011/Q/КТЭЦ-3/N/КТЭЦ-3. Реконструкция ог</v>
          </cell>
        </row>
        <row r="977">
          <cell r="I977" t="str">
            <v>2000001815 2011/Q/КТЭЦ-3/N/Оборудование не треб.мон</v>
          </cell>
        </row>
        <row r="978">
          <cell r="I978" t="str">
            <v>2000001816 2011/Q/КТЭЦ-3/N/КТЭЦ-3 Реконструкция нар</v>
          </cell>
        </row>
        <row r="979">
          <cell r="I979" t="str">
            <v>2000001817 2011/Q/КТЭЦ-3/N/Реконструкция системы ох</v>
          </cell>
        </row>
        <row r="980">
          <cell r="I980" t="str">
            <v>2000001818 2011/Q/КТЭЦ-3/N/КТЭЦ-3 . Система  пожарн</v>
          </cell>
        </row>
        <row r="981">
          <cell r="I981" t="str">
            <v>2000001819 2011/Q/КТЭЦ-3/N/Реконструкция ограждения</v>
          </cell>
        </row>
        <row r="982">
          <cell r="I982" t="str">
            <v>2000001820 2011/Q/КТЭЦ-3/N/КТЭЦ-3 . Автоматизация с</v>
          </cell>
        </row>
        <row r="983">
          <cell r="I983" t="str">
            <v>2000001821 2011/Q/КТЭЦ-3/N/КТЭЦ-3. Установка  бака-</v>
          </cell>
        </row>
        <row r="984">
          <cell r="I984" t="str">
            <v>2000001822 2011/Q/КТЭЦ-3/N/КТЭЦ-3. Техперевооружени</v>
          </cell>
        </row>
        <row r="985">
          <cell r="I985" t="str">
            <v>2000001823 2011/Q/КТЭЦ-3/N/КТЭЦ-3. Техперевооружени</v>
          </cell>
        </row>
        <row r="986">
          <cell r="I986" t="str">
            <v>2000001824 2011/Q/КТЭЦ-4/N/КТЭЦ-4. Установка систем</v>
          </cell>
        </row>
        <row r="987">
          <cell r="I987" t="str">
            <v>2000001825 2011/Q/КТЭЦ-4/N/КТЭЦ-4. Реконструкция си</v>
          </cell>
        </row>
        <row r="988">
          <cell r="I988" t="str">
            <v>2000001826 2011/Q/КТЭЦ-4/N/Приведение газового обор</v>
          </cell>
        </row>
        <row r="989">
          <cell r="I989" t="str">
            <v>2000001827 2011/Q/КТЭЦ-4/N/Приведение газового обор</v>
          </cell>
        </row>
        <row r="990">
          <cell r="I990" t="str">
            <v>2000001828 2011/Q/КТЭЦ-4/N/Реконструкция системы ох</v>
          </cell>
        </row>
        <row r="991">
          <cell r="I991" t="str">
            <v>2000001829 2011/Q/КТЭЦ-4/N/КТЭЦ-4. Реконструкция ос</v>
          </cell>
        </row>
        <row r="992">
          <cell r="I992" t="str">
            <v>2000001830 2011/Q/КТЭЦ-4/N/КТЭЦ-4. Реконструкция си</v>
          </cell>
        </row>
        <row r="993">
          <cell r="I993" t="str">
            <v>2000001831 2011/Q/КТЭЦ-4/N/КТЭЦ-4. Монтаж калорифер</v>
          </cell>
        </row>
        <row r="994">
          <cell r="I994" t="str">
            <v>2000001832 2011/Q/КТЭЦ-4/N/КТЭЦ-4. Оснащение систем</v>
          </cell>
        </row>
        <row r="995">
          <cell r="I995" t="str">
            <v>2000001833 2011/Q/КТЭЦ-4/N/КТЭЦ-4. Реконструкция ог</v>
          </cell>
        </row>
        <row r="996">
          <cell r="I996" t="str">
            <v>2000001834 2011/Q/КТЭЦ-4/N/КТЭЦ-4. Кондиционировани</v>
          </cell>
        </row>
        <row r="997">
          <cell r="I997" t="str">
            <v>2000001835 2011/Q/КТЭЦ-4/N/КТЭЦ-4.  Замена грузовог</v>
          </cell>
        </row>
        <row r="998">
          <cell r="I998" t="str">
            <v>2000001836 2011/Q/КТЭЦ-4/N/КТЭЦ-4.  Расширение ж/д</v>
          </cell>
        </row>
        <row r="999">
          <cell r="I999" t="str">
            <v>2000001837 2011/Q/КТЭЦ-4/N/ТЭЦ-4. Оборудование не т</v>
          </cell>
        </row>
        <row r="1000">
          <cell r="I1000" t="str">
            <v>2000001838 2011/Q/КТЭЦ-4/N/КТЭЦ-4 Замена устаревшей</v>
          </cell>
        </row>
        <row r="1001">
          <cell r="I1001" t="str">
            <v>2000001839 2011/Q/КТЭЦ-4/N/КТЭЦ-4.  БНС-1 (Оснащени</v>
          </cell>
        </row>
        <row r="1002">
          <cell r="I1002" t="str">
            <v>2000001840 2011/Q/КТЭЦ-4/N/КТЭЦ-4.   Реконструкция</v>
          </cell>
        </row>
        <row r="1003">
          <cell r="I1003" t="str">
            <v>2000001841 2011/Q/КТЭЦ-4/N/Реконструкция ограждения</v>
          </cell>
        </row>
        <row r="1004">
          <cell r="I1004" t="str">
            <v>2000001842 2011/Q/КТЭЦ-4/N/КТЭЦ-4. ПИР. Перевод кот</v>
          </cell>
        </row>
        <row r="1005">
          <cell r="I1005" t="str">
            <v>2000001843 2011/Q/КТЭЦ-4/N/Приведение газового обор</v>
          </cell>
        </row>
        <row r="1006">
          <cell r="I1006" t="str">
            <v>2000001844 2011/Q/КТЭЦ-4/N/КТЭЦ-4. Приведение газов</v>
          </cell>
        </row>
        <row r="1007">
          <cell r="I1007" t="str">
            <v>2000001845 2011/Q/КТЭЦ-5/N/ КТЭЦ-5. Реконструкция о</v>
          </cell>
        </row>
        <row r="1008">
          <cell r="I1008" t="str">
            <v>2000001846 2011/Q/КТЭЦ-5/N/ КТЭЦ-5. Реконструкция с</v>
          </cell>
        </row>
        <row r="1009">
          <cell r="I1009" t="str">
            <v>2000001847 2011/Q/КТЭЦ-5/N/КТЭЦ-5. Мероприятия по с</v>
          </cell>
        </row>
        <row r="1010">
          <cell r="I1010" t="str">
            <v>2000001848 2011/Q/КТЭЦ-5/N/ КТЭЦ-5. Реконструкция о</v>
          </cell>
        </row>
        <row r="1011">
          <cell r="I1011" t="str">
            <v>2000001849 2011/Q/КТЭЦ-5/N/Реконструкция системы ох</v>
          </cell>
        </row>
        <row r="1012">
          <cell r="I1012" t="str">
            <v>2000001850 2011/Q/КТЭЦ-5/N/ КТЭЦ-5. Оборудование  с</v>
          </cell>
        </row>
        <row r="1013">
          <cell r="I1013" t="str">
            <v>2000001851 2011/Q/КТЭЦ-5/N/ КТЭЦ-5. Реконструкция т</v>
          </cell>
        </row>
        <row r="1014">
          <cell r="I1014" t="str">
            <v>2000001852 2011/Q/КТЭЦ-5/N/Оборудование не треб.мон</v>
          </cell>
        </row>
        <row r="1015">
          <cell r="I1015" t="str">
            <v>2000001853 2011/Q/КТЭЦ-5/N/ КТЭЦ-5. Реконструкция л</v>
          </cell>
        </row>
        <row r="1016">
          <cell r="I1016" t="str">
            <v>2000001854 2011/Q/КТЭЦ-5/N/Реконструкция ограждения</v>
          </cell>
        </row>
        <row r="1017">
          <cell r="I1017" t="str">
            <v>2000001855 2011/Q/КТЭЦ-5/N/ КТЭЦ-5. Реконструкция</v>
          </cell>
        </row>
        <row r="1018">
          <cell r="I1018" t="str">
            <v>2000001856 2011/Q/КТЭЦ-5/N/КТЭЦ-5. Реконструкция бу</v>
          </cell>
        </row>
        <row r="1019">
          <cell r="I1019" t="str">
            <v>2000001857 2011/Q/КТЭЦ-5/N/КТЭЦ-5. Приведение газов</v>
          </cell>
        </row>
        <row r="1020">
          <cell r="I1020" t="str">
            <v>2000001858 2011/Q/КТЭЦ-1/N/КТЭЦ-1.  Реконструкция г</v>
          </cell>
        </row>
        <row r="1021">
          <cell r="I1021" t="str">
            <v>2000001859 2011/Q/ИА/N/ИА.Реконструкция теплового п</v>
          </cell>
        </row>
        <row r="1022">
          <cell r="I1022" t="str">
            <v>2000001860 2011/M/ЙОТЭЦ-2/N/Реконструкция обессолив</v>
          </cell>
        </row>
        <row r="1023">
          <cell r="I1023" t="str">
            <v>2000001861 2011/M/ЙОТЭЦ-2/N/Установка системы контр</v>
          </cell>
        </row>
        <row r="1024">
          <cell r="I1024" t="str">
            <v>2000001862 2011/M/ЙОТЭЦ-2/N/Реконструкция КА № 2 Йо</v>
          </cell>
        </row>
        <row r="1025">
          <cell r="I1025" t="str">
            <v>2000001863 2011/M/ЙОТЭЦ-2/N/Оборудование, не входящ</v>
          </cell>
        </row>
        <row r="1026">
          <cell r="I1026" t="str">
            <v>2000001864 2011/M/ЙОТЭЦ-2/N/Реконструкция защиты от</v>
          </cell>
        </row>
        <row r="1027">
          <cell r="I1027" t="str">
            <v>2000001865 2011/M/ЙОТЭЦ-2/N/Установка инженерно-заг</v>
          </cell>
        </row>
        <row r="1028">
          <cell r="I1028" t="str">
            <v>2000001866 2011/M/ЙОТЭЦ-2/N/Приведение мазутного хо</v>
          </cell>
        </row>
        <row r="1029">
          <cell r="I1029" t="str">
            <v>2000001867 2011/M/ЙОТЭЦ-2/N/Установка системы охран</v>
          </cell>
        </row>
        <row r="1030">
          <cell r="I1030" t="str">
            <v>2000001868 2011/M/ЙОТЭЦ-2/N/Реконструкция противопо</v>
          </cell>
        </row>
        <row r="1031">
          <cell r="I1031" t="str">
            <v>2000001869 2011/M/ЙОТЭЦ-2/N/Реконструкция ВПУ подпи</v>
          </cell>
        </row>
        <row r="1032">
          <cell r="I1032" t="str">
            <v>2000001870 2011/M/ЙОТЭЦ-2/N/Реконструкция КА № 2 Йо</v>
          </cell>
        </row>
        <row r="1033">
          <cell r="I1033" t="str">
            <v>2000001871 2011/M/МТС/N/Реконструкция участка внутр</v>
          </cell>
        </row>
        <row r="1034">
          <cell r="I1034" t="str">
            <v>2000001872 2011/M/МТС/N/Оборудование,не входящее в</v>
          </cell>
        </row>
        <row r="1035">
          <cell r="I1035" t="str">
            <v>2000001873 2011/M/МТС/N/Реконструкция тепломагистра</v>
          </cell>
        </row>
        <row r="1036">
          <cell r="I1036" t="str">
            <v>2000001874 2011/M/МТС/N/Реконструкция ЦТП-4  с изме</v>
          </cell>
        </row>
        <row r="1037">
          <cell r="I1037" t="str">
            <v>2000001875 2011/M/МТС/N/Строительство квартальной т</v>
          </cell>
        </row>
        <row r="1038">
          <cell r="I1038" t="str">
            <v>2000001876 2011/M/МТС/N/Реконструкция тепломагистра</v>
          </cell>
        </row>
        <row r="1039">
          <cell r="I1039" t="str">
            <v>2000001877 2011/C/НЧТЭЦ-3/N/Оборудование,не входяще</v>
          </cell>
        </row>
        <row r="1040">
          <cell r="I1040" t="str">
            <v>2000001878 2011/C/НЧТЭЦ-3/N/Реконструкция противопо</v>
          </cell>
        </row>
        <row r="1041">
          <cell r="I1041" t="str">
            <v>2000001879 2011/C/НЧТЭЦ-3/N/Установка системы охран</v>
          </cell>
        </row>
        <row r="1042">
          <cell r="I1042" t="str">
            <v>2000001880 2011/C/НЧТЭЦ-3/N/Реконструкция подземных</v>
          </cell>
        </row>
        <row r="1043">
          <cell r="I1043" t="str">
            <v>2000001881 2011/C/НЧТЭЦ-3/N/Замена аккумуляторной</v>
          </cell>
        </row>
        <row r="1044">
          <cell r="I1044" t="str">
            <v>2000001882 2011/C/НЧТЭЦ-3/N/Реконструкция ЗРУ-110кВ</v>
          </cell>
        </row>
        <row r="1045">
          <cell r="I1045" t="str">
            <v>2000001883 2011/C/ЧТЭЦ-1/N/Установка инженерно-загр</v>
          </cell>
        </row>
        <row r="1046">
          <cell r="I1046" t="str">
            <v>2000001884 2011/C/ЧТЭЦ-1/N/Установка системы охранн</v>
          </cell>
        </row>
        <row r="1047">
          <cell r="I1047" t="str">
            <v>2000001885 2011/C/ЧТЭЦ-2/N/Оборудование,не входящее</v>
          </cell>
        </row>
        <row r="1048">
          <cell r="I1048" t="str">
            <v>2000001886 2011/C/ЧТЭЦ-2/N/Установка инженерно-загр</v>
          </cell>
        </row>
        <row r="1049">
          <cell r="I1049" t="str">
            <v>2000001887 2011/C/ЧТЭЦ-2/N/Установка системы охранн</v>
          </cell>
        </row>
        <row r="1050">
          <cell r="I1050" t="str">
            <v>2000001888 2011/C/ЧТЭЦ-2/N/Замена аккумуляторной ба</v>
          </cell>
        </row>
        <row r="1051">
          <cell r="I1051" t="str">
            <v>2000001889 2011/C/ЧТЭЦ-2/N/Автоматическая система п</v>
          </cell>
        </row>
        <row r="1052">
          <cell r="I1052" t="str">
            <v>2000001890 2011/C/ЧТЭЦ-2/N/Реконструкция растопочно</v>
          </cell>
        </row>
        <row r="1053">
          <cell r="I1053" t="str">
            <v>2000001891 2011/C/ЧТЭЦ-2/N/Реконструкция  газопрово</v>
          </cell>
        </row>
        <row r="1054">
          <cell r="I1054" t="str">
            <v>2000001892 2011/C/ЧМТС/N/Оборудование,не входящее в</v>
          </cell>
        </row>
        <row r="1055">
          <cell r="I1055" t="str">
            <v>2000001893 2011/C/ЧМТС/N/Реконструкция магистральны</v>
          </cell>
        </row>
        <row r="1056">
          <cell r="I1056" t="str">
            <v>2000001894 2011/C/ЧМТС/N/Реконструкция телемеханиче</v>
          </cell>
        </row>
        <row r="1057">
          <cell r="I1057" t="str">
            <v>2000001895 2011/C/ЧМТС/N/Реконструкции тепломагистр</v>
          </cell>
        </row>
        <row r="1058">
          <cell r="I1058" t="str">
            <v>2000001896 2011/C/ЧМТС/N/Реконструкции тепломагистр</v>
          </cell>
        </row>
        <row r="1059">
          <cell r="I1059" t="str">
            <v>2000001897 2011/C/ЧМТС/N/Объединение систем теплосн</v>
          </cell>
        </row>
        <row r="1060">
          <cell r="I1060" t="str">
            <v>2000001898 2011/C/ЧМТС/N/Объединение систем теплосн</v>
          </cell>
        </row>
        <row r="1061">
          <cell r="I1061" t="str">
            <v>2000001899 2011/U/ИЖТЭЦ-1/N/Реконструкция  системы</v>
          </cell>
        </row>
        <row r="1062">
          <cell r="I1062" t="str">
            <v>2000001900 2011/U/ИЖТЭЦ-1/N/Реконструкция ограждени</v>
          </cell>
        </row>
        <row r="1063">
          <cell r="I1063" t="str">
            <v>2000001901 2011/U/ИЖТЭЦ-2/N/Иж ТЭЦ-2. Оборудование</v>
          </cell>
        </row>
        <row r="1064">
          <cell r="I1064" t="str">
            <v>2000001902 2011/U/ИЖТЭЦ-2/N/ИжТЭЦ-2. Установка авто</v>
          </cell>
        </row>
        <row r="1065">
          <cell r="I1065" t="str">
            <v>2000001903 2011/U/ИЖТЭЦ-2/N/Ижевская ТЭЦ-2. Оснащен</v>
          </cell>
        </row>
        <row r="1066">
          <cell r="I1066" t="str">
            <v>2000001904 2011/U/ИЖТЭЦ-2/N/Реконструкция  системы</v>
          </cell>
        </row>
        <row r="1067">
          <cell r="I1067" t="str">
            <v>2000001905 2011/U/ИЖТЭЦ-2/N/Техперевооружение. Заме</v>
          </cell>
        </row>
        <row r="1068">
          <cell r="I1068" t="str">
            <v>2000001906 2011/U/ИЖТЭЦ-2/N/Ижевская ТЭЦ-2. Реконст</v>
          </cell>
        </row>
        <row r="1069">
          <cell r="I1069" t="str">
            <v>2000001907 2011/U/ИЖТЭЦ-2/N/Ижевская ТЭЦ-2. Приведе</v>
          </cell>
        </row>
        <row r="1070">
          <cell r="I1070" t="str">
            <v>2000001908 2011/U/ИЖТЭЦ-2/N/Ижевская ТЭЦ-2. Техпере</v>
          </cell>
        </row>
        <row r="1071">
          <cell r="I1071" t="str">
            <v>2000001909 2011/U/ИА/N/Оборудование не требующее мо</v>
          </cell>
        </row>
        <row r="1072">
          <cell r="I1072" t="str">
            <v>2000001910 2011/U/СарТЭЦ/N/Реконструкция  системы о</v>
          </cell>
        </row>
        <row r="1073">
          <cell r="I1073" t="str">
            <v>2000001911 "2011/ОАО ""ТГК-9""/Общесистемные проект</v>
          </cell>
        </row>
        <row r="1074">
          <cell r="I1074" t="str">
            <v>2000001912 "2011/ОАО ""ТГК-9""/Общесистемные проект</v>
          </cell>
        </row>
        <row r="1075">
          <cell r="I1075" t="str">
            <v>2000001913 "2011/ОАО ""ТГК-9""/Общесистемные проект</v>
          </cell>
        </row>
        <row r="1076">
          <cell r="I1076" t="str">
            <v>2000001914 2011/K/ВТЭЦ-1/N/Установка системы контро</v>
          </cell>
        </row>
        <row r="1077">
          <cell r="I1077" t="str">
            <v>2000001915 2011/K/ВТЭЦ-1/N/Установка системы контро</v>
          </cell>
        </row>
        <row r="1078">
          <cell r="I1078" t="str">
            <v>2000001916 2011/K/ВТЭЦ-1/N/Разработка концепции про</v>
          </cell>
        </row>
        <row r="1079">
          <cell r="I1079" t="str">
            <v>2000001917 2011/K/ВТЭЦ-1/N/Разработка концепции про</v>
          </cell>
        </row>
        <row r="1080">
          <cell r="I1080" t="str">
            <v>2000001918 2011/K/ВТЭЦ-1/N/Главный корпус ЦВК. Реко</v>
          </cell>
        </row>
        <row r="1081">
          <cell r="I1081" t="str">
            <v>2000001919 2011/K/ВТЭЦ-2/N/Установка системы охраны</v>
          </cell>
        </row>
        <row r="1082">
          <cell r="I1082" t="str">
            <v>2000001920 2011/K/ВТЭЦ-2/N/Автоматическая система п</v>
          </cell>
        </row>
        <row r="1083">
          <cell r="I1083" t="str">
            <v>2000001921 2011/K/ИТЭЦ/N/Реконструкция ЗУУ</v>
          </cell>
        </row>
        <row r="1084">
          <cell r="I1084" t="str">
            <v>2000001922 2011/K/ИА/N/Оборудование не входящее в с</v>
          </cell>
        </row>
        <row r="1085">
          <cell r="I1085" t="str">
            <v>2000001923 2011/K/ИА/N/Монтаж охранно-пожарной сигн</v>
          </cell>
        </row>
        <row r="1086">
          <cell r="I1086" t="str">
            <v>2000001924 2011/K/СТЭЦ/N/Виброаппаратура для турбоа</v>
          </cell>
        </row>
        <row r="1087">
          <cell r="I1087" t="str">
            <v>2000001925 2011/K/СТЭЦ/N/Оборудование не входящее в</v>
          </cell>
        </row>
        <row r="1088">
          <cell r="I1088" t="str">
            <v>2000001926 2011/K/СТЭЦ/N/Устройство резервирования</v>
          </cell>
        </row>
        <row r="1089">
          <cell r="I1089" t="str">
            <v>2000001927 2011/K/СТЭЦ/N/Модернизация системы возбу</v>
          </cell>
        </row>
        <row r="1090">
          <cell r="I1090" t="str">
            <v>2000001928 2011/K/СТЭЦ/N/Система контроля загазован</v>
          </cell>
        </row>
        <row r="1091">
          <cell r="I1091" t="str">
            <v>2000001929 2011/K/СТЭЦ/N/Модернизация информационно</v>
          </cell>
        </row>
        <row r="1092">
          <cell r="I1092" t="str">
            <v>2000001930 2011/K/СТЭЦ/N/Реконструкция газового хоз</v>
          </cell>
        </row>
        <row r="1093">
          <cell r="I1093" t="str">
            <v>2000001931 2011/K/СТЭЦ/N/Реконструкция газового хоз</v>
          </cell>
        </row>
        <row r="1094">
          <cell r="I1094" t="str">
            <v>2000001932 2011/K/СыкТС/N/Автоматизация НСП</v>
          </cell>
        </row>
        <row r="1095">
          <cell r="I1095" t="str">
            <v>2000001933 2011/K/СыкТС/N/Реконструкция тепловых уз</v>
          </cell>
        </row>
        <row r="1096">
          <cell r="I1096" t="str">
            <v>2000001934 2011/K/СыкТС/N/ Реконструкция котельной</v>
          </cell>
        </row>
        <row r="1097">
          <cell r="I1097" t="str">
            <v>2000001935 2011/K/СыкТС/N/Установка охранно-пожарно</v>
          </cell>
        </row>
        <row r="1098">
          <cell r="I1098" t="str">
            <v>2000001936 2011/K/СыкТС/N/Реконструкция распредустр</v>
          </cell>
        </row>
        <row r="1099">
          <cell r="I1099" t="str">
            <v>2000001937 2011/K/СыкТС/N/Установка системы контрол</v>
          </cell>
        </row>
        <row r="1100">
          <cell r="I1100" t="str">
            <v>2000001938 2011/K/СыкТС/N/Замена горелочных устройс</v>
          </cell>
        </row>
        <row r="1101">
          <cell r="I1101" t="str">
            <v>2000001939 2011/K/СыкТС/N/  Оборудование не входяще</v>
          </cell>
        </row>
        <row r="1102">
          <cell r="I1102" t="str">
            <v>2000001940 2011/K/СыкТС/N/Установка регуляторов тем</v>
          </cell>
        </row>
        <row r="1103">
          <cell r="I1103" t="str">
            <v>2000001941 2011/K/УТС/N/Реконструкция кровли на ЦТП</v>
          </cell>
        </row>
        <row r="1104">
          <cell r="I1104" t="str">
            <v>2000001942 2011/K/УТС/N/Устройство внутреннего прот</v>
          </cell>
        </row>
        <row r="1105">
          <cell r="I1105" t="str">
            <v>2000001943 2011/K/УТС/N/Рек. магистральной т/с по у</v>
          </cell>
        </row>
        <row r="1106">
          <cell r="I1106" t="str">
            <v>2000001944 2011/K/УТС/N/Реконструкция магистральной</v>
          </cell>
        </row>
        <row r="1107">
          <cell r="I1107" t="str">
            <v>2000001945 2011/K/УТС/N/Реконструкция здания НДС-3</v>
          </cell>
        </row>
        <row r="1108">
          <cell r="I1108" t="str">
            <v>2000001946 2011/K/УТС/N/Реконструкция тепловых сете</v>
          </cell>
        </row>
        <row r="1109">
          <cell r="I1109" t="str">
            <v>2000001947 2011/K/УТС/N/Реконструкция участков расп</v>
          </cell>
        </row>
        <row r="1110">
          <cell r="I1110" t="str">
            <v>2000001948 2011/K/УТС/N/Монтаж пожарной сигнализаци</v>
          </cell>
        </row>
        <row r="1111">
          <cell r="I1111" t="str">
            <v>2000001949 2011/K/УТС/N/Реконструкция котельной пос</v>
          </cell>
        </row>
        <row r="1112">
          <cell r="I1112" t="str">
            <v>2000001950 2011/K/УТС/N/Оборудование , не требующее</v>
          </cell>
        </row>
        <row r="1113">
          <cell r="I1113" t="str">
            <v>2000001951 2011/K/УТС/N/Реконструкция т/м от ТК д-6</v>
          </cell>
        </row>
        <row r="1114">
          <cell r="I1114" t="str">
            <v>2000001952 2011/K/ИА/N/Установка системы контроля и</v>
          </cell>
        </row>
        <row r="1115">
          <cell r="I1115" t="str">
            <v>2000001953 2011/K/СТЭЦ/N/Реконструкция ограждения п</v>
          </cell>
        </row>
        <row r="1116">
          <cell r="I1116" t="str">
            <v>2000001954 2011/Q/КТК/N/Установка приборов учёта на</v>
          </cell>
        </row>
        <row r="1117">
          <cell r="I1117" t="str">
            <v>2000001955 2011/Q/КТК/N/Установка приборов учёта на</v>
          </cell>
        </row>
        <row r="1118">
          <cell r="I1118" t="str">
            <v>2000001956 2011/Q/КТК/N/Установка приборов учёта на</v>
          </cell>
        </row>
        <row r="1119">
          <cell r="I1119" t="str">
            <v>2000001957 2011/Q/КТК/N/Установка приборов учёта те</v>
          </cell>
        </row>
        <row r="1120">
          <cell r="I1120" t="str">
            <v>2000001958 2011/Q/КТК/N/Разработка проекта и монтаж</v>
          </cell>
        </row>
        <row r="1121">
          <cell r="I1121" t="str">
            <v>2000001959 2011/Q/КТК/N/Разработка проекта и монтаж</v>
          </cell>
        </row>
        <row r="1122">
          <cell r="I1122" t="str">
            <v>2000001960 2011/Q/КТК/N/Установка приборов учёта на</v>
          </cell>
        </row>
        <row r="1123">
          <cell r="I1123" t="str">
            <v>2000001961 2011/Q/КТК/N/Разработка проекта и монтаж</v>
          </cell>
        </row>
        <row r="1124">
          <cell r="I1124" t="str">
            <v>2000001962 2011/Q/КТК/N/Установка приборов учёта на</v>
          </cell>
        </row>
        <row r="1125">
          <cell r="I1125" t="str">
            <v>2000001963 2011/Q/КТК/N/Реконструкция по договору а</v>
          </cell>
        </row>
        <row r="1126">
          <cell r="I1126" t="str">
            <v>2000001964 2011/Q/КТК/N/Разработка проекта и монтаж</v>
          </cell>
        </row>
        <row r="1127">
          <cell r="I1127" t="str">
            <v>2000001965 2011/Q/КТК/N/Разработка проекта и монтаж</v>
          </cell>
        </row>
        <row r="1128">
          <cell r="I1128" t="str">
            <v>2000001966 2011/Q/КТК/N/Разработка проекта и монтаж</v>
          </cell>
        </row>
        <row r="1129">
          <cell r="I1129" t="str">
            <v>2000001967 2011/Q/КТК/N/Разработка проекта и монтаж</v>
          </cell>
        </row>
        <row r="1130">
          <cell r="I1130" t="str">
            <v>2000001968 2011/Q/КТК/N/Разработка проекта и монтаж</v>
          </cell>
        </row>
        <row r="1131">
          <cell r="I1131" t="str">
            <v>2000001969 2011/Q/КТК/N/Разработка проекта и монтаж</v>
          </cell>
        </row>
        <row r="1132">
          <cell r="I1132" t="str">
            <v>2000001970 2011/Q/КТК/N/Установка приборов учёта на</v>
          </cell>
        </row>
        <row r="1133">
          <cell r="I1133" t="str">
            <v>2000001971 2011/Q/КТК/N/Реконструкция теплотрассы к</v>
          </cell>
        </row>
        <row r="1134">
          <cell r="I1134" t="str">
            <v>2000001972 2011/Q/КТК/N/Установка приборов учёта по</v>
          </cell>
        </row>
        <row r="1135">
          <cell r="I1135" t="str">
            <v>2000001973 2011/Q/КТК/N/Реконструкция оборудования</v>
          </cell>
        </row>
        <row r="1136">
          <cell r="I1136" t="str">
            <v>2000001974 2011/Q/КТК/N/Реконструкция оборудования</v>
          </cell>
        </row>
        <row r="1137">
          <cell r="I1137" t="str">
            <v>2000001975 2011/Q/КТК/N/Реконструкция административ</v>
          </cell>
        </row>
        <row r="1138">
          <cell r="I1138" t="str">
            <v>2000001976 2011/Q/КТК/N/Установка приборов учёта на</v>
          </cell>
        </row>
        <row r="1139">
          <cell r="I1139" t="str">
            <v>2000001977 2011/Q/КТК/N/Реконструкция тепловой каме</v>
          </cell>
        </row>
        <row r="1140">
          <cell r="I1140" t="str">
            <v>2000001978 2011/Q/КТК/N/Реконструкция теплотрассы в</v>
          </cell>
        </row>
        <row r="1141">
          <cell r="I1141" t="str">
            <v>2000001979 2011/Q/КТК/N/Реконструкция теплотрассы к</v>
          </cell>
        </row>
        <row r="1142">
          <cell r="I1142" t="str">
            <v>2000001980 2011/Q/КТК/N/Реконструкция теплотрассы о</v>
          </cell>
        </row>
        <row r="1143">
          <cell r="I1143" t="str">
            <v>2000001981 2011/Q/КТК/N/Реконструкция теплотрассы о</v>
          </cell>
        </row>
        <row r="1144">
          <cell r="I1144" t="str">
            <v>2000001982 2011/Q/КТК/N/Реконструкция участка тепло</v>
          </cell>
        </row>
        <row r="1145">
          <cell r="I1145" t="str">
            <v>2000001983 2011/Q/КТК/N/Реконструкция  теплотрассы</v>
          </cell>
        </row>
        <row r="1146">
          <cell r="I1146" t="str">
            <v>2000001984 2011/Q/КТК/N/Реконструкция теплотрассы п</v>
          </cell>
        </row>
        <row r="1147">
          <cell r="I1147" t="str">
            <v>2000001985 2011/Q/КТК/N/Реконструкция тепловой каме</v>
          </cell>
        </row>
        <row r="1148">
          <cell r="I1148" t="str">
            <v>2000001986 2011/Q/КТК/N/Реконструкция насосно-перек</v>
          </cell>
        </row>
        <row r="1149">
          <cell r="I1149" t="str">
            <v>2000001987 2011/Q/КТК/N/Реконструкция системы телем</v>
          </cell>
        </row>
        <row r="1150">
          <cell r="I1150" t="str">
            <v>2000001988 2011/Q/КТК/N/Реконструкция тепломагистра</v>
          </cell>
        </row>
        <row r="1151">
          <cell r="I1151" t="str">
            <v>2000001989 2011/Q/КТК/N/Строительство теплотрассы о</v>
          </cell>
        </row>
        <row r="1152">
          <cell r="I1152" t="str">
            <v>2000001990 2011/Q/КТК/N/Реконструкция оборудования</v>
          </cell>
        </row>
        <row r="1153">
          <cell r="I1153" t="str">
            <v>2000001991 2011/Q/КТК/N/Строительство ЦТП у котельн</v>
          </cell>
        </row>
        <row r="1154">
          <cell r="I1154" t="str">
            <v>2000001992 2011/Q/КТК/N/Оборудование, не требующее</v>
          </cell>
        </row>
        <row r="1155">
          <cell r="I1155" t="str">
            <v>2000001993 2011/Q/КТК/N/Реконструкция участка тепло</v>
          </cell>
        </row>
        <row r="1156">
          <cell r="I1156" t="str">
            <v>2000001994 2011/Q/КТК/N/Реконструкция теплотрассы п</v>
          </cell>
        </row>
        <row r="1157">
          <cell r="I1157" t="str">
            <v>2000001995 2011/Q/КТК/N/Строительство теплотрассы о</v>
          </cell>
        </row>
        <row r="1158">
          <cell r="I1158" t="str">
            <v>2000001996 2011/Q/КТК/N/Реконструкция (строительств</v>
          </cell>
        </row>
        <row r="1159">
          <cell r="I1159" t="str">
            <v>2000001997 2011/Q/КТК/N/Реконструкция системы горяч</v>
          </cell>
        </row>
        <row r="1160">
          <cell r="I1160" t="str">
            <v>2000001998 2011/Q/КТК/N/Реконструкция оборудования</v>
          </cell>
        </row>
        <row r="1161">
          <cell r="I1161" t="str">
            <v>2000001999 2011/Q/КТК/N/Строительство и реконструкц</v>
          </cell>
        </row>
        <row r="1162">
          <cell r="I1162" t="str">
            <v>2000002000 2011/U/УКС/N/Установка узла учета теплов</v>
          </cell>
        </row>
        <row r="1163">
          <cell r="I1163" t="str">
            <v>2000002001 2011/U/УКС/N/Установка узла учета теплов</v>
          </cell>
        </row>
        <row r="1164">
          <cell r="I1164" t="str">
            <v>2000002002 2011/U/УКС/N/Установка узла учета теплов</v>
          </cell>
        </row>
        <row r="1165">
          <cell r="I1165" t="str">
            <v>2000002003 2011/U/УКС/N/Техническое перевооружение</v>
          </cell>
        </row>
        <row r="1166">
          <cell r="I1166" t="str">
            <v>2000002004 2011/U/УКС/N/Строительство тепловой сети</v>
          </cell>
        </row>
        <row r="1167">
          <cell r="I1167" t="str">
            <v>2000002005 2011/U/УКС/N/Реконструкция участка тепло</v>
          </cell>
        </row>
        <row r="1168">
          <cell r="I1168" t="str">
            <v>2000002006 2011/U/УКС/N/Реконструкция участка тепло</v>
          </cell>
        </row>
        <row r="1169">
          <cell r="I1169" t="str">
            <v>2000002007 2011/U/УКС/N/Реконструкция участка тепло</v>
          </cell>
        </row>
        <row r="1170">
          <cell r="I1170" t="str">
            <v>2000002008 2011/U/УКС/N/Оборудование не требующее м</v>
          </cell>
        </row>
        <row r="1171">
          <cell r="I1171" t="str">
            <v>2000002009 2011/U/УКС/N/Капитальные вложения в объе</v>
          </cell>
        </row>
        <row r="1172">
          <cell r="I1172" t="str">
            <v>2000002010 2011/P/БТЭЦ-10/N/Вынос сооружений БТЭЦ-1</v>
          </cell>
        </row>
        <row r="1173">
          <cell r="I1173" t="str">
            <v>2000002011 2011/P/БТЭЦ-2/N/Изменение схемы газоотве</v>
          </cell>
        </row>
        <row r="1174">
          <cell r="I1174" t="str">
            <v>2000002012 2011/P/БТЭЦ-2/N/Изменение схемы газоотве</v>
          </cell>
        </row>
        <row r="1175">
          <cell r="I1175" t="str">
            <v>2000002013 2011/P/БТЭЦ-2/N/Реконструкция  системы о</v>
          </cell>
        </row>
        <row r="1176">
          <cell r="I1176" t="str">
            <v>2000002014 2011/P/БТЭЦ-2/N/Реконструкция средств за</v>
          </cell>
        </row>
        <row r="1177">
          <cell r="I1177" t="str">
            <v>2000002015 2011/P/ЗТЭЦ-5/N/ Оснащение ограждения пе</v>
          </cell>
        </row>
        <row r="1178">
          <cell r="I1178" t="str">
            <v>2000002016 2011/P/ЗТЭЦ-5/N/Организация выпуска сбро</v>
          </cell>
        </row>
        <row r="1179">
          <cell r="I1179" t="str">
            <v>2000002017 2011/P/ЗТЭЦ-5/N/Реконструкция системы ох</v>
          </cell>
        </row>
        <row r="1180">
          <cell r="I1180" t="str">
            <v>2000002018 2011/P/ИА/N/Оборудование не входящее в с</v>
          </cell>
        </row>
        <row r="1181">
          <cell r="I1181" t="str">
            <v>2000002019 2011/P/ИА/N/Оборудование не требующее мо</v>
          </cell>
        </row>
        <row r="1182">
          <cell r="I1182" t="str">
            <v>2000002020 2011/P/ИА/N/Оборудование не требующее мо</v>
          </cell>
        </row>
        <row r="1183">
          <cell r="I1183" t="str">
            <v>2000002021 2011/P/ИА/N/Оборудование не требующее мо</v>
          </cell>
        </row>
        <row r="1184">
          <cell r="I1184" t="str">
            <v>2000002022 2011/P/ИА/N/Оборудование не требующее мо</v>
          </cell>
        </row>
        <row r="1185">
          <cell r="I1185" t="str">
            <v>2000002023 2011/P/ИА/N/Оборудование не требующее мо</v>
          </cell>
        </row>
        <row r="1186">
          <cell r="I1186" t="str">
            <v>2000002024 2011/P/ИА/N/Оборудование не требующее мо</v>
          </cell>
        </row>
        <row r="1187">
          <cell r="I1187" t="str">
            <v>2000002025 2011/P/ИА/N/Оборудование не требующее мо</v>
          </cell>
        </row>
        <row r="1188">
          <cell r="I1188" t="str">
            <v>2000002026 2011/P/ИА/N/Оборудование не требующее мо</v>
          </cell>
        </row>
        <row r="1189">
          <cell r="I1189" t="str">
            <v>2000002027 2011/P/ИА/N/Оборудование не требующее мо</v>
          </cell>
        </row>
        <row r="1190">
          <cell r="I1190" t="str">
            <v>2000002028 2011/P/ИА/N/Оборудование не требующее мо</v>
          </cell>
        </row>
        <row r="1191">
          <cell r="I1191" t="str">
            <v>2000002029 2011/P/ИА/N/Оснащение системой охранного</v>
          </cell>
        </row>
        <row r="1192">
          <cell r="I1192" t="str">
            <v>2000002030 2011/P/ИА/N/Оснащение системой охранно-п</v>
          </cell>
        </row>
        <row r="1193">
          <cell r="I1193" t="str">
            <v>2000002031 2011/P/ИА/N/Программное обеспечение инфо</v>
          </cell>
        </row>
        <row r="1194">
          <cell r="I1194" t="str">
            <v>2000002032 2011/P/ИА/N/Программное обеспечение инфо</v>
          </cell>
        </row>
        <row r="1195">
          <cell r="I1195" t="str">
            <v>2000002033 2011/P/ИА/N/Реконструкция системы охранн</v>
          </cell>
        </row>
        <row r="1196">
          <cell r="I1196" t="str">
            <v>2000002034 2011/P/ИА/N/Реконструкция системы охранн</v>
          </cell>
        </row>
        <row r="1197">
          <cell r="I1197" t="str">
            <v>2000002035 2011/P/ШГЭС/N/Реконструкция компрессорно</v>
          </cell>
        </row>
        <row r="1198">
          <cell r="I1198" t="str">
            <v>2000002036 2011/P/ШГЭС/N/Реконструкция раздельной с</v>
          </cell>
        </row>
        <row r="1199">
          <cell r="I1199" t="str">
            <v>2000002037 2011/P/ШГЭС/N/Реконструкция с заменой ра</v>
          </cell>
        </row>
        <row r="1200">
          <cell r="I1200" t="str">
            <v>2000002038 2011/P/КГРЭС-3/N/Реконструкция системы о</v>
          </cell>
        </row>
        <row r="1201">
          <cell r="I1201" t="str">
            <v>2000002039 2011/P/ПТЭЦ-13/N/Реконструкция караульно</v>
          </cell>
        </row>
        <row r="1202">
          <cell r="I1202" t="str">
            <v>2000002040 2011/P/ПТЭЦ-14/N/Замена трубной системы</v>
          </cell>
        </row>
        <row r="1203">
          <cell r="I1203" t="str">
            <v>2000002041 2011/P/ПТЭЦ-14/N/Замена маслонаполненных</v>
          </cell>
        </row>
        <row r="1204">
          <cell r="I1204" t="str">
            <v>2000002042 2011/P/ПТЭЦ-14/N/Замена масляных выключа</v>
          </cell>
        </row>
        <row r="1205">
          <cell r="I1205" t="str">
            <v>2000002043 2011/P/ПТЭЦ-14/N/Замена отводов и тройни</v>
          </cell>
        </row>
        <row r="1206">
          <cell r="I1206" t="str">
            <v>2000002044 2011/P/ПТЭЦ-14/N/Замена разъединителей О</v>
          </cell>
        </row>
        <row r="1207">
          <cell r="I1207" t="str">
            <v>2000002045 2011/P/ПТЭЦ-14/N/Оборудование не входяще</v>
          </cell>
        </row>
        <row r="1208">
          <cell r="I1208" t="str">
            <v>2000002046 2011/P/ПТЭЦ-14/N/Оснащение ограждения пе</v>
          </cell>
        </row>
        <row r="1209">
          <cell r="I1209" t="str">
            <v>2000002047 2011/P/ПТЭЦ-14/N/Реконструкция газопрово</v>
          </cell>
        </row>
        <row r="1210">
          <cell r="I1210" t="str">
            <v>2000002048 2011/P/ПТЭЦ-14/N/ПИР. Подключение сигнал</v>
          </cell>
        </row>
        <row r="1211">
          <cell r="I1211" t="str">
            <v>2000002049 2011/P/ПТЭЦ-14/N/Замена трубной системы</v>
          </cell>
        </row>
        <row r="1212">
          <cell r="I1212" t="str">
            <v>2000002050 2011/P/ПТЭЦ-14/N/Реконструкция газопрово</v>
          </cell>
        </row>
        <row r="1213">
          <cell r="I1213" t="str">
            <v>2000002051 2011/P/ПТЭЦ-14/N/ПИР. Реконструкция ГРП</v>
          </cell>
        </row>
        <row r="1214">
          <cell r="I1214" t="str">
            <v>2000002052 2011/P/ПТЭЦ-14/N/Реконструкция ГРП в свя</v>
          </cell>
        </row>
        <row r="1215">
          <cell r="I1215" t="str">
            <v>2000002053 2011/P/ПТЭЦ-14/N/Реконструкция грузопасс</v>
          </cell>
        </row>
        <row r="1216">
          <cell r="I1216" t="str">
            <v>2000002054 2011/P/ПТЭЦ-14/N/Реконструкция опорно-уп</v>
          </cell>
        </row>
        <row r="1217">
          <cell r="I1217" t="str">
            <v>2000002055 2011/P/ПТЭЦ-14/N/Реконструкция релейной</v>
          </cell>
        </row>
        <row r="1218">
          <cell r="I1218" t="str">
            <v>2000002056 2011/P/ПТЭЦ-14/N/ПИР. Реконструкция труб</v>
          </cell>
        </row>
        <row r="1219">
          <cell r="I1219" t="str">
            <v>2000002057 2011/P/ПТЭЦ-14/N/Реконструкция трансфера</v>
          </cell>
        </row>
        <row r="1220">
          <cell r="I1220" t="str">
            <v>2000002058 2011/P/ПТЭЦ-14/N/Реконструкция цирксисте</v>
          </cell>
        </row>
        <row r="1221">
          <cell r="I1221" t="str">
            <v>2000002059 2011/P/ПТЭЦ-14/N/Реконструкция щита пост</v>
          </cell>
        </row>
        <row r="1222">
          <cell r="I1222" t="str">
            <v>2000002060 2011/P/ПТЭЦ-14/N/Установка регулирующего</v>
          </cell>
        </row>
        <row r="1223">
          <cell r="I1223" t="str">
            <v>2000002061 2011/P/ПТЭЦ-14/N/Установка системы консе</v>
          </cell>
        </row>
        <row r="1224">
          <cell r="I1224" t="str">
            <v>2000002062 2011/P/ПТЭЦ-6/N/Оснащение системой охран</v>
          </cell>
        </row>
        <row r="1225">
          <cell r="I1225" t="str">
            <v>2000002063 2011/P/ПТЭЦ-6/N/Реконструкция ограждения</v>
          </cell>
        </row>
        <row r="1226">
          <cell r="I1226" t="str">
            <v>2000002064 2011/P/ПТЭЦ-6/N/Реконструкция ограждения</v>
          </cell>
        </row>
        <row r="1227">
          <cell r="I1227" t="str">
            <v>2000002065 2011/P/ПТЭЦ-6/N/Теплоснабжение микрорайо</v>
          </cell>
        </row>
        <row r="1228">
          <cell r="I1228" t="str">
            <v>2000002066 2011/P/ПТЭЦ-6/N/Установка системы охранн</v>
          </cell>
        </row>
        <row r="1229">
          <cell r="I1229" t="str">
            <v>2000002067 2011/P/ПТЭЦ-6/N/Установка системы охраны</v>
          </cell>
        </row>
        <row r="1230">
          <cell r="I1230" t="str">
            <v>2000002068 2011/P/ПТЭЦ-9/N/Замена электрооборудован</v>
          </cell>
        </row>
        <row r="1231">
          <cell r="I1231" t="str">
            <v>2000002069 2011/P/ПТЭЦ-9/N/Реконструкция РОУ 140/15</v>
          </cell>
        </row>
        <row r="1232">
          <cell r="I1232" t="str">
            <v>2000002070 2011/P/ПТЭЦ-9/N/Реконструкция уплотнений</v>
          </cell>
        </row>
        <row r="1233">
          <cell r="I1233" t="str">
            <v>2000002071 2011/P/ПТЭЦ-9/N/Замена  аккумуляторной б</v>
          </cell>
        </row>
        <row r="1234">
          <cell r="I1234" t="str">
            <v>2000002072 2011/P/ПТЭЦ-9/N/Замена воздушных выключа</v>
          </cell>
        </row>
        <row r="1235">
          <cell r="I1235" t="str">
            <v>2000002073 2011/P/ПТЭЦ-9/N/Замена главного паропров</v>
          </cell>
        </row>
        <row r="1236">
          <cell r="I1236" t="str">
            <v>2000002074 2011/P/ПТЭЦ-9/N/Замена МН-3,4</v>
          </cell>
        </row>
        <row r="1237">
          <cell r="I1237" t="str">
            <v>2000002075 2011/P/ПТЭЦ-9/N/Замена трубного пучка ПН</v>
          </cell>
        </row>
        <row r="1238">
          <cell r="I1238" t="str">
            <v>2000002076 2011/P/ПТЭЦ-9/N/Замена ШПП КПП котла №7</v>
          </cell>
        </row>
        <row r="1239">
          <cell r="I1239" t="str">
            <v>2000002077 2011/P/ПТЭЦ-9/N/Оборудование не требующе</v>
          </cell>
        </row>
        <row r="1240">
          <cell r="I1240" t="str">
            <v>2000002078 2011/P/ПТЭЦ-9/N/ПИР. Замена устройств РЗ</v>
          </cell>
        </row>
        <row r="1241">
          <cell r="I1241" t="str">
            <v>2000002079 2011/P/ПТЭЦ-9/N/ПИР. Подключение сигнало</v>
          </cell>
        </row>
        <row r="1242">
          <cell r="I1242" t="str">
            <v>2000002080 2011/P/ПТЭЦ-9/N/Реконструкция КА №10 (ПБ</v>
          </cell>
        </row>
        <row r="1243">
          <cell r="I1243" t="str">
            <v>2000002081 2011/P/ПТЭЦ-9/N/Реконструкция наружных г</v>
          </cell>
        </row>
        <row r="1244">
          <cell r="I1244" t="str">
            <v>2000002082 2011/P/ПТЭЦ-9/N/Реконструкция ограждения</v>
          </cell>
        </row>
        <row r="1245">
          <cell r="I1245" t="str">
            <v>2000002083 2011/P/ПТЭЦ-9/N/Реконструкция схем защит</v>
          </cell>
        </row>
        <row r="1246">
          <cell r="I1246" t="str">
            <v>2000002084 2011/P/ПТЭЦ-9/N/Реконструкция схем управ</v>
          </cell>
        </row>
        <row r="1247">
          <cell r="I1247" t="str">
            <v>2000002085 2011/P/ПТЭЦ-9/N/Реконструкция циркводово</v>
          </cell>
        </row>
        <row r="1248">
          <cell r="I1248" t="str">
            <v>2000002086 2011/P/ПТЭЦ-9/N/Создание системы коммерч</v>
          </cell>
        </row>
        <row r="1249">
          <cell r="I1249" t="str">
            <v>2000002087 2011/P/ЧТЭЦ-18/N/Замена морально и физич</v>
          </cell>
        </row>
        <row r="1250">
          <cell r="I1250" t="str">
            <v>2000002088 2011/P/ЧТЭЦ-18/N/Замена ТТ и ТН в ЗРУ-11</v>
          </cell>
        </row>
        <row r="1251">
          <cell r="I1251" t="str">
            <v>2000002089 2011/P/ЧТЭЦ-18/N/Модернизация САР горени</v>
          </cell>
        </row>
        <row r="1252">
          <cell r="I1252" t="str">
            <v>2000002090 2011/P/ЧТЭЦ-18/N/ОНМ в том числе оборудо</v>
          </cell>
        </row>
        <row r="1253">
          <cell r="I1253" t="str">
            <v>2000002091 2011/P/ЧТЭЦ-18/N/Оснащение комнаты хране</v>
          </cell>
        </row>
        <row r="1254">
          <cell r="I1254" t="str">
            <v>2000002092 2011/P/ЧТЭЦ-18/N/ПИР. Реконструкция БНС</v>
          </cell>
        </row>
        <row r="1255">
          <cell r="I1255" t="str">
            <v>2000002093 2011/P/ЧТЭЦ-18/N/Реконструкция КПП 3ступ</v>
          </cell>
        </row>
        <row r="1256">
          <cell r="I1256" t="str">
            <v>2000002094 2011/P/ЧТЭЦ-18/N/Реконструкция КПП 4ступ</v>
          </cell>
        </row>
        <row r="1257">
          <cell r="I1257" t="str">
            <v>2000002095 2011/P/ЧТЭЦ-18/N/Реконструкция КРУ-6 кВ</v>
          </cell>
        </row>
        <row r="1258">
          <cell r="I1258" t="str">
            <v>2000002096 2011/P/ЧТЭЦ-18/N/Реконструкция прямой се</v>
          </cell>
        </row>
        <row r="1259">
          <cell r="I1259" t="str">
            <v>2000002097 2011/P/ШГЭС/N/Реконструкция ограждения</v>
          </cell>
        </row>
        <row r="1260">
          <cell r="I1260" t="str">
            <v>2000002098 2011/P/ШГЭС/N/Реконструкция системы охра</v>
          </cell>
        </row>
        <row r="1261">
          <cell r="I1261" t="str">
            <v>2000002099 2011/S/ИА/N/Приобретение ионного хромато</v>
          </cell>
        </row>
        <row r="1262">
          <cell r="I1262" t="str">
            <v>2000002100 2011/P/ПСК/N/Замена подпиточных насосов</v>
          </cell>
        </row>
        <row r="1263">
          <cell r="I1263" t="str">
            <v>2000002101 2011/P/ПСК/N/Замена в ЦТП №5 кожухотрубн</v>
          </cell>
        </row>
        <row r="1264">
          <cell r="I1264" t="str">
            <v>2000002102 2011/P/ПСК/N/Оборудование не требующее м</v>
          </cell>
        </row>
        <row r="1265">
          <cell r="I1265" t="str">
            <v>2000002103 2011/P/ПСК/N/Установка приборов учёта па</v>
          </cell>
        </row>
        <row r="1266">
          <cell r="I1266" t="str">
            <v>2000002104 2011/P/ПСК/N/Замена задвижек с установко</v>
          </cell>
        </row>
        <row r="1267">
          <cell r="I1267" t="str">
            <v>2000002105 2011/P/ПСК/N/Заммена насосного оборудова</v>
          </cell>
        </row>
        <row r="1268">
          <cell r="I1268" t="str">
            <v>2000002106 2011/P/ПСК/N/Реконструкция паровой бойле</v>
          </cell>
        </row>
        <row r="1269">
          <cell r="I1269" t="str">
            <v>2000002107 2011/P/ПСК/N/ПИР для строительсва будущи</v>
          </cell>
        </row>
        <row r="1270">
          <cell r="I1270" t="str">
            <v>2000002108 2011/P/ПСК/N/Замена участка  т/ трассы п</v>
          </cell>
        </row>
        <row r="1271">
          <cell r="I1271" t="str">
            <v>2000002109 2011/P/ПСК/N/Изоляция паропровода №3 Ду</v>
          </cell>
        </row>
        <row r="1272">
          <cell r="I1272" t="str">
            <v>2000002110 2011/P/ПСК/N/Согласования по проектам бу</v>
          </cell>
        </row>
        <row r="1273">
          <cell r="I1273" t="str">
            <v>2000002111 2011/P/ПСК/N/Реконструкция т/м М2-17 от</v>
          </cell>
        </row>
        <row r="1274">
          <cell r="I1274" t="str">
            <v>2000002112 2011/P/ПСК/N/Реконструкция т/м М2-02 от</v>
          </cell>
        </row>
        <row r="1275">
          <cell r="I1275" t="str">
            <v>2000002113 2011/P/ПСК/N/Оборудование , не требующее</v>
          </cell>
        </row>
        <row r="1276">
          <cell r="I1276" t="str">
            <v>2000002114 2011/P/ПСК/N/Реконструкция т/м от ТК-643</v>
          </cell>
        </row>
        <row r="1277">
          <cell r="I1277" t="str">
            <v>2000002115 2011/P/ПСК/N/ ПИР для строительсва будущ</v>
          </cell>
        </row>
        <row r="1278">
          <cell r="I1278" t="str">
            <v>2000002116 2011/P/ПСК/N/Реконструкция тепломагистра</v>
          </cell>
        </row>
        <row r="1279">
          <cell r="I1279" t="str">
            <v>2000002117 2011/P/ПСК/N/Реконструкция т/м М1-06 от</v>
          </cell>
        </row>
        <row r="1280">
          <cell r="I1280" t="str">
            <v>2000002118 2011/P/ПСК/N/Реконструкция тепловывода Т</v>
          </cell>
        </row>
        <row r="1281">
          <cell r="I1281" t="str">
            <v>2000002119 2011/P/ПСК/N/Реконструкция т/м М2-01 по</v>
          </cell>
        </row>
        <row r="1282">
          <cell r="I1282" t="str">
            <v>2000002120 2011/P/ПСК/N/Реконструкция т/м М5-01 и М</v>
          </cell>
        </row>
        <row r="1283">
          <cell r="I1283" t="str">
            <v>2000002121 2011/P/ПСК/N/Оснащение помещений охранно</v>
          </cell>
        </row>
        <row r="1284">
          <cell r="I1284" t="str">
            <v>2000002122 2011/P/ПСК/N/Монтаж охранной сигнализаци</v>
          </cell>
        </row>
        <row r="1285">
          <cell r="I1285" t="str">
            <v>2000002123 2011/P/ПСК/N/Заммена насосного оборудова</v>
          </cell>
        </row>
        <row r="1286">
          <cell r="I1286" t="str">
            <v>2000002124 2011/P/ПСК/N/Согласования по проектам бу</v>
          </cell>
        </row>
        <row r="1287">
          <cell r="I1287" t="str">
            <v>2000002125 2011/P/ПСК/N/Замена в ЦТП №5 кожухотрубн</v>
          </cell>
        </row>
        <row r="1288">
          <cell r="I1288" t="str">
            <v>2000002126 2011/P/ПСК/N/проект 19. ПИР будущих лет</v>
          </cell>
        </row>
        <row r="1289">
          <cell r="I1289" t="str">
            <v>2000002127 2011/P/ПСК/N/проект 15. Оборудование, не</v>
          </cell>
        </row>
        <row r="1290">
          <cell r="I1290" t="str">
            <v>2000002128 2011/P/ПСК/N/проект 9. Реконструкция эле</v>
          </cell>
        </row>
        <row r="1291">
          <cell r="I1291" t="str">
            <v>2000002129 2011/P/ПСК/N/проект 13. Реконструкция вн</v>
          </cell>
        </row>
        <row r="1292">
          <cell r="I1292" t="str">
            <v>2000002130 2011/P/ПСК/N/проект 5. Замена узлов учет</v>
          </cell>
        </row>
        <row r="1293">
          <cell r="I1293" t="str">
            <v>2000002131 2011/P/ПСК/N/проект 12. Реконструкция вн</v>
          </cell>
        </row>
        <row r="1294">
          <cell r="I1294" t="str">
            <v>2000002132 2011/P/ПСК/N/проект 11. Реконструкция вн</v>
          </cell>
        </row>
        <row r="1295">
          <cell r="I1295" t="str">
            <v>2000002133 2011/P/ПСК/N/проект 2. Монтаж систем авт</v>
          </cell>
        </row>
        <row r="1296">
          <cell r="I1296" t="str">
            <v>2000002134 2011/P/ПСК/N/(ПИР) Реконструкция т/с от</v>
          </cell>
        </row>
        <row r="1297">
          <cell r="I1297" t="str">
            <v>2000002135 2011/P/ПСК/N/Монтаж водомерных узлов ГВС</v>
          </cell>
        </row>
        <row r="1298">
          <cell r="I1298" t="str">
            <v>2000002136 2011/P/ПСК/N/проект 4. Установка преобра</v>
          </cell>
        </row>
        <row r="1299">
          <cell r="I1299" t="str">
            <v>2000002137 2011/P/ПСК/N/проект 1. Замена в ЦТП кожу</v>
          </cell>
        </row>
        <row r="1300">
          <cell r="I1300" t="str">
            <v>2000002138 2011/P/ПСК/N/проект 3. Замена в ЦТП насо</v>
          </cell>
        </row>
        <row r="1301">
          <cell r="I1301" t="str">
            <v>2000002139 2011/P/ПСК/N/Оптимизация режимов теплосн</v>
          </cell>
        </row>
        <row r="1302">
          <cell r="I1302" t="str">
            <v>2000002140 2011/P/ПСК/N/Реконструкция ПН-3</v>
          </cell>
        </row>
        <row r="1303">
          <cell r="I1303" t="str">
            <v>2000002141 2011/P/ПСК/N/Строительство ПН-23 c рекон</v>
          </cell>
        </row>
        <row r="1304">
          <cell r="I1304" t="str">
            <v>2000002142 2011/P/ПСК/N/Реконструкция тепломагистра</v>
          </cell>
        </row>
        <row r="1305">
          <cell r="I1305" t="str">
            <v>2000002143 2011/P/ПСК/N/Реконструкция разрушенной т</v>
          </cell>
        </row>
        <row r="1306">
          <cell r="I1306" t="str">
            <v>2000002144 2011/P/ПСК/N/Оптимизация режимов теплосн</v>
          </cell>
        </row>
        <row r="1307">
          <cell r="I1307" t="str">
            <v>2000002145 2011/P/ПСК/N/ПИР. Реконструкция участков</v>
          </cell>
        </row>
        <row r="1308">
          <cell r="I1308" t="str">
            <v>2000002146 2011/P/ПСК/N/Участок тепловой сети от ТК</v>
          </cell>
        </row>
        <row r="1309">
          <cell r="I1309" t="str">
            <v>2000002147 2011/P/ПСК/N/ ПИР. Замена части магистра</v>
          </cell>
        </row>
        <row r="1310">
          <cell r="I1310" t="str">
            <v>2000002148 2011/P/ПСК/N/Участок тепловой сети от ТК</v>
          </cell>
        </row>
        <row r="1311">
          <cell r="I1311" t="str">
            <v>2000002149 2011/P/ПСК/N/Усиановка коммерческих приб</v>
          </cell>
        </row>
        <row r="1312">
          <cell r="I1312" t="str">
            <v>2000002150 2011/P/ПСК/N/Участок тепловой сети от ТК</v>
          </cell>
        </row>
        <row r="1313">
          <cell r="I1313" t="str">
            <v>2000002151 2011/P/ПСК/N/Участок тепловой сети от ТК</v>
          </cell>
        </row>
        <row r="1314">
          <cell r="I1314" t="str">
            <v>2000002152 2011/P/ПСК/N/Участок тепловой сети от ТК</v>
          </cell>
        </row>
        <row r="1315">
          <cell r="I1315" t="str">
            <v>2000002153 2011/P/ПСК/N/Замена части магистрали из</v>
          </cell>
        </row>
        <row r="1316">
          <cell r="I1316" t="str">
            <v>2000002154 2011/S/БТЭЦ/N/Реконструкция токопроводов</v>
          </cell>
        </row>
        <row r="1317">
          <cell r="I1317" t="str">
            <v>2000002155 2011/S/БТЭЦ/N/Реконструкция технологичес</v>
          </cell>
        </row>
        <row r="1318">
          <cell r="I1318" t="str">
            <v>2000002156 2011/S/БТЭЦ/N/Техническое перевооружение</v>
          </cell>
        </row>
        <row r="1319">
          <cell r="I1319" t="str">
            <v>2000002157 2011/S/БТЭЦ/N/Реконструкция технологичес</v>
          </cell>
        </row>
        <row r="1320">
          <cell r="I1320" t="str">
            <v>2000002158 2011/S/БТЭЦ/N/Котлоагрегат 3-БАР. ВЕРТ.В</v>
          </cell>
        </row>
        <row r="1321">
          <cell r="I1321" t="str">
            <v>2000002159 2011/S/БТЭЦ/N/Реконструкция устройств РО</v>
          </cell>
        </row>
        <row r="1322">
          <cell r="I1322" t="str">
            <v>2000002160 2011/S/БТЭЦ/N/Котлоагрегат 3-БАР. ВЕРТ.В</v>
          </cell>
        </row>
        <row r="1323">
          <cell r="I1323" t="str">
            <v>2000002161 2011/S/БТЭЦ/N/Система возврата фильтраци</v>
          </cell>
        </row>
        <row r="1324">
          <cell r="I1324" t="str">
            <v>2000002162 2011/S/БТЭЦ/N/Перекладка магистральных з</v>
          </cell>
        </row>
        <row r="1325">
          <cell r="I1325" t="str">
            <v>2000002163 2011/S/БТЭЦ/N/Реконструкция кровельного</v>
          </cell>
        </row>
        <row r="1326">
          <cell r="I1326" t="str">
            <v>2000002164 2011/S/БТЭЦ/N/Реконструкция паводкого во</v>
          </cell>
        </row>
        <row r="1327">
          <cell r="I1327" t="str">
            <v>2000002165 2011/S/БТЭЦ/N/Реконструкция обмуровки то</v>
          </cell>
        </row>
        <row r="1328">
          <cell r="I1328" t="str">
            <v>2000002166 2011/S/БТЭЦ/N/Реконструкция устройств РО</v>
          </cell>
        </row>
        <row r="1329">
          <cell r="I1329" t="str">
            <v>2000002167 2011/S/БТЭЦ/N/Котлоагрегат 3-БАР. ВЕРТ.В</v>
          </cell>
        </row>
        <row r="1330">
          <cell r="I1330" t="str">
            <v>2000002168 2011/S/БТЭЦ/N/Реконструкция водяного эко</v>
          </cell>
        </row>
        <row r="1331">
          <cell r="I1331" t="str">
            <v>2000002169 2011/S/БТЭЦ/N/Котлоагрегат 3-БАР. ВЕРТ.В</v>
          </cell>
        </row>
        <row r="1332">
          <cell r="I1332" t="str">
            <v>2000002170 2011/S/ВГЭС/N/Оборудование, не входящее</v>
          </cell>
        </row>
        <row r="1333">
          <cell r="I1333" t="str">
            <v>2000002171 2011/S/ВГЭС/N/Установка системы охранног</v>
          </cell>
        </row>
        <row r="1334">
          <cell r="I1334" t="str">
            <v>2000002172 2011/S/ВГЭС/N/Реконструкция ограждения п</v>
          </cell>
        </row>
        <row r="1335">
          <cell r="I1335" t="str">
            <v>2000002173 2011/S/ГурКот/N/Оборудование, не входяще</v>
          </cell>
        </row>
        <row r="1336">
          <cell r="I1336" t="str">
            <v>2000002174 2011/S/ГурКот/N/ Реконструкция технологи</v>
          </cell>
        </row>
        <row r="1337">
          <cell r="I1337" t="str">
            <v>2000002175 2011/S/ГурКот/N/ Реконструкция технологи</v>
          </cell>
        </row>
        <row r="1338">
          <cell r="I1338" t="str">
            <v>2000002176 2011/S/ИА/N/Оборудование системой охранн</v>
          </cell>
        </row>
        <row r="1339">
          <cell r="I1339" t="str">
            <v>2000002177 2011/S/ИА/N/Оборудование системой охранн</v>
          </cell>
        </row>
        <row r="1340">
          <cell r="I1340" t="str">
            <v>2000002178 2011/S/ИА/N/Оборудование, не входящее в</v>
          </cell>
        </row>
        <row r="1341">
          <cell r="I1341" t="str">
            <v>2000002179 2011/S/НСТЭЦ/N/Реконструкция ограждения</v>
          </cell>
        </row>
        <row r="1342">
          <cell r="I1342" t="str">
            <v>2000002180 2011/S/БТЭЦ/N/Реконструкция ограждения п</v>
          </cell>
        </row>
        <row r="1343">
          <cell r="I1343" t="str">
            <v>2000002181 2011/S/ГурКот/N/Оснащение ограждения пер</v>
          </cell>
        </row>
        <row r="1344">
          <cell r="I1344" t="str">
            <v>2000002182 2011/S/ИА/N/Реконструкция охранно-пожарн</v>
          </cell>
        </row>
        <row r="1345">
          <cell r="I1345" t="str">
            <v>2000002183 2011/S/ИА/N/Реконструкция охранно-пожарн</v>
          </cell>
        </row>
        <row r="1346">
          <cell r="I1346" t="str">
            <v>2000002184 2011/S/КачТЭЦ/N/АИИСКУЭ</v>
          </cell>
        </row>
        <row r="1347">
          <cell r="I1347" t="str">
            <v>2000002185 2011/S/КирKот/N/Реконструкция Кировской</v>
          </cell>
        </row>
        <row r="1348">
          <cell r="I1348" t="str">
            <v>2000002186 2011/S/КрТЭЦ/N/Реконструкция  Волковског</v>
          </cell>
        </row>
        <row r="1349">
          <cell r="I1349" t="str">
            <v>2000002187 2011/S/КрТЭЦ/N/АИИСКУЭ</v>
          </cell>
        </row>
        <row r="1350">
          <cell r="I1350" t="str">
            <v>2000002188 2011/S/КрТЭЦ/N/Оснащение производственно</v>
          </cell>
        </row>
        <row r="1351">
          <cell r="I1351" t="str">
            <v>2000002189 2011/S/НТГРЭС/N/АИИСКУЭ, телемеханика</v>
          </cell>
        </row>
        <row r="1352">
          <cell r="I1352" t="str">
            <v>2000002190 2011/S/НТГРЭС/N/(ПИР) Модернизация элект</v>
          </cell>
        </row>
        <row r="1353">
          <cell r="I1353" t="str">
            <v>2000002191 2011/S/НТГРЭС/N/Реконструкция технологич</v>
          </cell>
        </row>
        <row r="1354">
          <cell r="I1354" t="str">
            <v>2000002192 2011/S/НТГРЭС/N/Реконструкция ограждения</v>
          </cell>
        </row>
        <row r="1355">
          <cell r="I1355" t="str">
            <v>2000002193 2011/S/НСТЭЦ/N/АИИСКУЭ</v>
          </cell>
        </row>
        <row r="1356">
          <cell r="I1356" t="str">
            <v>2000002194 2011/S/НСТЭЦ/N/Турбина ТГ-110/120-130 ст</v>
          </cell>
        </row>
        <row r="1357">
          <cell r="I1357" t="str">
            <v>2000002195 2011/S/НСТЭЦ/N/Оборудование, не входящее</v>
          </cell>
        </row>
        <row r="1358">
          <cell r="I1358" t="str">
            <v>2000002196 2011/S/НСТЭЦ/N/Реконструкция вентиляции</v>
          </cell>
        </row>
        <row r="1359">
          <cell r="I1359" t="str">
            <v>2000002197 2011/S/НСТЭЦ/N/Реконструкция пассажирски</v>
          </cell>
        </row>
        <row r="1360">
          <cell r="I1360" t="str">
            <v>2000002198 2011/S/НСТЭЦ/N/Реконструкция кровли БЦРН</v>
          </cell>
        </row>
        <row r="1361">
          <cell r="I1361" t="str">
            <v>2000002199 2011/S/НСТЭЦ/N/Реконструкция кровли здан</v>
          </cell>
        </row>
        <row r="1362">
          <cell r="I1362" t="str">
            <v>2000002200 2011/S/НСТЭЦ/N/Реконструкция водовода по</v>
          </cell>
        </row>
        <row r="1363">
          <cell r="I1363" t="str">
            <v>2000002201 2011/S/НСТЭЦ/N/Реконструкция секций 0,4</v>
          </cell>
        </row>
        <row r="1364">
          <cell r="I1364" t="str">
            <v>2000002202 2011/S/ПТЭЦ/N/АИИСКУЭ</v>
          </cell>
        </row>
        <row r="1365">
          <cell r="I1365" t="str">
            <v>2000002203 2011/S/ПТЭЦ/N/Реконструкция ограждения п</v>
          </cell>
        </row>
        <row r="1366">
          <cell r="I1366" t="str">
            <v>2000002204 2011/S/СвТЭЦ/N/АИИСКУЭ</v>
          </cell>
        </row>
        <row r="1367">
          <cell r="I1367" t="str">
            <v>2000002205 2011/S/СвТЭЦ/N/Оборудование, не входящее</v>
          </cell>
        </row>
        <row r="1368">
          <cell r="I1368" t="str">
            <v>2000002206 2011/S/СвТЭЦ/N/Реконструкция конвективно</v>
          </cell>
        </row>
        <row r="1369">
          <cell r="I1369" t="str">
            <v>2000002207 2011/S/СвТЭЦ/N/(ПИР) Реконструкция комме</v>
          </cell>
        </row>
        <row r="1370">
          <cell r="I1370" t="str">
            <v>2000002208 2011/S/СвТЭЦ/N/(ПИР) Реконструкция комме</v>
          </cell>
        </row>
        <row r="1371">
          <cell r="I1371" t="str">
            <v>2000002209 2011/S/СвТЭЦ/N/Реконструкция экранных тр</v>
          </cell>
        </row>
        <row r="1372">
          <cell r="I1372" t="str">
            <v>2000002210 2011/S/СвТЭЦ/N/Ограждение периметра терр</v>
          </cell>
        </row>
        <row r="1373">
          <cell r="I1373" t="str">
            <v>2000002211 2011/S/СТК/N/Строительство теплотрассы п</v>
          </cell>
        </row>
        <row r="1374">
          <cell r="I1374" t="str">
            <v>2000002212 2011/S/СТК/N/ПИР Строительство теплотрас</v>
          </cell>
        </row>
        <row r="1375">
          <cell r="I1375" t="str">
            <v>2000002213 2011/S/СТК/N/Оборудование, не входящее в</v>
          </cell>
        </row>
        <row r="1376">
          <cell r="I1376" t="str">
            <v>2000002214 2011/S/СТК/N/ПИР Строительство газовой к</v>
          </cell>
        </row>
        <row r="1377">
          <cell r="I1377" t="str">
            <v>2000002215 2011/S/СТК/N/Реконструкция газовых котел</v>
          </cell>
        </row>
        <row r="1378">
          <cell r="I1378" t="str">
            <v>2000002216 2011/S/СТК/N/Строительство насосно-подме</v>
          </cell>
        </row>
        <row r="1379">
          <cell r="I1379" t="str">
            <v>2000002217 2011/S/СТК/N/Строительство насосно-подме</v>
          </cell>
        </row>
        <row r="1380">
          <cell r="I1380" t="str">
            <v>2000002218 2011/S/СТК/N/Строительство блочно-модуль</v>
          </cell>
        </row>
        <row r="1381">
          <cell r="I1381" t="str">
            <v>2000002219 2011/S/СТК/N/РП Перемычка тепловой сети</v>
          </cell>
        </row>
        <row r="1382">
          <cell r="I1382" t="str">
            <v>2000002220 2011/S/СТК/N/Перемычка тепловой сети от</v>
          </cell>
        </row>
        <row r="1383">
          <cell r="I1383" t="str">
            <v>2000002221 2011/S/СТК/N/РП.Замена участка трубопров</v>
          </cell>
        </row>
        <row r="1384">
          <cell r="I1384" t="str">
            <v>2000002222 2011/S/СТК/N/Коллектор № 4. Замена участ</v>
          </cell>
        </row>
        <row r="1385">
          <cell r="I1385" t="str">
            <v>2000002223 2011/S/СТК/N/Строительство НС №3 взамен</v>
          </cell>
        </row>
        <row r="1386">
          <cell r="I1386" t="str">
            <v>2000002224 2011/S/СТК/N/Строительство насосной стан</v>
          </cell>
        </row>
        <row r="1387">
          <cell r="I1387" t="str">
            <v>2000002225 2011/S/СТК/N/Строительство т/м 2Ду 700 о</v>
          </cell>
        </row>
        <row r="1388">
          <cell r="I1388" t="str">
            <v>2000002226 2011/S/СТК/N/Реконструкция  тепломагистр</v>
          </cell>
        </row>
        <row r="1389">
          <cell r="I1389" t="str">
            <v>2000002227 2011/S/СТК/N/ПИР Реконструкция  тепломаг</v>
          </cell>
        </row>
        <row r="1390">
          <cell r="I1390" t="str">
            <v>2000002228 2011/S/СТК/N/ПИР Реконструкция  тепломаг</v>
          </cell>
        </row>
        <row r="1391">
          <cell r="I1391" t="str">
            <v>2000002229 2011/S/СТК/N/ПИР Реконструкция М-2 (в тр</v>
          </cell>
        </row>
        <row r="1392">
          <cell r="I1392" t="str">
            <v>2000002230 2011/S/СТК/N/ПИР Реконструкция тепломаги</v>
          </cell>
        </row>
        <row r="1393">
          <cell r="I1393" t="str">
            <v>2000002231 2011/S/СТК/N/ПИР Реконструкция тепломаги</v>
          </cell>
        </row>
        <row r="1394">
          <cell r="I1394" t="str">
            <v>2000002232 2011/S/БТЭЦ/N/АИИСКУЭ</v>
          </cell>
        </row>
        <row r="1395">
          <cell r="I1395" t="str">
            <v>2000002233 2011/S/БТЭЦ/N/Оборудование, не входящее</v>
          </cell>
        </row>
        <row r="1396">
          <cell r="I1396" t="str">
            <v>2000002234 2011/S/БТЭЦ/N/Оборудование, не входящее</v>
          </cell>
        </row>
        <row r="1397">
          <cell r="I1397" t="str">
            <v>2000002235 2011/S/БТЭЦ/N/ПИР Реконструкция основног</v>
          </cell>
        </row>
        <row r="1398">
          <cell r="I1398" t="str">
            <v>2000002236 2011/S/БТЭЦ/N/Реконструкция основного бо</v>
          </cell>
        </row>
        <row r="1399">
          <cell r="I1399" t="str">
            <v>2000002237 2011/S/БТЭЦ/N/Реконструкция системы  рег</v>
          </cell>
        </row>
        <row r="1400">
          <cell r="I1400" t="str">
            <v>2000002238 2011/S/КачТЭЦ/N/Оборудование, не входяще</v>
          </cell>
        </row>
        <row r="1401">
          <cell r="I1401" t="str">
            <v>2000002239 2011/S/КачТЭЦ/N/Оборудование, не входяще</v>
          </cell>
        </row>
        <row r="1402">
          <cell r="I1402" t="str">
            <v>2000002240 2011/S/КачТЭЦ/N/Реконструкция кровли кот</v>
          </cell>
        </row>
        <row r="1403">
          <cell r="I1403" t="str">
            <v>2000002241 2011/S/КачТЭЦ/N/Реконструкция системы ре</v>
          </cell>
        </row>
        <row r="1404">
          <cell r="I1404" t="str">
            <v>2000002242 2011/S/КачТЭЦ/N/Реконструкция системы ре</v>
          </cell>
        </row>
        <row r="1405">
          <cell r="I1405" t="str">
            <v>2000002243 2011/S/КачТЭЦ/N/Реконстукция предочистки</v>
          </cell>
        </row>
        <row r="1406">
          <cell r="I1406" t="str">
            <v>2000002244 2011/S/КрТЭЦ/N/Главный корпус . Реконстр</v>
          </cell>
        </row>
        <row r="1407">
          <cell r="I1407" t="str">
            <v>2000002245 2011/S/КрТЭЦ/N/Оборудование, не входящее</v>
          </cell>
        </row>
        <row r="1408">
          <cell r="I1408" t="str">
            <v>2000002246 2011/S/КрТЭЦ/N/Оборудование, не входящее</v>
          </cell>
        </row>
        <row r="1409">
          <cell r="I1409" t="str">
            <v>2000002247 2011/S/КрТЭЦ/N/Реконструкция золошлакопр</v>
          </cell>
        </row>
        <row r="1410">
          <cell r="I1410" t="str">
            <v>2000002248 2011/S/КрТЭЦ/N/Реконструкция подземного</v>
          </cell>
        </row>
        <row r="1411">
          <cell r="I1411" t="str">
            <v>2000002249 2011/S/КрТЭЦ/N/Реконструкция системы пос</v>
          </cell>
        </row>
        <row r="1412">
          <cell r="I1412" t="str">
            <v>2000002250 2011/S/КрТЭЦ/N/Реконструкция газопровода</v>
          </cell>
        </row>
        <row r="1413">
          <cell r="I1413" t="str">
            <v>2000002251 2011/S/КрТЭЦ/N/Реконструкция газопровода</v>
          </cell>
        </row>
        <row r="1414">
          <cell r="I1414" t="str">
            <v>2000002252 2011/S/КрТЭЦ/N/Установка рыбозащитных ус</v>
          </cell>
        </row>
        <row r="1415">
          <cell r="I1415" t="str">
            <v>2000002253 2011/S/НТГРЭС/N/(ПИР) Модернизация элект</v>
          </cell>
        </row>
        <row r="1416">
          <cell r="I1416" t="str">
            <v>2000002254 2011/S/НТГРЭС/N/Модернизация электроприв</v>
          </cell>
        </row>
        <row r="1417">
          <cell r="I1417" t="str">
            <v>2000002255 2011/S/НТГРЭС/N/Оборудование, не входяще</v>
          </cell>
        </row>
        <row r="1418">
          <cell r="I1418" t="str">
            <v>2000002256 2011/S/НТГРЭС/N/Реконструкция кровельног</v>
          </cell>
        </row>
        <row r="1419">
          <cell r="I1419" t="str">
            <v>2000002257 2011/S/НТГРЭС/N/Реконструкция тепловой с</v>
          </cell>
        </row>
        <row r="1420">
          <cell r="I1420" t="str">
            <v>2000002258 2011/S/ИА/N/Оборудование, не входящее в</v>
          </cell>
        </row>
        <row r="1421">
          <cell r="I1421" t="str">
            <v>2000002259 2011/S/ПТЭЦ/N/Оборудование, не входящее</v>
          </cell>
        </row>
        <row r="1422">
          <cell r="I1422" t="str">
            <v>2000002260 2011/S/ПТЭЦ/N/Оборудование, не входящее</v>
          </cell>
        </row>
        <row r="1423">
          <cell r="I1423" t="str">
            <v>2000002261 2011/S/ПТЭЦ/N/Реконструкция водогрейного</v>
          </cell>
        </row>
        <row r="1424">
          <cell r="I1424" t="str">
            <v>2000002262 2011/S/ПТЭЦ/N/Реконструкция канализацион</v>
          </cell>
        </row>
        <row r="1425">
          <cell r="I1425" t="str">
            <v>2000002263 2011/S/ПТЭЦ/N/Реконструкция компрессорно</v>
          </cell>
        </row>
        <row r="1426">
          <cell r="I1426" t="str">
            <v>2000002264 2011/S/ПТЭЦ/N/Реконструкция подогревател</v>
          </cell>
        </row>
        <row r="1427">
          <cell r="I1427" t="str">
            <v>2000002265 2011/S/ПТЭЦ/N/Реконструкция технологичес</v>
          </cell>
        </row>
        <row r="1428">
          <cell r="I1428" t="str">
            <v>2000002266 2011/K/ИТЭЦ/N/Оптимизация теплоснабжения</v>
          </cell>
        </row>
        <row r="1429">
          <cell r="I1429" t="str">
            <v>2000002267 Баунти</v>
          </cell>
        </row>
        <row r="1430">
          <cell r="I1430" t="str">
            <v>2000002268 2011/C/ЧТЭЦ-2/N/Реконструкция ротора низ</v>
          </cell>
        </row>
        <row r="1431">
          <cell r="I1431" t="str">
            <v>2000002269 -/2011/U/МТС/N/Покупка  участков  теплот</v>
          </cell>
        </row>
        <row r="1432">
          <cell r="I1432" t="str">
            <v>2000002270 Рек-ция НтурГРЭС общие на ПК1,ПК2</v>
          </cell>
        </row>
        <row r="1433">
          <cell r="I1433" t="str">
            <v>2000002271 Ingury Management Limited</v>
          </cell>
        </row>
        <row r="1434">
          <cell r="I1434" t="str">
            <v>2000002273 Проектные работы, источник - RAB</v>
          </cell>
        </row>
        <row r="1435">
          <cell r="I1435" t="str">
            <v>2000002274 Проектные работы, источник - RAB</v>
          </cell>
        </row>
        <row r="1436">
          <cell r="I1436" t="str">
            <v>2000002275 ООО "КЭС Украина"</v>
          </cell>
        </row>
        <row r="1437">
          <cell r="I1437" t="str">
            <v>2000002276 РекМ-У2отТКУ2-04доТКУ2-12</v>
          </cell>
        </row>
        <row r="1438">
          <cell r="I1438" t="str">
            <v>2000002277 РекМ-02отКрасноарм.доК.Либкн.</v>
          </cell>
        </row>
        <row r="1439">
          <cell r="I1439" t="str">
            <v>2000002278 РекМ-23-13доШейнкмана</v>
          </cell>
        </row>
        <row r="1440">
          <cell r="I1440" t="str">
            <v>2000002279 РекМ-У2отТКУ2-12доТКУ2-18</v>
          </cell>
        </row>
        <row r="1441">
          <cell r="I1441" t="str">
            <v>2000002280 РекМ-25отТК25-00доТК25-01</v>
          </cell>
        </row>
        <row r="1442">
          <cell r="I1442" t="str">
            <v>2000002281 РекТК01-П3</v>
          </cell>
        </row>
        <row r="1443">
          <cell r="I1443" t="str">
            <v>2000002282 РекТК37-П2</v>
          </cell>
        </row>
        <row r="1444">
          <cell r="I1444" t="str">
            <v>2000002283 РекТК31-П3</v>
          </cell>
        </row>
        <row r="1445">
          <cell r="I1445" t="str">
            <v>2000002284 РекТК28-12</v>
          </cell>
        </row>
        <row r="1446">
          <cell r="I1446" t="str">
            <v>2000002285 РекТК28-12а</v>
          </cell>
        </row>
        <row r="1447">
          <cell r="I1447" t="str">
            <v>2000002286 «Установка и ввод в эксплуатацию узлов у</v>
          </cell>
        </row>
        <row r="1448">
          <cell r="I1448" t="str">
            <v>2000002287 Реконструкция  тепломагистрали М-01  от</v>
          </cell>
        </row>
        <row r="1449">
          <cell r="I1449" t="str">
            <v>2000002288 Реконструкция электроснабжения насосной</v>
          </cell>
        </row>
        <row r="1450">
          <cell r="I1450" t="str">
            <v>2000002289 Реконструкция защиты от дуговых замыкани</v>
          </cell>
        </row>
        <row r="1451">
          <cell r="I1451" t="str">
            <v>2000002290 Реконструкция ХВО Пермской ТЭЦ-6</v>
          </cell>
        </row>
        <row r="1452">
          <cell r="I1452" t="str">
            <v>2000002291 Реконструкция тепломагистрали М-6 2Ду700</v>
          </cell>
        </row>
        <row r="1453">
          <cell r="I1453" t="str">
            <v>2000002292 Реконструкция тепломагистрали М-6 2Ду700</v>
          </cell>
        </row>
        <row r="1454">
          <cell r="I1454" t="str">
            <v>2000002293 Реконструкция тепломагистрали М-6 2Ду700</v>
          </cell>
        </row>
        <row r="1455">
          <cell r="I1455" t="str">
            <v>2000002294 2012/Марий Эл и Чувашии филиал/Новочебок</v>
          </cell>
        </row>
        <row r="1456">
          <cell r="I1456" t="str">
            <v>2000002295 2012/Марий Эл и Чувашии филиал/Новочебок</v>
          </cell>
        </row>
        <row r="1457">
          <cell r="I1457" t="str">
            <v>2000002296 2012/Марий Эл и Чувашии филиал/Новочебок</v>
          </cell>
        </row>
        <row r="1458">
          <cell r="I1458" t="str">
            <v>2000002297 2012/Марий Эл и Чувашии филиал/Новочебок</v>
          </cell>
        </row>
        <row r="1459">
          <cell r="I1459" t="str">
            <v>2000002298 2012/Марий Эл и Чувашии филиал/Йошкар-Ол</v>
          </cell>
        </row>
        <row r="1460">
          <cell r="I1460" t="str">
            <v>2000002299 2012/Марий Эл и Чувашии филиал/ИА МЧФ/Ус</v>
          </cell>
        </row>
        <row r="1461">
          <cell r="I1461" t="str">
            <v>2000002300 2012/Марий Эл и Чувашии филиал/Новочебок</v>
          </cell>
        </row>
        <row r="1462">
          <cell r="I1462" t="str">
            <v>2000002301 2012/Марий Эл и Чувашии филиал/Йошкар-Ол</v>
          </cell>
        </row>
        <row r="1463">
          <cell r="I1463" t="str">
            <v>2000002302 2012/Марий Эл и Чувашии филиал/Чебоксарс</v>
          </cell>
        </row>
        <row r="1464">
          <cell r="I1464" t="str">
            <v>2000002303 2012/Марий Эл и Чувашии филиал/Новочебок</v>
          </cell>
        </row>
        <row r="1465">
          <cell r="I1465" t="str">
            <v>2000002304 2012/Марий Эл и Чувашии филиал/Марийские</v>
          </cell>
        </row>
        <row r="1466">
          <cell r="I1466" t="str">
            <v>2000002305 2012/Марий Эл и Чувашии филиал/Новочебок</v>
          </cell>
        </row>
        <row r="1467">
          <cell r="I1467" t="str">
            <v>2000002306 2012/Марий Эл и Чувашии филиал/Йошкар-Ол</v>
          </cell>
        </row>
        <row r="1468">
          <cell r="I1468" t="str">
            <v>2000002307 2012/Марий Эл и Чувашии филиал/Йошкар-Ол</v>
          </cell>
        </row>
        <row r="1469">
          <cell r="I1469" t="str">
            <v>2000002308 2012/Марий Эл и Чувашии филиал/Чебоксарс</v>
          </cell>
        </row>
        <row r="1470">
          <cell r="I1470" t="str">
            <v>2000002309 2012/Марий Эл и Чувашии филиал/Чувашские</v>
          </cell>
        </row>
        <row r="1471">
          <cell r="I1471" t="str">
            <v>2000002310 2012/Марий Эл и Чувашии филиал/Новочебок</v>
          </cell>
        </row>
        <row r="1472">
          <cell r="I1472" t="str">
            <v>2000002311 2012/Марий Эл и Чувашии филиал/ИА МЧФ/ОН</v>
          </cell>
        </row>
        <row r="1473">
          <cell r="I1473" t="str">
            <v>2000002312 2012/Марий Эл и Чувашии филиал/Йошкар-Ол</v>
          </cell>
        </row>
        <row r="1474">
          <cell r="I1474" t="str">
            <v>2000002313 2012/Марий Эл и Чувашии филиал/Чебоксарс</v>
          </cell>
        </row>
        <row r="1475">
          <cell r="I1475" t="str">
            <v>2000002314 2012/Марий Эл и Чувашии филиал/Чебоксарс</v>
          </cell>
        </row>
        <row r="1476">
          <cell r="I1476" t="str">
            <v>2000002315 2012/Марий Эл и Чувашии филиал/Новочебок</v>
          </cell>
        </row>
        <row r="1477">
          <cell r="I1477" t="str">
            <v>2000002316 2012/Марий Эл и Чувашии филиал/Йошкар-Ол</v>
          </cell>
        </row>
        <row r="1478">
          <cell r="I1478" t="str">
            <v>2000002317 2012/Марий Эл и Чувашии филиал/Йошкар-Ол</v>
          </cell>
        </row>
        <row r="1479">
          <cell r="I1479" t="str">
            <v>2000002318 2012/Марий Эл и Чувашии филиал/Чебоксарс</v>
          </cell>
        </row>
        <row r="1480">
          <cell r="I1480" t="str">
            <v>2000002319 2012/Марий Эл и Чувашии филиал/Чебоксарс</v>
          </cell>
        </row>
        <row r="1481">
          <cell r="I1481" t="str">
            <v>2000002320 2012/Марий Эл и Чувашии филиал/Йошкар-Ол</v>
          </cell>
        </row>
        <row r="1482">
          <cell r="I1482" t="str">
            <v>2000002321 2012/Марий Эл и Чувашии филиал/Новочебок</v>
          </cell>
        </row>
        <row r="1483">
          <cell r="I1483" t="str">
            <v>2000002322 2012/Марий Эл и Чувашии филиал/Йошкар-Ол</v>
          </cell>
        </row>
        <row r="1484">
          <cell r="I1484" t="str">
            <v>2000002323 2012/Марий Эл и Чувашии филиал/Йошкар-Ол</v>
          </cell>
        </row>
        <row r="1485">
          <cell r="I1485" t="str">
            <v>2000002324 2012/Марий Эл и Чувашии филиал/Чебоксарс</v>
          </cell>
        </row>
        <row r="1486">
          <cell r="I1486" t="str">
            <v>2000002325 2012/Марий Эл и Чувашии филиал/Чебоксарс</v>
          </cell>
        </row>
        <row r="1487">
          <cell r="I1487" t="str">
            <v>2000002326 2012/Марий Эл и Чувашии филиал/Чебоксарс</v>
          </cell>
        </row>
        <row r="1488">
          <cell r="I1488" t="str">
            <v>2000002327 2012/Марий Эл и Чувашии филиал/Йошкар-Ол</v>
          </cell>
        </row>
        <row r="1489">
          <cell r="I1489" t="str">
            <v>2000002328 2012/Марий Эл и Чувашии филиал/Новочебок</v>
          </cell>
        </row>
        <row r="1490">
          <cell r="I1490" t="str">
            <v>2000002329 2012/Марий Эл и Чувашии филиал/Чебоксарс</v>
          </cell>
        </row>
        <row r="1491">
          <cell r="I1491" t="str">
            <v>2000002330 2012/Марий Эл и Чувашии филиал/Йошкар-Ол</v>
          </cell>
        </row>
        <row r="1492">
          <cell r="I1492" t="str">
            <v>2000002331 2012/Марий Эл и Чувашии филиал/Чебоксарс</v>
          </cell>
        </row>
        <row r="1493">
          <cell r="I1493" t="str">
            <v>2000002332 2012/Марий Эл и Чувашии филиал/Чебоксарс</v>
          </cell>
        </row>
        <row r="1494">
          <cell r="I1494" t="str">
            <v>2000002333 2012/Марий Эл и Чувашии филиал/Чебоксарс</v>
          </cell>
        </row>
        <row r="1495">
          <cell r="I1495" t="str">
            <v>2000002334 2012/Марий Эл и Чувашии филиал/Чувашские</v>
          </cell>
        </row>
        <row r="1496">
          <cell r="I1496" t="str">
            <v>2000002335 "2012/ИА ""ТГК-5""/ЛИЦЕНЗИИ SAP/ЛИЦЕНЗИИ</v>
          </cell>
        </row>
        <row r="1497">
          <cell r="I1497" t="str">
            <v>2000002336 "2012/ИА ""ТГК-9""/ЛИЦЕНЗИИ SAP/ЛИЦЕНЗИИ</v>
          </cell>
        </row>
        <row r="1498">
          <cell r="I1498" t="str">
            <v>2000002337 2012/Удмуртский филиал/ЛОКАЛЬНЫЕ ПРОЕКТЫ</v>
          </cell>
        </row>
        <row r="1499">
          <cell r="I1499" t="str">
            <v>2000002338 2012/Удмуртский филиал/ЛОКАЛЬНЫЕ ПРОЕКТЫ</v>
          </cell>
        </row>
        <row r="1500">
          <cell r="I1500" t="str">
            <v>2000002339 2012/Марий Эл и Чувашии филиал/ЛОКАЛЬНЫЕ</v>
          </cell>
        </row>
        <row r="1501">
          <cell r="I1501" t="str">
            <v>2000002340 2012/Марий Эл и Чувашии филиал/ЛОКАЛЬНЫЕ</v>
          </cell>
        </row>
        <row r="1502">
          <cell r="I1502" t="str">
            <v>2000002341 2012/Марий Эл и Чувашии филиал/ЛОКАЛЬНЫЕ</v>
          </cell>
        </row>
        <row r="1503">
          <cell r="I1503" t="str">
            <v>2000002342 2012/Марий Эл и Чувашии филиал/ЛОКАЛЬНЫЕ</v>
          </cell>
        </row>
        <row r="1504">
          <cell r="I1504" t="str">
            <v>2000002343 2012/Кировский филиал/ЛОКАЛЬНЫЕ ПРОЕКТЫ/</v>
          </cell>
        </row>
        <row r="1505">
          <cell r="I1505" t="str">
            <v>2000002344 2012/Кировский филиал/ЛОКАЛЬНЫЕ ПРОЕКТЫ/</v>
          </cell>
        </row>
        <row r="1506">
          <cell r="I1506" t="str">
            <v>2000002345 2012/Кировский филиал/ЛОКАЛЬНЫЕ ПРОЕКТЫ/</v>
          </cell>
        </row>
        <row r="1507">
          <cell r="I1507" t="str">
            <v>2000002346 2012/Свердловский филиал/ЛОКАЛЬНЫЕ ПРОЕК</v>
          </cell>
        </row>
        <row r="1508">
          <cell r="I1508" t="str">
            <v>2000002347 2012/Свердловский филиал/ЛОКАЛЬНЫЕ ПРОЕК</v>
          </cell>
        </row>
        <row r="1509">
          <cell r="I1509" t="str">
            <v>2000002348 2012/Свердловский филиал/ЛОКАЛЬНЫЕ ПРОЕК</v>
          </cell>
        </row>
        <row r="1510">
          <cell r="I1510" t="str">
            <v>2000002349 2012/Свердловский филиал/ЛОКАЛЬНЫЕ ПРОЕК</v>
          </cell>
        </row>
        <row r="1511">
          <cell r="I1511" t="str">
            <v>2000002350 2012/Пермский филиал/ЛОКАЛЬНЫЕ ПРОЕКТЫ/Т</v>
          </cell>
        </row>
        <row r="1512">
          <cell r="I1512" t="str">
            <v>2000002351 2012/Пермский филиал/ЛОКАЛЬНЫЕ ПРОЕКТЫ/С</v>
          </cell>
        </row>
        <row r="1513">
          <cell r="I1513" t="str">
            <v>2000002352 2012/Коми филиал/ЛОКАЛЬНЫЕ ПРОЕКТЫ/Прогр</v>
          </cell>
        </row>
        <row r="1514">
          <cell r="I1514" t="str">
            <v>2000002353 "2012/ООО ""ПСК""/ЛОКАЛЬНЫЕ ПРОЕКТЫ/Прог</v>
          </cell>
        </row>
        <row r="1515">
          <cell r="I1515" t="str">
            <v>2000002354 "2012/ООО ""УКС""/ЛОКАЛЬНЫЕ ПРОЕКТЫ/Прог</v>
          </cell>
        </row>
        <row r="1516">
          <cell r="I1516" t="str">
            <v>2000002355 "2012/ООО ""СТК""/ЛОКАЛЬНЫЕ ПРОЕКТЫ/Сист</v>
          </cell>
        </row>
        <row r="1517">
          <cell r="I1517" t="str">
            <v>2000002356 "2012/ООО ""СТК""/ЛОКАЛЬНЫЕ ПРОЕКТЫ/Теле</v>
          </cell>
        </row>
        <row r="1518">
          <cell r="I1518" t="str">
            <v>2000002357 "2012/ОАО ""СТТ""/ЛОКАЛЬНЫЕ ПРОЕКТЫ/Теле</v>
          </cell>
        </row>
        <row r="1519">
          <cell r="I1519" t="str">
            <v>2000002358 "2012/ОАО ""КТК""/ЛОКАЛЬНЫЕ ПРОЕКТЫ/Прог</v>
          </cell>
        </row>
        <row r="1520">
          <cell r="I1520" t="str">
            <v>2000002359 "2012/ОАО ""КТК""/ЛОКАЛЬНЫЕ ПРОЕКТЫ/Сист</v>
          </cell>
        </row>
        <row r="1521">
          <cell r="I1521" t="str">
            <v>2000002360 "2012/ИА ""ТГК-5""/ЦЕНТРАЛИЗОВАННЫЕ ПРОЕ</v>
          </cell>
        </row>
        <row r="1522">
          <cell r="I1522" t="str">
            <v>2000002361 "2012/ИА ""ТГК-5""/ЦЕНТРАЛИЗОВАННЫЕ ПРОЕ</v>
          </cell>
        </row>
        <row r="1523">
          <cell r="I1523" t="str">
            <v>2000002362 "2012/ИА ""ТГК-5""/ЦЕНТРАЛИЗОВАННЫЕ ПРОЕ</v>
          </cell>
        </row>
        <row r="1524">
          <cell r="I1524" t="str">
            <v>2000002363 "2012/ИА ""ТГК-9""/ЦЕНТРАЛИЗОВАННЫЕ ПРОЕ</v>
          </cell>
        </row>
        <row r="1525">
          <cell r="I1525" t="str">
            <v>2000002364 "2012/ИА ""ТГК-9""/ЦЕНТРАЛИЗОВАННЫЕ ПРОЕ</v>
          </cell>
        </row>
        <row r="1526">
          <cell r="I1526" t="str">
            <v>2000002365 "2012/ИА ""ТГК-9""/ЦЕНТРАЛИЗОВАННЫЕ ПРОЕ</v>
          </cell>
        </row>
        <row r="1527">
          <cell r="I1527" t="str">
            <v>2000002366 "2012/ООО ""УКС""/ЦЕНТРАЛИЗОВАННЫЕ ПРОЕК</v>
          </cell>
        </row>
        <row r="1528">
          <cell r="I1528" t="str">
            <v>2000002367 2012/Пермский филиал/ЛОКАЛЬНЫЕ ПРОЕКТЫ/О</v>
          </cell>
        </row>
        <row r="1529">
          <cell r="I1529" t="str">
            <v>2000002368 2012/Коми филиал/ЛОКАЛЬНЫЕ ПРОЕКТЫ/ОНМ</v>
          </cell>
        </row>
        <row r="1530">
          <cell r="I1530" t="str">
            <v>2000002369 2012/Свердловский филиал/ЛОКАЛЬНЫЕ ПРОЕК</v>
          </cell>
        </row>
        <row r="1531">
          <cell r="I1531" t="str">
            <v>2000002370 2012/Удмуртский филиал/ИА УдмФ/Установка</v>
          </cell>
        </row>
        <row r="1532">
          <cell r="I1532" t="str">
            <v>2000002371 2012/Удмуртский филиал/Сарапульская ТЭЦ/</v>
          </cell>
        </row>
        <row r="1533">
          <cell r="I1533" t="str">
            <v>2000002372 2012/Удмуртский филиал/Ижевская ТЭЦ -1/О</v>
          </cell>
        </row>
        <row r="1534">
          <cell r="I1534" t="str">
            <v>2000002373 2012/Удмуртский филиал/Ижевская ТЭЦ 2/Ос</v>
          </cell>
        </row>
        <row r="1535">
          <cell r="I1535" t="str">
            <v>2000002374 2012/Удмуртский филиал/Ижевская ТЭЦ-2/ПИ</v>
          </cell>
        </row>
        <row r="1536">
          <cell r="I1536" t="str">
            <v>2000002375 2012/Удмуртский филиал/Ижевская ТЭЦ-1/ПИ</v>
          </cell>
        </row>
        <row r="1537">
          <cell r="I1537" t="str">
            <v>2000002376 2012/Удмуртский филиал/Ижевская ТЭЦ-2/Те</v>
          </cell>
        </row>
        <row r="1538">
          <cell r="I1538" t="str">
            <v>2000002377 2012/Удмуртский филиал/Ижевская ТЭЦ-1/За</v>
          </cell>
        </row>
        <row r="1539">
          <cell r="I1539" t="str">
            <v>2000002378 2012/Удмуртский филиал/Ижевская ТЭЦ-2/Ре</v>
          </cell>
        </row>
        <row r="1540">
          <cell r="I1540" t="str">
            <v>2000002379 2012/Удмуртский филиал/ИА УдмФ/ОНМ</v>
          </cell>
        </row>
        <row r="1541">
          <cell r="I1541" t="str">
            <v>2000002380 "2012/ООО ""УКС""/ООО ""УКС""/ОНМ"</v>
          </cell>
        </row>
        <row r="1542">
          <cell r="I1542" t="str">
            <v>2000002381 2012/Удмуртский филиал/Сарапульская ТЭЦ/</v>
          </cell>
        </row>
        <row r="1543">
          <cell r="I1543" t="str">
            <v>2000002382 2012/Удмуртский филиал/Ижевская ТЭЦ-1/Ус</v>
          </cell>
        </row>
        <row r="1544">
          <cell r="I1544" t="str">
            <v>2000002383 2012/Удмуртский филиал/Ижевская ТЭЦ-1/Ос</v>
          </cell>
        </row>
        <row r="1545">
          <cell r="I1545" t="str">
            <v>2000002384 2012/Удмуртский филиал/Ижевская ТЭЦ-1/Ус</v>
          </cell>
        </row>
        <row r="1546">
          <cell r="I1546" t="str">
            <v>2000002385 2012/Удмуртский филиал/Ижевская ТЭЦ-2/Пр</v>
          </cell>
        </row>
        <row r="1547">
          <cell r="I1547" t="str">
            <v>2000002386 2012/Удмуртский филиал//Погашение кредит</v>
          </cell>
        </row>
        <row r="1548">
          <cell r="I1548" t="str">
            <v>2000002387 2012/Удмуртский филиал/Ижевская ТЭЦ-1/Ре</v>
          </cell>
        </row>
        <row r="1549">
          <cell r="I1549" t="str">
            <v>2000002388 2012/Кировский филиал/Кировская ТЭЦ-4/Вы</v>
          </cell>
        </row>
        <row r="1550">
          <cell r="I1550" t="str">
            <v>2000002389 2012/Кировский филиал/Кировская ТЭЦ-3/Ус</v>
          </cell>
        </row>
        <row r="1551">
          <cell r="I1551" t="str">
            <v>2000002390 2012/Кировский филиал/Кировская ТЭЦ-1/Мо</v>
          </cell>
        </row>
        <row r="1552">
          <cell r="I1552" t="str">
            <v>2000002391 2012/Кировский филиал/Кировская ТЭЦ-3/Мо</v>
          </cell>
        </row>
        <row r="1553">
          <cell r="I1553" t="str">
            <v>2000002392 2012/Кировский филиал/ИАУ Киров/Монтаж т</v>
          </cell>
        </row>
        <row r="1554">
          <cell r="I1554" t="str">
            <v>2000002393 2012/Кировский филиал/Кировская ТЭЦ-3/ре</v>
          </cell>
        </row>
        <row r="1555">
          <cell r="I1555" t="str">
            <v>2000002394 2012/Кировский филиал/Кировская ТЭЦ-1/ОН</v>
          </cell>
        </row>
        <row r="1556">
          <cell r="I1556" t="str">
            <v>2000002395 2012/Кировский филиал/Кировская ТЭЦ-4/Са</v>
          </cell>
        </row>
        <row r="1557">
          <cell r="I1557" t="str">
            <v>2000002396 2012/Кировский филиал/Кировская ТЭЦ-3/Ре</v>
          </cell>
        </row>
        <row r="1558">
          <cell r="I1558" t="str">
            <v>2000002397 2012/Кировский филиал/Кировская ТЭЦ-3/ОН</v>
          </cell>
        </row>
        <row r="1559">
          <cell r="I1559" t="str">
            <v>2000002398 2012/Кировский филиал/Кировская ТЭЦ-4/ОН</v>
          </cell>
        </row>
        <row r="1560">
          <cell r="I1560" t="str">
            <v>2000002399 2012/Кировский филиал/Киров ИАУ/Устройст</v>
          </cell>
        </row>
        <row r="1561">
          <cell r="I1561" t="str">
            <v>2000002400 2012/Кировский филиал/Кировская ТЭЦ-4/ Р</v>
          </cell>
        </row>
        <row r="1562">
          <cell r="I1562" t="str">
            <v>2000002401 2012/Кировский филиал/Киров ИАУ/ОНМ</v>
          </cell>
        </row>
        <row r="1563">
          <cell r="I1563" t="str">
            <v>2000002402 2012/Кировский филиал/Кировская ТЭЦ-5/ОН</v>
          </cell>
        </row>
        <row r="1564">
          <cell r="I1564" t="str">
            <v>2000002403 2012/Кировский филиал/Кировская ТЭЦ-5/Ре</v>
          </cell>
        </row>
        <row r="1565">
          <cell r="I1565" t="str">
            <v>2000002404 2012/Кировский филиал/Кировская ТЭЦ-4/Пр</v>
          </cell>
        </row>
        <row r="1566">
          <cell r="I1566" t="str">
            <v>2000002405 2012/Кировский филиал/Кировская ТЭЦ-4/ПИ</v>
          </cell>
        </row>
        <row r="1567">
          <cell r="I1567" t="str">
            <v>2000002406 2012/Кировский филиал/Кировские Т/сети/У</v>
          </cell>
        </row>
        <row r="1568">
          <cell r="I1568" t="str">
            <v>2000002407 2012/Кировский филиал/Кировская ТЭЦ-5/Ра</v>
          </cell>
        </row>
        <row r="1569">
          <cell r="I1569" t="str">
            <v>2000002408 2012/Кировский филиал/Кировская ТЭЦ-3/Пр</v>
          </cell>
        </row>
        <row r="1570">
          <cell r="I1570" t="str">
            <v>2000002409 2012/Кировский филиал/Кировская ТЭЦ-5/ З</v>
          </cell>
        </row>
        <row r="1571">
          <cell r="I1571" t="str">
            <v>2000002410 2012/Кировский филиал/Кировская ТЭЦ-1/Ре</v>
          </cell>
        </row>
        <row r="1572">
          <cell r="I1572" t="str">
            <v>2000002411 2012/Кировский филиал/Кировская ТЭЦ-5/За</v>
          </cell>
        </row>
        <row r="1573">
          <cell r="I1573" t="str">
            <v>2000002412 2012/Кировский филиал/Кировская ТЭЦ-3/Ст</v>
          </cell>
        </row>
        <row r="1574">
          <cell r="I1574" t="str">
            <v>2000002413 2012/Кировский филиал/Кировская ТЭЦ-5/Пр</v>
          </cell>
        </row>
        <row r="1575">
          <cell r="I1575" t="str">
            <v>2000002414 2012/Кировский филиал/Кировская ТЭЦ-4/Пр</v>
          </cell>
        </row>
        <row r="1576">
          <cell r="I1576" t="str">
            <v>2000002415 2012/Кировский филиал/генерация/Погашени</v>
          </cell>
        </row>
        <row r="1577">
          <cell r="I1577" t="str">
            <v>2000002416 "2012/ОАО ""КТК""/ОАО ""КТК""/Реконструк</v>
          </cell>
        </row>
        <row r="1578">
          <cell r="I1578" t="str">
            <v>2000002417 "2012/ОАО ""КТК""/ОАО ""КТК""/Установка</v>
          </cell>
        </row>
        <row r="1579">
          <cell r="I1579" t="str">
            <v>2000002418 2012/Мордовский филиал/ОАО СТТ/ОНМ</v>
          </cell>
        </row>
        <row r="1580">
          <cell r="I1580" t="str">
            <v>2000002419 "2012/Свердловский филиал/ООО ""СТК"" ОП</v>
          </cell>
        </row>
        <row r="1581">
          <cell r="I1581" t="str">
            <v>2000002420 2012/Свердловский филиал/НСТЭЦ/Выкуп зем</v>
          </cell>
        </row>
        <row r="1582">
          <cell r="I1582" t="str">
            <v>2000002421 "2012/Свердловский филиал/ООО ""СТК"" ОП</v>
          </cell>
        </row>
        <row r="1583">
          <cell r="I1583" t="str">
            <v>2000002422 2012/Свердловский филиал/Качканарская ТЭ</v>
          </cell>
        </row>
        <row r="1584">
          <cell r="I1584" t="str">
            <v>2000002423 "2012/Свердловский филиал/ООО ""СТК"" ОП</v>
          </cell>
        </row>
        <row r="1585">
          <cell r="I1585" t="str">
            <v>2000002424 2012/Свердловский филиал/ИА/Выкуп земель</v>
          </cell>
        </row>
        <row r="1586">
          <cell r="I1586" t="str">
            <v>2000002425 2012/Свердловский филиал/СвТЭЦ/Выкуп зем</v>
          </cell>
        </row>
        <row r="1587">
          <cell r="I1587" t="str">
            <v>2000002426 2012/Свердловский филиал/СвТЭЦ/Выкуп зем</v>
          </cell>
        </row>
        <row r="1588">
          <cell r="I1588" t="str">
            <v>2000002427 "2012/Свердловский филиал/ООО ""СТК"" ОП</v>
          </cell>
        </row>
        <row r="1589">
          <cell r="I1589" t="str">
            <v>2000002428 "2012/Свердловский филиал/ООО ""СТК"" ОП</v>
          </cell>
        </row>
        <row r="1590">
          <cell r="I1590" t="str">
            <v>2000002429 2012/Свердловский филиал//Установка приб</v>
          </cell>
        </row>
        <row r="1591">
          <cell r="I1591" t="str">
            <v>2000002430 2012/Свердловский филиал/ Свердловская Т</v>
          </cell>
        </row>
        <row r="1592">
          <cell r="I1592" t="str">
            <v>2000002431 2012/Свердловский филиал/   Свердловские</v>
          </cell>
        </row>
        <row r="1593">
          <cell r="I1593" t="str">
            <v>2000002432 2012/Свердловский филиал/ Богословская Т</v>
          </cell>
        </row>
        <row r="1594">
          <cell r="I1594" t="str">
            <v>2000002433 2012/Свердловский филиал/СвТЭЦ /Реконстр</v>
          </cell>
        </row>
        <row r="1595">
          <cell r="I1595" t="str">
            <v>2000002434 2012/Свердловский филиал/ НСТЭЦ /Реконст</v>
          </cell>
        </row>
        <row r="1596">
          <cell r="I1596" t="str">
            <v>2000002435 2012/Свердловский филиал/НТГРЭС/Реконстр</v>
          </cell>
        </row>
        <row r="1597">
          <cell r="I1597" t="str">
            <v>2000002436 2012/Свердловский филиал/ СвТЭЦ /Реконст</v>
          </cell>
        </row>
        <row r="1598">
          <cell r="I1598" t="str">
            <v>2000002437 2012/Свердловский филиал/КраснТЭЦ/Реконс</v>
          </cell>
        </row>
        <row r="1599">
          <cell r="I1599" t="str">
            <v>2000002438 2012/Свердловский филиал/КраснТЭЦ /Рекон</v>
          </cell>
        </row>
        <row r="1600">
          <cell r="I1600" t="str">
            <v>2000002439 2012/Свердловский филиал/НТГРЭС/Установк</v>
          </cell>
        </row>
        <row r="1601">
          <cell r="I1601" t="str">
            <v>2000002440 2012/Свердловский филиал/НТГРЭС/Реконстр</v>
          </cell>
        </row>
        <row r="1602">
          <cell r="I1602" t="str">
            <v>2000002441 2012/Свердловский филиал/НТГРЭС /Реконст</v>
          </cell>
        </row>
        <row r="1603">
          <cell r="I1603" t="str">
            <v>2000002442 2012/Свердловский филиал/ СвТЭЦ /Установ</v>
          </cell>
        </row>
        <row r="1604">
          <cell r="I1604" t="str">
            <v>2000002443 2012/Свердловский филиал/НСТЭЦ /Реконстр</v>
          </cell>
        </row>
        <row r="1605">
          <cell r="I1605" t="str">
            <v>2000002444 2012/Свердловский филиал/КраснТЭЦ  /Глав</v>
          </cell>
        </row>
        <row r="1606">
          <cell r="I1606" t="str">
            <v>2000002445 2012/Свердловский филиал/НТГРЭС /Реконст</v>
          </cell>
        </row>
        <row r="1607">
          <cell r="I1607" t="str">
            <v>2000002446 2012/Свердловский филиал/ИА /Реконструкц</v>
          </cell>
        </row>
        <row r="1608">
          <cell r="I1608" t="str">
            <v>2000002447 2012/Свердловский филиал/ИА /Реконструкц</v>
          </cell>
        </row>
        <row r="1609">
          <cell r="I1609" t="str">
            <v>2000002448 2012/Свердловский филиал/БТЭЦ /Реконстру</v>
          </cell>
        </row>
        <row r="1610">
          <cell r="I1610" t="str">
            <v>2000002449 "2012/Свердловский филиал/НСТЭЦ СФ ""ТГК</v>
          </cell>
        </row>
        <row r="1611">
          <cell r="I1611" t="str">
            <v>2000002450 2012/Свердловский филиал/НСТЭЦ /Реконстр</v>
          </cell>
        </row>
        <row r="1612">
          <cell r="I1612" t="str">
            <v>2000002451 2012/Свердловский филиал/НТГРЭС /Реконст</v>
          </cell>
        </row>
        <row r="1613">
          <cell r="I1613" t="str">
            <v>2000002452 2012/Свердловский филиал/ИА СФ/ОНМ</v>
          </cell>
        </row>
        <row r="1614">
          <cell r="I1614" t="str">
            <v>2000002453 2012/Свердловский филиал/Первоуральская</v>
          </cell>
        </row>
        <row r="1615">
          <cell r="I1615" t="str">
            <v>2000002454 2012/Свердловский филиал/Верхотурская ГЭ</v>
          </cell>
        </row>
        <row r="1616">
          <cell r="I1616" t="str">
            <v>2000002455 2012/Свердловский филиал/КраснТЭЦ  /Орга</v>
          </cell>
        </row>
        <row r="1617">
          <cell r="I1617" t="str">
            <v>2000002456 2012/Свердловский филиал/КраснТЭЦ  /Реко</v>
          </cell>
        </row>
        <row r="1618">
          <cell r="I1618" t="str">
            <v>2000002457 2012/Свердловский филиал/КраснТЭЦ  /Реко</v>
          </cell>
        </row>
        <row r="1619">
          <cell r="I1619" t="str">
            <v>2000002458 2012/Свердловский филиал/Верхотурская ГЭ</v>
          </cell>
        </row>
        <row r="1620">
          <cell r="I1620" t="str">
            <v>2000002459 2012/Свердловский филиал/БТЭЦ /Реконстру</v>
          </cell>
        </row>
        <row r="1621">
          <cell r="I1621" t="str">
            <v>2000002460 2012/Свердловский филиал/БТЭЦ /Реконстру</v>
          </cell>
        </row>
        <row r="1622">
          <cell r="I1622" t="str">
            <v>2000002461 2012/Свердловский филиал/Гурзуфская коте</v>
          </cell>
        </row>
        <row r="1623">
          <cell r="I1623" t="str">
            <v>2000002462 2012/Свердловский филиал/КраснТЭЦ  /Уста</v>
          </cell>
        </row>
        <row r="1624">
          <cell r="I1624" t="str">
            <v>2000002463 2012/Свердловский филиал/19220.9204.0000</v>
          </cell>
        </row>
        <row r="1625">
          <cell r="I1625" t="str">
            <v>2000002464 2012/Свердловский филиал/   БТЭЦ /Реконс</v>
          </cell>
        </row>
        <row r="1626">
          <cell r="I1626" t="str">
            <v>2000002465 2012/Свердловский филиал/19220.9202.0000</v>
          </cell>
        </row>
        <row r="1627">
          <cell r="I1627" t="str">
            <v>2000002466 2012/Свердловский филиал/ СвТЭЦ /Реконст</v>
          </cell>
        </row>
        <row r="1628">
          <cell r="I1628" t="str">
            <v>2000002467 2012/Свердловский филиал/19220.9207.0000</v>
          </cell>
        </row>
        <row r="1629">
          <cell r="I1629" t="str">
            <v>2000002468 2012/Свердловский филиал/19220.9204.0000</v>
          </cell>
        </row>
        <row r="1630">
          <cell r="I1630" t="str">
            <v>2000002469 2012/Свердловский филиал/19220.9204.0000</v>
          </cell>
        </row>
        <row r="1631">
          <cell r="I1631" t="str">
            <v>2000002470 2012/Свердловский филиал/19220.9206.0000</v>
          </cell>
        </row>
        <row r="1632">
          <cell r="I1632" t="str">
            <v>2000002471 2012/Свердловский филиал/19220.9204.0000</v>
          </cell>
        </row>
        <row r="1633">
          <cell r="I1633" t="str">
            <v>2000002472 2012/Свердловский филиал/19220.9204.0000</v>
          </cell>
        </row>
        <row r="1634">
          <cell r="I1634" t="str">
            <v>2000002473 2012/Свердловский филиал/   БТЭЦ /Реконс</v>
          </cell>
        </row>
        <row r="1635">
          <cell r="I1635" t="str">
            <v>2000002474 2012/Свердловский филиал/   БТЭЦ /Реконс</v>
          </cell>
        </row>
        <row r="1636">
          <cell r="I1636" t="str">
            <v>2000002475 2012/Свердловский филиал/19220.9208.0000</v>
          </cell>
        </row>
        <row r="1637">
          <cell r="I1637" t="str">
            <v>2000002476 2012/Свердловский филиал/19220.9202.0000</v>
          </cell>
        </row>
        <row r="1638">
          <cell r="I1638" t="str">
            <v>2000002477 2012/Свердловские тепловые сети СТК г. Е</v>
          </cell>
        </row>
        <row r="1639">
          <cell r="I1639" t="str">
            <v>2000002478 2012/Свердловские тепловые сети СТК г. Е</v>
          </cell>
        </row>
        <row r="1640">
          <cell r="I1640" t="str">
            <v>2000002479 2012/Свердловские тепловые сети СТК г. Е</v>
          </cell>
        </row>
        <row r="1641">
          <cell r="I1641" t="str">
            <v>2000002480 2012/Свердловские тепловые сети СТК г. Е</v>
          </cell>
        </row>
        <row r="1642">
          <cell r="I1642" t="str">
            <v>2000002481 2012/Свердловские тепловые сети СТК г. Е</v>
          </cell>
        </row>
        <row r="1643">
          <cell r="I1643" t="str">
            <v>2000002482 2012/Свердловские тепловые сети СТК г. Е</v>
          </cell>
        </row>
        <row r="1644">
          <cell r="I1644" t="str">
            <v>2000002483 2012/Свердловские тепловые сети СТК г. Е</v>
          </cell>
        </row>
        <row r="1645">
          <cell r="I1645" t="str">
            <v>2000002484 2012/Свердловские тепловые сети СТК г. Е</v>
          </cell>
        </row>
        <row r="1646">
          <cell r="I1646" t="str">
            <v>2000002485 2012/Свердловские тепловые сети СТК г. Е</v>
          </cell>
        </row>
        <row r="1647">
          <cell r="I1647" t="str">
            <v>2000002486 2012/Свердловские тепловые сети СТК г. Е</v>
          </cell>
        </row>
        <row r="1648">
          <cell r="I1648" t="str">
            <v>2000002487 2012/Свердловские тепловые сети СТК г. Е</v>
          </cell>
        </row>
        <row r="1649">
          <cell r="I1649" t="str">
            <v>2000002488 2012/Свердловские тепловые сети СТК г. Е</v>
          </cell>
        </row>
        <row r="1650">
          <cell r="I1650" t="str">
            <v>2000002489 2012/Свердловские тепловые сети СТК г. Е</v>
          </cell>
        </row>
        <row r="1651">
          <cell r="I1651" t="str">
            <v>2000002490 2012/Свердловские тепловые сети СТК г. Е</v>
          </cell>
        </row>
        <row r="1652">
          <cell r="I1652" t="str">
            <v>2000002491 2012/Свердловские тепловые сети СТК г. Е</v>
          </cell>
        </row>
        <row r="1653">
          <cell r="I1653" t="str">
            <v>2000002492 2012/Коми филиал/СТЭЦ/Выкуп земельного у</v>
          </cell>
        </row>
        <row r="1654">
          <cell r="I1654" t="str">
            <v>2000002493 2012/Коми филиал/ИТЭЦ/Выкуп земельного у</v>
          </cell>
        </row>
        <row r="1655">
          <cell r="I1655" t="str">
            <v>2000002494 2012/Коми филиал/УТС/Выкуп земельного уч</v>
          </cell>
        </row>
        <row r="1656">
          <cell r="I1656" t="str">
            <v>2000002495 2012/Коми филиал/ВТЭЦ-2/Выкуп земельного</v>
          </cell>
        </row>
        <row r="1657">
          <cell r="I1657" t="str">
            <v>2000002496 2012/Коми филиал/ВТЭЦ-2/Выкуп земельного</v>
          </cell>
        </row>
        <row r="1658">
          <cell r="I1658" t="str">
            <v>2000002497 2012/Коми филиал/ВТЭЦ-2/Выкуп земельного</v>
          </cell>
        </row>
        <row r="1659">
          <cell r="I1659" t="str">
            <v>2000002498 2012/Коми филиал/СТЭЦ/Выкуп земельного у</v>
          </cell>
        </row>
        <row r="1660">
          <cell r="I1660" t="str">
            <v>2000002499 2012/Коми филиал/ВТЭЦ, ИТЭЦ, УТС, СТС/Ус</v>
          </cell>
        </row>
        <row r="1661">
          <cell r="I1661" t="str">
            <v>2000002500 2012/Коми филиал/Сосногорская ТЭЦ/Устано</v>
          </cell>
        </row>
        <row r="1662">
          <cell r="I1662" t="str">
            <v>2000002501 2012/Коми филиал/Сыктывкарские тепловые</v>
          </cell>
        </row>
        <row r="1663">
          <cell r="I1663" t="str">
            <v>2000002502 2012/Коми филиал/Воркутинская ТЭЦ-2/Осна</v>
          </cell>
        </row>
        <row r="1664">
          <cell r="I1664" t="str">
            <v>2000002503 2012/Коми филиал/Воркутинская ТЭЦ-2/Реко</v>
          </cell>
        </row>
        <row r="1665">
          <cell r="I1665" t="str">
            <v>2000002504 2012/Коми филиал/Сосногорская ТЭЦ/Оснаще</v>
          </cell>
        </row>
        <row r="1666">
          <cell r="I1666" t="str">
            <v>2000002505 2012/Коми филиал/Воркутинская ТЭЦ-2/Новы</v>
          </cell>
        </row>
        <row r="1667">
          <cell r="I1667" t="str">
            <v>2000002506 2012/Коми филиал/Сосногорская ТЭЦ/Оснаще</v>
          </cell>
        </row>
        <row r="1668">
          <cell r="I1668" t="str">
            <v>2000002507 2012/Коми филиал/ИА/ОНМ</v>
          </cell>
        </row>
        <row r="1669">
          <cell r="I1669" t="str">
            <v>2000002508 2012/Коми филиал/Воркутинская ТЭЦ-1/Реко</v>
          </cell>
        </row>
        <row r="1670">
          <cell r="I1670" t="str">
            <v>2000002509 2012/Коми филиал/Интинская ТЭЦ/ОНМ</v>
          </cell>
        </row>
        <row r="1671">
          <cell r="I1671" t="str">
            <v>2000002510 2012/Коми филиал/Сосногорская ТЭЦ/ОНМ</v>
          </cell>
        </row>
        <row r="1672">
          <cell r="I1672" t="str">
            <v>2000002511 2012/Коми филиал/Воркутинская ТЭЦ-2/ОНМ</v>
          </cell>
        </row>
        <row r="1673">
          <cell r="I1673" t="str">
            <v>2000002512 2012/Коми филиал/Сосногорская ТЭЦ/Устрой</v>
          </cell>
        </row>
        <row r="1674">
          <cell r="I1674" t="str">
            <v>2000002513 2012/Коми филиал/Сосногорская ТЭЦ/Реконс</v>
          </cell>
        </row>
        <row r="1675">
          <cell r="I1675" t="str">
            <v>2000002514 2012/Коми филиал/Ухтинские тепловые сети</v>
          </cell>
        </row>
        <row r="1676">
          <cell r="I1676" t="str">
            <v>2000002515 2012/Коми филиал/Ухтинские тепловые сети</v>
          </cell>
        </row>
        <row r="1677">
          <cell r="I1677" t="str">
            <v>2000002516 2012/Коми филиал/Ухтинские тепловые сети</v>
          </cell>
        </row>
        <row r="1678">
          <cell r="I1678" t="str">
            <v>2000002517 2012/Коми филиал/Сыктывкарские тепловые</v>
          </cell>
        </row>
        <row r="1679">
          <cell r="I1679" t="str">
            <v>2000002518 2012/Коми филиал/Сосногорская ТЭЦ/Модерн</v>
          </cell>
        </row>
        <row r="1680">
          <cell r="I1680" t="str">
            <v>2000002519 2012/Коми филиал/Интинская ТЭЦ/Монтаж ав</v>
          </cell>
        </row>
        <row r="1681">
          <cell r="I1681" t="str">
            <v>2000002520 2012/Коми филиал/Воркутинская ТЭЦ-2/Стро</v>
          </cell>
        </row>
        <row r="1682">
          <cell r="I1682" t="str">
            <v>2000002521 2012/Коми филиал/Воркутинская ТЭЦ-2/Авто</v>
          </cell>
        </row>
        <row r="1683">
          <cell r="I1683" t="str">
            <v>2000002522 2012/Коми филиал/Воркутинская ТЭЦ-1/Уста</v>
          </cell>
        </row>
        <row r="1684">
          <cell r="I1684" t="str">
            <v>2000002523 2012/Коми филиал/Сосногорская ТЭЦ/Рек. Г</v>
          </cell>
        </row>
        <row r="1685">
          <cell r="I1685" t="str">
            <v>2000002524 2012/Коми филиал/Сыктывкарские тепловые</v>
          </cell>
        </row>
        <row r="1686">
          <cell r="I1686" t="str">
            <v>2000002525 2012/Коми филиал/Сыктывкарские тепловые</v>
          </cell>
        </row>
        <row r="1687">
          <cell r="I1687" t="str">
            <v>2000002526 2012/Коми филиал/Ухтинские тепловые сети</v>
          </cell>
        </row>
        <row r="1688">
          <cell r="I1688" t="str">
            <v>2000002527 2012/Коми филиал/Воркутинская ТЭЦ-2/Уста</v>
          </cell>
        </row>
        <row r="1689">
          <cell r="I1689" t="str">
            <v>2000002528 2012/Коми филиал/Сосногорская ТЭЦ/Виброа</v>
          </cell>
        </row>
        <row r="1690">
          <cell r="I1690" t="str">
            <v>2000002529 2012/Коми филиал/Сыктывкарские тепловые</v>
          </cell>
        </row>
        <row r="1691">
          <cell r="I1691" t="str">
            <v>2000002530 2012/Коми филиал/Сосногорская ТЭЦ/Реконс</v>
          </cell>
        </row>
        <row r="1692">
          <cell r="I1692" t="str">
            <v>2000002531 2012/Коми филиал/ИА/Погашение кредиторск</v>
          </cell>
        </row>
        <row r="1693">
          <cell r="I1693" t="str">
            <v>2000002532 2012/Пермские тепловые сети/Пермские теп</v>
          </cell>
        </row>
        <row r="1694">
          <cell r="I1694" t="str">
            <v>2000002533 2012/Пермские тепловые сети/Пермские теп</v>
          </cell>
        </row>
        <row r="1695">
          <cell r="I1695" t="str">
            <v>2000002534 2012/Пермские тепловые сети/Пермские теп</v>
          </cell>
        </row>
        <row r="1696">
          <cell r="I1696" t="str">
            <v>2000002535 2012/Пермские тепловые сети/Пермские теп</v>
          </cell>
        </row>
        <row r="1697">
          <cell r="I1697" t="str">
            <v>2000002536 2012/Пермская сетевая компания/Пермская</v>
          </cell>
        </row>
        <row r="1698">
          <cell r="I1698" t="str">
            <v>2000002537 2012/Пермская сетевая компания/Пермская</v>
          </cell>
        </row>
        <row r="1699">
          <cell r="I1699" t="str">
            <v>2000002538 2012/Пермская сетевая компания/Пермская</v>
          </cell>
        </row>
        <row r="1700">
          <cell r="I1700" t="str">
            <v>2000002539 2012/Пермская сетевая компания/Пермская</v>
          </cell>
        </row>
        <row r="1701">
          <cell r="I1701" t="str">
            <v>2000002540 2012/Пермская сетевая компания/Пермская</v>
          </cell>
        </row>
        <row r="1702">
          <cell r="I1702" t="str">
            <v>2000002541 2012/Пермская сетевая компания/Пермская</v>
          </cell>
        </row>
        <row r="1703">
          <cell r="I1703" t="str">
            <v>2000002542 2012/Пермская сетевая компания/Пермская</v>
          </cell>
        </row>
        <row r="1704">
          <cell r="I1704" t="str">
            <v>2000002543 2012/Пермская сетевая компания/Пермская</v>
          </cell>
        </row>
        <row r="1705">
          <cell r="I1705" t="str">
            <v>2000002544 2012/Пермская сетевая компания/Пермская</v>
          </cell>
        </row>
        <row r="1706">
          <cell r="I1706" t="str">
            <v>2000002545 2012/Пермский филиал/Закамская ТЭЦ-5/Вык</v>
          </cell>
        </row>
        <row r="1707">
          <cell r="I1707" t="str">
            <v>2000002546 2012/Пермский филиал/Пермская ТЭЦ-13/Вык</v>
          </cell>
        </row>
        <row r="1708">
          <cell r="I1708" t="str">
            <v>2000002547 2012/Пермский филиал/Широковская ГЭС/Вык</v>
          </cell>
        </row>
        <row r="1709">
          <cell r="I1709" t="str">
            <v>2000002548 2012/Пермский филиал/Пермская ТЭЦ-13/Нов</v>
          </cell>
        </row>
        <row r="1710">
          <cell r="I1710" t="str">
            <v>2000002549 2012/Пермский филиал/Пермская ТЭЦ-13/Нов</v>
          </cell>
        </row>
        <row r="1711">
          <cell r="I1711" t="str">
            <v>2000002550 2012/Пермский филиал/Пермская ТЭЦ-13/Нов</v>
          </cell>
        </row>
        <row r="1712">
          <cell r="I1712" t="str">
            <v>2000002551 2012/Пермский филиал/Кизеловская ГРЭС-3/</v>
          </cell>
        </row>
        <row r="1713">
          <cell r="I1713" t="str">
            <v>2000002552 2012/Пермский филиал/Пермские тепловые с</v>
          </cell>
        </row>
        <row r="1714">
          <cell r="I1714" t="str">
            <v>2000002553 2012/Пермская сетевая компания/Пермская</v>
          </cell>
        </row>
        <row r="1715">
          <cell r="I1715" t="str">
            <v>2000002554 2012/Пермский филиал/Пермская ТЭЦ-14/Вык</v>
          </cell>
        </row>
        <row r="1716">
          <cell r="I1716" t="str">
            <v>2000002555 2012/Пермский филиал/ИА ПФ  ТГК-9/Устано</v>
          </cell>
        </row>
        <row r="1717">
          <cell r="I1717" t="str">
            <v>2000002556 2012/Пермский филиал/ИА ПФ  ТГК-9/Устано</v>
          </cell>
        </row>
        <row r="1718">
          <cell r="I1718" t="str">
            <v>2000002557 2012/Пермский филиал/Чайковская ТЭЦ-18/П</v>
          </cell>
        </row>
        <row r="1719">
          <cell r="I1719" t="str">
            <v>2000002558 2012/Пермский филиал/ИА ПФ  ТГК-9/Реконс</v>
          </cell>
        </row>
        <row r="1720">
          <cell r="I1720" t="str">
            <v>2000002559 2012/Пермский филиал/Широковская ГЭС/Рек</v>
          </cell>
        </row>
        <row r="1721">
          <cell r="I1721" t="str">
            <v>2000002560 2012/Пермский филиал/Закамская ТЭЦ-5/При</v>
          </cell>
        </row>
        <row r="1722">
          <cell r="I1722" t="str">
            <v>2000002561 2012/Пермский филиал/ЧаТЭЦ-18/Оборудован</v>
          </cell>
        </row>
        <row r="1723">
          <cell r="I1723" t="str">
            <v>2000002562 2012/Пермский филиал/Пермская ТЭЦ-13/Сис</v>
          </cell>
        </row>
        <row r="1724">
          <cell r="I1724" t="str">
            <v>2000002563 2012/Пермский филиал/Закамская ТЭЦ-5/Мон</v>
          </cell>
        </row>
        <row r="1725">
          <cell r="I1725" t="str">
            <v>2000002564 2012/Пермский филиал/Пермская ТЭЦ-9/ Зам</v>
          </cell>
        </row>
        <row r="1726">
          <cell r="I1726" t="str">
            <v>2000002565 2012/Пермский филиал/ТЭЦ-6/ОНМ</v>
          </cell>
        </row>
        <row r="1727">
          <cell r="I1727" t="str">
            <v>2000002566 2012/Пермский филиал/ЧаТЭЦ-18/Замена мор</v>
          </cell>
        </row>
        <row r="1728">
          <cell r="I1728" t="str">
            <v>2000002567 2012/Пермский филиал/БТЭЦ-10/Вынос соору</v>
          </cell>
        </row>
        <row r="1729">
          <cell r="I1729" t="str">
            <v>2000002568 2012/Пермский филиал/Кизеловская ГРЭС-3(</v>
          </cell>
        </row>
        <row r="1730">
          <cell r="I1730" t="str">
            <v>2000002569 2012/Пермский филиал/Закамская ТЭЦ-5/Зам</v>
          </cell>
        </row>
        <row r="1731">
          <cell r="I1731" t="str">
            <v>2000002570 2012/Пермский филиал/ПТЭЦ-14/ОНМ</v>
          </cell>
        </row>
        <row r="1732">
          <cell r="I1732" t="str">
            <v>2000002571 2012/Пермский филиал/Пермская ТЭЦ-9/ОНМ</v>
          </cell>
        </row>
        <row r="1733">
          <cell r="I1733" t="str">
            <v>2000002572 2012/Пермский филиал/БТЭЦ-2/Модернизация</v>
          </cell>
        </row>
        <row r="1734">
          <cell r="I1734" t="str">
            <v>2000002573 2012/Пермский филиал/Пермская ТЭЦ-9/ Под</v>
          </cell>
        </row>
        <row r="1735">
          <cell r="I1735" t="str">
            <v>2000002574 2012/Пермский филиал/Кизеловская ГРЭС-3/</v>
          </cell>
        </row>
        <row r="1736">
          <cell r="I1736" t="str">
            <v>2000002575 2012/Пермский филиал/Пермская ТЭЦ-9/Реко</v>
          </cell>
        </row>
        <row r="1737">
          <cell r="I1737" t="str">
            <v>2000002576 2012/Пермский филиал/Пермская ТЭЦ-13/Рек</v>
          </cell>
        </row>
        <row r="1738">
          <cell r="I1738" t="str">
            <v>2000002577 2012/Пермский филиал/Пермская ТЭЦ-9/Заме</v>
          </cell>
        </row>
        <row r="1739">
          <cell r="I1739" t="str">
            <v>2000002578 2012/Пермский филиал/ЧаТЭЦ-18/Реконструк</v>
          </cell>
        </row>
        <row r="1740">
          <cell r="I1740" t="str">
            <v>2000002579 2012/Пермский филиал/Кизеловская ГРЭС-3(</v>
          </cell>
        </row>
        <row r="1741">
          <cell r="I1741" t="str">
            <v>2000002580 2012/Пермский филиал/ЧаТЭЦ-18/Реконструк</v>
          </cell>
        </row>
        <row r="1742">
          <cell r="I1742" t="str">
            <v>2000002581 2012/Пермский филиал/ПТЭЦ-14/Реконструкц</v>
          </cell>
        </row>
        <row r="1743">
          <cell r="I1743" t="str">
            <v>2000002582 2012/Пермский филиал/Пермская ТЭЦ-13/Авт</v>
          </cell>
        </row>
        <row r="1744">
          <cell r="I1744" t="str">
            <v>2000002583 2012/Пермский филиал/ЧаТЭЦ-18/ХВО-помеще</v>
          </cell>
        </row>
        <row r="1745">
          <cell r="I1745" t="str">
            <v>2000002584 2012/Пермский филиал/ЧаТЭЦ-18/ХВО-помеще</v>
          </cell>
        </row>
        <row r="1746">
          <cell r="I1746" t="str">
            <v>2000002585 2012/Пермский филиал/Пермская ТЭЦ-13/Рек</v>
          </cell>
        </row>
        <row r="1747">
          <cell r="I1747" t="str">
            <v>2000002586 2012/Пермский филиал/Кизеловская ГРЭС-3/</v>
          </cell>
        </row>
        <row r="1748">
          <cell r="I1748" t="str">
            <v>2000002587 2012/Пермский филиал/Кизеловская ГРЭС-3/</v>
          </cell>
        </row>
        <row r="1749">
          <cell r="I1749" t="str">
            <v>2000002588 2012/Пермский филиал/Кизеловская ГРЭС-3(</v>
          </cell>
        </row>
        <row r="1750">
          <cell r="I1750" t="str">
            <v>2000002589 2012/Пермский филиал/Кизеловская ГРЭС-3/</v>
          </cell>
        </row>
        <row r="1751">
          <cell r="I1751" t="str">
            <v>2000002590 2012/Пермский филиал/Кизеловская ГРЭС-3(</v>
          </cell>
        </row>
        <row r="1752">
          <cell r="I1752" t="str">
            <v>2000002591 2012/Пермский филиал/ТЭЦ-6/Котёл ст.№5 т</v>
          </cell>
        </row>
        <row r="1753">
          <cell r="I1753" t="str">
            <v>2000002592 2012/Пермский филиал/ПТЭЦ-14/Реконструкц</v>
          </cell>
        </row>
        <row r="1754">
          <cell r="I1754" t="str">
            <v>2000002593 2012/Пермский филиал/Пермская ТЭЦ-9/Прив</v>
          </cell>
        </row>
        <row r="1755">
          <cell r="I1755" t="str">
            <v>2000002594 2012/Пермский филиал/Закамская ТЭЦ-5/При</v>
          </cell>
        </row>
        <row r="1756">
          <cell r="I1756" t="str">
            <v>2000002595 2012/Пермский филиал/ЧаТЭЦ-18/Приведение</v>
          </cell>
        </row>
        <row r="1757">
          <cell r="I1757" t="str">
            <v>2000002596 2012/Пермский филиал//Оплата кредиторско</v>
          </cell>
        </row>
        <row r="1758">
          <cell r="I1758" t="str">
            <v>2000002597 2012/Пермские тепловые сети//Оплата кред</v>
          </cell>
        </row>
        <row r="1759">
          <cell r="I1759" t="str">
            <v>2000002598 2012//Кировская ТЭЦ-3/Реконструкция Киро</v>
          </cell>
        </row>
        <row r="1760">
          <cell r="I1760" t="str">
            <v>2000002599 2012//Ижевская ТЭЦ-1/Реконструкция Ижевс</v>
          </cell>
        </row>
        <row r="1761">
          <cell r="I1761" t="str">
            <v>2000002600 2012/Кировский филиал/Кировская ТЭЦ-4 (П</v>
          </cell>
        </row>
        <row r="1762">
          <cell r="I1762" t="str">
            <v>2000002601 2012/Кировский филиал/Кировская ТЭЦ-4 (П</v>
          </cell>
        </row>
        <row r="1763">
          <cell r="I1763" t="str">
            <v>2000002602 2012/Удмуртский филиал/Новочебоксарская</v>
          </cell>
        </row>
        <row r="1764">
          <cell r="I1764" t="str">
            <v>2000002603 2012/ПИП/Пермская ТЭЦ-6/Реконструкция Пе</v>
          </cell>
        </row>
        <row r="1765">
          <cell r="I1765" t="str">
            <v>2000002604 2012/ПИП/Пермская ТЭЦ-9/Реконструкция Пе</v>
          </cell>
        </row>
        <row r="1766">
          <cell r="I1766" t="str">
            <v>2000002605 2012/ПИП/Новобогословская ТЭЦ/Строительс</v>
          </cell>
        </row>
        <row r="1767">
          <cell r="I1767" t="str">
            <v>2000002606 2012/ПИП/Нижнетуринская ГРЭС (ПК1)/Рекон</v>
          </cell>
        </row>
        <row r="1768">
          <cell r="I1768" t="str">
            <v>2000002607 2012/ПИП/Нижнетуринская ГРЭС (ПК2)/Рекон</v>
          </cell>
        </row>
        <row r="1769">
          <cell r="I1769" t="str">
            <v>2000002608 2012/ПИП/Новоберезниковская ТЭЦ (ПК1)/Ст</v>
          </cell>
        </row>
        <row r="1770">
          <cell r="I1770" t="str">
            <v>2000002609 2012/ПИП/Новоберезниковская ТЭЦ (ПК2)/Ст</v>
          </cell>
        </row>
        <row r="1771">
          <cell r="I1771" t="str">
            <v>2000002610 2012/ПИП/Академическая ТЭЦ/Строительство</v>
          </cell>
        </row>
        <row r="1772">
          <cell r="I1772" t="str">
            <v>2000002611 2012/ПИП/ Реконструкция Березниковской Т</v>
          </cell>
        </row>
        <row r="1773">
          <cell r="I1773" t="str">
            <v>2000002612 2011/БТЭЦ-10. Вынос газопровода высокого</v>
          </cell>
        </row>
        <row r="1774">
          <cell r="I1774" t="str">
            <v>2000002613 2011/БТЭЦ-4. Демонтаж дымовой трубы Н 18</v>
          </cell>
        </row>
        <row r="1775">
          <cell r="I1775" t="str">
            <v>2000002614 2011/БТЭЦ-10. Изменение конструкции газо</v>
          </cell>
        </row>
        <row r="1776">
          <cell r="I1776" t="str">
            <v>2000002615 погашение обязательств ЗАО КРОНА</v>
          </cell>
        </row>
        <row r="1777">
          <cell r="I1777" t="str">
            <v>2000002616 погашение обязательств ЗАО ОРТЭКС</v>
          </cell>
        </row>
        <row r="1778">
          <cell r="I1778" t="str">
            <v>2000002617 погашение обязательств ЗАО Технология</v>
          </cell>
        </row>
        <row r="1779">
          <cell r="I1779" t="str">
            <v>2000002618 погашение обязательств ЗАО ДИАЛ-КОМ</v>
          </cell>
        </row>
        <row r="1780">
          <cell r="I1780" t="str">
            <v>2000002619 БТЭЦ-2/Модернизация АСКВД ТГ №7</v>
          </cell>
        </row>
        <row r="1781">
          <cell r="I1781" t="str">
            <v>2000002620 БТЭЦ-10/Вынос сооружений БТЭЦ-10 из пред</v>
          </cell>
        </row>
        <row r="1782">
          <cell r="I1782" t="str">
            <v>2000002621 КГЭС-3 (ШГЭС)/Реконструкция ограждения п</v>
          </cell>
        </row>
        <row r="1783">
          <cell r="I1783" t="str">
            <v>2000002622 КГЭС-3 (ШГЭС)/Реконструкция раздельной с</v>
          </cell>
        </row>
        <row r="1784">
          <cell r="I1784" t="str">
            <v>2000002623 КГРЭС-3/Усиление ферм подсушки и РМЦ</v>
          </cell>
        </row>
        <row r="1785">
          <cell r="I1785" t="str">
            <v>2000002624 КГРЭС-3/Реконструкция схемы газонабжения</v>
          </cell>
        </row>
        <row r="1786">
          <cell r="I1786" t="str">
            <v>2000002625 КГЭС-3 (ШГЭС)/Реконструкция водосливной</v>
          </cell>
        </row>
        <row r="1787">
          <cell r="I1787" t="str">
            <v>2000002626 КГРЭС-3/Реконструкция Губахинской плотин</v>
          </cell>
        </row>
        <row r="1788">
          <cell r="I1788" t="str">
            <v>2000002627 КГЭС-3 (ШГЭС)/Реконструкция компрессорно</v>
          </cell>
        </row>
        <row r="1789">
          <cell r="I1789" t="str">
            <v>2000002628 КГРЭС-3/Реконструкция кровли котельной 3</v>
          </cell>
        </row>
        <row r="1790">
          <cell r="I1790" t="str">
            <v>2000002629 ЗТЭЦ-5/Приведение котлов в соответствие</v>
          </cell>
        </row>
        <row r="1791">
          <cell r="I1791" t="str">
            <v>2000002630 ЗТЭЦ-5/Монтаж эл.магнитной блокировки ши</v>
          </cell>
        </row>
        <row r="1792">
          <cell r="I1792" t="str">
            <v>2000002631 ЗТЭЦ-5/Замена шинных разъединителей от I</v>
          </cell>
        </row>
        <row r="1793">
          <cell r="I1793" t="str">
            <v>2000002632 ЗТЭЦ-5/Приборы химконтроля (оборудование</v>
          </cell>
        </row>
        <row r="1794">
          <cell r="I1794" t="str">
            <v>2000002633 ПТЭЦ-6/Котёл ст.№5 типа ТП-48 Реконструк</v>
          </cell>
        </row>
        <row r="1795">
          <cell r="I1795" t="str">
            <v>2000002634 ПТЭЦ-6/Оборудование не требующее монтажа</v>
          </cell>
        </row>
        <row r="1796">
          <cell r="I1796" t="str">
            <v>2000002635 ПТЭЦ-9/Приведение газового оборудования</v>
          </cell>
        </row>
        <row r="1797">
          <cell r="I1797" t="str">
            <v>2000002636 ПТЭЦ-9/Подключение сигналов для СТМиС</v>
          </cell>
        </row>
        <row r="1798">
          <cell r="I1798" t="str">
            <v>2000002637 ПТЭЦ-9/Оборудование не требующее монтажа</v>
          </cell>
        </row>
        <row r="1799">
          <cell r="I1799" t="str">
            <v>2000002638 ПТЭЦ-13/Автоматические системы пожарной</v>
          </cell>
        </row>
        <row r="1800">
          <cell r="I1800" t="str">
            <v>2000002639 ПТЭЦ-13/Реконструкция газового хозяйства</v>
          </cell>
        </row>
        <row r="1801">
          <cell r="I1801" t="str">
            <v>2000002640 ПТЭЦ-13/Система дренирования кабельных к</v>
          </cell>
        </row>
        <row r="1802">
          <cell r="I1802" t="str">
            <v>2000002641 ПТЭЦ-13/Реконструкция и замена аккумулят</v>
          </cell>
        </row>
        <row r="1803">
          <cell r="I1803" t="str">
            <v>2000002642 ПТЭЦ-14/Реконструкция газопроводов котла</v>
          </cell>
        </row>
        <row r="1804">
          <cell r="I1804" t="str">
            <v>2000002643 ПТЭЦ-14/Реконструкция магистрального пар</v>
          </cell>
        </row>
        <row r="1805">
          <cell r="I1805" t="str">
            <v>2000002644 ПТЭЦ-14/Оборудование не требующее монтаж</v>
          </cell>
        </row>
        <row r="1806">
          <cell r="I1806" t="str">
            <v>2000002645 ЧаТЭЦ-18/ПИР. Интегрированная система бе</v>
          </cell>
        </row>
        <row r="1807">
          <cell r="I1807" t="str">
            <v>2000002646 ЧаТЭЦ-18/Приведение газового хозяйства в</v>
          </cell>
        </row>
        <row r="1808">
          <cell r="I1808" t="str">
            <v>2000002647 ЧаТЭЦ-18/Реконструкция 1ПВД-7 т/г №1</v>
          </cell>
        </row>
        <row r="1809">
          <cell r="I1809" t="str">
            <v>2000002648 ЧаТЭЦ-18/ОНМ, в т.ч. оборудование для то</v>
          </cell>
        </row>
        <row r="1810">
          <cell r="I1810" t="str">
            <v>2000002649 ИА ПФ/Управление активами</v>
          </cell>
        </row>
        <row r="1811">
          <cell r="I1811" t="str">
            <v>2000002650 ИА ПФ/Установка измерительных комплексов</v>
          </cell>
        </row>
        <row r="1812">
          <cell r="I1812" t="str">
            <v>2000002651 ИА ПФ/Установка измерительных комплексов</v>
          </cell>
        </row>
        <row r="1813">
          <cell r="I1813" t="str">
            <v>2000002652 2012/S/ПТЭЦ/N/Оборудование, не входящее</v>
          </cell>
        </row>
        <row r="1814">
          <cell r="I1814" t="str">
            <v>2000002653 2012/ПТЭЦ/Установка приборов учета тепл</v>
          </cell>
        </row>
        <row r="1815">
          <cell r="I1815" t="str">
            <v>2000002654 2012/S/БТЭЦ/N/Оборудование, не входящее</v>
          </cell>
        </row>
        <row r="1816">
          <cell r="I1816" t="str">
            <v>2000002655 2012/БТЭЦ/Установка приборов учета тепл</v>
          </cell>
        </row>
        <row r="1817">
          <cell r="I1817" t="str">
            <v>2000002656 2012/S/КрТЭЦ/N/Оборудование, не входяще</v>
          </cell>
        </row>
        <row r="1818">
          <cell r="I1818" t="str">
            <v>2000002657 2012/КрТЭЦ/Установка приборов учета теп</v>
          </cell>
        </row>
        <row r="1819">
          <cell r="I1819" t="str">
            <v>2000002658 2012/S/НСТЭЦ/N/Оборудование, не входяще</v>
          </cell>
        </row>
        <row r="1820">
          <cell r="I1820" t="str">
            <v>2000002659 2012/S/СвТЭЦ/N/Оборудование, не входяще</v>
          </cell>
        </row>
        <row r="1821">
          <cell r="I1821" t="str">
            <v>2000002660 2012/СвТЭЦ/Установка приборов учета теп</v>
          </cell>
        </row>
        <row r="1822">
          <cell r="I1822" t="str">
            <v>2000002661 2012/S/Гурзкот/N/Оборудование, не входя</v>
          </cell>
        </row>
        <row r="1823">
          <cell r="I1823" t="str">
            <v>2000002662 2012/S/Гурзкот/N/Оборудование, не входя</v>
          </cell>
        </row>
        <row r="1824">
          <cell r="I1824" t="str">
            <v>2000002663 2012/S/НТГРЭС/N/Оборудование, не входящ</v>
          </cell>
        </row>
        <row r="1825">
          <cell r="I1825" t="str">
            <v>2000002664 2012/НТГРЭС/Установка приборов учета те</v>
          </cell>
        </row>
        <row r="1826">
          <cell r="I1826" t="str">
            <v>2000002665 Реконструкция ЗРУ-35 Новочебоксарской ТЭ</v>
          </cell>
        </row>
        <row r="1827">
          <cell r="I1827" t="str">
            <v>2000002666 Рек. т/м М-01  от  ПК 172+22,0  до П01-П</v>
          </cell>
        </row>
        <row r="1828">
          <cell r="I1828" t="str">
            <v>2000002667 Рек. тепловых камер с заменой ответствен</v>
          </cell>
        </row>
        <row r="1829">
          <cell r="I1829" t="str">
            <v>2000002668 Рек. т/м М-6 от ул.Бебеля до ТК06-45</v>
          </cell>
        </row>
        <row r="1830">
          <cell r="I1830" t="str">
            <v>2000002669 Рек. внешнего электроснабжения  НС№11</v>
          </cell>
        </row>
        <row r="1831">
          <cell r="I1831" t="str">
            <v>2000002670 Рек.  М-02  от  ТК 02-23  до  ТК 02-23-3</v>
          </cell>
        </row>
        <row r="1832">
          <cell r="I1832" t="str">
            <v>2000002671 Рек. М-02  по  пер.Театральный</v>
          </cell>
        </row>
        <row r="1833">
          <cell r="I1833" t="str">
            <v>2000002672 Рек. М-23-13 от НО 23-13-1 до комм.тонне</v>
          </cell>
        </row>
        <row r="1834">
          <cell r="I1834" t="str">
            <v>2000002673 Рек. защиты от дуговых замыканий ячеек К</v>
          </cell>
        </row>
        <row r="1835">
          <cell r="I1835" t="str">
            <v>2000002674 Оборудование, не входящее в сметы строек</v>
          </cell>
        </row>
        <row r="1836">
          <cell r="I1836" t="str">
            <v>2000002675 Установка  второго  бака-аккумулятора  н</v>
          </cell>
        </row>
        <row r="1837">
          <cell r="I1837" t="str">
            <v>2000002676 Рек т/м М-01 от ПК150+19,50 до ПК172+22,</v>
          </cell>
        </row>
        <row r="1838">
          <cell r="I1838" t="str">
            <v>2000002677 Рек. М-22 по ул.Белореченская от ул.Поса</v>
          </cell>
        </row>
        <row r="1839">
          <cell r="I1839" t="str">
            <v>2000002678 Рек. нижнего уровня телемеханики НС №7</v>
          </cell>
        </row>
        <row r="1840">
          <cell r="I1840" t="str">
            <v>2000002679 Организация передачи данных</v>
          </cell>
        </row>
        <row r="1841">
          <cell r="I1841" t="str">
            <v>2000002680 Комплексная система зашиты от гидроударо</v>
          </cell>
        </row>
        <row r="1842">
          <cell r="I1842" t="str">
            <v>2000002681 Рек. тепловых камер с заменой ответствен</v>
          </cell>
        </row>
        <row r="1843">
          <cell r="I1843" t="str">
            <v>2000002682 Т/т по ул. Мичурина взамен теплотрассы 2</v>
          </cell>
        </row>
        <row r="1844">
          <cell r="I1844" t="str">
            <v>2000002683 Т/т по ул. Мичурина взамен теплотрассы 2</v>
          </cell>
        </row>
        <row r="1845">
          <cell r="I1845" t="str">
            <v>2000002684 Т/т по ул. Вайнера взамен 2Ду 500мм</v>
          </cell>
        </row>
        <row r="1846">
          <cell r="I1846" t="str">
            <v>2000002685 Т/т по ул. Челюскинцев взамен 2Ду500мм 1</v>
          </cell>
        </row>
        <row r="1847">
          <cell r="I1847" t="str">
            <v>2000002686 Т/т по ул. Челюскинцев взамен 2Ду500мм 2</v>
          </cell>
        </row>
        <row r="1848">
          <cell r="I1848" t="str">
            <v>2000002687 Т/т по ул. Челюскинцев взамен 2Ду500мм 3</v>
          </cell>
        </row>
        <row r="1849">
          <cell r="I1849" t="str">
            <v>2000002688 Т/т по ул. Челюскинцев взамен 2Ду500мм 4</v>
          </cell>
        </row>
        <row r="1850">
          <cell r="I1850" t="str">
            <v>2000002689 Т/т по ул. Февральской революции</v>
          </cell>
        </row>
        <row r="1851">
          <cell r="I1851" t="str">
            <v>2000002690 БАГВ № 3 на НС № 12</v>
          </cell>
        </row>
        <row r="1852">
          <cell r="I1852" t="str">
            <v>2000002691 Т/т по ул. Таватуйская от ТК 06 – 45 ТК</v>
          </cell>
        </row>
        <row r="1853">
          <cell r="I1853" t="str">
            <v>2000002692 Выкуп земельных участков. Космонавтов, 1</v>
          </cell>
        </row>
        <row r="1854">
          <cell r="I1854" t="str">
            <v>2000002693 Выкуп земельных участков. 40 лет ВЛКСМ,</v>
          </cell>
        </row>
        <row r="1855">
          <cell r="I1855" t="str">
            <v>2000002694 Выкуп земельных участков. Космонавтов, 6</v>
          </cell>
        </row>
        <row r="1856">
          <cell r="I1856" t="str">
            <v>2000002695 Выкуп земельных участков. Восточная, 29а</v>
          </cell>
        </row>
        <row r="1857">
          <cell r="I1857" t="str">
            <v>2000002696 Выкуп земельных участков. Чистопольская,</v>
          </cell>
        </row>
        <row r="1858">
          <cell r="I1858" t="str">
            <v>2000002697 "Рек. ограждения, (""Егоза"")"</v>
          </cell>
        </row>
        <row r="1859">
          <cell r="I1859" t="str">
            <v>2000002698 Оборудование, не входящее в сметы строек</v>
          </cell>
        </row>
        <row r="1860">
          <cell r="I1860" t="str">
            <v>2000002699 Оптимизация теплоснабжения г.Воркута</v>
          </cell>
        </row>
        <row r="1861">
          <cell r="I1861" t="str">
            <v>2000002700 Ижевская ТЭЦ-2. Техперевооружение ячеек</v>
          </cell>
        </row>
        <row r="1862">
          <cell r="I1862" t="str">
            <v>2000002701 БТЭЦ-4/Демонтаж дымовой трубы Н=180м</v>
          </cell>
        </row>
        <row r="1863">
          <cell r="I1863" t="str">
            <v>2000002702 БТЭЦ-10/Изменение конструкции газоотведе</v>
          </cell>
        </row>
        <row r="1864">
          <cell r="I1864" t="str">
            <v>2000002703 Установка приборов учета газа</v>
          </cell>
        </row>
        <row r="1865">
          <cell r="I1865" t="str">
            <v>2000002704 Монтаж мазтутного бака, вкл. ПСД</v>
          </cell>
        </row>
        <row r="1866">
          <cell r="I1866" t="str">
            <v>2000002705 Рек-ция берег укрепления в нижнем бьефе</v>
          </cell>
        </row>
        <row r="1867">
          <cell r="I1867" t="str">
            <v>2000002706 Монтаж схемы резервирования выключателей</v>
          </cell>
        </row>
        <row r="1868">
          <cell r="I1868" t="str">
            <v>2000002707 Рек-ция ТМ 13 от ТК 1339 - ТК 1341по ули</v>
          </cell>
        </row>
        <row r="1869">
          <cell r="I1869" t="str">
            <v>2000002708 Рек-ция ТМ 13 от ТК 1328/5 - ТК 1328/5д</v>
          </cell>
        </row>
        <row r="1870">
          <cell r="I1870" t="str">
            <v>2000002709 Замена участка т тр от ТК1840 до ТК1837</v>
          </cell>
        </row>
        <row r="1871">
          <cell r="I1871" t="str">
            <v>2000002710 Рек-ция освещения периметра ограждения.</v>
          </cell>
        </row>
        <row r="1872">
          <cell r="I1872" t="str">
            <v>2000002711 Рек-ция системы охранного телевидения. О</v>
          </cell>
        </row>
        <row r="1873">
          <cell r="I1873" t="str">
            <v>2000002712 Рек-ция наружного освещения периметра, в</v>
          </cell>
        </row>
        <row r="1874">
          <cell r="I1874" t="str">
            <v>2000002713 Рек-ция системы видеонаблюдения с замено</v>
          </cell>
        </row>
        <row r="1875">
          <cell r="I1875" t="str">
            <v>2000002714 Замена противопожарного трубопровода в к</v>
          </cell>
        </row>
        <row r="1876">
          <cell r="I1876" t="str">
            <v>2000002715 Рек-ция   трубопроводов  пожаротушения н</v>
          </cell>
        </row>
        <row r="1877">
          <cell r="I1877" t="str">
            <v>2000002716 "Монтаж ограждения периметра БНС-1, вкл.</v>
          </cell>
        </row>
        <row r="1878">
          <cell r="I1878" t="str">
            <v>2000002717 Рек-ция системы газоснабжения к.а. ст.№1</v>
          </cell>
        </row>
        <row r="1879">
          <cell r="I1879" t="str">
            <v>2000002718 Монтаж схемы охлаждения ферм машзала ТЭЦ</v>
          </cell>
        </row>
        <row r="1880">
          <cell r="I1880" t="str">
            <v>2000002719 Рек-ция освещения  периметра ограждения,</v>
          </cell>
        </row>
        <row r="1881">
          <cell r="I1881" t="str">
            <v>2000002720 Рек-ция системы видеонаблюдения с истекш</v>
          </cell>
        </row>
        <row r="1882">
          <cell r="I1882" t="str">
            <v>2000002721 Рек-ция системы пожарно - питьевого водо</v>
          </cell>
        </row>
        <row r="1883">
          <cell r="I1883" t="str">
            <v>2000002722 Монтаж гидропетли для защиты  оборудован</v>
          </cell>
        </row>
        <row r="1884">
          <cell r="I1884" t="str">
            <v>2000002723 " Прокладка кабельной линии 6 кВ от ГРУ</v>
          </cell>
        </row>
        <row r="1885">
          <cell r="I1885" t="str">
            <v>2000002724 Рек-ция кровли котельного отд.блочной ча</v>
          </cell>
        </row>
        <row r="1886">
          <cell r="I1886" t="str">
            <v>2000002725 Рек-ция шатра осветлителей 1,2</v>
          </cell>
        </row>
        <row r="1887">
          <cell r="I1887" t="str">
            <v>2000002726 Замена пассажирского лифта</v>
          </cell>
        </row>
        <row r="1888">
          <cell r="I1888" t="str">
            <v>2000002727 Рек-ция кровли главного корпуса, вкл. ПС</v>
          </cell>
        </row>
        <row r="1889">
          <cell r="I1889" t="str">
            <v>2000002728 Поставка и замена  питательного насоса с</v>
          </cell>
        </row>
        <row r="1890">
          <cell r="I1890" t="str">
            <v>2000002729 Рек-ция дымовой трубы сть.№2 H=150м</v>
          </cell>
        </row>
        <row r="1891">
          <cell r="I1891" t="str">
            <v>2000002730 Замена силовых кабелей питания насосных</v>
          </cell>
        </row>
        <row r="1892">
          <cell r="I1892" t="str">
            <v>2000002731 Рек-ция ГРП, вкл. ПСД</v>
          </cell>
        </row>
        <row r="1893">
          <cell r="I1893" t="str">
            <v>2000002732 Замена КЛ-0,4кВ на шинный мост ШМА 4-160</v>
          </cell>
        </row>
        <row r="1894">
          <cell r="I1894" t="str">
            <v>2000002733 разр. на выброс вредных (загрязняющих) в</v>
          </cell>
        </row>
        <row r="1895">
          <cell r="I1895" t="str">
            <v>2000002734 разр. на выброс вредных (загрязняющих) в</v>
          </cell>
        </row>
        <row r="1896">
          <cell r="I1896" t="str">
            <v>2000002735 разр. на выброс вредных (загрязняющих) в</v>
          </cell>
        </row>
        <row r="1897">
          <cell r="I1897" t="str">
            <v>2000002736 разр. на выброс вредных (загрязняющих) в</v>
          </cell>
        </row>
        <row r="1898">
          <cell r="I1898" t="str">
            <v>2000002737 разр. на выброс вредных (загрязняющих) в</v>
          </cell>
        </row>
        <row r="1899">
          <cell r="I1899" t="str">
            <v>2000002738 Выполнение анализа отходов производства</v>
          </cell>
        </row>
        <row r="1900">
          <cell r="I1900" t="str">
            <v>2000002739 Выполнение биотестирования отходов произ</v>
          </cell>
        </row>
        <row r="1901">
          <cell r="I1901" t="str">
            <v>2000002740 Разработка проекта обоснования намечаемо</v>
          </cell>
        </row>
        <row r="1902">
          <cell r="I1902" t="str">
            <v>2000002741 Получение санитарно-эпидемиологического</v>
          </cell>
        </row>
        <row r="1903">
          <cell r="I1903" t="str">
            <v>2000002742 Выполнение анализа отходов производства</v>
          </cell>
        </row>
        <row r="1904">
          <cell r="I1904" t="str">
            <v>2000002743 Выполнение биотестирования отходов произ</v>
          </cell>
        </row>
        <row r="1905">
          <cell r="I1905" t="str">
            <v>2000002744 Разработка проекта обоснования намечаемо</v>
          </cell>
        </row>
        <row r="1906">
          <cell r="I1906" t="str">
            <v>2000002745 Получение санитарно-эпидемиологического</v>
          </cell>
        </row>
        <row r="1907">
          <cell r="I1907" t="str">
            <v>2000002746 Выполнение анализа отходов производства</v>
          </cell>
        </row>
        <row r="1908">
          <cell r="I1908" t="str">
            <v>2000002747 Выполнение биотестирования отходов произ</v>
          </cell>
        </row>
        <row r="1909">
          <cell r="I1909" t="str">
            <v>2000002748 Разработка проекта обоснования намечаемо</v>
          </cell>
        </row>
        <row r="1910">
          <cell r="I1910" t="str">
            <v>2000002749 Получение санитарно-эпидемиологического</v>
          </cell>
        </row>
        <row r="1911">
          <cell r="I1911" t="str">
            <v>2000002750 Выполнение анализа отходов производства</v>
          </cell>
        </row>
        <row r="1912">
          <cell r="I1912" t="str">
            <v>2000002751 Выполнение биотестирования отходов произ</v>
          </cell>
        </row>
        <row r="1913">
          <cell r="I1913" t="str">
            <v>2000002752 Разработка проекта обоснования намечаемо</v>
          </cell>
        </row>
        <row r="1914">
          <cell r="I1914" t="str">
            <v>2000002753 Получение санитарно-эпидемиологического</v>
          </cell>
        </row>
        <row r="1915">
          <cell r="I1915" t="str">
            <v>2000002754 Выполнение анализа отходов производства</v>
          </cell>
        </row>
        <row r="1916">
          <cell r="I1916" t="str">
            <v>2000002755 Выполнение биотестирования отходов произ</v>
          </cell>
        </row>
        <row r="1917">
          <cell r="I1917" t="str">
            <v>2000002756 Разработка проекта обоснования намечаемо</v>
          </cell>
        </row>
        <row r="1918">
          <cell r="I1918" t="str">
            <v>2000002757 Получение санитарно-эпидемиологического</v>
          </cell>
        </row>
        <row r="1919">
          <cell r="I1919" t="str">
            <v>2000002758 Предоставление фоновых концентраций загр</v>
          </cell>
        </row>
        <row r="1920">
          <cell r="I1920" t="str">
            <v>2000002759 Разработка   проекта нормативов допустим</v>
          </cell>
        </row>
        <row r="1921">
          <cell r="I1921" t="str">
            <v>2000002760 Согласование проекта нормативов допустим</v>
          </cell>
        </row>
        <row r="1922">
          <cell r="I1922" t="str">
            <v>2000002761 Предоставление рыбохозяйственной характе</v>
          </cell>
        </row>
        <row r="1923">
          <cell r="I1923" t="str">
            <v>2000002762 Предоставление фоновых концентраций загр</v>
          </cell>
        </row>
        <row r="1924">
          <cell r="I1924" t="str">
            <v>2000002763 Разработка   проекта нормативов допустим</v>
          </cell>
        </row>
        <row r="1925">
          <cell r="I1925" t="str">
            <v>2000002764 Согласование проекта нормативов допустим</v>
          </cell>
        </row>
        <row r="1926">
          <cell r="I1926" t="str">
            <v>2000002765 Предоставление рыбохозяйственной характе</v>
          </cell>
        </row>
        <row r="1927">
          <cell r="I1927" t="str">
            <v>2000002766 Обязательное энергообследование и получе</v>
          </cell>
        </row>
        <row r="1928">
          <cell r="I1928" t="str">
            <v>2000002767 Обязательное энергообследование и получе</v>
          </cell>
        </row>
        <row r="1929">
          <cell r="I1929" t="str">
            <v>2000002768 Обязательное энергообследование и получе</v>
          </cell>
        </row>
        <row r="1930">
          <cell r="I1930" t="str">
            <v>2000002769 Обязательное энергообследование и получе</v>
          </cell>
        </row>
        <row r="1931">
          <cell r="I1931" t="str">
            <v>2000002770 Обязательное энергообследование и получе</v>
          </cell>
        </row>
        <row r="1932">
          <cell r="I1932" t="str">
            <v>2000002771 Оценка состояния измерений в химической</v>
          </cell>
        </row>
        <row r="1933">
          <cell r="I1933" t="str">
            <v>2000002772 Оценка состояния измерений в химической</v>
          </cell>
        </row>
        <row r="1934">
          <cell r="I1934" t="str">
            <v>2000002774 Разработка критериев безопасности ГТС,</v>
          </cell>
        </row>
        <row r="1935">
          <cell r="I1935" t="str">
            <v>2000002775 Государственная экспертиза декларации бе</v>
          </cell>
        </row>
        <row r="1936">
          <cell r="I1936" t="str">
            <v>2000002776 Аттестация лаборатории неразрушающего ко</v>
          </cell>
        </row>
        <row r="1937">
          <cell r="I1937" t="str">
            <v>2000002777 Экспертиза промышленной безопасности мос</v>
          </cell>
        </row>
        <row r="1938">
          <cell r="I1938" t="str">
            <v>2000002778 Экспертиза промышленной безопасности мос</v>
          </cell>
        </row>
        <row r="1939">
          <cell r="I1939" t="str">
            <v>2000002779 Экспертиза промышленной безопасности мос</v>
          </cell>
        </row>
        <row r="1940">
          <cell r="I1940" t="str">
            <v>2000002780 Экспертиза промышленной безопасности мос</v>
          </cell>
        </row>
        <row r="1941">
          <cell r="I1941" t="str">
            <v>2000002781 Экспертиза промышленной безопасности мос</v>
          </cell>
        </row>
        <row r="1942">
          <cell r="I1942" t="str">
            <v>2000002782 Экспертиза промышленной безопасности пол</v>
          </cell>
        </row>
        <row r="1943">
          <cell r="I1943" t="str">
            <v>2000002783 Экспертиза промышленной безопасности мос</v>
          </cell>
        </row>
        <row r="1944">
          <cell r="I1944" t="str">
            <v>2000002784 Обследование с ЭПБ кирпичной дымовой тру</v>
          </cell>
        </row>
        <row r="1945">
          <cell r="I1945" t="str">
            <v>2000002785 Обследование с ЭПБ здания водогрейной ко</v>
          </cell>
        </row>
        <row r="1946">
          <cell r="I1946" t="str">
            <v>2000002786 Обследование с ЭПБ кирпичной дымовой тру</v>
          </cell>
        </row>
        <row r="1947">
          <cell r="I1947" t="str">
            <v>2000002787 Экспертиза промышленной безопасности пер</v>
          </cell>
        </row>
        <row r="1948">
          <cell r="I1948" t="str">
            <v>2000002788 Экспертиза промышленной безопасност всас</v>
          </cell>
        </row>
        <row r="1949">
          <cell r="I1949" t="str">
            <v>2000002789 Экспертиза промышленной безопасности вса</v>
          </cell>
        </row>
        <row r="1950">
          <cell r="I1950" t="str">
            <v>2000002790 Экспертиза промышленной безопасности маз</v>
          </cell>
        </row>
        <row r="1951">
          <cell r="I1951" t="str">
            <v>2000002791 Экспертиза промышленной безопасности пит</v>
          </cell>
        </row>
        <row r="1952">
          <cell r="I1952" t="str">
            <v>2000002792 Экспертиза промышленной безопасности пит</v>
          </cell>
        </row>
        <row r="1953">
          <cell r="I1953" t="str">
            <v>2000002793 Экспертиза промышленной безопасности бол</v>
          </cell>
        </row>
        <row r="1954">
          <cell r="I1954" t="str">
            <v>2000002794 Экспертиза промышленной безопасности вод</v>
          </cell>
        </row>
        <row r="1955">
          <cell r="I1955" t="str">
            <v>2000002795 Экспертиза промышленной безопасности вод</v>
          </cell>
        </row>
        <row r="1956">
          <cell r="I1956" t="str">
            <v>2000002796 Экспертиза промышленной безопасности сос</v>
          </cell>
        </row>
        <row r="1957">
          <cell r="I1957" t="str">
            <v>2000002797 Экспертиза промышленной безопасности сос</v>
          </cell>
        </row>
        <row r="1958">
          <cell r="I1958" t="str">
            <v>2000002798 Экспертиза промышленной безопасности сос</v>
          </cell>
        </row>
        <row r="1959">
          <cell r="I1959" t="str">
            <v>2000002799 Экспертиза промышленной безопасности сос</v>
          </cell>
        </row>
        <row r="1960">
          <cell r="I1960" t="str">
            <v>2000002800 Экспертиза промышленной безопасности сос</v>
          </cell>
        </row>
        <row r="1961">
          <cell r="I1961" t="str">
            <v>2000002801 Экспертиза промышленной безопасности рез</v>
          </cell>
        </row>
        <row r="1962">
          <cell r="I1962" t="str">
            <v>2000002802 Экспертиза промышленной безопасности рез</v>
          </cell>
        </row>
        <row r="1963">
          <cell r="I1963" t="str">
            <v>2000002803 Экспертиза промышленной безопасности пер</v>
          </cell>
        </row>
        <row r="1964">
          <cell r="I1964" t="str">
            <v>2000002804 Экспертиза промышленной безопасности вса</v>
          </cell>
        </row>
        <row r="1965">
          <cell r="I1965" t="str">
            <v>2000002805 Экспертиза промышленной безопасности маз</v>
          </cell>
        </row>
        <row r="1966">
          <cell r="I1966" t="str">
            <v>2000002806 Экспертиза промышленной безопасности над</v>
          </cell>
        </row>
        <row r="1967">
          <cell r="I1967" t="str">
            <v>2000002807 Экспертиза промышленной безопасности вну</v>
          </cell>
        </row>
        <row r="1968">
          <cell r="I1968" t="str">
            <v>2000002808 Экспертиза промышленной безопасности нар</v>
          </cell>
        </row>
        <row r="1969">
          <cell r="I1969" t="str">
            <v>2000002809 Экспертиза промышленной безопасности пар</v>
          </cell>
        </row>
        <row r="1970">
          <cell r="I1970" t="str">
            <v>2000002810 Экспертиза промышленной безопасности пар</v>
          </cell>
        </row>
        <row r="1971">
          <cell r="I1971" t="str">
            <v>2000002811 Экспертиза промышленной безопасности пар</v>
          </cell>
        </row>
        <row r="1972">
          <cell r="I1972" t="str">
            <v>2000002812 Экспертиза промышленной безопасности пар</v>
          </cell>
        </row>
        <row r="1973">
          <cell r="I1973" t="str">
            <v>2000002813 Экспертиза промышленной безопасности тру</v>
          </cell>
        </row>
        <row r="1974">
          <cell r="I1974" t="str">
            <v>2000002814 Экспертиза промышленной безопасности пар</v>
          </cell>
        </row>
        <row r="1975">
          <cell r="I1975" t="str">
            <v>2000002815 Экспертиза промышленной безопасности пар</v>
          </cell>
        </row>
        <row r="1976">
          <cell r="I1976" t="str">
            <v>2000002816 Экспертиза промышленной безопасности вод</v>
          </cell>
        </row>
        <row r="1977">
          <cell r="I1977" t="str">
            <v>2000002817 Экспертиза промышленной безопасности общ</v>
          </cell>
        </row>
        <row r="1978">
          <cell r="I1978" t="str">
            <v>2000002818 Экспертиза промышленной безопасности вод</v>
          </cell>
        </row>
        <row r="1979">
          <cell r="I1979" t="str">
            <v>2000002819 Экспертиза промышленной безопасности вод</v>
          </cell>
        </row>
        <row r="1980">
          <cell r="I1980" t="str">
            <v>2000002820 Разботка ПЛАС и экспертиза документа ПЛА</v>
          </cell>
        </row>
        <row r="1981">
          <cell r="I1981" t="str">
            <v>2000002821 Аттестация компьютера</v>
          </cell>
        </row>
        <row r="1982">
          <cell r="I1982" t="str">
            <v>2000002822 Госпошлина за подачу заявления на лиценз</v>
          </cell>
        </row>
        <row r="1983">
          <cell r="I1983" t="str">
            <v>2000002823 Экспертиза промышленной безопасности пас</v>
          </cell>
        </row>
        <row r="1984">
          <cell r="I1984" t="str">
            <v>2000002824 Экспертиза промышленной безопасности пас</v>
          </cell>
        </row>
        <row r="1985">
          <cell r="I1985" t="str">
            <v>2000002825 Система телемеханики и связи ТЭЦ-2</v>
          </cell>
        </row>
        <row r="1986">
          <cell r="I1986" t="str">
            <v>2000002826 Акт соответствия АИИСКУЭ ТЭЦ-1</v>
          </cell>
        </row>
        <row r="1987">
          <cell r="I1987" t="str">
            <v>2000002827 Приведение АИИС КУЭ ТЭЦ2 в соотв. с треб</v>
          </cell>
        </row>
        <row r="1988">
          <cell r="I1988" t="str">
            <v>2000002828 Включение в АИИС новых потребителей</v>
          </cell>
        </row>
        <row r="1989">
          <cell r="I1989" t="str">
            <v>2000002829 АИИС КУЭ РРЭ ТЭЦ-3</v>
          </cell>
        </row>
        <row r="1990">
          <cell r="I1990" t="str">
            <v>2000002830 "АСОП ""Эксперт"""</v>
          </cell>
        </row>
        <row r="1991">
          <cell r="I1991" t="str">
            <v>2000002831 АРМ СРЗА</v>
          </cell>
        </row>
        <row r="1992">
          <cell r="I1992" t="str">
            <v>2000002832 Рек-ция диспетчерской связи</v>
          </cell>
        </row>
        <row r="1993">
          <cell r="I1993" t="str">
            <v>2000002833 Приведение газов об-я котла ГМ-50 ст.№2</v>
          </cell>
        </row>
        <row r="1994">
          <cell r="I1994" t="str">
            <v>2000002834 СТЭЦ Осн. перим.тех.средствами охраны</v>
          </cell>
        </row>
        <row r="1995">
          <cell r="I1995" t="str">
            <v>2000002835 СТЭЦ Техпер.нар.сетей промканализации</v>
          </cell>
        </row>
        <row r="1996">
          <cell r="I1996" t="str">
            <v>2000002836 Оснащение ГРП системой внутреннего пожар</v>
          </cell>
        </row>
        <row r="1997">
          <cell r="I1997" t="str">
            <v>2000002837 Рек схемы подгот воды д/паровых котлов и</v>
          </cell>
        </row>
        <row r="1998">
          <cell r="I1998" t="str">
            <v>2000002838 Оснащ произ помещ сист оповещ и эвак люд</v>
          </cell>
        </row>
        <row r="1999">
          <cell r="I1999" t="str">
            <v>2000002839 Оснащ периметра тех средствами охраны</v>
          </cell>
        </row>
        <row r="2000">
          <cell r="I2000" t="str">
            <v>2000002840 Перенос щита управления котлов №5,7,8 на</v>
          </cell>
        </row>
        <row r="2001">
          <cell r="I2001" t="str">
            <v>2000002841 Реконструкция водоподводящего канала с у</v>
          </cell>
        </row>
        <row r="2002">
          <cell r="I2002" t="str">
            <v>2000002842 Модернизация системы видеонаблюдения, пе</v>
          </cell>
        </row>
        <row r="2003">
          <cell r="I2003" t="str">
            <v>2000002843 Реконструкция паропровода острого пара с</v>
          </cell>
        </row>
        <row r="2004">
          <cell r="I2004" t="str">
            <v>2000002844 Реконструкция предочистки и реагентного</v>
          </cell>
        </row>
        <row r="2005">
          <cell r="I2005" t="str">
            <v>2000002845 Замена шкафов системы возбуждения генера</v>
          </cell>
        </row>
        <row r="2006">
          <cell r="I2006" t="str">
            <v>2000002846 Реконструкция схемы подготовки воды для</v>
          </cell>
        </row>
        <row r="2007">
          <cell r="I2007" t="str">
            <v>2000002847 Модернизация трубопровода промвывода с у</v>
          </cell>
        </row>
        <row r="2008">
          <cell r="I2008" t="str">
            <v>2000002848 Строительство объекта  охраны периметра</v>
          </cell>
        </row>
        <row r="2009">
          <cell r="I2009" t="str">
            <v>2000002849 Строительство объекта  охраны периметра</v>
          </cell>
        </row>
        <row r="2010">
          <cell r="I2010" t="str">
            <v>2000002860 Выкуп земельного участка площадью 322 кв</v>
          </cell>
        </row>
        <row r="2011">
          <cell r="I2011" t="str">
            <v>2000002861 Выкуп земельного участка площадью 458 кв</v>
          </cell>
        </row>
        <row r="2012">
          <cell r="I2012" t="str">
            <v>2000002862 Выкуп земельного участка площадью 365 кв</v>
          </cell>
        </row>
        <row r="2013">
          <cell r="I2013" t="str">
            <v>2000002863 Выкуп земельного участка площадью 322 кв</v>
          </cell>
        </row>
        <row r="2014">
          <cell r="I2014" t="str">
            <v>2000006005 Турбина/ Система бюдж-го управления</v>
          </cell>
        </row>
        <row r="2015">
          <cell r="I2015" t="str">
            <v>2000006006 Открытое акционерное общество "СаранскТе</v>
          </cell>
        </row>
        <row r="2016">
          <cell r="I2016" t="str">
            <v>2000006007 Уст-ка компл.сист.контроля и доступа</v>
          </cell>
        </row>
        <row r="2017">
          <cell r="I2017" t="str">
            <v>2000006008 Установка УУТЭ потребителей г.Дзержинск</v>
          </cell>
        </row>
        <row r="2018">
          <cell r="I2018" t="str">
            <v>2000006009 Устан.измерит.компл.учета газа</v>
          </cell>
        </row>
        <row r="2019">
          <cell r="I2019" t="str">
            <v>2000006010 Устан.измерит.компл.учета т/э</v>
          </cell>
        </row>
        <row r="2020">
          <cell r="I2020" t="str">
            <v>2000006011 Лицензии ПО SAP</v>
          </cell>
        </row>
        <row r="2021">
          <cell r="I2021" t="str">
            <v>2000006012 Турбина/ Доработки Турбины и Казны</v>
          </cell>
        </row>
        <row r="2022">
          <cell r="I2022" t="str">
            <v>2000006013 Единая система документооборота</v>
          </cell>
        </row>
        <row r="2023">
          <cell r="I2023" t="str">
            <v>2000006014 Развитие ТОРО</v>
          </cell>
        </row>
        <row r="2024">
          <cell r="I2024" t="str">
            <v>2000006015 Единство / Немонтируемое оборудование</v>
          </cell>
        </row>
        <row r="2025">
          <cell r="I2025" t="str">
            <v>2000006016 Единство | ВКС III</v>
          </cell>
        </row>
        <row r="2026">
          <cell r="I2026" t="str">
            <v>2000006017 Корпоративная отчетность на портале</v>
          </cell>
        </row>
        <row r="2027">
          <cell r="I2027" t="str">
            <v>2000006018 Трейдин / Технич.учет топлива и тепла</v>
          </cell>
        </row>
        <row r="2028">
          <cell r="I2028" t="str">
            <v>2000006019 Передача данных для целей МСФО</v>
          </cell>
        </row>
        <row r="2029">
          <cell r="I2029" t="str">
            <v>2000006101 Рек.газ.обор.к.а.ст.№7 БКЗ-220 ИвТЭЦ-2</v>
          </cell>
        </row>
        <row r="2030">
          <cell r="I2030" t="str">
            <v>2000006102 Рек.газ.обор. к.а.ст.№8 БКЗ-220 ИвТЭЦ-2</v>
          </cell>
        </row>
        <row r="2031">
          <cell r="I2031" t="str">
            <v>2000006103 Рек.газ.оборуд.к.а.ТП-87ст.№5 ИвТЭЦ-3</v>
          </cell>
        </row>
        <row r="2032">
          <cell r="I2032" t="str">
            <v>2000006104 Рек.каб.хоз-ва(огнезащ.мер-тия)ИвТЭЦ-2</v>
          </cell>
        </row>
        <row r="2033">
          <cell r="I2033" t="str">
            <v>2000006105 Реконострукция т/сетей 2010г.( ИФ)</v>
          </cell>
        </row>
        <row r="2034">
          <cell r="I2034" t="str">
            <v>2000006106 Расш.сист.регистр.авар.событий ИвТЭЦ-3</v>
          </cell>
        </row>
        <row r="2035">
          <cell r="I2035" t="str">
            <v>2000006107 Приведение сист.газ ТП-87ст№2 ИвТЭЦ-3</v>
          </cell>
        </row>
        <row r="2036">
          <cell r="I2036" t="str">
            <v>2000006108 Прив.уз.уч.расх.город.воды ИвТЭЦ-3</v>
          </cell>
        </row>
        <row r="2037">
          <cell r="I2037" t="str">
            <v>2000006109 Приобр.ап-х ср-в для АСУ ТП ИвТЭЦ-1</v>
          </cell>
        </row>
        <row r="2038">
          <cell r="I2038" t="str">
            <v>2000006110 Рекон.газ.обор.к.а.ст.№6 ТП-170</v>
          </cell>
        </row>
        <row r="2039">
          <cell r="I2039" t="str">
            <v>2000006111 Оснащ.турбоген-в защитами обмот.ротора</v>
          </cell>
        </row>
        <row r="2040">
          <cell r="I2040" t="str">
            <v>2000006112 Реконструкция ЩКА та ст№2 ИвТЭЦ-3</v>
          </cell>
        </row>
        <row r="2041">
          <cell r="I2041" t="str">
            <v>2000006113 Рек.т/изол.труб-дов и тепловых камер</v>
          </cell>
        </row>
        <row r="2042">
          <cell r="I2042" t="str">
            <v>2000006114 Реконструкция к.а.ТП-87 ст.№3 ТЭЦ-3</v>
          </cell>
        </row>
        <row r="2043">
          <cell r="I2043" t="str">
            <v>2000006115 Реконструкция к.а.ТП-87 ст.№4 ТЭЦ-3</v>
          </cell>
        </row>
        <row r="2044">
          <cell r="I2044" t="str">
            <v>2000006116 Рек.к.а.ст.№3 ТП-170 ИвТЭЦ-2</v>
          </cell>
        </row>
        <row r="2045">
          <cell r="I2045" t="str">
            <v>2000006117 Реконструкция тепловых камер</v>
          </cell>
        </row>
        <row r="2046">
          <cell r="I2046" t="str">
            <v>2000006118 З/у под зданием для служб 2-го района</v>
          </cell>
        </row>
        <row r="2047">
          <cell r="I2047" t="str">
            <v>2000006119 Расшир.ячеек КРУ-6 кВ (техприсоединение)</v>
          </cell>
        </row>
        <row r="2048">
          <cell r="I2048" t="str">
            <v>2000006120 Реконструкция ПНД-4 ст.№2</v>
          </cell>
        </row>
        <row r="2049">
          <cell r="I2049" t="str">
            <v>2000006121 Реконструкция т/с г.Иваново в 2011г.</v>
          </cell>
        </row>
        <row r="2050">
          <cell r="I2050" t="str">
            <v>2000006122 ПИР оснащения газовых горелок</v>
          </cell>
        </row>
        <row r="2051">
          <cell r="I2051" t="str">
            <v>2000006123 Реконструкция ЩКА та ст№1</v>
          </cell>
        </row>
        <row r="2052">
          <cell r="I2052" t="str">
            <v>2000006124 Устан-ка кнопок экстр.вызова</v>
          </cell>
        </row>
        <row r="2053">
          <cell r="I2053" t="str">
            <v>2000006125 Устройство принудит.остановки транспорта</v>
          </cell>
        </row>
        <row r="2054">
          <cell r="I2054" t="str">
            <v>2000006126 Внедрение технологии реагент.подготовки</v>
          </cell>
        </row>
        <row r="2055">
          <cell r="I2055" t="str">
            <v>2000006127 Внедрение частотно-регулируемого привода</v>
          </cell>
        </row>
        <row r="2056">
          <cell r="I2056" t="str">
            <v>2000006128 Реконструкция вагоноопрокидывателя ИвТЭЦ</v>
          </cell>
        </row>
        <row r="2057">
          <cell r="I2057" t="str">
            <v>2000006129 Оснащ. узла пересыпки сист.АПС и СОУЭ</v>
          </cell>
        </row>
        <row r="2058">
          <cell r="I2058" t="str">
            <v>2000006130 Оснащение ЦМС системами АПС и СОУЭ ИвТЭЦ</v>
          </cell>
        </row>
        <row r="2059">
          <cell r="I2059" t="str">
            <v>2000006131 Оснащение АБК системами АПС и СОУЭ ИвТЭЦ</v>
          </cell>
        </row>
        <row r="2060">
          <cell r="I2060" t="str">
            <v>2000006132 Модернизация системы ГГС ИвТЭЦ-3</v>
          </cell>
        </row>
        <row r="2061">
          <cell r="I2061" t="str">
            <v>2000006133 Устройство электронной проходной ИвТЭЦ-2</v>
          </cell>
        </row>
        <row r="2062">
          <cell r="I2062" t="str">
            <v>2000006134 Реконструкция газ.оборуд. к.а.№4 ТП-87</v>
          </cell>
        </row>
        <row r="2063">
          <cell r="I2063" t="str">
            <v>2000006135 Реконструкция градирни №3 ИвТЭЦ-3</v>
          </cell>
        </row>
        <row r="2064">
          <cell r="I2064" t="str">
            <v>2000006136 Ограждение здания береговой насосной</v>
          </cell>
        </row>
        <row r="2065">
          <cell r="I2065" t="str">
            <v>2000006137 Ограждение от навала угля УП-3</v>
          </cell>
        </row>
        <row r="2066">
          <cell r="I2066" t="str">
            <v>2000006138 Система видеонаблюдения ИвТЭЦ-1</v>
          </cell>
        </row>
        <row r="2067">
          <cell r="I2067" t="str">
            <v>2000006139 Система видеонаблюдения ИвТЭЦ-2</v>
          </cell>
        </row>
        <row r="2068">
          <cell r="I2068" t="str">
            <v>2000006140 Система видеонаблюдения ИвТЭЦ-3</v>
          </cell>
        </row>
        <row r="2069">
          <cell r="I2069" t="str">
            <v>2000006141 Реконструкция т/с г.Иваново в 2012г.</v>
          </cell>
        </row>
        <row r="2070">
          <cell r="I2070" t="str">
            <v>2000006142 Ограждение периметра ИвТЭЦ-1</v>
          </cell>
        </row>
        <row r="2071">
          <cell r="I2071" t="str">
            <v>2000006143 Ограждение периметра ИвТЭЦ-2</v>
          </cell>
        </row>
        <row r="2072">
          <cell r="I2072" t="str">
            <v>2000006144 Расширение схемы артезианской воды ИвТЭЦ</v>
          </cell>
        </row>
        <row r="2073">
          <cell r="I2073" t="str">
            <v>2000006145 Охранная сигнализация помещений КТЦ</v>
          </cell>
        </row>
        <row r="2074">
          <cell r="I2074" t="str">
            <v>2000006146 Охранная сигнализация помещений складов</v>
          </cell>
        </row>
        <row r="2075">
          <cell r="I2075" t="str">
            <v>2000006147 Устан приб опред объема  сточ вод ТЭЦ-2</v>
          </cell>
        </row>
        <row r="2076">
          <cell r="I2076" t="str">
            <v>2000006148 Устан приб опред объема  сточ вод ТЭЦ-3</v>
          </cell>
        </row>
        <row r="2077">
          <cell r="I2077" t="str">
            <v>2000006149 Рек.газ об. ка ст.№ 3, 4 КВГМ-100 ТЭЦ-3</v>
          </cell>
        </row>
        <row r="2078">
          <cell r="I2078" t="str">
            <v>2000006150 Реконструкция ГРП ИвТЭЦ-3</v>
          </cell>
        </row>
        <row r="2079">
          <cell r="I2079" t="str">
            <v>2000006151 Рек. мост. крана МК 75-15 №2Т1-Р ТЭЦ-2</v>
          </cell>
        </row>
        <row r="2080">
          <cell r="I2080" t="str">
            <v>2000006152 Оснащ. ЩКА т.г. ст.3 АСМ ТЭЦ-3</v>
          </cell>
        </row>
        <row r="2081">
          <cell r="I2081" t="str">
            <v>2000006153 Оснащ. АВР циркнасосов  насос.стан.ТЭЦ-2</v>
          </cell>
        </row>
        <row r="2082">
          <cell r="I2082" t="str">
            <v>2000006154 Рек. электролиз. устан.СЭУ-8Мх2 ТЭЦ-3</v>
          </cell>
        </row>
        <row r="2083">
          <cell r="I2083" t="str">
            <v>2000006155 Замена арматуры   к.а. ТП-170  ТЭЦ-2</v>
          </cell>
        </row>
        <row r="2084">
          <cell r="I2084" t="str">
            <v>2000006156 Оснащ ПТ-80,ПТ-60  №4,1 ТЭЦ-3 вибродиагн</v>
          </cell>
        </row>
        <row r="2085">
          <cell r="I2085" t="str">
            <v>2000006157 Оснащение шкафов КРУ-6кВ  защитой  ТЭЦ-3</v>
          </cell>
        </row>
        <row r="2086">
          <cell r="I2086" t="str">
            <v>2000006158 Оснащ  мазут хоз пожарн  автомат ТЭЦ-3</v>
          </cell>
        </row>
        <row r="2087">
          <cell r="I2087" t="str">
            <v>2000006159 Оснащ  мазут хоз пожарн  автомат ТЭЦ-2</v>
          </cell>
        </row>
        <row r="2088">
          <cell r="I2088" t="str">
            <v>2000006160 Оснащ  мазут хоз пожарн  автомат ТЭЦ-1</v>
          </cell>
        </row>
        <row r="2089">
          <cell r="I2089" t="str">
            <v>2000006161 Замена приборов электролиз устан ТЭЦ-2</v>
          </cell>
        </row>
        <row r="2090">
          <cell r="I2090" t="str">
            <v>2000006162 Реконструкция ОРУ-110 кВ  ТЭЦ-3</v>
          </cell>
        </row>
        <row r="2091">
          <cell r="I2091" t="str">
            <v>2000006163 Реконстр.ТЭЦ-2 с заменой ТСН №8,12</v>
          </cell>
        </row>
        <row r="2092">
          <cell r="I2092" t="str">
            <v>2000006164 Замена электродвигателей СН-2,3 ТЭЦ-2</v>
          </cell>
        </row>
        <row r="2093">
          <cell r="I2093" t="str">
            <v>2000006165 Реконструкция кровли зданий ТЭЦ-3</v>
          </cell>
        </row>
        <row r="2094">
          <cell r="I2094" t="str">
            <v>2000006166 Реконструкция кровли зданий ТЭЦ-2</v>
          </cell>
        </row>
        <row r="2095">
          <cell r="I2095" t="str">
            <v>2000006167 Реконструкция кровли зданий ТЭЦ-1</v>
          </cell>
        </row>
        <row r="2096">
          <cell r="I2096" t="str">
            <v>2000006168 Модерниз. мостового крана ТТЦ ТЭЦ-3</v>
          </cell>
        </row>
        <row r="2097">
          <cell r="I2097" t="str">
            <v>2000006169 Реконстр. промышл. канализаци  ТЭЦ-2</v>
          </cell>
        </row>
        <row r="2098">
          <cell r="I2098" t="str">
            <v>2000006170 Монтаж сист. кондицион. БЩУ-2 ТЭЦ-3</v>
          </cell>
        </row>
        <row r="2099">
          <cell r="I2099" t="str">
            <v>2000006171 Разработка ТЭО по реконструкции ТЭЦ-2</v>
          </cell>
        </row>
        <row r="2100">
          <cell r="I2100" t="str">
            <v>2000006172 Рек. схемы дренаж труб багер насосной ТЭ</v>
          </cell>
        </row>
        <row r="2101">
          <cell r="I2101" t="str">
            <v>2000006173 Перевод тепловых нагрузок с контура ТЭЦ</v>
          </cell>
        </row>
        <row r="2102">
          <cell r="I2102" t="str">
            <v>2000006174 Рек.газ.поста тг №5 ИвТЭЦ-2</v>
          </cell>
        </row>
        <row r="2103">
          <cell r="I2103" t="str">
            <v>2000006175 Реконструкция тепловых сетей 2013г.</v>
          </cell>
        </row>
        <row r="2104">
          <cell r="I2104" t="str">
            <v>2000006176 Техническое перевооружение схемы охранно</v>
          </cell>
        </row>
        <row r="2105">
          <cell r="I2105" t="str">
            <v>2000006177 Техническое перевооружение схемы охранно</v>
          </cell>
        </row>
        <row r="2106">
          <cell r="I2106" t="str">
            <v>2000006178 Техническое перевооружение схемы охранно</v>
          </cell>
        </row>
        <row r="2107">
          <cell r="I2107" t="str">
            <v>2000006179 Внеоборотные активы, НМА</v>
          </cell>
        </row>
        <row r="2108">
          <cell r="I2108" t="str">
            <v>2000006180 Техническое перевооружение кровель здани</v>
          </cell>
        </row>
        <row r="2109">
          <cell r="I2109" t="str">
            <v>2000006201 Уст.огнез.клап.возд.сист.вент.мазутонас</v>
          </cell>
        </row>
        <row r="2110">
          <cell r="I2110" t="str">
            <v>2000006202 Лок.система оповещения Дзержинской ТЭЦ</v>
          </cell>
        </row>
        <row r="2111">
          <cell r="I2111" t="str">
            <v>2000006203 Рек.магистр.т/с(от ТГ-118 до ТГ-130)</v>
          </cell>
        </row>
        <row r="2112">
          <cell r="I2112" t="str">
            <v>2000006204 СМР авт.сист.оповещ. в зд.мазут-ной</v>
          </cell>
        </row>
        <row r="2113">
          <cell r="I2113" t="str">
            <v>2000006205 ПИР авт.сист.оповещ. в зд.мазут-ной</v>
          </cell>
        </row>
        <row r="2114">
          <cell r="I2114" t="str">
            <v>2000006206 Рек. импульсной очистки к.а. №4,5</v>
          </cell>
        </row>
        <row r="2115">
          <cell r="I2115" t="str">
            <v>2000006207 Рек.сет.труб-в от гл.корп.до пик.котельн</v>
          </cell>
        </row>
        <row r="2116">
          <cell r="I2116" t="str">
            <v>2000006208 Уст. узла уч. расхода сетевой воды на СН</v>
          </cell>
        </row>
        <row r="2117">
          <cell r="I2117" t="str">
            <v>2000006209 Установка пожарных извещателей ДТЛ и ИП</v>
          </cell>
        </row>
        <row r="2118">
          <cell r="I2118" t="str">
            <v>2000006210 Монт.сист. оповещ. о  пожаре в КЦ</v>
          </cell>
        </row>
        <row r="2119">
          <cell r="I2119" t="str">
            <v>2000006211 Модерн.кабельн.хоз-ва (огнезащ.меропр.)</v>
          </cell>
        </row>
        <row r="2120">
          <cell r="I2120" t="str">
            <v>2000006212 З/у под зданием НПС №1</v>
          </cell>
        </row>
        <row r="2121">
          <cell r="I2121" t="str">
            <v>2000006213 З/у.под адм.-пр.зд.базы.т.сетей и гар.</v>
          </cell>
        </row>
        <row r="2122">
          <cell r="I2122" t="str">
            <v>2000006214 З/у под маст.химзащиты</v>
          </cell>
        </row>
        <row r="2123">
          <cell r="I2123" t="str">
            <v>2000006215 З/у под ацит.-кислород.станцией</v>
          </cell>
        </row>
        <row r="2124">
          <cell r="I2124" t="str">
            <v>2000006216 З/у под произв.корпусом</v>
          </cell>
        </row>
        <row r="2125">
          <cell r="I2125" t="str">
            <v>2000006217 Модерн.т/изол.маг.сет.трубопров-в</v>
          </cell>
        </row>
        <row r="2126">
          <cell r="I2126" t="str">
            <v>2000006218 Трейдин / Технич.учет топлива и тепла</v>
          </cell>
        </row>
        <row r="2127">
          <cell r="I2127" t="str">
            <v>2000006219 Рек.ТГ-6 с устан.сот.надбандаж-ых упл-ни</v>
          </cell>
        </row>
        <row r="2128">
          <cell r="I2128" t="str">
            <v>2000006220 Рек.конд.турб.ТГ-1 с зам.трубок</v>
          </cell>
        </row>
        <row r="2129">
          <cell r="I2129" t="str">
            <v>2000006221 Строит-во ограждения террит.ТЭЦ</v>
          </cell>
        </row>
        <row r="2130">
          <cell r="I2130" t="str">
            <v>2000006222 Рек.БНС с прокл.цирковода №3 до гл.корп.</v>
          </cell>
        </row>
        <row r="2131">
          <cell r="I2131" t="str">
            <v>2000006301 Мод.БРОУ-2 Уст.приб.температ.пара</v>
          </cell>
        </row>
        <row r="2132">
          <cell r="I2132" t="str">
            <v>2000006302 Рек.уч.Т/С1оч.т.100-т.115ул.Б.Нижегород.</v>
          </cell>
        </row>
        <row r="2133">
          <cell r="I2133" t="str">
            <v>2000006303 Рек.уч.Т/С1оч.т.247-т.249ул.1Пионерская</v>
          </cell>
        </row>
        <row r="2134">
          <cell r="I2134" t="str">
            <v>2000006304 Рек.уч.Т/С2оч.т.294-тк.57ул.Луначарского</v>
          </cell>
        </row>
        <row r="2135">
          <cell r="I2135" t="str">
            <v>2000006305 Рек.уч.Т/С1оч.тк.547-до гост.Золотое кол</v>
          </cell>
        </row>
        <row r="2136">
          <cell r="I2136" t="str">
            <v>2000006306 Рек.уч.Т/С1С/В района тк.196 С/В-тк. 51В</v>
          </cell>
        </row>
        <row r="2137">
          <cell r="I2137" t="str">
            <v>2000006307 Рек.дым.трубы ст.№2 (1 этап )</v>
          </cell>
        </row>
        <row r="2138">
          <cell r="I2138" t="str">
            <v>2000006308 Модерн.нар.газ.к.№10,11инв.№209913</v>
          </cell>
        </row>
        <row r="2139">
          <cell r="I2139" t="str">
            <v>2000006309 Реконстр. участка т/с по ул. Стрелецкая</v>
          </cell>
        </row>
        <row r="2140">
          <cell r="I2140" t="str">
            <v>2000006310 Реконструкция к.а.№11</v>
          </cell>
        </row>
        <row r="2141">
          <cell r="I2141" t="str">
            <v>2000006311 Оценка сост.измерений (Прочие НМА)</v>
          </cell>
        </row>
        <row r="2142">
          <cell r="I2142" t="str">
            <v>2000006312 Рекон.башни пересыпки 3 оч.</v>
          </cell>
        </row>
        <row r="2143">
          <cell r="I2143" t="str">
            <v>2000006313 ПИР по опер.блокир-ке 1-4 секц.КРУ</v>
          </cell>
        </row>
        <row r="2144">
          <cell r="I2144" t="str">
            <v>2000006314 Модер.т/с от ТК-91 до ТК100с зам.труб-в</v>
          </cell>
        </row>
        <row r="2145">
          <cell r="I2145" t="str">
            <v>2000006315 Тепл.изоляция магистр.труб-дов Т/С</v>
          </cell>
        </row>
        <row r="2146">
          <cell r="I2146" t="str">
            <v>2000006316 Модернизация сетевых тубопроводов ТЭЦ -2</v>
          </cell>
        </row>
        <row r="2147">
          <cell r="I2147" t="str">
            <v>2000006317 Проект замены тепл.пож.извещателей</v>
          </cell>
        </row>
        <row r="2148">
          <cell r="I2148" t="str">
            <v>2000006318 Рек.т/изоляции магистр-ных т/сетей</v>
          </cell>
        </row>
        <row r="2149">
          <cell r="I2149" t="str">
            <v>2000006319 Модерн.т/изоляц. м/трубопр-в т/с</v>
          </cell>
        </row>
        <row r="2150">
          <cell r="I2150" t="str">
            <v>2000006320 Модерн.помещ.систем возбуж.ТГ-5,6</v>
          </cell>
        </row>
        <row r="2151">
          <cell r="I2151" t="str">
            <v>2000006321 Модерниз.опор.-упор.подшип.ТГ4</v>
          </cell>
        </row>
        <row r="2152">
          <cell r="I2152" t="str">
            <v>2000006322 ПИРоповещ.людей о пожаре</v>
          </cell>
        </row>
        <row r="2153">
          <cell r="I2153" t="str">
            <v>2000006323 Система информационной безопасности2</v>
          </cell>
        </row>
        <row r="2154">
          <cell r="I2154" t="str">
            <v>2000006324 Центр сбора технологической информации</v>
          </cell>
        </row>
        <row r="2155">
          <cell r="I2155" t="str">
            <v>2000006325 Модернизация котла ст.№7КПП</v>
          </cell>
        </row>
        <row r="2156">
          <cell r="I2156" t="str">
            <v>2000006326 Модерниз.датч.пожар.сигн.МНС</v>
          </cell>
        </row>
        <row r="2157">
          <cell r="I2157" t="str">
            <v>2000006327 Модерн.кабельн.хоз-ва (огнезащ.меропр.)</v>
          </cell>
        </row>
        <row r="2158">
          <cell r="I2158" t="str">
            <v>2000006328 Модерн.кровли БДО гл.корп.1 очереди</v>
          </cell>
        </row>
        <row r="2159">
          <cell r="I2159" t="str">
            <v>2000006329 Модерн.кровли турбин.цеха 2 очереди</v>
          </cell>
        </row>
        <row r="2160">
          <cell r="I2160" t="str">
            <v>2000006330 Рек.авт.пож.сигн.с замен.теп.пож.извещ.</v>
          </cell>
        </row>
        <row r="2161">
          <cell r="I2161" t="str">
            <v>2000006331 Зам.кр-балки №1 на скл.хранен.реаген.ХВО</v>
          </cell>
        </row>
        <row r="2162">
          <cell r="I2162" t="str">
            <v>2000006332 Модерн.уч.т/с. 1оч.от ТК 500до ОАО"ВТЗ"</v>
          </cell>
        </row>
        <row r="2163">
          <cell r="I2163" t="str">
            <v>2000006333 Рек-ция дымовой трубы № 2 (2 этап)</v>
          </cell>
        </row>
        <row r="2164">
          <cell r="I2164" t="str">
            <v>2000006334 Мод уч Т/С 1 оч от Т100 до Т 115 -2этап</v>
          </cell>
        </row>
        <row r="2165">
          <cell r="I2165" t="str">
            <v>2000006335 Мод уч Т/С 1 оч от Т93 до Т 100-2этап</v>
          </cell>
        </row>
        <row r="2166">
          <cell r="I2166" t="str">
            <v>2000006336 Мод уч Т/С 2 оч ул Менделеева-Батурина</v>
          </cell>
        </row>
        <row r="2167">
          <cell r="I2167" t="str">
            <v>2000006337 уч  ТС Военного гор от ТК12ВГ-ТК539</v>
          </cell>
        </row>
        <row r="2168">
          <cell r="I2168" t="str">
            <v>2000006338 уч  ТС 3оч от ТК290Лунач до НСП-3Горох</v>
          </cell>
        </row>
        <row r="2169">
          <cell r="I2169" t="str">
            <v>2000006339 Мод уч Т/С 1оч от Т247до Т 249 Пионерска</v>
          </cell>
        </row>
        <row r="2170">
          <cell r="I2170" t="str">
            <v>2000006340 Мод гл пар140атаК5,6ТГ-3,трансфертного</v>
          </cell>
        </row>
        <row r="2171">
          <cell r="I2171" t="str">
            <v>2000006341 Мод ГРП-2 с прим АСУ ТП</v>
          </cell>
        </row>
        <row r="2172">
          <cell r="I2172" t="str">
            <v>2000006342 Модерн ОРУ-110кВ</v>
          </cell>
        </row>
        <row r="2173">
          <cell r="I2173" t="str">
            <v>2000006343 Рек ГРП-1 с АСУ ТП</v>
          </cell>
        </row>
        <row r="2174">
          <cell r="I2174" t="str">
            <v>2000006344 Уст пред устр ПНД ТГ-3,4</v>
          </cell>
        </row>
        <row r="2175">
          <cell r="I2175" t="str">
            <v>2000006345 Мод сист вент гл корп 3 оч</v>
          </cell>
        </row>
        <row r="2176">
          <cell r="I2176" t="str">
            <v>2000006346 Модерн.кровли глав.корп.дымосос.отд.2оч.</v>
          </cell>
        </row>
        <row r="2177">
          <cell r="I2177" t="str">
            <v>2000006347 рек ТС 1оч УП 3-УП 4 ул Чайковского</v>
          </cell>
        </row>
        <row r="2178">
          <cell r="I2178" t="str">
            <v>2000006348 Рек-ция сист. рег. давл. пр. газа на ГРП</v>
          </cell>
        </row>
        <row r="2179">
          <cell r="I2179" t="str">
            <v>2000006349 ПИРустрШумоглушНаВыхлТрубПрод к ТПЕ-430А</v>
          </cell>
        </row>
        <row r="2180">
          <cell r="I2180" t="str">
            <v>2000006350 ПИР модерн здания и бакового хоз-ва ХВО-</v>
          </cell>
        </row>
        <row r="2181">
          <cell r="I2181" t="str">
            <v>2000006351 ПИР модерн здания и бак. хоз-ва ХВО-1</v>
          </cell>
        </row>
        <row r="2182">
          <cell r="I2182" t="str">
            <v>2000006352 Мод.лестничн.клеток адм.лабор.корп.стол.</v>
          </cell>
        </row>
        <row r="2183">
          <cell r="I2183" t="str">
            <v>2000006353 Реконструкция системы видеонаблюдения</v>
          </cell>
        </row>
        <row r="2184">
          <cell r="I2184" t="str">
            <v>2000006354 Оборудование КПП на воротах №9</v>
          </cell>
        </row>
        <row r="2185">
          <cell r="I2185" t="str">
            <v>2000006355 Монт.сх.техн.защиты от перел Д-6 ата 3,4</v>
          </cell>
        </row>
        <row r="2186">
          <cell r="I2186" t="str">
            <v>2000006356 Мод.кровли гл.к.д.о.3 оч. с усил.ст.конс</v>
          </cell>
        </row>
        <row r="2187">
          <cell r="I2187" t="str">
            <v>2000006357 Модерн.бакового х-ва ХВО-2</v>
          </cell>
        </row>
        <row r="2188">
          <cell r="I2188" t="str">
            <v>2000006358 Модерн.бытовых помещ. ХВО-2</v>
          </cell>
        </row>
        <row r="2189">
          <cell r="I2189" t="str">
            <v>2000006359 Монтаж БРОУ-1</v>
          </cell>
        </row>
        <row r="2190">
          <cell r="I2190" t="str">
            <v>2000006360 Модернизация узла нейтрализации</v>
          </cell>
        </row>
        <row r="2191">
          <cell r="I2191" t="str">
            <v>2000006361 Монтаж оперативной блок 3-4 секции ПКРУ-</v>
          </cell>
        </row>
        <row r="2192">
          <cell r="I2192" t="str">
            <v>2000006362 Раб.по монтажу сист.видеонаблюд в гл.кор</v>
          </cell>
        </row>
        <row r="2193">
          <cell r="I2193" t="str">
            <v>2000006363 Монтаж сист.связи и оповещения.</v>
          </cell>
        </row>
        <row r="2194">
          <cell r="I2194" t="str">
            <v>2000006364 Рек.уч.т/с 2-й оч.от тк80 до тк95 по ул.</v>
          </cell>
        </row>
        <row r="2195">
          <cell r="I2195" t="str">
            <v>2000006365 Монтаж оперативной блок 3-4 секции ПКРУ-</v>
          </cell>
        </row>
        <row r="2196">
          <cell r="I2196" t="str">
            <v>2000006366 Раб.по монтажу сист.видеонаблюд в гл.кор</v>
          </cell>
        </row>
        <row r="2197">
          <cell r="I2197" t="str">
            <v>2000006367 Монтаж сист.связи и оповещения.</v>
          </cell>
        </row>
        <row r="2198">
          <cell r="I2198" t="str">
            <v>2000006368 Рек.уч.т/с 2-й оч.от тк80 до тк95 по ул.</v>
          </cell>
        </row>
        <row r="2199">
          <cell r="I2199" t="str">
            <v>2000006369 ПИР Мод.опорн-подвес сист.кт.№9</v>
          </cell>
        </row>
        <row r="2200">
          <cell r="I2200" t="str">
            <v>2000006370 ПИР модернизация ГрЩУ-3</v>
          </cell>
        </row>
        <row r="2201">
          <cell r="I2201" t="str">
            <v>2000006371 ПИРмод.паропр.140ата с зам.шайбы</v>
          </cell>
        </row>
        <row r="2202">
          <cell r="I2202" t="str">
            <v>2000006372 замена Na-катион фильтр на ХВО-2</v>
          </cell>
        </row>
        <row r="2203">
          <cell r="I2203" t="str">
            <v>2000006373 ПИРрек.сист.темпир.пара 10-18 ата АРМ АС</v>
          </cell>
        </row>
        <row r="2204">
          <cell r="I2204" t="str">
            <v>2000006374 ПИРрек.сист.темпир.пара 10-18 ата АРМ АС</v>
          </cell>
        </row>
        <row r="2205">
          <cell r="I2205" t="str">
            <v>2000006375 Модерн.опорно-подвесной сист.гл.паропров</v>
          </cell>
        </row>
        <row r="2206">
          <cell r="I2206" t="str">
            <v>2000006376 Модерниз.кровли ДО 3-й очереди</v>
          </cell>
        </row>
        <row r="2207">
          <cell r="I2207" t="str">
            <v>2000006377 Мод.схем щеточно-контактных апп.ТГ-5,6</v>
          </cell>
        </row>
        <row r="2208">
          <cell r="I2208" t="str">
            <v>2000006378 Мод.паропров.10-18ата с замен.шайб на Ру</v>
          </cell>
        </row>
        <row r="2209">
          <cell r="I2209" t="str">
            <v>2000006379 Рек. ГРП-1 (верхний уровень АСУ ТП)</v>
          </cell>
        </row>
        <row r="2210">
          <cell r="I2210" t="str">
            <v>2000006380 Модернизация (восст.) ограждения перимет</v>
          </cell>
        </row>
        <row r="2211">
          <cell r="I2211" t="str">
            <v>2000006381 Установка датч-в довзр.концен.мазутн.хоз</v>
          </cell>
        </row>
        <row r="2212">
          <cell r="I2212" t="str">
            <v>2000006401 Выходной кол-р КПП 4 ТГМЕ-464ст.8</v>
          </cell>
        </row>
        <row r="2213">
          <cell r="I2213" t="str">
            <v>2000006402 Замен.наб.хол.сл.РВП ТГМЕ-464 ст.8</v>
          </cell>
        </row>
        <row r="2214">
          <cell r="I2214" t="str">
            <v>2000006403 Рек.маг.т/тр №4 ТЭЦ-2 пос.Заречный</v>
          </cell>
        </row>
        <row r="2215">
          <cell r="I2215" t="str">
            <v>2000006404 Рек.т/с по ул.Пролетарская</v>
          </cell>
        </row>
        <row r="2216">
          <cell r="I2216" t="str">
            <v>2000006405 Магистральная т/с ТЭЦ-2-ЦК</v>
          </cell>
        </row>
        <row r="2217">
          <cell r="I2217" t="str">
            <v>2000006406 Рек.ПРТ-110/6 рез.пит.КРУ-6кВ(ТЭЦ-2)</v>
          </cell>
        </row>
        <row r="2218">
          <cell r="I2218" t="str">
            <v>2000006407 Рек.Т/М №3 ТЭЦ-2от 3НО380 до 3НО394</v>
          </cell>
        </row>
        <row r="2219">
          <cell r="I2219" t="str">
            <v>2000006408 Прокл.КЛ-6кВ отПС Северная до ПС ЦК</v>
          </cell>
        </row>
        <row r="2220">
          <cell r="I2220" t="str">
            <v>2000006409 Рек.сист.авт.пож.сигн.здан.Саран.ТЭЦ-2</v>
          </cell>
        </row>
        <row r="2221">
          <cell r="I2221" t="str">
            <v>2000006410 Разр.пр-та зам.труб турб.ст.№5</v>
          </cell>
        </row>
        <row r="2222">
          <cell r="I2222" t="str">
            <v>2000006411 Раз-ка пр-та рек.гл.пар-да к.№6</v>
          </cell>
        </row>
        <row r="2223">
          <cell r="I2223" t="str">
            <v>2000006412 Раз-ка пр-та рек.соед.кол-ра гл.пар.1оч.</v>
          </cell>
        </row>
        <row r="2224">
          <cell r="I2224" t="str">
            <v>2000006413 Разр-ка проекта рек.сет.труб-дов</v>
          </cell>
        </row>
        <row r="2225">
          <cell r="I2225" t="str">
            <v>2000006414 Рек.авт.сист.пож.сигн.Саранской ТЭЦ-2</v>
          </cell>
        </row>
        <row r="2226">
          <cell r="I2226" t="str">
            <v>2000006415 Реконстр.трансф-в напряжения ТН ГРУ 6кВ</v>
          </cell>
        </row>
        <row r="2227">
          <cell r="I2227" t="str">
            <v>2000006416 Реконстр.трансф-в тока ТТ ГРУ 6кВ</v>
          </cell>
        </row>
        <row r="2228">
          <cell r="I2228" t="str">
            <v>2000006417 Разр-ка пр-та сист.регистр.авар.событий</v>
          </cell>
        </row>
        <row r="2229">
          <cell r="I2229" t="str">
            <v>2000006418 Разр.пр-та рек.рыбозащит.устр-ва БНС</v>
          </cell>
        </row>
        <row r="2230">
          <cell r="I2230" t="str">
            <v>2000006419 Разр.пр-та рек.кр.гл.корп.1оч.Сар.ТЭЦ-2</v>
          </cell>
        </row>
        <row r="2231">
          <cell r="I2231" t="str">
            <v>2000006420 Замена деаэратора-1,2 ата ст.№1</v>
          </cell>
        </row>
        <row r="2232">
          <cell r="I2232" t="str">
            <v>2000006421 Замена деаэраторного бака ИСУ-120</v>
          </cell>
        </row>
        <row r="2233">
          <cell r="I2233" t="str">
            <v>2000006422 Рек.схем проведен.гидроиспытаний на НС 5</v>
          </cell>
        </row>
        <row r="2234">
          <cell r="I2234" t="str">
            <v>2000006423 Рек.схем проведен.гидроиспытан.на НС 8,9</v>
          </cell>
        </row>
        <row r="2235">
          <cell r="I2235" t="str">
            <v>2000006424 Рек.сист.авт.пож.сиг-ции зд.Саран.т/с</v>
          </cell>
        </row>
        <row r="2236">
          <cell r="I2236" t="str">
            <v>2000006425 Консервация здания ШУС IV оч.ТЭЦ-2</v>
          </cell>
        </row>
        <row r="2237">
          <cell r="I2237" t="str">
            <v>2000006426 Выкуп земельного уч. по ул. Титова</v>
          </cell>
        </row>
        <row r="2238">
          <cell r="I2238" t="str">
            <v>2000006427 Техпер.соед.кол-ра гл.пар/пр 1 оч и БРОУ</v>
          </cell>
        </row>
        <row r="2239">
          <cell r="I2239" t="str">
            <v>2000006428 Реконструкция выходного коллектора</v>
          </cell>
        </row>
        <row r="2240">
          <cell r="I2240" t="str">
            <v>2000006429 замена трех электродвигателей</v>
          </cell>
        </row>
        <row r="2241">
          <cell r="I2241" t="str">
            <v>2000006430 Рек пар-х труб турб.Т-100/120-130ст№5</v>
          </cell>
        </row>
        <row r="2242">
          <cell r="I2242" t="str">
            <v>2000006431 Рек.гл.п/пр котлаТП-47 ст№6</v>
          </cell>
        </row>
        <row r="2243">
          <cell r="I2243" t="str">
            <v>2000006432 Модерн.торц. уплотн КЭН-5а,б,КЭНб-5а</v>
          </cell>
        </row>
        <row r="2244">
          <cell r="I2244" t="str">
            <v>2000006433 Разр-ка проекта сетев.труб-дов</v>
          </cell>
        </row>
        <row r="2245">
          <cell r="I2245" t="str">
            <v>2000006434 З/у для экспл.произв.зд.и соор.по Титова</v>
          </cell>
        </row>
        <row r="2246">
          <cell r="I2246" t="str">
            <v>2000006435 З/у.ТЭЦ-2.(13:23:1105067:42)</v>
          </cell>
        </row>
        <row r="2247">
          <cell r="I2247" t="str">
            <v>2000006436 З/у.ТЭЦ-2.(13:23:1105068:1)</v>
          </cell>
        </row>
        <row r="2248">
          <cell r="I2248" t="str">
            <v>2000006437 З/у.ТЭЦ-2.(13:23:1107043:3)</v>
          </cell>
        </row>
        <row r="2249">
          <cell r="I2249" t="str">
            <v>2000006438 З/у.Алекс.ТЭЦ-3.(13:22:0115004:0112)</v>
          </cell>
        </row>
        <row r="2250">
          <cell r="I2250" t="str">
            <v>2000006439 З/у.для эксп.произ.зд.и с.пр.Ленина,50</v>
          </cell>
        </row>
        <row r="2251">
          <cell r="I2251" t="str">
            <v>2000006440 З/у под зданием инженерного корпуса 7А</v>
          </cell>
        </row>
        <row r="2252">
          <cell r="I2252" t="str">
            <v>2000006441 Деталь паропер-ных труб турб.Т100/120-13</v>
          </cell>
        </row>
        <row r="2253">
          <cell r="I2253" t="str">
            <v>2000006442 Деталь соед.кол-ра гл.пар-да 1 оч.и БРОУ</v>
          </cell>
        </row>
        <row r="2254">
          <cell r="I2254" t="str">
            <v>2000006443 Блок оросителя гр-ни БО-65 градирни № 2</v>
          </cell>
        </row>
        <row r="2255">
          <cell r="I2255" t="str">
            <v>2000006444 Рек.плотины на р.Инсар(ав.и раб.затворы)</v>
          </cell>
        </row>
        <row r="2256">
          <cell r="I2256" t="str">
            <v>2000006445 Рек.рыбозащ.устр-ва водозабора БНС</v>
          </cell>
        </row>
        <row r="2257">
          <cell r="I2257" t="str">
            <v>2000006446 Реконструкция градирни № 2</v>
          </cell>
        </row>
        <row r="2258">
          <cell r="I2258" t="str">
            <v>2000006447 Рек.кровли главного корпуса 1 оч.</v>
          </cell>
        </row>
        <row r="2259">
          <cell r="I2259" t="str">
            <v>2000006448 Выкуп з/у Саранская ТЭЦ-2</v>
          </cell>
        </row>
        <row r="2260">
          <cell r="I2260" t="str">
            <v>2000006449 Выкуп з/у Алексеевская ТЭЦ-3</v>
          </cell>
        </row>
        <row r="2261">
          <cell r="I2261" t="str">
            <v>2000006450 Выкуп з/у Саранские т/сети</v>
          </cell>
        </row>
        <row r="2262">
          <cell r="I2262" t="str">
            <v>2000006451 Модернизация верхнего уровня АСУТПтурб.№</v>
          </cell>
        </row>
        <row r="2263">
          <cell r="I2263" t="str">
            <v>2000006452 Внедрение технол.реаг.подготовки</v>
          </cell>
        </row>
        <row r="2264">
          <cell r="I2264" t="str">
            <v>2000006453 Задвижка для гл.пар-да 1 оч и БРОУ</v>
          </cell>
        </row>
        <row r="2265">
          <cell r="I2265" t="str">
            <v>2000006454 Переход на 2-х став.тариф покупки э/э</v>
          </cell>
        </row>
        <row r="2266">
          <cell r="I2266" t="str">
            <v>2000006455 Установка доп.освещения по периметру ТЭЦ</v>
          </cell>
        </row>
        <row r="2267">
          <cell r="I2267" t="str">
            <v>2000006456 Установка доп.освещения по периметру СЗК</v>
          </cell>
        </row>
        <row r="2268">
          <cell r="I2268" t="str">
            <v>2000006457 Установка доп.освещения по периметру т/с</v>
          </cell>
        </row>
        <row r="2269">
          <cell r="I2269" t="str">
            <v>2000006458 Газовое оборудование котла ТГМЕ464</v>
          </cell>
        </row>
        <row r="2270">
          <cell r="I2270" t="str">
            <v>2000006459 Монтаж системы рег.-ции авар.событий</v>
          </cell>
        </row>
        <row r="2271">
          <cell r="I2271" t="str">
            <v>2000006460 Разр-ка проекта рек.-ции градирни №4</v>
          </cell>
        </row>
        <row r="2272">
          <cell r="I2272" t="str">
            <v>2000006461 Монтаж устройства РЗА</v>
          </cell>
        </row>
        <row r="2273">
          <cell r="I2273" t="str">
            <v>2000006462 Тех.пер.газ.обор-я к.а. ТГМЕ-464</v>
          </cell>
        </row>
        <row r="2274">
          <cell r="I2274" t="str">
            <v>2000006463 Рек-ция АУПТ кабельных тоннелей Саранско</v>
          </cell>
        </row>
        <row r="2275">
          <cell r="I2275" t="str">
            <v>2000006464 Рек-ция проходной служебного корпуса</v>
          </cell>
        </row>
        <row r="2276">
          <cell r="I2276" t="str">
            <v>2000006465 Монтаж системы видеонаблюдения</v>
          </cell>
        </row>
        <row r="2277">
          <cell r="I2277" t="str">
            <v>2000006466 Реконструкция системы контроля вибрации</v>
          </cell>
        </row>
        <row r="2278">
          <cell r="I2278" t="str">
            <v>2000006467 Тех.пер.узлов коммерч-го учета газа ЦК</v>
          </cell>
        </row>
        <row r="2279">
          <cell r="I2279" t="str">
            <v>2000006468 Тех.пер.узлов коммерч-го учета газа ТЭЦ-</v>
          </cell>
        </row>
        <row r="2280">
          <cell r="I2280" t="str">
            <v>2000006469 Тех.пер.узлов коммерч-го учета газа СЗК</v>
          </cell>
        </row>
        <row r="2281">
          <cell r="I2281" t="str">
            <v>2000006470 Модернизация узлов учета тепловой энерги</v>
          </cell>
        </row>
        <row r="2282">
          <cell r="I2282" t="str">
            <v>2000006471 Система синхр-ии времени сети АСУ ТП</v>
          </cell>
        </row>
        <row r="2283">
          <cell r="I2283" t="str">
            <v>2000006472 Интеграция новых потребителей в систему</v>
          </cell>
        </row>
        <row r="2284">
          <cell r="I2284" t="str">
            <v>2000006473 Реконструкция кровли главного корпуса 3</v>
          </cell>
        </row>
        <row r="2285">
          <cell r="I2285" t="str">
            <v>2000006474 Реконструкция шламонакопителя ПИР</v>
          </cell>
        </row>
        <row r="2286">
          <cell r="I2286" t="str">
            <v>2000006475 Реконструкция систем пожарной сиг-ции</v>
          </cell>
        </row>
        <row r="2287">
          <cell r="I2287" t="str">
            <v>2000006476 Выкуп земельного участка  Саранской ТЭЦ-</v>
          </cell>
        </row>
        <row r="2288">
          <cell r="I2288" t="str">
            <v>2000006477 Выкуп земельного участка Саранских т/с</v>
          </cell>
        </row>
        <row r="2289">
          <cell r="I2289" t="str">
            <v>2000006478 Выкуп земельного участка  Алексеевской Т</v>
          </cell>
        </row>
        <row r="2290">
          <cell r="I2290" t="str">
            <v>2000006479 Модернизация основных защит ВЛ-110 кВ "Т</v>
          </cell>
        </row>
        <row r="2291">
          <cell r="I2291" t="str">
            <v>2000006480 Реконструкция электроснабжения собственн</v>
          </cell>
        </row>
        <row r="2292">
          <cell r="I2292" t="str">
            <v>2000006481 Оборудование.не треб.монтажа</v>
          </cell>
        </row>
        <row r="2293">
          <cell r="I2293" t="str">
            <v>2000006482 Реконструкция кровли главного корпуса 1</v>
          </cell>
        </row>
        <row r="2294">
          <cell r="I2294" t="str">
            <v>2000006483 Модернизация шинных, линейных разъединит</v>
          </cell>
        </row>
        <row r="2295">
          <cell r="I2295" t="str">
            <v>2000006484 Реконструкция телемеханики и техперевоор</v>
          </cell>
        </row>
        <row r="2296">
          <cell r="I2296" t="str">
            <v>2000006485 Реконструкция систем автоматической пожа</v>
          </cell>
        </row>
        <row r="2297">
          <cell r="I2297" t="str">
            <v>2000006486 Установка датчиков довзрывных концентрац</v>
          </cell>
        </row>
        <row r="2298">
          <cell r="I2298" t="str">
            <v>2000006487 ПИР установка датчиков довзрывных концен</v>
          </cell>
        </row>
        <row r="2299">
          <cell r="I2299" t="str">
            <v>2000006488 Установка датчиков довзрывных концентрац</v>
          </cell>
        </row>
        <row r="2300">
          <cell r="I2300" t="str">
            <v>2000006489 ПИР рек-ция газового обор.котла ПК-19</v>
          </cell>
        </row>
        <row r="2301">
          <cell r="I2301" t="str">
            <v>2000006490 ПИР рек-ция газового обор.котлаТП-47</v>
          </cell>
        </row>
        <row r="2302">
          <cell r="I2302" t="str">
            <v>2000006491 ПИР рек-ция газового обор.котлаПТВМ-100</v>
          </cell>
        </row>
        <row r="2303">
          <cell r="I2303" t="str">
            <v>2000006492 Рек-ция газового обор.котлаТГМЕ-464ст.№7</v>
          </cell>
        </row>
        <row r="2304">
          <cell r="I2304" t="str">
            <v>2000006493 Рек-ция РЗА ВЛ-110кВ</v>
          </cell>
        </row>
        <row r="2305">
          <cell r="I2305" t="str">
            <v>2000006494 Уст-ка доп.сис-мы видеонаб-я ТЭЦ-2</v>
          </cell>
        </row>
        <row r="2306">
          <cell r="I2306" t="str">
            <v>2000006495 Уст-ка доп.сис-мы видеонаб-я ЦК</v>
          </cell>
        </row>
        <row r="2307">
          <cell r="I2307" t="str">
            <v>2000006496 Уст-ка доп.сис-мы видеонаб-я СЗК</v>
          </cell>
        </row>
        <row r="2308">
          <cell r="I2308" t="str">
            <v>2000006497 Модерниз-я узлов коммерч.учета газа ТЭЦ-</v>
          </cell>
        </row>
        <row r="2309">
          <cell r="I2309" t="str">
            <v>2000006498 Модерниз-я узлов коммерч.учета газа ЦК</v>
          </cell>
        </row>
        <row r="2310">
          <cell r="I2310" t="str">
            <v>2000006499 Модерниз-я узлов коммерч.учета газа СЗК</v>
          </cell>
        </row>
        <row r="2311">
          <cell r="I2311" t="str">
            <v>2000006501 Выдача заключений по т/тр.г.Пензы</v>
          </cell>
        </row>
        <row r="2312">
          <cell r="I2312" t="str">
            <v>2000006502 Изгот.и уст-ка дорожных знаков</v>
          </cell>
        </row>
        <row r="2313">
          <cell r="I2313" t="str">
            <v>2000006503 Разр-ка проекта ОДД на пер.рем.т/трасс</v>
          </cell>
        </row>
        <row r="2314">
          <cell r="I2314" t="str">
            <v>2000006504 Рек.пов.нагрева ПТВМ-2,ТЭЦ-2</v>
          </cell>
        </row>
        <row r="2315">
          <cell r="I2315" t="str">
            <v>2000006505 Рек.сист.упр.пож.туш.каб.соор. вкл.ПСД</v>
          </cell>
        </row>
        <row r="2316">
          <cell r="I2316" t="str">
            <v>2000006506 Рек.Т/М ул.Кл.Цеткин ОП 95-ЦТП144,вкл.ПИ</v>
          </cell>
        </row>
        <row r="2317">
          <cell r="I2317" t="str">
            <v>2000006507 Рек.к.а.ЦКТИ-75 ст.№2с зам.конв.части</v>
          </cell>
        </row>
        <row r="2318">
          <cell r="I2318" t="str">
            <v>2000006508 Рек.Т/М ул.ЛеоноваТК-1126 до ТК1128</v>
          </cell>
        </row>
        <row r="2319">
          <cell r="I2319" t="str">
            <v>2000006509 Рек.сист.газоснабжения к.а.ст.№11</v>
          </cell>
        </row>
        <row r="2320">
          <cell r="I2320" t="str">
            <v>2000006510 Рек.дым. трубы Арбековской котельной</v>
          </cell>
        </row>
        <row r="2321">
          <cell r="I2321" t="str">
            <v>2000006511 Рек.подшип.узла РВП ТГМЕ-464к.10</v>
          </cell>
        </row>
        <row r="2322">
          <cell r="I2322" t="str">
            <v>2000006512 Рек.ж/д пути №6 ,вкл.ПСД</v>
          </cell>
        </row>
        <row r="2323">
          <cell r="I2323" t="str">
            <v>2000006513 Рек.сист.упр-я кранов с зам.приб.без-ти</v>
          </cell>
        </row>
        <row r="2324">
          <cell r="I2324" t="str">
            <v>2000006514 Рек.к.ЦКТИ-75ст.№1с зам.обмур.конв.части</v>
          </cell>
        </row>
        <row r="2325">
          <cell r="I2325" t="str">
            <v>2000006515 Рек.к.БКЗ-75 ст.№3с зам.обм.у горелок</v>
          </cell>
        </row>
        <row r="2326">
          <cell r="I2326" t="str">
            <v>2000006516 Рек.т/м ул.Коммунист-кая(ТК-1322- ТК1323</v>
          </cell>
        </row>
        <row r="2327">
          <cell r="I2327" t="str">
            <v>2000006517 Рек.т/м по ул.Кл.Цеткин(ОП 95 -ЦТП с144)</v>
          </cell>
        </row>
        <row r="2328">
          <cell r="I2328" t="str">
            <v>2000006518 Рек. т/м по ул.Баумана (ОП 231-ОП 257)</v>
          </cell>
        </row>
        <row r="2329">
          <cell r="I2329" t="str">
            <v>2000006519 Рек.подпитки т/с на кот.Арбеково</v>
          </cell>
        </row>
        <row r="2330">
          <cell r="I2330" t="str">
            <v>2000006520 Огнезащитная обработка кабелей ОЗС</v>
          </cell>
        </row>
        <row r="2331">
          <cell r="I2331" t="str">
            <v>2000006521 Монтаж АУПС в производствен.зданиях</v>
          </cell>
        </row>
        <row r="2332">
          <cell r="I2332" t="str">
            <v>2000006522 Рек.т/изол.маг.труб-дов скорлупами ППУ</v>
          </cell>
        </row>
        <row r="2333">
          <cell r="I2333" t="str">
            <v>2000006523 Рек.Т/М ул.Каракозова(ТК-1310доТК1315)</v>
          </cell>
        </row>
        <row r="2334">
          <cell r="I2334" t="str">
            <v>2000006524 Рек.Т/М пр.Победы(ТК-3615 до ТК3617)</v>
          </cell>
        </row>
        <row r="2335">
          <cell r="I2335" t="str">
            <v>2000006525 Охранно-пожарн.сигнализац.ТЭЦ-1</v>
          </cell>
        </row>
        <row r="2336">
          <cell r="I2336" t="str">
            <v>2000006526 Рек.сист пожаротушения каб. сооруж</v>
          </cell>
        </row>
        <row r="2337">
          <cell r="I2337" t="str">
            <v>2000006527 Монт.АУПС в произв зданиях</v>
          </cell>
        </row>
        <row r="2338">
          <cell r="I2338" t="str">
            <v>2000006528 рек. поверхностей нагрева ВК ст. №2</v>
          </cell>
        </row>
        <row r="2339">
          <cell r="I2339" t="str">
            <v>2000006529 Рек.генератора ТВФ 120 ст.№ 8</v>
          </cell>
        </row>
        <row r="2340">
          <cell r="I2340" t="str">
            <v>2000006530 Рек.кровли котел.отдел.блоч.части</v>
          </cell>
        </row>
        <row r="2341">
          <cell r="I2341" t="str">
            <v>2000006531 Монтаж резервуара авар.слива топлива</v>
          </cell>
        </row>
        <row r="2342">
          <cell r="I2342" t="str">
            <v>2000006532 З/у.под разм.ЦТП Учебного комбината</v>
          </cell>
        </row>
        <row r="2343">
          <cell r="I2343" t="str">
            <v>2000006533 "Замен.арм-ры БНС-1,2:ЦВ-1,2,3,4,5;ЦС-1,</v>
          </cell>
        </row>
        <row r="2344">
          <cell r="I2344" t="str">
            <v>2000006534 Замен.сил.каб.питан.насос.станц.№8,6,5,3</v>
          </cell>
        </row>
        <row r="2345">
          <cell r="I2345" t="str">
            <v>2000006535 Рек.уч.шлам-да Ду-159 на эст. ХВО до УТП</v>
          </cell>
        </row>
        <row r="2346">
          <cell r="I2346" t="str">
            <v>2000006536 Рек.н/станц.№4 с замен.3-х насосов</v>
          </cell>
        </row>
        <row r="2347">
          <cell r="I2347" t="str">
            <v>2000006537 Рек.ок.запол.бл.ч.КТЦряд А в осях 47-54</v>
          </cell>
        </row>
        <row r="2348">
          <cell r="I2348" t="str">
            <v>2000006538 Рек.сет.тр-дов ТЭЦ-3 с уст. гидропетли</v>
          </cell>
        </row>
        <row r="2349">
          <cell r="I2349" t="str">
            <v>2000006539 Рек.противопожар.труб-да КТЦ ТО ТЭЦ-1</v>
          </cell>
        </row>
        <row r="2350">
          <cell r="I2350" t="str">
            <v>2000006540 Рек.труб-да технич. воды ТО и КОТЭЦ-1</v>
          </cell>
        </row>
        <row r="2351">
          <cell r="I2351" t="str">
            <v>2000006541 З/у.под разм.ЦТП Учебного комбината</v>
          </cell>
        </row>
        <row r="2352">
          <cell r="I2352" t="str">
            <v>2000006542 Монтаж защит однофазн.замыканий</v>
          </cell>
        </row>
        <row r="2353">
          <cell r="I2353" t="str">
            <v>2000006543 ПИР по рек.дымовой трубы Арбек.котельной</v>
          </cell>
        </row>
        <row r="2354">
          <cell r="I2354" t="str">
            <v>2000006544 Трейдин / Технич.учет топлива и тепла</v>
          </cell>
        </row>
        <row r="2355">
          <cell r="I2355" t="str">
            <v>2000006545 монт пр.конт.кон-ии пар нефтепр</v>
          </cell>
        </row>
        <row r="2356">
          <cell r="I2356" t="str">
            <v>2000006546 рек АСУ ТП ТГ 5</v>
          </cell>
        </row>
        <row r="2357">
          <cell r="I2357" t="str">
            <v>2000006547 Снегоуборщик Murray MS5580</v>
          </cell>
        </row>
        <row r="2358">
          <cell r="I2358" t="str">
            <v>2000006548 Насос К 80-50-200А-С-УХЛ4</v>
          </cell>
        </row>
        <row r="2359">
          <cell r="I2359" t="str">
            <v>2000006549 Насос НД 2.5-2500/16К14А С/ДВ, 4кВТ</v>
          </cell>
        </row>
        <row r="2360">
          <cell r="I2360" t="str">
            <v>2000006550 Электродвигатель АИР90L4 2,2 кВт*1500 об</v>
          </cell>
        </row>
        <row r="2361">
          <cell r="I2361" t="str">
            <v>2000006551 Мост-1М-Автоматический прибор для опреде</v>
          </cell>
        </row>
        <row r="2362">
          <cell r="I2362" t="str">
            <v>2000006552 монтаж и установка АСКЛ Егоза на БНС-2</v>
          </cell>
        </row>
        <row r="2363">
          <cell r="I2363" t="str">
            <v>2000006553 рек шатра осв. 1,2</v>
          </cell>
        </row>
        <row r="2364">
          <cell r="I2364" t="str">
            <v>2000006554 Реконструкция АСУ ТП ТГ №5</v>
          </cell>
        </row>
        <row r="2365">
          <cell r="I2365" t="str">
            <v>2000006555 оплата по дог. №2 от 16.05.2011</v>
          </cell>
        </row>
        <row r="2366">
          <cell r="I2366" t="str">
            <v>2000006556 Установка АИД-70Ц</v>
          </cell>
        </row>
        <row r="2367">
          <cell r="I2367" t="str">
            <v>2000006557 Выпрямитель сварочный ВД 306 УЗ</v>
          </cell>
        </row>
        <row r="2368">
          <cell r="I2368" t="str">
            <v>2000006558 Fluke 192 В цифр. Осциллограф</v>
          </cell>
        </row>
        <row r="2369">
          <cell r="I2369" t="str">
            <v>2000006559 реконструкция основных защит ВЛ-110кВ Пе</v>
          </cell>
        </row>
        <row r="2370">
          <cell r="I2370" t="str">
            <v>2000006560 рек.труб-да регенерац.вод в нейтрализато</v>
          </cell>
        </row>
        <row r="2371">
          <cell r="I2371" t="str">
            <v>2000006561 рек.газ.оборудования ст.№10</v>
          </cell>
        </row>
        <row r="2372">
          <cell r="I2372" t="str">
            <v>2000006562 рек.системы сиг-ии ТЭЦ-1</v>
          </cell>
        </row>
        <row r="2373">
          <cell r="I2373" t="str">
            <v>2000006563 рек.системы сиг-ии ТЭЦ-2</v>
          </cell>
        </row>
        <row r="2374">
          <cell r="I2374" t="str">
            <v>2000006564 рек.системы сиг-ии ТЭЦ-3</v>
          </cell>
        </row>
        <row r="2375">
          <cell r="I2375" t="str">
            <v>2000006565 рек.системы сиг-ии кот.Арбеково</v>
          </cell>
        </row>
        <row r="2376">
          <cell r="I2376" t="str">
            <v>2000006566 замена уч. т/тр Нахимова-пр.Победы</v>
          </cell>
        </row>
        <row r="2377">
          <cell r="I2377" t="str">
            <v>2000006567 монтаж эл.защ т/с Суворова-Кулакова</v>
          </cell>
        </row>
        <row r="2378">
          <cell r="I2378" t="str">
            <v>2000006568 замена уч.т/тр Калинина</v>
          </cell>
        </row>
        <row r="2379">
          <cell r="I2379" t="str">
            <v>2000006569 замена уч.т/тр Ворошилова-Кулакова</v>
          </cell>
        </row>
        <row r="2380">
          <cell r="I2380" t="str">
            <v>2000006570 рек.сальн.уплотн.осн.мазут.насосов</v>
          </cell>
        </row>
        <row r="2381">
          <cell r="I2381" t="str">
            <v>2000006571 рек центр колец ст.8</v>
          </cell>
        </row>
        <row r="2382">
          <cell r="I2382" t="str">
            <v>2000006572 рек системы возбужд генератора ст 5</v>
          </cell>
        </row>
        <row r="2383">
          <cell r="I2383" t="str">
            <v>2000006573 рек установки осушки водорода ст 8</v>
          </cell>
        </row>
        <row r="2384">
          <cell r="I2384" t="str">
            <v>2000006574 замена разрядников на ОПН ОРУ</v>
          </cell>
        </row>
        <row r="2385">
          <cell r="I2385" t="str">
            <v>2000006575 рек ГРП-2 кот.Арбеково</v>
          </cell>
        </row>
        <row r="2386">
          <cell r="I2386" t="str">
            <v>2000006576 уст.лафетных стволов</v>
          </cell>
        </row>
        <row r="2387">
          <cell r="I2387" t="str">
            <v>2000006577 монтаж схемы защит от дуг.замыканий сек</v>
          </cell>
        </row>
        <row r="2388">
          <cell r="I2388" t="str">
            <v>2000006578 монтаж системы вент-ии маш.зала БНС-1,2</v>
          </cell>
        </row>
        <row r="2389">
          <cell r="I2389" t="str">
            <v>2000006579 рек.градирни на сбросе в р.Сура</v>
          </cell>
        </row>
        <row r="2390">
          <cell r="I2390" t="str">
            <v>2000006580 рек.рыбозащитных устройств БНС-1,2</v>
          </cell>
        </row>
        <row r="2391">
          <cell r="I2391" t="str">
            <v>2000006581 монтаж схемы ввода аммиака в хим.очищ.во</v>
          </cell>
        </row>
        <row r="2392">
          <cell r="I2392" t="str">
            <v>2000006582 замена статорной обмотки и рек.ЩКА ТФ-60</v>
          </cell>
        </row>
        <row r="2393">
          <cell r="I2393" t="str">
            <v>2000006583 рек. АУВПТ каб.полуэтажа и полуподвала к</v>
          </cell>
        </row>
        <row r="2394">
          <cell r="I2394" t="str">
            <v>2000006584 рек. ТМ36 от ТК3610 до ТК3612 по пр.Побе</v>
          </cell>
        </row>
        <row r="2395">
          <cell r="I2395" t="str">
            <v>2000006585 рек. АУПС ТЭЦ-3</v>
          </cell>
        </row>
        <row r="2396">
          <cell r="I2396" t="str">
            <v>2000006586 рек. АУПС ТЭЦ-1</v>
          </cell>
        </row>
        <row r="2397">
          <cell r="I2397" t="str">
            <v>2000006587 рек. АУПС кот. Арбеково</v>
          </cell>
        </row>
        <row r="2398">
          <cell r="I2398" t="str">
            <v>2000006588 рек. АУПС ТС</v>
          </cell>
        </row>
        <row r="2399">
          <cell r="I2399" t="str">
            <v>2000006589 монтаж вентилятора дутьевого пар. к. ст№</v>
          </cell>
        </row>
        <row r="2400">
          <cell r="I2400" t="str">
            <v>2000006590 рек. кровли главного корпуса ТЭЦ-2</v>
          </cell>
        </row>
        <row r="2401">
          <cell r="I2401" t="str">
            <v>2000006591 Монтаж системы авт.пож-ия в каб.полуэтаж</v>
          </cell>
        </row>
        <row r="2402">
          <cell r="I2402" t="str">
            <v>2000006592 Монтаж пр.контр.кон-ии паров нефт-ов,маз</v>
          </cell>
        </row>
        <row r="2403">
          <cell r="I2403" t="str">
            <v>2000006593 Монтаж системы контроля воздуха в пом-ях</v>
          </cell>
        </row>
        <row r="2404">
          <cell r="I2404" t="str">
            <v>2000006594 Монтаж пр.контр.кон-ии паров нефт-ов сл.</v>
          </cell>
        </row>
        <row r="2405">
          <cell r="I2405" t="str">
            <v>2000006595 Монтаж системы контр.воздуха, по сод-ию</v>
          </cell>
        </row>
        <row r="2406">
          <cell r="I2406" t="str">
            <v>2000006596 Монтаж пр.контр.кон-ии паров нефт. Б.,сл</v>
          </cell>
        </row>
        <row r="2407">
          <cell r="I2407" t="str">
            <v>2000006597 монтаж быстродейст.защиты от кор.замык.в</v>
          </cell>
        </row>
        <row r="2408">
          <cell r="I2408" t="str">
            <v>2000006598 рек.КТП400/6/0,4кВ водогр.кот-ой и распр</v>
          </cell>
        </row>
        <row r="2409">
          <cell r="I2409" t="str">
            <v>2000006599 Монтаж пр.конт.загаз-ти возд.в машзале м</v>
          </cell>
        </row>
        <row r="2410">
          <cell r="I2410" t="str">
            <v>2000006601 Реконструкция к.а. ТГМ-84 ст.№6 с замено</v>
          </cell>
        </row>
        <row r="2411">
          <cell r="I2411" t="str">
            <v>2000006602 Реконструкция к.а. БКЗ 320-140 с заменой</v>
          </cell>
        </row>
        <row r="2412">
          <cell r="I2412" t="str">
            <v>2000006604 Реконструкция дымовой трубы №2</v>
          </cell>
        </row>
        <row r="2413">
          <cell r="I2413" t="str">
            <v>2000006605 Реконстр.ТГ-1,2 (удор.работ)</v>
          </cell>
        </row>
        <row r="2414">
          <cell r="I2414" t="str">
            <v>2000006606 Против/мер-тия повыш.огнест.мет/констр.</v>
          </cell>
        </row>
        <row r="2415">
          <cell r="I2415" t="str">
            <v>2000006607 Против/мер-я покрыт.эл.каб.огнезащ.сост.</v>
          </cell>
        </row>
        <row r="2416">
          <cell r="I2416" t="str">
            <v>2000006608 Рек сист кондиционирования</v>
          </cell>
        </row>
        <row r="2417">
          <cell r="I2417" t="str">
            <v>2000006609 Замена КПП котла №4</v>
          </cell>
        </row>
        <row r="2418">
          <cell r="I2418" t="str">
            <v>2000006610 З/у под мазутным хозяйством</v>
          </cell>
        </row>
        <row r="2419">
          <cell r="I2419" t="str">
            <v>2000006611 Конвект.паропер-тель к.а.ТГМ-84Б cт.№4</v>
          </cell>
        </row>
        <row r="2420">
          <cell r="I2420" t="str">
            <v>2000006612 Реконструкция системы телемеханики</v>
          </cell>
        </row>
        <row r="2421">
          <cell r="I2421" t="str">
            <v>2000006613 Замена  АБ №1</v>
          </cell>
        </row>
        <row r="2422">
          <cell r="I2422" t="str">
            <v>2000006614 Проект замены гл.пар-да ТГ №4</v>
          </cell>
        </row>
        <row r="2423">
          <cell r="I2423" t="str">
            <v>2000006615 З/у под произв. площадкой Сорм. ТЭЦ</v>
          </cell>
        </row>
        <row r="2424">
          <cell r="I2424" t="str">
            <v>2000006616 ПИР по зам.напорн.тр-дов вод-да и угл-ты</v>
          </cell>
        </row>
        <row r="2425">
          <cell r="I2425" t="str">
            <v>2000006617 Модерн.1 оч.от ТЭЦ до НПС-1,СМР</v>
          </cell>
        </row>
        <row r="2426">
          <cell r="I2426" t="str">
            <v>2000006618 Модерн.1 оч.от ТЭЦ до НПС-1,ПИР</v>
          </cell>
        </row>
        <row r="2427">
          <cell r="I2427" t="str">
            <v>2000006619 Рек.ОРУ-110кВ с зам.ВЧ.загр.и кондес-в</v>
          </cell>
        </row>
        <row r="2428">
          <cell r="I2428" t="str">
            <v>2000006620 Модер.прием-ка в/ч защиты ВЛ-115</v>
          </cell>
        </row>
        <row r="2429">
          <cell r="I2429" t="str">
            <v>2000006621 Замен.металлич.огражд.900 м.на НиГРЭС</v>
          </cell>
        </row>
        <row r="2430">
          <cell r="I2430" t="str">
            <v>2000006622 Устан.сист.видеонабл-ния на НиГРЭС</v>
          </cell>
        </row>
        <row r="2431">
          <cell r="I2431" t="str">
            <v>2000006623 Уст.метал.огражд.на цирк-дах НиГРЭС</v>
          </cell>
        </row>
        <row r="2432">
          <cell r="I2432" t="str">
            <v>2000006624 Замена 600м.огражд.перим.БНС (СТЭЦ)</v>
          </cell>
        </row>
        <row r="2433">
          <cell r="I2433" t="str">
            <v>2000006625 Устан.сист.видеонабл-ния на СТЭЦ</v>
          </cell>
        </row>
        <row r="2434">
          <cell r="I2434" t="str">
            <v>2000006626 Работы по консервации 2-х ПВК СТЭЦ</v>
          </cell>
        </row>
        <row r="2435">
          <cell r="I2435" t="str">
            <v>2000006627 Рекон.линии регер.вод ХВО Дз.ТЭЦ</v>
          </cell>
        </row>
        <row r="2436">
          <cell r="I2436" t="str">
            <v>2000006628 Предпр.разр.рек.турбины ПТ-135</v>
          </cell>
        </row>
        <row r="2437">
          <cell r="I2437" t="str">
            <v>2000006629 Модерниз.т/трассы 1 оч.г.Кстово</v>
          </cell>
        </row>
        <row r="2438">
          <cell r="I2438" t="str">
            <v>2000006630 Зем.уч. берег.насос.станция на СТЭЦ</v>
          </cell>
        </row>
        <row r="2439">
          <cell r="I2439" t="str">
            <v>2000006631 Зам.напорн.тр-дов вод-да и угл-ты на СТЭ</v>
          </cell>
        </row>
        <row r="2440">
          <cell r="I2440" t="str">
            <v>2000006632 Рек.бака обессолен.воды № 2 ХВО</v>
          </cell>
        </row>
        <row r="2441">
          <cell r="I2441" t="str">
            <v>2000006633 Предпроектн.обследован.Иг.ТЭЦ</v>
          </cell>
        </row>
        <row r="2442">
          <cell r="I2442" t="str">
            <v>2000006634 Разр.пр-та сист.обн.довзр.конц.гор.газ.</v>
          </cell>
        </row>
        <row r="2443">
          <cell r="I2443" t="str">
            <v>2000006635 Рек.бак.хран.кисл.№3 и ед.натр.(Дз.ТЭЦ)</v>
          </cell>
        </row>
        <row r="2444">
          <cell r="I2444" t="str">
            <v>2000006636 Замена гл.паропр-да ТГ №4 СМР (СТЭЦ)</v>
          </cell>
        </row>
        <row r="2445">
          <cell r="I2445" t="str">
            <v>2000006637 Рек.схемы подгот-ки сырой воды (НГ ТЭЦ)</v>
          </cell>
        </row>
        <row r="2446">
          <cell r="I2446" t="str">
            <v>2000006638 Рек.паропр.15АТА и БРОУ-2 ПИР (НГ ТЭЦ)</v>
          </cell>
        </row>
        <row r="2447">
          <cell r="I2447" t="str">
            <v>2000006639 Рек.эстакад трансф.и турб.масел,СМР НГ Т</v>
          </cell>
        </row>
        <row r="2448">
          <cell r="I2448" t="str">
            <v>2000006640 Рек.узла хран.и подачи гидразина НГ ТЭЦ</v>
          </cell>
        </row>
        <row r="2449">
          <cell r="I2449" t="str">
            <v>2000006641 Рек.адм-бытового здания ВОХР НГ ТЭЦ</v>
          </cell>
        </row>
        <row r="2450">
          <cell r="I2450" t="str">
            <v>2000006642 Техпер-е электролиз.уст.СЭУ НГ ТЭЦ</v>
          </cell>
        </row>
        <row r="2451">
          <cell r="I2451" t="str">
            <v>2000006643 Уст-ка доп.видео-ния Дз.ТЭЦ</v>
          </cell>
        </row>
        <row r="2452">
          <cell r="I2452" t="str">
            <v>2000006644 Рек.узла раскачки опасн.грузов Дз.ТЭЦ</v>
          </cell>
        </row>
        <row r="2453">
          <cell r="I2453" t="str">
            <v>2000006645 Рек.насос.осв.воды ХВО 3 оч.Дз.ТЭЦ</v>
          </cell>
        </row>
        <row r="2454">
          <cell r="I2454" t="str">
            <v>2000006646 Выкуп зем.уч..S=141 500 кв.м.СТЭЦ</v>
          </cell>
        </row>
        <row r="2455">
          <cell r="I2455" t="str">
            <v>2000006647 Выкуп зем.уч..S=229 965 кв.м.СТЭЦ</v>
          </cell>
        </row>
        <row r="2456">
          <cell r="I2456" t="str">
            <v>2000006648 ПИР по привед.обор.к треб.НТД (НГ ТЭЦ)</v>
          </cell>
        </row>
        <row r="2457">
          <cell r="I2457" t="str">
            <v>2000006649 Рек.гл.пар-да блока № 5 2 этап (Дз.ТЭЦ)</v>
          </cell>
        </row>
        <row r="2458">
          <cell r="I2458" t="str">
            <v>2000006650 Техпер.подачи вод-да и угл-ты (НГ ТЭЦ)</v>
          </cell>
        </row>
        <row r="2459">
          <cell r="I2459" t="str">
            <v>2000006651 Техппер.установки №2 (3 оч.) НГ ТЭЦ</v>
          </cell>
        </row>
        <row r="2460">
          <cell r="I2460" t="str">
            <v>2000006652 Техпер.склада химреагентов (НГ ТЭЦ)</v>
          </cell>
        </row>
        <row r="2461">
          <cell r="I2461" t="str">
            <v>2000006653 Замена устар.разъед-лей (НиГРЭС)</v>
          </cell>
        </row>
        <row r="2462">
          <cell r="I2462" t="str">
            <v>2000006654 Зам.прох-ных маслонап-х вводов(НиГРЭС)</v>
          </cell>
        </row>
        <row r="2463">
          <cell r="I2463" t="str">
            <v>2000006655 Перевод Иг.ТЭЦ на пониж.параметры</v>
          </cell>
        </row>
        <row r="2464">
          <cell r="I2464" t="str">
            <v>2000006656 Админ.быт.здание ВОХР на НГ ТЭЦ</v>
          </cell>
        </row>
        <row r="2465">
          <cell r="I2465" t="str">
            <v>2000006657 Рек-ция АБ №3 на НиГРЭС</v>
          </cell>
        </row>
        <row r="2466">
          <cell r="I2466" t="str">
            <v>2000006658 Монт.сист.опов.людей о пожаре (НиГРЭС)</v>
          </cell>
        </row>
        <row r="2467">
          <cell r="I2467" t="str">
            <v>2000006659 Уст.противопож.дверей в каб.тунел.СТЭЦ</v>
          </cell>
        </row>
        <row r="2468">
          <cell r="I2468" t="str">
            <v>2000006660 Техпер-ние ОРУ-110кВ (СТЭЦ)</v>
          </cell>
        </row>
        <row r="2469">
          <cell r="I2469" t="str">
            <v>2000006661 Уст.2-х запорн.устр.на труб-х (НиГРЭС)</v>
          </cell>
        </row>
        <row r="2470">
          <cell r="I2470" t="str">
            <v>2000006662 Рек.ап-ры АНКА-АВПА ВЛ-6 ДЗ.ТЭЦ</v>
          </cell>
        </row>
        <row r="2471">
          <cell r="I2471" t="str">
            <v>2000006663 Осн.сист.конт.возд.пик.водогр.кот.Дз.ТЭЦ</v>
          </cell>
        </row>
        <row r="2472">
          <cell r="I2472" t="str">
            <v>2000006664 Рек.огр.шлам-ла 3оч.Дз.ТЭЦ</v>
          </cell>
        </row>
        <row r="2473">
          <cell r="I2473" t="str">
            <v>2000006665 Рек.вент.реаг-го хоз-ва ХВО-2 Дз.ТЭЦ</v>
          </cell>
        </row>
        <row r="2474">
          <cell r="I2474" t="str">
            <v>2000006667 Монт.сист.обнаруж.ДКГГ (СТЭЦ)</v>
          </cell>
        </row>
        <row r="2475">
          <cell r="I2475" t="str">
            <v>2000006668 Монт.сист.обнаруж.ДКГГ на ММХ(НиГРЭС)</v>
          </cell>
        </row>
        <row r="2476">
          <cell r="I2476" t="str">
            <v>2000006669 Рек.газ-да пик.к.№2ПТВМ-180(Дз.ТЭЦ)</v>
          </cell>
        </row>
        <row r="2477">
          <cell r="I2477" t="str">
            <v>2000006670 Рек.узла слива серн.кислоты НиГРЭС</v>
          </cell>
        </row>
        <row r="2478">
          <cell r="I2478" t="str">
            <v>2000006671 Монт.противотаран.устр-в СТЭЦ</v>
          </cell>
        </row>
        <row r="2479">
          <cell r="I2479" t="str">
            <v>2000006672 Рек.вентиляции здан.мазут-ной НиГРЭС</v>
          </cell>
        </row>
        <row r="2480">
          <cell r="I2480" t="str">
            <v>2000006673 Рек.эстакады слива мазут-ной НиГРЭС</v>
          </cell>
        </row>
        <row r="2481">
          <cell r="I2481" t="str">
            <v>2000006674 Монт.вент.в пом.узл.гидр.1,2 СТЭЦ</v>
          </cell>
        </row>
        <row r="2482">
          <cell r="I2482" t="str">
            <v>2000006675 Техпер.откр.водоотв-го канала Дз.ТЭЦ</v>
          </cell>
        </row>
        <row r="2483">
          <cell r="I2483" t="str">
            <v>2000006676 Рек.приемной емкости ММХ  НиГРЭС</v>
          </cell>
        </row>
        <row r="2484">
          <cell r="I2484" t="str">
            <v>2000006677 Рек.баков хран.кисл.щелочи НиГРЭС</v>
          </cell>
        </row>
        <row r="2485">
          <cell r="I2485" t="str">
            <v>2000006678 Монт.сигн.превыш.ПДК в насосн.НиГРЭС</v>
          </cell>
        </row>
        <row r="2486">
          <cell r="I2486" t="str">
            <v>2000006679 Сист.оповещ.при пожаре НГ ТЭЦ</v>
          </cell>
        </row>
        <row r="2487">
          <cell r="I2487" t="str">
            <v>2000006680 Монт.авт.пожар.сигн-ции НГ ТЭЦ</v>
          </cell>
        </row>
        <row r="2488">
          <cell r="I2488" t="str">
            <v>2000006681 Монт.л/сбрас.конструкций СТЭЦ</v>
          </cell>
        </row>
        <row r="2489">
          <cell r="I2489" t="str">
            <v>2000006682 Оборуд.вент.пом.хран.реаг-в СТЭЦ</v>
          </cell>
        </row>
        <row r="2490">
          <cell r="I2490" t="str">
            <v>2000006683 Энергетическое обследование НиГРЭС</v>
          </cell>
        </row>
        <row r="2491">
          <cell r="I2491" t="str">
            <v>2000006684 Аккредитация на право пров.калибр.работ</v>
          </cell>
        </row>
        <row r="2492">
          <cell r="I2492" t="str">
            <v>2000006685 Экпертиза промышленной безопасности</v>
          </cell>
        </row>
        <row r="2493">
          <cell r="I2493" t="str">
            <v>2000006686 Энергоаудит систем транс-та и распр. ТЭ</v>
          </cell>
        </row>
        <row r="2494">
          <cell r="I2494" t="str">
            <v>2000006687 Экспертиза промышленной безопасности ЗиС</v>
          </cell>
        </row>
        <row r="2495">
          <cell r="I2495" t="str">
            <v>2000006688 Дефектосокпия и ЭПБ ж/д путей</v>
          </cell>
        </row>
        <row r="2496">
          <cell r="I2496" t="str">
            <v>2000006689 Осв,невил,подкран.путей, обслед. крана</v>
          </cell>
        </row>
        <row r="2497">
          <cell r="I2497" t="str">
            <v>2000006690 Разработка технических решений с ЭПБ</v>
          </cell>
        </row>
        <row r="2498">
          <cell r="I2498" t="str">
            <v>2000006691 Получение лицензии на обращение с отхода</v>
          </cell>
        </row>
        <row r="2499">
          <cell r="I2499" t="str">
            <v>2000006692 Разработка нормативно-технической докуме</v>
          </cell>
        </row>
        <row r="2500">
          <cell r="I2500" t="str">
            <v>2000006693 Энергетическое обследование НГТЭЦ</v>
          </cell>
        </row>
        <row r="2501">
          <cell r="I2501" t="str">
            <v>2000006694 ЭПБ оборудования</v>
          </cell>
        </row>
        <row r="2502">
          <cell r="I2502" t="str">
            <v>2000006695 Техническое диагностирование</v>
          </cell>
        </row>
        <row r="2503">
          <cell r="I2503" t="str">
            <v>2000006696 Комплексное обследование и ЭПБ отстойник</v>
          </cell>
        </row>
        <row r="2504">
          <cell r="I2504" t="str">
            <v>2000006697 ЭПБ зданий и сооружений</v>
          </cell>
        </row>
        <row r="2505">
          <cell r="I2505" t="str">
            <v>2000006698 Подготовка к аккредитации и аккредитация</v>
          </cell>
        </row>
        <row r="2506">
          <cell r="I2506" t="str">
            <v>2000006699 Получение лицензии на обращение с отхода</v>
          </cell>
        </row>
        <row r="2507">
          <cell r="I2507" t="str">
            <v>2000006701 Система телемеханики</v>
          </cell>
        </row>
        <row r="2508">
          <cell r="I2508" t="str">
            <v>2000006702 Модерн-ция схемы подпитки т/с машзала №3</v>
          </cell>
        </row>
        <row r="2509">
          <cell r="I2509" t="str">
            <v>2000006703 Рекон-кция системы газоснабжен. к.а.cт.№</v>
          </cell>
        </row>
        <row r="2510">
          <cell r="I2510" t="str">
            <v>2000006704 Реконстр.сист.возбуждения ТГ-3</v>
          </cell>
        </row>
        <row r="2511">
          <cell r="I2511" t="str">
            <v>2000006705 Оборудов.сист.оповещ.людей о пожаре</v>
          </cell>
        </row>
        <row r="2512">
          <cell r="I2512" t="str">
            <v>2000006706 Реконструкция узла учета газа на ГРП</v>
          </cell>
        </row>
        <row r="2513">
          <cell r="I2513" t="str">
            <v>2000006707 З/у под локом.депо</v>
          </cell>
        </row>
        <row r="2514">
          <cell r="I2514" t="str">
            <v>2000006708 Узел слива серной кислоты (ПИР)</v>
          </cell>
        </row>
        <row r="2515">
          <cell r="I2515" t="str">
            <v>2000006709 Оформлен.кадастр. паспортов  ХОУ  2 оч.</v>
          </cell>
        </row>
        <row r="2516">
          <cell r="I2516" t="str">
            <v>2000006801 Гидр.расчет по рек.т/с г.Кстово</v>
          </cell>
        </row>
        <row r="2517">
          <cell r="I2517" t="str">
            <v>2000006802 Расш.3-й оч.ХВО ОАО Лукойл,ПИР</v>
          </cell>
        </row>
        <row r="2518">
          <cell r="I2518" t="str">
            <v>2000006803 Реконструкция дымовой трубы №3</v>
          </cell>
        </row>
        <row r="2519">
          <cell r="I2519" t="str">
            <v>2000006804 Рек.ТГМЕ-464ст.№9 с зам.калориферов</v>
          </cell>
        </row>
        <row r="2520">
          <cell r="I2520" t="str">
            <v>2000006805 Монтаж автом.сигн.в зданиях ТЭЦ</v>
          </cell>
        </row>
        <row r="2521">
          <cell r="I2521" t="str">
            <v>2000006806 Реконструкция т/сетей в г.Кстово</v>
          </cell>
        </row>
        <row r="2522">
          <cell r="I2522" t="str">
            <v>2000006807 Модерн.сист.контр.и управл.доступом</v>
          </cell>
        </row>
        <row r="2523">
          <cell r="I2523" t="str">
            <v>2000006808 Рек.железнобетонной градирни № 2</v>
          </cell>
        </row>
        <row r="2524">
          <cell r="I2524" t="str">
            <v>2000006809 Рек.каб.хоз-ва от 3 оч.до ММХ</v>
          </cell>
        </row>
        <row r="2525">
          <cell r="I2525" t="str">
            <v>2000006810 Реконстр.ограждения периметра НПС-1</v>
          </cell>
        </row>
        <row r="2526">
          <cell r="I2526" t="str">
            <v>2000006811 Монт.и проектир.осв.пер.и террит.НПС-1</v>
          </cell>
        </row>
        <row r="2527">
          <cell r="I2527" t="str">
            <v>2000006812 Стр-во и проект.здания КПП НПС-1</v>
          </cell>
        </row>
        <row r="2528">
          <cell r="I2528" t="str">
            <v>2000006813 Рек.здания НПС-1(кровля,фасад,окна)</v>
          </cell>
        </row>
        <row r="2529">
          <cell r="I2529" t="str">
            <v>2000006814 Реконструкция ограждения периметра</v>
          </cell>
        </row>
        <row r="2530">
          <cell r="I2530" t="str">
            <v>2000006815 Орг-ция запретной зоны вдоль огражд.пер-</v>
          </cell>
        </row>
        <row r="2531">
          <cell r="I2531" t="str">
            <v>2000006816 Монт.и проект.внутр.огр.(2-го периметра)</v>
          </cell>
        </row>
        <row r="2532">
          <cell r="I2532" t="str">
            <v>2000006817 Рек.огр.критич.элем.станции(ГРП,ММХ,ОРУ)</v>
          </cell>
        </row>
        <row r="2533">
          <cell r="I2533" t="str">
            <v>2000006818 Стр-во и проектир.вольера для сл.соб-ва</v>
          </cell>
        </row>
        <row r="2534">
          <cell r="I2534" t="str">
            <v>2000006819 Реконструкция "Восточного КПП"</v>
          </cell>
        </row>
        <row r="2535">
          <cell r="I2535" t="str">
            <v>2000006820 Реконструкция "Северного КПП"</v>
          </cell>
        </row>
        <row r="2536">
          <cell r="I2536" t="str">
            <v>2000006821 Закупка и монтаж арочных металлодетектор</v>
          </cell>
        </row>
        <row r="2537">
          <cell r="I2537" t="str">
            <v>2000006822 Закупка и монтаж противотаранных устройс</v>
          </cell>
        </row>
        <row r="2538">
          <cell r="I2538" t="str">
            <v>2000006823 Монт.сист.видеон-ния за перим.и терр. НП</v>
          </cell>
        </row>
        <row r="2539">
          <cell r="I2539" t="str">
            <v>2000006824 Монтаж цепных барьеров безопасности</v>
          </cell>
        </row>
        <row r="2540">
          <cell r="I2540" t="str">
            <v>2000006825 Монт.ср-тв автоматики на въездные ворота</v>
          </cell>
        </row>
        <row r="2541">
          <cell r="I2541" t="str">
            <v>2000006826 Рек.устан.пожар.туш.в каб-х сооружен.</v>
          </cell>
        </row>
        <row r="2542">
          <cell r="I2542" t="str">
            <v>2000006827 Расшир.3оч.ХВО СМР Лукойл-Нижегороднефт.</v>
          </cell>
        </row>
        <row r="2543">
          <cell r="I2543" t="str">
            <v>2000006828 Рек.эстакад трансф.и турбин.масел,ПИР</v>
          </cell>
        </row>
        <row r="2544">
          <cell r="I2544" t="str">
            <v>2000006901 Реконструкция Владимирской ТЭЦ-2</v>
          </cell>
        </row>
        <row r="2545">
          <cell r="I2545" t="str">
            <v>2000006910 Реконструкция Владимирской ТЭЦ-2</v>
          </cell>
        </row>
        <row r="2546">
          <cell r="I2546" t="str">
            <v>2000009001 ЗАО "КЭС-Энергосбыт"</v>
          </cell>
        </row>
        <row r="2547">
          <cell r="I2547" t="str">
            <v>2000009301 -/2010/K/ИА Коми/E/Программа энергосбере</v>
          </cell>
        </row>
        <row r="2548">
          <cell r="I2548" t="str">
            <v>2000064100 Тех.пер.газ.оборуд-я к. ПК-19 ст.№1</v>
          </cell>
        </row>
        <row r="2549">
          <cell r="I2549" t="str">
            <v>2000064101 Тех.пер.газ.оборуд-я к. ТП-47 ст.№5</v>
          </cell>
        </row>
        <row r="2550">
          <cell r="I2550" t="str">
            <v>2000064102 Реконструкция теплофикационной насосной</v>
          </cell>
        </row>
        <row r="2551">
          <cell r="I2551" t="str">
            <v>2000064103 Техперевооружение оборудования ОРУ-110 к</v>
          </cell>
        </row>
        <row r="2552">
          <cell r="I2552" t="str">
            <v>2000064104 Металлодетектор</v>
          </cell>
        </row>
        <row r="2553">
          <cell r="I2553" t="str">
            <v>2000064105 Техпер-е кровли гл.корпуса 1 оч.</v>
          </cell>
        </row>
        <row r="2554">
          <cell r="I2554" t="str">
            <v>2000064106 Тех-пер газ.обор-я котла ПК-19 ст№3</v>
          </cell>
        </row>
        <row r="2555">
          <cell r="I2555" t="str">
            <v>2000064107 Тех-пер газ.обор-я котлаТП-47ст №6</v>
          </cell>
        </row>
        <row r="2556">
          <cell r="I2556" t="str">
            <v>2000064108 Техпер-е ТМ-3 3НО-380-3НО-367</v>
          </cell>
        </row>
        <row r="2557">
          <cell r="I2557" t="str">
            <v>2000064109 Техпер-е мазут.хоз-ва ЦК с установкой да</v>
          </cell>
        </row>
        <row r="2558">
          <cell r="I2558" t="str">
            <v>2000064110 Техпер-е пожарной сигнализации в зд. Сар</v>
          </cell>
        </row>
        <row r="2559">
          <cell r="I2559" t="str">
            <v>2000064111 Установка доп.наружного освещ-я</v>
          </cell>
        </row>
        <row r="2560">
          <cell r="I2560" t="str">
            <v>2000064112 Установка дорожного блокиратора</v>
          </cell>
        </row>
        <row r="2561">
          <cell r="I2561" t="str">
            <v>2000064113 Установка дорожного блокиратора</v>
          </cell>
        </row>
        <row r="2562">
          <cell r="I2562" t="str">
            <v>2000064114 Техперевооружение КПП1,КПП2</v>
          </cell>
        </row>
        <row r="2563">
          <cell r="I2563" t="str">
            <v>2000064115 Техпер-е газопр-да и газ-го обор-я к.№2</v>
          </cell>
        </row>
        <row r="2564">
          <cell r="I2564" t="str">
            <v>2000064116 ТехперевооружениеТМ-3 3НО-380 – 3НО-367</v>
          </cell>
        </row>
        <row r="2565">
          <cell r="I2565" t="str">
            <v>2000064117 Установка дорожного блокиратора</v>
          </cell>
        </row>
        <row r="2566">
          <cell r="I2566" t="str">
            <v>2000064118 Техперевооружение КПП1,КПП2</v>
          </cell>
        </row>
        <row r="2567">
          <cell r="I2567" t="str">
            <v>2000064119 Техперевооружение мазуторастопочного хоз</v>
          </cell>
        </row>
        <row r="2568">
          <cell r="I2568" t="str">
            <v>2000064120 Проектирование техперевооружения газопро</v>
          </cell>
        </row>
        <row r="2569">
          <cell r="I2569" t="str">
            <v>2000064121 Виброметр переносной ВК-5</v>
          </cell>
        </row>
        <row r="2570">
          <cell r="I2570" t="str">
            <v>2000064122 Калибратор температуры ДВС-65ОTS</v>
          </cell>
        </row>
        <row r="2571">
          <cell r="I2571" t="str">
            <v>2000064123 Анализатор растворенного кислорода МАРК</v>
          </cell>
        </row>
        <row r="2572">
          <cell r="I2572" t="str">
            <v>2000064124 Газоанализатор CTX-17-80</v>
          </cell>
        </row>
        <row r="2573">
          <cell r="I2573" t="str">
            <v>2000064125 Газоанализатор CTX-17-81</v>
          </cell>
        </row>
        <row r="2574">
          <cell r="I2574" t="str">
            <v>2000064126 Анализатор влажности и температуры ГТВ-0</v>
          </cell>
        </row>
        <row r="2575">
          <cell r="I2575" t="str">
            <v>2000064127 Калориметрическая бомба</v>
          </cell>
        </row>
        <row r="2576">
          <cell r="I2576" t="str">
            <v>2000064128 Ультрозвуковой дефектоскоп  томограф УД4</v>
          </cell>
        </row>
        <row r="2577">
          <cell r="I2577" t="str">
            <v>2000064129 Тангенс 2000</v>
          </cell>
        </row>
        <row r="2578">
          <cell r="I2578" t="str">
            <v>2000064130 Фотоаппарат</v>
          </cell>
        </row>
        <row r="2579">
          <cell r="I2579" t="str">
            <v>2000064131 Замена ПО АСКВД ТГ-5</v>
          </cell>
        </row>
        <row r="2580">
          <cell r="I2580" t="str">
            <v>2000064132 Калибратор давления Метран-515</v>
          </cell>
        </row>
        <row r="2581">
          <cell r="I2581" t="str">
            <v>2000064133 Модернизация КИВС</v>
          </cell>
        </row>
        <row r="2582">
          <cell r="I2582" t="str">
            <v>2000064134 Замена контроллерного оборудования АСУТП</v>
          </cell>
        </row>
        <row r="2583">
          <cell r="I2583" t="str">
            <v>2000064135 Модернизация системы температурного  кон</v>
          </cell>
        </row>
        <row r="2584">
          <cell r="I2584" t="str">
            <v>2000064136 Модернизация системы темп. контроля КА№6</v>
          </cell>
        </row>
        <row r="2585">
          <cell r="I2585" t="str">
            <v>2000064137 Модернизация  системы температурного кон</v>
          </cell>
        </row>
        <row r="2586">
          <cell r="I2586" t="str">
            <v>2000064138 Модернизация системы темп. контроля КА№5</v>
          </cell>
        </row>
        <row r="2587">
          <cell r="I2587" t="str">
            <v>2000064139 Замена системы кондиционирования техноло</v>
          </cell>
        </row>
        <row r="2588">
          <cell r="I2588" t="str">
            <v>2000064140 Модернизация кабельных линий связи</v>
          </cell>
        </row>
        <row r="2589">
          <cell r="I2589" t="str">
            <v>2000064141 Замена ПО АСКВД ТГ-4</v>
          </cell>
        </row>
        <row r="2590">
          <cell r="I2590" t="str">
            <v>2000064142 Модернизация системы температурного конт</v>
          </cell>
        </row>
        <row r="2591">
          <cell r="I2591" t="str">
            <v>2000064143 Модернизация системы температурного конт</v>
          </cell>
        </row>
        <row r="2592">
          <cell r="I2592" t="str">
            <v>2000064144 Выкуп земельного участка ТЭЦ-2 13:23:110</v>
          </cell>
        </row>
        <row r="2593">
          <cell r="I2593" t="str">
            <v>2000064145 Выкуп земельного участка ТЭЦ-2 13:23:110</v>
          </cell>
        </row>
        <row r="2594">
          <cell r="I2594" t="str">
            <v>2000065100 Рек. ТМ22 по ул.Куйбышева-Лермонтова</v>
          </cell>
        </row>
        <row r="2595">
          <cell r="I2595" t="str">
            <v>2000065101 монтаж и установка АСКЛ Егоза ТЭЦ-3</v>
          </cell>
        </row>
        <row r="2596">
          <cell r="I2596" t="str">
            <v>2000065102 рек.наружного осв-ия ТЭЦ-3</v>
          </cell>
        </row>
        <row r="2597">
          <cell r="I2597" t="str">
            <v>2000065103 Монтаж и установка АСКЛ Егоза кот.Арб.</v>
          </cell>
        </row>
        <row r="2598">
          <cell r="I2598" t="str">
            <v>2000065104 рек.8,6 сек.КРУ-6кВ</v>
          </cell>
        </row>
        <row r="2599">
          <cell r="I2599" t="str">
            <v>2000066100 Разрешение на выброс ЗВ в атмосферу</v>
          </cell>
        </row>
        <row r="2600">
          <cell r="I2600" t="str">
            <v>2000066101 Энергетическое обследование</v>
          </cell>
        </row>
        <row r="2601">
          <cell r="I2601" t="str">
            <v>2000066102 Документация по эжекторам</v>
          </cell>
        </row>
        <row r="2602">
          <cell r="I2602" t="str">
            <v>2000066103 Аккредитация МС</v>
          </cell>
        </row>
        <row r="2603">
          <cell r="I2603" t="str">
            <v>2000066104 ТД с проведение ЭПБ оборудования ДзТЭЦ</v>
          </cell>
        </row>
        <row r="2604">
          <cell r="I2604" t="str">
            <v>2000066105 ЭПБ ГПМ ДзТЭЦ</v>
          </cell>
        </row>
        <row r="2605">
          <cell r="I2605" t="str">
            <v>2000066106 ТД с проведением ЭПБ оборуд-ния ХЦ ДзТЭЦ</v>
          </cell>
        </row>
        <row r="2606">
          <cell r="I2606" t="str">
            <v>2000066107 ТД с ЭПБ ЗиС ДзТЭЦ</v>
          </cell>
        </row>
        <row r="2607">
          <cell r="I2607" t="str">
            <v>2000066108 Разработка декларации безопасности ГТС</v>
          </cell>
        </row>
        <row r="2608">
          <cell r="I2608" t="str">
            <v>2000066109 ТД ресиверов</v>
          </cell>
        </row>
        <row r="2609">
          <cell r="I2609" t="str">
            <v>2000066110 Лицензии</v>
          </cell>
        </row>
        <row r="2610">
          <cell r="I2610" t="str">
            <v>2000066111 Определение паркового ресурса эл. К-4</v>
          </cell>
        </row>
        <row r="2611">
          <cell r="I2611" t="str">
            <v>2000066112 Контроль металла котла ст. №2</v>
          </cell>
        </row>
        <row r="2612">
          <cell r="I2612" t="str">
            <v>2000066113 Экспертиза промышленной безопасности</v>
          </cell>
        </row>
        <row r="2613">
          <cell r="I2613" t="str">
            <v>2000066114 Энергетическое обследование</v>
          </cell>
        </row>
        <row r="2614">
          <cell r="I2614" t="str">
            <v>2000066115 ЭПБ ресиверов</v>
          </cell>
        </row>
        <row r="2615">
          <cell r="I2615" t="str">
            <v>2000066116 ЭПБ зданий и сооружений</v>
          </cell>
        </row>
        <row r="2616">
          <cell r="I2616" t="str">
            <v>2000066117 Техническое диагностирование ГПМ</v>
          </cell>
        </row>
        <row r="2617">
          <cell r="I2617" t="str">
            <v>2000066118 Получение лицензии на обращение с отхода</v>
          </cell>
        </row>
        <row r="2618">
          <cell r="I2618" t="str">
            <v>2000066119 Испытание тепловых сетей на гидравлическ</v>
          </cell>
        </row>
        <row r="2619">
          <cell r="I2619" t="str">
            <v>2000066120 Энергетическое обследование ТС НГТЭЦ</v>
          </cell>
        </row>
        <row r="2620">
          <cell r="I2620" t="str">
            <v>2000066121 Техническое диагностирование теплотрассы</v>
          </cell>
        </row>
        <row r="2621">
          <cell r="I2621" t="str">
            <v>2000066122 Устр-во переездной сигн-ции НиГРЭС</v>
          </cell>
        </row>
        <row r="2622">
          <cell r="I2622" t="str">
            <v>2000066123 Устан.уравнемеров мазута на СТЭЦ</v>
          </cell>
        </row>
        <row r="2623">
          <cell r="I2623" t="str">
            <v>2000066124 Сист.пожротушения БНС СТЭЦ</v>
          </cell>
        </row>
        <row r="2624">
          <cell r="I2624" t="str">
            <v>2000066125 Пож.сигн.кот/турбин.цехов СТЭЦ</v>
          </cell>
        </row>
        <row r="2625">
          <cell r="I2625" t="str">
            <v>2000066126 Сист.авт.контроля PH на СТЭЦ</v>
          </cell>
        </row>
        <row r="2626">
          <cell r="I2626" t="str">
            <v>2000066127 Обследование напорных водоводов</v>
          </cell>
        </row>
        <row r="2627">
          <cell r="I2627" t="str">
            <v>2000066128 Тех диагн теплотрассы I оч теплоснабж-я</v>
          </cell>
        </row>
        <row r="2628">
          <cell r="I2628" t="str">
            <v>2000066129 ЭПБ грузоподъемных мостовых кранов</v>
          </cell>
        </row>
        <row r="2629">
          <cell r="I2629" t="str">
            <v>2000066130 ЭПБ сосудов КТЦ (деаэратора № 7)</v>
          </cell>
        </row>
        <row r="2630">
          <cell r="I2630" t="str">
            <v>2000066131 ЭПБ баков хранения мазутов РВС-5000</v>
          </cell>
        </row>
        <row r="2631">
          <cell r="I2631" t="str">
            <v>2000066132 ЭПБ трубопровода соляной кислоты</v>
          </cell>
        </row>
        <row r="2632">
          <cell r="I2632" t="str">
            <v>2000066133 ЭПБ оборудования электролизерной ЭЦ</v>
          </cell>
        </row>
        <row r="2633">
          <cell r="I2633" t="str">
            <v>2000066134 Подготовка к акр и аккредитация ХЛ</v>
          </cell>
        </row>
        <row r="2634">
          <cell r="I2634" t="str">
            <v>2000066135 Разработка техн реглам гидрозингидрата</v>
          </cell>
        </row>
        <row r="2635">
          <cell r="I2635" t="str">
            <v>2000066136 ЭПБ заводского паропровода 15 ата №3</v>
          </cell>
        </row>
        <row r="2636">
          <cell r="I2636" t="str">
            <v>2000066137 Монтаж СХТМ на СТЭЦ</v>
          </cell>
        </row>
        <row r="2637">
          <cell r="I2637" t="str">
            <v>2000066138 паспорт безопасности СТЭЦ</v>
          </cell>
        </row>
        <row r="2638">
          <cell r="I2638" t="str">
            <v>2000066139 паспорт безопасности Дз.ТЭЦ</v>
          </cell>
        </row>
        <row r="2639">
          <cell r="I2639" t="str">
            <v>2000066140 ПЛАРН</v>
          </cell>
        </row>
        <row r="2640">
          <cell r="I2640" t="str">
            <v>2000066141 Испытания тепловых сетей на гидравлическ</v>
          </cell>
        </row>
        <row r="2641">
          <cell r="I2641" t="str">
            <v>2000066142 Энергетическое обследование тепловых сет</v>
          </cell>
        </row>
        <row r="2642">
          <cell r="I2642" t="str">
            <v>2000066143 Техническое диагностирование теплотрассы</v>
          </cell>
        </row>
        <row r="2643">
          <cell r="I2643" t="str">
            <v>2000066144 Энергетическое обследование тепловых сет</v>
          </cell>
        </row>
        <row r="2644">
          <cell r="I2644" t="str">
            <v>2000066145 ЭПБ сетевого трубопровода НиГРЭС-Гидрото</v>
          </cell>
        </row>
        <row r="2645">
          <cell r="I2645" t="str">
            <v>2000066146 Энергетическое обследование тепловых сет</v>
          </cell>
        </row>
        <row r="2646">
          <cell r="I2646" t="str">
            <v>2000066147 Энергетическое обследование Сормовской Т</v>
          </cell>
        </row>
        <row r="2647">
          <cell r="I2647" t="str">
            <v>2000066148 Разработка НТД Новогорьковской ТЭЦ</v>
          </cell>
        </row>
        <row r="2648">
          <cell r="I2648" t="str">
            <v>2000066149 Энергетическое обследование Новогорьковс</v>
          </cell>
        </row>
        <row r="2649">
          <cell r="I2649" t="str">
            <v>2000066150 Энергетическое обследование НиГРЭС</v>
          </cell>
        </row>
        <row r="2650">
          <cell r="I2650" t="str">
            <v>2000066151 Энергетическое обследование Дзержинской</v>
          </cell>
        </row>
        <row r="2651">
          <cell r="I2651" t="str">
            <v>2000066152 Энергетическое обследование систем транс</v>
          </cell>
        </row>
        <row r="2652">
          <cell r="I2652" t="str">
            <v>2000066153 Техническое диагностирование трубопровод</v>
          </cell>
        </row>
        <row r="2653">
          <cell r="I2653" t="str">
            <v>2000066154 Гидростанция МС-20/2У</v>
          </cell>
        </row>
        <row r="2654">
          <cell r="I2654" t="str">
            <v>2000320201 Рек. тр ГВ на ИЗОПРОФЛЕКС от ЦТП 2-9 С/З</v>
          </cell>
        </row>
        <row r="2655">
          <cell r="I2655" t="str">
            <v>2000320202 Рек. тр. ГВ на ИЗОПРОФЛЕКС от ЦТП-7 С/В</v>
          </cell>
        </row>
        <row r="2656">
          <cell r="I2656" t="str">
            <v>2000320203 Рек. тр ГВ на ИЗОПРОФЛЕКС от ЦТП-16 С/В</v>
          </cell>
        </row>
        <row r="2657">
          <cell r="I2657" t="str">
            <v>2000320204 Рек. тр ГВ на ИЗОПРОФЛЕКС от ЦТП-12а С/В</v>
          </cell>
        </row>
        <row r="2658">
          <cell r="I2658" t="str">
            <v>2000320205 Реконструкция т/т кв. 22-23</v>
          </cell>
        </row>
        <row r="2659">
          <cell r="I2659" t="str">
            <v>2000320206 Реконструкция котельной Кирзавод</v>
          </cell>
        </row>
        <row r="2660">
          <cell r="I2660" t="str">
            <v>2000320207 Реконструкция мнемощита ПДС</v>
          </cell>
        </row>
        <row r="2661">
          <cell r="I2661" t="str">
            <v>2000320208 Установка авт. телефонной станции</v>
          </cell>
        </row>
        <row r="2662">
          <cell r="I2662" t="str">
            <v>2000320209 Уст-ка газ. Компл. кот. Московская, 48</v>
          </cell>
        </row>
        <row r="2663">
          <cell r="I2663" t="str">
            <v>2000320210 Установка регуляторов температуры ГВС</v>
          </cell>
        </row>
        <row r="2664">
          <cell r="I2664" t="str">
            <v>2000320211 Установка бака мокрого хранения соли</v>
          </cell>
        </row>
        <row r="2665">
          <cell r="I2665" t="str">
            <v>2000320212 Установка аккумуряторного бака</v>
          </cell>
        </row>
        <row r="2666">
          <cell r="I2666" t="str">
            <v>2000320213 Установка бака солемерника</v>
          </cell>
        </row>
        <row r="2667">
          <cell r="I2667" t="str">
            <v>2000320214 Установка дымососа</v>
          </cell>
        </row>
        <row r="2668">
          <cell r="I2668" t="str">
            <v>2000320215 Установка плавного пуска эл. двигателя</v>
          </cell>
        </row>
        <row r="2669">
          <cell r="I2669" t="str">
            <v>2000320216 Конденсаторная установка</v>
          </cell>
        </row>
        <row r="2670">
          <cell r="I2670" t="str">
            <v>2000320217 Замена секций водоподогревателей</v>
          </cell>
        </row>
        <row r="2671">
          <cell r="I2671" t="str">
            <v>2000320218 Установка насосов в котельных и ЦТП</v>
          </cell>
        </row>
        <row r="2672">
          <cell r="I2672" t="str">
            <v>2000320219 Замена солевых насосов на химические</v>
          </cell>
        </row>
        <row r="2673">
          <cell r="I2673" t="str">
            <v>2000320220 Установка преобразователей частоты</v>
          </cell>
        </row>
        <row r="2674">
          <cell r="I2674" t="str">
            <v>2000320221 Установка блоков защиты эл.двигателей</v>
          </cell>
        </row>
        <row r="2675">
          <cell r="I2675" t="str">
            <v>2000320222 Стр-во бункера мокрого хранения соли</v>
          </cell>
        </row>
        <row r="2676">
          <cell r="I2676" t="str">
            <v>2000320223 Спутниковая система навигации</v>
          </cell>
        </row>
        <row r="2677">
          <cell r="I2677" t="str">
            <v>2000320224 Рек-ция зд. кот. 11 мкр под ст-ку (2 эт)</v>
          </cell>
        </row>
        <row r="2678">
          <cell r="I2678" t="str">
            <v>2000320225 Рек-ция ЦТП 2 кот. 6 мкр.</v>
          </cell>
        </row>
        <row r="2679">
          <cell r="I2679" t="str">
            <v>2000320226 ПИР ТП-2 ТЭЦ-2 (переход на нез. схему)</v>
          </cell>
        </row>
        <row r="2680">
          <cell r="I2680" t="str">
            <v>2000320227 ПИР рек-ции котельной п.Николаевка</v>
          </cell>
        </row>
        <row r="2681">
          <cell r="I2681" t="str">
            <v>2000320228 ПИР кот. Луховка-1 (на водогр. режим)</v>
          </cell>
        </row>
        <row r="2682">
          <cell r="I2682" t="str">
            <v>2000320229 Проектирование реконструкции т/тр кв.12</v>
          </cell>
        </row>
        <row r="2683">
          <cell r="I2683" t="str">
            <v>2000320230 ПИР рек-ции т/тр и ЦТП от кот. Кирзавод</v>
          </cell>
        </row>
        <row r="2684">
          <cell r="I2684" t="str">
            <v>2000320231 ПИР рек-ции т/тр от к.2-го до к.3-го мкр</v>
          </cell>
        </row>
        <row r="2685">
          <cell r="I2685" t="str">
            <v>2000320232 Подкл. 2-х ж/д по ул. Коваленко-Победы</v>
          </cell>
        </row>
        <row r="2686">
          <cell r="I2686" t="str">
            <v>2000320233 Тепловые сети кв.3А-4А (покупка у МИК)</v>
          </cell>
        </row>
        <row r="2687">
          <cell r="I2687" t="str">
            <v>2000320234 Рек-ция соед. т/тр от к. 6 мкр. до ДРБ-2</v>
          </cell>
        </row>
        <row r="2688">
          <cell r="I2688" t="str">
            <v>2000320235 Подкл. 16-ти эт. ж/д по пр60 лет Октября</v>
          </cell>
        </row>
        <row r="2689">
          <cell r="I2689" t="str">
            <v>2000320236 Подключение ж/домов в кв. 6Б</v>
          </cell>
        </row>
        <row r="2690">
          <cell r="I2690" t="str">
            <v>2000320237 Плата за техн. подключение ЗАО "Ватт"</v>
          </cell>
        </row>
        <row r="2691">
          <cell r="I2691" t="str">
            <v>2000320238 Замена котла Московская,48</v>
          </cell>
        </row>
        <row r="2692">
          <cell r="I2692" t="str">
            <v>2000320239 Приобретение компьютеров</v>
          </cell>
        </row>
        <row r="2693">
          <cell r="I2693" t="str">
            <v>2000320240 Оборудование, не требующее монтажа</v>
          </cell>
        </row>
        <row r="2694">
          <cell r="I2694" t="str">
            <v>2000320241 Рек-ция тр-дов ГВ на ППУ (Б-Хм., 42)</v>
          </cell>
        </row>
        <row r="2695">
          <cell r="I2695" t="str">
            <v>2000320242 Установка АСУ ТП (4 район)</v>
          </cell>
        </row>
        <row r="2696">
          <cell r="I2696" t="str">
            <v>2000320243 Рек. тр ГВ на ИЗОПРОФЛЕКС от ЦТП-1 9 С/З</v>
          </cell>
        </row>
        <row r="2697">
          <cell r="I2697" t="str">
            <v>2000320244 Рек. тр ГВ на ИЗОПРОФЛЕКС от ЦТП-3 6 Ю/З</v>
          </cell>
        </row>
        <row r="2698">
          <cell r="I2698" t="str">
            <v>2000320245 Рек. тр ГВ на ИЗОПРОФЛЕКС от ЦТП-1 6 С/З</v>
          </cell>
        </row>
        <row r="2699">
          <cell r="I2699" t="str">
            <v>2000320246 Автоматизированная система сбора данных</v>
          </cell>
        </row>
        <row r="2700">
          <cell r="I2700" t="str">
            <v>2000320247 Замена котла на котельной 6 мкр. Ю/З</v>
          </cell>
        </row>
        <row r="2701">
          <cell r="I2701" t="str">
            <v>2000320248 Монтаж ГРУ на котел № 3 кот. кв.10-11</v>
          </cell>
        </row>
        <row r="2702">
          <cell r="I2702" t="str">
            <v>2000320249 Завершение строительства Теплой стоянки</v>
          </cell>
        </row>
        <row r="2703">
          <cell r="I2703" t="str">
            <v>2000320250 % полученные по остаткам на счетах</v>
          </cell>
        </row>
        <row r="2704">
          <cell r="I2704" t="str">
            <v>2000320251 Покупка бесхозяйных сетей</v>
          </cell>
        </row>
        <row r="2705">
          <cell r="I2705" t="str">
            <v>2000320252 Долгосрочные займы</v>
          </cell>
        </row>
        <row r="2706">
          <cell r="I2706" t="str">
            <v>2000320253 Рекострукция здания кот. Московская 48</v>
          </cell>
        </row>
        <row r="2707">
          <cell r="I2707" t="str">
            <v>2000320254 Подключение ж.д по пр. Ленина, 23</v>
          </cell>
        </row>
        <row r="2708">
          <cell r="I2708" t="str">
            <v>2000320255 Тех.присоед.энергоприн.устр-в ТП</v>
          </cell>
        </row>
        <row r="2709">
          <cell r="I2709" t="str">
            <v>2000320256 ПИР рек-ции котельной 11 мкр</v>
          </cell>
        </row>
        <row r="2710">
          <cell r="I2710" t="str">
            <v>2000320257 Перенос теплотрассы Осипенко 37</v>
          </cell>
        </row>
        <row r="2711">
          <cell r="I2711" t="str">
            <v>2000320258 Приобретение земельных участков</v>
          </cell>
        </row>
        <row r="2712">
          <cell r="I2712" t="str">
            <v>2000320259 Замена котлов (Котельная Баня №7)</v>
          </cell>
        </row>
        <row r="2713">
          <cell r="I2713" t="str">
            <v>2000320260 Рек.тр ГВ на ИЗОПРОФЛЕКС от ЦТП-28-29</v>
          </cell>
        </row>
        <row r="2714">
          <cell r="I2714" t="str">
            <v>2000320261 Рек.тр ГВ на ИЗОПРОФЛЕКС от ЦТП-Комм.17б</v>
          </cell>
        </row>
        <row r="2715">
          <cell r="I2715" t="str">
            <v>2000320262 Рек.тр ГВ на ИЗОПРОФЛЕКС от ЦТП-кв.88</v>
          </cell>
        </row>
        <row r="2716">
          <cell r="I2716" t="str">
            <v>2000320263 ПИР рек-ции ввода№1 в проход.канале</v>
          </cell>
        </row>
        <row r="2717">
          <cell r="I2717" t="str">
            <v>2000320264 ПИР рек-ции ввода№1 Коммун.16-Волод.22</v>
          </cell>
        </row>
        <row r="2718">
          <cell r="I2718" t="str">
            <v>2000320265 ПИР рек-ции ввода Лен.8-3а-Советс.31</v>
          </cell>
        </row>
        <row r="2719">
          <cell r="I2719" t="str">
            <v>2000320266 ПИР рек-ции гаража (Бокс №1)</v>
          </cell>
        </row>
        <row r="2720">
          <cell r="I2720" t="str">
            <v>2000320267 ПИР рек-ции оборуд-я ТП-2 ТЭЦ-2</v>
          </cell>
        </row>
        <row r="2721">
          <cell r="I2721" t="str">
            <v>2000320268 Рек. тр ГВ на ИЗОПРОФЛЕКС от ЦТП 10 С/З</v>
          </cell>
        </row>
        <row r="2722">
          <cell r="I2722" t="str">
            <v>2000320269 Рек-ция оборуд-я ТП-2 ТЭЦ-2</v>
          </cell>
        </row>
        <row r="2723">
          <cell r="I2723" t="str">
            <v>2000320270 Рек-ция ЦТП кв.12 с замен.кожух.водопод.</v>
          </cell>
        </row>
        <row r="2724">
          <cell r="I2724" t="str">
            <v>2000320271 Реконструкция теплотрассы кв.12</v>
          </cell>
        </row>
        <row r="2725">
          <cell r="I2725" t="str">
            <v>2000320272 Монтаж дымовых труб</v>
          </cell>
        </row>
        <row r="2726">
          <cell r="I2726" t="str">
            <v>2000320273 Реконструкция магистр.ввода кв.13</v>
          </cell>
        </row>
        <row r="2727">
          <cell r="I2727" t="str">
            <v>2000320274 Лицензии</v>
          </cell>
        </row>
        <row r="2728">
          <cell r="I2728" t="str">
            <v>2000320275 ПИР т/т С.Раз.17 до ж/д С.Раз.42 (ППУ)</v>
          </cell>
        </row>
        <row r="2729">
          <cell r="I2729" t="str">
            <v>2000320276 ПИР соед.т/т от кот.3 мкр. и кот. кв.10-</v>
          </cell>
        </row>
        <row r="2730">
          <cell r="I2730" t="str">
            <v>2000320277 ПИР замены ввода от Н.О. до ЦТП-12 С/В</v>
          </cell>
        </row>
        <row r="2731">
          <cell r="I2731" t="str">
            <v>2000320278 ПИР рек-ции кот.АРЗ</v>
          </cell>
        </row>
        <row r="2732">
          <cell r="I2732" t="str">
            <v>2000320279 Игровая площадка по ул. Коммун-ая</v>
          </cell>
        </row>
        <row r="2733">
          <cell r="I2733" t="str">
            <v>2000320280 Озеленение мест разрытий</v>
          </cell>
        </row>
        <row r="2734">
          <cell r="I2734" t="str">
            <v>2000320281 Асфальтирование (восст.бордюр,поребрик)</v>
          </cell>
        </row>
        <row r="2735">
          <cell r="I2735" t="str">
            <v>2000320282 Замена деаэрационной колонки</v>
          </cell>
        </row>
        <row r="2736">
          <cell r="I2736" t="str">
            <v>2000320283 Рек.на ИЗОПРОФЛЕКС кот. Школа №13</v>
          </cell>
        </row>
        <row r="2737">
          <cell r="I2737" t="str">
            <v>2000320284 Рек.на ИЗОПРОФЛЕКС ЦТП Роддом №2 до ТК-2</v>
          </cell>
        </row>
        <row r="2738">
          <cell r="I2738" t="str">
            <v>2000320285 Рек.на ИЗОПРОФЛЕКС ЦТП Сущ.11-11а)</v>
          </cell>
        </row>
        <row r="2739">
          <cell r="I2739" t="str">
            <v>2000320286 Рек.на ИЗОПРОФЛЕКС ЦТП-6 Лихач.21-23</v>
          </cell>
        </row>
        <row r="2740">
          <cell r="I2740" t="str">
            <v>2000320287 Рек.на ИЗОПРОФЛЕКС ЦТП-12 Сущ.8/1-Кос.39</v>
          </cell>
        </row>
        <row r="2741">
          <cell r="I2741" t="str">
            <v>2000320288 Рек.на ИЗОПРОФЛЕКС ЦТП-1Б Эрьзи,15-19</v>
          </cell>
        </row>
        <row r="2742">
          <cell r="I2742" t="str">
            <v>2000320289 Рек.на ИЗОПРОФЛЕКС ЦТП-3 1 Т.Биб.2-ТК1</v>
          </cell>
        </row>
        <row r="2743">
          <cell r="I2743" t="str">
            <v>2000320290 Рек.на ИЗОПРОФЛЕКС ЦТП-2 Кос.88а-94а</v>
          </cell>
        </row>
        <row r="2744">
          <cell r="I2744" t="str">
            <v>2000320291 Рек.на ИЗОПРОФЛЕКС ЦТП-2 Кос.88а-84а</v>
          </cell>
        </row>
        <row r="2745">
          <cell r="I2745" t="str">
            <v>2000320292 Рек.на ИЗОПРОФЛЕКС ЦТП-3 Лихачева,5</v>
          </cell>
        </row>
        <row r="2746">
          <cell r="I2746" t="str">
            <v>2000320293 Рек.на ИЗОПРОФЛЕКС ЦТП-4 Лихач.26 ТК-35</v>
          </cell>
        </row>
        <row r="2747">
          <cell r="I2747" t="str">
            <v>2000320294 Рек.на ИЗОПРОФЛЕКС кот.кв.107 до ТК2</v>
          </cell>
        </row>
        <row r="2748">
          <cell r="I2748" t="str">
            <v>2000320295 Рек-ция ППУ кот. п.Ялга от ТК16 до ТК17</v>
          </cell>
        </row>
        <row r="2749">
          <cell r="I2749" t="str">
            <v>2000320296 Рек-ция ЦТП №2 Лесная,2а</v>
          </cell>
        </row>
        <row r="2750">
          <cell r="I2750" t="str">
            <v>2000320297 Рек-ция ЦТП РСПК</v>
          </cell>
        </row>
        <row r="2751">
          <cell r="I2751" t="str">
            <v>2000320298 Рек-ция ЦТП-1 9 мкр, ЦТП-2 8 мкр.</v>
          </cell>
        </row>
        <row r="2752">
          <cell r="I2752" t="str">
            <v>2000320299 Установка насосов в котельных и ЦТП</v>
          </cell>
        </row>
        <row r="2753">
          <cell r="I2753" t="str">
            <v>2000520029 Газопровод  Производ.базы</v>
          </cell>
        </row>
        <row r="2754">
          <cell r="I2754" t="str">
            <v>2000520033 Газопровод ж/с  п. Смолино</v>
          </cell>
        </row>
        <row r="2755">
          <cell r="I2755" t="str">
            <v>2000520034 Газопровод ж/с Варгаши, ул. Степная, Вод</v>
          </cell>
        </row>
        <row r="2756">
          <cell r="I2756" t="str">
            <v>2000520046 "Газопровод ж/с СТ ""Нива"""</v>
          </cell>
        </row>
        <row r="2757">
          <cell r="I2757" t="str">
            <v>2000520053 Реконструкция электроснаб. ЭГЦ Щучье</v>
          </cell>
        </row>
        <row r="2758">
          <cell r="I2758" t="str">
            <v>2000520055 Земельный участок (пл. 3816,0 м. кв. К</v>
          </cell>
        </row>
        <row r="2759">
          <cell r="I2759" t="str">
            <v>2000520056 Земельный участок (пл. 4110,0 м. кв. К</v>
          </cell>
        </row>
        <row r="2760">
          <cell r="I2760" t="str">
            <v>2000520057 Земельный участок на трассе Макушино-Ку</v>
          </cell>
        </row>
        <row r="2761">
          <cell r="I2761" t="str">
            <v>2000520058 Сигнализация пожарная (Зверин. ЭГУ) , и</v>
          </cell>
        </row>
        <row r="2762">
          <cell r="I2762" t="str">
            <v>2000520059 Сигнализация пожарная (Мок. ЭГУ) , инв.</v>
          </cell>
        </row>
        <row r="2763">
          <cell r="I2763" t="str">
            <v>2000520060 Сигнализация пожарная (Саф. ЭГУ) , инв.</v>
          </cell>
        </row>
        <row r="2764">
          <cell r="I2764" t="str">
            <v>2000520061 Сигнализация пожарная (Шум. ЭГУ) , инв.</v>
          </cell>
        </row>
        <row r="2765">
          <cell r="I2765" t="str">
            <v>2000520062 Газовые сети в поселке Глинка</v>
          </cell>
        </row>
        <row r="2766">
          <cell r="I2766" t="str">
            <v>2000520063 Газопровод в поселке Солнечный</v>
          </cell>
        </row>
        <row r="2767">
          <cell r="I2767" t="str">
            <v>2000520064 ОВЕР ул.Трудовая система телеметрии</v>
          </cell>
        </row>
        <row r="2768">
          <cell r="I2768" t="str">
            <v>2000520065 Полиэтиленовый цех в поселке.Долгодевеые</v>
          </cell>
        </row>
        <row r="2769">
          <cell r="I2769" t="str">
            <v>2000520066 Закольцовка газопровода в переулке Обски</v>
          </cell>
        </row>
        <row r="2770">
          <cell r="I2770" t="str">
            <v>2000520067 Газопровод поселок ЧКПЗ 2участок</v>
          </cell>
        </row>
        <row r="2771">
          <cell r="I2771" t="str">
            <v>2000520068 Газопроводы высокого и низкого давления</v>
          </cell>
        </row>
        <row r="2772">
          <cell r="I2772" t="str">
            <v>2000520069 Закольцовка газораспределительного пункт</v>
          </cell>
        </row>
        <row r="2773">
          <cell r="I2773" t="str">
            <v>2000520070 Реконструкция газопроводов низкого давле</v>
          </cell>
        </row>
        <row r="2774">
          <cell r="I2774" t="str">
            <v>2000520071 Газовые сети в поселке ЧКПЗ</v>
          </cell>
        </row>
        <row r="2775">
          <cell r="I2775" t="str">
            <v>2000520072 Газовые сети в поселке Исаково 1 участок</v>
          </cell>
        </row>
        <row r="2776">
          <cell r="I2776" t="str">
            <v>2000520073 Газовые сети в поселке Колхозный улица С</v>
          </cell>
        </row>
        <row r="2777">
          <cell r="I2777" t="str">
            <v>2000520074 Газовые сети в поселке Новосинеглазово 8</v>
          </cell>
        </row>
        <row r="2778">
          <cell r="I2778" t="str">
            <v>2000520075 Газовые сети среднего и низкого давления</v>
          </cell>
        </row>
        <row r="2779">
          <cell r="I2779" t="str">
            <v>2000520076 Газопровод в поселке Сигнал-2</v>
          </cell>
        </row>
        <row r="2780">
          <cell r="I2780" t="str">
            <v>2000520077 Газопровод в поселке Фатеевка</v>
          </cell>
        </row>
        <row r="2781">
          <cell r="I2781" t="str">
            <v>2000520078 Газовые сети в поселке Хутор Миасский ул</v>
          </cell>
        </row>
        <row r="2782">
          <cell r="I2782" t="str">
            <v>2000520079 Газовые сети в поселке Хутор Миасский ул</v>
          </cell>
        </row>
        <row r="2783">
          <cell r="I2783" t="str">
            <v>2000520080 Газопровод в поселке Шагол улица Ямальск</v>
          </cell>
        </row>
        <row r="2784">
          <cell r="I2784" t="str">
            <v>2000520081 Газопрвод в поселке Шершни улица Пролета</v>
          </cell>
        </row>
        <row r="2785">
          <cell r="I2785" t="str">
            <v>2000520082 Газопровод-перемычка по Комсомольскомй п</v>
          </cell>
        </row>
        <row r="2786">
          <cell r="I2786" t="str">
            <v>2000520083 Газовые сети в поселке Чурилово улица Са</v>
          </cell>
        </row>
        <row r="2787">
          <cell r="I2787" t="str">
            <v>2000520084 Газопровод среднего и низкого давления д</v>
          </cell>
        </row>
        <row r="2788">
          <cell r="I2788" t="str">
            <v>2000520085 Газовые сети по улице Лесопарковая</v>
          </cell>
        </row>
        <row r="2789">
          <cell r="I2789" t="str">
            <v>2000520086 Газовые сети по улице Пограничной-Гагари</v>
          </cell>
        </row>
        <row r="2790">
          <cell r="I2790" t="str">
            <v>2000520087 Газовые сети в поселке Чурилово Северо-В</v>
          </cell>
        </row>
        <row r="2791">
          <cell r="I2791" t="str">
            <v>2000520088 Газовые сети в поселке Аэропорт-2</v>
          </cell>
        </row>
        <row r="2792">
          <cell r="I2792" t="str">
            <v>2000520089 Газовые сети в поселке Городок-11А</v>
          </cell>
        </row>
        <row r="2793">
          <cell r="I2793" t="str">
            <v>2000520090 Газовые сети в поселке Новосинеглазово 1</v>
          </cell>
        </row>
        <row r="2794">
          <cell r="I2794" t="str">
            <v>2000520091 Газовые сети в поселке Новосинеглазово 3</v>
          </cell>
        </row>
        <row r="2795">
          <cell r="I2795" t="str">
            <v>2000520092 Газовые сети в поселке Сигнал 3 этап</v>
          </cell>
        </row>
        <row r="2796">
          <cell r="I2796" t="str">
            <v>2000520093 Газовые сети в поселке Фатеевка 3 очеред</v>
          </cell>
        </row>
        <row r="2797">
          <cell r="I2797" t="str">
            <v>2000520094 Газовые сети в поселке ЧКПЗ 4 участок</v>
          </cell>
        </row>
        <row r="2798">
          <cell r="I2798" t="str">
            <v>2000520095 Рассечная задвижка на газопроводе средне</v>
          </cell>
        </row>
        <row r="2799">
          <cell r="I2799" t="str">
            <v>2000520096 Система телеметрии (III очередь)</v>
          </cell>
        </row>
        <row r="2800">
          <cell r="I2800" t="str">
            <v>2000520097 Газовые сети в поселке Новосинеглазово 4</v>
          </cell>
        </row>
        <row r="2801">
          <cell r="I2801" t="str">
            <v>2000520098 Газовые сети в поселке Новосинеглазово 6</v>
          </cell>
        </row>
        <row r="2802">
          <cell r="I2802" t="str">
            <v>2000520099 Газоснабжение Мошковского р-на НСО</v>
          </cell>
        </row>
        <row r="2803">
          <cell r="I2803" t="str">
            <v>2000520100 Программа ИТ- инновации</v>
          </cell>
        </row>
        <row r="2804">
          <cell r="I2804" t="str">
            <v>2000520101 "Строительство газопроводов"</v>
          </cell>
        </row>
        <row r="2805">
          <cell r="I2805" t="str">
            <v>2000660021 Техническое перевооружение БНС</v>
          </cell>
        </row>
        <row r="2806">
          <cell r="I2806" t="str">
            <v>2000660042 Техническое перевооружение ВЛ-110 кВ</v>
          </cell>
        </row>
        <row r="2807">
          <cell r="I2807" t="str">
            <v>2000660043 Реконструкция  газового обор. кот №5,6</v>
          </cell>
        </row>
        <row r="2808">
          <cell r="I2808" t="str">
            <v>2000660044 Реконстр огражд периметра с уст Егозы</v>
          </cell>
        </row>
        <row r="2809">
          <cell r="I2809" t="str">
            <v>2000660045 Система охранного телевидения</v>
          </cell>
        </row>
        <row r="2810">
          <cell r="I2810" t="str">
            <v>2000660046 Оборуд., не требующего монтажа ТЭЦ-1</v>
          </cell>
        </row>
        <row r="2811">
          <cell r="I2811" t="str">
            <v>2000660047 Строит.Рыбозаград.  Сооруж.водозабора</v>
          </cell>
        </row>
        <row r="2812">
          <cell r="I2812" t="str">
            <v>2000660048 Реконструкция здания главного корпуса</v>
          </cell>
        </row>
        <row r="2813">
          <cell r="I2813" t="str">
            <v>2000660049 Рек.ограждения периметра с уст Егоза</v>
          </cell>
        </row>
        <row r="2814">
          <cell r="I2814" t="str">
            <v>2000660050 Оборудование не треб.монтажа ТЭЦ-3</v>
          </cell>
        </row>
        <row r="2815">
          <cell r="I2815" t="str">
            <v>2000660051 Привед газов оборуд котлов № 8 в соответ</v>
          </cell>
        </row>
        <row r="2816">
          <cell r="I2816" t="str">
            <v>2000660052 Привед газ. оборуд котлов ПТВМ № 1,2,3 в</v>
          </cell>
        </row>
        <row r="2817">
          <cell r="I2817" t="str">
            <v>2000660053 "Рек.О.П.с уст.И.-з.Пр.из АСКЛ«Егоза».</v>
          </cell>
        </row>
        <row r="2818">
          <cell r="I2818" t="str">
            <v>2000660054 Оборудование не требующее монтажа</v>
          </cell>
        </row>
        <row r="2819">
          <cell r="I2819" t="str">
            <v>2000660055 Зам. стрел. Перев. на ст. Промышленная.</v>
          </cell>
        </row>
        <row r="2820">
          <cell r="I2820" t="str">
            <v>2000660056 Прив. газ. Обор. котлов ТПЕ-429 ст. № 2Б</v>
          </cell>
        </row>
        <row r="2821">
          <cell r="I2821" t="str">
            <v>2000660057 Замена лифтов инженерного корпуса</v>
          </cell>
        </row>
        <row r="2822">
          <cell r="I2822" t="str">
            <v>2000660058 Приведение газового оборудования ПВК 1</v>
          </cell>
        </row>
        <row r="2823">
          <cell r="I2823" t="str">
            <v>2000660059 Приведение газового оборудования ПВК 2</v>
          </cell>
        </row>
        <row r="2824">
          <cell r="I2824" t="str">
            <v>2000660060 Реконструкция кровли главного корпуса</v>
          </cell>
        </row>
        <row r="2825">
          <cell r="I2825" t="str">
            <v>2000660061 Создание системы  лок. оповещения на ЗШО</v>
          </cell>
        </row>
        <row r="2826">
          <cell r="I2826" t="str">
            <v>2000660062 Рек.ограждения периметра с уст Егоза</v>
          </cell>
        </row>
        <row r="2827">
          <cell r="I2827" t="str">
            <v>2000660063 Оборудование не треб.монтажа ТЭЦ-5</v>
          </cell>
        </row>
        <row r="2828">
          <cell r="I2828" t="str">
            <v>2000660064 Оборудование не треб.монтажа ИАУ</v>
          </cell>
        </row>
        <row r="2829">
          <cell r="I2829" t="str">
            <v>2003202100 Установка баков</v>
          </cell>
        </row>
        <row r="2830">
          <cell r="I2830" t="str">
            <v>2003202101 Тех.присоед.Лаборат.корп.№1 МГУ</v>
          </cell>
        </row>
        <row r="2831">
          <cell r="I2831" t="str">
            <v>2003202102 ПИР Коваленко-Победа</v>
          </cell>
        </row>
        <row r="2832">
          <cell r="I2832" t="str">
            <v>2003202103 Оборудование к установке</v>
          </cell>
        </row>
        <row r="2833">
          <cell r="I2833" t="str">
            <v>2003400000 Энергетическое обследование</v>
          </cell>
        </row>
        <row r="2834">
          <cell r="I2834" t="str">
            <v>2003400001 Техническое диагностирование</v>
          </cell>
        </row>
        <row r="2835">
          <cell r="I2835" t="str">
            <v>2003970001 Реконструкция ЦТП РСПК Дальняя, 3</v>
          </cell>
        </row>
        <row r="2836">
          <cell r="I2836" t="str">
            <v>2003970002 Реконструкция ЦТП  ул. Осипенко 35, а</v>
          </cell>
        </row>
        <row r="2837">
          <cell r="I2837" t="str">
            <v>2003970003 Рек. трубопр. ГВС  ЦТП Володарского,60</v>
          </cell>
        </row>
        <row r="2838">
          <cell r="I2838" t="str">
            <v>2003970004 Рек. трубопр. ГВС  ЦТП-11 С/В</v>
          </cell>
        </row>
        <row r="2839">
          <cell r="I2839" t="str">
            <v>2003970005 Рек. трубопр. ГВС ЦТП Школа №16</v>
          </cell>
        </row>
        <row r="2840">
          <cell r="I2840" t="str">
            <v>2003970006 Рек. трубопр. ГВС ЦТП-2 Московская,48</v>
          </cell>
        </row>
        <row r="2841">
          <cell r="I2841" t="str">
            <v>2003970007 Рек. трубопр. ГВС ЦТП 6а мкр. С/З</v>
          </cell>
        </row>
        <row r="2842">
          <cell r="I2842" t="str">
            <v>2003970008 Рек. трубопр. ГВС ЦТП-2 2 мкр. С/З</v>
          </cell>
        </row>
        <row r="2843">
          <cell r="I2843" t="str">
            <v>2003970009 Рек. трубопр. ГВС  ЦТП Осипенко, 57</v>
          </cell>
        </row>
        <row r="2844">
          <cell r="I2844" t="str">
            <v>2003970010 БТЭЦ-2. ОНМ (1)</v>
          </cell>
        </row>
        <row r="2845">
          <cell r="I2845" t="str">
            <v>2003970012 Осн. объекта интегр. компл. сист. безоп.</v>
          </cell>
        </row>
        <row r="2846">
          <cell r="I2846" t="str">
            <v>2003970013 Осн. объекта интегр. компл. сист. безоп.</v>
          </cell>
        </row>
        <row r="2847">
          <cell r="I2847" t="str">
            <v>2003970014 Оснащение объекта ИКСБ (БТЭЦ-2)</v>
          </cell>
        </row>
        <row r="2848">
          <cell r="I2848" t="str">
            <v>2003970020 Рек. сист. контроля и упр. доступом</v>
          </cell>
        </row>
        <row r="2849">
          <cell r="I2849" t="str">
            <v>2003970022 Оснащение объекта ИКСБ</v>
          </cell>
        </row>
        <row r="2850">
          <cell r="I2850" t="str">
            <v>2003970023 Оснащение объекта ИКСБ (БНС ЧаТЭЦ-18)</v>
          </cell>
        </row>
        <row r="2851">
          <cell r="I2851" t="str">
            <v>2003970024 Оснащение объекта ИКСБ</v>
          </cell>
        </row>
        <row r="2852">
          <cell r="I2852" t="str">
            <v>2003970025 Оснащение объекта ИКСБ</v>
          </cell>
        </row>
        <row r="2853">
          <cell r="I2853" t="str">
            <v>2003970026 Оснащение объекта ИКСБ</v>
          </cell>
        </row>
        <row r="2854">
          <cell r="I2854" t="str">
            <v>2003970027 Оснащение объекта ИКСБ</v>
          </cell>
        </row>
        <row r="2855">
          <cell r="I2855" t="str">
            <v>2003970028 Оснащение объекта ИКСБ Левоб.кот. ПТЭЦ-6</v>
          </cell>
        </row>
        <row r="2856">
          <cell r="I2856" t="str">
            <v>2003970029 Оснащение объекта ИКСБ ПТЭЦ-6</v>
          </cell>
        </row>
        <row r="2857">
          <cell r="I2857" t="str">
            <v>2003970030 Оснащение объекта ИКСБ</v>
          </cell>
        </row>
        <row r="2858">
          <cell r="I2858" t="str">
            <v>2003970031 Оснащение объекта ИКСБ (БНС)</v>
          </cell>
        </row>
        <row r="2859">
          <cell r="I2859" t="str">
            <v>2003970032 Оснащение объекта ИКСБ</v>
          </cell>
        </row>
        <row r="2860">
          <cell r="I2860" t="str">
            <v>2003970033 Рек. сист. контр. и упр.дост.(Ком.прос.)</v>
          </cell>
        </row>
        <row r="2861">
          <cell r="I2861" t="str">
            <v>2003970034 Рек. сист. контр. и упр. дост.(Сибирск.)</v>
          </cell>
        </row>
        <row r="2862">
          <cell r="I2862" t="str">
            <v>2003970038 Реконструкция электрооборудования ЦТП</v>
          </cell>
        </row>
        <row r="2863">
          <cell r="I2863" t="str">
            <v>2003970049 Зам отв и тройн т/п сет воды 1.2 оч</v>
          </cell>
        </row>
        <row r="2864">
          <cell r="I2864" t="str">
            <v>2003970053 Оснащение объекта ИКСБ</v>
          </cell>
        </row>
        <row r="2865">
          <cell r="I2865" t="str">
            <v>2003970055 Оснащение объекта ИКСБ</v>
          </cell>
        </row>
        <row r="2866">
          <cell r="I2866" t="str">
            <v>2003970065 ШГЭС-7. Рек.водосл.грани и а/д моста</v>
          </cell>
        </row>
        <row r="2867">
          <cell r="I2867" t="str">
            <v>2003970067 ШГЭС-7 Локальн. система оповещения</v>
          </cell>
        </row>
        <row r="2868">
          <cell r="I2868" t="str">
            <v>2003970069 Техперевооружение трубопроводов ГВС с во</v>
          </cell>
        </row>
        <row r="2869">
          <cell r="I2869" t="str">
            <v>2003970070 Техперевооружение трубопроводов ГВС с во</v>
          </cell>
        </row>
        <row r="2870">
          <cell r="I2870" t="str">
            <v>2003970071 Техперевооружение трубопроводов ГВС с во</v>
          </cell>
        </row>
        <row r="2871">
          <cell r="I2871" t="str">
            <v>2003970072 Техперевооружение газопровода и газового</v>
          </cell>
        </row>
        <row r="2872">
          <cell r="I2872" t="str">
            <v>2003970073 Техперевооружение газопровода и газового</v>
          </cell>
        </row>
        <row r="2873">
          <cell r="I2873" t="str">
            <v>2003970074 Техперевооружение газопровода и газового</v>
          </cell>
        </row>
        <row r="2874">
          <cell r="I2874" t="str">
            <v>2003970075 Техперевооружение газопровода и газового</v>
          </cell>
        </row>
        <row r="2875">
          <cell r="I2875" t="str">
            <v>2003970076 Техперевооружение трубопроводов ГВС с во</v>
          </cell>
        </row>
        <row r="2876">
          <cell r="I2876" t="str">
            <v>2003970077 Техперевооружение трубопроводов ГВС с во</v>
          </cell>
        </row>
        <row r="2877">
          <cell r="I2877" t="str">
            <v>2003970078 Замена автоматики регулирования и безопа</v>
          </cell>
        </row>
        <row r="2878">
          <cell r="I2878" t="str">
            <v>2003970079 Замена насосов ЦТП 1-7</v>
          </cell>
        </row>
        <row r="2879">
          <cell r="I2879" t="str">
            <v>2003970080 Замена насосов ЦТП 1-8</v>
          </cell>
        </row>
        <row r="2880">
          <cell r="I2880" t="str">
            <v>2003970081 Установка насосов ЦТП 6 СВ</v>
          </cell>
        </row>
        <row r="2881">
          <cell r="I2881" t="str">
            <v>2003970082 Установка насосов ЦТП 28-29</v>
          </cell>
        </row>
        <row r="2882">
          <cell r="I2882" t="str">
            <v>2003970084 Приобретение оборудования (ОНМ)</v>
          </cell>
        </row>
        <row r="2883">
          <cell r="I2883" t="str">
            <v>2003970085 Модернизация ДК ТЭЦ-18 - УдРДУ</v>
          </cell>
        </row>
        <row r="2884">
          <cell r="I2884" t="str">
            <v>2003970086 Организация подключения АТС ТЭЦ-18</v>
          </cell>
        </row>
        <row r="2885">
          <cell r="I2885" t="str">
            <v>2003970090 Радиорел. линия связи РРЛ-ТЭЦ-13-ГЭС-8</v>
          </cell>
        </row>
        <row r="2886">
          <cell r="I2886" t="str">
            <v>2003970096 Реконструкция т/с М2-04 от Т301 до Т329</v>
          </cell>
        </row>
        <row r="2887">
          <cell r="I2887" t="str">
            <v>2003970097 М 2-09 ул Куфонина от П861 до ТК 868</v>
          </cell>
        </row>
        <row r="2888">
          <cell r="I2888" t="str">
            <v>2003970103 ПТС. ул. Маяковского, тк1-17 -1-17-7</v>
          </cell>
        </row>
        <row r="2889">
          <cell r="I2889" t="str">
            <v>2003970105 М1-01, К-655-11 - К-655-17</v>
          </cell>
        </row>
        <row r="2890">
          <cell r="I2890" t="str">
            <v>2003970106 ПТС. Согласования по проектам будущих ле</v>
          </cell>
        </row>
        <row r="2891">
          <cell r="I2891" t="str">
            <v>2003970110 Рек. т/с по ул. М.Рыб. ТК103-7а-ТК103-15</v>
          </cell>
        </row>
        <row r="2892">
          <cell r="I2892" t="str">
            <v>2003970111 Реконструкция т/с М1-23 от К13 до К13-5</v>
          </cell>
        </row>
        <row r="2893">
          <cell r="I2893" t="str">
            <v>2003970112 ОНМ  ПТС</v>
          </cell>
        </row>
        <row r="2894">
          <cell r="I2894" t="str">
            <v>2003970114 Рек.маг.т.сет.Ду700Бажова-Мира ТК306-311</v>
          </cell>
        </row>
        <row r="2895">
          <cell r="I2895" t="str">
            <v>2003970118 ЗТЭЦ-5. ПК</v>
          </cell>
        </row>
        <row r="2896">
          <cell r="I2896" t="str">
            <v>2003970122 ЗТЭЦ -5. ЦОД</v>
          </cell>
        </row>
        <row r="2897">
          <cell r="I2897" t="str">
            <v>2003970128 Замена ДК БТЭЦ-4</v>
          </cell>
        </row>
        <row r="2898">
          <cell r="I2898" t="str">
            <v>2003970129 Модернизация СТМиС</v>
          </cell>
        </row>
        <row r="2899">
          <cell r="I2899" t="str">
            <v>2003970131 Модернизация СКУ ТА №4</v>
          </cell>
        </row>
        <row r="2900">
          <cell r="I2900" t="str">
            <v>2003970132 Модернизация СКУ ТА №1</v>
          </cell>
        </row>
        <row r="2901">
          <cell r="I2901" t="str">
            <v>2003970140 СКС здания ПКТиХО</v>
          </cell>
        </row>
        <row r="2902">
          <cell r="I2902" t="str">
            <v>2003970141 Система автоматического оповещения о ЧС</v>
          </cell>
        </row>
        <row r="2903">
          <cell r="I2903" t="str">
            <v>2003970144 Диспетчерский коммутатор</v>
          </cell>
        </row>
        <row r="2904">
          <cell r="I2904" t="str">
            <v>2003970148 Модернизация ЦОД согласно TIA 942</v>
          </cell>
        </row>
        <row r="2905">
          <cell r="I2905" t="str">
            <v>2003970151 Вост резерв эл.вводов в ЦТП</v>
          </cell>
        </row>
        <row r="2906">
          <cell r="I2906" t="str">
            <v>2003970152 Реконструкция зданий ЦТП</v>
          </cell>
        </row>
        <row r="2907">
          <cell r="I2907" t="str">
            <v>2003970157 Рек. т/с по ул. Свободы ТК-28-ТК-30</v>
          </cell>
        </row>
        <row r="2908">
          <cell r="I2908" t="str">
            <v>2003970159 Реконструкция т/с  М2-04, К-518 - К-520</v>
          </cell>
        </row>
        <row r="2909">
          <cell r="I2909" t="str">
            <v>2003970161 Модернизация ТЛВС Пермской ТЭЦ-9</v>
          </cell>
        </row>
        <row r="2910">
          <cell r="I2910" t="str">
            <v>2003970162 Т/с по ул.Шишкина ТК-1-ТК-16, Ду400мм.</v>
          </cell>
        </row>
        <row r="2911">
          <cell r="I2911" t="str">
            <v>2003970163 Рек. тепловывода ТЭЦ-10-город Ду700мм</v>
          </cell>
        </row>
        <row r="2912">
          <cell r="I2912" t="str">
            <v>2003970164 Рек. т/с по ул.Потемина ТК-8-ТК-9</v>
          </cell>
        </row>
        <row r="2913">
          <cell r="I2913" t="str">
            <v>2003970166 Рек. т/с по ул.Мира от ТК 13 до ТК 15</v>
          </cell>
        </row>
        <row r="2914">
          <cell r="I2914" t="str">
            <v>2003970167 Рек. т/с по пр. Советский от ТК13 - ТК17</v>
          </cell>
        </row>
        <row r="2915">
          <cell r="I2915" t="str">
            <v>2003970168 ШГЭС-7 Рек.разд.стенки и левоб. устоя</v>
          </cell>
        </row>
        <row r="2916">
          <cell r="I2916" t="str">
            <v>2003970169 Система синхрон генераторов ШГЭС</v>
          </cell>
        </row>
        <row r="2917">
          <cell r="I2917" t="str">
            <v>2003970170 КГРЭС-3 (ШГЭС-7). Локальная система опов</v>
          </cell>
        </row>
        <row r="2918">
          <cell r="I2918" t="str">
            <v>2003970171 ШГЭС-7. Рек.водосл.грани и а/д моста</v>
          </cell>
        </row>
        <row r="2919">
          <cell r="I2919" t="str">
            <v>2003970173 Рек.маг.т/с по Юбилейной от ТК-22доТК-23</v>
          </cell>
        </row>
        <row r="2920">
          <cell r="I2920" t="str">
            <v>2003970175 Рек.маг.т/с по Советскому от ТК-31-ТК-33</v>
          </cell>
        </row>
        <row r="2921">
          <cell r="I2921" t="str">
            <v>2003970176 Рек.маг.т.сет.Ду700Бажова-Мира ТК306-311</v>
          </cell>
        </row>
        <row r="2922">
          <cell r="I2922" t="str">
            <v>2003970179 Рек. т/с 6-ой оч.от ул.Горького до ТК7</v>
          </cell>
        </row>
        <row r="2923">
          <cell r="I2923" t="str">
            <v>2003970181 Приобретение оборудования (ОНМ)</v>
          </cell>
        </row>
        <row r="2924">
          <cell r="I2924" t="str">
            <v>2003970183 ЗТЭЦ-5 ОНМ Приб. химконтроля</v>
          </cell>
        </row>
        <row r="2925">
          <cell r="I2925" t="str">
            <v>2003970188 ПТС ТК 65-9 до ТК 655-17</v>
          </cell>
        </row>
        <row r="2926">
          <cell r="I2926" t="str">
            <v>2003970189 ПТС М1-04 от ТК-173 до ТК-176 Островск</v>
          </cell>
        </row>
        <row r="2927">
          <cell r="I2927" t="str">
            <v>2003970190 ПТС М2-10 от ТК-111 до ТК-114 Мильчак</v>
          </cell>
        </row>
        <row r="2928">
          <cell r="I2928" t="str">
            <v>2003970192 ПТС М4-08, К-8-14-16 - К-8-14-16-4</v>
          </cell>
        </row>
        <row r="2929">
          <cell r="I2929" t="str">
            <v>2003970197 ПТЭЦ-13 ОНМ 2013 (группа)</v>
          </cell>
        </row>
        <row r="2930">
          <cell r="I2930" t="str">
            <v>2003970198 ПТЭЦ-9. ОНМ 2013 (группа 3)</v>
          </cell>
        </row>
        <row r="2931">
          <cell r="I2931" t="str">
            <v>2003970199 ПТЭЦ-6 ОНМ 2013 (группа)</v>
          </cell>
        </row>
        <row r="2932">
          <cell r="I2932" t="str">
            <v>2003970210 ПСК Рек вводов с организацией ИТП</v>
          </cell>
        </row>
        <row r="2933">
          <cell r="I2933" t="str">
            <v>2003970212 Правобережная котельная. Охрана объекта</v>
          </cell>
        </row>
        <row r="2934">
          <cell r="I2934" t="str">
            <v>2003970213 Оборудование не требующее монтажа</v>
          </cell>
        </row>
        <row r="2935">
          <cell r="I2935" t="str">
            <v>2003970215 ОНМ 2013 (группа)</v>
          </cell>
        </row>
        <row r="2936">
          <cell r="I2936" t="str">
            <v>2003970216 КТС Реконстр изоляции ТС</v>
          </cell>
        </row>
        <row r="2937">
          <cell r="I2937" t="str">
            <v>2003970217 КТС Изоляция паропровода №3 Ду 600</v>
          </cell>
        </row>
        <row r="2938">
          <cell r="I2938" t="str">
            <v>2003970219 КТС Рек магистр ТС по нижней зоне</v>
          </cell>
        </row>
        <row r="2939">
          <cell r="I2939" t="str">
            <v>2003970220 Монтаж 2-х котлов КВГМ-100.</v>
          </cell>
        </row>
        <row r="2940">
          <cell r="I2940" t="str">
            <v>2003970222 Привед. каб.хоз-в ТЭЦ к норм. треб.</v>
          </cell>
        </row>
        <row r="2941">
          <cell r="I2941" t="str">
            <v>2003970223 Увел.пр-ти котлов ПТВМ до зав.параметров</v>
          </cell>
        </row>
        <row r="2942">
          <cell r="I2942" t="str">
            <v>2003970224 Техперевооруж телемех.телеупр.ЦТП</v>
          </cell>
        </row>
        <row r="2943">
          <cell r="I2943" t="str">
            <v>2003970228 КТС Замена задвижек с уст регуляторов</v>
          </cell>
        </row>
        <row r="2944">
          <cell r="I2944" t="str">
            <v>2003970229 КГРЭС-3 ОНМ 2013 (группа)</v>
          </cell>
        </row>
        <row r="2945">
          <cell r="I2945" t="str">
            <v>2003970230 КТС Замена подпит насосов на центр бой</v>
          </cell>
        </row>
        <row r="2946">
          <cell r="I2946" t="str">
            <v>2003970231 КТС Рек МС от Ц.Бойлерной до ГМЗ</v>
          </cell>
        </row>
        <row r="2947">
          <cell r="I2947" t="str">
            <v>2003970234 КТС ОНМ</v>
          </cell>
        </row>
        <row r="2948">
          <cell r="I2948" t="str">
            <v>2003970236 КТС ПИР Оптимиз схемы теплоснабж</v>
          </cell>
        </row>
        <row r="2949">
          <cell r="I2949" t="str">
            <v>2003970240 Реконструкция 3ПВД-7 с заменой</v>
          </cell>
        </row>
        <row r="2950">
          <cell r="I2950" t="str">
            <v>2003970245 ШГЭС-7 ОНМ 2013-2015</v>
          </cell>
        </row>
        <row r="2951">
          <cell r="I2951" t="str">
            <v>2003970263 Оборудование не требующее монтажа</v>
          </cell>
        </row>
        <row r="2952">
          <cell r="I2952" t="str">
            <v>2003970264 Рек. т/м Восточной</v>
          </cell>
        </row>
        <row r="2953">
          <cell r="I2953" t="str">
            <v>2003970265 Рек. котельной в п. Победилово (ПИР)</v>
          </cell>
        </row>
        <row r="2954">
          <cell r="I2954" t="str">
            <v>2003970266 Рек. котельной 11.6 (ПИР)</v>
          </cell>
        </row>
        <row r="2955">
          <cell r="I2955" t="str">
            <v>2003970267 Рек. котельной в п. Захарищево</v>
          </cell>
        </row>
        <row r="2956">
          <cell r="I2956" t="str">
            <v>2003970268 Объект ВНА сети</v>
          </cell>
        </row>
        <row r="2957">
          <cell r="I2957" t="str">
            <v>2003970269 Объект ВНА-ЭБП котельные</v>
          </cell>
        </row>
        <row r="2958">
          <cell r="I2958" t="str">
            <v>2003970270 Объект ВНА-ЭБП сети КЧ</v>
          </cell>
        </row>
        <row r="2959">
          <cell r="I2959" t="str">
            <v>2003970271 Аттестация электролаборатории</v>
          </cell>
        </row>
        <row r="2960">
          <cell r="I2960" t="str">
            <v>2003970272 ВНА Охрана ОС</v>
          </cell>
        </row>
        <row r="2961">
          <cell r="I2961" t="str">
            <v>2003970273 Аттестация лаборатории диагностики</v>
          </cell>
        </row>
        <row r="2962">
          <cell r="I2962" t="str">
            <v>2003970274 Паспорт энергетический</v>
          </cell>
        </row>
        <row r="2963">
          <cell r="I2963" t="str">
            <v>2003970275 Безопасность КТК</v>
          </cell>
        </row>
        <row r="2964">
          <cell r="I2964" t="str">
            <v>2003970276 Покупка земельного участка</v>
          </cell>
        </row>
        <row r="2965">
          <cell r="I2965" t="str">
            <v>2003970277 Реконст.трубопр.до  ресторана "Макдональ</v>
          </cell>
        </row>
        <row r="2966">
          <cell r="I2966" t="str">
            <v>2003970278 Замена насос оборуд с уст ШУН 2013</v>
          </cell>
        </row>
        <row r="2967">
          <cell r="I2967" t="str">
            <v>2003970279 амена кожух водоподгр ГВС и отопл 2013</v>
          </cell>
        </row>
        <row r="2968">
          <cell r="I2968" t="str">
            <v>2003970280 Рек. внутрикварт. сет. отопл (проект 11)</v>
          </cell>
        </row>
        <row r="2969">
          <cell r="I2969" t="str">
            <v>2003970281 Реконструкция внутрикв сетей ХВС 2013</v>
          </cell>
        </row>
        <row r="2970">
          <cell r="I2970" t="str">
            <v>2003970282 Рек внутрикв сетей ГВС,восст циркул 2013</v>
          </cell>
        </row>
        <row r="2971">
          <cell r="I2971" t="str">
            <v>2003970283 ПН-23 c реконструкцией М1-01</v>
          </cell>
        </row>
        <row r="2972">
          <cell r="I2972" t="str">
            <v>2003970284 ВНА.План.лик.авар.ситуац.БТЭЦ-4(группа)</v>
          </cell>
        </row>
        <row r="2973">
          <cell r="I2973" t="str">
            <v>2003970285 Реконструкция ПН-3</v>
          </cell>
        </row>
        <row r="2974">
          <cell r="I2974" t="str">
            <v>2005200001 Объед сист теплоснаб контур ТЭЦ1 и ТЭЦ2</v>
          </cell>
        </row>
        <row r="2975">
          <cell r="I2975" t="str">
            <v>2005200002 Золоотвал_Марий Эл</v>
          </cell>
        </row>
        <row r="2976">
          <cell r="I2976" t="str">
            <v>2005200003 Оборудование не треб монтажа</v>
          </cell>
        </row>
        <row r="2977">
          <cell r="I2977" t="str">
            <v>2005200004 Несметное оборудование</v>
          </cell>
        </row>
        <row r="2978">
          <cell r="I2978" t="str">
            <v>2005200005 Оборудование не треб монтажа</v>
          </cell>
        </row>
        <row r="2979">
          <cell r="I2979" t="str">
            <v>2005200006 Оборудование не треб монтажа</v>
          </cell>
        </row>
        <row r="2980">
          <cell r="I2980" t="str">
            <v>2005200007 Реконст противоп инж. сист.здан. НЧТЭЦ-3</v>
          </cell>
        </row>
        <row r="2981">
          <cell r="I2981" t="str">
            <v>2005200008 Реконстр противопож систем зданий</v>
          </cell>
        </row>
        <row r="2982">
          <cell r="I2982" t="str">
            <v>2005200009 Оборудование не требующее монтажа</v>
          </cell>
        </row>
        <row r="2983">
          <cell r="I2983" t="str">
            <v>2005200010 Автом сис-ма пож сигн и сис-ма реч опов</v>
          </cell>
        </row>
        <row r="2984">
          <cell r="I2984" t="str">
            <v>2005200011 Установка системы охранного телевидения</v>
          </cell>
        </row>
        <row r="2985">
          <cell r="I2985" t="str">
            <v>2005200012 Рек сист вент отп кондиц,шумо гидроиз ЩУ</v>
          </cell>
        </row>
        <row r="2986">
          <cell r="I2986" t="str">
            <v>2005200013 Установка технических средств охраны пер</v>
          </cell>
        </row>
        <row r="2987">
          <cell r="I2987" t="str">
            <v>2005200014 Привед мазутн хозяйст в соотв с НТД</v>
          </cell>
        </row>
        <row r="2988">
          <cell r="I2988" t="str">
            <v>2005200015 Установка системы охранного телевидения</v>
          </cell>
        </row>
        <row r="2989">
          <cell r="I2989" t="str">
            <v>2005200016 Установка системы охранного телевидения</v>
          </cell>
        </row>
        <row r="2990">
          <cell r="I2990" t="str">
            <v>2005200017 Установка системы охранного телевидения</v>
          </cell>
        </row>
        <row r="2991">
          <cell r="I2991" t="str">
            <v>2005200018 Установка инженерно-заградительного преп</v>
          </cell>
        </row>
        <row r="2992">
          <cell r="I2992" t="str">
            <v>2005200019 Оснащен огражд периметра техн средст охр</v>
          </cell>
        </row>
        <row r="2993">
          <cell r="I2993" t="str">
            <v>2005200020 Оснащен огражд периметра техн средст охр</v>
          </cell>
        </row>
        <row r="2994">
          <cell r="I2994" t="str">
            <v>2005200021 Привед газопров КА №1 в соотв с треб ПБ</v>
          </cell>
        </row>
        <row r="2995">
          <cell r="I2995" t="str">
            <v>2005200022 Организация автом контр качеств сет воды</v>
          </cell>
        </row>
        <row r="2996">
          <cell r="I2996" t="str">
            <v>2005200023 Привед мазутного хозяйства  в соотв НТД</v>
          </cell>
        </row>
        <row r="2997">
          <cell r="I2997" t="str">
            <v>2005200024 Организация автом контр качеств сет воды</v>
          </cell>
        </row>
        <row r="2998">
          <cell r="I2998" t="str">
            <v>2005200025 Реконстр схемы  выгрузки  опасных  грузо</v>
          </cell>
        </row>
        <row r="2999">
          <cell r="I2999" t="str">
            <v>2005200026 Организация автом контр качеств сет воды</v>
          </cell>
        </row>
        <row r="3000">
          <cell r="I3000" t="str">
            <v>2005200027 Техоснащ эстакады слива  масломазут хозя</v>
          </cell>
        </row>
        <row r="3001">
          <cell r="I3001" t="str">
            <v>2006600001 Тех.перевооружение паропровода 15 АТА и</v>
          </cell>
        </row>
        <row r="3002">
          <cell r="I3002" t="str">
            <v>2006600002 Тех.перевооружение дверей лестничных кле</v>
          </cell>
        </row>
        <row r="3003">
          <cell r="I3003" t="str">
            <v>2006600003 Техническое перевооружение сухотрубов СП</v>
          </cell>
        </row>
        <row r="3004">
          <cell r="I3004" t="str">
            <v>2006600004 Тех.перевооружение заземления валов турб</v>
          </cell>
        </row>
        <row r="3005">
          <cell r="I3005" t="str">
            <v>2006600005 "Тех.перевооружение трубопровода высоког</v>
          </cell>
        </row>
        <row r="3006">
          <cell r="I3006" t="str">
            <v>2006600007 Тех.перевооружение системы противоаварий</v>
          </cell>
        </row>
        <row r="3007">
          <cell r="I3007" t="str">
            <v>2006600008 Тех. перевооружение забора территории ба</v>
          </cell>
        </row>
        <row r="3008">
          <cell r="I3008" t="str">
            <v>2006600009 Тех. перевооружение Здания Проходная сто</v>
          </cell>
        </row>
        <row r="3009">
          <cell r="I3009" t="str">
            <v>2006600010 Тех. перевооружение Здания цеха тепловых</v>
          </cell>
        </row>
        <row r="3010">
          <cell r="I3010" t="str">
            <v>2006600011 Тех.перевооружение электроосвещения терр</v>
          </cell>
        </row>
        <row r="3011">
          <cell r="I3011" t="str">
            <v>2006600012 Проект-ие и монтаж досмотровой площадки</v>
          </cell>
        </row>
        <row r="3012">
          <cell r="I3012" t="str">
            <v>2006600013 Тех.перевооружение системы телемеханики</v>
          </cell>
        </row>
        <row r="3013">
          <cell r="I3013" t="str">
            <v>2006600014 Тех.перевооружение системы безопасности</v>
          </cell>
        </row>
        <row r="3014">
          <cell r="I3014" t="str">
            <v>2006600015 "Расширение 3-й очереди ХВО для обеспече</v>
          </cell>
        </row>
        <row r="3015">
          <cell r="I3015" t="str">
            <v>2006600016 Тех.перевооружение пожарной лестницы зда</v>
          </cell>
        </row>
        <row r="3016">
          <cell r="I3016" t="str">
            <v>2006600017 Техническое перевооружение котла ст.№ 8</v>
          </cell>
        </row>
        <row r="3017">
          <cell r="I3017" t="str">
            <v>2006600018 Оборудование, не входящее в сметы строек</v>
          </cell>
        </row>
        <row r="3018">
          <cell r="I3018" t="str">
            <v>2006600019 Техперевооружение паропровода №4</v>
          </cell>
        </row>
        <row r="3019">
          <cell r="I3019" t="str">
            <v>2006600020 Техперевооружение вентиляции реагентного</v>
          </cell>
        </row>
        <row r="3020">
          <cell r="I3020" t="str">
            <v>2006600021 Техническое перевооружение БНС</v>
          </cell>
        </row>
        <row r="3021">
          <cell r="I3021" t="str">
            <v>2006600022 Техническое перевооружение мазутного хоз</v>
          </cell>
        </row>
        <row r="3022">
          <cell r="I3022" t="str">
            <v>2006600023 Установка дополнительных систем видеонаб</v>
          </cell>
        </row>
        <row r="3023">
          <cell r="I3023" t="str">
            <v>2006600024 Техническое перевооружение газопровода п</v>
          </cell>
        </row>
        <row r="3024">
          <cell r="I3024" t="str">
            <v>2006600025 Техническое перевооружение газопровода п</v>
          </cell>
        </row>
        <row r="3025">
          <cell r="I3025" t="str">
            <v>2006600026 Монтаж освещения ограждения шламонакопит</v>
          </cell>
        </row>
        <row r="3026">
          <cell r="I3026" t="str">
            <v>2006600027 Монтаж смотровой вышки на южном периметр</v>
          </cell>
        </row>
        <row r="3027">
          <cell r="I3027" t="str">
            <v>2006600028 Техническое перевооружение бака хранения</v>
          </cell>
        </row>
        <row r="3028">
          <cell r="I3028" t="str">
            <v>2006600029 Приведение в соответствие с правилами ПТ</v>
          </cell>
        </row>
        <row r="3029">
          <cell r="I3029" t="str">
            <v>2006600030 Техническое перевооружение гидразинной у</v>
          </cell>
        </row>
        <row r="3030">
          <cell r="I3030" t="str">
            <v>2006600031 Техническое перевооружение системы проти</v>
          </cell>
        </row>
        <row r="3031">
          <cell r="I3031" t="str">
            <v>2006600032 Техническое перевооружение склада приема</v>
          </cell>
        </row>
        <row r="3032">
          <cell r="I3032" t="str">
            <v>2006600033 Строительство ограждения территории в зо</v>
          </cell>
        </row>
        <row r="3033">
          <cell r="I3033" t="str">
            <v>2006600035 Реконструкция ОРУ 110кВ с заменой ВЧ заг</v>
          </cell>
        </row>
        <row r="3034">
          <cell r="I3034" t="str">
            <v>2006600036 Техническое перевооружение приемных каме</v>
          </cell>
        </row>
        <row r="3035">
          <cell r="I3035" t="str">
            <v>2006600037 Техническое перевооружение ж/д путей</v>
          </cell>
        </row>
        <row r="3036">
          <cell r="I3036" t="str">
            <v>2006600038 Техническое перевооружение кабельного хо</v>
          </cell>
        </row>
        <row r="3037">
          <cell r="I3037" t="str">
            <v>2006600039 Техническое перевооружение питания узла</v>
          </cell>
        </row>
        <row r="3038">
          <cell r="I3038" t="str">
            <v>2006600040 Техническое перевооружение системы ГВС с</v>
          </cell>
        </row>
        <row r="3039">
          <cell r="I3039" t="str">
            <v>2006600041 Реконструкция защит трансформаторов 1Т,</v>
          </cell>
        </row>
        <row r="3040">
          <cell r="I3040" t="str">
            <v>2006600042 Техническое перевооружение ВЛ-110 кВ</v>
          </cell>
        </row>
        <row r="3041">
          <cell r="I3041" t="str">
            <v>2006600043 Техническое перевооружение участка магис</v>
          </cell>
        </row>
        <row r="3042">
          <cell r="I3042" t="str">
            <v>2006600044 Техническое перевооружение ТК-63 магистр</v>
          </cell>
        </row>
        <row r="3043">
          <cell r="I3043" t="str">
            <v>2006600045 Техническое перевооружение магистральных</v>
          </cell>
        </row>
        <row r="3044">
          <cell r="I3044" t="str">
            <v>2006600046 Техническое перевооружение системы центр</v>
          </cell>
        </row>
        <row r="3045">
          <cell r="I3045" t="str">
            <v>2006600047 Строительство насосной станции осветленн</v>
          </cell>
        </row>
        <row r="3046">
          <cell r="I3046" t="str">
            <v>2006600048 Оборудование не требующее монтажа</v>
          </cell>
        </row>
        <row r="3047">
          <cell r="I3047" t="str">
            <v>2006600049 Техперевооружение главного паропровода б</v>
          </cell>
        </row>
        <row r="3048">
          <cell r="I3048" t="str">
            <v>2006600050 Реконструкция бака обессоленой воды №2 Х</v>
          </cell>
        </row>
        <row r="3049">
          <cell r="I3049" t="str">
            <v>2006600051 Техническое перевооружение электродугово</v>
          </cell>
        </row>
        <row r="3050">
          <cell r="I3050" t="str">
            <v>2006600052 Модернизация системы регулирования к.а.</v>
          </cell>
        </row>
        <row r="3051">
          <cell r="I3051" t="str">
            <v>2006600053 Техническое перевооружение ОРУ, ЗРУ 110к</v>
          </cell>
        </row>
        <row r="3052">
          <cell r="I3052" t="str">
            <v>2006600054 Техническое перевооружение карты регенер</v>
          </cell>
        </row>
        <row r="3053">
          <cell r="I3053" t="str">
            <v>2006600055 Техническое перевооружение мазутного рез</v>
          </cell>
        </row>
        <row r="3054">
          <cell r="I3054" t="str">
            <v>2006600056 Техническое перевооружение приемного рез</v>
          </cell>
        </row>
        <row r="3055">
          <cell r="I3055" t="str">
            <v>2006600057 Техническое перевооружение приемного рез</v>
          </cell>
        </row>
        <row r="3056">
          <cell r="I3056" t="str">
            <v>2006600058 Техническое перевооружение  дренажей и в</v>
          </cell>
        </row>
        <row r="3057">
          <cell r="I3057" t="str">
            <v>2006600059 Техническое перевооружение  приёмной ёмк</v>
          </cell>
        </row>
        <row r="3058">
          <cell r="I3058" t="str">
            <v>2006600060 Техническое перевооружение  баков хранен</v>
          </cell>
        </row>
        <row r="3059">
          <cell r="I3059" t="str">
            <v>2006600061 Сигнализация превышения ПДК воздухе насо</v>
          </cell>
        </row>
        <row r="3060">
          <cell r="I3060" t="str">
            <v>2006600062 Разработка проекта специализированной ор</v>
          </cell>
        </row>
        <row r="3061">
          <cell r="I3061" t="str">
            <v>2006600063 Разработка проекта специализированной ор</v>
          </cell>
        </row>
        <row r="3062">
          <cell r="I3062" t="str">
            <v>2006600064 Разработка проекта специализированной ор</v>
          </cell>
        </row>
        <row r="3063">
          <cell r="I3063" t="str">
            <v>2006600065 Замена проходных маслонаполненных вводов</v>
          </cell>
        </row>
        <row r="3064">
          <cell r="I3064" t="str">
            <v>2006600066 Замена изоляторов на разъединителях 110к</v>
          </cell>
        </row>
        <row r="3065">
          <cell r="I3065" t="str">
            <v>2006600067 Техническое перевооружение  оборудования</v>
          </cell>
        </row>
        <row r="3066">
          <cell r="I3066" t="str">
            <v>2006600068 Техническое перевооружение  оборудования</v>
          </cell>
        </row>
        <row r="3067">
          <cell r="I3067" t="str">
            <v>2006600069 Установка  видеонаблюдения ВНС</v>
          </cell>
        </row>
        <row r="3068">
          <cell r="I3068" t="str">
            <v>2006600070 Установка видеонаблюдения ГРП</v>
          </cell>
        </row>
        <row r="3069">
          <cell r="I3069" t="str">
            <v>2006600071 Техническое перевооружение  системы прот</v>
          </cell>
        </row>
        <row r="3070">
          <cell r="I3070" t="str">
            <v>2006600072 Замена устаревших разъединителей на РНЦ-</v>
          </cell>
        </row>
        <row r="3071">
          <cell r="I3071" t="str">
            <v>2006600073 Техническое перевооружение бакового хозя</v>
          </cell>
        </row>
        <row r="3072">
          <cell r="I3072" t="str">
            <v>2006600074 Очистные сооружения мазутного хозяйства</v>
          </cell>
        </row>
        <row r="3073">
          <cell r="I3073" t="str">
            <v>2006600075 Монтаж аппарата теплообменного пластинча</v>
          </cell>
        </row>
        <row r="3074">
          <cell r="I3074" t="str">
            <v>2006600076 Разработка проекта и Техническое перевоо</v>
          </cell>
        </row>
        <row r="3075">
          <cell r="I3075" t="str">
            <v>2006600077 Микропроцессорный прибор ИМФ-3Р</v>
          </cell>
        </row>
        <row r="3076">
          <cell r="I3076" t="str">
            <v>2006600078 Переносной газоанализатор ДАГ-500</v>
          </cell>
        </row>
        <row r="3077">
          <cell r="I3077" t="str">
            <v>2006600079 Приобретение прибора для калибровки датч</v>
          </cell>
        </row>
        <row r="3078">
          <cell r="I3078" t="str">
            <v>2006600080 "Модернизация системы АСКВД ""Вектор"" т</v>
          </cell>
        </row>
        <row r="3079">
          <cell r="I3079" t="str">
            <v>2006600081 Модернизация существующих систем контрол</v>
          </cell>
        </row>
        <row r="3080">
          <cell r="I3080" t="str">
            <v>2006600082 Модернизация существующих систем контрол</v>
          </cell>
        </row>
        <row r="3081">
          <cell r="I3081" t="str">
            <v>2006600083 Модернизация схемы регенерации турбогене</v>
          </cell>
        </row>
        <row r="3082">
          <cell r="I3082" t="str">
            <v>2006600084 Модернизация существующих систем селекти</v>
          </cell>
        </row>
        <row r="3083">
          <cell r="I3083" t="str">
            <v>2006600085 Техперевооружение паропровода ТГ3</v>
          </cell>
        </row>
        <row r="3084">
          <cell r="I3084" t="str">
            <v>2006600086 Бак для хранения серной кислоты V=100 м3</v>
          </cell>
        </row>
        <row r="3085">
          <cell r="I3085" t="str">
            <v>2006600087 Монтаж фильтров-поглотителей для защитно</v>
          </cell>
        </row>
        <row r="3086">
          <cell r="I3086" t="str">
            <v>2006600088 Паспорт безопасности с расчетно-поясните</v>
          </cell>
        </row>
        <row r="3087">
          <cell r="I3087" t="str">
            <v>2006600089 Разработка проекта и монтаж системы пожа</v>
          </cell>
        </row>
        <row r="3088">
          <cell r="I3088" t="str">
            <v>2006600090 Разработка проекта  и монтаж пожарной си</v>
          </cell>
        </row>
        <row r="3089">
          <cell r="I3089" t="str">
            <v>2006600091 Строительство ГРП</v>
          </cell>
        </row>
        <row r="3090">
          <cell r="I3090" t="str">
            <v>2006600092 Монтаж  средств автоматического отключен</v>
          </cell>
        </row>
        <row r="3091">
          <cell r="I3091" t="str">
            <v>2006600093 Обеспечение автоматического контроля за</v>
          </cell>
        </row>
        <row r="3092">
          <cell r="I3092" t="str">
            <v>2006600094 Техперевооружение устройств релейной защ</v>
          </cell>
        </row>
        <row r="3093">
          <cell r="I3093" t="str">
            <v>2006600095 Восстановление РПН на транформаторах ст.</v>
          </cell>
        </row>
        <row r="3094">
          <cell r="I3094" t="str">
            <v>2006600096 Разработка проекта и установка реле обра</v>
          </cell>
        </row>
        <row r="3095">
          <cell r="I3095" t="str">
            <v>2006600097 Техническое перевооружение сливной эстак</v>
          </cell>
        </row>
        <row r="3096">
          <cell r="I3096" t="str">
            <v>2006600098 Установка противопожарных клапанов в адм</v>
          </cell>
        </row>
        <row r="3097">
          <cell r="I3097" t="str">
            <v>2006600099 Частичная замена водяного экономайзера</v>
          </cell>
        </row>
        <row r="3098">
          <cell r="I3098" t="str">
            <v>2006600100 Оборуд не треб монтажа</v>
          </cell>
        </row>
        <row r="3099">
          <cell r="I3099" t="str">
            <v>2006600101 "Техническое перевооружения РЗиА ВЛ-110</v>
          </cell>
        </row>
        <row r="3100">
          <cell r="I3100" t="str">
            <v>2006600102 Монтаж второго периметра ограждения СТЭЦ</v>
          </cell>
        </row>
        <row r="3101">
          <cell r="I3101" t="str">
            <v>2006600103 Замена расходного трубопровода водорода</v>
          </cell>
        </row>
        <row r="3102">
          <cell r="I3102" t="str">
            <v>2006600104 Замена силовых кабелей питания (3шт) и к</v>
          </cell>
        </row>
        <row r="3103">
          <cell r="I3103" t="str">
            <v>2006600105 Реконструкция ОРУ</v>
          </cell>
        </row>
        <row r="3104">
          <cell r="I3104" t="str">
            <v>2006600106 Замена ширмового пароперегревателя на ко</v>
          </cell>
        </row>
        <row r="3105">
          <cell r="I3105" t="str">
            <v>2006600107 Замена аккумуляторного бака №3</v>
          </cell>
        </row>
        <row r="3106">
          <cell r="I3106" t="str">
            <v>2006600108 Установка узлов учета циркуляционной вод</v>
          </cell>
        </row>
        <row r="3107">
          <cell r="I3107" t="str">
            <v>2006600109 Замена декарбонизатора с целью повышения</v>
          </cell>
        </row>
        <row r="3108">
          <cell r="I3108" t="str">
            <v>2006600110 Модернизация ЦТП № 3, 6, 7, 8, 9, 11, 15</v>
          </cell>
        </row>
        <row r="3109">
          <cell r="I3109" t="str">
            <v>2006600111 Установка для гидроиспытаний трубопровод</v>
          </cell>
        </row>
        <row r="3110">
          <cell r="I3110" t="str">
            <v>2006600112 Комплексная мобильная лаборатория по диа</v>
          </cell>
        </row>
        <row r="3111">
          <cell r="I3111" t="str">
            <v>2006600113 Аппарат для сварки РР-труб, диаметр труб</v>
          </cell>
        </row>
        <row r="3112">
          <cell r="I3112" t="str">
            <v>2006600114 Насос погружной для откачки воды (I)</v>
          </cell>
        </row>
        <row r="3113">
          <cell r="I3113" t="str">
            <v>2006600115 Насос погружной для откачки воды (II)</v>
          </cell>
        </row>
        <row r="3114">
          <cell r="I3114" t="str">
            <v>2006600116 Станция гидравлическая (I)</v>
          </cell>
        </row>
        <row r="3115">
          <cell r="I3115" t="str">
            <v>2006600117 Вспомогательный инструмент к станции гид</v>
          </cell>
        </row>
        <row r="3116">
          <cell r="I3116" t="str">
            <v>2006600118 Сварочные бензогенераторы</v>
          </cell>
        </row>
        <row r="3117">
          <cell r="I3117" t="str">
            <v>2006600119 Гидростанция МС-20/2У</v>
          </cell>
        </row>
        <row r="3118">
          <cell r="I3118" t="str">
            <v>2006600120 Насосы высокопроизводительные к гидроста</v>
          </cell>
        </row>
        <row r="3119">
          <cell r="I3119" t="str">
            <v>2006600121 Оборудование химической лаборатории для</v>
          </cell>
        </row>
        <row r="3120">
          <cell r="I3120" t="str">
            <v>2006600122 Модернизация системы ТМиС (СОТИАССО), пе</v>
          </cell>
        </row>
        <row r="3121">
          <cell r="I3121" t="str">
            <v>2006600123 Приобретение сетевого оборудования и тел</v>
          </cell>
        </row>
        <row r="3122">
          <cell r="I3122" t="str">
            <v>2006600124 Проведение работ по модернизации ГГС и Р</v>
          </cell>
        </row>
        <row r="3123">
          <cell r="I3123" t="str">
            <v>2006600125 """Приведение в соответствие технической</v>
          </cell>
        </row>
        <row r="3124">
          <cell r="I3124" t="str">
            <v>2006600126 Организация и передача телеинформации по</v>
          </cell>
        </row>
        <row r="3125">
          <cell r="I3125" t="str">
            <v>2006600127 Закупка МФУ</v>
          </cell>
        </row>
        <row r="3126">
          <cell r="I3126" t="str">
            <v>2006600128 ЗакупкаМФУ A3</v>
          </cell>
        </row>
        <row r="3127">
          <cell r="I3127" t="str">
            <v>2006600129 Закупка ноутбуков (учебный класс)</v>
          </cell>
        </row>
        <row r="3128">
          <cell r="I3128" t="str">
            <v>2006600130 Закупка ноутбуков (руководство)</v>
          </cell>
        </row>
        <row r="3129">
          <cell r="I3129" t="str">
            <v>2006600131 Модернизация ЦТП для передачи технико-эк</v>
          </cell>
        </row>
        <row r="3130">
          <cell r="I3130" t="str">
            <v>2007600001 ОНМ 2013 - АХО</v>
          </cell>
        </row>
        <row r="3131">
          <cell r="I3131" t="str">
            <v>2007600004 Реконструкция электрооборудования в здан</v>
          </cell>
        </row>
        <row r="3132">
          <cell r="I3132" t="str">
            <v>2007600005 ОНМ 2013 - АОО</v>
          </cell>
        </row>
        <row r="3133">
          <cell r="I3133" t="str">
            <v>2007600007 ОНМ 2013 - Химлаборатория</v>
          </cell>
        </row>
        <row r="3134">
          <cell r="I3134" t="str">
            <v>2007600010 ОНМ 2013 - Лаборатория металлов</v>
          </cell>
        </row>
        <row r="3135">
          <cell r="I3135" t="str">
            <v>2007600015 Фотоаппарат с картой памяти на 16 GB b и</v>
          </cell>
        </row>
        <row r="3136">
          <cell r="I3136" t="str">
            <v>2007600016 ОНМ 2013 - Базовой метрологической служб</v>
          </cell>
        </row>
        <row r="3137">
          <cell r="I3137" t="str">
            <v>2007600019 ОНМ 2013 СДВИ</v>
          </cell>
        </row>
        <row r="3138">
          <cell r="I3138" t="str">
            <v>2007600027 Мультигазовый анализатор</v>
          </cell>
        </row>
        <row r="3139">
          <cell r="I3139" t="str">
            <v>2007600028 "Автоматизация ручного ввода систем теле</v>
          </cell>
        </row>
        <row r="3140">
          <cell r="I3140" t="str">
            <v>2007600030 ОНМ. ИА Расширение зоны покрытия беспров</v>
          </cell>
        </row>
        <row r="3141">
          <cell r="I3141" t="str">
            <v>2007600031 Лицензионное ПО для нужд подразделений</v>
          </cell>
        </row>
        <row r="3142">
          <cell r="I3142" t="str">
            <v>2007600032 ОНМ. Компьютеры, ноутбуки, МФУ</v>
          </cell>
        </row>
        <row r="3143">
          <cell r="I3143" t="str">
            <v>2007600033 ОНМ. Оборудование систем электропитания</v>
          </cell>
        </row>
        <row r="3144">
          <cell r="I3144" t="str">
            <v>2007600034 Монтаж 2-х котлов КВГМ-100.</v>
          </cell>
        </row>
        <row r="3145">
          <cell r="I3145" t="str">
            <v>2007600035 Телемеханика</v>
          </cell>
        </row>
        <row r="3146">
          <cell r="I3146" t="str">
            <v>2007600036 Об-е  кнопки на посту охраны</v>
          </cell>
        </row>
        <row r="3147">
          <cell r="I3147" t="str">
            <v>2007600037 Зам.контр.оборуд-я АСУТП ТГ-2</v>
          </cell>
        </row>
        <row r="3148">
          <cell r="I3148" t="str">
            <v>2007600038 Замена ПО АСКВД ТГ-5</v>
          </cell>
        </row>
        <row r="3149">
          <cell r="I3149" t="str">
            <v>2007600039 ПТС. Реконструкция М1-06 ВК 2 до ТК 555</v>
          </cell>
        </row>
        <row r="3150">
          <cell r="I3150" t="str">
            <v>2007600040 Монтаж сист. видеонабл. в адм. корпусе</v>
          </cell>
        </row>
        <row r="3151">
          <cell r="I3151" t="str">
            <v>2007600041 Видеонаблюдение ВНС</v>
          </cell>
        </row>
        <row r="3152">
          <cell r="I3152" t="str">
            <v>2007600042 Монтаж парового котла Е-160 ст. № 7</v>
          </cell>
        </row>
        <row r="3153">
          <cell r="I3153" t="str">
            <v>2007600043 Замена кожухотруб.водопод. ГВС(проект 2)</v>
          </cell>
        </row>
        <row r="3154">
          <cell r="I3154" t="str">
            <v>2007600044 Замен. насос.об. с замен. ШУН (ПЧ и УПЧ)</v>
          </cell>
        </row>
        <row r="3155">
          <cell r="I3155" t="str">
            <v>2007600045 Рек. внутрикварт. сет. ГВС (проект 1)</v>
          </cell>
        </row>
        <row r="3156">
          <cell r="I3156" t="str">
            <v>2007600046 Рек. т/с мкн"З" ТК1-ТК6 Ду500,дл806/1612</v>
          </cell>
        </row>
        <row r="3157">
          <cell r="I3157" t="str">
            <v>2007600047 КТС Рек МС от Ц.Бойлерной до ГМЗ</v>
          </cell>
        </row>
        <row r="3158">
          <cell r="I3158" t="str">
            <v>2007600048 ОНМ    ТС ф-л Пермский</v>
          </cell>
        </row>
        <row r="3159">
          <cell r="I3159" t="str">
            <v>2007600049 ИСП Рек.уч. гор. теп.сетей (дог.концес.)</v>
          </cell>
        </row>
        <row r="3160">
          <cell r="I3160" t="str">
            <v>2007600050 Рек. внутрикварт. сет. отопл (проект 11)</v>
          </cell>
        </row>
        <row r="3161">
          <cell r="I3161" t="str">
            <v>2007600051 КТС Рек ТП с заменой оборудования</v>
          </cell>
        </row>
        <row r="3162">
          <cell r="I3162" t="str">
            <v>2007600052 КТС Изоляция паропровода №3 Ду 600</v>
          </cell>
        </row>
        <row r="3163">
          <cell r="I3163" t="str">
            <v>2007600053 КТС Реконстр изоляции ТС</v>
          </cell>
        </row>
        <row r="3164">
          <cell r="I3164" t="str">
            <v>2007600054 Рек. т/с по ул.Ломоносова ТК-10-ТК-16</v>
          </cell>
        </row>
        <row r="3165">
          <cell r="I3165" t="str">
            <v>2007600055 Рек.т/с по ул.30лет Победы от ТК2 до ТК5</v>
          </cell>
        </row>
        <row r="3166">
          <cell r="I3166" t="str">
            <v>2007600056 Рек.маг.т.сет.Ду700Бажова-Мира ТК306-311</v>
          </cell>
        </row>
        <row r="3167">
          <cell r="I3167" t="str">
            <v>2007600057 Увел.пр-ти котлов ПТВМ до зав.параметров</v>
          </cell>
        </row>
        <row r="3168">
          <cell r="I3168" t="str">
            <v>2007600058 Рек. т/с по ул.Солнечная от ТК 1 до ТК 3</v>
          </cell>
        </row>
        <row r="3169">
          <cell r="I3169" t="str">
            <v>2007600059 КТС ПИР Оптимиз схемы теплоснабж</v>
          </cell>
        </row>
        <row r="3170">
          <cell r="I3170" t="str">
            <v>2007600060 Рек. маг.тепл.с. Ду400 от ТК-31 до ТК-33</v>
          </cell>
        </row>
        <row r="3171">
          <cell r="I3171" t="str">
            <v>2007600061 Рек. внутрикварт. сет. ХВС (проект 1)</v>
          </cell>
        </row>
        <row r="3172">
          <cell r="I3172" t="str">
            <v>2007600062 Расш. произв. базы т/с по Юбилейной,27</v>
          </cell>
        </row>
        <row r="3173">
          <cell r="I3173" t="str">
            <v>2007600063 Рек. т/с по ул. Свободы ТК-28-ТК-30</v>
          </cell>
        </row>
        <row r="3174">
          <cell r="I3174" t="str">
            <v>2007600064 Реконструкция паропровода от Е-160 (ПК6)</v>
          </cell>
        </row>
        <row r="3175">
          <cell r="I3175" t="str">
            <v>2007600065 Рек. тепловывода ТЭЦ-10-город Ду700мм</v>
          </cell>
        </row>
        <row r="3176">
          <cell r="I3176" t="str">
            <v>2007600066 Рек. т/с по ул.П.Коммуны ТК-10-ТК-324</v>
          </cell>
        </row>
        <row r="3177">
          <cell r="I3177" t="str">
            <v>2007600067 Приобретение оборудования (ОНМ)</v>
          </cell>
        </row>
        <row r="3178">
          <cell r="I3178" t="str">
            <v>2007600068 Рек.маг.т/с Ду400 от ТК-22доТК-23 (Юбил)</v>
          </cell>
        </row>
        <row r="3179">
          <cell r="I3179" t="str">
            <v>2007600069 КТС Рек МС по нижней зоне 190 п.м.</v>
          </cell>
        </row>
        <row r="3180">
          <cell r="I3180" t="str">
            <v>2007600070 КТС ОНМ</v>
          </cell>
        </row>
        <row r="3181">
          <cell r="I3181" t="str">
            <v>2007600071 КТС Замена задвижек с уст регуляторов</v>
          </cell>
        </row>
        <row r="3182">
          <cell r="I3182" t="str">
            <v>2007600072 Замена мор.и физ.уст.приб.химконтр.в лаб</v>
          </cell>
        </row>
        <row r="3183">
          <cell r="I3183" t="str">
            <v>2007600073 КГРЭС-3 ОНМ 2013-2015 гг.</v>
          </cell>
        </row>
        <row r="3184">
          <cell r="I3184" t="str">
            <v>2007600074 БТЭЦ-2. ОНМ (1)</v>
          </cell>
        </row>
        <row r="3185">
          <cell r="I3185" t="str">
            <v>2007600075 ШГЭС-7 ОНМ 2013-2015</v>
          </cell>
        </row>
        <row r="3186">
          <cell r="I3186" t="str">
            <v>2007600076 Оборудование не требующее монтажа</v>
          </cell>
        </row>
        <row r="3187">
          <cell r="I3187" t="str">
            <v>2007600077 ПТЭЦ-9. Оборудование, не треб. монтажа</v>
          </cell>
        </row>
        <row r="3188">
          <cell r="I3188" t="str">
            <v>2007600078 Оборудование не требующее монтажа</v>
          </cell>
        </row>
        <row r="3189">
          <cell r="I3189" t="str">
            <v>2007600079 Оборудование не требующее монтажа</v>
          </cell>
        </row>
        <row r="3190">
          <cell r="I3190" t="str">
            <v>2007600080 Оборудование не требующее монтажа</v>
          </cell>
        </row>
        <row r="3191">
          <cell r="I3191" t="str">
            <v>2007600081 Автоматизация сбора данных с УУГ</v>
          </cell>
        </row>
        <row r="3192">
          <cell r="I3192" t="str">
            <v>2007600082 Приобретение оборудования (ОНМ)</v>
          </cell>
        </row>
        <row r="3193">
          <cell r="I3193" t="str">
            <v>2007600083 Замена кондиционера</v>
          </cell>
        </row>
        <row r="3194">
          <cell r="I3194" t="str">
            <v>2007600084 Диспетчерский коммутатор</v>
          </cell>
        </row>
        <row r="3195">
          <cell r="I3195" t="str">
            <v>2007600085 Модернизация ВТ</v>
          </cell>
        </row>
        <row r="3196">
          <cell r="I3196" t="str">
            <v>2007600086 ЗТЭЦ -5. ЛВС</v>
          </cell>
        </row>
        <row r="3197">
          <cell r="I3197" t="str">
            <v>2007600087 АРМ Начальника смены КТЦ</v>
          </cell>
        </row>
        <row r="3198">
          <cell r="I3198" t="str">
            <v>2007600088 Радиопоисковая связь</v>
          </cell>
        </row>
        <row r="3199">
          <cell r="I3199" t="str">
            <v>2007600089 Система учета энергоресурсов</v>
          </cell>
        </row>
        <row r="3200">
          <cell r="I3200" t="str">
            <v>2007600090 Модернизация АСКУГ ПО "Искра"</v>
          </cell>
        </row>
        <row r="3201">
          <cell r="I3201" t="str">
            <v>2007600091 Замена (модернизация) АТС Alcatel</v>
          </cell>
        </row>
        <row r="3202">
          <cell r="I3202" t="str">
            <v>2007600092 СКС здания ГК ПГУ-124</v>
          </cell>
        </row>
        <row r="3203">
          <cell r="I3203" t="str">
            <v>2007600093 Автоматизация сбора данных с УУГаза</v>
          </cell>
        </row>
        <row r="3204">
          <cell r="I3204" t="str">
            <v>2007600094 Модернизация ЦОД</v>
          </cell>
        </row>
        <row r="3205">
          <cell r="I3205" t="str">
            <v>2007600095 Модернизация ЛВС</v>
          </cell>
        </row>
        <row r="3206">
          <cell r="I3206" t="str">
            <v>2007600096 Реконструкция ЭЧСР ТГ-7 БТЭЦ-2</v>
          </cell>
        </row>
        <row r="3207">
          <cell r="I3207" t="str">
            <v>2007600097 Замена ДК БТЭЦ-2</v>
          </cell>
        </row>
        <row r="3208">
          <cell r="I3208" t="str">
            <v>2007600098 Модернизация ЦОД БТЭЦ-2</v>
          </cell>
        </row>
        <row r="3209">
          <cell r="I3209" t="str">
            <v>2007600099 Модернизация ЦОД БТЭЦ-4</v>
          </cell>
        </row>
        <row r="3210">
          <cell r="I3210" t="str">
            <v>2007600100 Замена ДК БТЭЦ-4</v>
          </cell>
        </row>
        <row r="3211">
          <cell r="I3211" t="str">
            <v>2007600101 Разделение серверной части АСУТП</v>
          </cell>
        </row>
        <row r="3212">
          <cell r="I3212" t="str">
            <v>2007600102 Модернизация ЦОД ШГЭС-7</v>
          </cell>
        </row>
        <row r="3213">
          <cell r="I3213" t="str">
            <v>2007600103 Модернизация СТМиС КГРЭС-3</v>
          </cell>
        </row>
        <row r="3214">
          <cell r="I3214" t="str">
            <v>2007600104 Модернизация ЦОД КГРЭС-3</v>
          </cell>
        </row>
        <row r="3215">
          <cell r="I3215" t="str">
            <v>2007600105 Модернизация СВИД ИТ12 КГРЭС-3</v>
          </cell>
        </row>
        <row r="3216">
          <cell r="I3216" t="str">
            <v>2007600106 Замена ДК КГРЭС-3</v>
          </cell>
        </row>
        <row r="3217">
          <cell r="I3217" t="str">
            <v>2007600107 Внедрение системы MES</v>
          </cell>
        </row>
        <row r="3218">
          <cell r="I3218" t="str">
            <v>2007600108 Модернизация ДК ТЭЦ-18 - УдРДУ</v>
          </cell>
        </row>
        <row r="3219">
          <cell r="I3219" t="str">
            <v>2007600109 Доработка ПО СТМиС ТЭЦ-18</v>
          </cell>
        </row>
        <row r="3220">
          <cell r="I3220" t="str">
            <v>2007600110 Замена кондиционеров ТЭЦ-18</v>
          </cell>
        </row>
        <row r="3221">
          <cell r="I3221" t="str">
            <v>2007600111 "ТЛВС в ИА ОАО "ТГК-9""</v>
          </cell>
        </row>
        <row r="3222">
          <cell r="I3222" t="str">
            <v>2007600112 Вывод точек с малым потреблением на ОРЭ</v>
          </cell>
        </row>
        <row r="3223">
          <cell r="I3223" t="str">
            <v>2007600113 Расширение функций АИИС КУЭ</v>
          </cell>
        </row>
        <row r="3224">
          <cell r="I3224" t="str">
            <v>2007600114 Строительство резервного ЦОД на ТЭЦ-6</v>
          </cell>
        </row>
        <row r="3225">
          <cell r="I3225" t="str">
            <v>2007600115 Расширение функционала с созданием WEB-С</v>
          </cell>
        </row>
        <row r="3226">
          <cell r="I3226" t="str">
            <v>2007600116 ВНА Лицензии</v>
          </cell>
        </row>
        <row r="3227">
          <cell r="I3227" t="str">
            <v>2007600117 Тех.перевооружение системы станционной</v>
          </cell>
        </row>
        <row r="3228">
          <cell r="I3228" t="str">
            <v>2007600118 Монт.освещ.огр.шламонакопит.и перим.ТТЦ</v>
          </cell>
        </row>
        <row r="3229">
          <cell r="I3229" t="str">
            <v>2007600119 Техническое перевооружение котла ст.№ 8</v>
          </cell>
        </row>
        <row r="3230">
          <cell r="I3230" t="str">
            <v>2007600120 СМР АВР циркнасосов ТЭЦ-2</v>
          </cell>
        </row>
        <row r="3231">
          <cell r="I3231" t="str">
            <v>2007600121 Монт.смотр.вышки на южн.перим.станции</v>
          </cell>
        </row>
        <row r="3232">
          <cell r="I3232" t="str">
            <v>2007600122 Видеонаблюдение ГРП</v>
          </cell>
        </row>
        <row r="3233">
          <cell r="I3233" t="str">
            <v>2007600123 Тех.перевооружение заземления валов турб</v>
          </cell>
        </row>
        <row r="3234">
          <cell r="I3234" t="str">
            <v>2007600124 Техническое перевооружение сухотрубов СП</v>
          </cell>
        </row>
        <row r="3235">
          <cell r="I3235" t="str">
            <v>2007600125 Установка доп.систем видеонаблюдения</v>
          </cell>
        </row>
        <row r="3236">
          <cell r="I3236" t="str">
            <v>2007600126 Тех.перевооружение электроосвещения терр</v>
          </cell>
        </row>
        <row r="3237">
          <cell r="I3237" t="str">
            <v>2007600127 Тех.перевооруж.ММХ с устан-й 2-х зап.уст</v>
          </cell>
        </row>
        <row r="3238">
          <cell r="I3238" t="str">
            <v>2007600128 Проект-ие и монтаж досмотровой площадки</v>
          </cell>
        </row>
        <row r="3239">
          <cell r="I3239" t="str">
            <v>2007600129 Техпер.мазутного резервуара №7</v>
          </cell>
        </row>
        <row r="3240">
          <cell r="I3240" t="str">
            <v>2007600130 Тех.перевооружение системы телемеханики</v>
          </cell>
        </row>
        <row r="3241">
          <cell r="I3241" t="str">
            <v>2007600131 Техпер.приемного резервуара мазута №1</v>
          </cell>
        </row>
        <row r="3242">
          <cell r="I3242" t="str">
            <v>2007600132 СЕРВЕР HP DL360G5X5120&gt;20Т.Р.</v>
          </cell>
        </row>
        <row r="3243">
          <cell r="I3243" t="str">
            <v>2007600133 Тех.перевооружение системы безопасности</v>
          </cell>
        </row>
        <row r="3244">
          <cell r="I3244" t="str">
            <v>2007600134 Техпер.приемного резервуара мазута №2</v>
          </cell>
        </row>
        <row r="3245">
          <cell r="I3245" t="str">
            <v>2007600135 Баки хран.кислоты и щелочи</v>
          </cell>
        </row>
        <row r="3246">
          <cell r="I3246" t="str">
            <v>2007600136 СТТ - СЕРВЕР HP DL360G5X5120&gt;20Т.Р.</v>
          </cell>
        </row>
        <row r="3247">
          <cell r="I3247" t="str">
            <v>2007600137 Тех.перевооружение трубопровода высокого</v>
          </cell>
        </row>
        <row r="3248">
          <cell r="I3248" t="str">
            <v>2007600138 Приемная емкость ММХ</v>
          </cell>
        </row>
        <row r="3249">
          <cell r="I3249" t="str">
            <v>2007600139 Тех.перевооружение дверей лестничных кле</v>
          </cell>
        </row>
        <row r="3250">
          <cell r="I3250" t="str">
            <v>2007600140 Разраб ПИР и монтаж сист пожаротуш БНС</v>
          </cell>
        </row>
        <row r="3251">
          <cell r="I3251" t="str">
            <v>2007600141 Тех.перевооружение пожарной лестницы зда</v>
          </cell>
        </row>
        <row r="3252">
          <cell r="I3252" t="str">
            <v>2007600142 Техперевооружение паропровода №4</v>
          </cell>
        </row>
        <row r="3253">
          <cell r="I3253" t="str">
            <v>2007600143 Техпер.мазутного хозяйства №1</v>
          </cell>
        </row>
        <row r="3254">
          <cell r="I3254" t="str">
            <v>2007600144 Сигнализация ПДК в насосной</v>
          </cell>
        </row>
        <row r="3255">
          <cell r="I3255" t="str">
            <v>2007600145 Тех.перевоор. оборуд.ГРП</v>
          </cell>
        </row>
        <row r="3256">
          <cell r="I3256" t="str">
            <v>2007600146 Тех.переврооруж.паропровода ТГЗ</v>
          </cell>
        </row>
        <row r="3257">
          <cell r="I3257" t="str">
            <v>2007600147 Тех.перевоор.СЦТ (Правдинск)</v>
          </cell>
        </row>
        <row r="3258">
          <cell r="I3258" t="str">
            <v>2007600148 Бак серной кислоты</v>
          </cell>
        </row>
        <row r="3259">
          <cell r="I3259" t="str">
            <v>2007600149 Установка газоанализатора в электролизн</v>
          </cell>
        </row>
        <row r="3260">
          <cell r="I3260" t="str">
            <v>2007600150 ВНА Лицензии</v>
          </cell>
        </row>
        <row r="3261">
          <cell r="I3261" t="str">
            <v>2007600151 Установка вытяжной ветиляции</v>
          </cell>
        </row>
        <row r="3262">
          <cell r="I3262" t="str">
            <v>2007600152 Установка обратного клапана</v>
          </cell>
        </row>
        <row r="3263">
          <cell r="I3263" t="str">
            <v>2007600153 Тех. диагностирование ГПМ</v>
          </cell>
        </row>
        <row r="3264">
          <cell r="I3264" t="str">
            <v>2007600154 Прибор ИМФ-3Р</v>
          </cell>
        </row>
        <row r="3265">
          <cell r="I3265" t="str">
            <v>2007600155 Переносной газоанализатор ДАГ-500</v>
          </cell>
        </row>
        <row r="3266">
          <cell r="I3266" t="str">
            <v>2007600156 Монтаж фильтров-поглотителей</v>
          </cell>
        </row>
        <row r="3267">
          <cell r="I3267" t="str">
            <v>2007600157 Техпер. газпр и газ.об. котла ПК-19 ст3</v>
          </cell>
        </row>
        <row r="3268">
          <cell r="I3268" t="str">
            <v>2007600158 Реконструкция охранного телевидения</v>
          </cell>
        </row>
        <row r="3269">
          <cell r="I3269" t="str">
            <v>2007600159 Реконструкция основного ограждения</v>
          </cell>
        </row>
        <row r="3270">
          <cell r="I3270" t="str">
            <v>2007600160 Энергетическое обследование.</v>
          </cell>
        </row>
        <row r="3271">
          <cell r="I3271" t="str">
            <v>2007600161 Стенд высоковольтный</v>
          </cell>
        </row>
        <row r="3272">
          <cell r="I3272" t="str">
            <v>2007600162 Техпер.карты регенеративных вод №1</v>
          </cell>
        </row>
        <row r="3273">
          <cell r="I3273" t="str">
            <v>2007600163 Установка авт. пож. сигн.</v>
          </cell>
        </row>
        <row r="3274">
          <cell r="I3274" t="str">
            <v>2007600164 Реконструкция  осн. огражд.</v>
          </cell>
        </row>
        <row r="3275">
          <cell r="I3275" t="str">
            <v>2007600165 насос погружной для откачки воды (1)</v>
          </cell>
        </row>
        <row r="3276">
          <cell r="I3276" t="str">
            <v>2007600166 Перевод тепл.нагрузки с ТЭЦ-1и2 на ТЭЦ-3</v>
          </cell>
        </row>
        <row r="3277">
          <cell r="I3277" t="str">
            <v>2007600167 Оборудование дверей критических элем.</v>
          </cell>
        </row>
        <row r="3278">
          <cell r="I3278" t="str">
            <v>2007600168 Техпрапрп</v>
          </cell>
        </row>
        <row r="3279">
          <cell r="I3279" t="str">
            <v>2007600169 Обор. автотранспорт. КПП</v>
          </cell>
        </row>
        <row r="3280">
          <cell r="I3280" t="str">
            <v>2007600170 Пересмотр декларации на маз хоз-во_ТЭЦ-2</v>
          </cell>
        </row>
        <row r="3281">
          <cell r="I3281" t="str">
            <v>2007600171 Установка измерения</v>
          </cell>
        </row>
        <row r="3282">
          <cell r="I3282" t="str">
            <v>2007600172 Насос погружной для откачки воды (2)</v>
          </cell>
        </row>
        <row r="3283">
          <cell r="I3283" t="str">
            <v>2007600173 Установка испытания масла</v>
          </cell>
        </row>
        <row r="3284">
          <cell r="I3284" t="str">
            <v>2007600174 Шкаф для сушки</v>
          </cell>
        </row>
        <row r="3285">
          <cell r="I3285" t="str">
            <v>2007600175 Высоковольтная установка</v>
          </cell>
        </row>
        <row r="3286">
          <cell r="I3286" t="str">
            <v>2007600176 Аппарат испытания</v>
          </cell>
        </row>
        <row r="3287">
          <cell r="I3287" t="str">
            <v>2007600177 Осцилограф</v>
          </cell>
        </row>
        <row r="3288">
          <cell r="I3288" t="str">
            <v>2007600178 ТП котельных</v>
          </cell>
        </row>
        <row r="3289">
          <cell r="I3289" t="str">
            <v>2007600179 Cтр-во огражд.террит.в зоне дамбы БНС</v>
          </cell>
        </row>
        <row r="3290">
          <cell r="I3290" t="str">
            <v>2007600180 ТПиР котельных</v>
          </cell>
        </row>
        <row r="3291">
          <cell r="I3291" t="str">
            <v>2007600181 техдиагностирование ТС</v>
          </cell>
        </row>
        <row r="3292">
          <cell r="I3292" t="str">
            <v>2007600182 Тех. пер. магистральных тепловых сетей</v>
          </cell>
        </row>
        <row r="3293">
          <cell r="I3293" t="str">
            <v>2007600183 Оборудование КПП</v>
          </cell>
        </row>
        <row r="3294">
          <cell r="I3294" t="str">
            <v>2007600184 Оснащение автотранспорт КПП</v>
          </cell>
        </row>
        <row r="3295">
          <cell r="I3295" t="str">
            <v>2007600185 Тех.пер. здания главного корпуса</v>
          </cell>
        </row>
        <row r="3296">
          <cell r="I3296" t="str">
            <v>2007600186 Тех.пер. кабельных тоннелей</v>
          </cell>
        </row>
        <row r="3297">
          <cell r="I3297" t="str">
            <v>2007600187 Монтаж ОПС и СОП помещений ОТЭЦ-1</v>
          </cell>
        </row>
        <row r="3298">
          <cell r="I3298" t="str">
            <v>2007600188 Модернизация СКУД</v>
          </cell>
        </row>
        <row r="3299">
          <cell r="I3299" t="str">
            <v>2007600189 Техпер.маг.т/с в части защ. от элхим.кор</v>
          </cell>
        </row>
        <row r="3300">
          <cell r="I3300" t="str">
            <v>2007600190 Техпер-ние гидразинной установки</v>
          </cell>
        </row>
        <row r="3301">
          <cell r="I3301" t="str">
            <v>2007600191 Паспорт безопасности Дз.ТЭЦ</v>
          </cell>
        </row>
        <row r="3302">
          <cell r="I3302" t="str">
            <v>2007600192 ПЛАРН</v>
          </cell>
        </row>
        <row r="3303">
          <cell r="I3303" t="str">
            <v>2007600193 Замена коллектора 140  ата</v>
          </cell>
        </row>
        <row r="3304">
          <cell r="I3304" t="str">
            <v>2007600194 Выкуп земельного участка</v>
          </cell>
        </row>
        <row r="3305">
          <cell r="I3305" t="str">
            <v>2007600195 ВНА Декларации, экспертиза</v>
          </cell>
        </row>
        <row r="3306">
          <cell r="I3306" t="str">
            <v>2007600196 Газоанализатор ДАГ-510</v>
          </cell>
        </row>
        <row r="3307">
          <cell r="I3307" t="str">
            <v>2007600197 ЭПБ газопроводов, ГРП_ТЭЦ-2</v>
          </cell>
        </row>
        <row r="3308">
          <cell r="I3308" t="str">
            <v>2007600198 Техпер.защит трансформаторов 1Т, 20Т</v>
          </cell>
        </row>
        <row r="3309">
          <cell r="I3309" t="str">
            <v>2007600199 Установка. заград. препятствия (Егоза)</v>
          </cell>
        </row>
        <row r="3310">
          <cell r="I3310" t="str">
            <v>2007600200 Тех.пер. сист. газоснаб. к.а.№7 БКЗ-220</v>
          </cell>
        </row>
        <row r="3311">
          <cell r="I3311" t="str">
            <v>2007600201 ОНМ ВТЭЦ</v>
          </cell>
        </row>
        <row r="3312">
          <cell r="I3312" t="str">
            <v>2007600202 Тех. пер.МХ ТЭЦ-1</v>
          </cell>
        </row>
        <row r="3313">
          <cell r="I3313" t="str">
            <v>2007600203 ОНМ ИА</v>
          </cell>
        </row>
        <row r="3314">
          <cell r="I3314" t="str">
            <v>2007600204 ОНМ ИТЭЦ</v>
          </cell>
        </row>
        <row r="3315">
          <cell r="I3315" t="str">
            <v>2007600205 ОНМ СТЭЦ</v>
          </cell>
        </row>
        <row r="3316">
          <cell r="I3316" t="str">
            <v>2007600206 ОНМ УТС</v>
          </cell>
        </row>
        <row r="3317">
          <cell r="I3317" t="str">
            <v>2007600207 Техпер.ВЛ-110 кВ с зам.вводов и изол-в</v>
          </cell>
        </row>
        <row r="3318">
          <cell r="I3318" t="str">
            <v>2007600208 Создание локального оповещения ЗШО</v>
          </cell>
        </row>
        <row r="3319">
          <cell r="I3319" t="str">
            <v>2007600209 Тех. пер. МХ ТЭЦ-2</v>
          </cell>
        </row>
        <row r="3320">
          <cell r="I3320" t="str">
            <v>2007600210 Разраб ПИР и монтаж АПС в КТЦ</v>
          </cell>
        </row>
        <row r="3321">
          <cell r="I3321" t="str">
            <v>2007600211 Тех. пер. МХ ТЭЦ-3</v>
          </cell>
        </row>
        <row r="3322">
          <cell r="I3322" t="str">
            <v>2007600212 ВНА: Паспорта</v>
          </cell>
        </row>
        <row r="3323">
          <cell r="I3323" t="str">
            <v>2007600213 Тех.пер. сист. газоснаб. к.а.№8 БКЗ-220</v>
          </cell>
        </row>
        <row r="3324">
          <cell r="I3324" t="str">
            <v>2007600214 Техпер.т/с межд.пав.№4 и 5 в рай.ТК-94</v>
          </cell>
        </row>
        <row r="3325">
          <cell r="I3325" t="str">
            <v>2007600215 Мод. сист. видеонаб. ТЭЦ-1</v>
          </cell>
        </row>
        <row r="3326">
          <cell r="I3326" t="str">
            <v>2007600216 Мод. сист. видеон. ТЭЦ-2</v>
          </cell>
        </row>
        <row r="3327">
          <cell r="I3327" t="str">
            <v>2007600217 Тех.пер.кровель зданий ТЭЦ-3</v>
          </cell>
        </row>
        <row r="3328">
          <cell r="I3328" t="str">
            <v>2007600218 Мод. сист. видеон. ТЭЦ-3</v>
          </cell>
        </row>
        <row r="3329">
          <cell r="I3329" t="str">
            <v>2007600219 Зам. основ. кирп. ограждения ТЭЦ-1</v>
          </cell>
        </row>
        <row r="3330">
          <cell r="I3330" t="str">
            <v>2007600220 Тех. пер. сх. охран. освещ. ТЭЦ-1</v>
          </cell>
        </row>
        <row r="3331">
          <cell r="I3331" t="str">
            <v>2007600221 Разрешения, нормативы</v>
          </cell>
        </row>
        <row r="3332">
          <cell r="I3332" t="str">
            <v>2007600222 Тех. пер. сх. охр. освещ. ТЭЦ-2</v>
          </cell>
        </row>
        <row r="3333">
          <cell r="I3333" t="str">
            <v>2007600223 Видеонаблюдение ВНС</v>
          </cell>
        </row>
        <row r="3334">
          <cell r="I3334" t="str">
            <v>2007600224 ВНА Декларации,экспертиза деклараций</v>
          </cell>
        </row>
        <row r="3335">
          <cell r="I3335" t="str">
            <v>2007600225 Тех. пер. сх. охр. освещ. ТЭЦ-3</v>
          </cell>
        </row>
        <row r="3336">
          <cell r="I3336" t="str">
            <v>2007600226 Шкаф сушильный СНОЛ 58/350Н</v>
          </cell>
        </row>
        <row r="3337">
          <cell r="I3337" t="str">
            <v>2007600227 Тех. пер. кров. зд. ТЭЦ-1</v>
          </cell>
        </row>
        <row r="3338">
          <cell r="I3338" t="str">
            <v>2007600228 Тех. пер. кров. зд. ТЭЦ-2</v>
          </cell>
        </row>
        <row r="3339">
          <cell r="I3339" t="str">
            <v>2007600229 Реконструкция гидроузла</v>
          </cell>
        </row>
        <row r="3340">
          <cell r="I3340" t="str">
            <v>2007600230 Создание ЛСО</v>
          </cell>
        </row>
        <row r="3341">
          <cell r="I3341" t="str">
            <v>2007600231 Прибор регистрирующий "Технограф-160"</v>
          </cell>
        </row>
        <row r="3342">
          <cell r="I3342" t="str">
            <v>2007600232 Тех. пер. кров. зд. ИГТС</v>
          </cell>
        </row>
        <row r="3343">
          <cell r="I3343" t="str">
            <v>2007600233 Магистр. теплотрасса ТЭЦ-2 - ЦК (аренда)</v>
          </cell>
        </row>
        <row r="3344">
          <cell r="I3344" t="str">
            <v>2007600234 Газоанализатор Палладий 3М</v>
          </cell>
        </row>
        <row r="3345">
          <cell r="I3345" t="str">
            <v>2007600235 Дробилка ЩД-6</v>
          </cell>
        </row>
        <row r="3346">
          <cell r="I3346" t="str">
            <v>2007600236 Комплекс измерительный Ретом-61</v>
          </cell>
        </row>
        <row r="3347">
          <cell r="I3347" t="str">
            <v>2007600237 Техпер.ТК-63 маг.т/с 1 оч.с уст.задвижек</v>
          </cell>
        </row>
        <row r="3348">
          <cell r="I3348" t="str">
            <v>2007600238 Техпер.электродуговой защиты 5Р</v>
          </cell>
        </row>
        <row r="3349">
          <cell r="I3349" t="str">
            <v>2007600239 Техпер.ОРУ, ЗРУ 110кВ с замен.на разъед.</v>
          </cell>
        </row>
        <row r="3350">
          <cell r="I3350" t="str">
            <v>2007600240 Разрешения, нормативы</v>
          </cell>
        </row>
        <row r="3351">
          <cell r="I3351" t="str">
            <v>2007600241 Техпер.бака хранен.аммиачной воды</v>
          </cell>
        </row>
        <row r="3352">
          <cell r="I3352" t="str">
            <v>2007600242 Рек. нар. освещения</v>
          </cell>
        </row>
        <row r="3353">
          <cell r="I3353" t="str">
            <v>2007600243 Техпер.главного паропровода блока ст,№5</v>
          </cell>
        </row>
        <row r="3354">
          <cell r="I3354" t="str">
            <v>2007600244 ВНА Декларации, экспертизы</v>
          </cell>
        </row>
        <row r="3355">
          <cell r="I3355" t="str">
            <v>2007600245 Паспорт</v>
          </cell>
        </row>
        <row r="3356">
          <cell r="I3356" t="str">
            <v>2007600246 Техпер.вентиляции реагент. хоз-ва ХВО-2</v>
          </cell>
        </row>
        <row r="3357">
          <cell r="I3357" t="str">
            <v>2007600247 Разрешения, нормативы</v>
          </cell>
        </row>
        <row r="3358">
          <cell r="I3358" t="str">
            <v>2007600248 Монтаж средств авт откл подачи реагентов</v>
          </cell>
        </row>
        <row r="3359">
          <cell r="I3359" t="str">
            <v>2007600249 Установка КИА на золотвал</v>
          </cell>
        </row>
        <row r="3360">
          <cell r="I3360" t="str">
            <v>2007600250 Паспорт</v>
          </cell>
        </row>
        <row r="3361">
          <cell r="I3361" t="str">
            <v>2007600251 Техпер.БНС и замена силового питания</v>
          </cell>
        </row>
        <row r="3362">
          <cell r="I3362" t="str">
            <v>2007600252 Обеспечение авт контроля за содерж кисл.</v>
          </cell>
        </row>
        <row r="3363">
          <cell r="I3363" t="str">
            <v>2007600253 Паспорт безопасности НГ ТЭЦ</v>
          </cell>
        </row>
        <row r="3364">
          <cell r="I3364" t="str">
            <v>2007600254 Техпер. ОРУ 110кВ с заменой ВЧ заградит.</v>
          </cell>
        </row>
        <row r="3365">
          <cell r="I3365" t="str">
            <v>2007600255 Востановление РПН на трансфор-ах ст1,2</v>
          </cell>
        </row>
        <row r="3366">
          <cell r="I3366" t="str">
            <v>2007600256 Толщиномер WT-600</v>
          </cell>
        </row>
        <row r="3367">
          <cell r="I3367" t="str">
            <v>2007600257 ВНА: Паспорта</v>
          </cell>
        </row>
        <row r="3368">
          <cell r="I3368" t="str">
            <v>2007600258 Рек.бер.укрепления р.Суры</v>
          </cell>
        </row>
        <row r="3369">
          <cell r="I3369" t="str">
            <v>2007600259 мобильная лаборатория диагностики т/с</v>
          </cell>
        </row>
        <row r="3370">
          <cell r="I3370" t="str">
            <v>2007600260 Разр ПИР и уст реле обр мощн стат ген№34</v>
          </cell>
        </row>
        <row r="3371">
          <cell r="I3371" t="str">
            <v>2007600261 ВНА Декларации, экспертиза</v>
          </cell>
        </row>
        <row r="3372">
          <cell r="I3372" t="str">
            <v>2007600262 Установка доп. наружного освещения</v>
          </cell>
        </row>
        <row r="3373">
          <cell r="I3373" t="str">
            <v>2007600263 Реконструкция кровли главного корпуса.</v>
          </cell>
        </row>
        <row r="3374">
          <cell r="I3374" t="str">
            <v>2007600264 Рек. сист.видеонаблюдения</v>
          </cell>
        </row>
        <row r="3375">
          <cell r="I3375" t="str">
            <v>2007600265 Приобретение ОНМ</v>
          </cell>
        </row>
        <row r="3376">
          <cell r="I3376" t="str">
            <v>2007600266 Приведение газового оборудования ПВК 2</v>
          </cell>
        </row>
        <row r="3377">
          <cell r="I3377" t="str">
            <v>2007600267 Приведение газового оборудования ПВК 1</v>
          </cell>
        </row>
        <row r="3378">
          <cell r="I3378" t="str">
            <v>2007600268 Замена лифтов инженерного корпуса</v>
          </cell>
        </row>
        <row r="3379">
          <cell r="I3379" t="str">
            <v>2007600269 Стилоскоп СЛ-13 МП</v>
          </cell>
        </row>
        <row r="3380">
          <cell r="I3380" t="str">
            <v>2007600270 Приведение газового оборудования котла</v>
          </cell>
        </row>
        <row r="3381">
          <cell r="I3381" t="str">
            <v>2007600271 Паспорт безопасности НиГРЭС</v>
          </cell>
        </row>
        <row r="3382">
          <cell r="I3382" t="str">
            <v>2007600272 Замена стрелочных переводов</v>
          </cell>
        </row>
        <row r="3383">
          <cell r="I3383" t="str">
            <v>2007600273 Дорожные блокираторы ТЭЦ-1</v>
          </cell>
        </row>
        <row r="3384">
          <cell r="I3384" t="str">
            <v>2007600274 Оборудование не требующее монтажа</v>
          </cell>
        </row>
        <row r="3385">
          <cell r="I3385" t="str">
            <v>2007600275 СарТУТС ПИР пеервод тепловой нагрузки</v>
          </cell>
        </row>
        <row r="3386">
          <cell r="I3386" t="str">
            <v>2007600276 аппарат для сварки ППР труб</v>
          </cell>
        </row>
        <row r="3387">
          <cell r="I3387" t="str">
            <v>2007600277 Паспорт безопасности с ПЗ</v>
          </cell>
        </row>
        <row r="3388">
          <cell r="I3388" t="str">
            <v>2007600278 ВНА Разрешения, Нормативы</v>
          </cell>
        </row>
        <row r="3389">
          <cell r="I3389" t="str">
            <v>2007600279 Оснащ. огражд. перим. техн. сред. охраны</v>
          </cell>
        </row>
        <row r="3390">
          <cell r="I3390" t="str">
            <v>2007600280 Монтаж мазутного бака</v>
          </cell>
        </row>
        <row r="3391">
          <cell r="I3391" t="str">
            <v>2007600281 Реконструкция гидроузла</v>
          </cell>
        </row>
        <row r="3392">
          <cell r="I3392" t="str">
            <v>2007600282 Установка дорожного блокиратора</v>
          </cell>
        </row>
        <row r="3393">
          <cell r="I3393" t="str">
            <v>2007600283 Автом. система пожаротушения</v>
          </cell>
        </row>
        <row r="3394">
          <cell r="I3394" t="str">
            <v>2007600284 ТД с проведением ЭПБ оборудов-я ХЦ ДзТЭЦ</v>
          </cell>
        </row>
        <row r="3395">
          <cell r="I3395" t="str">
            <v>2007600285 Анализатор Флюорат 02-3М</v>
          </cell>
        </row>
        <row r="3396">
          <cell r="I3396" t="str">
            <v>2007600286 Оснащ. ограж. перим. тех. средст. охраны</v>
          </cell>
        </row>
        <row r="3397">
          <cell r="I3397" t="str">
            <v>2007600287 Оборудование не требующее монтажа</v>
          </cell>
        </row>
        <row r="3398">
          <cell r="I3398" t="str">
            <v>2007600288 Рыбозащитное сооружение на водозабор</v>
          </cell>
        </row>
        <row r="3399">
          <cell r="I3399" t="str">
            <v>2007600289 Установка тревожного освещения</v>
          </cell>
        </row>
        <row r="3400">
          <cell r="I3400" t="str">
            <v>2007600290 СарТЭЦ-1 ТП КА ст.№ 4</v>
          </cell>
        </row>
        <row r="3401">
          <cell r="I3401" t="str">
            <v>2007600291 Рек. ограждения периметра с уст Егоза</v>
          </cell>
        </row>
        <row r="3402">
          <cell r="I3402" t="str">
            <v>2007600292 Рек-я системы охранного телевидения</v>
          </cell>
        </row>
        <row r="3403">
          <cell r="I3403" t="str">
            <v>2007600293 Реконструкция здания главного корпуса</v>
          </cell>
        </row>
        <row r="3404">
          <cell r="I3404" t="str">
            <v>2007600294 Установка СКУД на КПП</v>
          </cell>
        </row>
        <row r="3405">
          <cell r="I3405" t="str">
            <v>2007600295 Установка охранного телевидения</v>
          </cell>
        </row>
        <row r="3406">
          <cell r="I3406" t="str">
            <v>2007600296 ОНМ ТЭЦ-3</v>
          </cell>
        </row>
        <row r="3407">
          <cell r="I3407" t="str">
            <v>2007600297 Реконструкция ограждения периметра</v>
          </cell>
        </row>
        <row r="3408">
          <cell r="I3408" t="str">
            <v>2007600298 Привед.газ.обор.котлов 5,6 в соотв. ПБСГ</v>
          </cell>
        </row>
        <row r="3409">
          <cell r="I3409" t="str">
            <v>2007600299 Дефектоскоп УД2-12</v>
          </cell>
        </row>
        <row r="3410">
          <cell r="I3410" t="str">
            <v>2007600300 СарТУТС выкуп земли</v>
          </cell>
        </row>
        <row r="3411">
          <cell r="I3411" t="str">
            <v>2007600301 Таль электрическая</v>
          </cell>
        </row>
        <row r="3412">
          <cell r="I3412" t="str">
            <v>2007600302 Энергетическое обследование</v>
          </cell>
        </row>
        <row r="3413">
          <cell r="I3413" t="str">
            <v>2007600303 станция гидравлическая</v>
          </cell>
        </row>
        <row r="3414">
          <cell r="I3414" t="str">
            <v>2007600304 Установка маслоочистительная БФН-3000</v>
          </cell>
        </row>
        <row r="3415">
          <cell r="I3415" t="str">
            <v>2007600305 БалТЭЦ-4 Выкуп земли</v>
          </cell>
        </row>
        <row r="3416">
          <cell r="I3416" t="str">
            <v>2007600306 Установка дорожного блокиратора</v>
          </cell>
        </row>
        <row r="3417">
          <cell r="I3417" t="str">
            <v>2007600307 ВНА Лицензии</v>
          </cell>
        </row>
        <row r="3418">
          <cell r="I3418" t="str">
            <v>2007600308 Приобретение ОНМ</v>
          </cell>
        </row>
        <row r="3419">
          <cell r="I3419" t="str">
            <v>2007600309 Монтаж автомат. пож.сигнализации</v>
          </cell>
        </row>
        <row r="3420">
          <cell r="I3420" t="str">
            <v>2007600310 Осциллограф Fluke-192B</v>
          </cell>
        </row>
        <row r="3421">
          <cell r="I3421" t="str">
            <v>2007600311 СарТЭЦ-2 Выкуп земли 3896 кв.м</v>
          </cell>
        </row>
        <row r="3422">
          <cell r="I3422" t="str">
            <v>2007600312 Монтаж сх.охл.ферм машзала</v>
          </cell>
        </row>
        <row r="3423">
          <cell r="I3423" t="str">
            <v>2007600313 СарТЭЦ-2 выкуп земельного участка.</v>
          </cell>
        </row>
        <row r="3424">
          <cell r="I3424" t="str">
            <v>2007600314 ВНА Лицензии</v>
          </cell>
        </row>
        <row r="3425">
          <cell r="I3425" t="str">
            <v>2007600315 СарГРЭС выкуп земельного участка</v>
          </cell>
        </row>
        <row r="3426">
          <cell r="I3426" t="str">
            <v>2007600316 Монтаж гидропетли ТЭЦ-3</v>
          </cell>
        </row>
        <row r="3427">
          <cell r="I3427" t="str">
            <v>2007600317 СарТЭЦ-5 ТП ОРУ-110 кВ</v>
          </cell>
        </row>
        <row r="3428">
          <cell r="I3428" t="str">
            <v>2007600318 Станок рельсорезный РР-80 двиг. SHTIL</v>
          </cell>
        </row>
        <row r="3429">
          <cell r="I3429" t="str">
            <v>2007600319 СарГРЭС Мария</v>
          </cell>
        </row>
        <row r="3430">
          <cell r="I3430" t="str">
            <v>2007600320 ВНА Декларации, экспертизы</v>
          </cell>
        </row>
        <row r="3431">
          <cell r="I3431" t="str">
            <v>2007600321 ОНМ ИА ИФ ТГК-6</v>
          </cell>
        </row>
        <row r="3432">
          <cell r="I3432" t="str">
            <v>2007600322 Паспорт</v>
          </cell>
        </row>
        <row r="3433">
          <cell r="I3433" t="str">
            <v>2007600323 Рек. кровли главного корпуса</v>
          </cell>
        </row>
        <row r="3434">
          <cell r="I3434" t="str">
            <v>2007600324 ИА СарФ ОНМ</v>
          </cell>
        </row>
        <row r="3435">
          <cell r="I3435" t="str">
            <v>2007600325 инструмент к станции МС20/2У</v>
          </cell>
        </row>
        <row r="3436">
          <cell r="I3436" t="str">
            <v>2007600326 ВНА Лицензии</v>
          </cell>
        </row>
        <row r="3437">
          <cell r="I3437" t="str">
            <v>2007600327 Техперевооружение КПП1,КПП2</v>
          </cell>
        </row>
        <row r="3438">
          <cell r="I3438" t="str">
            <v>2007600328 Установка ECOINPROM 1300 M3</v>
          </cell>
        </row>
        <row r="3439">
          <cell r="I3439" t="str">
            <v>2007600329 БалТУТС ОНМ</v>
          </cell>
        </row>
        <row r="3440">
          <cell r="I3440" t="str">
            <v>2007600330 Технич перевооруж сливной эстакады масла</v>
          </cell>
        </row>
        <row r="3441">
          <cell r="I3441" t="str">
            <v>2007600331 СарТУТС ОНМ</v>
          </cell>
        </row>
        <row r="3442">
          <cell r="I3442" t="str">
            <v>2007600332 Газоанализатор ОКА-92Т</v>
          </cell>
        </row>
        <row r="3443">
          <cell r="I3443" t="str">
            <v>2007600333 ВНА Разрешения, Нормативы</v>
          </cell>
        </row>
        <row r="3444">
          <cell r="I3444" t="str">
            <v>2007600334 СарТЭЦ-5 ОНМ</v>
          </cell>
        </row>
        <row r="3445">
          <cell r="I3445" t="str">
            <v>2007600335 ВНА Декларации, экспертизы</v>
          </cell>
        </row>
        <row r="3446">
          <cell r="I3446" t="str">
            <v>2007600336 ВНА Лицензии</v>
          </cell>
        </row>
        <row r="3447">
          <cell r="I3447" t="str">
            <v>2007600337 ВНА Декларации, экспертизы</v>
          </cell>
        </row>
        <row r="3448">
          <cell r="I3448" t="str">
            <v>2007600338 Стенд для испытаний шл. кругов</v>
          </cell>
        </row>
        <row r="3449">
          <cell r="I3449" t="str">
            <v>2007600339 ВНА Декларации, экспертиза (КМ К-2 СТЭЦ)</v>
          </cell>
        </row>
        <row r="3450">
          <cell r="I3450" t="str">
            <v>2007600340 Рек. системы газоснабжения</v>
          </cell>
        </row>
        <row r="3451">
          <cell r="I3451" t="str">
            <v>2007600341 ВНА Декларации, экспертизы</v>
          </cell>
        </row>
        <row r="3452">
          <cell r="I3452" t="str">
            <v>2007600342 ВНА Декларации, экспертизы</v>
          </cell>
        </row>
        <row r="3453">
          <cell r="I3453" t="str">
            <v>2007600343 ВНА Декларации, экспертизы</v>
          </cell>
        </row>
        <row r="3454">
          <cell r="I3454" t="str">
            <v>2007600344 Установка противопож клапанов в АБК</v>
          </cell>
        </row>
        <row r="3455">
          <cell r="I3455" t="str">
            <v>2007600345 Рек. кровли КО блочной части</v>
          </cell>
        </row>
        <row r="3456">
          <cell r="I3456" t="str">
            <v>2007600346 (ИТ) Коммутатор HP 4x1Ex32 KVM IP</v>
          </cell>
        </row>
        <row r="3457">
          <cell r="I3457" t="str">
            <v>2007600347 Мобильный кондиционер PC09-R41OG</v>
          </cell>
        </row>
        <row r="3458">
          <cell r="I3458" t="str">
            <v>2007600348 (ИТ) Концентратор Digi USB Over IP</v>
          </cell>
        </row>
        <row r="3459">
          <cell r="I3459" t="str">
            <v>2007600349 (ИТ) Принтер HP LaserJet P2055dn</v>
          </cell>
        </row>
        <row r="3460">
          <cell r="I3460" t="str">
            <v>2007600350 (ИТ)Станц.раб.HP CQ500BMT E7500</v>
          </cell>
        </row>
        <row r="3461">
          <cell r="I3461" t="str">
            <v>2007600351 (ИТ) МФУ Xerox WorkCentre 5222</v>
          </cell>
        </row>
        <row r="3462">
          <cell r="I3462" t="str">
            <v>2007600352 Частичная замена водяного экономайзера</v>
          </cell>
        </row>
        <row r="3463">
          <cell r="I3463" t="str">
            <v>2007600353 (ИТ) Принтер HP LaserJet P2055dn</v>
          </cell>
        </row>
        <row r="3464">
          <cell r="I3464" t="str">
            <v>2007600354 (ИТ) Принтер HP LaserJet P2055dn</v>
          </cell>
        </row>
        <row r="3465">
          <cell r="I3465" t="str">
            <v>2007600355 (ИТ) Принтер HP LaserJet P2055dn</v>
          </cell>
        </row>
        <row r="3466">
          <cell r="I3466" t="str">
            <v>2007600356 ВНА Декларации, экспертиза ЭПБ ГПМ ДзТЭЦ</v>
          </cell>
        </row>
        <row r="3467">
          <cell r="I3467" t="str">
            <v>2007600357 (ИТ) Станц.раб.HP CQ500BMT E7500</v>
          </cell>
        </row>
        <row r="3468">
          <cell r="I3468" t="str">
            <v>2007600358 Измеритель параметров УЗО Metrel-MI 312</v>
          </cell>
        </row>
        <row r="3469">
          <cell r="I3469" t="str">
            <v>2007600359 Мебель офисная (набор) Алекс</v>
          </cell>
        </row>
        <row r="3470">
          <cell r="I3470" t="str">
            <v>2007600360 ТП РЗиА ВЛ-110кВ "Канавинская", Гранит2</v>
          </cell>
        </row>
        <row r="3471">
          <cell r="I3471" t="str">
            <v>2007600361 Оборудование не входящее в сметы строек</v>
          </cell>
        </row>
        <row r="3472">
          <cell r="I3472" t="str">
            <v>2007600362 Фотометр ЮНИКО  2100</v>
          </cell>
        </row>
        <row r="3473">
          <cell r="I3473" t="str">
            <v>2007600363 Устройство защиты ДУГА-МТ</v>
          </cell>
        </row>
        <row r="3474">
          <cell r="I3474" t="str">
            <v>2007600364 Термостат воздушный лабор-ый ТВЛ-К120</v>
          </cell>
        </row>
        <row r="3475">
          <cell r="I3475" t="str">
            <v>2007600365 Поверочный комплекс «Метран»</v>
          </cell>
        </row>
        <row r="3476">
          <cell r="I3476" t="str">
            <v>2007600366 Анализатор нефтепродуктов в речной воде</v>
          </cell>
        </row>
        <row r="3477">
          <cell r="I3477" t="str">
            <v>2007600367 Техническое перевооружение ОРУ</v>
          </cell>
        </row>
        <row r="3478">
          <cell r="I3478" t="str">
            <v>2007600368 Установка. заград. препятствия (Егоза)</v>
          </cell>
        </row>
        <row r="3479">
          <cell r="I3479" t="str">
            <v>2007600369 Устан. запретной зоны на терр-и ИТЭЦ</v>
          </cell>
        </row>
        <row r="3480">
          <cell r="I3480" t="str">
            <v>2007600370 Оснащ. ограждения ТЭЦ техн. ср-ми охраны</v>
          </cell>
        </row>
        <row r="3481">
          <cell r="I3481" t="str">
            <v>2007600371 Установка тревожного освещения</v>
          </cell>
        </row>
        <row r="3482">
          <cell r="I3482" t="str">
            <v>2007600372 Оснащение ИТЭЦ видеокамерами</v>
          </cell>
        </row>
        <row r="3483">
          <cell r="I3483" t="str">
            <v>2007600373 Замена ШПП на котле ст.№2</v>
          </cell>
        </row>
        <row r="3484">
          <cell r="I3484" t="str">
            <v>2007600374 Установка СКУД на КПП</v>
          </cell>
        </row>
        <row r="3485">
          <cell r="I3485" t="str">
            <v>2007600375 Объед-е построен. сист. в един. комплекс</v>
          </cell>
        </row>
        <row r="3486">
          <cell r="I3486" t="str">
            <v>2007600376 Земельные участки</v>
          </cell>
        </row>
        <row r="3487">
          <cell r="I3487" t="str">
            <v>2007600377 Автоматизация НСП</v>
          </cell>
        </row>
        <row r="3488">
          <cell r="I3488" t="str">
            <v>2007600378 Оптимизация теплоснабжения г.Инта</v>
          </cell>
        </row>
        <row r="3489">
          <cell r="I3489" t="str">
            <v>2007600379 Анализатор нефтепродуктов в речной воде</v>
          </cell>
        </row>
        <row r="3490">
          <cell r="I3490" t="str">
            <v>2007600380 Бетоносмеситель БСГ-200</v>
          </cell>
        </row>
        <row r="3491">
          <cell r="I3491" t="str">
            <v>2007600381 Сварочное оборудование ВД-306Б</v>
          </cell>
        </row>
        <row r="3492">
          <cell r="I3492" t="str">
            <v>2007600382 Кондуктометр МАРК-603</v>
          </cell>
        </row>
        <row r="3493">
          <cell r="I3493" t="str">
            <v>2007600383 Тепловизор SDS HotFind LXT</v>
          </cell>
        </row>
        <row r="3494">
          <cell r="I3494" t="str">
            <v>2007600384 Робот-тренажер "ГОША"</v>
          </cell>
        </row>
        <row r="3495">
          <cell r="I3495" t="str">
            <v>2007600385 Прибор для контроля чистоты  масел</v>
          </cell>
        </row>
        <row r="3496">
          <cell r="I3496" t="str">
            <v>2007600386 Земельные участки</v>
          </cell>
        </row>
        <row r="3497">
          <cell r="I3497" t="str">
            <v>2007600387 Модернизация системы возбуждения</v>
          </cell>
        </row>
        <row r="3498">
          <cell r="I3498" t="str">
            <v>2007600388 Объед. сист. в единый функц. комплекс</v>
          </cell>
        </row>
        <row r="3499">
          <cell r="I3499" t="str">
            <v>2007600389 Установка СКУД на КПП</v>
          </cell>
        </row>
        <row r="3500">
          <cell r="I3500" t="str">
            <v>2007600390 Оснащение СТЭЦ видеокамерами</v>
          </cell>
        </row>
        <row r="3501">
          <cell r="I3501" t="str">
            <v>2007600391 Установка тревожного освещения</v>
          </cell>
        </row>
        <row r="3502">
          <cell r="I3502" t="str">
            <v>2007600392 Оснащ. огражд. перим. техн. сред. охраны</v>
          </cell>
        </row>
        <row r="3503">
          <cell r="I3503" t="str">
            <v>2007600393 Устан. запретной зоны на терр-ии СТЭЦ</v>
          </cell>
        </row>
        <row r="3504">
          <cell r="I3504" t="str">
            <v>2007600394 Уст. заградительного препятствия (Егоза)</v>
          </cell>
        </row>
        <row r="3505">
          <cell r="I3505" t="str">
            <v>2007600395 Реконструкция газового хозяйства</v>
          </cell>
        </row>
        <row r="3506">
          <cell r="I3506" t="str">
            <v>2007600396 Реверсивная вальцовочно-пневм. машина</v>
          </cell>
        </row>
        <row r="3507">
          <cell r="I3507" t="str">
            <v>2007600397 Набор офисной мебели ДАНА</v>
          </cell>
        </row>
        <row r="3508">
          <cell r="I3508" t="str">
            <v>2007600398 Газоанализатор КОЛИОН-1В-02</v>
          </cell>
        </row>
        <row r="3509">
          <cell r="I3509" t="str">
            <v>2007600399 Дизель-генератор АД60-6-Т400-1.2Р</v>
          </cell>
        </row>
        <row r="3510">
          <cell r="I3510" t="str">
            <v>2007600400 Измеритель эл/изоляции MIC-2500</v>
          </cell>
        </row>
        <row r="3511">
          <cell r="I3511" t="str">
            <v>2007600401 Генератор аккаустических колебаний</v>
          </cell>
        </row>
        <row r="3512">
          <cell r="I3512" t="str">
            <v>2007600402 Блок защиты SEPAM</v>
          </cell>
        </row>
        <row r="3513">
          <cell r="I3513" t="str">
            <v>2007600403 Устр-во линии противоавар. защиты</v>
          </cell>
        </row>
        <row r="3514">
          <cell r="I3514" t="str">
            <v>2007600404 Привед. газ. кот. в соотв. ПБ 12-529-03</v>
          </cell>
        </row>
        <row r="3515">
          <cell r="I3515" t="str">
            <v>2007600405 Оснащ. огражд. ЦВК тех. сред. охраны</v>
          </cell>
        </row>
        <row r="3516">
          <cell r="I3516" t="str">
            <v>2007600406 Станция сварочная</v>
          </cell>
        </row>
        <row r="3517">
          <cell r="I3517" t="str">
            <v>2007600407 ВНА Декларации, экспертиза ЭПБ об. ДзТЭЦ</v>
          </cell>
        </row>
        <row r="3518">
          <cell r="I3518" t="str">
            <v>2007600408 Установка АСТ-2М</v>
          </cell>
        </row>
        <row r="3519">
          <cell r="I3519" t="str">
            <v>2007600409 ВНА Декларации, экспертиза ЭПБ об. ДзТЭЦ</v>
          </cell>
        </row>
        <row r="3520">
          <cell r="I3520" t="str">
            <v>2007600410 Аппарат АПСМ-1</v>
          </cell>
        </row>
        <row r="3521">
          <cell r="I3521" t="str">
            <v>2007600411 ВНА Декларации, экспертизы</v>
          </cell>
        </row>
        <row r="3522">
          <cell r="I3522" t="str">
            <v>2007600412 Спектрофотометр</v>
          </cell>
        </row>
        <row r="3523">
          <cell r="I3523" t="str">
            <v>2007600413 ВНА Декларации, экспертиза ЭПБ об. НгТЭЦ</v>
          </cell>
        </row>
        <row r="3524">
          <cell r="I3524" t="str">
            <v>2007600414 Стенд для испытания шлифовальных кругов</v>
          </cell>
        </row>
        <row r="3525">
          <cell r="I3525" t="str">
            <v>2007600415 СарГРЭС ТП ОРУ-35 кВ</v>
          </cell>
        </row>
        <row r="3526">
          <cell r="I3526" t="str">
            <v>2007600416 Анализатор растворенного кислорода</v>
          </cell>
        </row>
        <row r="3527">
          <cell r="I3527" t="str">
            <v>2007600417 Установка для гидроиспытаний теплосетей</v>
          </cell>
        </row>
        <row r="3528">
          <cell r="I3528" t="str">
            <v>2007600418 СарГРЭС ТП КА ст. №4</v>
          </cell>
        </row>
        <row r="3529">
          <cell r="I3529" t="str">
            <v>2007600419 ГАЗ 2705-298</v>
          </cell>
        </row>
        <row r="3530">
          <cell r="I3530" t="str">
            <v>2007600420 Мотопомпа KOSHIN KTH-80X</v>
          </cell>
        </row>
        <row r="3531">
          <cell r="I3531" t="str">
            <v>2007600421 ВНА - Декларации, экспертиза деклараций</v>
          </cell>
        </row>
        <row r="3532">
          <cell r="I3532" t="str">
            <v>2007600422 Спектрофотометр</v>
          </cell>
        </row>
        <row r="3533">
          <cell r="I3533" t="str">
            <v>2007600423 Трасформатор тока ТОЛ-35</v>
          </cell>
        </row>
        <row r="3534">
          <cell r="I3534" t="str">
            <v>2007600424 СарГРЭС ТП каб тон КА ст№ 8,9</v>
          </cell>
        </row>
        <row r="3535">
          <cell r="I3535" t="str">
            <v>2007600425 ВНА:Паспорт</v>
          </cell>
        </row>
        <row r="3536">
          <cell r="I3536" t="str">
            <v>2007600426 Разъединитель РДЗ-35/1000 УХЛ1</v>
          </cell>
        </row>
        <row r="3537">
          <cell r="I3537" t="str">
            <v>2007600427 ЭТЭЦ-3 ТП главн корп котлтурб цеха огнез</v>
          </cell>
        </row>
        <row r="3538">
          <cell r="I3538" t="str">
            <v>2007600428 ВНА - Декларации, экспертиза деклараций</v>
          </cell>
        </row>
        <row r="3539">
          <cell r="I3539" t="str">
            <v>2007600429 Пункт распределительный (12 групп)</v>
          </cell>
        </row>
        <row r="3540">
          <cell r="I3540" t="str">
            <v>2007600430 Рек. дымовой трубы</v>
          </cell>
        </row>
        <row r="3541">
          <cell r="I3541" t="str">
            <v>2007600431 Пункт распределительный  (6 групп)</v>
          </cell>
        </row>
        <row r="3542">
          <cell r="I3542" t="str">
            <v>2007600432 Источник бесперебойного питания</v>
          </cell>
        </row>
        <row r="3543">
          <cell r="I3543" t="str">
            <v>2007600433 Цифровой калибратор темп-ры DBC-650TS</v>
          </cell>
        </row>
        <row r="3544">
          <cell r="I3544" t="str">
            <v>2007600434 Сварочные бензогенераторы</v>
          </cell>
        </row>
        <row r="3545">
          <cell r="I3545" t="str">
            <v>2007600435 ЭТЭЦ-3 маузт устан охлажд наземн резерв</v>
          </cell>
        </row>
        <row r="3546">
          <cell r="I3546" t="str">
            <v>2007600436 Спектрофотометр</v>
          </cell>
        </row>
        <row r="3547">
          <cell r="I3547" t="str">
            <v>2007600437 Водонагреватель пластинчатый 0,6 Гкал/ч</v>
          </cell>
        </row>
        <row r="3548">
          <cell r="I3548" t="str">
            <v>2007600438 ВНА Декларации, экспертиза ТД об.НгТЭЦ</v>
          </cell>
        </row>
        <row r="3549">
          <cell r="I3549" t="str">
            <v>2007600439 СарГРЭС ТП КА № 6,7</v>
          </cell>
        </row>
        <row r="3550">
          <cell r="I3550" t="str">
            <v>2007600440 Замена КЛ-0,4 кВ на шинный мост</v>
          </cell>
        </row>
        <row r="3551">
          <cell r="I3551" t="str">
            <v>2007600441 Водонагреватель пластинчатый 4 Гкал/ч</v>
          </cell>
        </row>
        <row r="3552">
          <cell r="I3552" t="str">
            <v>2007600442 ЭТЭЦ-3 ТП мазутохоз устан пож сигн резер</v>
          </cell>
        </row>
        <row r="3553">
          <cell r="I3553" t="str">
            <v>2007600443 Кондуктомер "Марк-601"</v>
          </cell>
        </row>
        <row r="3554">
          <cell r="I3554" t="str">
            <v>2007600444 Выпрямитель сварочный ВД-306</v>
          </cell>
        </row>
        <row r="3555">
          <cell r="I3555" t="str">
            <v>2007600445 СарТЭЦ-5 устан пожарн сигнал 3 зданий</v>
          </cell>
        </row>
        <row r="3556">
          <cell r="I3556" t="str">
            <v>2007600446 Муфельная печь СНОЛ</v>
          </cell>
        </row>
        <row r="3557">
          <cell r="I3557" t="str">
            <v>2007600447 СарТЭЦ-5 ТП ТГМЕ-464</v>
          </cell>
        </row>
        <row r="3558">
          <cell r="I3558" t="str">
            <v>2007600448 Термостат ТС-1/20 СПУ</v>
          </cell>
        </row>
        <row r="3559">
          <cell r="I3559" t="str">
            <v>2007600449 Толщиномер 38 DL plus</v>
          </cell>
        </row>
        <row r="3560">
          <cell r="I3560" t="str">
            <v>2007600450 ВНА: Паспорта</v>
          </cell>
        </row>
        <row r="3561">
          <cell r="I3561" t="str">
            <v>2007600451 СарТЭЦ-5 ТП ТГМ-96-Б</v>
          </cell>
        </row>
        <row r="3562">
          <cell r="I3562" t="str">
            <v>2007600452 Тепловизор testo 882</v>
          </cell>
        </row>
        <row r="3563">
          <cell r="I3563" t="str">
            <v>2007600453 СарТЭЦ-5 ТП ПТВМ-180.</v>
          </cell>
        </row>
        <row r="3564">
          <cell r="I3564" t="str">
            <v>2007600454 Зонды к анемометру "Testo"</v>
          </cell>
        </row>
        <row r="3565">
          <cell r="I3565" t="str">
            <v>2007600455 СарТЭЦ-5 ТП ТГМЕ-464 ст№ 4</v>
          </cell>
        </row>
        <row r="3566">
          <cell r="I3566" t="str">
            <v>2007600456 Гидростанция МС-20/2У</v>
          </cell>
        </row>
        <row r="3567">
          <cell r="I3567" t="str">
            <v>2007600457 Земельные участки</v>
          </cell>
        </row>
        <row r="3568">
          <cell r="I3568" t="str">
            <v>2007600458 ОНМ ИвГТС</v>
          </cell>
        </row>
        <row r="3569">
          <cell r="I3569" t="str">
            <v>2007600459 ВНА: Разрешения нормативы</v>
          </cell>
        </row>
        <row r="3570">
          <cell r="I3570" t="str">
            <v>2007600460 Поставка и замена пит. насоса</v>
          </cell>
        </row>
        <row r="3571">
          <cell r="I3571" t="str">
            <v>2007600461 Оснащение котельных видеокамерами</v>
          </cell>
        </row>
        <row r="3572">
          <cell r="I3572" t="str">
            <v>2007600462 Воздухоос. уст-ка ВОУ-2500</v>
          </cell>
        </row>
        <row r="3573">
          <cell r="I3573" t="str">
            <v>2007600463 Объед. сист. в единый технич. комплекс</v>
          </cell>
        </row>
        <row r="3574">
          <cell r="I3574" t="str">
            <v>2007600464 Установка СКУД на КПП ЦВК</v>
          </cell>
        </row>
        <row r="3575">
          <cell r="I3575" t="str">
            <v>2007600465 САРТУТУС ТП ЦТП с монт авт от пов давл</v>
          </cell>
        </row>
        <row r="3576">
          <cell r="I3576" t="str">
            <v>2007600466 Насосы высокопроизводительные к МС</v>
          </cell>
        </row>
        <row r="3577">
          <cell r="I3577" t="str">
            <v>2007600467 Установка тревожного освещения на ЦВК</v>
          </cell>
        </row>
        <row r="3578">
          <cell r="I3578" t="str">
            <v>2007600468 ВНА - Декларации, экспертиза деклараций</v>
          </cell>
        </row>
        <row r="3579">
          <cell r="I3579" t="str">
            <v>2007600469 Уст. заград. препятствия (Егоза) ЦВК</v>
          </cell>
        </row>
        <row r="3580">
          <cell r="I3580" t="str">
            <v>2007600470 САРТУТС ТП оборуд котельн сист ХВО</v>
          </cell>
        </row>
        <row r="3581">
          <cell r="I3581" t="str">
            <v>2007600471 САРТУТС монтаж сист автом регул котл</v>
          </cell>
        </row>
        <row r="3582">
          <cell r="I3582" t="str">
            <v>2007600472 Оснащение ЦВК видеокамерами</v>
          </cell>
        </row>
        <row r="3583">
          <cell r="I3583" t="str">
            <v>2007600473 САРТУТС ТП кот аварийн освещ</v>
          </cell>
        </row>
        <row r="3584">
          <cell r="I3584" t="str">
            <v>2007600474 ВНА Декларации, экспертиза деклараций</v>
          </cell>
        </row>
        <row r="3585">
          <cell r="I3585" t="str">
            <v>2007600475 Уст. заград. препятст. (Егоза)  котельн.</v>
          </cell>
        </row>
        <row r="3586">
          <cell r="I3586" t="str">
            <v>2007600476 ВНА - Декларации, экспертиза деклараций</v>
          </cell>
        </row>
        <row r="3587">
          <cell r="I3587" t="str">
            <v>2007600477 САРТУТУС ТП дымовых труб</v>
          </cell>
        </row>
        <row r="3588">
          <cell r="I3588" t="str">
            <v>2007600478 Инфракрасный термометр Fluke 574</v>
          </cell>
        </row>
        <row r="3589">
          <cell r="I3589" t="str">
            <v>2007600479 ВНА - Декларации, экспертиза деклараций</v>
          </cell>
        </row>
        <row r="3590">
          <cell r="I3590" t="str">
            <v>2007600480 САРТУТС ТП кот автом пожарн сигн</v>
          </cell>
        </row>
        <row r="3591">
          <cell r="I3591" t="str">
            <v>2007600481 ВНА - Декларации, экспертиза деклараций</v>
          </cell>
        </row>
        <row r="3592">
          <cell r="I3592" t="str">
            <v>2007600482 САРТУТС ТП кот и ЦТП. канал сети</v>
          </cell>
        </row>
        <row r="3593">
          <cell r="I3593" t="str">
            <v>2007600483 ВНА - Декларации, экспертиза деклараций</v>
          </cell>
        </row>
        <row r="3594">
          <cell r="I3594" t="str">
            <v>2007600484 СарГРЭС ТП основ перим огражд с замен уч</v>
          </cell>
        </row>
        <row r="3595">
          <cell r="I3595" t="str">
            <v>2007600485 Рек.освещ.периметра ограждения</v>
          </cell>
        </row>
        <row r="3596">
          <cell r="I3596" t="str">
            <v>2007600486 ВНА - Декларации, экспертиза деклараций</v>
          </cell>
        </row>
        <row r="3597">
          <cell r="I3597" t="str">
            <v>2007600487 СарГРЭС ТП перим огражд с устр видео</v>
          </cell>
        </row>
        <row r="3598">
          <cell r="I3598" t="str">
            <v>2007600488 Техпер мазут-го хоз-ва ЦК с уст. датчик.</v>
          </cell>
        </row>
        <row r="3599">
          <cell r="I3599" t="str">
            <v>2007600489 ВНА - Декларации, экспертиза деклараций</v>
          </cell>
        </row>
        <row r="3600">
          <cell r="I3600" t="str">
            <v>2007600490 Спектрофотометр</v>
          </cell>
        </row>
        <row r="3601">
          <cell r="I3601" t="str">
            <v>2007600491 СарТЭЦ-2 ТП КА № 7</v>
          </cell>
        </row>
        <row r="3602">
          <cell r="I3602" t="str">
            <v>2007600492 Мотопомпа Honda WB 30</v>
          </cell>
        </row>
        <row r="3603">
          <cell r="I3603" t="str">
            <v>2007600493 СарТЭЦ-2 ТП КА № 6</v>
          </cell>
        </row>
        <row r="3604">
          <cell r="I3604" t="str">
            <v>2007600494 Привед газ оборуд котла БКЗ ст.№8 в соот</v>
          </cell>
        </row>
        <row r="3605">
          <cell r="I3605" t="str">
            <v>2007600495 ЭТЭЦ-3 ТП учета промливн насос станц</v>
          </cell>
        </row>
        <row r="3606">
          <cell r="I3606" t="str">
            <v>2007600496 Рек. системы охр. телев.</v>
          </cell>
        </row>
        <row r="3607">
          <cell r="I3607" t="str">
            <v>2007600497 СарТЭЦ-2 ТП КА № 8</v>
          </cell>
        </row>
        <row r="3608">
          <cell r="I3608" t="str">
            <v>2007600498 САРТУТС ТП электроснабж НС № 2</v>
          </cell>
        </row>
        <row r="3609">
          <cell r="I3609" t="str">
            <v>2007600499 Проект. техпер газ-да и газ об кот№2 ЦК</v>
          </cell>
        </row>
        <row r="3610">
          <cell r="I3610" t="str">
            <v>2007600500 СарТЭЦ-2 ТП осн перим огр с уст доп огра</v>
          </cell>
        </row>
        <row r="3611">
          <cell r="I3611" t="str">
            <v>2007600501 Сварочный аппарат ВД-306</v>
          </cell>
        </row>
        <row r="3612">
          <cell r="I3612" t="str">
            <v>2007600502 СарТЭЦ-2 ТП задния прох с уст СКУД</v>
          </cell>
        </row>
        <row r="3613">
          <cell r="I3613" t="str">
            <v>2007600503 Монтаж противодымной вентиляции в СБК</v>
          </cell>
        </row>
        <row r="3614">
          <cell r="I3614" t="str">
            <v>2007600504 Рек. освещ. периметра огражд.</v>
          </cell>
        </row>
        <row r="3615">
          <cell r="I3615" t="str">
            <v>2007600505 СарТЭЦ-5 ТП осн перим огр с уст доп пред</v>
          </cell>
        </row>
        <row r="3616">
          <cell r="I3616" t="str">
            <v>2007600506 Гидравлический насос ГН-1</v>
          </cell>
        </row>
        <row r="3617">
          <cell r="I3617" t="str">
            <v>2007600507 СарТЭЦ-5 ТП огражд берег НС</v>
          </cell>
        </row>
        <row r="3618">
          <cell r="I3618" t="str">
            <v>2007600508 СарГРЭС ТП мазутохранил ст. № 4</v>
          </cell>
        </row>
        <row r="3619">
          <cell r="I3619" t="str">
            <v>2007600509 СарТЭЦ-5 ТП оборуд ХВО</v>
          </cell>
        </row>
        <row r="3620">
          <cell r="I3620" t="str">
            <v>2007600510 СарТЭЦ-5 ТП ГРП</v>
          </cell>
        </row>
        <row r="3621">
          <cell r="I3621" t="str">
            <v>2007600511 Виброметр "Алгоритм"</v>
          </cell>
        </row>
        <row r="3622">
          <cell r="I3622" t="str">
            <v>2007600512 СарТЭЦ-5 перегрев ПТВМ-180</v>
          </cell>
        </row>
        <row r="3623">
          <cell r="I3623" t="str">
            <v>2007600513 ВНА Декларации,экспертиза ЭПБ об. НиГРЭС</v>
          </cell>
        </row>
        <row r="3624">
          <cell r="I3624" t="str">
            <v>2007600514 СарТЭЦ-5 ТП ПТВМ-180 ст.№ 2</v>
          </cell>
        </row>
        <row r="3625">
          <cell r="I3625" t="str">
            <v>2007600515 Документация по эжекторам</v>
          </cell>
        </row>
        <row r="3626">
          <cell r="I3626" t="str">
            <v>2007600516 ОНМ ТЭЦ-1</v>
          </cell>
        </row>
        <row r="3627">
          <cell r="I3627" t="str">
            <v>2007600517 Рек.системы.видионаб.</v>
          </cell>
        </row>
        <row r="3628">
          <cell r="I3628" t="str">
            <v>2007600518 Аквадистиллятор</v>
          </cell>
        </row>
        <row r="3629">
          <cell r="I3629" t="str">
            <v>2007600519 прокладка каб.линии 6 кВ</v>
          </cell>
        </row>
        <row r="3630">
          <cell r="I3630" t="str">
            <v>2007600520 Установка автоматической сигнал.</v>
          </cell>
        </row>
        <row r="3631">
          <cell r="I3631" t="str">
            <v>2007600521 Спектрофотометр ЮНИКО-2100</v>
          </cell>
        </row>
        <row r="3632">
          <cell r="I3632" t="str">
            <v>2007600522 Проекты ВНА, НМА ТЭЦ-1 (2013г.)</v>
          </cell>
        </row>
        <row r="3633">
          <cell r="I3633" t="str">
            <v>2007600523 Вытяжной шкаф ЛАБ-PRO-ШВ120/70-KG</v>
          </cell>
        </row>
        <row r="3634">
          <cell r="I3634" t="str">
            <v>2007600524 Оборудование не треующее монтажа</v>
          </cell>
        </row>
        <row r="3635">
          <cell r="I3635" t="str">
            <v>2007600525 Замена сил.кабелей</v>
          </cell>
        </row>
        <row r="3636">
          <cell r="I3636" t="str">
            <v>2007600526 Проекты ВНА, НМА ТЭЦ-2  (2013г.)</v>
          </cell>
        </row>
        <row r="3637">
          <cell r="I3637" t="str">
            <v>2007600527 ОНМ ТЭЦ-2</v>
          </cell>
        </row>
        <row r="3638">
          <cell r="I3638" t="str">
            <v>2007600528 Рек. ТМ 13 по ул. 8 Марта</v>
          </cell>
        </row>
        <row r="3639">
          <cell r="I3639" t="str">
            <v>2007600529 Рек. ТМ 13 по ул. Карпинского</v>
          </cell>
        </row>
        <row r="3640">
          <cell r="I3640" t="str">
            <v>2007600530 Замена уч. т тр по ул.Богданова</v>
          </cell>
        </row>
        <row r="3641">
          <cell r="I3641" t="str">
            <v>2007600531 Автоматизация 12-ти ЦТП</v>
          </cell>
        </row>
        <row r="3642">
          <cell r="I3642" t="str">
            <v>2007600532 Обрудование дверей  критических элемент.</v>
          </cell>
        </row>
        <row r="3643">
          <cell r="I3643" t="str">
            <v>2007600533 модернизация ЦТП№6</v>
          </cell>
        </row>
        <row r="3644">
          <cell r="I3644" t="str">
            <v>2007600534 Шкаф сушильный LOIP LF-25/350-GS</v>
          </cell>
        </row>
        <row r="3645">
          <cell r="I3645" t="str">
            <v>2007600535 Реконстр. основн.огр.</v>
          </cell>
        </row>
        <row r="3646">
          <cell r="I3646" t="str">
            <v>2007600536 Аппарат для опред. антикор. масел АСМ</v>
          </cell>
        </row>
        <row r="3647">
          <cell r="I3647" t="str">
            <v>2007600537 Привед газ обор котла ПТВМ ст№1 в соот</v>
          </cell>
        </row>
        <row r="3648">
          <cell r="I3648" t="str">
            <v>2007600538 Установка воздухоосушительная ВОУ-1500</v>
          </cell>
        </row>
        <row r="3649">
          <cell r="I3649" t="str">
            <v>2007600539 ОНТМ по Дзержинской ТЭЦ</v>
          </cell>
        </row>
        <row r="3650">
          <cell r="I3650" t="str">
            <v>2007600540 ОНТМ</v>
          </cell>
        </row>
        <row r="3651">
          <cell r="I3651" t="str">
            <v>2007600541 Прив газ оборуд котла ПТВМ ст.№2 в соот</v>
          </cell>
        </row>
        <row r="3652">
          <cell r="I3652" t="str">
            <v>2007600542 Монтаж вентиляции в ЗРУ-110 кВ</v>
          </cell>
        </row>
        <row r="3653">
          <cell r="I3653" t="str">
            <v>2007600543 модернизация ЦТП №7</v>
          </cell>
        </row>
        <row r="3654">
          <cell r="I3654" t="str">
            <v>2007600544 Установка сист охраны периметра</v>
          </cell>
        </row>
        <row r="3655">
          <cell r="I3655" t="str">
            <v>2007600545 Оборудование не требующее монтажа</v>
          </cell>
        </row>
        <row r="3656">
          <cell r="I3656" t="str">
            <v>2007600546 Тех. перевооружение забора территории ба</v>
          </cell>
        </row>
        <row r="3657">
          <cell r="I3657" t="str">
            <v>2007600547 Монтаж пожарной лестницы П2</v>
          </cell>
        </row>
        <row r="3658">
          <cell r="I3658" t="str">
            <v>2007600548 Проекты ВНА, НМА ТЭЦ-3 (2013г.)</v>
          </cell>
        </row>
        <row r="3659">
          <cell r="I3659" t="str">
            <v>2007600549 Проекты ВНА, НМА  ИвГТС  (2013г.)</v>
          </cell>
        </row>
        <row r="3660">
          <cell r="I3660" t="str">
            <v>2007600550 ОНМ</v>
          </cell>
        </row>
        <row r="3661">
          <cell r="I3661" t="str">
            <v>2007600551 модернизация ЦТП№8</v>
          </cell>
        </row>
        <row r="3662">
          <cell r="I3662" t="str">
            <v>2007600552 модернизация ЦТП №11</v>
          </cell>
        </row>
        <row r="3663">
          <cell r="I3663" t="str">
            <v>2007600553 ОНМ</v>
          </cell>
        </row>
        <row r="3664">
          <cell r="I3664" t="str">
            <v>2007600554 СарТЭЦ-2 ТП КА ст.№ 10 с зам глан пароп</v>
          </cell>
        </row>
        <row r="3665">
          <cell r="I3665" t="str">
            <v>2007600555 Модернизация КИВС</v>
          </cell>
        </row>
        <row r="3666">
          <cell r="I3666" t="str">
            <v>2007600556 Тех. перевооружение Здания Проходная сто</v>
          </cell>
        </row>
        <row r="3667">
          <cell r="I3667" t="str">
            <v>2007600557 ОНМ</v>
          </cell>
        </row>
        <row r="3668">
          <cell r="I3668" t="str">
            <v>2007600558 Тех. перевооружение Здания цеха тепловых</v>
          </cell>
        </row>
        <row r="3669">
          <cell r="I3669" t="str">
            <v>2007600559 Оборудование дверей, оконных проемов</v>
          </cell>
        </row>
        <row r="3670">
          <cell r="I3670" t="str">
            <v>2007600560 ТЭЦ-3.Декларации.ЭПБ</v>
          </cell>
        </row>
        <row r="3671">
          <cell r="I3671" t="str">
            <v>2007600561 ТЭЦ-4 Декларация ЭПБ</v>
          </cell>
        </row>
        <row r="3672">
          <cell r="I3672" t="str">
            <v>2007600562 ТЭЦ-3,Аттестация,аккредитация работ</v>
          </cell>
        </row>
        <row r="3673">
          <cell r="I3673" t="str">
            <v>2007600563 ОНМ</v>
          </cell>
        </row>
        <row r="3674">
          <cell r="I3674" t="str">
            <v>2007600564 ОНМ</v>
          </cell>
        </row>
        <row r="3675">
          <cell r="I3675" t="str">
            <v>2007600565 ОНМ</v>
          </cell>
        </row>
        <row r="3676">
          <cell r="I3676" t="str">
            <v>2007600566 САРТУТС ТП ТМ-8 от СарТЭЦ-5</v>
          </cell>
        </row>
        <row r="3677">
          <cell r="I3677" t="str">
            <v>2007600567 ОНМ</v>
          </cell>
        </row>
        <row r="3678">
          <cell r="I3678" t="str">
            <v>2007600568 СарТУТС ТП ТМ-1 от СарГРЭС Кузнечная</v>
          </cell>
        </row>
        <row r="3679">
          <cell r="I3679" t="str">
            <v>2007600569 Оборудование не требующее монтажа НГТЭЦ</v>
          </cell>
        </row>
        <row r="3680">
          <cell r="I3680" t="str">
            <v>2007600570 Монтаж второго периметра ограждения СТЭЦ</v>
          </cell>
        </row>
        <row r="3681">
          <cell r="I3681" t="str">
            <v>2007600571 Установка СКУД на КПП</v>
          </cell>
        </row>
        <row r="3682">
          <cell r="I3682" t="str">
            <v>2007600572 Экспертиза ПБ дымовой трубы по ТЭЦ-2</v>
          </cell>
        </row>
        <row r="3683">
          <cell r="I3683" t="str">
            <v>2007600573 Экспертиза ПБ зданий_ТЭЦ-2</v>
          </cell>
        </row>
        <row r="3684">
          <cell r="I3684" t="str">
            <v>2007600574 ЭПБ зданий с кран нагрузками</v>
          </cell>
        </row>
        <row r="3685">
          <cell r="I3685" t="str">
            <v>2007600575 Экспертиза ПБ кранов_ТЭЦ-2</v>
          </cell>
        </row>
        <row r="3686">
          <cell r="I3686" t="str">
            <v>2007600576 Экспертиза ПБ маз. резурвуаров_ТЭЦ-2</v>
          </cell>
        </row>
        <row r="3687">
          <cell r="I3687" t="str">
            <v>2007600577 Экспертиза ПБ сосудов_ТЭЦ-2</v>
          </cell>
        </row>
        <row r="3688">
          <cell r="I3688" t="str">
            <v>2007600578 Экспертиза ПБ технол трубопроводов_ТЭЦ-2</v>
          </cell>
        </row>
        <row r="3689">
          <cell r="I3689" t="str">
            <v>2007600579 Экспертиза ПБ трубопроводов_ТЭЦ-2</v>
          </cell>
        </row>
        <row r="3690">
          <cell r="I3690" t="str">
            <v>2007600580 Разработка декларации о сост.сточных во</v>
          </cell>
        </row>
        <row r="3691">
          <cell r="I3691" t="str">
            <v>2007600581 Нормативы допустимых сбросов загрязняющи</v>
          </cell>
        </row>
        <row r="3692">
          <cell r="I3692" t="str">
            <v>2007600582 Переоф лицензий по обр с опасн отх_ТЭЦ-2</v>
          </cell>
        </row>
        <row r="3693">
          <cell r="I3693" t="str">
            <v>2007600583 Разраб. и согл. норм водопотребл. ТЭЦ-2</v>
          </cell>
        </row>
        <row r="3694">
          <cell r="I3694" t="str">
            <v>2007600584 Разработка проекта ПНООЛР_ТЭЦ-2</v>
          </cell>
        </row>
        <row r="3695">
          <cell r="I3695" t="str">
            <v>2007600585 Аттестация технологии сварки_ТЭЦ-2</v>
          </cell>
        </row>
        <row r="3696">
          <cell r="I3696" t="str">
            <v>2007600586 Аттестация сварочного оборуд_ТЭЦ-2</v>
          </cell>
        </row>
        <row r="3697">
          <cell r="I3697" t="str">
            <v>2007600587 Реконструкция основного ограждения</v>
          </cell>
        </row>
        <row r="3698">
          <cell r="I3698" t="str">
            <v>2007600588 ОНМ</v>
          </cell>
        </row>
        <row r="3699">
          <cell r="I3699" t="str">
            <v>2007600589 ОНМ</v>
          </cell>
        </row>
        <row r="3700">
          <cell r="I3700" t="str">
            <v>2007600590 ОНМ</v>
          </cell>
        </row>
        <row r="3701">
          <cell r="I3701" t="str">
            <v>2007600591 СарТУТС  ТП  ТМ-2 Лермонтова</v>
          </cell>
        </row>
        <row r="3702">
          <cell r="I3702" t="str">
            <v>2007600592 СарГРЭС ОНМ</v>
          </cell>
        </row>
        <row r="3703">
          <cell r="I3703" t="str">
            <v>2007600593 СарТЭЦ-2 ОНМ</v>
          </cell>
        </row>
        <row r="3704">
          <cell r="I3704" t="str">
            <v>2007600594 ЭТЭЦ-3 ОНМ</v>
          </cell>
        </row>
        <row r="3705">
          <cell r="I3705" t="str">
            <v>2007600595 Оборудование автотранспортных КПП</v>
          </cell>
        </row>
        <row r="3706">
          <cell r="I3706" t="str">
            <v>2007600596 БалТЭЦ-4 ТП Замена бака запаса сер кисл2</v>
          </cell>
        </row>
        <row r="3707">
          <cell r="I3707" t="str">
            <v>2007600597 ТЭЦ-2 ТП обор узла для ГРП</v>
          </cell>
        </row>
        <row r="3708">
          <cell r="I3708" t="str">
            <v>2007600598 БалТУТС  ТП осн перим огражд с устан авт</v>
          </cell>
        </row>
        <row r="3709">
          <cell r="I3709" t="str">
            <v>2007600599 ВНА Декларации, экспертиза ЭПБ рес. СТЭЦ</v>
          </cell>
        </row>
        <row r="3710">
          <cell r="I3710" t="str">
            <v>2007600600 БалТУТС ТП перим огражд с устр сист вид</v>
          </cell>
        </row>
        <row r="3711">
          <cell r="I3711" t="str">
            <v>2007600601 Бензиновый сварочный электрогенератор</v>
          </cell>
        </row>
        <row r="3712">
          <cell r="I3712" t="str">
            <v>2007600602 Замена мор.и физ.уст.приб.химконтр.в лаб</v>
          </cell>
        </row>
        <row r="3713">
          <cell r="I3713" t="str">
            <v>2007600603 Газоанализатор АНКАТ-7664М-10</v>
          </cell>
        </row>
        <row r="3714">
          <cell r="I3714" t="str">
            <v>2007600604 Травокосилка Husqvarna 535RX</v>
          </cell>
        </row>
        <row r="3715">
          <cell r="I3715" t="str">
            <v>2007600605 Травокосилка Husqvarna 535RX</v>
          </cell>
        </row>
        <row r="3716">
          <cell r="I3716" t="str">
            <v>2007600606 Травокосилка Husqvarna 535RX</v>
          </cell>
        </row>
        <row r="3717">
          <cell r="I3717" t="str">
            <v>2007600607 ОНМ. Компьютеры, ноутбуки, МФУ</v>
          </cell>
        </row>
        <row r="3718">
          <cell r="I3718" t="str">
            <v>2007600608 Переносная эл.станция</v>
          </cell>
        </row>
        <row r="3719">
          <cell r="I3719" t="str">
            <v>2007600609 ТЭЦ ВАЗ. АСУТП Э/К-12. Разработка проект</v>
          </cell>
        </row>
        <row r="3720">
          <cell r="I3720" t="str">
            <v>2007600610 Монтаж огражд. "Егоза" на БНС-1</v>
          </cell>
        </row>
        <row r="3721">
          <cell r="I3721" t="str">
            <v>2007600611 Оборудование,не требующее монтажа</v>
          </cell>
        </row>
        <row r="3722">
          <cell r="I3722" t="str">
            <v>2007600612 Главный корпус 1-2 очереди</v>
          </cell>
        </row>
        <row r="3723">
          <cell r="I3723" t="str">
            <v>2007600613 Закупка лицензионного ПО</v>
          </cell>
        </row>
        <row r="3724">
          <cell r="I3724" t="str">
            <v>2007600614 Автоматиз.ручн.ввода систем телемеханики</v>
          </cell>
        </row>
        <row r="3725">
          <cell r="I3725" t="str">
            <v>2007600615 ТЭЦ-5.Декларации.ЭПБ</v>
          </cell>
        </row>
        <row r="3726">
          <cell r="I3726" t="str">
            <v>2007600616 Лицензионное ПО для нужд подразделений</v>
          </cell>
        </row>
        <row r="3727">
          <cell r="I3727" t="str">
            <v>2007600617 ОНМ. ИА Расширение зоны покрытия беспров</v>
          </cell>
        </row>
        <row r="3728">
          <cell r="I3728" t="str">
            <v>2007600618 ОНМ. Оборудование систем электропитания</v>
          </cell>
        </row>
        <row r="3729">
          <cell r="I3729" t="str">
            <v>2007600619 ТЭЦ-4.Декларации,ЭПБ</v>
          </cell>
        </row>
        <row r="3730">
          <cell r="I3730" t="str">
            <v>2007600620 Переносная эл.станция</v>
          </cell>
        </row>
        <row r="3731">
          <cell r="I3731" t="str">
            <v>2007600621 Выполнение анализа отходов производства</v>
          </cell>
        </row>
        <row r="3732">
          <cell r="I3732" t="str">
            <v>2007600622 Переносная эл.станция</v>
          </cell>
        </row>
        <row r="3733">
          <cell r="I3733" t="str">
            <v>2007600623 ТЭЦ-4.Декларации,ЭПБ</v>
          </cell>
        </row>
        <row r="3734">
          <cell r="I3734" t="str">
            <v>2007600624 ТЭЦ-4.Декларации,ЭПБ</v>
          </cell>
        </row>
        <row r="3735">
          <cell r="I3735" t="str">
            <v>2007600625 ТЭЦ-4.Декларации,ЭПБ</v>
          </cell>
        </row>
        <row r="3736">
          <cell r="I3736" t="str">
            <v>2007600626 Модерниз. осн. защит ВЛ-110кВ ТЭЦ-2-Юг-з</v>
          </cell>
        </row>
        <row r="3737">
          <cell r="I3737" t="str">
            <v>2007600627 Модернизация ЦТП №15</v>
          </cell>
        </row>
        <row r="3738">
          <cell r="I3738" t="str">
            <v>2007600628 ТЭц-4.Декларации,ЭПБ</v>
          </cell>
        </row>
        <row r="3739">
          <cell r="I3739" t="str">
            <v>2007600629 Модернизация ЦТП №9</v>
          </cell>
        </row>
        <row r="3740">
          <cell r="I3740" t="str">
            <v>2007600630 ТЭЦ-3,Декларации,ЭПБ</v>
          </cell>
        </row>
        <row r="3741">
          <cell r="I3741" t="str">
            <v>2007600631 ОНМ КТК 2013</v>
          </cell>
        </row>
        <row r="3742">
          <cell r="I3742" t="str">
            <v>2007600632 Техперевооружение градирни №4</v>
          </cell>
        </row>
        <row r="3743">
          <cell r="I3743" t="str">
            <v>2007600633 модернизация ЦТП №29</v>
          </cell>
        </row>
        <row r="3744">
          <cell r="I3744" t="str">
            <v>2007600634 ТЭЦ-2.Декларации.ЭПБ</v>
          </cell>
        </row>
        <row r="3745">
          <cell r="I3745" t="str">
            <v>2007600635 СарТУТС охранная сигнализация</v>
          </cell>
        </row>
        <row r="3746">
          <cell r="I3746" t="str">
            <v>2007600636 Техперевооружение мазутных хозяйств 1,2</v>
          </cell>
        </row>
        <row r="3747">
          <cell r="I3747" t="str">
            <v>2007600637 Модернизация ЦТП №32</v>
          </cell>
        </row>
        <row r="3748">
          <cell r="I3748" t="str">
            <v>2007600638 Модернизация ЦТП №35</v>
          </cell>
        </row>
        <row r="3749">
          <cell r="I3749" t="str">
            <v>2007600639 ОНМ. Серверное оборудование</v>
          </cell>
        </row>
        <row r="3750">
          <cell r="I3750" t="str">
            <v>2007600640 Модернизация ЦТП №36</v>
          </cell>
        </row>
        <row r="3751">
          <cell r="I3751" t="str">
            <v>2007600641 Приведение АИИС КУЭ ТЭЦ2 в соотв. с треб</v>
          </cell>
        </row>
        <row r="3752">
          <cell r="I3752" t="str">
            <v>2007600642 ТЭЦ-3.Декларации,ЭПБ</v>
          </cell>
        </row>
        <row r="3753">
          <cell r="I3753" t="str">
            <v>2007600643 Модернизация ЦТП №37</v>
          </cell>
        </row>
        <row r="3754">
          <cell r="I3754" t="str">
            <v>2007600644 Система телемеханики и связи ТЭЦ-2</v>
          </cell>
        </row>
        <row r="3755">
          <cell r="I3755" t="str">
            <v>2007600645 ТЭЦ-1.Декларации,ЭПБ</v>
          </cell>
        </row>
        <row r="3756">
          <cell r="I3756" t="str">
            <v>2007600646 Модернизация МТР (хоз. способ)</v>
          </cell>
        </row>
        <row r="3757">
          <cell r="I3757" t="str">
            <v>2007600647 Защита от шума помещения рабочих мест об</v>
          </cell>
        </row>
        <row r="3758">
          <cell r="I3758" t="str">
            <v>2007600648 Сварочная станция ENDRESS ESE 804</v>
          </cell>
        </row>
        <row r="3759">
          <cell r="I3759" t="str">
            <v>2007600649 ТЭЦ-1.Декларации.ЭПБ</v>
          </cell>
        </row>
        <row r="3760">
          <cell r="I3760" t="str">
            <v>2007600650 СарГРЭС.Декларации.ЭПБ</v>
          </cell>
        </row>
        <row r="3761">
          <cell r="I3761" t="str">
            <v>2007600651 Сварочная станция ENDRESS ESE 804</v>
          </cell>
        </row>
        <row r="3762">
          <cell r="I3762" t="str">
            <v>2007600652 Саратовская ТЭЦ-5 Декларация ЭПБ</v>
          </cell>
        </row>
        <row r="3763">
          <cell r="I3763" t="str">
            <v>2007600653 Независимое резервное электропитание кар</v>
          </cell>
        </row>
        <row r="3764">
          <cell r="I3764" t="str">
            <v>2007600654 Мотопомпа бензиновая MATSUSAKA</v>
          </cell>
        </row>
        <row r="3765">
          <cell r="I3765" t="str">
            <v>2007600655 ЭПБ котлоагрегата №4</v>
          </cell>
        </row>
        <row r="3766">
          <cell r="I3766" t="str">
            <v>2007600656 Саратовская ТЭЦ-5 Декларация ЭПБ</v>
          </cell>
        </row>
        <row r="3767">
          <cell r="I3767" t="str">
            <v>2007600657 Установка системы досмотра - металлодете</v>
          </cell>
        </row>
        <row r="3768">
          <cell r="I3768" t="str">
            <v>2007600658 Мотопомпа бензиновая MATSUSAKA</v>
          </cell>
        </row>
        <row r="3769">
          <cell r="I3769" t="str">
            <v>2007600659 Маслостанция МС-20/2</v>
          </cell>
        </row>
        <row r="3770">
          <cell r="I3770" t="str">
            <v>2007600660 ТЭЦ-4.Декларации,ЭПБ</v>
          </cell>
        </row>
        <row r="3771">
          <cell r="I3771" t="str">
            <v>2007600661 СарГРЭС.Декларация,ЭПБ</v>
          </cell>
        </row>
        <row r="3772">
          <cell r="I3772" t="str">
            <v>2007600662 СарГРЭС.Декларации,ЭПБ</v>
          </cell>
        </row>
        <row r="3773">
          <cell r="I3773" t="str">
            <v>2007600663 СарГРЭС,Декларации.ЭПБ</v>
          </cell>
        </row>
        <row r="3774">
          <cell r="I3774" t="str">
            <v>2007600664 СарГРЭС.Декларации.ЭПБ</v>
          </cell>
        </row>
        <row r="3775">
          <cell r="I3775" t="str">
            <v>2007600665 ТЭЦ-5.Аккредитация лабораторий</v>
          </cell>
        </row>
        <row r="3776">
          <cell r="I3776" t="str">
            <v>2007600666 ТЭЦ-5.План ликвидации аварийных ситуаций</v>
          </cell>
        </row>
        <row r="3777">
          <cell r="I3777" t="str">
            <v>2007600667 СарГРЭС.План ликвидации аварийных ситуац</v>
          </cell>
        </row>
        <row r="3778">
          <cell r="I3778" t="str">
            <v>2007600668 ТЭЦ-4.Планы ликвидации аварийных ситуаци</v>
          </cell>
        </row>
        <row r="3779">
          <cell r="I3779" t="str">
            <v>2007600669 ТЭЦ-3.Планы ликвидации аварийных ситуаци</v>
          </cell>
        </row>
        <row r="3780">
          <cell r="I3780" t="str">
            <v>2007600670 ТЭЦ-2.Планы ликвидации аварийных ситуаци</v>
          </cell>
        </row>
        <row r="3781">
          <cell r="I3781" t="str">
            <v>2007600671 ТЭЦ-5.Паспорт</v>
          </cell>
        </row>
        <row r="3782">
          <cell r="I3782" t="str">
            <v>2007600672 СарГРЭС.Разрешения,нормативы</v>
          </cell>
        </row>
        <row r="3783">
          <cell r="I3783" t="str">
            <v>2007600673 ТЭЦ-4.Паспорта</v>
          </cell>
        </row>
        <row r="3784">
          <cell r="I3784" t="str">
            <v>2007600674 ТС ТЭЦ-3.Паспорта</v>
          </cell>
        </row>
        <row r="3785">
          <cell r="I3785" t="str">
            <v>2007600675 СарГРЭС.Паспорта</v>
          </cell>
        </row>
        <row r="3786">
          <cell r="I3786" t="str">
            <v>2007600676 ТЭЦ-5.Разрешения.нормативы</v>
          </cell>
        </row>
        <row r="3787">
          <cell r="I3787" t="str">
            <v>2007600677 ТЭЦ-3,Разрешения.нормативы</v>
          </cell>
        </row>
        <row r="3788">
          <cell r="I3788" t="str">
            <v>2007600678 Маслостанция МС-20/2</v>
          </cell>
        </row>
        <row r="3789">
          <cell r="I3789" t="str">
            <v>2007600679 Спектрофотометр ПЭ</v>
          </cell>
        </row>
        <row r="3790">
          <cell r="I3790" t="str">
            <v>2007600680 Спектрофотометр ПЭ</v>
          </cell>
        </row>
        <row r="3791">
          <cell r="I3791" t="str">
            <v>2007600681 Спектрофотометр ПЭ</v>
          </cell>
        </row>
        <row r="3792">
          <cell r="I3792" t="str">
            <v>2007600682 Кондуктометр АНИОН</v>
          </cell>
        </row>
        <row r="3793">
          <cell r="I3793" t="str">
            <v>2007600683 БТУТС.Паспорта</v>
          </cell>
        </row>
        <row r="3794">
          <cell r="I3794" t="str">
            <v>2007600684 Кондуктометр АНИОН</v>
          </cell>
        </row>
        <row r="3795">
          <cell r="I3795" t="str">
            <v>2007600685 Кондуктометр АНИОН-7053</v>
          </cell>
        </row>
        <row r="3796">
          <cell r="I3796" t="str">
            <v>2007600686 Кондуктометр АНИОН-7053</v>
          </cell>
        </row>
        <row r="3797">
          <cell r="I3797" t="str">
            <v>2007600687 ВНА Декларации, экспертиза</v>
          </cell>
        </row>
        <row r="3798">
          <cell r="I3798" t="str">
            <v>2007600688 Прибор фильтровальный ПВФ35</v>
          </cell>
        </row>
        <row r="3799">
          <cell r="I3799" t="str">
            <v>2007600689 Анализатор Марк-302</v>
          </cell>
        </row>
        <row r="3800">
          <cell r="I3800" t="str">
            <v>2007600690 ТЭЦ-4.Разрешения,нормативы</v>
          </cell>
        </row>
        <row r="3801">
          <cell r="I3801" t="str">
            <v>2007600691 СарГРЭС,Разрешения,нормативы</v>
          </cell>
        </row>
        <row r="3802">
          <cell r="I3802" t="str">
            <v>2007600692 Анализатор МАРК</v>
          </cell>
        </row>
        <row r="3803">
          <cell r="I3803" t="str">
            <v>2007600693 Анализатор МАРК-302</v>
          </cell>
        </row>
        <row r="3804">
          <cell r="I3804" t="str">
            <v>2007600694 Техпер. ПРТ-110/6, маг. резер. пит. секц</v>
          </cell>
        </row>
        <row r="3805">
          <cell r="I3805" t="str">
            <v>2007600695 Весы лабораторные СЕ 224</v>
          </cell>
        </row>
        <row r="3806">
          <cell r="I3806" t="str">
            <v>2007600696 Весы лабораторные СЕ 224</v>
          </cell>
        </row>
        <row r="3807">
          <cell r="I3807" t="str">
            <v>2007600697 Техпер пож. сигнализации в зд Сар. ТЭЦ-2</v>
          </cell>
        </row>
        <row r="3808">
          <cell r="I3808" t="str">
            <v>2007600698 Анализатор нефтепродуктов АН-2</v>
          </cell>
        </row>
        <row r="3809">
          <cell r="I3809" t="str">
            <v>2007600699 Анализатор нефтепродуктов АН-2</v>
          </cell>
        </row>
        <row r="3810">
          <cell r="I3810" t="str">
            <v>2007600700 Отопление зданий котельного и турбинного</v>
          </cell>
        </row>
        <row r="3811">
          <cell r="I3811" t="str">
            <v>2007600701 Аналитические весы ЛВ</v>
          </cell>
        </row>
        <row r="3812">
          <cell r="I3812" t="str">
            <v>2007600702 СТУТС Котел, Свидетельство</v>
          </cell>
        </row>
        <row r="3813">
          <cell r="I3813" t="str">
            <v>2007600703 СТУТС Котельн, Аттестация</v>
          </cell>
        </row>
        <row r="3814">
          <cell r="I3814" t="str">
            <v>2007600704 Аналитические весы ЛВ</v>
          </cell>
        </row>
        <row r="3815">
          <cell r="I3815" t="str">
            <v>2007600705 ТЭЦ-2, ПЛАС</v>
          </cell>
        </row>
        <row r="3816">
          <cell r="I3816" t="str">
            <v>2007600706 ТЭЦ-4,Экспертиза декларации</v>
          </cell>
        </row>
        <row r="3817">
          <cell r="I3817" t="str">
            <v>2007600707 ТЭЦ-4,Переработка декларации</v>
          </cell>
        </row>
        <row r="3818">
          <cell r="I3818" t="str">
            <v>2007600708 ТЭЦ-4,ПЛАС</v>
          </cell>
        </row>
        <row r="3819">
          <cell r="I3819" t="str">
            <v>2007600709 ТЭЦ-4,ПЛАС</v>
          </cell>
        </row>
        <row r="3820">
          <cell r="I3820" t="str">
            <v>2007600710 ТЭЦ-4,ПЛАС</v>
          </cell>
        </row>
        <row r="3821">
          <cell r="I3821" t="str">
            <v>2007600711 ТЭЦ-4,Пресморт  ПЛАС</v>
          </cell>
        </row>
        <row r="3822">
          <cell r="I3822" t="str">
            <v>2007600712 ТЭЦ-4,Пересмотр ПЛАС</v>
          </cell>
        </row>
        <row r="3823">
          <cell r="I3823" t="str">
            <v>2007600713 ТЭЦ-4,Пересмотр ПЛАС</v>
          </cell>
        </row>
        <row r="3824">
          <cell r="I3824" t="str">
            <v>2007600714 СМР АВР циркнасосов ТЭЦ-2</v>
          </cell>
        </row>
        <row r="3825">
          <cell r="I3825" t="str">
            <v>2007600715 ТЭЦ-4,Пересмотр ПЛАС</v>
          </cell>
        </row>
        <row r="3826">
          <cell r="I3826" t="str">
            <v>2007600716 ТЭЦ-4.Пересмотр ПЛАС</v>
          </cell>
        </row>
        <row r="3827">
          <cell r="I3827" t="str">
            <v>2007600717 Мегаомметр MIC-2500</v>
          </cell>
        </row>
        <row r="3828">
          <cell r="I3828" t="str">
            <v>2007600718 ВНА</v>
          </cell>
        </row>
        <row r="3829">
          <cell r="I3829" t="str">
            <v>2007600719 Агрегат НД-2,5-630/10</v>
          </cell>
        </row>
        <row r="3830">
          <cell r="I3830" t="str">
            <v>2007600720 Весы лабораторные</v>
          </cell>
        </row>
        <row r="3831">
          <cell r="I3831" t="str">
            <v>2007600721 Выполнение анализа отходов производства</v>
          </cell>
        </row>
        <row r="3832">
          <cell r="I3832" t="str">
            <v>2007600722 Защита сетевых трубопроводов от повышени</v>
          </cell>
        </row>
        <row r="3833">
          <cell r="I3833" t="str">
            <v>2007600723 Техн.пер.КА ст. № 5  зам.газ.обор.ТЭЦ-1</v>
          </cell>
        </row>
        <row r="3834">
          <cell r="I3834" t="str">
            <v>2007600724 Тех.пер.огражд. с устр.видеонабл.ТЭЦ-1</v>
          </cell>
        </row>
        <row r="3835">
          <cell r="I3835" t="str">
            <v>2007600725 Выкуп зем.участка  ул.Орджоникидзе,1</v>
          </cell>
        </row>
        <row r="3836">
          <cell r="I3836" t="str">
            <v>2007600726 ОНМ БезымТЭЦ</v>
          </cell>
        </row>
        <row r="3837">
          <cell r="I3837" t="str">
            <v>2007600727 Модернизация системы ТМиС (СОТИАССО)</v>
          </cell>
        </row>
        <row r="3838">
          <cell r="I3838" t="str">
            <v>2007600728 Техпер.газопровода котла ст. №8</v>
          </cell>
        </row>
        <row r="3839">
          <cell r="I3839" t="str">
            <v>2007600729 БалТЭЦ-4 УДАЛИТЬ</v>
          </cell>
        </row>
        <row r="3840">
          <cell r="I3840" t="str">
            <v>2007600730 БалТУТС УДАЛИТЬ</v>
          </cell>
        </row>
        <row r="3841">
          <cell r="I3841" t="str">
            <v>2007600731 БалТЭЦ-4 УДАЛИТЬ</v>
          </cell>
        </row>
        <row r="3842">
          <cell r="I3842" t="str">
            <v>2007600732 СарГРЭС ОНМ измерения и управления</v>
          </cell>
        </row>
        <row r="3843">
          <cell r="I3843" t="str">
            <v>2007600733 Сетевое и телеком. оорудодование</v>
          </cell>
        </row>
        <row r="3844">
          <cell r="I3844" t="str">
            <v>2007600734 модернизации ГГС и РТС связи</v>
          </cell>
        </row>
        <row r="3845">
          <cell r="I3845" t="str">
            <v>2007600735 Замена ПО АСКВД ТГ-4</v>
          </cell>
        </row>
        <row r="3846">
          <cell r="I3846" t="str">
            <v>2007600736 Модернизация сист.темп.контр.к/а №8</v>
          </cell>
        </row>
        <row r="3847">
          <cell r="I3847" t="str">
            <v>2007600737 Модернизация сист.темп.контр.к/а №7</v>
          </cell>
        </row>
        <row r="3848">
          <cell r="I3848" t="str">
            <v>2007600738 Замена контр.оборуд-я АСУТП ОВК</v>
          </cell>
        </row>
        <row r="3849">
          <cell r="I3849" t="str">
            <v>2007600739 Модернизация сист.темп.контр. ТГ-4</v>
          </cell>
        </row>
        <row r="3850">
          <cell r="I3850" t="str">
            <v>2007600740 Модернизация сист.темп.контр.к/а №6</v>
          </cell>
        </row>
        <row r="3851">
          <cell r="I3851" t="str">
            <v>2007600741 Модернизация сист.темп.контр.к/а №5</v>
          </cell>
        </row>
        <row r="3852">
          <cell r="I3852" t="str">
            <v>2007600742 Модернизация сист.темп.контр. ТГ-5</v>
          </cell>
        </row>
        <row r="3853">
          <cell r="I3853" t="str">
            <v>2007600743 ЦОД ИА НФ ТГК-6</v>
          </cell>
        </row>
        <row r="3854">
          <cell r="I3854" t="str">
            <v>2007600744 Замена сист.кондиц.технологич.серверн.</v>
          </cell>
        </row>
        <row r="3855">
          <cell r="I3855" t="str">
            <v>2007600745 Модернизация кабельн.линии связи</v>
          </cell>
        </row>
        <row r="3856">
          <cell r="I3856" t="str">
            <v>2007600746 Организация и передача телеинформации</v>
          </cell>
        </row>
        <row r="3857">
          <cell r="I3857" t="str">
            <v>2007600747 Закупка МФУ</v>
          </cell>
        </row>
        <row r="3858">
          <cell r="I3858" t="str">
            <v>2007600748 ЗакупкаМФУ A3</v>
          </cell>
        </row>
        <row r="3859">
          <cell r="I3859" t="str">
            <v>2007600749 Техпер электроснаб собст нужд ЦК</v>
          </cell>
        </row>
        <row r="3860">
          <cell r="I3860" t="str">
            <v>2007600750 Закупка ноутбуков</v>
          </cell>
        </row>
        <row r="3861">
          <cell r="I3861" t="str">
            <v>2007600751 ПИР Техпер кровли гл кор 3 оч СарТЭЦ-2</v>
          </cell>
        </row>
        <row r="3862">
          <cell r="I3862" t="str">
            <v>2007600752 Закупка ноутбуков (руководство)</v>
          </cell>
        </row>
        <row r="3863">
          <cell r="I3863" t="str">
            <v>2007600753 Модернизация ЦТП для передачи технико-эк</v>
          </cell>
        </row>
        <row r="3864">
          <cell r="I3864" t="str">
            <v>2007600754 Техпер шин, линейных разъед ОРУ-110-кВ</v>
          </cell>
        </row>
        <row r="3865">
          <cell r="I3865" t="str">
            <v>2007600755 Техпер 1,2 секций КРУ-6кВ с заменой МВ-6</v>
          </cell>
        </row>
        <row r="3866">
          <cell r="I3866" t="str">
            <v>2007600756 Техпер АСКУТЭ с зам датч-ов диффер дав</v>
          </cell>
        </row>
        <row r="3867">
          <cell r="I3867" t="str">
            <v>2007600757 Техпер мас вык с зам нв вакуум BB/TEL-10</v>
          </cell>
        </row>
        <row r="3868">
          <cell r="I3868" t="str">
            <v>2007600758 Техпер аккум батареи СК-14 №1,2 на ЦК</v>
          </cell>
        </row>
        <row r="3869">
          <cell r="I3869" t="str">
            <v>2007600759 Техпер трансформат камеры ТСН-1 НС №8,9</v>
          </cell>
        </row>
        <row r="3870">
          <cell r="I3870" t="str">
            <v>2007600760 ВНА</v>
          </cell>
        </row>
        <row r="3871">
          <cell r="I3871" t="str">
            <v>2007600761 Техпер электродв на насосе СЭН-1 НС№8</v>
          </cell>
        </row>
        <row r="3872">
          <cell r="I3872" t="str">
            <v>2007600762 Техпер каб. линии КЛ-6 кВт ГПП "Лисма"</v>
          </cell>
        </row>
        <row r="3873">
          <cell r="I3873" t="str">
            <v>2007600763 Техпер ТМ-6 уч НС-1 до 6ГК-7</v>
          </cell>
        </row>
        <row r="3874">
          <cell r="I3874" t="str">
            <v>2007600764 ОНМ</v>
          </cell>
        </row>
        <row r="3875">
          <cell r="I3875" t="str">
            <v>2007600765 Техпер теплотрассы ТМ-7 7НО-11 7НО-13</v>
          </cell>
        </row>
        <row r="3876">
          <cell r="I3876" t="str">
            <v>2007600766 кровля ХВО</v>
          </cell>
        </row>
        <row r="3877">
          <cell r="I3877" t="str">
            <v>2007600767 Модернизация кабельн.линии связи</v>
          </cell>
        </row>
        <row r="3878">
          <cell r="I3878" t="str">
            <v>2007600768 Модернизация сист.темп.контр. ТГ-4</v>
          </cell>
        </row>
        <row r="3879">
          <cell r="I3879" t="str">
            <v>2007600769 Модернизация сист.темп.контр. ТГ-5</v>
          </cell>
        </row>
        <row r="3880">
          <cell r="I3880" t="str">
            <v>2007600770 Модернизация сист.темп.контр.к/а №5</v>
          </cell>
        </row>
        <row r="3881">
          <cell r="I3881" t="str">
            <v>2007600771 Модернизация сист.темп.контр.к/а №6</v>
          </cell>
        </row>
        <row r="3882">
          <cell r="I3882" t="str">
            <v>2007600772 Модернизация сист.темп.контр.к/а №7</v>
          </cell>
        </row>
        <row r="3883">
          <cell r="I3883" t="str">
            <v>2007600773 Модернизация сист.темп.контр.к/а №8</v>
          </cell>
        </row>
        <row r="3884">
          <cell r="I3884" t="str">
            <v>2007600774 Зам.контр.оборуд-я АСУТП ТГ-2</v>
          </cell>
        </row>
        <row r="3885">
          <cell r="I3885" t="str">
            <v>2007600775 Замена ПО АСКВД ТГ-4</v>
          </cell>
        </row>
        <row r="3886">
          <cell r="I3886" t="str">
            <v>2007600776 Замена ПО АСКВД ТГ-5</v>
          </cell>
        </row>
        <row r="3887">
          <cell r="I3887" t="str">
            <v>2007600777 Замена контр.оборуд-я АСУТП ОВК</v>
          </cell>
        </row>
        <row r="3888">
          <cell r="I3888" t="str">
            <v>2007600778 Замена сист.кондиц.технологич.серверн.</v>
          </cell>
        </row>
        <row r="3889">
          <cell r="I3889" t="str">
            <v>2007600779 Модернизация КИВС</v>
          </cell>
        </row>
        <row r="3890">
          <cell r="I3890" t="str">
            <v>2007600780 Модернизация сети связи</v>
          </cell>
        </row>
        <row r="3891">
          <cell r="I3891" t="str">
            <v>2007600781 ВНА. Аттестация  лабораторий ОСП КП</v>
          </cell>
        </row>
        <row r="3892">
          <cell r="I3892" t="str">
            <v>2007600782 ВНА. Аттестация лаборатории КТК</v>
          </cell>
        </row>
        <row r="3893">
          <cell r="I3893" t="str">
            <v>2007600783 ВНА.Разрешения, нормативы ОСП КП</v>
          </cell>
        </row>
        <row r="3894">
          <cell r="I3894" t="str">
            <v>2007600784 ВНА - ЭБП т/т от К-12 по ул. Р.Люксембур</v>
          </cell>
        </row>
        <row r="3895">
          <cell r="I3895" t="str">
            <v>2007600785 ВНА -ЭБП т/т от ТК-3 по пер. Пионерскому</v>
          </cell>
        </row>
        <row r="3896">
          <cell r="I3896" t="str">
            <v>2007600786 Оборудование не требующее монтажа</v>
          </cell>
        </row>
        <row r="3897">
          <cell r="I3897" t="str">
            <v>2007600787 НкТЭЦ-1.ИИС Э/К-2 ПИР</v>
          </cell>
        </row>
        <row r="3898">
          <cell r="I3898" t="str">
            <v>2007600788 Оборудование не требующее монтажа</v>
          </cell>
        </row>
        <row r="3899">
          <cell r="I3899" t="str">
            <v>2007600789 ТЭЦ ВАЗа АСУТП Э/к-11. ПИР</v>
          </cell>
        </row>
        <row r="3900">
          <cell r="I3900" t="str">
            <v>2007600790 Приведение АСУФХД к корпорат.станд.</v>
          </cell>
        </row>
        <row r="3901">
          <cell r="I3901" t="str">
            <v>2007600791 Система надежности (RCM)</v>
          </cell>
        </row>
        <row r="3902">
          <cell r="I3902" t="str">
            <v>2007600792 ВНА. ЭПБ зданий и сооружений.</v>
          </cell>
        </row>
        <row r="3903">
          <cell r="I3903" t="str">
            <v>2007600793 Единое хранилище первич. докум. и сканир</v>
          </cell>
        </row>
        <row r="3904">
          <cell r="I3904" t="str">
            <v>2007600794 Автоматиз. бизнес-процессов закупок</v>
          </cell>
        </row>
        <row r="3905">
          <cell r="I3905" t="str">
            <v>2007600795 Развитие системы Бюджет</v>
          </cell>
        </row>
        <row r="3906">
          <cell r="I3906" t="str">
            <v>2007600796 Плановый баланс</v>
          </cell>
        </row>
        <row r="3907">
          <cell r="I3907" t="str">
            <v>2007600797 Тех.газ-да и газ-ого об-я к №3кот.кв.107</v>
          </cell>
        </row>
        <row r="3908">
          <cell r="I3908" t="str">
            <v>2007600798 Техпер.газов.оборуд.кот.№1 кот.Моск,48</v>
          </cell>
        </row>
        <row r="3909">
          <cell r="I3909" t="str">
            <v>2007600799 Прогноз БДР</v>
          </cell>
        </row>
        <row r="3910">
          <cell r="I3910" t="str">
            <v>2007600800 Тираж IS-U на контур ТСН</v>
          </cell>
        </row>
        <row r="3911">
          <cell r="I3911" t="str">
            <v>2007600801 Установка насосов в котельных и ЦТП</v>
          </cell>
        </row>
        <row r="3912">
          <cell r="I3912" t="str">
            <v>2007600802 Проектирование объектов инфраструктуры</v>
          </cell>
        </row>
        <row r="3913">
          <cell r="I3913" t="str">
            <v>2007600803 Топливообеспечение</v>
          </cell>
        </row>
        <row r="3914">
          <cell r="I3914" t="str">
            <v>2007600804 Учет исполнения договоров</v>
          </cell>
        </row>
        <row r="3915">
          <cell r="I3915" t="str">
            <v>2007600805 Техпер.ГВС  от ЦТП 6а мкр С/З</v>
          </cell>
        </row>
        <row r="3916">
          <cell r="I3916" t="str">
            <v>2007600806 Техпер.газ-да и газ-ого об-я к№3кот.Лисм</v>
          </cell>
        </row>
        <row r="3917">
          <cell r="I3917" t="str">
            <v>2007600807 Строительство линии ГВС</v>
          </cell>
        </row>
        <row r="3918">
          <cell r="I3918" t="str">
            <v>2007600808 Аспиратор для отбора проб воздуха</v>
          </cell>
        </row>
        <row r="3919">
          <cell r="I3919" t="str">
            <v>2007600809 Аспиратор для отбора проб воздуха</v>
          </cell>
        </row>
        <row r="3920">
          <cell r="I3920" t="str">
            <v>2007600810 Газоанализатор ПГА-6</v>
          </cell>
        </row>
        <row r="3921">
          <cell r="I3921" t="str">
            <v>2007600811 Проектир.техпер.сетей от ЦТП кв.22-23</v>
          </cell>
        </row>
        <row r="3922">
          <cell r="I3922" t="str">
            <v>2007600812 ВНА. Разрешения,нормативы</v>
          </cell>
        </row>
        <row r="3923">
          <cell r="I3923" t="str">
            <v>2007600813 Техпер.газового обор.котла№3 кот.2мк.</v>
          </cell>
        </row>
        <row r="3924">
          <cell r="I3924" t="str">
            <v>2007600814 Техпер.ГВС ОТ ЦТП-11 С/В</v>
          </cell>
        </row>
        <row r="3925">
          <cell r="I3925" t="str">
            <v>2007600815 Техпер.ГВС от ЦТП Школа №16</v>
          </cell>
        </row>
        <row r="3926">
          <cell r="I3926" t="str">
            <v>2007600816 Техпер. ГВС от ЦТП-2 Московская,48</v>
          </cell>
        </row>
        <row r="3927">
          <cell r="I3927" t="str">
            <v>2007600817 Техпер.ГВС от ЦТП Володарского,60</v>
          </cell>
        </row>
        <row r="3928">
          <cell r="I3928" t="str">
            <v>2007600818 Техпер.газов.обор.котла №2 кот.Лух,2</v>
          </cell>
        </row>
        <row r="3929">
          <cell r="I3929" t="str">
            <v>2007600819 Техпер.газов.оборуд.котла№3 кот.8мкр.</v>
          </cell>
        </row>
        <row r="3930">
          <cell r="I3930" t="str">
            <v>2007600820 Техпер.газов.обор.котла№1 кот.ДРБ-2</v>
          </cell>
        </row>
        <row r="3931">
          <cell r="I3931" t="str">
            <v>2007600821 Техпер.газ.оборуд. котла №2кот.3 мкр.</v>
          </cell>
        </row>
        <row r="3932">
          <cell r="I3932" t="str">
            <v>2007600822 Техпер.водоподогр.от ЦТП-2 5 мкр.</v>
          </cell>
        </row>
        <row r="3933">
          <cell r="I3933" t="str">
            <v>2007600823 Техперев водоподог. от ЦТП-1 5 мкр.</v>
          </cell>
        </row>
        <row r="3934">
          <cell r="I3934" t="str">
            <v>2007600824 Техпер.ГВС от ЦТП-13С/В</v>
          </cell>
        </row>
        <row r="3935">
          <cell r="I3935" t="str">
            <v>2007600825 Техпер.ГВС от  ЦТП-5 С/В</v>
          </cell>
        </row>
        <row r="3936">
          <cell r="I3936" t="str">
            <v>2007600826 Техпер.. ГВС От ЦТП Осипенко,57</v>
          </cell>
        </row>
        <row r="3937">
          <cell r="I3937" t="str">
            <v>2007600827 Техпер. ГВС от ЦТП-2 2мкр.С/З</v>
          </cell>
        </row>
        <row r="3938">
          <cell r="I3938" t="str">
            <v>2007600828 Привед газ оборудов котла ПТВМ-180 №3</v>
          </cell>
        </row>
        <row r="3939">
          <cell r="I3939" t="str">
            <v>2007600829 Привед газ оборуд котла ПТВМ-180 №4</v>
          </cell>
        </row>
        <row r="3940">
          <cell r="I3940" t="str">
            <v>2007600830 Тех.газ-да и газ-ого об-я к №3 кот3 мкр.</v>
          </cell>
        </row>
        <row r="3941">
          <cell r="I3941" t="str">
            <v>2007600831 Тех.газ-да и газ-ого об-я к №3кот.6 мкр.</v>
          </cell>
        </row>
        <row r="3942">
          <cell r="I3942" t="str">
            <v>2007600832 Тех.газ-да и газ-ого об-я к №2кот.ДРБ-2</v>
          </cell>
        </row>
        <row r="3943">
          <cell r="I3943" t="str">
            <v>2007600833 Тех.газ-да и газ-ого об-я к №2кОсипенко,</v>
          </cell>
        </row>
        <row r="3944">
          <cell r="I3944" t="str">
            <v>2007600834 Тех.газ-да и газ-ого об-я к №1кМГУ пЯлга</v>
          </cell>
        </row>
        <row r="3945">
          <cell r="I3945" t="str">
            <v>2007600835 Техпер.секций водоподогрев. на ЦТП</v>
          </cell>
        </row>
        <row r="3946">
          <cell r="I3946" t="str">
            <v>2007600836 Проектир.техпер.ввода "Душ. павильон"</v>
          </cell>
        </row>
        <row r="3947">
          <cell r="I3947" t="str">
            <v>2007600837 Техпер трубоп.ГВС от ЦТП-4 1 мкр. С/З</v>
          </cell>
        </row>
        <row r="3948">
          <cell r="I3948" t="str">
            <v>2007600838 Техпер трубопр. ГВС от ЦТП-1 1 мкр. С/В</v>
          </cell>
        </row>
        <row r="3949">
          <cell r="I3949" t="str">
            <v>2007600839 Техпер трубопр.ГВС от ЦТП-66 11 мкр. С/З</v>
          </cell>
        </row>
        <row r="3950">
          <cell r="I3950" t="str">
            <v>2007600840 Техпер.трубопр.ГВС от ЦТП-71 11 мкр. С/З</v>
          </cell>
        </row>
        <row r="3951">
          <cell r="I3951" t="str">
            <v>2007600841 Техпер.трубопр.ГВСот ЦТП "Большев, 25а"</v>
          </cell>
        </row>
        <row r="3952">
          <cell r="I3952" t="str">
            <v>2007600842 Техпер трубоп.ГВС от ЦТП "Баня № 1"</v>
          </cell>
        </row>
        <row r="3953">
          <cell r="I3953" t="str">
            <v>2007600843 Техпер труб.ГВСот ЦТП 1 кот "Моск, 48"</v>
          </cell>
        </row>
        <row r="3954">
          <cell r="I3954" t="str">
            <v>2007600844 Техпер.труб.ГВСот ЦТП кот. Лесная, 2Д</v>
          </cell>
        </row>
        <row r="3955">
          <cell r="I3955" t="str">
            <v>2007600845 Техпер труб.ГВС от ЦТП 18 6 мкр. С/В</v>
          </cell>
        </row>
        <row r="3956">
          <cell r="I3956" t="str">
            <v>2007600846 Техпер.цепей управ. на кот. и ЦТП</v>
          </cell>
        </row>
        <row r="3957">
          <cell r="I3957" t="str">
            <v>2007600847 Рекон золоотвала секция №2</v>
          </cell>
        </row>
        <row r="3958">
          <cell r="I3958" t="str">
            <v>2007600848 Рекультивация карты №3 золоотвала</v>
          </cell>
        </row>
        <row r="3959">
          <cell r="I3959" t="str">
            <v>2007600849 Техперевооружение каб. тоннелей</v>
          </cell>
        </row>
        <row r="3960">
          <cell r="I3960" t="str">
            <v>2007600850 Техпер-ие зданий с уст. пожлестниц</v>
          </cell>
        </row>
        <row r="3961">
          <cell r="I3961" t="str">
            <v>2007600851 Техпер. системы телесигнализации</v>
          </cell>
        </row>
        <row r="3962">
          <cell r="I3962" t="str">
            <v>2007600852 О-ие постов охраны вышками</v>
          </cell>
        </row>
        <row r="3963">
          <cell r="I3963" t="str">
            <v>2007600853 О-ие крит-их элементов защ-ми конструк.</v>
          </cell>
        </row>
        <row r="3964">
          <cell r="I3964" t="str">
            <v>2007600854 Сетевое и телеком. оорудодование</v>
          </cell>
        </row>
        <row r="3965">
          <cell r="I3965" t="str">
            <v>2007600855 Закупка ноутбуков (руководство)</v>
          </cell>
        </row>
        <row r="3966">
          <cell r="I3966" t="str">
            <v>2007600856 Закупка ноутбуков</v>
          </cell>
        </row>
        <row r="3967">
          <cell r="I3967" t="str">
            <v>2007600857 Закупка МФУ A3</v>
          </cell>
        </row>
        <row r="3968">
          <cell r="I3968" t="str">
            <v>2007600858 Закупка МФУ</v>
          </cell>
        </row>
        <row r="3969">
          <cell r="I3969" t="str">
            <v>2007600859 Организация и передача телеинформации</v>
          </cell>
        </row>
        <row r="3970">
          <cell r="I3970" t="str">
            <v>2007600860 ЦОД ИА НФ ТГК-6</v>
          </cell>
        </row>
        <row r="3971">
          <cell r="I3971" t="str">
            <v>2007600861 модернизации ГГС и РТС связи</v>
          </cell>
        </row>
        <row r="3972">
          <cell r="I3972" t="str">
            <v>2007600862 Модернизация системы ТМиС (СОТИАССО)</v>
          </cell>
        </row>
        <row r="3973">
          <cell r="I3973" t="str">
            <v>2007600863 Обор-ие КПП противотаранными уст-ми</v>
          </cell>
        </row>
        <row r="3974">
          <cell r="I3974" t="str">
            <v>2007600864 Ос-ие объекта сред-и обнар. взрыв. вещ.</v>
          </cell>
        </row>
        <row r="3975">
          <cell r="I3975" t="str">
            <v>2007600865 Оборудование зоны отторжения</v>
          </cell>
        </row>
        <row r="3976">
          <cell r="I3976" t="str">
            <v>2007600866 Техпер. установки СК-28 постоянного тока</v>
          </cell>
        </row>
        <row r="3977">
          <cell r="I3977" t="str">
            <v>2007600867 Реконструкция схемы газонабжени</v>
          </cell>
        </row>
        <row r="3978">
          <cell r="I3978" t="str">
            <v>2007600868 СТУТС,котельн.,Свидетельство</v>
          </cell>
        </row>
        <row r="3979">
          <cell r="I3979" t="str">
            <v>2007600869 Приведение в соответствие с ПБ009-560-03</v>
          </cell>
        </row>
        <row r="3980">
          <cell r="I3980" t="str">
            <v>2007600870 Реконструкция кровли котельной 4 оч.</v>
          </cell>
        </row>
        <row r="3981">
          <cell r="I3981" t="str">
            <v>2007600871 Балаковская ТЭЦ-4 Декларация ЭПБ</v>
          </cell>
        </row>
        <row r="3982">
          <cell r="I3982" t="str">
            <v>2007600872 Земли нас пун-ов для экспл производ. пом</v>
          </cell>
        </row>
        <row r="3983">
          <cell r="I3983" t="str">
            <v>2007600873 Земли насел. пунк-ов для эуспл пр. помещ</v>
          </cell>
        </row>
        <row r="3984">
          <cell r="I3984" t="str">
            <v>2007600874 Монтаж сис. видеонаб.тер.маслохоз.</v>
          </cell>
        </row>
        <row r="3985">
          <cell r="I3985" t="str">
            <v>2007600875 Энг ТЭЦ-3 ЭПБ</v>
          </cell>
        </row>
        <row r="3986">
          <cell r="I3986" t="str">
            <v>2007600876 Баки хранения щелочи №211550</v>
          </cell>
        </row>
        <row r="3987">
          <cell r="I3987" t="str">
            <v>2007600877 ТП сис.пож.сиг.зд.гаража мет.№217</v>
          </cell>
        </row>
        <row r="3988">
          <cell r="I3988" t="str">
            <v>2007600878 СызТЭЦ.Независимое резервное электропит.</v>
          </cell>
        </row>
        <row r="3989">
          <cell r="I3989" t="str">
            <v>2007600879 СызТЭЦ. Установка системы досмотра</v>
          </cell>
        </row>
        <row r="3990">
          <cell r="I3990" t="str">
            <v>2007600880 СызТЭЦ.Деспетчер-я и автомат. мазут.хоз.</v>
          </cell>
        </row>
        <row r="3991">
          <cell r="I3991" t="str">
            <v>2007600881 СызТЭЦ. Паропровод от БРОУ 140/18</v>
          </cell>
        </row>
        <row r="3992">
          <cell r="I3992" t="str">
            <v>2007600882 СызТЭЦ. Каб. тоннели(огнезашит. покрыт.</v>
          </cell>
        </row>
        <row r="3993">
          <cell r="I3993" t="str">
            <v>2007600883 ИА.ПИР.Оптимизация теплового узла г. Сам</v>
          </cell>
        </row>
        <row r="3994">
          <cell r="I3994" t="str">
            <v>2007600884 ИА. Реконструкция электрооборудования</v>
          </cell>
        </row>
        <row r="3995">
          <cell r="I3995" t="str">
            <v>2007600885 СамТЭЦ. Монтаж системы металлодетектора</v>
          </cell>
        </row>
        <row r="3996">
          <cell r="I3996" t="str">
            <v>2007600886 Г.к.2 оч.Модерн.кровли г.к.турбин.отделе</v>
          </cell>
        </row>
        <row r="3997">
          <cell r="I3997" t="str">
            <v>2007600887 СамТЭЦ.Модернизация паропровода к БРОУ-1</v>
          </cell>
        </row>
        <row r="3998">
          <cell r="I3998" t="str">
            <v>2007600888 СамТЭЦ. Техпер-е подземных уч. трубопр.</v>
          </cell>
        </row>
        <row r="3999">
          <cell r="I3999" t="str">
            <v>2007600889 Замена акк.батареи №3 с замен.ВАЗП №3</v>
          </cell>
        </row>
        <row r="4000">
          <cell r="I4000" t="str">
            <v>2007600890 модерн.кровли главного корпуса ДО 2оч.</v>
          </cell>
        </row>
        <row r="4001">
          <cell r="I4001" t="str">
            <v>2007600891 СамТЭЦ. Модернизция оборудования ЩПТ</v>
          </cell>
        </row>
        <row r="4002">
          <cell r="I4002" t="str">
            <v>2007600892 СамТЭЦ. Модернизация  МВ-110кВ</v>
          </cell>
        </row>
        <row r="4003">
          <cell r="I4003" t="str">
            <v>2007600893 Техпер сис пожар сигн здан ПНС-2 №211958</v>
          </cell>
        </row>
        <row r="4004">
          <cell r="I4004" t="str">
            <v>2007600894 ТП гл.корп.3 оч.сист.оповещ.и упр.№21154</v>
          </cell>
        </row>
        <row r="4005">
          <cell r="I4005" t="str">
            <v>2007600895 НК-2. Независимое резервное электропит.</v>
          </cell>
        </row>
        <row r="4006">
          <cell r="I4006" t="str">
            <v>2007600896 Установка СКУД на КПП ЦВК</v>
          </cell>
        </row>
        <row r="4007">
          <cell r="I4007" t="str">
            <v>2007600897 Установ. тревожного. освещения на ЦВК</v>
          </cell>
        </row>
        <row r="4008">
          <cell r="I4008" t="str">
            <v>2007600898 Уст. заград. препятствия (Егоза) ЦВК</v>
          </cell>
        </row>
        <row r="4009">
          <cell r="I4009" t="str">
            <v>2007600899 Датчик уровня УДУ-25К</v>
          </cell>
        </row>
        <row r="4010">
          <cell r="I4010" t="str">
            <v>2007600900 Уровнемер Барс-352И.02</v>
          </cell>
        </row>
        <row r="4011">
          <cell r="I4011" t="str">
            <v>2007600901 Весы лабораторные HR-202</v>
          </cell>
        </row>
        <row r="4012">
          <cell r="I4012" t="str">
            <v>2007600902 НК-2. ТП системы сигнализации по перимет</v>
          </cell>
        </row>
        <row r="4013">
          <cell r="I4013" t="str">
            <v>2007600903 Реконструкция ограждения</v>
          </cell>
        </row>
        <row r="4014">
          <cell r="I4014" t="str">
            <v>2007600904 Рек.ГромкоговорящейСвязиОбъектовНСТЭЦ</v>
          </cell>
        </row>
        <row r="4015">
          <cell r="I4015" t="str">
            <v>2007600905 ПСК ОНМ</v>
          </cell>
        </row>
        <row r="4016">
          <cell r="I4016" t="str">
            <v>2007600906 НК-2. Установка системы досмотра</v>
          </cell>
        </row>
        <row r="4017">
          <cell r="I4017" t="str">
            <v>2007600907 Техпер.сист.пож.сиг.здан.ПНС-1</v>
          </cell>
        </row>
        <row r="4018">
          <cell r="I4018" t="str">
            <v>2007600908 НК-2. Оснащение проволочным ограждением</v>
          </cell>
        </row>
        <row r="4019">
          <cell r="I4019" t="str">
            <v>2007600909 Оснащение ограждения периметра</v>
          </cell>
        </row>
        <row r="4020">
          <cell r="I4020" t="str">
            <v>2007600910 Техпер.сист.пож.сигн.здан.ПНС-1</v>
          </cell>
        </row>
        <row r="4021">
          <cell r="I4021" t="str">
            <v>2007600911 НК-2. Замена плит покрытия котельн. отд.</v>
          </cell>
        </row>
        <row r="4022">
          <cell r="I4022" t="str">
            <v>2007600912 Техпере.здан.ХВО-1 (техпер.кровли ХВО-1)</v>
          </cell>
        </row>
        <row r="4023">
          <cell r="I4023" t="str">
            <v>2007600913 Установка систем кондиционирования</v>
          </cell>
        </row>
        <row r="4024">
          <cell r="I4024" t="str">
            <v>2007600914 Восст.огражд.периметра Влад.ТЭЦ-2</v>
          </cell>
        </row>
        <row r="4025">
          <cell r="I4025" t="str">
            <v>2007600915 ТП газопроводо и газ. оборуд котла 2 Гур</v>
          </cell>
        </row>
        <row r="4026">
          <cell r="I4026" t="str">
            <v>2007600916 РекВодоводаПодпиткиПротяжен. 30км</v>
          </cell>
        </row>
        <row r="4027">
          <cell r="I4027" t="str">
            <v>2007600917 Пожарная сигнализация зданий НСТЭЦ</v>
          </cell>
        </row>
        <row r="4028">
          <cell r="I4028" t="str">
            <v>2007600918 Монт.сист.видеонаблюд.в Адм.корп.№211790</v>
          </cell>
        </row>
        <row r="4029">
          <cell r="I4029" t="str">
            <v>2007600919 охранное освещение НСТЭЦ</v>
          </cell>
        </row>
        <row r="4030">
          <cell r="I4030" t="str">
            <v>2007600920 РеконструкцияОхраннойЗоны НС ТЭЦ</v>
          </cell>
        </row>
        <row r="4031">
          <cell r="I4031" t="str">
            <v>2007600921 охранное  телевидения НСТЭЦ</v>
          </cell>
        </row>
        <row r="4032">
          <cell r="I4032" t="str">
            <v>2007600922 инженерная защищенность</v>
          </cell>
        </row>
        <row r="4033">
          <cell r="I4033" t="str">
            <v>2007600923 кровля ЦРМ, ЦМС</v>
          </cell>
        </row>
        <row r="4034">
          <cell r="I4034" t="str">
            <v>2007600924 Монтаж сист.вид/набл.тер.маслохоз-ва№209</v>
          </cell>
        </row>
        <row r="4035">
          <cell r="I4035" t="str">
            <v>2007600925 Монт.сист.видеонабл.тер.маслохоз-ва</v>
          </cell>
        </row>
        <row r="4036">
          <cell r="I4036" t="str">
            <v>2007600926 Создание локальной системы оповещения</v>
          </cell>
        </row>
        <row r="4037">
          <cell r="I4037" t="str">
            <v>2007600927 НК-2.Обработка огнезащитным сост. каб.</v>
          </cell>
        </row>
        <row r="4038">
          <cell r="I4038" t="str">
            <v>2007600928 НК-2. ТП системы пожаротушения каб тонне</v>
          </cell>
        </row>
        <row r="4039">
          <cell r="I4039" t="str">
            <v>2007600929 НК-2. ТП мазутонасосного отделения КТЦ</v>
          </cell>
        </row>
        <row r="4040">
          <cell r="I4040" t="str">
            <v>2007600930 Монтаж сис.видеонабл.перим.нов.огр.Вл.ТЭ</v>
          </cell>
        </row>
        <row r="4041">
          <cell r="I4041" t="str">
            <v>2007600931 Монт.огр.ЦТС п.реал.зд.и об.Вл.Тэц-1</v>
          </cell>
        </row>
        <row r="4042">
          <cell r="I4042" t="str">
            <v>2007600932 Монт.сист.видеонаблюд.на тер-рии градире</v>
          </cell>
        </row>
        <row r="4043">
          <cell r="I4043" t="str">
            <v>2007600933 Техпер.помещ.ХВО-1инв.№209128</v>
          </cell>
        </row>
        <row r="4044">
          <cell r="I4044" t="str">
            <v>2007600934 НК-2. Замена стеновых панелей и фрамуг</v>
          </cell>
        </row>
        <row r="4045">
          <cell r="I4045" t="str">
            <v>2007600935 Техпер.помещ.ХВО-2 инв.№211354</v>
          </cell>
        </row>
        <row r="4046">
          <cell r="I4046" t="str">
            <v>2007600936 Техпер.АБК помещ.к пр.пож.нормам №211790</v>
          </cell>
        </row>
        <row r="4047">
          <cell r="I4047" t="str">
            <v>2007600937 Баки хранения кислоты №209127</v>
          </cell>
        </row>
        <row r="4048">
          <cell r="I4048" t="str">
            <v>2007600938 ТЭЦ ВАЗа. Независимое резервное электроп</v>
          </cell>
        </row>
        <row r="4049">
          <cell r="I4049" t="str">
            <v>2007600939 Техпер.вн.цех.мазут-вода увел.пр.сп.2119</v>
          </cell>
        </row>
        <row r="4050">
          <cell r="I4050" t="str">
            <v>2007600940 Техпер.сист.пож.сиг.зд.гаража АТЦ</v>
          </cell>
        </row>
        <row r="4051">
          <cell r="I4051" t="str">
            <v>2007600941 Техпер.ж/б дюкера на р.Рпень№209576</v>
          </cell>
        </row>
        <row r="4052">
          <cell r="I4052" t="str">
            <v>2007600942 Техпер.сист.пож.сиг.здан.маслохоз</v>
          </cell>
        </row>
        <row r="4053">
          <cell r="I4053" t="str">
            <v>2007600943 Техпер.пар.к.№5зам.горел.АСУ ТП 209956</v>
          </cell>
        </row>
        <row r="4054">
          <cell r="I4054" t="str">
            <v>2007600944 Техпер.наруж.ЗУ здания НСП-1№300001</v>
          </cell>
        </row>
        <row r="4055">
          <cell r="I4055" t="str">
            <v>2007600945 Оборудование постов охраны</v>
          </cell>
        </row>
        <row r="4056">
          <cell r="I4056" t="str">
            <v>2007600946 Тех.пер. ЩТП-2</v>
          </cell>
        </row>
        <row r="4057">
          <cell r="I4057" t="str">
            <v>2007600947 Энгельсская ТЭЦ-3 декларация ЭПБ</v>
          </cell>
        </row>
        <row r="4058">
          <cell r="I4058" t="str">
            <v>2007600948 ТПиР системы видеонаблюдения</v>
          </cell>
        </row>
        <row r="4059">
          <cell r="I4059" t="str">
            <v>2007600949 Техп.сис.пож.сиг.Произв.к..гаража№217186</v>
          </cell>
        </row>
        <row r="4060">
          <cell r="I4060" t="str">
            <v>2007600950 Техпер.сист.пож.сигн.здания ЦМС</v>
          </cell>
        </row>
        <row r="4061">
          <cell r="I4061" t="str">
            <v>2007600951 Техпер.сл.кор.к пр.пожар.нормам№210636</v>
          </cell>
        </row>
        <row r="4062">
          <cell r="I4062" t="str">
            <v>2007600952 Техпер.ТС Вост.р.т.126-ТК30 ул.Добросель</v>
          </cell>
        </row>
        <row r="4063">
          <cell r="I4063" t="str">
            <v>2007600953 Техпер.ТС Октяб.пр.ТК 638 ул.Краснозн№30</v>
          </cell>
        </row>
        <row r="4064">
          <cell r="I4064" t="str">
            <v>2007600954 Оборудование зоны отторжения</v>
          </cell>
        </row>
        <row r="4065">
          <cell r="I4065" t="str">
            <v>2007600955 ТЭЦ ВАЗа. Оснащ пров огр т. Егоза отд уч</v>
          </cell>
        </row>
        <row r="4066">
          <cell r="I4066" t="str">
            <v>2007600956 Техпер.кровли гл.корп.БДО 3 оч №211547</v>
          </cell>
        </row>
        <row r="4067">
          <cell r="I4067" t="str">
            <v>2007600957 ТЭЦ ВАЗ. Установка системы досмотра</v>
          </cell>
        </row>
        <row r="4068">
          <cell r="I4068" t="str">
            <v>2007600958 Установка частот.рег.на нас.НСП-2№300035</v>
          </cell>
        </row>
        <row r="4069">
          <cell r="I4069" t="str">
            <v>2007600959 Оснащ. тех.сред-ми обнар.взрыв.веществ</v>
          </cell>
        </row>
        <row r="4070">
          <cell r="I4070" t="str">
            <v>2007600960 ТЭЦ ВАЗа. ТП сист сигнализации по периме</v>
          </cell>
        </row>
        <row r="4071">
          <cell r="I4071" t="str">
            <v>2007600961 Установка частот.рег.на нас.НСП-3№300004</v>
          </cell>
        </row>
        <row r="4072">
          <cell r="I4072" t="str">
            <v>2007600962 Техпер.сист.пож.сигн.УЗЗС ХВО-2</v>
          </cell>
        </row>
        <row r="4073">
          <cell r="I4073" t="str">
            <v>2007600963 ТЭЦ ВАЗа. ТП сист видеонаблюд по перимет</v>
          </cell>
        </row>
        <row r="4074">
          <cell r="I4074" t="str">
            <v>2007600964 Обор. постов охраны вышками, знаками</v>
          </cell>
        </row>
        <row r="4075">
          <cell r="I4075" t="str">
            <v>2007600965 ТЭЦ ВАЗа. Рек периметр огражд с замен от</v>
          </cell>
        </row>
        <row r="4076">
          <cell r="I4076" t="str">
            <v>2007600966 ТЭЦ ВАЗа. Замена отдельных участков огр.</v>
          </cell>
        </row>
        <row r="4077">
          <cell r="I4077" t="str">
            <v>2007600967 ТЭЦ ВАЗа. Замена пароперепускных трубопр</v>
          </cell>
        </row>
        <row r="4078">
          <cell r="I4078" t="str">
            <v>2007600968 Оборуд.дос-ой площадки на КПП-1</v>
          </cell>
        </row>
        <row r="4079">
          <cell r="I4079" t="str">
            <v>2007600969 ТЭЦ ВАЗа. Замена главного паропровода ТГ</v>
          </cell>
        </row>
        <row r="4080">
          <cell r="I4080" t="str">
            <v>2007600970 ТЭЦ ВАЗа. ТП ОМХ.2 оч.ПК3.Вынос кабельно</v>
          </cell>
        </row>
        <row r="4081">
          <cell r="I4081" t="str">
            <v>2007600971 ТЭЦ ВАЗа. Техперевооружение котла ТГМЕ</v>
          </cell>
        </row>
        <row r="4082">
          <cell r="I4082" t="str">
            <v>2007600972 Экспертиза ПБ дымовой трубы по ТЭЦ-2</v>
          </cell>
        </row>
        <row r="4083">
          <cell r="I4083" t="str">
            <v>2007600973 ТЭЦ ВАЗа. Техперевооруженние  ГРП-2</v>
          </cell>
        </row>
        <row r="4084">
          <cell r="I4084" t="str">
            <v>2007600974 ТЭЦ ВАЗа. Техперевооружение котла ТГМЕ</v>
          </cell>
        </row>
        <row r="4085">
          <cell r="I4085" t="str">
            <v>2007600975 ТЭЦ ВАЗа. Техперевооружение ТГМЕ-464 ст.</v>
          </cell>
        </row>
        <row r="4086">
          <cell r="I4086" t="str">
            <v>2007600976 ТЭЦ ВАЗа. ТП ОМХ.2 оч.ПК2.Автоматизация</v>
          </cell>
        </row>
        <row r="4087">
          <cell r="I4087" t="str">
            <v>2007600977 ТЭЦ ВАЗа. ТП ОМХ.2 оч.ПК1.Мазутонасосная</v>
          </cell>
        </row>
        <row r="4088">
          <cell r="I4088" t="str">
            <v>2007600978 Техпер. деаэратора высокого давления</v>
          </cell>
        </row>
        <row r="4089">
          <cell r="I4089" t="str">
            <v>2007600979 ТоТЭЦ. Установка сист.досмотра-металлоде</v>
          </cell>
        </row>
        <row r="4090">
          <cell r="I4090" t="str">
            <v>2007600980 Техпер. деаэратора низкого давления</v>
          </cell>
        </row>
        <row r="4091">
          <cell r="I4091" t="str">
            <v>2007600981 Оснащ. тех.сред-ми обнар. взрыв. веществ</v>
          </cell>
        </row>
        <row r="4092">
          <cell r="I4092" t="str">
            <v>2007600982 ИТЭЦ2 Зам водородопроводов от электролиз</v>
          </cell>
        </row>
        <row r="4093">
          <cell r="I4093" t="str">
            <v>2007600983 ТоТЭЦ. Т/П системы сигнализации по перим</v>
          </cell>
        </row>
        <row r="4094">
          <cell r="I4094" t="str">
            <v>2007600984 ТоТЭЦ. Т/П систем видеонаблюд. по периме</v>
          </cell>
        </row>
        <row r="4095">
          <cell r="I4095" t="str">
            <v>2007600985 ТоТЭЦ. Стр.зоны отчужд.на опасн.участ.пе</v>
          </cell>
        </row>
        <row r="4096">
          <cell r="I4096" t="str">
            <v>2007600986 ТоТЭЦ. Рек-я перимет.огражд. с зам.отд.м</v>
          </cell>
        </row>
        <row r="4097">
          <cell r="I4097" t="str">
            <v>2007600987 ТоТЭЦ. Техпер. с Заменой главного паропр</v>
          </cell>
        </row>
        <row r="4098">
          <cell r="I4098" t="str">
            <v>2007600988 ИТЭЦ1 Внедр.регул.прив.подпит.насосов</v>
          </cell>
        </row>
        <row r="4099">
          <cell r="I4099" t="str">
            <v>2007600989 ТоТЭЦ. ТП пом.с уст п/п двер.произв.и бы</v>
          </cell>
        </row>
        <row r="4100">
          <cell r="I4100" t="str">
            <v>2007600990 ИТЭЦ2 Рек.водоводов добавочной воды</v>
          </cell>
        </row>
        <row r="4101">
          <cell r="I4101" t="str">
            <v>2007600991 Оснащ. перим. ЦВК техн. средст. охраны</v>
          </cell>
        </row>
        <row r="4102">
          <cell r="I4102" t="str">
            <v>2007600992 Тепломагистраль ВТЭЦ2 - г.Воркута</v>
          </cell>
        </row>
        <row r="4103">
          <cell r="I4103" t="str">
            <v>2007600993 Строительство линии</v>
          </cell>
        </row>
        <row r="4104">
          <cell r="I4104" t="str">
            <v>2007600994 Аттестация сварочного оборуд_СТТ</v>
          </cell>
        </row>
        <row r="4105">
          <cell r="I4105" t="str">
            <v>2007600995 Аттестация свар.лаб._СТТ</v>
          </cell>
        </row>
        <row r="4106">
          <cell r="I4106" t="str">
            <v>2007600996 Разработка проекта НДС</v>
          </cell>
        </row>
        <row r="4107">
          <cell r="I4107" t="str">
            <v>2007600997 Разработка проекта обоснования СЗЗдля ЦК</v>
          </cell>
        </row>
        <row r="4108">
          <cell r="I4108" t="str">
            <v>2007600998 ЭПБ ГРУ кот. "Кирзавод"</v>
          </cell>
        </row>
        <row r="4109">
          <cell r="I4109" t="str">
            <v>2007600999 ЭПБ дымовой трубы кот. 2 мкр.</v>
          </cell>
        </row>
        <row r="4110">
          <cell r="I4110" t="str">
            <v>2007601000 Экспертиза ПБ котлов по СТТ</v>
          </cell>
        </row>
        <row r="4111">
          <cell r="I4111" t="str">
            <v>2007601001 ЭПБ п/п общестанционных_СТТ</v>
          </cell>
        </row>
        <row r="4112">
          <cell r="I4112" t="str">
            <v>2007601002 Разработка декларации о сост.сточных вод</v>
          </cell>
        </row>
        <row r="4113">
          <cell r="I4113" t="str">
            <v>2007601003 ЭПБ магистрального паропровода №2</v>
          </cell>
        </row>
        <row r="4114">
          <cell r="I4114" t="str">
            <v>2007601004 ЭПБ Трубопров_ТС</v>
          </cell>
        </row>
        <row r="4115">
          <cell r="I4115" t="str">
            <v>2007601005 ТПиР котельных</v>
          </cell>
        </row>
        <row r="4116">
          <cell r="I4116" t="str">
            <v>2007601006 Осна-ие тех-ми ср-ми обнар взрыв.веществ</v>
          </cell>
        </row>
        <row r="4117">
          <cell r="I4117" t="str">
            <v>2007601007 Оборудование зоны отторжения</v>
          </cell>
        </row>
        <row r="4118">
          <cell r="I4118" t="str">
            <v>2007601008 Рек-ия дежурного освещения</v>
          </cell>
        </row>
        <row r="4119">
          <cell r="I4119" t="str">
            <v>2007601009 ТоТЭЦ. Огнезащитное покрытие кабелей</v>
          </cell>
        </row>
        <row r="4120">
          <cell r="I4120" t="str">
            <v>2007601010 Рек-ия охранного видеонаблюдения</v>
          </cell>
        </row>
        <row r="4121">
          <cell r="I4121" t="str">
            <v>2007601011 ИСП Рек.уч. гор. теп.сетей (дог.концес.)</v>
          </cell>
        </row>
        <row r="4122">
          <cell r="I4122" t="str">
            <v>2007601012 Прив-ие системы газ-ия котла №3 Ор.кот.</v>
          </cell>
        </row>
        <row r="4123">
          <cell r="I4123" t="str">
            <v>2007601013 Обор. постов наблюдательными вышками</v>
          </cell>
        </row>
        <row r="4124">
          <cell r="I4124" t="str">
            <v>2007601014 Получение акта соответств. АИИСКУЭ ТЭЦ-1</v>
          </cell>
        </row>
        <row r="4125">
          <cell r="I4125" t="str">
            <v>2007601015 ТоТЭЦ. Установка АПС и СОУЭ в производст</v>
          </cell>
        </row>
        <row r="4126">
          <cell r="I4126" t="str">
            <v>2007601016 АРМ СРЗА</v>
          </cell>
        </row>
        <row r="4127">
          <cell r="I4127" t="str">
            <v>2007601017 ТоТЭЦ. Техперевооружение с Заменой конц.</v>
          </cell>
        </row>
        <row r="4128">
          <cell r="I4128" t="str">
            <v>2007601018 Реконстр.диспетчерской связи</v>
          </cell>
        </row>
        <row r="4129">
          <cell r="I4129" t="str">
            <v>2007601019 Включение в АИИС новых потребителей</v>
          </cell>
        </row>
        <row r="4130">
          <cell r="I4130" t="str">
            <v>2007601020 Оснщ.резерв.пар.ЖД.эстак.МХ.сигнал.ДовКо</v>
          </cell>
        </row>
        <row r="4131">
          <cell r="I4131" t="str">
            <v>2007601021 АИИС КУЭ РРЭ ТЭЦ-3</v>
          </cell>
        </row>
        <row r="4132">
          <cell r="I4132" t="str">
            <v>2007601022 Оборудование КПП-2</v>
          </cell>
        </row>
        <row r="4133">
          <cell r="I4133" t="str">
            <v>2007601023 Оснщ.приб.изм.ур.м/б №4 МН-2;№5,6 МН-3</v>
          </cell>
        </row>
        <row r="4134">
          <cell r="I4134" t="str">
            <v>2007601024 Оснщ.приб.изм.ур.бак к/щ 2ХВО-1.1-4ХВО-2</v>
          </cell>
        </row>
        <row r="4135">
          <cell r="I4135" t="str">
            <v>2007601025 Замена ГРК от Г-26 до Г-7_подкл к/а 1-13</v>
          </cell>
        </row>
        <row r="4136">
          <cell r="I4136" t="str">
            <v>2007601026 Оснащение техническими средствами</v>
          </cell>
        </row>
        <row r="4137">
          <cell r="I4137" t="str">
            <v>2007601027 Независимое резервное электропитание кар</v>
          </cell>
        </row>
        <row r="4138">
          <cell r="I4138" t="str">
            <v>2007601028 Оборудование зоны отторжения</v>
          </cell>
        </row>
        <row r="4139">
          <cell r="I4139" t="str">
            <v>2007601029 Тех.пер. ЩПТ-1</v>
          </cell>
        </row>
        <row r="4140">
          <cell r="I4140" t="str">
            <v>2007601030 ИТЭЦ1 Внедр.регул.прив.пит.насосов 6кВ</v>
          </cell>
        </row>
        <row r="4141">
          <cell r="I4141" t="str">
            <v>2007601031 Установка системы досмотра - металлодет.</v>
          </cell>
        </row>
        <row r="4142">
          <cell r="I4142" t="str">
            <v>2007601032 Техперевооружение отдельных участков огр</v>
          </cell>
        </row>
        <row r="4143">
          <cell r="I4143" t="str">
            <v>2007601033 Техперевооружение ТМ-3 3НО-380 – 3НО-367</v>
          </cell>
        </row>
        <row r="4144">
          <cell r="I4144" t="str">
            <v>2007601034 ИТЭЦ1 Внедр.регул.прив.сет.насоса 6кВ</v>
          </cell>
        </row>
        <row r="4145">
          <cell r="I4145" t="str">
            <v>2007601035 Техпер газопр и газ об котла ПК-19 ст.№2</v>
          </cell>
        </row>
        <row r="4146">
          <cell r="I4146" t="str">
            <v>2007601036 Техперевооружение периметрального огражд</v>
          </cell>
        </row>
        <row r="4147">
          <cell r="I4147" t="str">
            <v>2007601037 к.а.ПК-19 ст.№4</v>
          </cell>
        </row>
        <row r="4148">
          <cell r="I4148" t="str">
            <v>2007601038 Охрана периметра ТЭЦ-1</v>
          </cell>
        </row>
        <row r="4149">
          <cell r="I4149" t="str">
            <v>2007601039 ИТЭЦ1 Замена аккумуляторной батареи №2</v>
          </cell>
        </row>
        <row r="4150">
          <cell r="I4150" t="str">
            <v>2007601040 Заграждение Егоза на ТЭЦ-1</v>
          </cell>
        </row>
        <row r="4151">
          <cell r="I4151" t="str">
            <v>2007601041 КИА на золоотвале ТЭЦ-1</v>
          </cell>
        </row>
        <row r="4152">
          <cell r="I4152" t="str">
            <v>2007601042 Установка СКУД на КПП</v>
          </cell>
        </row>
        <row r="4153">
          <cell r="I4153" t="str">
            <v>2007601043 Реконструкция кабельных тоннелей</v>
          </cell>
        </row>
        <row r="4154">
          <cell r="I4154" t="str">
            <v>2007601044 Заграждение Егоза на ЦВК</v>
          </cell>
        </row>
        <row r="4155">
          <cell r="I4155" t="str">
            <v>2007601045 Охрана периметра ЦВК</v>
          </cell>
        </row>
        <row r="4156">
          <cell r="I4156" t="str">
            <v>2007601046 ИТЭЦ1 Пер.соб.нужд3кВна6кВс дем.с3кВ№1-4</v>
          </cell>
        </row>
        <row r="4157">
          <cell r="I4157" t="str">
            <v>2007601047 Реконструкция гидроузла ВТЭЦ-2</v>
          </cell>
        </row>
        <row r="4158">
          <cell r="I4158" t="str">
            <v>2007601048 Земельный участок под ЗШО ТЭЦ-2</v>
          </cell>
        </row>
        <row r="4159">
          <cell r="I4159" t="str">
            <v>2007601049 Система ав. пожаротушения ТТП</v>
          </cell>
        </row>
        <row r="4160">
          <cell r="I4160" t="str">
            <v>2007601050 Дорожные блокираторы ТЭЦ-2</v>
          </cell>
        </row>
        <row r="4161">
          <cell r="I4161" t="str">
            <v>2007601051 Охранное телевидение ТЭЦ-2</v>
          </cell>
        </row>
        <row r="4162">
          <cell r="I4162" t="str">
            <v>2007601052 ПТВМ-100</v>
          </cell>
        </row>
        <row r="4163">
          <cell r="I4163" t="str">
            <v>2007601053 Ограждение периметра ТЭЦ-2</v>
          </cell>
        </row>
        <row r="4164">
          <cell r="I4164" t="str">
            <v>2007601054 Модернизация системы газопотребл. котла</v>
          </cell>
        </row>
        <row r="4165">
          <cell r="I4165" t="str">
            <v>2007601055 Установка системы досмотра - метал.детек</v>
          </cell>
        </row>
        <row r="4166">
          <cell r="I4166" t="str">
            <v>2007601056 Установка доп. наружного освещения</v>
          </cell>
        </row>
        <row r="4167">
          <cell r="I4167" t="str">
            <v>2007601057 Независимое резервное электропитание</v>
          </cell>
        </row>
        <row r="4168">
          <cell r="I4168" t="str">
            <v>2007601058 Установка доп. системы видеонаблюдения</v>
          </cell>
        </row>
        <row r="4169">
          <cell r="I4169" t="str">
            <v>2007601059 Тех.пер.мазутного хоз-ва НкТЭЦ-1</v>
          </cell>
        </row>
        <row r="4170">
          <cell r="I4170" t="str">
            <v>2007601060 Реконструкция систем пожарной сигнализац</v>
          </cell>
        </row>
        <row r="4171">
          <cell r="I4171" t="str">
            <v>2007601061 Установка доп. системы видеонаблюдения</v>
          </cell>
        </row>
        <row r="4172">
          <cell r="I4172" t="str">
            <v>2007601062 НК-1. Модернизация ЗРУ-35</v>
          </cell>
        </row>
        <row r="4173">
          <cell r="I4173" t="str">
            <v>2007601063 Техпер ТМ-5 от 5ТК-5 до ЦТП-2 2 мкр. С/З</v>
          </cell>
        </row>
        <row r="4174">
          <cell r="I4174" t="str">
            <v>2007601064 ОНМ. Сетевое оборудование</v>
          </cell>
        </row>
        <row r="4175">
          <cell r="I4175" t="str">
            <v>2007601065 ТоТУТС. система внешней сигнализации</v>
          </cell>
        </row>
        <row r="4176">
          <cell r="I4176" t="str">
            <v>2007601066 ОНМ. ВТ и оргтехника</v>
          </cell>
        </row>
        <row r="4177">
          <cell r="I4177" t="str">
            <v>2007601067 Реконструкция переговорной комнаты</v>
          </cell>
        </row>
        <row r="4178">
          <cell r="I4178" t="str">
            <v>2007601068 Модернизация АССиПТИ ТЭЦ-1</v>
          </cell>
        </row>
        <row r="4179">
          <cell r="I4179" t="str">
            <v>2007601069 ТоТУТС. Видеонаблюдение и слежение</v>
          </cell>
        </row>
        <row r="4180">
          <cell r="I4180" t="str">
            <v>2007601070 Реконструкция серверных помещений</v>
          </cell>
        </row>
        <row r="4181">
          <cell r="I4181" t="str">
            <v>2007601071 Модернизация УПАТС AVAYA</v>
          </cell>
        </row>
        <row r="4182">
          <cell r="I4182" t="str">
            <v>2007601072 Реконструкция электропитания узлов связи</v>
          </cell>
        </row>
        <row r="4183">
          <cell r="I4183" t="str">
            <v>2007601073 Модернизация локальной сети филиала</v>
          </cell>
        </row>
        <row r="4184">
          <cell r="I4184" t="str">
            <v>2007601074 Реконструкция системы записи дисп.перег.</v>
          </cell>
        </row>
        <row r="4185">
          <cell r="I4185" t="str">
            <v>2007601075 Модернизация систем АСУТП "КРУГ"</v>
          </cell>
        </row>
        <row r="4186">
          <cell r="I4186" t="str">
            <v>2007601076 ТоТУТС. Видеонаблюдение и слежение</v>
          </cell>
        </row>
        <row r="4187">
          <cell r="I4187" t="str">
            <v>2007601077 НК ТУТС. Техпер.систем сигнализации</v>
          </cell>
        </row>
        <row r="4188">
          <cell r="I4188" t="str">
            <v>2007601078 ИТЭЦ1 Замена водогрейного котла №2</v>
          </cell>
        </row>
        <row r="4189">
          <cell r="I4189" t="str">
            <v>2007601079 НК ТУТС. Система видеонаблюдения</v>
          </cell>
        </row>
        <row r="4190">
          <cell r="I4190" t="str">
            <v>2007601080 ИТЭЦ1 Пер.п/туш.каб.соор.на туш.расп.вод</v>
          </cell>
        </row>
        <row r="4191">
          <cell r="I4191" t="str">
            <v>2007601081 ИТЭЦ1 Рек.ж/д путей мазутной базы</v>
          </cell>
        </row>
        <row r="4192">
          <cell r="I4192" t="str">
            <v>2007601082 Тех.пер. подъездных жд путей</v>
          </cell>
        </row>
        <row r="4193">
          <cell r="I4193" t="str">
            <v>2007601083 ИТЭЦ1 Уст.сис.охр.пер,охр.тв и осв.маз.б</v>
          </cell>
        </row>
        <row r="4194">
          <cell r="I4194" t="str">
            <v>2007601084 ИТЭЦ2 Ст.тр.сет.воды м/дПВК2 и гл.корп</v>
          </cell>
        </row>
        <row r="4195">
          <cell r="I4195" t="str">
            <v>2007601085 ИТЭЦ2 Мод.цир.нас.и уст.пер.на нап.циркв</v>
          </cell>
        </row>
        <row r="4196">
          <cell r="I4196" t="str">
            <v>2007601086 ИТЭЦ2 Уст.регулир.привода пит.насосов</v>
          </cell>
        </row>
        <row r="4197">
          <cell r="I4197" t="str">
            <v>2007601087 ИТЭЦ2 Мод.град.с част.зам.ЖБК и куб.орос</v>
          </cell>
        </row>
        <row r="4198">
          <cell r="I4198" t="str">
            <v>2007601088 Оснащение СТС видеокамерами</v>
          </cell>
        </row>
        <row r="4199">
          <cell r="I4199" t="str">
            <v>2007601089 Установка тревожного освещения на ЦВК</v>
          </cell>
        </row>
        <row r="4200">
          <cell r="I4200" t="str">
            <v>2007601090 ИТЭЦ2 Устан.электр.конвейерных весов</v>
          </cell>
        </row>
        <row r="4201">
          <cell r="I4201" t="str">
            <v>2007601091 ИТЭЦ2 Мод.пов.наг.ВК ПТВМ180 на нов.</v>
          </cell>
        </row>
        <row r="4202">
          <cell r="I4202" t="str">
            <v>2007601092 Тех.пер. ОРУ-110кВ,КРУ-6кВ, ТЭЦ-3</v>
          </cell>
        </row>
        <row r="4203">
          <cell r="I4203" t="str">
            <v>2007601093 ИТЭЦ2 Мод.пов.наг.ВК КВГМ180 на нов.</v>
          </cell>
        </row>
        <row r="4204">
          <cell r="I4204" t="str">
            <v>2007601094 ИТЭЦ2 Мод.пов.наг.ВК ПТВМ-180с№1на нов</v>
          </cell>
        </row>
        <row r="4205">
          <cell r="I4205" t="str">
            <v>2007601095 ВНА. Разрешения. Нормативы</v>
          </cell>
        </row>
        <row r="4206">
          <cell r="I4206" t="str">
            <v>2007601096 ИТЭЦ2 Мод.2ступ.ВЗП к/а ТП-87-1 ст.№4</v>
          </cell>
        </row>
        <row r="4207">
          <cell r="I4207" t="str">
            <v>2007601097 ИТЭЦ2 Ор.от.дым.газ.от ВК КВГМ-180 3,4,5</v>
          </cell>
        </row>
        <row r="4208">
          <cell r="I4208" t="str">
            <v>2007601098 ИТЭЦ2 Модерн.глав.паропровода 2 секции</v>
          </cell>
        </row>
        <row r="4209">
          <cell r="I4209" t="str">
            <v>2007601099 ИТЭЦ2 Техпер.сис.КИПиА ПК-1, АИИС</v>
          </cell>
        </row>
        <row r="4210">
          <cell r="I4210" t="str">
            <v>2007601100 ИТЭЦ2 Пр.газ.обор.к/аТП-87-1с№4в соотв</v>
          </cell>
        </row>
        <row r="4211">
          <cell r="I4211" t="str">
            <v>2007601101 ИТЭЦ2 Пр.газ.об.к/аПТВМс№2в соот.с ПБ</v>
          </cell>
        </row>
        <row r="4212">
          <cell r="I4212" t="str">
            <v>2007601102 ИТЭЦ2 Пр.газ.об.к/аКВГМ180с№3в соот.сПБ</v>
          </cell>
        </row>
        <row r="4213">
          <cell r="I4213" t="str">
            <v>2007601103 ИТЭЦ2 Пр.газ.об.к/аПТВМ180с№1в соот.с ПБ</v>
          </cell>
        </row>
        <row r="4214">
          <cell r="I4214" t="str">
            <v>2007601104 ИТЭЦ2 Замена лифта пас. П-500 (СБК)</v>
          </cell>
        </row>
        <row r="4215">
          <cell r="I4215" t="str">
            <v>2007601105 ИТЭЦ2 Замена лифта грузового ПГ-291</v>
          </cell>
        </row>
        <row r="4216">
          <cell r="I4216" t="str">
            <v>2007601106 СТЭЦ Уст.ЧРПна НТВ1 берег.насос.станции</v>
          </cell>
        </row>
        <row r="4217">
          <cell r="I4217" t="str">
            <v>2007601107 СТЭЦ Уст.регул.прив. на сет.насосе 6кВ</v>
          </cell>
        </row>
        <row r="4218">
          <cell r="I4218" t="str">
            <v>2007601108 СТЭЦ Уст.ЧРПна подпит.нас.ст№1,2 0,4кВ</v>
          </cell>
        </row>
        <row r="4219">
          <cell r="I4219" t="str">
            <v>2007601109 Строительство золоотвала ТЭЦ-2</v>
          </cell>
        </row>
        <row r="4220">
          <cell r="I4220" t="str">
            <v>2007601110 СТЭЦ Зам.пит.нас.ПЭН№3с э/д на нас.мен</v>
          </cell>
        </row>
        <row r="4221">
          <cell r="I4221" t="str">
            <v>2007601111 СТЭЦ Рек.вод.тех.воды с зам.чуг.вод. п/э</v>
          </cell>
        </row>
        <row r="4222">
          <cell r="I4222" t="str">
            <v>2007601112 СТЭЦ Мод.тепл.узла с зам.осн.бойлера№4</v>
          </cell>
        </row>
        <row r="4223">
          <cell r="I4223" t="str">
            <v>2007601113 СТЭЦ. Рек.зазем.катуш.с зам.на уст.с авт</v>
          </cell>
        </row>
        <row r="4224">
          <cell r="I4224" t="str">
            <v>2007601114 СТЭЦ Пр.газ.об.к/аКВГМ100с№1в соот.сПБ</v>
          </cell>
        </row>
        <row r="4225">
          <cell r="I4225" t="str">
            <v>2007601115 СТЭЦ Пр.газ.об.к/аКВГМ100с№2в соот.сПБ</v>
          </cell>
        </row>
        <row r="4226">
          <cell r="I4226" t="str">
            <v>2007601116 Тех. пер. системы АПС в пом. охр.</v>
          </cell>
        </row>
        <row r="4227">
          <cell r="I4227" t="str">
            <v>2007601117 Перевод потребителей Пустош-Бор ЦТС</v>
          </cell>
        </row>
        <row r="4228">
          <cell r="I4228" t="str">
            <v>2007601118 Замен. основ. кирп. ограждения ТЭЦ-1</v>
          </cell>
        </row>
        <row r="4229">
          <cell r="I4229" t="str">
            <v>2007601119 Замен. основ. кирпич. огражд. ТЭЦ-1</v>
          </cell>
        </row>
        <row r="4230">
          <cell r="I4230" t="str">
            <v>2007601120 Модерн. системы видеонаблюдения ТЭЦ-1</v>
          </cell>
        </row>
        <row r="4231">
          <cell r="I4231" t="str">
            <v>2007601121 Модерн. сист.видеонаблюдения ТЭЦ-1</v>
          </cell>
        </row>
        <row r="4232">
          <cell r="I4232" t="str">
            <v>2007601122 Модерн. системы видеонаблюдения ТЭЦ-2</v>
          </cell>
        </row>
        <row r="4233">
          <cell r="I4233" t="str">
            <v>2007601123 Модерн. сисемы видеонаблюдения ТЭЦ-2</v>
          </cell>
        </row>
        <row r="4234">
          <cell r="I4234" t="str">
            <v>2007601124 ТУТС ТП системы сигнализации</v>
          </cell>
        </row>
        <row r="4235">
          <cell r="I4235" t="str">
            <v>2007601125 Модерн. системы видеонаблюдения ТЭЦ-3</v>
          </cell>
        </row>
        <row r="4236">
          <cell r="I4236" t="str">
            <v>2007601126 Оснащение АПС и СОУЭ объектов ТЭЦ-2</v>
          </cell>
        </row>
        <row r="4237">
          <cell r="I4237" t="str">
            <v>2007601127 Модерн. системы видеонаблюдения ТЭЦ-3</v>
          </cell>
        </row>
        <row r="4238">
          <cell r="I4238" t="str">
            <v>2007601128 Тех. перевоор. схемы охр. освещ. ТЭЦ-1</v>
          </cell>
        </row>
        <row r="4239">
          <cell r="I4239" t="str">
            <v>2007601129 Тех.пер. ГРП ИвТЭЦ-3</v>
          </cell>
        </row>
        <row r="4240">
          <cell r="I4240" t="str">
            <v>2007601130 Тех. перевоор. схемы охр. освещ. ТЭЦ-1</v>
          </cell>
        </row>
        <row r="4241">
          <cell r="I4241" t="str">
            <v>2007601131 Тех. перевоор. схемы охран. освещ. ТЭЦ-2</v>
          </cell>
        </row>
        <row r="4242">
          <cell r="I4242" t="str">
            <v>2007601132 Тех. перевоор. схемы охран. освещ. ТЭЦ-2</v>
          </cell>
        </row>
        <row r="4243">
          <cell r="I4243" t="str">
            <v>2007601133 Тех. перевоор. схемы охран. освещ. ТЭЦ-3</v>
          </cell>
        </row>
        <row r="4244">
          <cell r="I4244" t="str">
            <v>2007601134 Тех. перевоор. схемы охран. освещ. ТЭЦ-3</v>
          </cell>
        </row>
        <row r="4245">
          <cell r="I4245" t="str">
            <v>2007601135 Перевод потребителей ЦТС Соснево</v>
          </cell>
        </row>
        <row r="4246">
          <cell r="I4246" t="str">
            <v>2007601136 УТЭЦ-1 Устан. авт. системы контр.</v>
          </cell>
        </row>
        <row r="4247">
          <cell r="I4247" t="str">
            <v>2007601137 ГАЗОПРОВОД И ГАЗ. ОБ. КОТЛА №1 Гурз.</v>
          </cell>
        </row>
        <row r="4248">
          <cell r="I4248" t="str">
            <v>2007601138 УТЭЦ-1 Устан. противотар. устройства</v>
          </cell>
        </row>
        <row r="4249">
          <cell r="I4249" t="str">
            <v>2007601139 Тех.пер. электролизной уст-ки ИвТЭЦ-3</v>
          </cell>
        </row>
        <row r="4250">
          <cell r="I4250" t="str">
            <v>2007601140 УТЭЦ-1 Устан. арочного металлодетектора</v>
          </cell>
        </row>
        <row r="4251">
          <cell r="I4251" t="str">
            <v>2007601141 Рек.сис-ы предочистки</v>
          </cell>
        </row>
        <row r="4252">
          <cell r="I4252" t="str">
            <v>2007601142 Рек.солемеров насыщ. пара</v>
          </cell>
        </row>
        <row r="4253">
          <cell r="I4253" t="str">
            <v>2007601143 Замена эл.двиг пит. насоса №7</v>
          </cell>
        </row>
        <row r="4254">
          <cell r="I4254" t="str">
            <v>2007601144 Установка видеокамер на крит.участк.</v>
          </cell>
        </row>
        <row r="4255">
          <cell r="I4255" t="str">
            <v>2007601145 Монтаж сх. охл. ферм машзала</v>
          </cell>
        </row>
        <row r="4256">
          <cell r="I4256" t="str">
            <v>2007601146 Рек. сис-ы газоснабж. ст. №7</v>
          </cell>
        </row>
        <row r="4257">
          <cell r="I4257" t="str">
            <v>2007601147 Рек. сис-ы газоснаб. ст.№5</v>
          </cell>
        </row>
        <row r="4258">
          <cell r="I4258" t="str">
            <v>2007601148 Рек. АУПС ТЭЦ-1</v>
          </cell>
        </row>
        <row r="4259">
          <cell r="I4259" t="str">
            <v>2007601149 Прибор вибрации КДВ</v>
          </cell>
        </row>
        <row r="4260">
          <cell r="I4260" t="str">
            <v>2007601150 Тех.пер. ПТ-80 №1 Оснащ. аппар. виброкон</v>
          </cell>
        </row>
        <row r="4261">
          <cell r="I4261" t="str">
            <v>2007601151 Прибор АКПМ-02ГМ</v>
          </cell>
        </row>
        <row r="4262">
          <cell r="I4262" t="str">
            <v>2007601152 Прибор ИОНОМЕТР</v>
          </cell>
        </row>
        <row r="4263">
          <cell r="I4263" t="str">
            <v>2007601153 Оснащение АПС и СОУЭ помещений ИвТЭЦ-1</v>
          </cell>
        </row>
        <row r="4264">
          <cell r="I4264" t="str">
            <v>2007601154 Перевод потребителей ЦТС Кольма</v>
          </cell>
        </row>
        <row r="4265">
          <cell r="I4265" t="str">
            <v>2007601155 Тех.пер.КРУ-6кВ ТЭЦ-3.Оснащ.быстр.защ.</v>
          </cell>
        </row>
        <row r="4266">
          <cell r="I4266" t="str">
            <v>2007601156 Тех. пер. системы видио-1</v>
          </cell>
        </row>
        <row r="4267">
          <cell r="I4267" t="str">
            <v>2007601157 Тех.пер. сист. газ. №9 ГМ-50 ТЭЦ-1</v>
          </cell>
        </row>
        <row r="4268">
          <cell r="I4268" t="str">
            <v>2007601158 Рек. сет труб-ов кол пик-го к ПТВМ-100</v>
          </cell>
        </row>
        <row r="4269">
          <cell r="I4269" t="str">
            <v>2007601159 Перевод отопления на теплоноситель вода</v>
          </cell>
        </row>
        <row r="4270">
          <cell r="I4270" t="str">
            <v>2007601160 ИТЦ ПК ТГК-9  ОНМ</v>
          </cell>
        </row>
        <row r="4271">
          <cell r="I4271" t="str">
            <v>2007601161 АПС и СОУЭ помещений ТЭЦ-3</v>
          </cell>
        </row>
        <row r="4272">
          <cell r="I4272" t="str">
            <v>2007601162 Тех.пер.системы газ №10 ГМ-50 ТЭЦ-1</v>
          </cell>
        </row>
        <row r="4273">
          <cell r="I4273" t="str">
            <v>2007601163 Тех.пер.дымовой трубы. Светоограждение</v>
          </cell>
        </row>
        <row r="4274">
          <cell r="I4274" t="str">
            <v>2007601164 Тех.пер. сист. газ. ка №2 ТП-170</v>
          </cell>
        </row>
        <row r="4275">
          <cell r="I4275" t="str">
            <v>2007601165 Оснащение защитами обмотки ротора т.г. 4</v>
          </cell>
        </row>
        <row r="4276">
          <cell r="I4276" t="str">
            <v>2007601166 Тех.пер.сист.газ. №3 ТП-170</v>
          </cell>
        </row>
        <row r="4277">
          <cell r="I4277" t="str">
            <v>2007601167 Тех. пер схемы артезианской воды ТЭЦ-3</v>
          </cell>
        </row>
        <row r="4278">
          <cell r="I4278" t="str">
            <v>2007601168 тех.пер. сист. газ. №4 ТП-170</v>
          </cell>
        </row>
        <row r="4279">
          <cell r="I4279" t="str">
            <v>2007601169 Оснащение ЩКА т.г. №3 системой монитор</v>
          </cell>
        </row>
        <row r="4280">
          <cell r="I4280" t="str">
            <v>2007601170 Тех.пер.сист. газ. №1 ТП-87 ТЭЦ-3</v>
          </cell>
        </row>
        <row r="4281">
          <cell r="I4281" t="str">
            <v>2007601171 ОНМ механизмы и оборудование ТЭЦ-1</v>
          </cell>
        </row>
        <row r="4282">
          <cell r="I4282" t="str">
            <v>2007601172 Оснащение защитами обмотки ротора т.г. 3</v>
          </cell>
        </row>
        <row r="4283">
          <cell r="I4283" t="str">
            <v>2007601173 Тех.пер.сист.газ.№4 КВГМ-100 ТЭЦ-3</v>
          </cell>
        </row>
        <row r="4284">
          <cell r="I4284" t="str">
            <v>2007601174 ОНМ механизмы и оборудование ТЭЦ-2</v>
          </cell>
        </row>
        <row r="4285">
          <cell r="I4285" t="str">
            <v>2007601175 Техпер.маг т/с в част.защ.от элхим.корр.</v>
          </cell>
        </row>
        <row r="4286">
          <cell r="I4286" t="str">
            <v>2007601176 Реконструкция М1-06 ВК 2 до ТК 555</v>
          </cell>
        </row>
        <row r="4287">
          <cell r="I4287" t="str">
            <v>2007601177 ПТС  ТК-52-мкрн.Данилиха</v>
          </cell>
        </row>
        <row r="4288">
          <cell r="I4288" t="str">
            <v>2007601178 ОНМ механизмы и оборудование ТЭЦ-3</v>
          </cell>
        </row>
        <row r="4289">
          <cell r="I4289" t="str">
            <v>2007601179 "М1-01, Г. Звезда тк 55-65"</v>
          </cell>
        </row>
        <row r="4290">
          <cell r="I4290" t="str">
            <v>2007601180 ОНМ механизмы и оборудование ИГТС</v>
          </cell>
        </row>
        <row r="4291">
          <cell r="I4291" t="str">
            <v>2007601181 Тех.пер. градирни №3 ТЭЦ-3</v>
          </cell>
        </row>
        <row r="4292">
          <cell r="I4292" t="str">
            <v>2007601182 ОНМ механизмы и оборудование ИА</v>
          </cell>
        </row>
        <row r="4293">
          <cell r="I4293" t="str">
            <v>2007601183 Модернизация сист. кондиц. серверной</v>
          </cell>
        </row>
        <row r="4294">
          <cell r="I4294" t="str">
            <v>2007601184 ОНМ механизмы и оборудование ИвТЭЦ-1</v>
          </cell>
        </row>
        <row r="4295">
          <cell r="I4295" t="str">
            <v>2007601185 М1-01, К-55А - К-59</v>
          </cell>
        </row>
        <row r="4296">
          <cell r="I4296" t="str">
            <v>2007601186 Тех.пер. градирни №4 ТЭЦ-3</v>
          </cell>
        </row>
        <row r="4297">
          <cell r="I4297" t="str">
            <v>2007601187 ОНМ механизмы и оборудование ТЭЦ-2</v>
          </cell>
        </row>
        <row r="4298">
          <cell r="I4298" t="str">
            <v>2007601188 Построение сист. авт.расчета ТЭП (ТЭЦ-2)</v>
          </cell>
        </row>
        <row r="4299">
          <cell r="I4299" t="str">
            <v>2007601189 Теплосеть от ТК-65-7 до ТК-65-9</v>
          </cell>
        </row>
        <row r="4300">
          <cell r="I4300" t="str">
            <v>2007601190 Тех. перевоор. схемы собств. нужд ТЭЦ-2</v>
          </cell>
        </row>
        <row r="4301">
          <cell r="I4301" t="str">
            <v>2007601191 ОНМ механизмы и оборудование ТЭЦ-3</v>
          </cell>
        </row>
        <row r="4302">
          <cell r="I4302" t="str">
            <v>2007601192 Построение сист. авт.расчета ТЭП (ТЭЦ-3)</v>
          </cell>
        </row>
        <row r="4303">
          <cell r="I4303" t="str">
            <v>2007601193 ОНМ механизмы и оборудование ИГТС</v>
          </cell>
        </row>
        <row r="4304">
          <cell r="I4304" t="str">
            <v>2007601194 Модернизация АИИС ТУЭ ТЭЦ-3 (ПИР)</v>
          </cell>
        </row>
        <row r="4305">
          <cell r="I4305" t="str">
            <v>2007601195 М 4-01 ТК-71 до ТК-80</v>
          </cell>
        </row>
        <row r="4306">
          <cell r="I4306" t="str">
            <v>2007601196 Модернизация вентиляции эколог. лаборат.</v>
          </cell>
        </row>
        <row r="4307">
          <cell r="I4307" t="str">
            <v>2007601197 ОНМ механизмы и оборудование ИА</v>
          </cell>
        </row>
        <row r="4308">
          <cell r="I4308" t="str">
            <v>2007601198 Тех. пер. схемы труб. сетев. воды ТЭЦ-2</v>
          </cell>
        </row>
        <row r="4309">
          <cell r="I4309" t="str">
            <v>2007601199 Серверное оборудование</v>
          </cell>
        </row>
        <row r="4310">
          <cell r="I4310" t="str">
            <v>2007601200 Тех. перевоор. т.г. ст.№2 ТЭЦ-2.</v>
          </cell>
        </row>
        <row r="4311">
          <cell r="I4311" t="str">
            <v>2007601201 Тех.пер. градирни №1ТЭЦ-3</v>
          </cell>
        </row>
        <row r="4312">
          <cell r="I4312" t="str">
            <v>2007601202 Модернизация схемы подпидки т/сети хов</v>
          </cell>
        </row>
        <row r="4313">
          <cell r="I4313" t="str">
            <v>2007601203 Тех.пер. химводоподготовки ТЭЦ-1</v>
          </cell>
        </row>
        <row r="4314">
          <cell r="I4314" t="str">
            <v>2007601204 Тех. пер. сх. дрен. тр. баг. нас. ТЭЦ-2</v>
          </cell>
        </row>
        <row r="4315">
          <cell r="I4315" t="str">
            <v>2007601205 Модерн.сист.автом.рег.уровня конд.ПСВ</v>
          </cell>
        </row>
        <row r="4316">
          <cell r="I4316" t="str">
            <v>2007601206 Тех.пер. к.а. ТП-170 №1.Замен.арм.гребен</v>
          </cell>
        </row>
        <row r="4317">
          <cell r="I4317" t="str">
            <v>2007601207 Тех. перевоор. к.а. ТП-170 ст. №2 ТЭЦ-2</v>
          </cell>
        </row>
        <row r="4318">
          <cell r="I4318" t="str">
            <v>2007601208 Реконструкция вагоноопрокидывателя ИвТЭЦ</v>
          </cell>
        </row>
        <row r="4319">
          <cell r="I4319" t="str">
            <v>2007601209 ЭПБ ГРУ и газопроводов</v>
          </cell>
        </row>
        <row r="4320">
          <cell r="I4320" t="str">
            <v>2007601210 ЭПБ дымовых труб</v>
          </cell>
        </row>
        <row r="4321">
          <cell r="I4321" t="str">
            <v>2007601211 Реконструкция КИП и А ТА ст. №2 ТЭЦ-2</v>
          </cell>
        </row>
        <row r="4322">
          <cell r="I4322" t="str">
            <v>2007601212 ЭПБ зданий</v>
          </cell>
        </row>
        <row r="4323">
          <cell r="I4323" t="str">
            <v>2007601213 Реконструкция КИП и А КА ст. №7 ТЭЦ-2</v>
          </cell>
        </row>
        <row r="4324">
          <cell r="I4324" t="str">
            <v>2007601214 ЭПБ котлов</v>
          </cell>
        </row>
        <row r="4325">
          <cell r="I4325" t="str">
            <v>2007601215 Техпер. турбогенерат. ТВФ 120-2 №2</v>
          </cell>
        </row>
        <row r="4326">
          <cell r="I4326" t="str">
            <v>2007601216 ЭПБ мазутных емкостей</v>
          </cell>
        </row>
        <row r="4327">
          <cell r="I4327" t="str">
            <v>2007601217 Тех.пер. магистральных тепл.сет.</v>
          </cell>
        </row>
        <row r="4328">
          <cell r="I4328" t="str">
            <v>2007601218 Реконструкция КИП и А ТА ст. №1 ТЭЦ-2</v>
          </cell>
        </row>
        <row r="4329">
          <cell r="I4329" t="str">
            <v>2007601219 Экспертиза ПБ маз. резурвуаров_ТЭЦ-2</v>
          </cell>
        </row>
        <row r="4330">
          <cell r="I4330" t="str">
            <v>2007601220 ЭПБ мазутопроводов</v>
          </cell>
        </row>
        <row r="4331">
          <cell r="I4331" t="str">
            <v>2007601221 ИТ Расчет ТЭП ка/а4 т/а4 ТЭЦ-3 (ПИР,СМР)</v>
          </cell>
        </row>
        <row r="4332">
          <cell r="I4332" t="str">
            <v>2007601222 Техпер. сист.регистр.авар. соб.ТЭЦ-3</v>
          </cell>
        </row>
        <row r="4333">
          <cell r="I4333" t="str">
            <v>2007601223 ЭПБ сосудов</v>
          </cell>
        </row>
        <row r="4334">
          <cell r="I4334" t="str">
            <v>2007601224 ИТ Модерниз. шкафа упр. САУ к/а12 ТЭЦ-1</v>
          </cell>
        </row>
        <row r="4335">
          <cell r="I4335" t="str">
            <v>2007601233 ИТ Расчет ТЭП ка3 та1 ИвТЭЦ-2 (ПИР,СМР)</v>
          </cell>
        </row>
        <row r="4336">
          <cell r="I4336" t="str">
            <v>2007601234 Экспертиза ПБ ЗиС_ТЭЦ-2</v>
          </cell>
        </row>
        <row r="4337">
          <cell r="I4337" t="str">
            <v>2007601235 Тех.пер.аккумулят.батареи №3</v>
          </cell>
        </row>
        <row r="4338">
          <cell r="I4338" t="str">
            <v>2007601236 ЭПБ станционных паропроводов</v>
          </cell>
        </row>
        <row r="4339">
          <cell r="I4339" t="str">
            <v>2007601237 Реконструкция КИП и А КА ст. №2 ТЭЦ-2</v>
          </cell>
        </row>
        <row r="4340">
          <cell r="I4340" t="str">
            <v>2007601238 Экспертиза ПБ сосудов_ТЭЦ-2</v>
          </cell>
        </row>
        <row r="4341">
          <cell r="I4341" t="str">
            <v>2007601239 ВНА. Разрешения, Нормативы</v>
          </cell>
        </row>
        <row r="4342">
          <cell r="I4342" t="str">
            <v>2007601240 Декларации, экспертиза деклараций</v>
          </cell>
        </row>
        <row r="4343">
          <cell r="I4343" t="str">
            <v>2007601241 ЭПБ трубопроводов</v>
          </cell>
        </row>
        <row r="4344">
          <cell r="I4344" t="str">
            <v>2007601242 Тех.пер.ОРУ-35 кВ п/ст "Береговая" ТЭЦ-3</v>
          </cell>
        </row>
        <row r="4345">
          <cell r="I4345" t="str">
            <v>2007601243 Экспертиза ПБ трубопроводов_ТЭЦ-2</v>
          </cell>
        </row>
        <row r="4346">
          <cell r="I4346" t="str">
            <v>2007601244 Реконструкция КИП и А кислот. хоз. ТЭЦ-2</v>
          </cell>
        </row>
        <row r="4347">
          <cell r="I4347" t="str">
            <v>2007601245 Экспертиза ПБ технол трубопроводов_ТЭЦ-2</v>
          </cell>
        </row>
        <row r="4348">
          <cell r="I4348" t="str">
            <v>2007601246 Техпер.кабельн.трасс (замен.каб.коробов)</v>
          </cell>
        </row>
        <row r="4349">
          <cell r="I4349" t="str">
            <v>2007601247 Пересмотр декларации ГТС_ТЭЦ-2</v>
          </cell>
        </row>
        <row r="4350">
          <cell r="I4350" t="str">
            <v>2007601248 Техпер.топливопод.ТЭЦ-3.Монтаж аспир уст</v>
          </cell>
        </row>
        <row r="4351">
          <cell r="I4351" t="str">
            <v>2007601249 Аттестация технологии сварки</v>
          </cell>
        </row>
        <row r="4352">
          <cell r="I4352" t="str">
            <v>2007601250 Техперевооружение ГРП-1 ТЭЦ-2</v>
          </cell>
        </row>
        <row r="4353">
          <cell r="I4353" t="str">
            <v>2007601251 Модернизация схемы подпитки котлов ХОВ</v>
          </cell>
        </row>
        <row r="4354">
          <cell r="I4354" t="str">
            <v>2007601252 ВНА-декларации,экспертиза ИА</v>
          </cell>
        </row>
        <row r="4355">
          <cell r="I4355" t="str">
            <v>2007601253 ЭПБ ГРУ и газопроводов котельных</v>
          </cell>
        </row>
        <row r="4356">
          <cell r="I4356" t="str">
            <v>2007601254 ЭПБ дымовых труб</v>
          </cell>
        </row>
        <row r="4357">
          <cell r="I4357" t="str">
            <v>2007601255 ВНА-декларации,экспартиза ИА</v>
          </cell>
        </row>
        <row r="4358">
          <cell r="I4358" t="str">
            <v>2007601256 Лицензии SAP</v>
          </cell>
        </row>
        <row r="4359">
          <cell r="I4359" t="str">
            <v>2007601257 ЭПБ котлов</v>
          </cell>
        </row>
        <row r="4360">
          <cell r="I4360" t="str">
            <v>2007601258 ЭПБ мазутных емкостей</v>
          </cell>
        </row>
        <row r="4361">
          <cell r="I4361" t="str">
            <v>2007601259 Техпер.вес.резервн.скл.топл ТЭЦ-2.</v>
          </cell>
        </row>
        <row r="4362">
          <cell r="I4362" t="str">
            <v>2007601260 Аттестация технологии сварки_ТЭЦ-2</v>
          </cell>
        </row>
        <row r="4363">
          <cell r="I4363" t="str">
            <v>2007601261 Тех. пер. схемы гидрозолоудаления ТЭЦ-2</v>
          </cell>
        </row>
        <row r="4364">
          <cell r="I4364" t="str">
            <v>2007601262 ЭПБ сосудов</v>
          </cell>
        </row>
        <row r="4365">
          <cell r="I4365" t="str">
            <v>2007601263 СТЭЦ ИТ программа. Замена дисп.коммут</v>
          </cell>
        </row>
        <row r="4366">
          <cell r="I4366" t="str">
            <v>2007601264 Аккредитация хим. лаборатории_ТЭЦ-2</v>
          </cell>
        </row>
        <row r="4367">
          <cell r="I4367" t="str">
            <v>2007601265 ЭПБ трубопроводов</v>
          </cell>
        </row>
        <row r="4368">
          <cell r="I4368" t="str">
            <v>2007601266 Техпер.конв.4А Уст.ленточн.весов ТЭЦ-2</v>
          </cell>
        </row>
        <row r="4369">
          <cell r="I4369" t="str">
            <v>2007601267 СарГРЭС Модернизация ЛВС адм. кор</v>
          </cell>
        </row>
        <row r="4370">
          <cell r="I4370" t="str">
            <v>2007601268 СарГРЭС Монтаж ЛВС АСУТП ПИР</v>
          </cell>
        </row>
        <row r="4371">
          <cell r="I4371" t="str">
            <v>2007601269 СарГРЭС Тех.перевооруж. АСУТП ЭК№3</v>
          </cell>
        </row>
        <row r="4372">
          <cell r="I4372" t="str">
            <v>2007601270 СарТЭЦ-2 Монтаж ЛВС АСУТП ПИР</v>
          </cell>
        </row>
        <row r="4373">
          <cell r="I4373" t="str">
            <v>2007601271 ЭнгТЭЦ-3 Модернизация СКУ КА№7</v>
          </cell>
        </row>
        <row r="4374">
          <cell r="I4374" t="str">
            <v>2007601272 ЭнгТЭЦ-3 Монтаж ЛВС АСУТП ПИР</v>
          </cell>
        </row>
        <row r="4375">
          <cell r="I4375" t="str">
            <v>2007601273 БалТЭЦ-4 Монтаж ЛВС АСУТП ПИР</v>
          </cell>
        </row>
        <row r="4376">
          <cell r="I4376" t="str">
            <v>2007601274 СарТЭЦ-5 Монтаж ЛВС АСУТП ПИР</v>
          </cell>
        </row>
        <row r="4377">
          <cell r="I4377" t="str">
            <v>2007601275 Оборудование не требующее монтажа</v>
          </cell>
        </row>
        <row r="4378">
          <cell r="I4378" t="str">
            <v>2007601276 Тех. пер. к.а. ТП-170 ст. №1 ТЭЦ-3</v>
          </cell>
        </row>
        <row r="4379">
          <cell r="I4379" t="str">
            <v>2007601277 Автоматизация ручного ввода (2 -этарп)</v>
          </cell>
        </row>
        <row r="4380">
          <cell r="I4380" t="str">
            <v>2007601278 ИТ Системы безопасности производства КТ1</v>
          </cell>
        </row>
        <row r="4381">
          <cell r="I4381" t="str">
            <v>2007601279 Модернизация КИВС</v>
          </cell>
        </row>
        <row r="4382">
          <cell r="I4382" t="str">
            <v>2007601280 Тех.пер.вагоноопрокидывателя с зам.дфм</v>
          </cell>
        </row>
        <row r="4383">
          <cell r="I4383" t="str">
            <v>2007601281 Тех.пер.магистральных тепл.сетей</v>
          </cell>
        </row>
        <row r="4384">
          <cell r="I4384" t="str">
            <v>2007601282 Тех. пер. к.а. ТП-170 ст. №3 ТЭЦ-2</v>
          </cell>
        </row>
        <row r="4385">
          <cell r="I4385" t="str">
            <v>2007601283 ТК1-23 до ТК1-28 пр. Комсомольский</v>
          </cell>
        </row>
        <row r="4386">
          <cell r="I4386" t="str">
            <v>2007601284 ЭПБ барабана котла_ТЭЦ-2</v>
          </cell>
        </row>
        <row r="4387">
          <cell r="I4387" t="str">
            <v>2007601285 Экспертиза ПБ маз. резурвуаров_ТЭЦ-2</v>
          </cell>
        </row>
        <row r="4388">
          <cell r="I4388" t="str">
            <v>2007601286 ТС ул. Молодёжная от ТК-1а-3-12-1</v>
          </cell>
        </row>
        <row r="4389">
          <cell r="I4389" t="str">
            <v>2007601287 ЭПБ насосов ТЭЦ-2</v>
          </cell>
        </row>
        <row r="4390">
          <cell r="I4390" t="str">
            <v>2007601288 Т.1а-3 до т. 1а-10 ул. Пушкина Краснокам</v>
          </cell>
        </row>
        <row r="4391">
          <cell r="I4391" t="str">
            <v>2007601289 Экспертиза ПБ сосудов_ТЭЦ-2</v>
          </cell>
        </row>
        <row r="4392">
          <cell r="I4392" t="str">
            <v>2007601290 Экспертиза ПБ мазутопроводов_ТЭЦ-2</v>
          </cell>
        </row>
        <row r="4393">
          <cell r="I4393" t="str">
            <v>2007601291 М2-04, т 528 до т528-5 (Морион)</v>
          </cell>
        </row>
        <row r="4394">
          <cell r="I4394" t="str">
            <v>2007601292 Экспертиза ПБ технол трубопроводов_ТЭЦ-2</v>
          </cell>
        </row>
        <row r="4395">
          <cell r="I4395" t="str">
            <v>2007601293 Экспертиза ПБ трубопроводов_ТЭЦ-2</v>
          </cell>
        </row>
        <row r="4396">
          <cell r="I4396" t="str">
            <v>2007601294 М2-09, К-872 - К-877</v>
          </cell>
        </row>
        <row r="4397">
          <cell r="I4397" t="str">
            <v>2007601295 М1-01, К-35-21 - К-35-19А</v>
          </cell>
        </row>
        <row r="4398">
          <cell r="I4398" t="str">
            <v>2007601296 ИТ Программа.Мод.ЛВС первого сет.р-на</v>
          </cell>
        </row>
        <row r="4399">
          <cell r="I4399" t="str">
            <v>2007601500 Автоматизация ручного ввода систем телем</v>
          </cell>
        </row>
        <row r="4400">
          <cell r="I4400" t="str">
            <v>2007601501 Проектирование объектов инфраструктуры</v>
          </cell>
        </row>
        <row r="4401">
          <cell r="I4401" t="str">
            <v>2007601600 Установка тревожного освещения на произв</v>
          </cell>
        </row>
        <row r="4402">
          <cell r="I4402" t="str">
            <v>2007602008 М1-12, К-1-14 - К-2-6</v>
          </cell>
        </row>
        <row r="4403">
          <cell r="I4403" t="str">
            <v>2007602009 Техпер.скл.топл.Устр.огр.от нав.угл.УП-3</v>
          </cell>
        </row>
        <row r="4404">
          <cell r="I4404" t="str">
            <v>2007602010 ИТ Программа. Модернизация АИИСКУЭ</v>
          </cell>
        </row>
        <row r="4405">
          <cell r="I4405" t="str">
            <v>2007602011 Модернизация  МВ-110кВ Кир-5,Кир-6,Сем-2</v>
          </cell>
        </row>
        <row r="4406">
          <cell r="I4406" t="str">
            <v>2007602012 ТС М-1-10 от П-2 до ТК 1-10-7</v>
          </cell>
        </row>
        <row r="4407">
          <cell r="I4407" t="str">
            <v>2007602013 Техпер.сх.реаг.обраб.воды осв.ВТИ ТЭЦ-2</v>
          </cell>
        </row>
        <row r="4408">
          <cell r="I4408" t="str">
            <v>2007602014 ТС  М2-01 от П-33 до Т-А</v>
          </cell>
        </row>
        <row r="4409">
          <cell r="I4409" t="str">
            <v>2007602015 Проектир-е объект. инфраструкт. КИВС</v>
          </cell>
        </row>
        <row r="4410">
          <cell r="I4410" t="str">
            <v>2007602016 ТС М1-01,К-65-9 - К655-17ул Орджоникидзе</v>
          </cell>
        </row>
        <row r="4411">
          <cell r="I4411" t="str">
            <v>2007602017 ТС  М4-05, ул. Федосеева, тк116- тк117</v>
          </cell>
        </row>
        <row r="4412">
          <cell r="I4412" t="str">
            <v>2007602018 М4-04, Сивашская, т 138 (въезд на базу</v>
          </cell>
        </row>
        <row r="4413">
          <cell r="I4413" t="str">
            <v>2007602019 ИТ Модернизация АИИС учета пара ИвТЭЦ-2</v>
          </cell>
        </row>
        <row r="4414">
          <cell r="I4414" t="str">
            <v>2007602020 ТС  М. Рыбалко, тк-179 - тк117-52</v>
          </cell>
        </row>
        <row r="4415">
          <cell r="I4415" t="str">
            <v>2007602021 ТС   М1-04, К-176 - К-177Б</v>
          </cell>
        </row>
        <row r="4416">
          <cell r="I4416" t="str">
            <v>2007602022 ТС  М2-04, К-503 - К-506А</v>
          </cell>
        </row>
        <row r="4417">
          <cell r="I4417" t="str">
            <v>2007602023 Замена в ЦТП кожухотрубных водоподогрева</v>
          </cell>
        </row>
        <row r="4418">
          <cell r="I4418" t="str">
            <v>2007602024 Модерниз.мостовогокрана ТТЦ ТЭЦ-3</v>
          </cell>
        </row>
        <row r="4419">
          <cell r="I4419" t="str">
            <v>2007602025 Аттестация химической лаборатории</v>
          </cell>
        </row>
        <row r="4420">
          <cell r="I4420" t="str">
            <v>2007602026 Лицензия на право пользования недрами</v>
          </cell>
        </row>
        <row r="4421">
          <cell r="I4421" t="str">
            <v>2007602027 ИТ Оборудование, не требующее монтажа</v>
          </cell>
        </row>
        <row r="4422">
          <cell r="I4422" t="str">
            <v>2007602028 ИТ Расчет ТЭП к/а-2 т/а-2 ТЭЦ-3(ПИР,СМР)</v>
          </cell>
        </row>
        <row r="4423">
          <cell r="I4423" t="str">
            <v>2007602029 ИТ Модернизация САУГ к/а-5 ИвТЭЦ-2</v>
          </cell>
        </row>
        <row r="4424">
          <cell r="I4424" t="str">
            <v>2007602030 ИТ Модернизация ГГС ИвТЭЦ-1 (1и2 этапы)</v>
          </cell>
        </row>
        <row r="4425">
          <cell r="I4425" t="str">
            <v>2007602031 ИТ Модернизация ГГС ИвТЭЦ-2 (2 этап)</v>
          </cell>
        </row>
        <row r="4426">
          <cell r="I4426" t="str">
            <v>2007602032 ИТ Модернизация ГГС ИвТЭЦ-3 (2 этап)</v>
          </cell>
        </row>
        <row r="4427">
          <cell r="I4427" t="str">
            <v>2007602033 ИТ Расширение РАС ПАРМА ИвТЭЦ-2</v>
          </cell>
        </row>
        <row r="4428">
          <cell r="I4428" t="str">
            <v>2007602034 Разработка проекта ПДВ</v>
          </cell>
        </row>
        <row r="4429">
          <cell r="I4429" t="str">
            <v>2007602035 ИТ ПИР Система мониторинга ВХР ИвТЭЦ-3</v>
          </cell>
        </row>
        <row r="4430">
          <cell r="I4430" t="str">
            <v>2007602036 Разработка проекта ПНООЛР</v>
          </cell>
        </row>
        <row r="4431">
          <cell r="I4431" t="str">
            <v>2007602037 ИТ Оснащение АПС и СОУЭ объектов ИвТЭЦ-2</v>
          </cell>
        </row>
        <row r="4432">
          <cell r="I4432" t="str">
            <v>2007602038 Реконструкция газового хозяйства (к.№4)</v>
          </cell>
        </row>
        <row r="4433">
          <cell r="I4433" t="str">
            <v>2007602039 Реконструкция здания НДС-3</v>
          </cell>
        </row>
        <row r="4434">
          <cell r="I4434" t="str">
            <v>2007602040 Рек. сист. газоснаб. и автом. ПК</v>
          </cell>
        </row>
        <row r="4435">
          <cell r="I4435" t="str">
            <v>2007602041 Привед. газ. котлов в соотв. треб. ПБ</v>
          </cell>
        </row>
        <row r="4436">
          <cell r="I4436" t="str">
            <v>2007602042 М5-01 от ТК-1А-7 до Н-5</v>
          </cell>
        </row>
        <row r="4437">
          <cell r="I4437" t="str">
            <v>2007602043 Реконструкция котельной Шуда-Яг</v>
          </cell>
        </row>
        <row r="4438">
          <cell r="I4438" t="str">
            <v>2007602044 ИТ Оснащение АПС и СОУЭ объектов ИвТЭЦ-3</v>
          </cell>
        </row>
        <row r="4439">
          <cell r="I4439" t="str">
            <v>2007602045 Установка запретной зоны  на ТЭЦ</v>
          </cell>
        </row>
        <row r="4440">
          <cell r="I4440" t="str">
            <v>2007602046 Оснащение ТЭЦ видеокамерами</v>
          </cell>
        </row>
        <row r="4441">
          <cell r="I4441" t="str">
            <v>2007602047 Объдинение систем в единый комплекс</v>
          </cell>
        </row>
        <row r="4442">
          <cell r="I4442" t="str">
            <v>2007602048 Установка на ЦВК запретной зоны</v>
          </cell>
        </row>
        <row r="4443">
          <cell r="I4443" t="str">
            <v>2007602049 Оснащение  ЦВК видеокамерами</v>
          </cell>
        </row>
        <row r="4444">
          <cell r="I4444" t="str">
            <v>2007602050 Объединение систем в единый комплекс</v>
          </cell>
        </row>
        <row r="4445">
          <cell r="I4445" t="str">
            <v>2007602051 Весы вагонные</v>
          </cell>
        </row>
        <row r="4446">
          <cell r="I4446" t="str">
            <v>2007602052 Установка на ТЭЦ запретной зоны</v>
          </cell>
        </row>
        <row r="4447">
          <cell r="I4447" t="str">
            <v>2007602053 Объединение систем единый комплекс</v>
          </cell>
        </row>
        <row r="4448">
          <cell r="I4448" t="str">
            <v>2007602054 Рек. узлов учета водозаб. и водосб.</v>
          </cell>
        </row>
        <row r="4449">
          <cell r="I4449" t="str">
            <v>2007602055 Установка СКУД на КПП котельных</v>
          </cell>
        </row>
        <row r="4450">
          <cell r="I4450" t="str">
            <v>2007602056 Перевод потребителей ЦТС Кольма</v>
          </cell>
        </row>
        <row r="4451">
          <cell r="I4451" t="str">
            <v>2007602057 Оснащ. ограж. перим. тех. сред. охраны</v>
          </cell>
        </row>
        <row r="4452">
          <cell r="I4452" t="str">
            <v>2007602058 Установка на ЦВК запретной зоны</v>
          </cell>
        </row>
        <row r="4453">
          <cell r="I4453" t="str">
            <v>2007602059 Установка на ЦВК запретной зоны</v>
          </cell>
        </row>
        <row r="4454">
          <cell r="I4454" t="str">
            <v>2007602060 Объединение  систем  в единый комплекс</v>
          </cell>
        </row>
        <row r="4455">
          <cell r="I4455" t="str">
            <v>2007602061 Реконструкция газового хозяйства (к. №7)</v>
          </cell>
        </row>
        <row r="4456">
          <cell r="I4456" t="str">
            <v>2007602062 УТЭЦ-1 ТП ПК-10  САРГ</v>
          </cell>
        </row>
        <row r="4457">
          <cell r="I4457" t="str">
            <v>2007602063 Реконструкция сист. газоснаб-я п.Боровой</v>
          </cell>
        </row>
        <row r="4458">
          <cell r="I4458" t="str">
            <v>2007602064 Реконструкция шпоры водоприем-го ковша</v>
          </cell>
        </row>
        <row r="4459">
          <cell r="I4459" t="str">
            <v>2007602065 УТЭЦ-1 ТП систем АПС в пом. охр.</v>
          </cell>
        </row>
        <row r="4460">
          <cell r="I4460" t="str">
            <v>2007602066 Реконструкция теплоснабжения п. Бельгоп</v>
          </cell>
        </row>
        <row r="4461">
          <cell r="I4461" t="str">
            <v>2007602067 Реконструкция ГВС пос. Шуда-Яг</v>
          </cell>
        </row>
        <row r="4462">
          <cell r="I4462" t="str">
            <v>2007602068 ОНМ. Оборуд. не входящее в сметы строек</v>
          </cell>
        </row>
        <row r="4463">
          <cell r="I4463" t="str">
            <v>2007602069 ОНМ. Автомобильный и ж/д транспорт</v>
          </cell>
        </row>
        <row r="4464">
          <cell r="I4464" t="str">
            <v>2007602070 Строит-во бойлерной устан-ки 150 Гкал/ч</v>
          </cell>
        </row>
        <row r="4465">
          <cell r="I4465" t="str">
            <v>2007602071 Автоматизация котлоагрегатов "Винзавод"</v>
          </cell>
        </row>
        <row r="4466">
          <cell r="I4466" t="str">
            <v>2007602072 Реконструкция котельной "Кутузова"</v>
          </cell>
        </row>
        <row r="4467">
          <cell r="I4467" t="str">
            <v>2007602073 Реконструкция ЗУУ(1 этап)</v>
          </cell>
        </row>
        <row r="4468">
          <cell r="I4468" t="str">
            <v>2007602074 УТЭЦ-1 ТП кровли машзала</v>
          </cell>
        </row>
        <row r="4469">
          <cell r="I4469" t="str">
            <v>2007602075 УТЭЦ-1 ТП ж/д эстак слива мазута</v>
          </cell>
        </row>
        <row r="4470">
          <cell r="I4470" t="str">
            <v>2007602076 УТЭЦ-3 ТП сис АПС и АСПТ каб соор</v>
          </cell>
        </row>
        <row r="4471">
          <cell r="I4471" t="str">
            <v>2007602077 УТЭЦ-3 ТП сис АПС топл уч</v>
          </cell>
        </row>
        <row r="4472">
          <cell r="I4472" t="str">
            <v>2007602078 УТЭЦ-3 Установка лафетн стволов</v>
          </cell>
        </row>
        <row r="4473">
          <cell r="I4473" t="str">
            <v>2007602079 УТЭЦ-1 Противодым. вент. каб. каналов</v>
          </cell>
        </row>
        <row r="4474">
          <cell r="I4474" t="str">
            <v>2007602080 Установка ЧРП на тягодутьевые механизмы</v>
          </cell>
        </row>
        <row r="4475">
          <cell r="I4475" t="str">
            <v>2007602081 Уст. приб. учета на гран. балан. принадл</v>
          </cell>
        </row>
        <row r="4476">
          <cell r="I4476" t="str">
            <v>2007602082 Подключение тепловых нагрузок 3мкр.</v>
          </cell>
        </row>
        <row r="4477">
          <cell r="I4477" t="str">
            <v>2007602083 Внед. сист. очист. трубок конденсатора</v>
          </cell>
        </row>
        <row r="4478">
          <cell r="I4478" t="str">
            <v>2007602084 Оснащ. дутьевых вентил. к/а ст. №4,5 ЧРП</v>
          </cell>
        </row>
        <row r="4479">
          <cell r="I4479" t="str">
            <v>2007602085 Оснащ. дутьевых вентил. к/а ст.№6,7 ЧРП</v>
          </cell>
        </row>
        <row r="4480">
          <cell r="I4480" t="str">
            <v>2007602086 Оснащ. дутьевых вентил к/а ст.№8,9 ЧРП</v>
          </cell>
        </row>
        <row r="4481">
          <cell r="I4481" t="str">
            <v>2007602087 Оснащ. дутьевых вентил к. ст.№10,11 ЧРП</v>
          </cell>
        </row>
        <row r="4482">
          <cell r="I4482" t="str">
            <v>2007602088 Уст. узла учета канализацонных  стоков</v>
          </cell>
        </row>
        <row r="4483">
          <cell r="I4483" t="str">
            <v>2007602089 Подача тепла на теплофик. уст №7 от  №6</v>
          </cell>
        </row>
        <row r="4484">
          <cell r="I4484" t="str">
            <v>2007602090 Оснащение насосного оборудования ЦТП ЧРП</v>
          </cell>
        </row>
        <row r="4485">
          <cell r="I4485" t="str">
            <v>2007602091 Рек. схемы подачи пара на ГПЗ</v>
          </cell>
        </row>
        <row r="4486">
          <cell r="I4486" t="str">
            <v>2007602092 Рек. котельной пос. Ярега</v>
          </cell>
        </row>
        <row r="4487">
          <cell r="I4487" t="str">
            <v>2007602093 Уст. ЧРП на дутьевый вентил. к/а №3 ЦВК</v>
          </cell>
        </row>
        <row r="4488">
          <cell r="I4488" t="str">
            <v>2007602094 Реконструкция системы электроснабжения</v>
          </cell>
        </row>
        <row r="4489">
          <cell r="I4489" t="str">
            <v>2007602095 Теплоснаб. п. Ветлосян от кот. п.Дальний</v>
          </cell>
        </row>
        <row r="4490">
          <cell r="I4490" t="str">
            <v>2007602096 Внедр. темпер. перепуска на блоке №2 ЦВК</v>
          </cell>
        </row>
        <row r="4491">
          <cell r="I4491" t="str">
            <v>2007602097 Замена кожухотруб. теплооб.. на пластинч</v>
          </cell>
        </row>
        <row r="4492">
          <cell r="I4492" t="str">
            <v>2007602098 Замена горелочных устр-в и вентиляторов</v>
          </cell>
        </row>
        <row r="4493">
          <cell r="I4493" t="str">
            <v>2007602100 Техническое перевооружение системы АПС и</v>
          </cell>
        </row>
        <row r="4494">
          <cell r="I4494" t="str">
            <v>2007602101 Техническое перевооружение системы АПС т</v>
          </cell>
        </row>
        <row r="4495">
          <cell r="I4495" t="str">
            <v>2007602102 Установка лафетных стволов на мазутном</v>
          </cell>
        </row>
        <row r="4496">
          <cell r="I4496" t="str">
            <v>2007602103 ТС ул. Маяковского, тк1-17 -1-17-7</v>
          </cell>
        </row>
        <row r="4497">
          <cell r="I4497" t="str">
            <v>2007602104 ТС М4-06 ул. Нахимова, П-111 тк113</v>
          </cell>
        </row>
        <row r="4498">
          <cell r="I4498" t="str">
            <v>2007602105 УТЭЦ-2 Оснащ эстак слива мазута</v>
          </cell>
        </row>
        <row r="4499">
          <cell r="I4499" t="str">
            <v>2007602106 ТС ПР-т Мира от ТК2-19-24 до ТК2-19-34</v>
          </cell>
        </row>
        <row r="4500">
          <cell r="I4500" t="str">
            <v>2007602107 УТЭЦ-2 ТП ГРП с нормами ПБСГиГ</v>
          </cell>
        </row>
        <row r="4501">
          <cell r="I4501" t="str">
            <v>2007602108 УТЭЦ-2 ТП сис газоснаб ВК №9 ПБСГиГ</v>
          </cell>
        </row>
        <row r="4502">
          <cell r="I4502" t="str">
            <v>2007602109 УТЭЦ-2 ТП обвязки баков кисл и оснащ бак</v>
          </cell>
        </row>
        <row r="4503">
          <cell r="I4503" t="str">
            <v>2007602110 УТЭЦ-2 ТП РСНД турбины ПТ-140ст.№1</v>
          </cell>
        </row>
        <row r="4504">
          <cell r="I4504" t="str">
            <v>2007602111 УТЭЦ-2 ТП ствола дым трубы Н=250 марк</v>
          </cell>
        </row>
        <row r="4505">
          <cell r="I4505" t="str">
            <v>2007602112 УТЭЦ-2 Устан автомат сис контр и дост</v>
          </cell>
        </row>
        <row r="4506">
          <cell r="I4506" t="str">
            <v>2007602113 УТЭЦ-2 Устан противотарн устройства</v>
          </cell>
        </row>
        <row r="4507">
          <cell r="I4507" t="str">
            <v>2007602114 УТЭЦ-2 Устан арочн металлодетектора</v>
          </cell>
        </row>
        <row r="4508">
          <cell r="I4508" t="str">
            <v>2007602115 УТЭЦ-2 Выкуп зем участка</v>
          </cell>
        </row>
        <row r="4509">
          <cell r="I4509" t="str">
            <v>2007602116 Замена насосн оборуд с уст ШУН</v>
          </cell>
        </row>
        <row r="4510">
          <cell r="I4510" t="str">
            <v>2007602117 Реконструкция водомерн узлов в ЦТП  (ХВС</v>
          </cell>
        </row>
        <row r="4511">
          <cell r="I4511" t="str">
            <v>2007602118 Замена водомерных узлов и запорной армат</v>
          </cell>
        </row>
        <row r="4512">
          <cell r="I4512" t="str">
            <v>2007602119 Рек. п/п  отб. редукц.пара</v>
          </cell>
        </row>
        <row r="4513">
          <cell r="I4513" t="str">
            <v>2007602120 Диспетчеризация ЦТП</v>
          </cell>
        </row>
        <row r="4514">
          <cell r="I4514" t="str">
            <v>2007602121 Диспетчеризация узлов учета ТЭ</v>
          </cell>
        </row>
        <row r="4515">
          <cell r="I4515" t="str">
            <v>2007602122 Рек п/п ост пара кот 1-2 оч (34 ати)</v>
          </cell>
        </row>
        <row r="4516">
          <cell r="I4516" t="str">
            <v>2007602123 Вынос теплосети из проходного тоннеля 1-</v>
          </cell>
        </row>
        <row r="4517">
          <cell r="I4517" t="str">
            <v>2007602124 Стр-во сетей отопления взамен бесхоз</v>
          </cell>
        </row>
        <row r="4518">
          <cell r="I4518" t="str">
            <v>2007602125 Рек ЦТП и РС с переводом на независимые</v>
          </cell>
        </row>
        <row r="4519">
          <cell r="I4519" t="str">
            <v>2007602126 Техпер.газопр.КИПиА КА ст.8 в соотв.с тр</v>
          </cell>
        </row>
        <row r="4520">
          <cell r="I4520" t="str">
            <v>2007602127 Рек. циркуляционных трубопроводов ГВС</v>
          </cell>
        </row>
        <row r="4521">
          <cell r="I4521" t="str">
            <v>2007602128 ИА ВоТГК Сарат фил ОНМ</v>
          </cell>
        </row>
        <row r="4522">
          <cell r="I4522" t="str">
            <v>2007602129 СарТУТС ОНМ</v>
          </cell>
        </row>
        <row r="4523">
          <cell r="I4523" t="str">
            <v>2007602130 БалТУТС ОНМ</v>
          </cell>
        </row>
        <row r="4524">
          <cell r="I4524" t="str">
            <v>2007602131 СарТЭЦ-5 ОНМ</v>
          </cell>
        </row>
        <row r="4525">
          <cell r="I4525" t="str">
            <v>2007602132 ЭТЭЦ-3 ОНМ</v>
          </cell>
        </row>
        <row r="4526">
          <cell r="I4526" t="str">
            <v>2007602133 СарТЭЦ-2 ОНМ</v>
          </cell>
        </row>
        <row r="4527">
          <cell r="I4527" t="str">
            <v>2007602134 БалТЭЦ-4 ОНМ</v>
          </cell>
        </row>
        <row r="4528">
          <cell r="I4528" t="str">
            <v>2007602135 СарГРЭС ОНМ</v>
          </cell>
        </row>
        <row r="4529">
          <cell r="I4529" t="str">
            <v>2007602136 Рек изоляции ТС и оборудования в ЦТП</v>
          </cell>
        </row>
        <row r="4530">
          <cell r="I4530" t="str">
            <v>2007602137 БалТЭЦ-4 ОНМ</v>
          </cell>
        </row>
        <row r="4531">
          <cell r="I4531" t="str">
            <v>2007602138 БалТУТС ОНМ</v>
          </cell>
        </row>
        <row r="4532">
          <cell r="I4532" t="str">
            <v>2007602139 ВНА. Лицензия ТЭЦ-1</v>
          </cell>
        </row>
        <row r="4533">
          <cell r="I4533" t="str">
            <v>2007602140 СарТУТС ОНМ</v>
          </cell>
        </row>
        <row r="4534">
          <cell r="I4534" t="str">
            <v>2007602141 ВНА.Лицензия ТЭЦ-2</v>
          </cell>
        </row>
        <row r="4535">
          <cell r="I4535" t="str">
            <v>2007602142 ВНА. Лицензия ТЭЦ-3</v>
          </cell>
        </row>
        <row r="4536">
          <cell r="I4536" t="str">
            <v>2007602143 ВНА. Лицензия. К Арбеково</v>
          </cell>
        </row>
        <row r="4537">
          <cell r="I4537" t="str">
            <v>2007602144 ВНА. Лицензия. ТС</v>
          </cell>
        </row>
        <row r="4538">
          <cell r="I4538" t="str">
            <v>2007602145 ВНА. Лицензия. ИА</v>
          </cell>
        </row>
        <row r="4539">
          <cell r="I4539" t="str">
            <v>2007602146 ВНА. Разрешения ТЭЦ-1</v>
          </cell>
        </row>
        <row r="4540">
          <cell r="I4540" t="str">
            <v>2007602147 ИА ВоТГК ОНМ</v>
          </cell>
        </row>
        <row r="4541">
          <cell r="I4541" t="str">
            <v>2007602148 ВНА. Разрешения. ТЭЦ-2</v>
          </cell>
        </row>
        <row r="4542">
          <cell r="I4542" t="str">
            <v>2007602149 ВНА. Декларация. ТЭЦ-1</v>
          </cell>
        </row>
        <row r="4543">
          <cell r="I4543" t="str">
            <v>2007602150 ВНА. Декларация. ТЭЦ-2.</v>
          </cell>
        </row>
        <row r="4544">
          <cell r="I4544" t="str">
            <v>2007602151 ВНА. Декларация. ТЭЦ-3</v>
          </cell>
        </row>
        <row r="4545">
          <cell r="I4545" t="str">
            <v>2007602152 ВНА. Декларация. К Арбеково</v>
          </cell>
        </row>
        <row r="4546">
          <cell r="I4546" t="str">
            <v>2007602153 ВНА. Аттестация. ТЭЦ-1</v>
          </cell>
        </row>
        <row r="4547">
          <cell r="I4547" t="str">
            <v>2007602154 ВНА.План.ликв.авар.ситуац. БТС (группа)</v>
          </cell>
        </row>
        <row r="4548">
          <cell r="I4548" t="str">
            <v>2007602155 ВНА.Паспорта.БТС(группа)</v>
          </cell>
        </row>
        <row r="4549">
          <cell r="I4549" t="str">
            <v>2007602156 ВНА. Разрешен., Нормативы. БТС (группа)</v>
          </cell>
        </row>
        <row r="4550">
          <cell r="I4550" t="str">
            <v>2007602157 ВНА.Декларац.Эксперт.деклар.БТС(группа)</v>
          </cell>
        </row>
        <row r="4551">
          <cell r="I4551" t="str">
            <v>2007602158 ВНА.План.лик.авар.ситуац.БТЭЦ-10(группа)</v>
          </cell>
        </row>
        <row r="4552">
          <cell r="I4552" t="str">
            <v>2007602159 ВНА. Аттестац.Аккредит.БТЭЦ-10 (группа)</v>
          </cell>
        </row>
        <row r="4553">
          <cell r="I4553" t="str">
            <v>2007602160 Установка маслоочистительная БФН-3000</v>
          </cell>
        </row>
        <row r="4554">
          <cell r="I4554" t="str">
            <v>2007602161 Таль электрическая  10332,  г/п = 1т</v>
          </cell>
        </row>
        <row r="4555">
          <cell r="I4555" t="str">
            <v>2007602162 ОНМ 2013. Шкаф сушильный СНОЛ 58/350Н</v>
          </cell>
        </row>
        <row r="4556">
          <cell r="I4556" t="str">
            <v>2007602163 ОНМ 2013. Датчик уровня УДУ-25К</v>
          </cell>
        </row>
        <row r="4557">
          <cell r="I4557" t="str">
            <v>2007602164 ВНА.Паспорта.БТЭЦ-10 (группа)</v>
          </cell>
        </row>
        <row r="4558">
          <cell r="I4558" t="str">
            <v>2007602165 ОНМ 2013. Регистрирующий "Технограф-160"</v>
          </cell>
        </row>
        <row r="4559">
          <cell r="I4559" t="str">
            <v>2007602166 ОНМ 2013. Уровнемер Барс-352И.02</v>
          </cell>
        </row>
        <row r="4560">
          <cell r="I4560" t="str">
            <v>2007602167 Весы лабораторные НR-202</v>
          </cell>
        </row>
        <row r="4561">
          <cell r="I4561" t="str">
            <v>2007602168 ВНА.Декларац.Эксп.деклар.БТЭЦ-10(группа)</v>
          </cell>
        </row>
        <row r="4562">
          <cell r="I4562" t="str">
            <v>2007602169 ОНМ. Контрольно-измерительные приборы</v>
          </cell>
        </row>
        <row r="4563">
          <cell r="I4563" t="str">
            <v>2007602170 ВНА. Разрешен.,Нормативы.БТЭЦ-10(группа)</v>
          </cell>
        </row>
        <row r="4564">
          <cell r="I4564" t="str">
            <v>2007602171 СарТЭЦ-5 ОНМ Илюша</v>
          </cell>
        </row>
        <row r="4565">
          <cell r="I4565" t="str">
            <v>2007602172 ВНА.План.лик.авар.ситуац.БТЭЦ-2 (группа)</v>
          </cell>
        </row>
        <row r="4566">
          <cell r="I4566" t="str">
            <v>2007602173 СарТЭЦ-5 ОНМ ВОУ</v>
          </cell>
        </row>
        <row r="4567">
          <cell r="I4567" t="str">
            <v>2007602174 СарГРЭС ОНМ</v>
          </cell>
        </row>
        <row r="4568">
          <cell r="I4568" t="str">
            <v>2007602175 СарТЭЦ-2 ОНМ</v>
          </cell>
        </row>
        <row r="4569">
          <cell r="I4569" t="str">
            <v>2007602176 ЭТЭЦ-3 ОНМ</v>
          </cell>
        </row>
        <row r="4570">
          <cell r="I4570" t="str">
            <v>2007602177 ОНМ 2013</v>
          </cell>
        </row>
        <row r="4571">
          <cell r="I4571" t="str">
            <v>2007602178 ОНМ 2013</v>
          </cell>
        </row>
        <row r="4572">
          <cell r="I4572" t="str">
            <v>2007602179 ВНА. Аттестац.Аккредит.БТЭЦ-2 (группа)</v>
          </cell>
        </row>
        <row r="4573">
          <cell r="I4573" t="str">
            <v>2007602180 ВНА.Паспорта.БТЭЦ-2 (группа)</v>
          </cell>
        </row>
        <row r="4574">
          <cell r="I4574" t="str">
            <v>2007602181 Оборудование не входящее в сметы строек</v>
          </cell>
        </row>
        <row r="4575">
          <cell r="I4575" t="str">
            <v>2007602182 ВНА Разрешения, Нормативы</v>
          </cell>
        </row>
        <row r="4576">
          <cell r="I4576" t="str">
            <v>2007602183 Оборудование не входящее в сметы строек</v>
          </cell>
        </row>
        <row r="4577">
          <cell r="I4577" t="str">
            <v>2007602184 Оборудование не требующее монтажа</v>
          </cell>
        </row>
        <row r="4578">
          <cell r="I4578" t="str">
            <v>2007602185 Оборудование не входящее в сметы строе</v>
          </cell>
        </row>
        <row r="4579">
          <cell r="I4579" t="str">
            <v>2007602186 ОНМ 2013</v>
          </cell>
        </row>
        <row r="4580">
          <cell r="I4580" t="str">
            <v>2007602187 ВНА - аттестация ТЭЦ-3</v>
          </cell>
        </row>
        <row r="4581">
          <cell r="I4581" t="str">
            <v>2007602188 ОНМ. Контрольно-измерительные приборы</v>
          </cell>
        </row>
        <row r="4582">
          <cell r="I4582" t="str">
            <v>2007602189 ВНА.Декларац.Эксп.деклар.БТЭЦ-2(группа)</v>
          </cell>
        </row>
        <row r="4583">
          <cell r="I4583" t="str">
            <v>2007602190 ОНМ. Оборудование</v>
          </cell>
        </row>
        <row r="4584">
          <cell r="I4584" t="str">
            <v>2007602600 Оборудование не требуещего монтажа</v>
          </cell>
        </row>
        <row r="4585">
          <cell r="I4585" t="str">
            <v>2007602601 БалТУТС ОНМ</v>
          </cell>
        </row>
        <row r="4586">
          <cell r="I4586" t="str">
            <v>2007602602 ОНМ. Инструменты</v>
          </cell>
        </row>
        <row r="4587">
          <cell r="I4587" t="str">
            <v>2007602603 Оборудование не требующее монтажа</v>
          </cell>
        </row>
        <row r="4588">
          <cell r="I4588" t="str">
            <v>2007602604 Оборудование не требующее монтажа</v>
          </cell>
        </row>
        <row r="4589">
          <cell r="I4589" t="str">
            <v>2007602605 Оборудование не требующее монтажа</v>
          </cell>
        </row>
        <row r="4590">
          <cell r="I4590" t="str">
            <v>2007602606 Оборудование не требующее монтажа</v>
          </cell>
        </row>
        <row r="4591">
          <cell r="I4591" t="str">
            <v>2007602607 ОНМ. Контрольно-измерительные приборы</v>
          </cell>
        </row>
        <row r="4592">
          <cell r="I4592" t="str">
            <v>2007602608 ОНМ. Контрольно-измерительные приборы</v>
          </cell>
        </row>
        <row r="4593">
          <cell r="I4593" t="str">
            <v>2007602609 Система охранного телевидения</v>
          </cell>
        </row>
        <row r="4594">
          <cell r="I4594" t="str">
            <v>2007602610 ОНМ. Оборудование</v>
          </cell>
        </row>
        <row r="4595">
          <cell r="I4595" t="str">
            <v>2007602611 ОНМ. Контрольно-измерительные приборы</v>
          </cell>
        </row>
        <row r="4596">
          <cell r="I4596" t="str">
            <v>2007602612 ОНМ. Оборудование</v>
          </cell>
        </row>
        <row r="4597">
          <cell r="I4597" t="str">
            <v>2007602613 ОНМ</v>
          </cell>
        </row>
        <row r="4598">
          <cell r="I4598" t="str">
            <v>2007602614 СарТЭЦ-1 ТП КА№ 3 с заменой</v>
          </cell>
        </row>
        <row r="4599">
          <cell r="I4599" t="str">
            <v>2007602615 ВНА. Паспорта. ТЭЦ-1</v>
          </cell>
        </row>
        <row r="4600">
          <cell r="I4600" t="str">
            <v>2007602616 ВНА. Разрешен.,Нормативы.БТЭЦ-2 (группа)</v>
          </cell>
        </row>
        <row r="4601">
          <cell r="I4601" t="str">
            <v>2007602617 СарТЭЦ-1 ТП ПС-110-35-6 с замен РПН Т-2</v>
          </cell>
        </row>
        <row r="4602">
          <cell r="I4602" t="str">
            <v>2007602618 ВНА. Паспорта. ТЭЦ-2</v>
          </cell>
        </row>
        <row r="4603">
          <cell r="I4603" t="str">
            <v>2007602619 СарТУТС ТП НС№ 8.</v>
          </cell>
        </row>
        <row r="4604">
          <cell r="I4604" t="str">
            <v>2007602620 СарТЭЦ-5 ТП ПТВМ -180 № 3 треб правил</v>
          </cell>
        </row>
        <row r="4605">
          <cell r="I4605" t="str">
            <v>2007602621 СарТЭЦ-5 ТП ПТВМ-180 ст№ 2 треб правил</v>
          </cell>
        </row>
        <row r="4606">
          <cell r="I4606" t="str">
            <v>2007602622 СарГРЭС ТП кабельн тонеля вдоль котельн.</v>
          </cell>
        </row>
        <row r="4607">
          <cell r="I4607" t="str">
            <v>2007602623 ОНМ. Контрольно-измерительные приборы</v>
          </cell>
        </row>
        <row r="4608">
          <cell r="I4608" t="str">
            <v>2007602624 СарГРЭС ТП кабельн тонеля вдоль котельн.</v>
          </cell>
        </row>
        <row r="4609">
          <cell r="I4609" t="str">
            <v>2007602625 ОНМ. Контрольно-измерительные приборы</v>
          </cell>
        </row>
        <row r="4610">
          <cell r="I4610" t="str">
            <v>2007602626 СарТЭЦ-1 ТП КА№ 3 с заменой</v>
          </cell>
        </row>
        <row r="4611">
          <cell r="I4611" t="str">
            <v>2007602627 ОНМ. Контрольно-измерительные приборы</v>
          </cell>
        </row>
        <row r="4612">
          <cell r="I4612" t="str">
            <v>2007602628 ВНА. Аттестац.Аккредит.БТЭЦ-4 (группа)</v>
          </cell>
        </row>
        <row r="4613">
          <cell r="I4613" t="str">
            <v>2007602629 СарТЭЦ-1 ТП КА ст.№ 2 с заменой</v>
          </cell>
        </row>
        <row r="4614">
          <cell r="I4614" t="str">
            <v>2007602630 ОНМ. Оборудование</v>
          </cell>
        </row>
        <row r="4615">
          <cell r="I4615" t="str">
            <v>2007602631 ВНА.Паспорта.БТЭЦ-4 (группа)</v>
          </cell>
        </row>
        <row r="4616">
          <cell r="I4616" t="str">
            <v>2007602632 ВНА. Паспорта. ТЭЦ-3</v>
          </cell>
        </row>
        <row r="4617">
          <cell r="I4617" t="str">
            <v>2007602633 СарТЭЦ-1 ТП КА № 1 с заменой</v>
          </cell>
        </row>
        <row r="4618">
          <cell r="I4618" t="str">
            <v>2007602634 ОНМ. Оборудование</v>
          </cell>
        </row>
        <row r="4619">
          <cell r="I4619" t="str">
            <v>2007602635 ВНА.Декларац.Эксп.деклар.БТЭЦ-4(группа)</v>
          </cell>
        </row>
        <row r="4620">
          <cell r="I4620" t="str">
            <v>2007602636 ОНМ. Оборудование</v>
          </cell>
        </row>
        <row r="4621">
          <cell r="I4621" t="str">
            <v>2007602637 ВНА. Разрешен.,Нормативы.БТЭЦ-4 (группа)</v>
          </cell>
        </row>
        <row r="4622">
          <cell r="I4622" t="str">
            <v>2007602638 СарТЭЦ-2 ТП перим огражд с устр видеонаб</v>
          </cell>
        </row>
        <row r="4623">
          <cell r="I4623" t="str">
            <v>2007602639 ВНА. Паспорта. К Арбеково</v>
          </cell>
        </row>
        <row r="4624">
          <cell r="I4624" t="str">
            <v>2007602640 СарТЭЦ-2 ТП освещения ограждения</v>
          </cell>
        </row>
        <row r="4625">
          <cell r="I4625" t="str">
            <v>2007602641 ОНМ. Оборуд. не входящее в сметы строек</v>
          </cell>
        </row>
        <row r="4626">
          <cell r="I4626" t="str">
            <v>2007602642 ОНМ. Контрольно-измерительные приборы</v>
          </cell>
        </row>
        <row r="4627">
          <cell r="I4627" t="str">
            <v>2007602643 ЭТЭЦ-3 ТП здания проходной с устан СКУД.</v>
          </cell>
        </row>
        <row r="4628">
          <cell r="I4628" t="str">
            <v>2007602644 ОНМ. Оборуд. не входящее в сметы строек</v>
          </cell>
        </row>
        <row r="4629">
          <cell r="I4629" t="str">
            <v>2007602645 ОНМ. Мебель</v>
          </cell>
        </row>
        <row r="4630">
          <cell r="I4630" t="str">
            <v>2007602646 ОНМ. Оборуд. не входящее в сметы строек</v>
          </cell>
        </row>
        <row r="4631">
          <cell r="I4631" t="str">
            <v>2007602647 ЭТЭЦ-3 ТП освещен периметр огражден</v>
          </cell>
        </row>
        <row r="4632">
          <cell r="I4632" t="str">
            <v>2007602648 ОНМ. Автомобильный  и ж/д транспорт</v>
          </cell>
        </row>
        <row r="4633">
          <cell r="I4633" t="str">
            <v>2007602649 ОНМ. Контрольно-измерительные приборы</v>
          </cell>
        </row>
        <row r="4634">
          <cell r="I4634" t="str">
            <v>2007602650 ОНМ. Оборуд. не входящее в сметы строек</v>
          </cell>
        </row>
        <row r="4635">
          <cell r="I4635" t="str">
            <v>2007602651 БалТЭЦ-4 ТП основн перим с допол огражд</v>
          </cell>
        </row>
        <row r="4636">
          <cell r="I4636" t="str">
            <v>2007602652 ОНМ. Оборуд. не входящее в сметы строек</v>
          </cell>
        </row>
        <row r="4637">
          <cell r="I4637" t="str">
            <v>2007602653 ОНМ. Прочие ОС</v>
          </cell>
        </row>
        <row r="4638">
          <cell r="I4638" t="str">
            <v>2007602654 ОНМ. Автомобильный и ж/д транспорт</v>
          </cell>
        </row>
        <row r="4639">
          <cell r="I4639" t="str">
            <v>2007602655 ОНМ. Мебель</v>
          </cell>
        </row>
        <row r="4640">
          <cell r="I4640" t="str">
            <v>2007602656 ОНМ. Оборуд. не входящее в сметы строек</v>
          </cell>
        </row>
        <row r="4641">
          <cell r="I4641" t="str">
            <v>2007602657 ВНА. Паспорта. ТС</v>
          </cell>
        </row>
        <row r="4642">
          <cell r="I4642" t="str">
            <v>2007602658 ОНМ. Автомобильный и ж/д транспорт</v>
          </cell>
        </row>
        <row r="4643">
          <cell r="I4643" t="str">
            <v>2007602659 ОНМ. Мебель</v>
          </cell>
        </row>
        <row r="4644">
          <cell r="I4644" t="str">
            <v>2007602660 СарТЭЦ-5 ТП основн перим с допол предупр</v>
          </cell>
        </row>
        <row r="4645">
          <cell r="I4645" t="str">
            <v>2007602661 ОНМ. Оборуд. не входящее в сметы строек</v>
          </cell>
        </row>
        <row r="4646">
          <cell r="I4646" t="str">
            <v>2007602662 ЭТЭЦ-3 ТП газопров КА № 8 БКЗ-420-140</v>
          </cell>
        </row>
        <row r="4647">
          <cell r="I4647" t="str">
            <v>2007602663 ОНМ. Контрольно-измерительные приборы</v>
          </cell>
        </row>
        <row r="4648">
          <cell r="I4648" t="str">
            <v>2007602664 ОНМ. Контрольно-измерительные приборы</v>
          </cell>
        </row>
        <row r="4649">
          <cell r="I4649" t="str">
            <v>2007602665 СарГРЭС ТП главн корп кровля машзала.</v>
          </cell>
        </row>
        <row r="4650">
          <cell r="I4650" t="str">
            <v>2007602666 СарГРЭС ТП трансформат замена кровли.</v>
          </cell>
        </row>
        <row r="4651">
          <cell r="I4651" t="str">
            <v>2007602667 ЭТЭЦ-3 ТП КРУ-3 и 6 кВ</v>
          </cell>
        </row>
        <row r="4652">
          <cell r="I4652" t="str">
            <v>2007602668 СарТЭЦ-5 ТП насосной ПВК с замен СЭ 2500</v>
          </cell>
        </row>
        <row r="4653">
          <cell r="I4653" t="str">
            <v>2007602669 СарТЭЦ-2 Монтаж ОРУ</v>
          </cell>
        </row>
        <row r="4654">
          <cell r="I4654" t="str">
            <v>2007602670 СарТЭЦ-2 ТП  ТА ст. 8</v>
          </cell>
        </row>
        <row r="4655">
          <cell r="I4655" t="str">
            <v>2007602671 СарТУТС ТП ТМ-1 М.Горького</v>
          </cell>
        </row>
        <row r="4656">
          <cell r="I4656" t="str">
            <v>2007602672 СарТУТС ТП ТМ-4  Чапаева</v>
          </cell>
        </row>
        <row r="4657">
          <cell r="I4657" t="str">
            <v>2007602673 СарТТУС ТП ТМ-1 Радищева</v>
          </cell>
        </row>
        <row r="4658">
          <cell r="I4658" t="str">
            <v>2007602674 СарТУТС Т ТМ-3 ул Провиантская</v>
          </cell>
        </row>
        <row r="4659">
          <cell r="I4659" t="str">
            <v>2007602675 ВНА. Аттестация (аккред.) работ (лаб.)</v>
          </cell>
        </row>
        <row r="4660">
          <cell r="I4660" t="str">
            <v>2007602676 ВНА. Декларации, экспертиза деклараций</v>
          </cell>
        </row>
        <row r="4661">
          <cell r="I4661" t="str">
            <v>2007602677 ВНА. Паспорта</v>
          </cell>
        </row>
        <row r="4662">
          <cell r="I4662" t="str">
            <v>2007602678 ВНА. Разрешения, Нормативы</v>
          </cell>
        </row>
        <row r="4663">
          <cell r="I4663" t="str">
            <v>2007602679 ВНА. Аттестация (аккредит.) работ (лаб.)</v>
          </cell>
        </row>
        <row r="4664">
          <cell r="I4664" t="str">
            <v>2007602680 СарТУТС ТП ТМ-4 Октябрьская</v>
          </cell>
        </row>
        <row r="4665">
          <cell r="I4665" t="str">
            <v>2007602681 ВНА. Декларации, экспертиза деклараций</v>
          </cell>
        </row>
        <row r="4666">
          <cell r="I4666" t="str">
            <v>2007602682 ВНА. Паспорта</v>
          </cell>
        </row>
        <row r="4667">
          <cell r="I4667" t="str">
            <v>2007602683 ВНА. Разрешения, Нормативы</v>
          </cell>
        </row>
        <row r="4668">
          <cell r="I4668" t="str">
            <v>2007602684 СарТУТС ТП ТМ-2 Соляная</v>
          </cell>
        </row>
        <row r="4669">
          <cell r="I4669" t="str">
            <v>2007602685 ВНА. Аттестация (аккредит.) работ (лаб.)</v>
          </cell>
        </row>
        <row r="4670">
          <cell r="I4670" t="str">
            <v>2007602686 ВНА. Паспорта</v>
          </cell>
        </row>
        <row r="4671">
          <cell r="I4671" t="str">
            <v>2007602687 ВНА. Разрешения, Нормативы</v>
          </cell>
        </row>
        <row r="4672">
          <cell r="I4672" t="str">
            <v>2007602688 ВНА. Аттестация (аккредит.) работ (лаб.)</v>
          </cell>
        </row>
        <row r="4673">
          <cell r="I4673" t="str">
            <v>2007602689 ВНА. Декларации, экспертиза деклараций</v>
          </cell>
        </row>
        <row r="4674">
          <cell r="I4674" t="str">
            <v>2007602690 ВНА. Паспорта</v>
          </cell>
        </row>
        <row r="4675">
          <cell r="I4675" t="str">
            <v>2007602691 ВНА. Планы ликвиадции аварийных ситуаций</v>
          </cell>
        </row>
        <row r="4676">
          <cell r="I4676" t="str">
            <v>2007602692 СарТУТС Строит ТМ-8</v>
          </cell>
        </row>
        <row r="4677">
          <cell r="I4677" t="str">
            <v>2007602693 ВНА. Разрешения, Нормативы</v>
          </cell>
        </row>
        <row r="4678">
          <cell r="I4678" t="str">
            <v>2007602694 ВНА. Аттестация (аккредит.) работ (лаб.)</v>
          </cell>
        </row>
        <row r="4679">
          <cell r="I4679" t="str">
            <v>2007602695 ВНА. Декларации, экспертиза деклараций</v>
          </cell>
        </row>
        <row r="4680">
          <cell r="I4680" t="str">
            <v>2007602696 ВНА. Разрешения, Нормативы</v>
          </cell>
        </row>
        <row r="4681">
          <cell r="I4681" t="str">
            <v>2007602697 ВНА. Паспорта</v>
          </cell>
        </row>
        <row r="4682">
          <cell r="I4682" t="str">
            <v>2007602698 ВНА. Аттестация (аккредит.) работ (лаб.)</v>
          </cell>
        </row>
        <row r="4683">
          <cell r="I4683" t="str">
            <v>2007602699 СарТУТС Строит уч ТК-5804 до ТК427</v>
          </cell>
        </row>
        <row r="4684">
          <cell r="I4684" t="str">
            <v>2007602700 ВНА. Декларации, экспертиза деклараций</v>
          </cell>
        </row>
        <row r="4685">
          <cell r="I4685" t="str">
            <v>2007602701 ВНА. Паспорта</v>
          </cell>
        </row>
        <row r="4686">
          <cell r="I4686" t="str">
            <v>2007602702 ВНА. Разрешения, Нормативы</v>
          </cell>
        </row>
        <row r="4687">
          <cell r="I4687" t="str">
            <v>2007602703 ВНА. Планы ликвиадции аварийных ситуаций</v>
          </cell>
        </row>
        <row r="4688">
          <cell r="I4688" t="str">
            <v>2007602704 ВНА. Аттестация (аккредит.) работ (лаб.)</v>
          </cell>
        </row>
        <row r="4689">
          <cell r="I4689" t="str">
            <v>2007602705 СарТУТС строит уч ТК422 до ТК807</v>
          </cell>
        </row>
        <row r="4690">
          <cell r="I4690" t="str">
            <v>2007602706 ВНА. Декларации, экспертиза деклараций</v>
          </cell>
        </row>
        <row r="4691">
          <cell r="I4691" t="str">
            <v>2007602707 ВНА. Паспорта</v>
          </cell>
        </row>
        <row r="4692">
          <cell r="I4692" t="str">
            <v>2007602708 ВНА. Разрешения, Нормативы</v>
          </cell>
        </row>
        <row r="4693">
          <cell r="I4693" t="str">
            <v>2007602709 СарТУТС Строит от ТК-807 до ТК-319</v>
          </cell>
        </row>
        <row r="4694">
          <cell r="I4694" t="str">
            <v>2007602710 ОНМ.Инфракрасный термометр TESTO-830-Т1</v>
          </cell>
        </row>
        <row r="4695">
          <cell r="I4695" t="str">
            <v>2007602711 ОНМ.Датчик избыточного давления МЕТРАН 1</v>
          </cell>
        </row>
        <row r="4696">
          <cell r="I4696" t="str">
            <v>2007602712 ОНМ. Контрольно-измерительные приборы</v>
          </cell>
        </row>
        <row r="4697">
          <cell r="I4697" t="str">
            <v>2007602713 ОНМ. Контрольно-измерительные приборы</v>
          </cell>
        </row>
        <row r="4698">
          <cell r="I4698" t="str">
            <v>2007602714 ОНМ. Контрольно-измерительные приборы</v>
          </cell>
        </row>
        <row r="4699">
          <cell r="I4699" t="str">
            <v>2007602715 ОНМ. Контрольно-измерительные приборы</v>
          </cell>
        </row>
        <row r="4700">
          <cell r="I4700" t="str">
            <v>2007602716 ОНМ. Контрольно-измерительные приборы</v>
          </cell>
        </row>
        <row r="4701">
          <cell r="I4701" t="str">
            <v>2007602717 ОНМ. Контрольно-измерительные приборы</v>
          </cell>
        </row>
        <row r="4702">
          <cell r="I4702" t="str">
            <v>2007602718 ОНМ. Оборудование</v>
          </cell>
        </row>
        <row r="4703">
          <cell r="I4703" t="str">
            <v>2007602719 ОНМ. Контрольно-измерительные приборы</v>
          </cell>
        </row>
        <row r="4704">
          <cell r="I4704" t="str">
            <v>2007602720 ОНМ. Инструменты</v>
          </cell>
        </row>
        <row r="4705">
          <cell r="I4705" t="str">
            <v>2007602721 ОНМ. Оборудование</v>
          </cell>
        </row>
        <row r="4706">
          <cell r="I4706" t="str">
            <v>2007602722 НкТЭЦ-2.Стол-мойка одинарная c сушилкой</v>
          </cell>
        </row>
        <row r="4707">
          <cell r="I4707" t="str">
            <v>2007602723 ОНМ. Инструменты</v>
          </cell>
        </row>
        <row r="4708">
          <cell r="I4708" t="str">
            <v>2007602724 НкТЭЦ-2.ОНМ.Контрольно-измерительные при</v>
          </cell>
        </row>
        <row r="4709">
          <cell r="I4709" t="str">
            <v>2007602725 ОНМ. Оборудование</v>
          </cell>
        </row>
        <row r="4710">
          <cell r="I4710" t="str">
            <v>2007602726 НкТЭЦ-2.ОНМ. Контрольно-измерительные пр</v>
          </cell>
        </row>
        <row r="4711">
          <cell r="I4711" t="str">
            <v>2007602727 ОНМ. Контрольно-измерительные приборы</v>
          </cell>
        </row>
        <row r="4712">
          <cell r="I4712" t="str">
            <v>2007602728 ОНМ. Контрольно-измерительные приборы</v>
          </cell>
        </row>
        <row r="4713">
          <cell r="I4713" t="str">
            <v>2007602729 НкТЭЦ-2.Термохимический газоанализатор</v>
          </cell>
        </row>
        <row r="4714">
          <cell r="I4714" t="str">
            <v>2007602730 ОНМ. Контрольно-измерительные приборы</v>
          </cell>
        </row>
        <row r="4715">
          <cell r="I4715" t="str">
            <v>2007602731 НкТЭЦ-2.ОНМ.Измеритель расширения</v>
          </cell>
        </row>
        <row r="4716">
          <cell r="I4716" t="str">
            <v>2007602732 НкТЭЦ-2.ОНМ.Преобразователь разности дав</v>
          </cell>
        </row>
        <row r="4717">
          <cell r="I4717" t="str">
            <v>2007602733 ОНМ. Контрольно-измерительные приборы</v>
          </cell>
        </row>
        <row r="4718">
          <cell r="I4718" t="str">
            <v>2007602734 НкТЭЦ-2.ОНМ.Переносной виброметр</v>
          </cell>
        </row>
        <row r="4719">
          <cell r="I4719" t="str">
            <v>2007602735 НкТЭЦ-2.ОНМ.Индикатор влажности ГТВ-002</v>
          </cell>
        </row>
        <row r="4720">
          <cell r="I4720" t="str">
            <v>2007602736 НкТЭЦ-2.ОНМ.Твердомер ТЭМП-2</v>
          </cell>
        </row>
        <row r="4721">
          <cell r="I4721" t="str">
            <v>2007602737 НкТЭЦ-2.ОНМ.Толщиномер ТУЗ-1</v>
          </cell>
        </row>
        <row r="4722">
          <cell r="I4722" t="str">
            <v>2007602738 НкТЭЦ-2.ОНМ.Топливный насос</v>
          </cell>
        </row>
        <row r="4723">
          <cell r="I4723" t="str">
            <v>2007602739 ОНМ. Мебель</v>
          </cell>
        </row>
        <row r="4724">
          <cell r="I4724" t="str">
            <v>2007602740 ОНМ. Оборудование</v>
          </cell>
        </row>
        <row r="4725">
          <cell r="I4725" t="str">
            <v>2007602741 НкТЭЦ-2.ОНМ.Домкрат гидравлический</v>
          </cell>
        </row>
        <row r="4726">
          <cell r="I4726" t="str">
            <v>2007602742 ОНМ. Оборудование</v>
          </cell>
        </row>
        <row r="4727">
          <cell r="I4727" t="str">
            <v>2007602743 ОНМ СЭНТКО</v>
          </cell>
        </row>
        <row r="4728">
          <cell r="I4728" t="str">
            <v>2007602744 ИА.ОНМ.Сплитсистема KENTATSU</v>
          </cell>
        </row>
        <row r="4729">
          <cell r="I4729" t="str">
            <v>2007602745 ИА.ОНМ.Сплитсистема KENTATSU</v>
          </cell>
        </row>
        <row r="4730">
          <cell r="I4730" t="str">
            <v>2007602746 ОНМ. Контрольно-измерительные приборы</v>
          </cell>
        </row>
        <row r="4731">
          <cell r="I4731" t="str">
            <v>2007602747 Иа.ОНМ.Сплитсистема KENTATSU</v>
          </cell>
        </row>
        <row r="4732">
          <cell r="I4732" t="str">
            <v>2007602748 ОНМ. Контрольно-измерительные приборы</v>
          </cell>
        </row>
        <row r="4733">
          <cell r="I4733" t="str">
            <v>2007602749 ИА.ОНМ.Холодильник</v>
          </cell>
        </row>
        <row r="4734">
          <cell r="I4734" t="str">
            <v>2007602750 ВНА.План.лик.авар.сит.ВК-3 ПТЭЦ-6(груп.)</v>
          </cell>
        </row>
        <row r="4735">
          <cell r="I4735" t="str">
            <v>2007602751 ВНА.Паспорта.ВК-3 ПТЭЦ-6 (группа)</v>
          </cell>
        </row>
        <row r="4736">
          <cell r="I4736" t="str">
            <v>2007602752 ВНА.Деклар.Эксп.декл.ВК-3 ПТЭЦ-6(группа)</v>
          </cell>
        </row>
        <row r="4737">
          <cell r="I4737" t="str">
            <v>2007602753 ВНА.Разреш.,Норм. ВК-3 ПТЭЦ-6(группа)</v>
          </cell>
        </row>
        <row r="4738">
          <cell r="I4738" t="str">
            <v>2007602754 ВНА.План.лик.авар.ситуац.ЗТЭЦ-5(группа)</v>
          </cell>
        </row>
        <row r="4739">
          <cell r="I4739" t="str">
            <v>2007602755 ВНА.Паспорта.ЗТЭЦ-5 (группа)</v>
          </cell>
        </row>
        <row r="4740">
          <cell r="I4740" t="str">
            <v>2007602756 ВНА.Деклар.Экспер.деклар.ЗТЭЦ-5(группа)</v>
          </cell>
        </row>
        <row r="4741">
          <cell r="I4741" t="str">
            <v>2007602757 ВНА. Разрешен.,Нормативы.ЗТЭЦ-5 (группа)</v>
          </cell>
        </row>
        <row r="4742">
          <cell r="I4742" t="str">
            <v>2007602758 ВНА. Аттестац.Аккредит.ИТЦ ПК (группа)</v>
          </cell>
        </row>
        <row r="4743">
          <cell r="I4743" t="str">
            <v>2007602759 ВНА.План.лик.авар.ситуац.КРЭС-3(группа)</v>
          </cell>
        </row>
        <row r="4744">
          <cell r="I4744" t="str">
            <v>2007602760 ВНА. Аттестац.Аккредит.КГРЭС-3(группа)</v>
          </cell>
        </row>
        <row r="4745">
          <cell r="I4745" t="str">
            <v>2007602761 ВНА.Паспорта.КГРЭС-3 (группа)</v>
          </cell>
        </row>
        <row r="4746">
          <cell r="I4746" t="str">
            <v>2007602762 ВНА.Деклар.Экспер.деклар.КГРЭС-3(группа)</v>
          </cell>
        </row>
        <row r="4747">
          <cell r="I4747" t="str">
            <v>2007602763 ВНА. Разрешен.,Нормативы.КГРЭ-3 (группа)</v>
          </cell>
        </row>
        <row r="4748">
          <cell r="I4748" t="str">
            <v>2007602764 ВНА.План.лик.авар.сит.ЛВК ТЭЦ-13(группа)</v>
          </cell>
        </row>
        <row r="4749">
          <cell r="I4749" t="str">
            <v>2007602765 ВНА.Паспорта.Левоб.кот. ТЭЦ-13 (группа)</v>
          </cell>
        </row>
        <row r="4750">
          <cell r="I4750" t="str">
            <v>2007602766 ВНА.Разреш.,Норм.Лев.кот.ТЭЦ-13 (группа)</v>
          </cell>
        </row>
        <row r="4751">
          <cell r="I4751" t="str">
            <v>2007602767 ВНА.План.лик.авар.ситуац.ПТЭЦ-13(группа)</v>
          </cell>
        </row>
        <row r="4752">
          <cell r="I4752" t="str">
            <v>2007602768 ВНА.Паспорта.ПТЭЦ-13( группа)</v>
          </cell>
        </row>
        <row r="4753">
          <cell r="I4753" t="str">
            <v>2007602769 ВНА.Деклар.Экспер.деклар.ПТЭЦ-13(группа)</v>
          </cell>
        </row>
        <row r="4754">
          <cell r="I4754" t="str">
            <v>2007602770 ВНА.План.лик.авар.ситуац.ПТЭЦ-14(группа)</v>
          </cell>
        </row>
        <row r="4755">
          <cell r="I4755" t="str">
            <v>2007602771 ВНА.Паспорта.ПТЭЦ-14 (группа)</v>
          </cell>
        </row>
        <row r="4756">
          <cell r="I4756" t="str">
            <v>2007602772 ВНА.Деклар.Экспер.деклар.ПТЭЦ-14(группа)</v>
          </cell>
        </row>
        <row r="4757">
          <cell r="I4757" t="str">
            <v>2007602773 ВНА.План.лик.авар.ситуац.ПТЭЦ-6(группа)</v>
          </cell>
        </row>
        <row r="4758">
          <cell r="I4758" t="str">
            <v>2007602774 ВНА. Аттестац.Аккредит.БТЭЦ-10 (группа)</v>
          </cell>
        </row>
        <row r="4759">
          <cell r="I4759" t="str">
            <v>2007602775 ВНА. Разрешен.,Нормативы.ПТЭЦ-6 (группа)</v>
          </cell>
        </row>
        <row r="4760">
          <cell r="I4760" t="str">
            <v>2007602776 ВНА.Деклар.Экспер.деклар.ПТЭЦ-6(группа)</v>
          </cell>
        </row>
        <row r="4761">
          <cell r="I4761" t="str">
            <v>2007602777 ВНА.Паспорта.ПТЭЦ-6 (группа)</v>
          </cell>
        </row>
        <row r="4762">
          <cell r="I4762" t="str">
            <v>2007602778 ВНА.План.лик.авар.ситуац.ПТЭЦ-9 (группа)</v>
          </cell>
        </row>
        <row r="4763">
          <cell r="I4763" t="str">
            <v>2007602779 ВНА. Аттестац.Аккредит.ПТЭЦ-9 (группа)</v>
          </cell>
        </row>
        <row r="4764">
          <cell r="I4764" t="str">
            <v>2007602780 ВНА.Паспорта.ПТЭЦ-9 (группа)</v>
          </cell>
        </row>
        <row r="4765">
          <cell r="I4765" t="str">
            <v>2007602781 ВНА.Деклар.Экспер.деклар.ПТЭЦ-9 (группа)</v>
          </cell>
        </row>
        <row r="4766">
          <cell r="I4766" t="str">
            <v>2007602782 ВНА. Разрешен.,Нормативы.ПТЭЦ-9(группа)</v>
          </cell>
        </row>
        <row r="4767">
          <cell r="I4767" t="str">
            <v>2007602783 ВНА.План.лик.авар.сит.ЧаТЭЦ-18(группа)</v>
          </cell>
        </row>
        <row r="4768">
          <cell r="I4768" t="str">
            <v>2007602784 ОНМ. Контрольно-измерительные приборы</v>
          </cell>
        </row>
        <row r="4769">
          <cell r="I4769" t="str">
            <v>2007602785 ВНА. Аттестац.Аккредит.ЧаТЭЦ-18 (группа)</v>
          </cell>
        </row>
        <row r="4770">
          <cell r="I4770" t="str">
            <v>2007602786 ВНА.Паспорта.ЧаТЭЦ-18 (группа)</v>
          </cell>
        </row>
        <row r="4771">
          <cell r="I4771" t="str">
            <v>2007602787 ВНА.Деклар.Эксп.деклар.ЧаТЭЦ-18(группа)</v>
          </cell>
        </row>
        <row r="4772">
          <cell r="I4772" t="str">
            <v>2007602788 ВНА. Разрешен.,Нормат.ЧаТЭЦ-18(группа)</v>
          </cell>
        </row>
        <row r="4773">
          <cell r="I4773" t="str">
            <v>2007602789 ОНМ. Инструменты</v>
          </cell>
        </row>
        <row r="4774">
          <cell r="I4774" t="str">
            <v>2007602790 ВНА. Аттестация. ТЭЦ-2</v>
          </cell>
        </row>
        <row r="4775">
          <cell r="I4775" t="str">
            <v>2007602791 Услуги по ЭПБ технич-х объектов ВТЭЦ-1</v>
          </cell>
        </row>
        <row r="4776">
          <cell r="I4776" t="str">
            <v>2007602792 Обсл. состояния метр.обесп ЦХЛ ТЭЦ-2</v>
          </cell>
        </row>
        <row r="4777">
          <cell r="I4777" t="str">
            <v>2007602793 Услуги по ЭПБ технич-х объектов ВЦВК</v>
          </cell>
        </row>
        <row r="4778">
          <cell r="I4778" t="str">
            <v>2007602794 ВНА.План.лик.авар.ситуац.ШГЭС-7(группа)</v>
          </cell>
        </row>
        <row r="4779">
          <cell r="I4779" t="str">
            <v>2007602795 Интинская ТЭЦ работы 2 группы 2013</v>
          </cell>
        </row>
        <row r="4780">
          <cell r="I4780" t="str">
            <v>2007602796 ВНА.Паспорта.ШГЭС-7 (группа)</v>
          </cell>
        </row>
        <row r="4781">
          <cell r="I4781" t="str">
            <v>2007602797 Энергообследование с выдачей эн.паспорта</v>
          </cell>
        </row>
        <row r="4782">
          <cell r="I4782" t="str">
            <v>2007602798 ВНА.Деклар.Экспер.деклар.ШГЭС-7(группа)</v>
          </cell>
        </row>
        <row r="4783">
          <cell r="I4783" t="str">
            <v>2007602799 ВНА. Аттестация. ТЭЦ-3. 2014</v>
          </cell>
        </row>
        <row r="4784">
          <cell r="I4784" t="str">
            <v>2007602800 ВНА. Разрешен.,Нормат.ШГЭС-7(группа)</v>
          </cell>
        </row>
        <row r="4785">
          <cell r="I4785" t="str">
            <v>2007602801 Планы ликвидаций аварийных ситуаций</v>
          </cell>
        </row>
        <row r="4786">
          <cell r="I4786" t="str">
            <v>2007602802 Разработка природоохранной документации</v>
          </cell>
        </row>
        <row r="4787">
          <cell r="I4787" t="str">
            <v>2007602803 ОНМ. Инструменты</v>
          </cell>
        </row>
        <row r="4788">
          <cell r="I4788" t="str">
            <v>2007602804 ВНА.План.лик.авар.сит.ООО ПСК (группа)</v>
          </cell>
        </row>
        <row r="4789">
          <cell r="I4789" t="str">
            <v>2007602805 ВНА. Аттестация. К Арбеково. 2015</v>
          </cell>
        </row>
        <row r="4790">
          <cell r="I4790" t="str">
            <v>2007602806 ОНМ. Контрольно-измерительные приборы</v>
          </cell>
        </row>
        <row r="4791">
          <cell r="I4791" t="str">
            <v>2007602807 ОНМ. Инструменты</v>
          </cell>
        </row>
        <row r="4792">
          <cell r="I4792" t="str">
            <v>2007602808 ВНА.Паспорта.ООО ПСК  (группа)</v>
          </cell>
        </row>
        <row r="4793">
          <cell r="I4793" t="str">
            <v>2007602809 ВНА. Оценка состояния измерений</v>
          </cell>
        </row>
        <row r="4794">
          <cell r="I4794" t="str">
            <v>2007602810 ВНА. Разрешен.,Норматив.ООО ПСК (группа)</v>
          </cell>
        </row>
        <row r="4795">
          <cell r="I4795" t="str">
            <v>2007602811 ОНМ 2013. Установка маслоочистительная</v>
          </cell>
        </row>
        <row r="4796">
          <cell r="I4796" t="str">
            <v>2007602812 ОНМ. Инструменты</v>
          </cell>
        </row>
        <row r="4797">
          <cell r="I4797" t="str">
            <v>2007602813 ОНМ. Контрольно-измерительные приборы</v>
          </cell>
        </row>
        <row r="4798">
          <cell r="I4798" t="str">
            <v>2007602814 ОНМ. Оборудование</v>
          </cell>
        </row>
        <row r="4799">
          <cell r="I4799" t="str">
            <v>2007602815 ИА.ОНМ.Сейф</v>
          </cell>
        </row>
        <row r="4800">
          <cell r="I4800" t="str">
            <v>2007602816 ОНМ. Контрольно-измерительные приборы</v>
          </cell>
        </row>
        <row r="4801">
          <cell r="I4801" t="str">
            <v>2007602817 ВНА. Аттестация лаборатории</v>
          </cell>
        </row>
        <row r="4802">
          <cell r="I4802" t="str">
            <v>2007602818 ОНМ. Оборудование</v>
          </cell>
        </row>
        <row r="4803">
          <cell r="I4803" t="str">
            <v>2007602819 ОНМ. Оборудование</v>
          </cell>
        </row>
        <row r="4804">
          <cell r="I4804" t="str">
            <v>2007602820 ИА.ОНМ.Хроматографический комплекс</v>
          </cell>
        </row>
        <row r="4805">
          <cell r="I4805" t="str">
            <v>2007602821 ОНМ. Оборудование</v>
          </cell>
        </row>
        <row r="4806">
          <cell r="I4806" t="str">
            <v>2007602822 ВНА. Декларации, экспертиза деклараций</v>
          </cell>
        </row>
        <row r="4807">
          <cell r="I4807" t="str">
            <v>2007602823 ОНМ. Оборудование</v>
          </cell>
        </row>
        <row r="4808">
          <cell r="I4808" t="str">
            <v>2007602824 ИА.ОНМ.Сейф</v>
          </cell>
        </row>
        <row r="4809">
          <cell r="I4809" t="str">
            <v>2007602825 ВНА. ПЛАС. К Арбеково. 2015</v>
          </cell>
        </row>
        <row r="4810">
          <cell r="I4810" t="str">
            <v>2007602826 ОНМ. Оборудование</v>
          </cell>
        </row>
        <row r="4811">
          <cell r="I4811" t="str">
            <v>2007602827 ОНМ. Контрольно-измерительные приборы</v>
          </cell>
        </row>
        <row r="4812">
          <cell r="I4812" t="str">
            <v>2007602828 ИА.ОНМ.Плита нагревательная ES-НА-3040</v>
          </cell>
        </row>
        <row r="4813">
          <cell r="I4813" t="str">
            <v>2007602829 ОНМ. Контрольно-измерительные приборы</v>
          </cell>
        </row>
        <row r="4814">
          <cell r="I4814" t="str">
            <v>2007602830 ИА.ОНМ.Прецизионные весы</v>
          </cell>
        </row>
        <row r="4815">
          <cell r="I4815" t="str">
            <v>2007602831 ВНА. ПЛАС. ТЭЦ-3. 2015</v>
          </cell>
        </row>
        <row r="4816">
          <cell r="I4816" t="str">
            <v>2007602832 ВНА. ПЛАС. ТЭЦ-2. 2015</v>
          </cell>
        </row>
        <row r="4817">
          <cell r="I4817" t="str">
            <v>2007602833 ВНА. ПЛАС. ТЭЦ-1. 2015</v>
          </cell>
        </row>
        <row r="4818">
          <cell r="I4818" t="str">
            <v>2007602834 Разраб НТД по топливоиспользованию ЦВК</v>
          </cell>
        </row>
        <row r="4819">
          <cell r="I4819" t="str">
            <v>2007602835 ВНА. ПЛАС. ТЭЦ-1</v>
          </cell>
        </row>
        <row r="4820">
          <cell r="I4820" t="str">
            <v>2007602836 Обсл. состояния метр.обесп ХЛ ХУ ЦВК</v>
          </cell>
        </row>
        <row r="4821">
          <cell r="I4821" t="str">
            <v>2007602837 ВНА. Разрешения. ТС. 2014</v>
          </cell>
        </row>
        <row r="4822">
          <cell r="I4822" t="str">
            <v>2007602838 ОНМ. Оборудование</v>
          </cell>
        </row>
        <row r="4823">
          <cell r="I4823" t="str">
            <v>2007602839 ИА.ОНМ.Сейф</v>
          </cell>
        </row>
        <row r="4824">
          <cell r="I4824" t="str">
            <v>2007602840 НкТЭЦ-2.ОНМ. Контрольно-измерительные пр</v>
          </cell>
        </row>
        <row r="4825">
          <cell r="I4825" t="str">
            <v>2007602841 ТоТУТС.ОНМ.канальная сплит-система</v>
          </cell>
        </row>
        <row r="4826">
          <cell r="I4826" t="str">
            <v>2007602842 НкТЭЦ-2. Стеновые панели и фрамуги</v>
          </cell>
        </row>
        <row r="4827">
          <cell r="I4827" t="str">
            <v>2007602843 ВНА. Разрешения. К Арбеково. 2014</v>
          </cell>
        </row>
        <row r="4828">
          <cell r="I4828" t="str">
            <v>2007602844 СарТЭЦ-1 ТП КА ст.№ 2 с заменой</v>
          </cell>
        </row>
        <row r="4829">
          <cell r="I4829" t="str">
            <v>2007602845 СарТЭЦ-1 ТП КА № 1 с заменой</v>
          </cell>
        </row>
        <row r="4830">
          <cell r="I4830" t="str">
            <v>2007602846 ВНА. Разрешения.ТЭЦ-3.2014</v>
          </cell>
        </row>
        <row r="4831">
          <cell r="I4831" t="str">
            <v>2007602847 ОНМ. Оборудование</v>
          </cell>
        </row>
        <row r="4832">
          <cell r="I4832" t="str">
            <v>2007602848 ВНА. Разрешения. ТЭЦ-2. 2014</v>
          </cell>
        </row>
        <row r="4833">
          <cell r="I4833" t="str">
            <v>2007602849 ОНМ. Оборудование</v>
          </cell>
        </row>
        <row r="4834">
          <cell r="I4834" t="str">
            <v>2007602850 ОНМ. Оборудование</v>
          </cell>
        </row>
        <row r="4835">
          <cell r="I4835" t="str">
            <v>2007602851 Замена изоляторов на разъединителях</v>
          </cell>
        </row>
        <row r="4836">
          <cell r="I4836" t="str">
            <v>2007602852 ОНМ. Контрольно-измерительные приборы</v>
          </cell>
        </row>
        <row r="4837">
          <cell r="I4837" t="str">
            <v>2007602853 ВНА. Разрешения. ТЭЦ-1. 2015</v>
          </cell>
        </row>
        <row r="4838">
          <cell r="I4838" t="str">
            <v>2007602854 ОНМ</v>
          </cell>
        </row>
        <row r="4839">
          <cell r="I4839" t="str">
            <v>2007602855 ВНА. Разрешения. ТЭЦ-1. 2014</v>
          </cell>
        </row>
        <row r="4840">
          <cell r="I4840" t="str">
            <v>2007602856 Замена масленного выключателя 80Т</v>
          </cell>
        </row>
        <row r="4841">
          <cell r="I4841" t="str">
            <v>2007602857 ТЭЦ-4 Декларация ЭПБ</v>
          </cell>
        </row>
        <row r="4842">
          <cell r="I4842" t="str">
            <v>2007602858 БалТУТС разрешения нормативы</v>
          </cell>
        </row>
        <row r="4843">
          <cell r="I4843" t="str">
            <v>2007602859 Сар ТЭЦ-5 разрешения нормативы</v>
          </cell>
        </row>
        <row r="4844">
          <cell r="I4844" t="str">
            <v>2007602860 Энг.  ТЭЦ-3 разрешения нормативы</v>
          </cell>
        </row>
        <row r="4845">
          <cell r="I4845" t="str">
            <v>2007602861 СарТЭЦ-2 разрешения нормативы</v>
          </cell>
        </row>
        <row r="4846">
          <cell r="I4846" t="str">
            <v>2007602862 СарТЭЦ-2 разрешения нормативы</v>
          </cell>
        </row>
        <row r="4847">
          <cell r="I4847" t="str">
            <v>2007602863 ТУТС г. Саратов разрешения нормативы</v>
          </cell>
        </row>
        <row r="4848">
          <cell r="I4848" t="str">
            <v>2007602864 ТУТС г. Саратов (котельные) разрешения</v>
          </cell>
        </row>
        <row r="4849">
          <cell r="I4849" t="str">
            <v>2007602865 БалТУТС разрешения нормативы</v>
          </cell>
        </row>
        <row r="4850">
          <cell r="I4850" t="str">
            <v>2007602866 Бал ТЭЦ-4 разрешения нормативы</v>
          </cell>
        </row>
        <row r="4851">
          <cell r="I4851" t="str">
            <v>2007602867 Сар ТЭЦ-2 Лицензия</v>
          </cell>
        </row>
        <row r="4852">
          <cell r="I4852" t="str">
            <v>2007602868 БАл ТЭЦ-4 Лицензия</v>
          </cell>
        </row>
        <row r="4853">
          <cell r="I4853" t="str">
            <v>2007602869 ТЭЦ-4 Декларация ЭПБ</v>
          </cell>
        </row>
        <row r="4854">
          <cell r="I4854" t="str">
            <v>2007602870 ТЭЦ-4 Декларация ЭПБ</v>
          </cell>
        </row>
        <row r="4855">
          <cell r="I4855" t="str">
            <v>2007602871 ТЭЦ-4 Декларация ЭПБ</v>
          </cell>
        </row>
        <row r="4856">
          <cell r="I4856" t="str">
            <v>2007602872 Тех. перевооружение забора территории</v>
          </cell>
        </row>
        <row r="4857">
          <cell r="I4857" t="str">
            <v>2007602873 ТЭЦ-4 Декларация ЭПБ</v>
          </cell>
        </row>
        <row r="4858">
          <cell r="I4858" t="str">
            <v>2007602874 ТУТС Аттестация и акредитация работ</v>
          </cell>
        </row>
        <row r="4859">
          <cell r="I4859" t="str">
            <v>2007602875 ТЭЦ-3 Аттестация и аккредитация работ</v>
          </cell>
        </row>
        <row r="4860">
          <cell r="I4860" t="str">
            <v>2007602876 СарГРЭС деклариции ЭПБ</v>
          </cell>
        </row>
        <row r="4861">
          <cell r="I4861" t="str">
            <v>2007602877 СарТЭЦ-2 декларацции ЭПБ</v>
          </cell>
        </row>
        <row r="4862">
          <cell r="I4862" t="str">
            <v>2007602878 СарТЭЦ-2 декларации ЭПБ</v>
          </cell>
        </row>
        <row r="4863">
          <cell r="I4863" t="str">
            <v>2007602879 СарТЭЦ-2 декларации ЭПБ</v>
          </cell>
        </row>
        <row r="4864">
          <cell r="I4864" t="str">
            <v>2007602880 Энгельсская ТЭЦ-3 декларация ЭПБ</v>
          </cell>
        </row>
        <row r="4865">
          <cell r="I4865" t="str">
            <v>2007602881 ТЭЦ-4 Декларация ЭПБ</v>
          </cell>
        </row>
        <row r="4866">
          <cell r="I4866" t="str">
            <v>2007602882 СарТЭЦ-1 декларации ЭПБ</v>
          </cell>
        </row>
        <row r="4867">
          <cell r="I4867" t="str">
            <v>2007602883 Энгельсская ТЭЦ-3 декларации ЭПБ</v>
          </cell>
        </row>
        <row r="4868">
          <cell r="I4868" t="str">
            <v>2007602884 Энгельсская ТЭЦ-3 Декларация ЭПБ</v>
          </cell>
        </row>
        <row r="4869">
          <cell r="I4869" t="str">
            <v>2007602885 Энгельсская ТЭЦ-3 Декларация ЭПБ</v>
          </cell>
        </row>
        <row r="4870">
          <cell r="I4870" t="str">
            <v>2007602886 Энгельсская ТЭЦ-3 Декларация ЭПБ</v>
          </cell>
        </row>
        <row r="4871">
          <cell r="I4871" t="str">
            <v>2007602887 Энгельсская ТЭЦ-3 Декларация ЭПБ</v>
          </cell>
        </row>
        <row r="4872">
          <cell r="I4872" t="str">
            <v>2007602888 Энгельсская ТЭЦ-3 Декларация ЭПБ</v>
          </cell>
        </row>
        <row r="4873">
          <cell r="I4873" t="str">
            <v>2007602889 Балаковская ТЭЦ-4</v>
          </cell>
        </row>
        <row r="4874">
          <cell r="I4874" t="str">
            <v>2007602890 Балаковская ТЭЦ-4 Декларация ЭПБ</v>
          </cell>
        </row>
        <row r="4875">
          <cell r="I4875" t="str">
            <v>2007602891 Балаковская ТЭЦ-4 Декларация ЭПБ</v>
          </cell>
        </row>
        <row r="4876">
          <cell r="I4876" t="str">
            <v>2007602892 Балаковская ТЭЦ-4 Декларация ЭПБ</v>
          </cell>
        </row>
        <row r="4877">
          <cell r="I4877" t="str">
            <v>2007602893 Балаковская ТЭЦ-4 Декларация ЭПБ</v>
          </cell>
        </row>
        <row r="4878">
          <cell r="I4878" t="str">
            <v>2007602894 Балаковская ТЭЦ-4 Декларация ЭПБ</v>
          </cell>
        </row>
        <row r="4879">
          <cell r="I4879" t="str">
            <v>2007602895 Балаковская ТЭЦ-4 Декларация ЭПБ</v>
          </cell>
        </row>
        <row r="4880">
          <cell r="I4880" t="str">
            <v>2007602896 Балаковская ТЭЦ-4 Декларация ЭПБ</v>
          </cell>
        </row>
        <row r="4881">
          <cell r="I4881" t="str">
            <v>2007602897 Балаковская ТЭЦ-4 Декларация ЭПБ</v>
          </cell>
        </row>
        <row r="4882">
          <cell r="I4882" t="str">
            <v>2007602898 Балаковская ТЭЦ-4 Декларация ЭПБ</v>
          </cell>
        </row>
        <row r="4883">
          <cell r="I4883" t="str">
            <v>2007602899 Балаковская ТЭЦ-4 Декларация ЭПБ</v>
          </cell>
        </row>
        <row r="4884">
          <cell r="I4884" t="str">
            <v>2007602900 Балаковская ТЭЦ-4 Декларация ЭПБ</v>
          </cell>
        </row>
        <row r="4885">
          <cell r="I4885" t="str">
            <v>2007602901 Балаковская ТЭЦ-4 Декларация ЭПБ</v>
          </cell>
        </row>
        <row r="4886">
          <cell r="I4886" t="str">
            <v>2007602902 Установка турникета Ломоносова 2А</v>
          </cell>
        </row>
        <row r="4887">
          <cell r="I4887" t="str">
            <v>2007602903 ОНМ. Контрольно-измерительные приборы</v>
          </cell>
        </row>
        <row r="4888">
          <cell r="I4888" t="str">
            <v>2007602904 Балаковская ТЭЦ-4 Декларация ЭПБ</v>
          </cell>
        </row>
        <row r="4889">
          <cell r="I4889" t="str">
            <v>2007602905 Балаковская ТЭЦ-4 Декларация ЭПБ</v>
          </cell>
        </row>
        <row r="4890">
          <cell r="I4890" t="str">
            <v>2007602906 Саратовская ТЭЦ-5 Декларация ЭПБ</v>
          </cell>
        </row>
        <row r="4891">
          <cell r="I4891" t="str">
            <v>2007602907 Саратовская ТЭЦ-5 Декларация ЭПБ</v>
          </cell>
        </row>
        <row r="4892">
          <cell r="I4892" t="str">
            <v>2007602908 Саратовская ТЭЦ-5 Декларация ЭПБ</v>
          </cell>
        </row>
        <row r="4893">
          <cell r="I4893" t="str">
            <v>2007602909 Саратовская ТЭЦ-5 Декларация ЭПБ</v>
          </cell>
        </row>
        <row r="4894">
          <cell r="I4894" t="str">
            <v>2007602910 Саратовская ТЭЦ-5 Декларация ЭПБ</v>
          </cell>
        </row>
        <row r="4895">
          <cell r="I4895" t="str">
            <v>2007602911 Саратовская ТЭЦ-5 Декларация ЭПБ</v>
          </cell>
        </row>
        <row r="4896">
          <cell r="I4896" t="str">
            <v>2007602912 ОНМ. Оборудование</v>
          </cell>
        </row>
        <row r="4897">
          <cell r="I4897" t="str">
            <v>2007602913 Саратовская ТЭЦ-5 Декларация ЭПБ</v>
          </cell>
        </row>
        <row r="4898">
          <cell r="I4898" t="str">
            <v>2007602914 Саратовская ТЭЦ-5 Декларация ЭПБ</v>
          </cell>
        </row>
        <row r="4899">
          <cell r="I4899" t="str">
            <v>2007602915 Саратовская ТЭЦ-5 Декларация ЭПБ</v>
          </cell>
        </row>
        <row r="4900">
          <cell r="I4900" t="str">
            <v>2007602916 Замена ЛЭП-1,2 Кировская ТЭЦ-1</v>
          </cell>
        </row>
        <row r="4901">
          <cell r="I4901" t="str">
            <v>2007602917 Саратовская ТЭЦ-5 Декларация ЭПБ</v>
          </cell>
        </row>
        <row r="4902">
          <cell r="I4902" t="str">
            <v>2007602918 Установка шлагбаума Ломоносова 2А</v>
          </cell>
        </row>
        <row r="4903">
          <cell r="I4903" t="str">
            <v>2007602919 Саратовская ТЭЦ-5 Декларация ЭПБ</v>
          </cell>
        </row>
        <row r="4904">
          <cell r="I4904" t="str">
            <v>2007602920 Саратовская ТЭЦ-5 Декларация ЭПБ</v>
          </cell>
        </row>
        <row r="4905">
          <cell r="I4905" t="str">
            <v>2007602921 Саратовская ТЭЦ-5 Декларация ЭПБ</v>
          </cell>
        </row>
        <row r="4906">
          <cell r="I4906" t="str">
            <v>2007602922 ОНМ. Контрольно-измерительные приборы</v>
          </cell>
        </row>
        <row r="4907">
          <cell r="I4907" t="str">
            <v>2007602923 Саратовская ТЭЦ-5 Декларация ЭПБ</v>
          </cell>
        </row>
        <row r="4908">
          <cell r="I4908" t="str">
            <v>2007602924 Установка аминирования КировТЭЦ-1</v>
          </cell>
        </row>
        <row r="4909">
          <cell r="I4909" t="str">
            <v>2007602925 Саратовская ТЭЦ-5 Декларация ЭПБ</v>
          </cell>
        </row>
        <row r="4910">
          <cell r="I4910" t="str">
            <v>2007602926 Саратовская ТЭЦ-5 Декларация ЭПБ</v>
          </cell>
        </row>
        <row r="4911">
          <cell r="I4911" t="str">
            <v>2007602927 ОНМ. Оборудование</v>
          </cell>
        </row>
        <row r="4912">
          <cell r="I4912" t="str">
            <v>2007602928 Саратовская ТЭЦ-5 Декларация ЭПБ</v>
          </cell>
        </row>
        <row r="4913">
          <cell r="I4913" t="str">
            <v>2007602929 Саратовская ТЭЦ-5 Декларация ЭПБ</v>
          </cell>
        </row>
        <row r="4914">
          <cell r="I4914" t="str">
            <v>2007602930 Саратовская ТЭЦ-5 Декларация ЭПБ</v>
          </cell>
        </row>
        <row r="4915">
          <cell r="I4915" t="str">
            <v>2007602931 ОНМ. Инструменты</v>
          </cell>
        </row>
        <row r="4916">
          <cell r="I4916" t="str">
            <v>2007602932 Саратовская ТЭЦ-5 Декларация ЭПБ</v>
          </cell>
        </row>
        <row r="4917">
          <cell r="I4917" t="str">
            <v>2007602933 СарТУТС Котельные декларация ЭПБ</v>
          </cell>
        </row>
        <row r="4918">
          <cell r="I4918" t="str">
            <v>2007602934 Саратовская ТЭЦ-5 Декларация ЭПБ</v>
          </cell>
        </row>
        <row r="4919">
          <cell r="I4919" t="str">
            <v>2007602935 Саратовская ТЭЦ-5 Декларация ЭПБ</v>
          </cell>
        </row>
        <row r="4920">
          <cell r="I4920" t="str">
            <v>2007602936 Саратовская ТЭЦ-5 Декларация ЭПБ</v>
          </cell>
        </row>
        <row r="4921">
          <cell r="I4921" t="str">
            <v>2007602937 Саратовская ТЭЦ-5 Декларация ЭПБ</v>
          </cell>
        </row>
        <row r="4922">
          <cell r="I4922" t="str">
            <v>2007602938 Реконструкция ограждения Ломоносова</v>
          </cell>
        </row>
        <row r="4923">
          <cell r="I4923" t="str">
            <v>2007602939 ОНМ. Оборудование</v>
          </cell>
        </row>
        <row r="4924">
          <cell r="I4924" t="str">
            <v>2007602940 Саратовская ТЭЦ-5 Декларация ЭПБ</v>
          </cell>
        </row>
        <row r="4925">
          <cell r="I4925" t="str">
            <v>2007602941 СарТУТС Котельные декларация ЭПБ</v>
          </cell>
        </row>
        <row r="4926">
          <cell r="I4926" t="str">
            <v>2007602942 Системы управления техпроцессами КТ1</v>
          </cell>
        </row>
        <row r="4927">
          <cell r="I4927" t="str">
            <v>2007602943 СарТУТС Котельные декларация ЭПБ</v>
          </cell>
        </row>
        <row r="4928">
          <cell r="I4928" t="str">
            <v>2007602944 СарТУТС Котельные декларация ЭПБ</v>
          </cell>
        </row>
        <row r="4929">
          <cell r="I4929" t="str">
            <v>2007602945 СарТУТС Котельные декларация ЭПБ</v>
          </cell>
        </row>
        <row r="4930">
          <cell r="I4930" t="str">
            <v>2007602946 ОНМ. Оборудование</v>
          </cell>
        </row>
        <row r="4931">
          <cell r="I4931" t="str">
            <v>2007602947 СарТУТС Котельные декларация ЭПБ</v>
          </cell>
        </row>
        <row r="4932">
          <cell r="I4932" t="str">
            <v>2007602948 СарТУТС Котельные декларация ЭПБ</v>
          </cell>
        </row>
        <row r="4933">
          <cell r="I4933" t="str">
            <v>2007602949 СарТУТС Котельные декларация ЭПБ</v>
          </cell>
        </row>
        <row r="4934">
          <cell r="I4934" t="str">
            <v>2007602950 СарТУТС Котельные декларация ЭПБ</v>
          </cell>
        </row>
        <row r="4935">
          <cell r="I4935" t="str">
            <v>2007602951 ОНМ. Оборудование</v>
          </cell>
        </row>
        <row r="4936">
          <cell r="I4936" t="str">
            <v>2007602952 Саратовская ТЭЦ-2 Декларация ЭПБ</v>
          </cell>
        </row>
        <row r="4937">
          <cell r="I4937" t="str">
            <v>2007602953 Саратовская ТЭЦ-2 Декларация ЭПБ</v>
          </cell>
        </row>
        <row r="4938">
          <cell r="I4938" t="str">
            <v>2007602954 БалТУТС декларация ЭПБ</v>
          </cell>
        </row>
        <row r="4939">
          <cell r="I4939" t="str">
            <v>2007602955 СарТУТС Котельные декларация ЭПБ</v>
          </cell>
        </row>
        <row r="4940">
          <cell r="I4940" t="str">
            <v>2007602956 Балаковская ТЭЦ-4 Декларация ЭПБ</v>
          </cell>
        </row>
        <row r="4941">
          <cell r="I4941" t="str">
            <v>2007602957 ИА.ОНМ. Канальная сплит-система</v>
          </cell>
        </row>
        <row r="4942">
          <cell r="I4942" t="str">
            <v>2007602958 Балаковская ТЭЦ-4 Декларация ЭПБ</v>
          </cell>
        </row>
        <row r="4943">
          <cell r="I4943" t="str">
            <v>2007602959 Балаковская ТЭЦ-4 Декларация ЭПБ</v>
          </cell>
        </row>
        <row r="4944">
          <cell r="I4944" t="str">
            <v>2007602960 Балаковская ТЭЦ-4 Декларация ЭПБ</v>
          </cell>
        </row>
        <row r="4945">
          <cell r="I4945" t="str">
            <v>2007602961 Балаковская ТЭЦ-4 Декларация ЭПБ</v>
          </cell>
        </row>
        <row r="4946">
          <cell r="I4946" t="str">
            <v>2007602962 Лицензии, паспортизация и сертификация</v>
          </cell>
        </row>
        <row r="4947">
          <cell r="I4947" t="str">
            <v>2007602963 Прочие НМА Балаковской ТЭЦ-4</v>
          </cell>
        </row>
        <row r="4948">
          <cell r="I4948" t="str">
            <v>2007602964 Экспертиза промбезопасности опасных объе</v>
          </cell>
        </row>
        <row r="4949">
          <cell r="I4949" t="str">
            <v>2007602965 Производство и ООС</v>
          </cell>
        </row>
        <row r="4950">
          <cell r="I4950" t="str">
            <v>2007602966 СарГРЭС ТП освещ периметральн огражд.</v>
          </cell>
        </row>
        <row r="4951">
          <cell r="I4951" t="str">
            <v>2007602967 СарТУТС ТП НС № 3; 4; 5; 6; 7; 9.</v>
          </cell>
        </row>
        <row r="4952">
          <cell r="I4952" t="str">
            <v>2007602968 СарТЭЦ-2 ТП перим огражд с видео БНС</v>
          </cell>
        </row>
        <row r="4953">
          <cell r="I4953" t="str">
            <v>2007602969 БалТЭЦ-4 ТП освещ перим огражд</v>
          </cell>
        </row>
        <row r="4954">
          <cell r="I4954" t="str">
            <v>2007602970 Тех.перевооружение сети хоз-фекальной  к</v>
          </cell>
        </row>
        <row r="4955">
          <cell r="I4955" t="str">
            <v>2007602971 СарТЭЦ-5 ТП освещ периметр огражден.</v>
          </cell>
        </row>
        <row r="4956">
          <cell r="I4956" t="str">
            <v>2007602972 Установка шлагбаума ул.Солнечная 2А</v>
          </cell>
        </row>
        <row r="4957">
          <cell r="I4957" t="str">
            <v>2007602973 БалТУТС ТП зданий ЦТП и кот с устан сигн</v>
          </cell>
        </row>
        <row r="4958">
          <cell r="I4958" t="str">
            <v>2007602974 ЭТЭЦ-3 ТП БКЗ-420-140ГМи ст №7 в т.ч.ПИР</v>
          </cell>
        </row>
        <row r="4959">
          <cell r="I4959" t="str">
            <v>2007602975 Тех.перевооружение РЗА блока 8ГТ, 81Т и</v>
          </cell>
        </row>
        <row r="4960">
          <cell r="I4960" t="str">
            <v>2007602976 Охранное телевидение на Ломоносова 2А</v>
          </cell>
        </row>
        <row r="4961">
          <cell r="I4961" t="str">
            <v>2007602977 ЭТЭЦ-3 ТП турбоген № 4 замена колец ТВФ</v>
          </cell>
        </row>
        <row r="4962">
          <cell r="I4962" t="str">
            <v>2007602978 Тех.перевоор.противопожарной насосной</v>
          </cell>
        </row>
        <row r="4963">
          <cell r="I4963" t="str">
            <v>2007602979 Тех.перевооружение здания ГЩУ.</v>
          </cell>
        </row>
        <row r="4964">
          <cell r="I4964" t="str">
            <v>2007602980 Оборудование не требующее монтажа</v>
          </cell>
        </row>
        <row r="4965">
          <cell r="I4965" t="str">
            <v>2007602981 Оборудование не требующее монтажа</v>
          </cell>
        </row>
        <row r="4966">
          <cell r="I4966" t="str">
            <v>2007602982 Прочие НМА - аттестация (аккредитация)</v>
          </cell>
        </row>
        <row r="4967">
          <cell r="I4967" t="str">
            <v>2007602983 Прочие НМА - аттестация (аккредитация)</v>
          </cell>
        </row>
        <row r="4968">
          <cell r="I4968" t="str">
            <v>2007602984 Тех.перевоор.бакового хозяйства ГВС</v>
          </cell>
        </row>
        <row r="4969">
          <cell r="I4969" t="str">
            <v>2007602985 Прочие НМА - аттестация (аккредитация)</v>
          </cell>
        </row>
        <row r="4970">
          <cell r="I4970" t="str">
            <v>2007602986 Прочие НМА - экспер.техн.документации</v>
          </cell>
        </row>
        <row r="4971">
          <cell r="I4971" t="str">
            <v>2007602987 Рек. ограждения  базы КТК Солнечный 2А</v>
          </cell>
        </row>
        <row r="4972">
          <cell r="I4972" t="str">
            <v>2007602988 Прочие НМА - экспер.техн.документации</v>
          </cell>
        </row>
        <row r="4973">
          <cell r="I4973" t="str">
            <v>2007602989 Прочие НМА - экспер.техн.документации</v>
          </cell>
        </row>
        <row r="4974">
          <cell r="I4974" t="str">
            <v>2007602990 Прочие НМА - экспер.техн.документации</v>
          </cell>
        </row>
        <row r="4975">
          <cell r="I4975" t="str">
            <v>2007602991 Прочие НМА - экспер.техн.документации</v>
          </cell>
        </row>
        <row r="4976">
          <cell r="I4976" t="str">
            <v>2007602992 СарТЭЦ-2 ТП РОУ-4</v>
          </cell>
        </row>
        <row r="4977">
          <cell r="I4977" t="str">
            <v>2007602993 Прочие НМА - экспер.техн.документации</v>
          </cell>
        </row>
        <row r="4978">
          <cell r="I4978" t="str">
            <v>2007602994 Объекты ВНА Энгельсской ТЭЦ-3 на 2013г.</v>
          </cell>
        </row>
        <row r="4979">
          <cell r="I4979" t="str">
            <v>2007602995 Прочие НМА - экспер.техн.документации</v>
          </cell>
        </row>
        <row r="4980">
          <cell r="I4980" t="str">
            <v>2007602996 Прочие НМА - аттестация (аккредитация)</v>
          </cell>
        </row>
        <row r="4981">
          <cell r="I4981" t="str">
            <v>2007602997 Очистные сооружения мазутного хоз-ва</v>
          </cell>
        </row>
        <row r="4982">
          <cell r="I4982" t="str">
            <v>2007602998 Прочие НМА - разрешения, нормативы</v>
          </cell>
        </row>
        <row r="4983">
          <cell r="I4983" t="str">
            <v>2007602999 Прочие НМА - разрешения, нормативы</v>
          </cell>
        </row>
        <row r="4984">
          <cell r="I4984" t="str">
            <v>2007603000 БалТЭЦ-4 ТП очистн сооруж. Приемн емк 1.</v>
          </cell>
        </row>
        <row r="4985">
          <cell r="I4985" t="str">
            <v>2007603001 Тех.перевооружение кровель деаэраторного</v>
          </cell>
        </row>
        <row r="4986">
          <cell r="I4986" t="str">
            <v>2007603002 Прочие НМА - разрешения, нормативы</v>
          </cell>
        </row>
        <row r="4987">
          <cell r="I4987" t="str">
            <v>2007603003 ТЭЦ-3 декларации ЭПБ</v>
          </cell>
        </row>
        <row r="4988">
          <cell r="I4988" t="str">
            <v>2007603004 Прочие НМА - паспорта</v>
          </cell>
        </row>
        <row r="4989">
          <cell r="I4989" t="str">
            <v>2007603005 Прочие НМА - экспер.техн.документации</v>
          </cell>
        </row>
        <row r="4990">
          <cell r="I4990" t="str">
            <v>2007603006 СарТЭЦ-2 ТП КА ст № 9.</v>
          </cell>
        </row>
        <row r="4991">
          <cell r="I4991" t="str">
            <v>2007603007 Прочие НМА - экспер.техн.документации</v>
          </cell>
        </row>
        <row r="4992">
          <cell r="I4992" t="str">
            <v>2007603008 Сист.охранного телевидения Солнечный 2А</v>
          </cell>
        </row>
        <row r="4993">
          <cell r="I4993" t="str">
            <v>2007603009 Прочие НМА - экспер.техн.документации</v>
          </cell>
        </row>
        <row r="4994">
          <cell r="I4994" t="str">
            <v>2007603010 Прочие НМА - экспер.техн.документации</v>
          </cell>
        </row>
        <row r="4995">
          <cell r="I4995" t="str">
            <v>2007603011 Прочие НМА - экспер.техн.документации</v>
          </cell>
        </row>
        <row r="4996">
          <cell r="I4996" t="str">
            <v>2007603012 Прочие НМА - экспер.техн.документации</v>
          </cell>
        </row>
        <row r="4997">
          <cell r="I4997" t="str">
            <v>2007603013 Объекты ВНА Саратовской ТЭЦ-2 на 2013г.</v>
          </cell>
        </row>
        <row r="4998">
          <cell r="I4998" t="str">
            <v>2007603014 СарТУТС Строит НС 12 в рай-не П-803.</v>
          </cell>
        </row>
        <row r="4999">
          <cell r="I4999" t="str">
            <v>2007603015 Прочие НМА - экспер.техн.документации</v>
          </cell>
        </row>
        <row r="5000">
          <cell r="I5000" t="str">
            <v>2007603016 Прочие НМА - экспер.техн.документации</v>
          </cell>
        </row>
        <row r="5001">
          <cell r="I5001" t="str">
            <v>2007603017 Прочие НМА - экспер.техн.документации</v>
          </cell>
        </row>
        <row r="5002">
          <cell r="I5002" t="str">
            <v>2007603018 Тех.перевооружение теплотрассы 1-й очере</v>
          </cell>
        </row>
        <row r="5003">
          <cell r="I5003" t="str">
            <v>2007603019 СарТУТС Строит НС 11 в рай-не НС № 6.</v>
          </cell>
        </row>
        <row r="5004">
          <cell r="I5004" t="str">
            <v>2007603020 Прочие НМА - экспер.техн.документации</v>
          </cell>
        </row>
        <row r="5005">
          <cell r="I5005" t="str">
            <v>2007603021 ЭПБ насосов</v>
          </cell>
        </row>
        <row r="5006">
          <cell r="I5006" t="str">
            <v>2007603022 СарТУТС Реконстр НС №6.</v>
          </cell>
        </row>
        <row r="5007">
          <cell r="I5007" t="str">
            <v>2007603023 ВНА. Декларации. ТС. 2014</v>
          </cell>
        </row>
        <row r="5008">
          <cell r="I5008" t="str">
            <v>2007603024 Прочие НМА - экспер.техн.документации</v>
          </cell>
        </row>
        <row r="5009">
          <cell r="I5009" t="str">
            <v>2007603025 ВНА. Декларации. ТС 2015</v>
          </cell>
        </row>
        <row r="5010">
          <cell r="I5010" t="str">
            <v>2007603026 Монтаж апп-та теплообмен.пластинчатого</v>
          </cell>
        </row>
        <row r="5011">
          <cell r="I5011" t="str">
            <v>2007603027 ОНМ</v>
          </cell>
        </row>
        <row r="5012">
          <cell r="I5012" t="str">
            <v>2007603028 Приобретение комплекта предупредительн</v>
          </cell>
        </row>
        <row r="5013">
          <cell r="I5013" t="str">
            <v>2007603029 Установка компрессора для нужд ХОУ</v>
          </cell>
        </row>
        <row r="5014">
          <cell r="I5014" t="str">
            <v>2007603030 ВНА. Декларации. К Арбеково. 2014</v>
          </cell>
        </row>
        <row r="5015">
          <cell r="I5015" t="str">
            <v>2007603031 Тех.перевооружение системы безопасности</v>
          </cell>
        </row>
        <row r="5016">
          <cell r="I5016" t="str">
            <v>2007603032 ВНА. Декларации. К Арбеково. 2015</v>
          </cell>
        </row>
        <row r="5017">
          <cell r="I5017" t="str">
            <v>2007603033 Система безопасности БТС Новогорьковской</v>
          </cell>
        </row>
        <row r="5018">
          <cell r="I5018" t="str">
            <v>2007603034 ВНА. Декларации. ТЭЦ-3. 2014</v>
          </cell>
        </row>
        <row r="5019">
          <cell r="I5019" t="str">
            <v>2007603035 ВНА. Декларации. ТЭЦ-3. 2015</v>
          </cell>
        </row>
        <row r="5020">
          <cell r="I5020" t="str">
            <v>2007603036 ТЭЦ-5,ВНА ЭПБ здания ГРП</v>
          </cell>
        </row>
        <row r="5021">
          <cell r="I5021" t="str">
            <v>2007603037 ВНА. Декларация. ТЭЦ-2. 2014</v>
          </cell>
        </row>
        <row r="5022">
          <cell r="I5022" t="str">
            <v>2007603038 ВНА. Декларация. ТЭЦ-2. 2015</v>
          </cell>
        </row>
        <row r="5023">
          <cell r="I5023" t="str">
            <v>2007603039 ТЭЦ-5,ВНА Разработка паспортов на опасны</v>
          </cell>
        </row>
        <row r="5024">
          <cell r="I5024" t="str">
            <v>2007603040 Разработка НТД, норм. хар-к , провед экс</v>
          </cell>
        </row>
        <row r="5025">
          <cell r="I5025" t="str">
            <v>2007603041 ТЭЦ-5,ВНА Проведение энергетического обс</v>
          </cell>
        </row>
        <row r="5026">
          <cell r="I5026" t="str">
            <v>2007603042 Оценка состояний измерений лабораторий</v>
          </cell>
        </row>
        <row r="5027">
          <cell r="I5027" t="str">
            <v>2007603043 ТЭЦ-5,ВНА ,ЭЭПБ грузового лифта</v>
          </cell>
        </row>
        <row r="5028">
          <cell r="I5028" t="str">
            <v>2007603044 ВНА-разрешения, нормативы ТЭЦ-1</v>
          </cell>
        </row>
        <row r="5029">
          <cell r="I5029" t="str">
            <v>2007603045 ТЭЦ-5,ВНА, Переработка ПЛАРН</v>
          </cell>
        </row>
        <row r="5030">
          <cell r="I5030" t="str">
            <v>2007603046 ТЭЦ-5,ВНА ЭПБ главного паропровода ст№3</v>
          </cell>
        </row>
        <row r="5031">
          <cell r="I5031" t="str">
            <v>2007603047 ВНА.Деклар.Эксперт.декларац.ИСП(группа)</v>
          </cell>
        </row>
        <row r="5032">
          <cell r="I5032" t="str">
            <v>2007603048 БТЭЦ. ОНМ.</v>
          </cell>
        </row>
        <row r="5033">
          <cell r="I5033" t="str">
            <v>2007603049 СТУТС ВНА ЭПБ ГРУ</v>
          </cell>
        </row>
        <row r="5034">
          <cell r="I5034" t="str">
            <v>2007603050 ВНА.Обследование зданий и сооруженийИСП</v>
          </cell>
        </row>
        <row r="5035">
          <cell r="I5035" t="str">
            <v>2007603051 Нормативы ПДВ в атм. воздух СТУТС ВНА</v>
          </cell>
        </row>
        <row r="5036">
          <cell r="I5036" t="str">
            <v>2007603052 ВНА - декларации, экспертиза ТЭЦ-1</v>
          </cell>
        </row>
        <row r="5037">
          <cell r="I5037" t="str">
            <v>2007603053 CТУТС ВНА Санитарно защитная зона</v>
          </cell>
        </row>
        <row r="5038">
          <cell r="I5038" t="str">
            <v>2007603054 ВНА.Диагностика тепловых сетей. ИСП</v>
          </cell>
        </row>
        <row r="5039">
          <cell r="I5039" t="str">
            <v>2007603055 Котел ВНА ПДВ</v>
          </cell>
        </row>
        <row r="5040">
          <cell r="I5040" t="str">
            <v>2007603056 ВНА. Декларация. ТЭЦ-1. 2014</v>
          </cell>
        </row>
        <row r="5041">
          <cell r="I5041" t="str">
            <v>2007603057 СТУТС ВНА Аттестация измерительных канал</v>
          </cell>
        </row>
        <row r="5042">
          <cell r="I5042" t="str">
            <v>2007603058 ВНА. Декларации. ТЭЦ-1. 2015</v>
          </cell>
        </row>
        <row r="5043">
          <cell r="I5043" t="str">
            <v>2007603059 СТУТС ВНА Аттестация АИИ-70</v>
          </cell>
        </row>
        <row r="5044">
          <cell r="I5044" t="str">
            <v>2007603060 ВНА - паспорта ТЭЦ-1</v>
          </cell>
        </row>
        <row r="5045">
          <cell r="I5045" t="str">
            <v>2007603061 БТЭЦ. ОНМ.</v>
          </cell>
        </row>
        <row r="5046">
          <cell r="I5046" t="str">
            <v>2007603062 ОНМ. Мебель. БТЭЦ-2 (группа)</v>
          </cell>
        </row>
        <row r="5047">
          <cell r="I5047" t="str">
            <v>2007603063 СТУТС ВНА Свидетельство о состоянии изме</v>
          </cell>
        </row>
        <row r="5048">
          <cell r="I5048" t="str">
            <v>2007603064 БТЭЦ. ОНМ.</v>
          </cell>
        </row>
        <row r="5049">
          <cell r="I5049" t="str">
            <v>2007603065 ВНА - аттестация работ ТЭЦ-1</v>
          </cell>
        </row>
        <row r="5050">
          <cell r="I5050" t="str">
            <v>2007603066 ВНА.Услуги по эксп промбез. опас об.ИСП</v>
          </cell>
        </row>
        <row r="5051">
          <cell r="I5051" t="str">
            <v>2007603067 БТЭЦ. ОНМ.</v>
          </cell>
        </row>
        <row r="5052">
          <cell r="I5052" t="str">
            <v>2007603068 ВНА - лицензии ТЭЦ-2</v>
          </cell>
        </row>
        <row r="5053">
          <cell r="I5053" t="str">
            <v>2007603069 ТЭЦ ВАЗа. ОНМ.</v>
          </cell>
        </row>
        <row r="5054">
          <cell r="I5054" t="str">
            <v>2007603070 ВНА.Разраб НТД по топл/исп,пров эксп.ИСП</v>
          </cell>
        </row>
        <row r="5055">
          <cell r="I5055" t="str">
            <v>2007603071 ВНА Саратовского филиала 2013 год</v>
          </cell>
        </row>
        <row r="5056">
          <cell r="I5056" t="str">
            <v>2007603072 ВНА.Декларации, экспертиза</v>
          </cell>
        </row>
        <row r="5057">
          <cell r="I5057" t="str">
            <v>2007603073 ТоТЭЦ. ОНМ.</v>
          </cell>
        </row>
        <row r="5058">
          <cell r="I5058" t="str">
            <v>2007603074 ИА ВНА</v>
          </cell>
        </row>
        <row r="5059">
          <cell r="I5059" t="str">
            <v>2007603075 ВНА - разрешения, нормативы ТЭЦ-2</v>
          </cell>
        </row>
        <row r="5060">
          <cell r="I5060" t="str">
            <v>2007603076 ВНА - декларации, экспертиза ТЭЦ-2</v>
          </cell>
        </row>
        <row r="5061">
          <cell r="I5061" t="str">
            <v>2007603077 ВНА - паспорта ТЭЦ-2</v>
          </cell>
        </row>
        <row r="5062">
          <cell r="I5062" t="str">
            <v>2007603078 Разработка и согласование проекта нормат</v>
          </cell>
        </row>
        <row r="5063">
          <cell r="I5063" t="str">
            <v>2007603079 ВНА - аттестация работ ТЭЦ-2</v>
          </cell>
        </row>
        <row r="5064">
          <cell r="I5064" t="str">
            <v>2007603080 ВНА - лицензии ТЭЦ-3</v>
          </cell>
        </row>
        <row r="5065">
          <cell r="I5065" t="str">
            <v>2007603081 БТУТС ВНА Разработка паспортов на опасны</v>
          </cell>
        </row>
        <row r="5066">
          <cell r="I5066" t="str">
            <v>2007603082 ВНА - разрешения, нормативы ТЭЦ-3</v>
          </cell>
        </row>
        <row r="5067">
          <cell r="I5067" t="str">
            <v>2007603083 НкТЭЦ-1. ОНМ.</v>
          </cell>
        </row>
        <row r="5068">
          <cell r="I5068" t="str">
            <v>2007603084 БТУТС ВНА ЭПБ крана</v>
          </cell>
        </row>
        <row r="5069">
          <cell r="I5069" t="str">
            <v>2007603085 ВНА - декларации, экспертиза ТЭЦ-3</v>
          </cell>
        </row>
        <row r="5070">
          <cell r="I5070" t="str">
            <v>2007603086 ОНМ. Контр.-изм. прибор. БТЭЦ-2 (группа)</v>
          </cell>
        </row>
        <row r="5071">
          <cell r="I5071" t="str">
            <v>2007603087 ВНА.Усл по эксп промбезопас опас оъектов</v>
          </cell>
        </row>
        <row r="5072">
          <cell r="I5072" t="str">
            <v>2007603088 ВНА - паспорта ТЭЦ-3</v>
          </cell>
        </row>
        <row r="5073">
          <cell r="I5073" t="str">
            <v>2007603089 ВНА.Разреш.,Нормативы.ОСП Губах.(группа)</v>
          </cell>
        </row>
        <row r="5074">
          <cell r="I5074" t="str">
            <v>2007603090 ВНА. Разрешения, нормативы</v>
          </cell>
        </row>
        <row r="5075">
          <cell r="I5075" t="str">
            <v>2007603091 ЭПБ грузового лифта ГРЭС</v>
          </cell>
        </row>
        <row r="5076">
          <cell r="I5076" t="str">
            <v>2007603092 ВНА-лицензии ИГТС</v>
          </cell>
        </row>
        <row r="5077">
          <cell r="I5077" t="str">
            <v>2007603093 ВНА.Деклар.Эксп.декл.ОСП Губах. (группа)</v>
          </cell>
        </row>
        <row r="5078">
          <cell r="I5078" t="str">
            <v>2007603094 ВНА-декларации, экспертиза ИГТС</v>
          </cell>
        </row>
        <row r="5079">
          <cell r="I5079" t="str">
            <v>2007603095 ВНА.Усл по эксп промбезопас опас об.КТС</v>
          </cell>
        </row>
        <row r="5080">
          <cell r="I5080" t="str">
            <v>2007603096 НкТЭЦ-2. ОНМ.</v>
          </cell>
        </row>
        <row r="5081">
          <cell r="I5081" t="str">
            <v>2007603097 ВНА-паспотра ИГТС</v>
          </cell>
        </row>
        <row r="5082">
          <cell r="I5082" t="str">
            <v>2007603098 ЭПБ котла ст. № 1 ТЭЦ-1</v>
          </cell>
        </row>
        <row r="5083">
          <cell r="I5083" t="str">
            <v>2007603099 ВНА.Разр. НТД по топл/исп, пров эксп КТС</v>
          </cell>
        </row>
        <row r="5084">
          <cell r="I5084" t="str">
            <v>2007603100 ОНМ. Оборудование БТЭЦ-2 (группа)</v>
          </cell>
        </row>
        <row r="5085">
          <cell r="I5085" t="str">
            <v>2007603101 БалТЭЦ-4 ОНМ</v>
          </cell>
        </row>
        <row r="5086">
          <cell r="I5086" t="str">
            <v>2007603102 ВНА. Изготовление ПЛАРН</v>
          </cell>
        </row>
        <row r="5087">
          <cell r="I5087" t="str">
            <v>2007603103 СамГРЭС. ОНМ.</v>
          </cell>
        </row>
        <row r="5088">
          <cell r="I5088" t="str">
            <v>2007603104 Тех.перевооружение водяного экономайзера</v>
          </cell>
        </row>
        <row r="5089">
          <cell r="I5089" t="str">
            <v>2007603105 Бал ТЭЦ-4 ОНМ</v>
          </cell>
        </row>
        <row r="5090">
          <cell r="I5090" t="str">
            <v>2007603106 БалТУТС ОНМ</v>
          </cell>
        </row>
        <row r="5091">
          <cell r="I5091" t="str">
            <v>2007603107 ЭПБ грузового лифта ТЭЦ-1</v>
          </cell>
        </row>
        <row r="5092">
          <cell r="I5092" t="str">
            <v>2007603108 БалТУТС ОНМ</v>
          </cell>
        </row>
        <row r="5093">
          <cell r="I5093" t="str">
            <v>2007603109 ЭПБ котла ст. № 6 ГРЭС</v>
          </cell>
        </row>
        <row r="5094">
          <cell r="I5094" t="str">
            <v>2007603110 СамГРЭС. ОНМ.</v>
          </cell>
        </row>
        <row r="5095">
          <cell r="I5095" t="str">
            <v>2007603111 Тех.перевооружение водоводов питьевой во</v>
          </cell>
        </row>
        <row r="5096">
          <cell r="I5096" t="str">
            <v>2007603112 ИА ОНМ</v>
          </cell>
        </row>
        <row r="5097">
          <cell r="I5097" t="str">
            <v>2007603113 ИА ОНМ</v>
          </cell>
        </row>
        <row r="5098">
          <cell r="I5098" t="str">
            <v>2007603114 СызТЭЦ. ОНМ.</v>
          </cell>
        </row>
        <row r="5099">
          <cell r="I5099" t="str">
            <v>2007603115 ЭПБ котла ст. № 8 ГРЭС</v>
          </cell>
        </row>
        <row r="5100">
          <cell r="I5100" t="str">
            <v>2007603116 ОНМ. Мебель. ПТЭЦ-14 (группа)</v>
          </cell>
        </row>
        <row r="5101">
          <cell r="I5101" t="str">
            <v>2007603117 Тех.перевооружение РВП котла ст. № 7 с з</v>
          </cell>
        </row>
        <row r="5102">
          <cell r="I5102" t="str">
            <v>2007603118 НкТУТС. ОНМ.</v>
          </cell>
        </row>
        <row r="5103">
          <cell r="I5103" t="str">
            <v>2007603119 СарГРЭС ОНМ</v>
          </cell>
        </row>
        <row r="5104">
          <cell r="I5104" t="str">
            <v>2007603120 ЭПБ железнодорожного пути ГРЭС</v>
          </cell>
        </row>
        <row r="5105">
          <cell r="I5105" t="str">
            <v>2007603121 СарТЭЦ-5 ОНМ</v>
          </cell>
        </row>
        <row r="5106">
          <cell r="I5106" t="str">
            <v>2007603122 ЭПБ здан.сепараторной ГРЭС  Лит 002</v>
          </cell>
        </row>
        <row r="5107">
          <cell r="I5107" t="str">
            <v>2007603123 Тех.перевооружение  газовоздухопроводов,</v>
          </cell>
        </row>
        <row r="5108">
          <cell r="I5108" t="str">
            <v>2007603124 СарТЭЦ-5 ОНМ</v>
          </cell>
        </row>
        <row r="5109">
          <cell r="I5109" t="str">
            <v>2007603125 СарТЭЦ-2 ОНМ</v>
          </cell>
        </row>
        <row r="5110">
          <cell r="I5110" t="str">
            <v>2007603126 ЭПБ здания УМ-1 ГРЭС литер Л1</v>
          </cell>
        </row>
        <row r="5111">
          <cell r="I5111" t="str">
            <v>2007603127 СарТЭЦ-2 ОНМ</v>
          </cell>
        </row>
        <row r="5112">
          <cell r="I5112" t="str">
            <v>2007603128 Тех.перевооружение проекта НПС-1</v>
          </cell>
        </row>
        <row r="5113">
          <cell r="I5113" t="str">
            <v>2007603129 Переработка ПЛАРН  ТЭЦ-1</v>
          </cell>
        </row>
        <row r="5114">
          <cell r="I5114" t="str">
            <v>2007603130 СарТУТС ОНМ</v>
          </cell>
        </row>
        <row r="5115">
          <cell r="I5115" t="str">
            <v>2007603131 НТД по топливоиспользов.СарТЭЦ-1</v>
          </cell>
        </row>
        <row r="5116">
          <cell r="I5116" t="str">
            <v>2007603132 СарТУТС ОНМ</v>
          </cell>
        </row>
        <row r="5117">
          <cell r="I5117" t="str">
            <v>2007603133 Тех.перевооружение маслохозяйства.</v>
          </cell>
        </row>
        <row r="5118">
          <cell r="I5118" t="str">
            <v>2007603134 НкТУТС. ОНМ.</v>
          </cell>
        </row>
        <row r="5119">
          <cell r="I5119" t="str">
            <v>2007603135 ВНА.Разрешения, Нормативы (группа)</v>
          </cell>
        </row>
        <row r="5120">
          <cell r="I5120" t="str">
            <v>2007603136 ЭТЭЦ-3 ОНМ</v>
          </cell>
        </row>
        <row r="5121">
          <cell r="I5121" t="str">
            <v>2007603137 ТЭЦ-1 ВНА Энергообследование</v>
          </cell>
        </row>
        <row r="5122">
          <cell r="I5122" t="str">
            <v>2007603138 ОНМ.Контр.-изм. приб. ПТЭЦ-14(группа)</v>
          </cell>
        </row>
        <row r="5123">
          <cell r="I5123" t="str">
            <v>2007603139 ЭТЭЦ-3 ОНМ</v>
          </cell>
        </row>
        <row r="5124">
          <cell r="I5124" t="str">
            <v>2007603140 Тех.перевооружение здания Главный корпус</v>
          </cell>
        </row>
        <row r="5125">
          <cell r="I5125" t="str">
            <v>2007603141 ЭПБ песколовки БН №1 ГРЭС</v>
          </cell>
        </row>
        <row r="5126">
          <cell r="I5126" t="str">
            <v>2007603142 ЭПБ железнодорожного пути ТЭЦ-1</v>
          </cell>
        </row>
        <row r="5127">
          <cell r="I5127" t="str">
            <v>2007603143 Тех.перевооружение здания Главный корпус</v>
          </cell>
        </row>
        <row r="5128">
          <cell r="I5128" t="str">
            <v>2007603144 ЭПБ подз.мазутохран.ст. № 2 ТЭЦ-1</v>
          </cell>
        </row>
        <row r="5129">
          <cell r="I5129" t="str">
            <v>2007603145 НТД по топливоиспользов.СарГРЭС</v>
          </cell>
        </row>
        <row r="5130">
          <cell r="I5130" t="str">
            <v>2007603146 Инфракрасный пирометр обор.не тр.монтажа</v>
          </cell>
        </row>
        <row r="5131">
          <cell r="I5131" t="str">
            <v>2007603147 Тех.перевооружение полов отм. 0 м главно</v>
          </cell>
        </row>
        <row r="5132">
          <cell r="I5132" t="str">
            <v>2007603148 ВНА. Аттестация</v>
          </cell>
        </row>
        <row r="5133">
          <cell r="I5133" t="str">
            <v>2007603149 Энерг.обследов. СарГРЭС</v>
          </cell>
        </row>
        <row r="5134">
          <cell r="I5134" t="str">
            <v>2007603150 Мотопомпа. поставка оборуд. не тр.монтаж</v>
          </cell>
        </row>
        <row r="5135">
          <cell r="I5135" t="str">
            <v>2007603151 Тех.перевооружение РВП котла ст. № 6 с з</v>
          </cell>
        </row>
        <row r="5136">
          <cell r="I5136" t="str">
            <v>2007603152 Паспорта опасных отходов СарГРЭС</v>
          </cell>
        </row>
        <row r="5137">
          <cell r="I5137" t="str">
            <v>2007603153 Портативный измерительный прибор.</v>
          </cell>
        </row>
        <row r="5138">
          <cell r="I5138" t="str">
            <v>2007603154 Переработка ПЛАРН СарГРЭС-ТЭЦ-1</v>
          </cell>
        </row>
        <row r="5139">
          <cell r="I5139" t="str">
            <v>2007603155 Тех.перевооружение сети внутренних и вне</v>
          </cell>
        </row>
        <row r="5140">
          <cell r="I5140" t="str">
            <v>2007603156 БТУТС ВНА Проведение энергетического обс</v>
          </cell>
        </row>
        <row r="5141">
          <cell r="I5141" t="str">
            <v>2007603157 Тех.перевооружениея сети внутреннего вод</v>
          </cell>
        </row>
        <row r="5142">
          <cell r="I5142" t="str">
            <v>2007603158 Тех.перевооружение коллектора дренажей п</v>
          </cell>
        </row>
        <row r="5143">
          <cell r="I5143" t="str">
            <v>2007603159 ВНА Разрешения, Нормативы</v>
          </cell>
        </row>
        <row r="5144">
          <cell r="I5144" t="str">
            <v>2007603160 Тех.перевооружение сетевых трубопроводов</v>
          </cell>
        </row>
        <row r="5145">
          <cell r="I5145" t="str">
            <v>2007603161 Тех.перевооружение здания Главный корпус</v>
          </cell>
        </row>
        <row r="5146">
          <cell r="I5146" t="str">
            <v>2007603162 Тех/перевооружение кабельных тоннелей</v>
          </cell>
        </row>
        <row r="5147">
          <cell r="I5147" t="str">
            <v>2007603163 ВНА Разрешения, Нормативы</v>
          </cell>
        </row>
        <row r="5148">
          <cell r="I5148" t="str">
            <v>2007603164 Тех.перевооружение здания Главный корпус</v>
          </cell>
        </row>
        <row r="5149">
          <cell r="I5149" t="str">
            <v>2007603165 Датчик преобразователь</v>
          </cell>
        </row>
        <row r="5150">
          <cell r="I5150" t="str">
            <v>2007603166 Толщиномер 38DL PLUS PANAMETRICS</v>
          </cell>
        </row>
        <row r="5151">
          <cell r="I5151" t="str">
            <v>2007603167 Тепловизор TESTO 881-1</v>
          </cell>
        </row>
        <row r="5152">
          <cell r="I5152" t="str">
            <v>2007603168 Газоанализатор</v>
          </cell>
        </row>
        <row r="5153">
          <cell r="I5153" t="str">
            <v>2007603169 Монтаж электролизной установки</v>
          </cell>
        </row>
        <row r="5154">
          <cell r="I5154" t="str">
            <v>2007603170 Испытательная установка для устройств РЗ</v>
          </cell>
        </row>
        <row r="5155">
          <cell r="I5155" t="str">
            <v>2007603171 Воздухоосушительная установка</v>
          </cell>
        </row>
        <row r="5156">
          <cell r="I5156" t="str">
            <v>2007603172 Устройства для сушки посуды</v>
          </cell>
        </row>
        <row r="5157">
          <cell r="I5157" t="str">
            <v>2007603173 ОНМ</v>
          </cell>
        </row>
        <row r="5158">
          <cell r="I5158" t="str">
            <v>2007603174 ОНМ</v>
          </cell>
        </row>
        <row r="5159">
          <cell r="I5159" t="str">
            <v>2007603175 ОНМ</v>
          </cell>
        </row>
        <row r="5160">
          <cell r="I5160" t="str">
            <v>2007603176 ОНМ</v>
          </cell>
        </row>
        <row r="5161">
          <cell r="I5161" t="str">
            <v>2007603177 ОНМ</v>
          </cell>
        </row>
        <row r="5162">
          <cell r="I5162" t="str">
            <v>2007603178 ОНМ</v>
          </cell>
        </row>
        <row r="5163">
          <cell r="I5163" t="str">
            <v>2007603179 ОНМ</v>
          </cell>
        </row>
        <row r="5164">
          <cell r="I5164" t="str">
            <v>2007603180 ОНМ</v>
          </cell>
        </row>
        <row r="5165">
          <cell r="I5165" t="str">
            <v>2007603181 ВНА.Разр НТД по топл/исп, пров эксп.</v>
          </cell>
        </row>
        <row r="5166">
          <cell r="I5166" t="str">
            <v>2007603182 ВНА.Усл.по разр.проект норм, обосн.,эксп</v>
          </cell>
        </row>
        <row r="5167">
          <cell r="I5167" t="str">
            <v>2007603183 ВНА.Деклар.Эксперт.декларац.ПТС(группа)</v>
          </cell>
        </row>
        <row r="5168">
          <cell r="I5168" t="str">
            <v>2007603184 ВНА.Разрешения.Нормативы. ПТС (группа)</v>
          </cell>
        </row>
        <row r="5169">
          <cell r="I5169" t="str">
            <v>2007603185 ОНМ.Оборудование. ПТЭЦ-14(группа)</v>
          </cell>
        </row>
        <row r="5170">
          <cell r="I5170" t="str">
            <v>2007603186 ОНМ.Инструменты. ШГЭС-7 (группа)</v>
          </cell>
        </row>
        <row r="5171">
          <cell r="I5171" t="str">
            <v>2007603187 ОНМ.Оборудование. ШГЭС-7 (группа)</v>
          </cell>
        </row>
        <row r="5172">
          <cell r="I5172" t="str">
            <v>2007603188 ОНМ.Инструменты.КГРЭС-3 (группа)</v>
          </cell>
        </row>
        <row r="5173">
          <cell r="I5173" t="str">
            <v>2007603189 Модернизация системы АСКВД ТГ 3</v>
          </cell>
        </row>
        <row r="5174">
          <cell r="I5174" t="str">
            <v>2007603190 Емкости для хранения соляной кислоты</v>
          </cell>
        </row>
        <row r="5175">
          <cell r="I5175" t="str">
            <v>2007603191 ОНМ.Контр.-изм.приб. КГРЭС-3 (группа)</v>
          </cell>
        </row>
        <row r="5176">
          <cell r="I5176" t="str">
            <v>2007603192 Модернизация систем регулиров-ия ТГ 3</v>
          </cell>
        </row>
        <row r="5177">
          <cell r="I5177" t="str">
            <v>2007603193 Перекачивающий насос пост. оборуд.не тре</v>
          </cell>
        </row>
        <row r="5178">
          <cell r="I5178" t="str">
            <v>2007603194 Калибратор поставка оборуд. не тр. монта</v>
          </cell>
        </row>
        <row r="5179">
          <cell r="I5179" t="str">
            <v>2007603195 Тех.перевооружение системы безопасности</v>
          </cell>
        </row>
        <row r="5180">
          <cell r="I5180" t="str">
            <v>2007603196 Модернизация сист.конр.регул.котла №6</v>
          </cell>
        </row>
        <row r="5181">
          <cell r="I5181" t="str">
            <v>2007603197 Плоттер  поставка оборуд. не тр. монтажа</v>
          </cell>
        </row>
        <row r="5182">
          <cell r="I5182" t="str">
            <v>2007603198 Сплит системы поставка оборуд. не тр.мон</v>
          </cell>
        </row>
        <row r="5183">
          <cell r="I5183" t="str">
            <v>2007603199 Модерн-ция сист.контр.регул.котлов 3,5</v>
          </cell>
        </row>
        <row r="5184">
          <cell r="I5184" t="str">
            <v>2007603200 Монтаж бронир.комплексов. Наблюдат.вышка</v>
          </cell>
        </row>
        <row r="5185">
          <cell r="I5185" t="str">
            <v>2007603201 Монтаж ограждения перим.на очистных соор</v>
          </cell>
        </row>
        <row r="5186">
          <cell r="I5186" t="str">
            <v>2007603202 Модер-ция сист.контр.регул.котла №7</v>
          </cell>
        </row>
        <row r="5187">
          <cell r="I5187" t="str">
            <v>2007603203 ВНА. Декларации, безопасность</v>
          </cell>
        </row>
        <row r="5188">
          <cell r="I5188" t="str">
            <v>2007603204 Монтаж освещения перим.очистных сооружен</v>
          </cell>
        </row>
        <row r="5189">
          <cell r="I5189" t="str">
            <v>2007603205 УТЭЦ-1 Устан лаф стволов</v>
          </cell>
        </row>
        <row r="5190">
          <cell r="I5190" t="str">
            <v>2007603206 ОНМ.Контр.-изм.приб. ПТЭЦ-6 (группа)</v>
          </cell>
        </row>
        <row r="5191">
          <cell r="I5191" t="str">
            <v>2007603207 Система видеонаблюдения на очистных соор</v>
          </cell>
        </row>
        <row r="5192">
          <cell r="I5192" t="str">
            <v>2007603208 Модернизация схемы регенерации ТГ-3</v>
          </cell>
        </row>
        <row r="5193">
          <cell r="I5193" t="str">
            <v>2007603209 Средства и системы оповещения - звуковое</v>
          </cell>
        </row>
        <row r="5194">
          <cell r="I5194" t="str">
            <v>2007603210 ОНМ.Обрудование. ПТЭЦ-6 (группа)</v>
          </cell>
        </row>
        <row r="5195">
          <cell r="I5195" t="str">
            <v>2007603211 Оснащение постов охраны кнопками для под</v>
          </cell>
        </row>
        <row r="5196">
          <cell r="I5196" t="str">
            <v>2007603212 ВНА. Декларации, экспертиза</v>
          </cell>
        </row>
        <row r="5197">
          <cell r="I5197" t="str">
            <v>2007603213 ПИР, Приобретение и монтаж источника рез</v>
          </cell>
        </row>
        <row r="5198">
          <cell r="I5198" t="str">
            <v>2007603214 Обор-ние запретн.зоны основн.тер-рии</v>
          </cell>
        </row>
        <row r="5199">
          <cell r="I5199" t="str">
            <v>2007603215 ОНМ. Оборудование (группа)</v>
          </cell>
        </row>
        <row r="5200">
          <cell r="I5200" t="str">
            <v>2007603216 Предупр-ные, разгран-ные и запрещ.знаки</v>
          </cell>
        </row>
        <row r="5201">
          <cell r="I5201" t="str">
            <v>2007603217 ВНА. Предоставление фоновых концентраций</v>
          </cell>
        </row>
        <row r="5202">
          <cell r="I5202" t="str">
            <v>2007603218 Обор-ние осн-го, транс-го КПП пр.тар.уст</v>
          </cell>
        </row>
        <row r="5203">
          <cell r="I5203" t="str">
            <v>2007603219 Обор-ние осн. и тр.КПП устр.принуд.остан</v>
          </cell>
        </row>
        <row r="5204">
          <cell r="I5204" t="str">
            <v>2007603220 Тех.перевооружение теплотрассы 1-й очере</v>
          </cell>
        </row>
        <row r="5205">
          <cell r="I5205" t="str">
            <v>2007603221 ВНА. Разработка   проекта нормативов</v>
          </cell>
        </row>
        <row r="5206">
          <cell r="I5206" t="str">
            <v>2007603222 Реконструкция ограждения</v>
          </cell>
        </row>
        <row r="5207">
          <cell r="I5207" t="str">
            <v>2007603223 Оснащ.осн.и трансп.КПП досмотр.средст.</v>
          </cell>
        </row>
        <row r="5208">
          <cell r="I5208" t="str">
            <v>2007603224 ВНА.Согласование проекта нормативов</v>
          </cell>
        </row>
        <row r="5209">
          <cell r="I5209" t="str">
            <v>2007603225 Тех.перевооружение теплотрассы 1-й очере</v>
          </cell>
        </row>
        <row r="5210">
          <cell r="I5210" t="str">
            <v>2007603226 ВНА. Предоставление рыбохозяйственной ха</v>
          </cell>
        </row>
        <row r="5211">
          <cell r="I5211" t="str">
            <v>2007603227 Стационарная кнопка для извещ.о тревоге</v>
          </cell>
        </row>
        <row r="5212">
          <cell r="I5212" t="str">
            <v>2007603228 Резервное электропитание ТСО</v>
          </cell>
        </row>
        <row r="5213">
          <cell r="I5213" t="str">
            <v>2007603229 ВНА. Предоставление фоновых концентраций</v>
          </cell>
        </row>
        <row r="5214">
          <cell r="I5214" t="str">
            <v>2007603230 ОНМ.Оборудование. ООО "ПСК" (группа)</v>
          </cell>
        </row>
        <row r="5215">
          <cell r="I5215" t="str">
            <v>2007603231 ВНА.Разработка   проекта нормативов</v>
          </cell>
        </row>
        <row r="5216">
          <cell r="I5216" t="str">
            <v>2007603232 Реконструкция ротора Т-185/220-130</v>
          </cell>
        </row>
        <row r="5217">
          <cell r="I5217" t="str">
            <v>2007603233 Замена рельс</v>
          </cell>
        </row>
        <row r="5218">
          <cell r="I5218" t="str">
            <v>2007603234 Обсл. состояния метр.обесп ЦХЛ ТЭЦ-1</v>
          </cell>
        </row>
        <row r="5219">
          <cell r="I5219" t="str">
            <v>2007603235 ВНА.Согласование проекта нормативов</v>
          </cell>
        </row>
        <row r="5220">
          <cell r="I5220" t="str">
            <v>2007603236 Разраб НТД по топливоиспользованию ТЭЦ-1</v>
          </cell>
        </row>
        <row r="5221">
          <cell r="I5221" t="str">
            <v>2007603237 ОНМ. Оборудование ПТС (группа)</v>
          </cell>
        </row>
        <row r="5222">
          <cell r="I5222" t="str">
            <v>2007603238 ВНА.Предоставление рыбохозяйственной хар</v>
          </cell>
        </row>
        <row r="5223">
          <cell r="I5223" t="str">
            <v>2007603239 ОНМ. Мебель. ПТЭЦ-13 (группа)</v>
          </cell>
        </row>
        <row r="5224">
          <cell r="I5224" t="str">
            <v>2007603240 ОНМ.Контр.-изм.приб. ПТЭЦ-13 (группа)</v>
          </cell>
        </row>
        <row r="5225">
          <cell r="I5225" t="str">
            <v>2007603241 ОНМ. Оборудование. ПТЭЦ-13 (группа)</v>
          </cell>
        </row>
        <row r="5226">
          <cell r="I5226" t="str">
            <v>2007603242 ОНМ.Контр.-изм.приб.ЧаТЭЦ-18 (группа)</v>
          </cell>
        </row>
        <row r="5227">
          <cell r="I5227" t="str">
            <v>2007603243 ОНМ. Мебель. ПТЭЦ-9 (группа)</v>
          </cell>
        </row>
        <row r="5228">
          <cell r="I5228" t="str">
            <v>2007603244 ОНМ.Оборудование. ПТЭЦ-9 (группа)</v>
          </cell>
        </row>
        <row r="5229">
          <cell r="I5229" t="str">
            <v>2007603245 ОТМЕНЕНО УТЭЦ-1 ТП сис видео</v>
          </cell>
        </row>
        <row r="5230">
          <cell r="I5230" t="str">
            <v>2007603246 Централизованная диспетчеризация и контр</v>
          </cell>
        </row>
        <row r="5231">
          <cell r="I5231" t="str">
            <v>2007603247 ВНА 2013. Аттестация работ (лабораторий)</v>
          </cell>
        </row>
        <row r="5232">
          <cell r="I5232" t="str">
            <v>2007603248 ОТМЕНЕНО Тех.перевооружение ГРП УТЭЦ-2</v>
          </cell>
        </row>
        <row r="5233">
          <cell r="I5233" t="str">
            <v>2007603249 ВНА.Выполнение анализа отходов производс</v>
          </cell>
        </row>
        <row r="5234">
          <cell r="I5234" t="str">
            <v>2007603250 Услуги  по ЭПБ опасных объектов ВТЭЦ</v>
          </cell>
        </row>
        <row r="5235">
          <cell r="I5235" t="str">
            <v>2007603251 Контроль металла оборудования ВТЭЦ</v>
          </cell>
        </row>
        <row r="5236">
          <cell r="I5236" t="str">
            <v>2007603252 ОТМЕНЕНО ТУТС. ВНА. Разрешения, норма</v>
          </cell>
        </row>
        <row r="5237">
          <cell r="I5237" t="str">
            <v>2007603253 Экспертиза ДБ ГТС ТЭЦ-2 (НЗШО, Плот)</v>
          </cell>
        </row>
        <row r="5238">
          <cell r="I5238" t="str">
            <v>2007603254 Экспертиза ДБ ГТС ТЭЦ-2 (СЗШО)</v>
          </cell>
        </row>
        <row r="5239">
          <cell r="I5239" t="str">
            <v>2007603255 ВНА. Выполнение биотестирования отходов</v>
          </cell>
        </row>
        <row r="5240">
          <cell r="I5240" t="str">
            <v>2007603256 ВНА 2013. Паспорта</v>
          </cell>
        </row>
        <row r="5241">
          <cell r="I5241" t="str">
            <v>2007603257 УТЭЦ-1 ТП дугогосящ реактора ГРУ-2</v>
          </cell>
        </row>
        <row r="5242">
          <cell r="I5242" t="str">
            <v>2007603258 ОНМ.Контр.-изм.приб.ПТЭЦ-9</v>
          </cell>
        </row>
        <row r="5243">
          <cell r="I5243" t="str">
            <v>2007603259 ВНА.Разработка проекта обоснования</v>
          </cell>
        </row>
        <row r="5244">
          <cell r="I5244" t="str">
            <v>2007603260 ТУТС. ВНА. Разреш. на выбр. загряз.вещес</v>
          </cell>
        </row>
        <row r="5245">
          <cell r="I5245" t="str">
            <v>2007603261 ВНА. Получение санитарно-эпидемиологичес</v>
          </cell>
        </row>
        <row r="5246">
          <cell r="I5246" t="str">
            <v>2007603262 УТЭЦ-1 ПИР баков кисл и щел</v>
          </cell>
        </row>
        <row r="5247">
          <cell r="I5247" t="str">
            <v>2007603263 Услуги по ЭПБ опасных объектов</v>
          </cell>
        </row>
        <row r="5248">
          <cell r="I5248" t="str">
            <v>2007603264 Контроль металла</v>
          </cell>
        </row>
        <row r="5249">
          <cell r="I5249" t="str">
            <v>2007603265 Инженерные сист. серверного помещения</v>
          </cell>
        </row>
        <row r="5250">
          <cell r="I5250" t="str">
            <v>2007603266 Техническое перевооружение газопровода п</v>
          </cell>
        </row>
        <row r="5251">
          <cell r="I5251" t="str">
            <v>2007603267 ТУТС. ВНА. План ликвидации ПЛАС 2013</v>
          </cell>
        </row>
        <row r="5252">
          <cell r="I5252" t="str">
            <v>2007603268 Системы безопасности производства</v>
          </cell>
        </row>
        <row r="5253">
          <cell r="I5253" t="str">
            <v>2007603269 ОНМ.Оборудование.ЧаТЭЦ-18 (группа)</v>
          </cell>
        </row>
        <row r="5254">
          <cell r="I5254" t="str">
            <v>2007603270 Система охран телевид с раб. местом опер</v>
          </cell>
        </row>
        <row r="5255">
          <cell r="I5255" t="str">
            <v>2007603271 Система управления технологическими проц</v>
          </cell>
        </row>
        <row r="5256">
          <cell r="I5256" t="str">
            <v>2007603272 ВНА.Выполнение анализа отходов</v>
          </cell>
        </row>
        <row r="5257">
          <cell r="I5257" t="str">
            <v>2007603273 ТУТС ВНА. Экспертиза пром. безопасности</v>
          </cell>
        </row>
        <row r="5258">
          <cell r="I5258" t="str">
            <v>2007603274 Техническое перевооружение приемных каме</v>
          </cell>
        </row>
        <row r="5259">
          <cell r="I5259" t="str">
            <v>2007603275 ОНМ.Кон.-изм.приб. ЧаТЭЦ-18 (хим.лаб.)</v>
          </cell>
        </row>
        <row r="5260">
          <cell r="I5260" t="str">
            <v>2007603276 ОТМЕНЕНО -1 ТП вн и вн электроснабж АБК</v>
          </cell>
        </row>
        <row r="5261">
          <cell r="I5261" t="str">
            <v>2007603277 ТЭЦ-3 АСУТП</v>
          </cell>
        </row>
        <row r="5262">
          <cell r="I5262" t="str">
            <v>2007603278 Техническое перевооружение ж/д путей</v>
          </cell>
        </row>
        <row r="5263">
          <cell r="I5263" t="str">
            <v>2007603279 ТС. Восточная тепломагистраль</v>
          </cell>
        </row>
        <row r="5264">
          <cell r="I5264" t="str">
            <v>2007603280 УТЭЦ-1. Выкуп земельного участка площ. 9</v>
          </cell>
        </row>
        <row r="5265">
          <cell r="I5265" t="str">
            <v>2007603281 Прив. земельного участка</v>
          </cell>
        </row>
        <row r="5266">
          <cell r="I5266" t="str">
            <v>2007603282 ВНА.Выполнение биотестирования отходов</v>
          </cell>
        </row>
        <row r="5267">
          <cell r="I5267" t="str">
            <v>2007603283 ВНА.Разработка проекта обоснования намеч</v>
          </cell>
        </row>
        <row r="5268">
          <cell r="I5268" t="str">
            <v>2007603284 Проектирование проектов инфрастр КИВС</v>
          </cell>
        </row>
        <row r="5269">
          <cell r="I5269" t="str">
            <v>2007603285 Обследование тепловых сетей</v>
          </cell>
        </row>
        <row r="5270">
          <cell r="I5270" t="str">
            <v>2007603286 Техническое перевооружение РОУ 16/1,2 №1</v>
          </cell>
        </row>
        <row r="5271">
          <cell r="I5271" t="str">
            <v>2007603287 УТЭЦ-3. Выкуп земельных участков</v>
          </cell>
        </row>
        <row r="5272">
          <cell r="I5272" t="str">
            <v>2007603288 ВНА.Получение санитарно-эпидемиологическ</v>
          </cell>
        </row>
        <row r="5273">
          <cell r="I5273" t="str">
            <v>2007603289 ВНА Декларации, экспертиза СормТЭЦ 2013</v>
          </cell>
        </row>
        <row r="5274">
          <cell r="I5274" t="str">
            <v>2007603290 ВНА Декларации, экспертиза НовгТЭЦ 2013</v>
          </cell>
        </row>
        <row r="5275">
          <cell r="I5275" t="str">
            <v>2007603291 ВНА Декларации, экспертиза НиГРЭС 2013</v>
          </cell>
        </row>
        <row r="5276">
          <cell r="I5276" t="str">
            <v>2007603292 ВНА Декларации, экспертиза ДзТЭЦ 2013</v>
          </cell>
        </row>
        <row r="5277">
          <cell r="I5277" t="str">
            <v>2007603293 ВНА. Выполнение анализа отходов производ</v>
          </cell>
        </row>
        <row r="5278">
          <cell r="I5278" t="str">
            <v>2007603294 ВНА.Выполнение биотестирования отходов</v>
          </cell>
        </row>
        <row r="5279">
          <cell r="I5279" t="str">
            <v>2007603295 Техническое перевооружение кабельного хо</v>
          </cell>
        </row>
        <row r="5280">
          <cell r="I5280" t="str">
            <v>2007603296 ВНА  Декларации, экспертиза ДзТЭЦ 2015</v>
          </cell>
        </row>
        <row r="5281">
          <cell r="I5281" t="str">
            <v>2007603297 ВНА.Разработка проекта обоснования намеч</v>
          </cell>
        </row>
        <row r="5282">
          <cell r="I5282" t="str">
            <v>2007603298 ВНА.Получение санитарно-эпидемиологическ</v>
          </cell>
        </row>
        <row r="5283">
          <cell r="I5283" t="str">
            <v>2007603299 ТУТС ТП периметр. ограждения</v>
          </cell>
        </row>
        <row r="5284">
          <cell r="I5284" t="str">
            <v>2007603300 Разработка НТД по топливоиспользованию</v>
          </cell>
        </row>
        <row r="5285">
          <cell r="I5285" t="str">
            <v>2007603301 Разработка проекта НДС</v>
          </cell>
        </row>
        <row r="5286">
          <cell r="I5286" t="str">
            <v>2007603302 ВНА.Выполнение анализа отходов производс</v>
          </cell>
        </row>
        <row r="5287">
          <cell r="I5287" t="str">
            <v>2007603303 Разработка проекта ПДВ</v>
          </cell>
        </row>
        <row r="5288">
          <cell r="I5288" t="str">
            <v>2007603304 ОНМ. ИТ ИА УФ 2013</v>
          </cell>
        </row>
        <row r="5289">
          <cell r="I5289" t="str">
            <v>2007603305 ТЭЦ ВАЗа. Тех.пер.водогрейн. котла ст.№1</v>
          </cell>
        </row>
        <row r="5290">
          <cell r="I5290" t="str">
            <v>2007603306 Оборудование для ремонта запорной армату</v>
          </cell>
        </row>
        <row r="5291">
          <cell r="I5291" t="str">
            <v>2007603307 ВНА.Выполнение биотестирования отходов</v>
          </cell>
        </row>
        <row r="5292">
          <cell r="I5292" t="str">
            <v>2007603308 Разработка документов на забор-сброс</v>
          </cell>
        </row>
        <row r="5293">
          <cell r="I5293" t="str">
            <v>2007603309 ТЭЦ ВАЗа.Тех.пер.водогрейн. котла ст.№2</v>
          </cell>
        </row>
        <row r="5294">
          <cell r="I5294" t="str">
            <v>2007603310 ВНА.Разработка проекта обоснования намеч</v>
          </cell>
        </row>
        <row r="5295">
          <cell r="I5295" t="str">
            <v>2007603311 ЭПБ горелок котлов ст.№4, 10</v>
          </cell>
        </row>
        <row r="5296">
          <cell r="I5296" t="str">
            <v>2007603312 ЭПБ наружного распр.надз. г/п сред. давл</v>
          </cell>
        </row>
        <row r="5297">
          <cell r="I5297" t="str">
            <v>2007603313 ВНА.Получение санитарно-эпидемиологическ</v>
          </cell>
        </row>
        <row r="5298">
          <cell r="I5298" t="str">
            <v>2007603314 Замена измер трансформаторов тока</v>
          </cell>
        </row>
        <row r="5299">
          <cell r="I5299" t="str">
            <v>2007603315 ЭПБ крановых путей (мост.кранов №2,3,6,7</v>
          </cell>
        </row>
        <row r="5300">
          <cell r="I5300" t="str">
            <v>2007603316 ЭПБ турбин и ГПК</v>
          </cell>
        </row>
        <row r="5301">
          <cell r="I5301" t="str">
            <v>2007603317 ВНА.Выполнение анализа отходов производс</v>
          </cell>
        </row>
        <row r="5302">
          <cell r="I5302" t="str">
            <v>2007603318 ЭПБ дымовых труб ТC</v>
          </cell>
        </row>
        <row r="5303">
          <cell r="I5303" t="str">
            <v>2007603319 ЭПБ дымовых труб ТЭЦ</v>
          </cell>
        </row>
        <row r="5304">
          <cell r="I5304" t="str">
            <v>2007603320 ВНА.Выполнение биотестирования</v>
          </cell>
        </row>
        <row r="5305">
          <cell r="I5305" t="str">
            <v>2007603321 ЭПБ мазутного резервуара № 3</v>
          </cell>
        </row>
        <row r="5306">
          <cell r="I5306" t="str">
            <v>2007603322 ЭПБ ТС со сроком экспл. свыше 25 лет</v>
          </cell>
        </row>
        <row r="5307">
          <cell r="I5307" t="str">
            <v>2007603323 ВНА.Разработка проекта обоснования намеч</v>
          </cell>
        </row>
        <row r="5308">
          <cell r="I5308" t="str">
            <v>2007603324 ЭПБ сосудов, работающих под давлением</v>
          </cell>
        </row>
        <row r="5309">
          <cell r="I5309" t="str">
            <v>2007603325 ВНА.Получение санитарно-эпидемиологическ</v>
          </cell>
        </row>
        <row r="5310">
          <cell r="I5310" t="str">
            <v>2007603326 ВНА. Аттестация компьютера</v>
          </cell>
        </row>
        <row r="5311">
          <cell r="I5311" t="str">
            <v>2007603327 ВНА. Госпошлина за подачу заявления на л</v>
          </cell>
        </row>
        <row r="5312">
          <cell r="I5312" t="str">
            <v>2007603328 ВНА 2013. Паспорта</v>
          </cell>
        </row>
        <row r="5313">
          <cell r="I5313" t="str">
            <v>2007603329 Внедрение АСУ инвестициями</v>
          </cell>
        </row>
        <row r="5314">
          <cell r="I5314" t="str">
            <v>2007603330 Обор.стац-ой кнопки на посту охраны</v>
          </cell>
        </row>
        <row r="5315">
          <cell r="I5315" t="str">
            <v>2007603331 Оснащение объекта ИКСБ Левоб.кот. ПТЭЦ-6</v>
          </cell>
        </row>
        <row r="5316">
          <cell r="I5316" t="str">
            <v>2007603332 ЛВК-3 Вод.кот. №7 КВГМ-100 в соот с ПБ</v>
          </cell>
        </row>
        <row r="5317">
          <cell r="I5317" t="str">
            <v>2007603333 ЛВК-3 Водогр.кот.№1 КВГМ.Рек.газ.обор.</v>
          </cell>
        </row>
        <row r="5318">
          <cell r="I5318" t="str">
            <v>2007603334 ЛВК-3 Рек газ.обор.паров.котла №4</v>
          </cell>
        </row>
        <row r="5319">
          <cell r="I5319" t="str">
            <v>2007603335 ВНА. Декларации, экспертиза</v>
          </cell>
        </row>
        <row r="5320">
          <cell r="I5320" t="str">
            <v>2007603336 УТЭЦ-2 Первый пуск компл град №1,2</v>
          </cell>
        </row>
        <row r="5321">
          <cell r="I5321" t="str">
            <v>2007603337 УТЭЦ-3. Выкуп земельного участка</v>
          </cell>
        </row>
        <row r="5322">
          <cell r="I5322" t="str">
            <v>2007603338 ВНА. Декларации, экспертиза</v>
          </cell>
        </row>
        <row r="5323">
          <cell r="I5323" t="str">
            <v>2007603339 ВНА. ЭПБ кирпичной дымовой трубы №1( Н-1</v>
          </cell>
        </row>
        <row r="5324">
          <cell r="I5324" t="str">
            <v>2007603340 Техпер.газопр.КИПиА КА №12 в соотв.с тр.</v>
          </cell>
        </row>
        <row r="5325">
          <cell r="I5325" t="str">
            <v>2007603341 Техническое перевооружение питания узла</v>
          </cell>
        </row>
        <row r="5326">
          <cell r="I5326" t="str">
            <v>2007603342 ВНА. Декларации, экспертиза.</v>
          </cell>
        </row>
        <row r="5327">
          <cell r="I5327" t="str">
            <v>2007603343 ОНМ. Оборудование ИТЭЦ-1 2013</v>
          </cell>
        </row>
        <row r="5328">
          <cell r="I5328" t="str">
            <v>2007603344 ВНА. ЭПБ водогрейного котла ПТВМ-50 ст.№</v>
          </cell>
        </row>
        <row r="5329">
          <cell r="I5329" t="str">
            <v>2007603345 Техническое перевооружение системы возбу</v>
          </cell>
        </row>
        <row r="5330">
          <cell r="I5330" t="str">
            <v>2007603346 ОНМ ПТС 2013 (группа)</v>
          </cell>
        </row>
        <row r="5331">
          <cell r="I5331" t="str">
            <v>2007603347 ВНА. ЭПБ водогрейного котла ПТВМ-50 ст.№</v>
          </cell>
        </row>
        <row r="5332">
          <cell r="I5332" t="str">
            <v>2007603348 ВНА. Декларации, экспертиза.</v>
          </cell>
        </row>
        <row r="5333">
          <cell r="I5333" t="str">
            <v>2007603349 ВНА. ЭПБ парового котла ТС-20/39 ст.№1 р</v>
          </cell>
        </row>
        <row r="5334">
          <cell r="I5334" t="str">
            <v>2007603350 ВНА. ЭПБ парового котла ТС-20/39 ст.№2</v>
          </cell>
        </row>
        <row r="5335">
          <cell r="I5335" t="str">
            <v>2007603351 ВНА. Декларации, экспертиза</v>
          </cell>
        </row>
        <row r="5336">
          <cell r="I5336" t="str">
            <v>2007603352 ВНА. ЭПБ водогрейного котла ПТВМ-50 ст.№</v>
          </cell>
        </row>
        <row r="5337">
          <cell r="I5337" t="str">
            <v>2007603353 УТЭЦ-1 ВНА. ПЛАС</v>
          </cell>
        </row>
        <row r="5338">
          <cell r="I5338" t="str">
            <v>2007603354 Техническое перевооружение системы ГВС с</v>
          </cell>
        </row>
        <row r="5339">
          <cell r="I5339" t="str">
            <v>2007603355 ВНА. Декларации, экспертиза.</v>
          </cell>
        </row>
        <row r="5340">
          <cell r="I5340" t="str">
            <v>2007603356 Техническое перевооружение конвективного</v>
          </cell>
        </row>
        <row r="5341">
          <cell r="I5341" t="str">
            <v>2007603357 ВНА. ЭПБ кирпичной дымовой трубы ст.№1 Н</v>
          </cell>
        </row>
        <row r="5342">
          <cell r="I5342" t="str">
            <v>2007603358 ВНА. ЭПБ здания водогрейной котельной</v>
          </cell>
        </row>
        <row r="5343">
          <cell r="I5343" t="str">
            <v>2007603359 ВНА. ЭПБ  резервуара хранения мазута №1</v>
          </cell>
        </row>
        <row r="5344">
          <cell r="I5344" t="str">
            <v>2007603360 ВНА. ЭПБ резервуара хранения мазута №2</v>
          </cell>
        </row>
        <row r="5345">
          <cell r="I5345" t="str">
            <v>2007603361 Техническое перевооружение ЩПТ-1</v>
          </cell>
        </row>
        <row r="5346">
          <cell r="I5346" t="str">
            <v>2007603362 ВНА. ЭПБ перекачивающего мазутопровода</v>
          </cell>
        </row>
        <row r="5347">
          <cell r="I5347" t="str">
            <v>2007603363 Нормативы удельных расходов топлива (НУР</v>
          </cell>
        </row>
        <row r="5348">
          <cell r="I5348" t="str">
            <v>2007603364 Истиратель ИВ-1</v>
          </cell>
        </row>
        <row r="5349">
          <cell r="I5349" t="str">
            <v>2007603365 Техническое перевооружение системы возбу</v>
          </cell>
        </row>
        <row r="5350">
          <cell r="I5350" t="str">
            <v>2007603366 ВНА. ЭПБ  всасывающего мазутопровода L =</v>
          </cell>
        </row>
        <row r="5351">
          <cell r="I5351" t="str">
            <v>2007603367 Техническое перевооружение секций СР 1Р,</v>
          </cell>
        </row>
        <row r="5352">
          <cell r="I5352" t="str">
            <v>2007603368 Техническое перевооружение ЩПТ-2</v>
          </cell>
        </row>
        <row r="5353">
          <cell r="I5353" t="str">
            <v>2007603369 УТЭЦ-1 ВНА. Разраб. пр. нормативов 2013</v>
          </cell>
        </row>
        <row r="5354">
          <cell r="I5354" t="str">
            <v>2007603370 ВНА. ЭПБ  мазутопровод. внутр цирк L=175</v>
          </cell>
        </row>
        <row r="5355">
          <cell r="I5355" t="str">
            <v>2007603371 Техническое перевооружение системы автом</v>
          </cell>
        </row>
        <row r="5356">
          <cell r="I5356" t="str">
            <v>2007603372 Рек.гл.корпуса 3оч.Башни пересып (2эт)</v>
          </cell>
        </row>
        <row r="5357">
          <cell r="I5357" t="str">
            <v>2007603373 ВНА. ЭПБ надземного наруж газопровод 300</v>
          </cell>
        </row>
        <row r="5358">
          <cell r="I5358" t="str">
            <v>2007603374 УТЭЦ-1 ВНА. Паспорта (декларации, экспер</v>
          </cell>
        </row>
        <row r="5359">
          <cell r="I5359" t="str">
            <v>2007603375 Техническое перевооружение системы АМАКС</v>
          </cell>
        </row>
        <row r="5360">
          <cell r="I5360" t="str">
            <v>2007603376 ВНА. ЭПБ внутренних газопроводов 300м.</v>
          </cell>
        </row>
        <row r="5361">
          <cell r="I5361" t="str">
            <v>2007603377 Рек.схем темп.пара 10-18ата АРМ АСУТН2эт</v>
          </cell>
        </row>
        <row r="5362">
          <cell r="I5362" t="str">
            <v>2007603378 ВНА. ЭПБ газопроводов  200м.</v>
          </cell>
        </row>
        <row r="5363">
          <cell r="I5363" t="str">
            <v>2007603379 ТП паропров.10-18ата с заменой шайб</v>
          </cell>
        </row>
        <row r="5364">
          <cell r="I5364" t="str">
            <v>2007603380 УТЭЦ-2 ВНА. Паспорта (декларации,эксперт</v>
          </cell>
        </row>
        <row r="5365">
          <cell r="I5365" t="str">
            <v>2007603381 ВНА. ЭПБ парового котла №1 ЦКТИ 75-39 ре</v>
          </cell>
        </row>
        <row r="5366">
          <cell r="I5366" t="str">
            <v>2007603382 Монтаж БРОУ-1</v>
          </cell>
        </row>
        <row r="5367">
          <cell r="I5367" t="str">
            <v>2007603383 ВНА. ЭПБ парового котла №2 ЦКТИ 75-39</v>
          </cell>
        </row>
        <row r="5368">
          <cell r="I5368" t="str">
            <v>2007603384 УТЭЦ-2 ВНА. Разрешения на выбросы загряз</v>
          </cell>
        </row>
        <row r="5369">
          <cell r="I5369" t="str">
            <v>2007603385 ВНА.ЭПБ паропровода 40ата кот№1,2 рег106</v>
          </cell>
        </row>
        <row r="5370">
          <cell r="I5370" t="str">
            <v>2007603386 ВНА. ЭПБ паропровода рег 87</v>
          </cell>
        </row>
        <row r="5371">
          <cell r="I5371" t="str">
            <v>2007603387 ВНА. ЭПБ трубопровода ст №3  рег № 31п</v>
          </cell>
        </row>
        <row r="5372">
          <cell r="I5372" t="str">
            <v>2007603388 ВНА. Разрешения, нормативы</v>
          </cell>
        </row>
        <row r="5373">
          <cell r="I5373" t="str">
            <v>2007603389 ВНА. Разрешения, нормативы</v>
          </cell>
        </row>
        <row r="5374">
          <cell r="I5374" t="str">
            <v>2007603390 ПТЭЦ-9. ОНМ 2013 (группа 1)</v>
          </cell>
        </row>
        <row r="5375">
          <cell r="I5375" t="str">
            <v>2007603391 ВНА.Преддекларационное обследование ГТС</v>
          </cell>
        </row>
        <row r="5376">
          <cell r="I5376" t="str">
            <v>2007603392 ВНА. Разрешение.</v>
          </cell>
        </row>
        <row r="5377">
          <cell r="I5377" t="str">
            <v>2007603393 ВНА. .Паспорт.</v>
          </cell>
        </row>
        <row r="5378">
          <cell r="I5378" t="str">
            <v>2007603394 ВНА. Разрешения, нормативы</v>
          </cell>
        </row>
        <row r="5379">
          <cell r="I5379" t="str">
            <v>2007603395 ВНА. Эспертиза.</v>
          </cell>
        </row>
        <row r="5380">
          <cell r="I5380" t="str">
            <v>2007603396 ТП сист.оповещ.здан.гл.к.1,2,3оч, ГРЩУ</v>
          </cell>
        </row>
        <row r="5381">
          <cell r="I5381" t="str">
            <v>2007603397 УТЭЦ-2 ВНА. Планы ликвидации последствий</v>
          </cell>
        </row>
        <row r="5382">
          <cell r="I5382" t="str">
            <v>2007603398 ВНА. Аттестация</v>
          </cell>
        </row>
        <row r="5383">
          <cell r="I5383" t="str">
            <v>2007603399 ТПсхем измер.кислород.в ух.газах к.№5-11</v>
          </cell>
        </row>
        <row r="5384">
          <cell r="I5384" t="str">
            <v>2007603400 ВНА. Аттестация</v>
          </cell>
        </row>
        <row r="5385">
          <cell r="I5385" t="str">
            <v>2007603401 УТЭЦ-2 ВНА. ПЛАРН по мазут.хоз. 2013</v>
          </cell>
        </row>
        <row r="5386">
          <cell r="I5386" t="str">
            <v>2007603402 ВНА. Разраб критериев безопасности ГТС</v>
          </cell>
        </row>
        <row r="5387">
          <cell r="I5387" t="str">
            <v>2007603403 Оборудование не требующее монтажа</v>
          </cell>
        </row>
        <row r="5388">
          <cell r="I5388" t="str">
            <v>2007603404 ТПсхем измер.кислород.в ух.газах к.№5-11</v>
          </cell>
        </row>
        <row r="5389">
          <cell r="I5389" t="str">
            <v>2007603405 ПТЭЦ-9. ОНМ 2013 (группа 2)</v>
          </cell>
        </row>
        <row r="5390">
          <cell r="I5390" t="str">
            <v>2007603406 ВНА. Аттестация.</v>
          </cell>
        </row>
        <row r="5391">
          <cell r="I5391" t="str">
            <v>2007603407 Модернизация АСКВД ТГ-5</v>
          </cell>
        </row>
        <row r="5392">
          <cell r="I5392" t="str">
            <v>2007603408 УТЭЦ-2 ОНМ 2013</v>
          </cell>
        </row>
        <row r="5393">
          <cell r="I5393" t="str">
            <v>2007603409 УТЭЦ-1 2014 ОНМ</v>
          </cell>
        </row>
        <row r="5394">
          <cell r="I5394" t="str">
            <v>2007603410 ВНА. Гос экспертиза декларации безоп гтс</v>
          </cell>
        </row>
        <row r="5395">
          <cell r="I5395" t="str">
            <v>2007603411 ВНА. Разрешения, нормативы</v>
          </cell>
        </row>
        <row r="5396">
          <cell r="I5396" t="str">
            <v>2007603412 ВНА Декларации, экспертиза деклараций</v>
          </cell>
        </row>
        <row r="5397">
          <cell r="I5397" t="str">
            <v>2007603413 УТЭЦ-1 2015 ОНМ</v>
          </cell>
        </row>
        <row r="5398">
          <cell r="I5398" t="str">
            <v>2007603414 ВНА. Аттестация</v>
          </cell>
        </row>
        <row r="5399">
          <cell r="I5399" t="str">
            <v>2007603415 Техническое перевооружение защиты осевог</v>
          </cell>
        </row>
        <row r="5400">
          <cell r="I5400" t="str">
            <v>2007603416 ВНА. Планы ликвидации аварийных ситуаций</v>
          </cell>
        </row>
        <row r="5401">
          <cell r="I5401" t="str">
            <v>2007603417 ТУТС 2013 Оборудование не требующего мон</v>
          </cell>
        </row>
        <row r="5402">
          <cell r="I5402" t="str">
            <v>2007603418 ВНА. Декларация, экспертиза.</v>
          </cell>
        </row>
        <row r="5403">
          <cell r="I5403" t="str">
            <v>2007603419 УТЭЦ-2 ОНМ 2014</v>
          </cell>
        </row>
        <row r="5404">
          <cell r="I5404" t="str">
            <v>2007603420 ТП гл.к.1,2оч.(сист.отопл.)</v>
          </cell>
        </row>
        <row r="5405">
          <cell r="I5405" t="str">
            <v>2007603421 ТУТС 2014 ОНМ</v>
          </cell>
        </row>
        <row r="5406">
          <cell r="I5406" t="str">
            <v>2007603422 Техпер.Оснащ.АБК пож.сигнал.</v>
          </cell>
        </row>
        <row r="5407">
          <cell r="I5407" t="str">
            <v>2007603423 ВНА. Планы ликвидации аварийных ситуаций</v>
          </cell>
        </row>
        <row r="5408">
          <cell r="I5408" t="str">
            <v>2007603424 ЧаТЭЦ-18 ОНМ 2013 (группа)</v>
          </cell>
        </row>
        <row r="5409">
          <cell r="I5409" t="str">
            <v>2007603425 Техническое перевооружение защиты осевог</v>
          </cell>
        </row>
        <row r="5410">
          <cell r="I5410" t="str">
            <v>2007603426 ТУТС 2015 ОНМ</v>
          </cell>
        </row>
        <row r="5411">
          <cell r="I5411" t="str">
            <v>2007603427 Техническое перевооружение защиты осевог</v>
          </cell>
        </row>
        <row r="5412">
          <cell r="I5412" t="str">
            <v>2007603428 УТЭЦ-2 ОНМ 2015</v>
          </cell>
        </row>
        <row r="5413">
          <cell r="I5413" t="str">
            <v>2007603429 ИА 2013 ОНМ</v>
          </cell>
        </row>
        <row r="5414">
          <cell r="I5414" t="str">
            <v>2007603430 Техническое перевооружение общестанционн</v>
          </cell>
        </row>
        <row r="5415">
          <cell r="I5415" t="str">
            <v>2007603431 ВНА. ЭПБ мостового эл. крана Рег. № 3048</v>
          </cell>
        </row>
        <row r="5416">
          <cell r="I5416" t="str">
            <v>2007603432 ИА 2014 ОНМ</v>
          </cell>
        </row>
        <row r="5417">
          <cell r="I5417" t="str">
            <v>2007603433 ИА ОНМ</v>
          </cell>
        </row>
        <row r="5418">
          <cell r="I5418" t="str">
            <v>2007603434 Техническое перевооружение  пожарохозяйс</v>
          </cell>
        </row>
        <row r="5419">
          <cell r="I5419" t="str">
            <v>2007603435 ИА 2015 ОНМ</v>
          </cell>
        </row>
        <row r="5420">
          <cell r="I5420" t="str">
            <v>2007603436 Замена ак.батареи №3 с замен ВАЗП№3</v>
          </cell>
        </row>
        <row r="5421">
          <cell r="I5421" t="str">
            <v>2007603437 ВНА. ЭПБ мостового эл. крана Рег. № 3049</v>
          </cell>
        </row>
        <row r="5422">
          <cell r="I5422" t="str">
            <v>2007603438 Строительство насосной станции осветленн</v>
          </cell>
        </row>
        <row r="5423">
          <cell r="I5423" t="str">
            <v>2007603439 ТП ОРУ110 кв1,2,3 оч(замен.зарядников)1э</v>
          </cell>
        </row>
        <row r="5424">
          <cell r="I5424" t="str">
            <v>2007603440 ВНА. Декларации, экспертизы</v>
          </cell>
        </row>
        <row r="5425">
          <cell r="I5425" t="str">
            <v>2007603441 ВНА.ЭПБ КТК Сети ОПС КП</v>
          </cell>
        </row>
        <row r="5426">
          <cell r="I5426" t="str">
            <v>2007603442 ПТЭЦ-14 ОНМ 2013 (группа)</v>
          </cell>
        </row>
        <row r="5427">
          <cell r="I5427" t="str">
            <v>2007603443 Оснащ. АБК сист.оповещения при пожаре</v>
          </cell>
        </row>
        <row r="5428">
          <cell r="I5428" t="str">
            <v>2007603444 ТП узла кс-ты и щелочи</v>
          </cell>
        </row>
        <row r="5429">
          <cell r="I5429" t="str">
            <v>2007603445 ВНА. Декларации, экспертиза</v>
          </cell>
        </row>
        <row r="5430">
          <cell r="I5430" t="str">
            <v>2007603446 Строительство предупредительного огражде</v>
          </cell>
        </row>
        <row r="5431">
          <cell r="I5431" t="str">
            <v>2007603447 ВНА.ЭПБ  мостового эл. крана Рег. № 3050</v>
          </cell>
        </row>
        <row r="5432">
          <cell r="I5432" t="str">
            <v>2007603448 ВНА. ЭПБ мостового эл. крана Рег. № 3051</v>
          </cell>
        </row>
        <row r="5433">
          <cell r="I5433" t="str">
            <v>2007603449 Строительство ГРП</v>
          </cell>
        </row>
        <row r="5434">
          <cell r="I5434" t="str">
            <v>2007603450 Реконструкция ограждения БНС</v>
          </cell>
        </row>
        <row r="5435">
          <cell r="I5435" t="str">
            <v>2007603451 ВНА. ЭПБ грейферного эл. крана рег 3718</v>
          </cell>
        </row>
        <row r="5436">
          <cell r="I5436" t="str">
            <v>2007603452 Реконструкция ограждения ТТЦ</v>
          </cell>
        </row>
        <row r="5437">
          <cell r="I5437" t="str">
            <v>2007603453 ВНА. ЭПБ эл. кран КП-20  рег. № 3097</v>
          </cell>
        </row>
        <row r="5438">
          <cell r="I5438" t="str">
            <v>2007603454 ВНА. Декларации, экспертиза</v>
          </cell>
        </row>
        <row r="5439">
          <cell r="I5439" t="str">
            <v>2007603455 Реконструкция ограждения оборудования га</v>
          </cell>
        </row>
        <row r="5440">
          <cell r="I5440" t="str">
            <v>2007603456 Тех пер огражд критич элементов станции</v>
          </cell>
        </row>
        <row r="5441">
          <cell r="I5441" t="str">
            <v>2007603457 Рек. сист. дымоудаления АБК</v>
          </cell>
        </row>
        <row r="5442">
          <cell r="I5442" t="str">
            <v>2007603458 ТП узла нейтрализации</v>
          </cell>
        </row>
        <row r="5443">
          <cell r="I5443" t="str">
            <v>2007603459 ВНА. ЭПБ эл. крана Рег. № 100</v>
          </cell>
        </row>
        <row r="5444">
          <cell r="I5444" t="str">
            <v>2007603460 Оборудование запретной зоны ТТЦ</v>
          </cell>
        </row>
        <row r="5445">
          <cell r="I5445" t="str">
            <v>2007603461 ВНА.Декларации, экспертиза</v>
          </cell>
        </row>
        <row r="5446">
          <cell r="I5446" t="str">
            <v>2007603462 ТП трубопров.подачи конденсата</v>
          </cell>
        </row>
        <row r="5447">
          <cell r="I5447" t="str">
            <v>2007603463 ВНА. ЭПБ  мазутопроводов  L=418м</v>
          </cell>
        </row>
        <row r="5448">
          <cell r="I5448" t="str">
            <v>2007603464 ТП котла ст.№7</v>
          </cell>
        </row>
        <row r="5449">
          <cell r="I5449" t="str">
            <v>2007603465 ВНА. ЭПБ  мазутопровода L = 200м</v>
          </cell>
        </row>
        <row r="5450">
          <cell r="I5450" t="str">
            <v>2007603466 Замена аккумуляторного бака №3</v>
          </cell>
        </row>
        <row r="5451">
          <cell r="I5451" t="str">
            <v>2007603467 ВНА. ЭПБ мазутопровода L = 308м</v>
          </cell>
        </row>
        <row r="5452">
          <cell r="I5452" t="str">
            <v>2007603468 Оборудование запретной зоны основной тер</v>
          </cell>
        </row>
        <row r="5453">
          <cell r="I5453" t="str">
            <v>2007603469 ВНА. ЭПБ мазутопроводов  L=450м</v>
          </cell>
        </row>
        <row r="5454">
          <cell r="I5454" t="str">
            <v>2007603470 Замена разъединит и тех пер ДЗШ ГРУ6кВ</v>
          </cell>
        </row>
        <row r="5455">
          <cell r="I5455" t="str">
            <v>2007603471 ВНА. Паспорта</v>
          </cell>
        </row>
        <row r="5456">
          <cell r="I5456" t="str">
            <v>2007603472 Предупредительные, разграничительные и з</v>
          </cell>
        </row>
        <row r="5457">
          <cell r="I5457" t="str">
            <v>2007603473 ВНА. ЭПБ трубопров котла № 6  рег№ 153</v>
          </cell>
        </row>
        <row r="5458">
          <cell r="I5458" t="str">
            <v>2007603474 ВНА. Лицензии</v>
          </cell>
        </row>
        <row r="5459">
          <cell r="I5459" t="str">
            <v>2007603475 ВНА. ЭПБ  (котла №10, ТГ-7) рег. № 49</v>
          </cell>
        </row>
        <row r="5460">
          <cell r="I5460" t="str">
            <v>2007603476 Установка металлодетекторов на основном</v>
          </cell>
        </row>
        <row r="5461">
          <cell r="I5461" t="str">
            <v>2007603477 ВНА. ЭПБ ПВД-6 ТГ-6  рег № 5128</v>
          </cell>
        </row>
        <row r="5462">
          <cell r="I5462" t="str">
            <v>2007603478 Внедрение уплотн.НПО"АНОД"насосов</v>
          </cell>
        </row>
        <row r="5463">
          <cell r="I5463" t="str">
            <v>2007603479 Оборуд запретн зоны осн территор станции</v>
          </cell>
        </row>
        <row r="5464">
          <cell r="I5464" t="str">
            <v>2007603480 Оборуд запретной зоны осн территории ММХ</v>
          </cell>
        </row>
        <row r="5465">
          <cell r="I5465" t="str">
            <v>2007603481 СамТУТС. ВНА. (ПНОЛР)</v>
          </cell>
        </row>
        <row r="5466">
          <cell r="I5466" t="str">
            <v>2007603482 ВНА. ЭПБ  ПТВМ-100 ст.№1 рег № 1428</v>
          </cell>
        </row>
        <row r="5467">
          <cell r="I5467" t="str">
            <v>2007603483 ТП газоходов от к.№8</v>
          </cell>
        </row>
        <row r="5468">
          <cell r="I5468" t="str">
            <v>2007603484 ОНМ ТЭЦ-3 Лицезирование</v>
          </cell>
        </row>
        <row r="5469">
          <cell r="I5469" t="str">
            <v>2007603485 ВНА. ЭПБ ПТВМ-100 ст.№3 рег № 1499</v>
          </cell>
        </row>
        <row r="5470">
          <cell r="I5470" t="str">
            <v>2007603486 ТоТЭЦ.Системы вентиляции ЗРУ-110кВ</v>
          </cell>
        </row>
        <row r="5471">
          <cell r="I5471" t="str">
            <v>2007603487 ТП электролизной установки</v>
          </cell>
        </row>
        <row r="5472">
          <cell r="I5472" t="str">
            <v>2007603488 ВНА. ЭПБ сосуда - ПНД-3 ТГ-3 рег № 848</v>
          </cell>
        </row>
        <row r="5473">
          <cell r="I5473" t="str">
            <v>2007603489 ВНА. ЭПБ сосуда  рег № 5332</v>
          </cell>
        </row>
        <row r="5474">
          <cell r="I5474" t="str">
            <v>2007603490 Экспертиза промышленной безопасности</v>
          </cell>
        </row>
        <row r="5475">
          <cell r="I5475" t="str">
            <v>2007603491 Монт.доп.двух воздуховодов котла №8</v>
          </cell>
        </row>
        <row r="5476">
          <cell r="I5476" t="str">
            <v>2007603492 ВНА Разрешения, Нормативы ИТЭЦ1 2015</v>
          </cell>
        </row>
        <row r="5477">
          <cell r="I5477" t="str">
            <v>2007603493 УТЭЦ-1 ТП ГРП-1</v>
          </cell>
        </row>
        <row r="5478">
          <cell r="I5478" t="str">
            <v>2007603494 Экспертиза промышленной безопасности</v>
          </cell>
        </row>
        <row r="5479">
          <cell r="I5479" t="str">
            <v>2007603495 ВНА. ЭПБ сосуда  рег № 5332</v>
          </cell>
        </row>
        <row r="5480">
          <cell r="I5480" t="str">
            <v>2007603496 Оборудование основного и транспортного К</v>
          </cell>
        </row>
        <row r="5481">
          <cell r="I5481" t="str">
            <v>2007603497 ВНА Разрешения, Нормативы ИТЭЦ2 2015</v>
          </cell>
        </row>
        <row r="5482">
          <cell r="I5482" t="str">
            <v>2007603498 Экспертиза промышленной безопасности</v>
          </cell>
        </row>
        <row r="5483">
          <cell r="I5483" t="str">
            <v>2007603499 Замена масл выключ с рек собств защит</v>
          </cell>
        </row>
        <row r="5484">
          <cell r="I5484" t="str">
            <v>2007603500 ВНА. ЭПБ  сосуда ПВД-6 ТГ-6  рег № 5128</v>
          </cell>
        </row>
        <row r="5485">
          <cell r="I5485" t="str">
            <v>2007603501 ВНА Разрешения, Нормативы СТЭЦ 2015</v>
          </cell>
        </row>
        <row r="5486">
          <cell r="I5486" t="str">
            <v>2007603502 Оборудование основного и транспортного К</v>
          </cell>
        </row>
        <row r="5487">
          <cell r="I5487" t="str">
            <v>2007603503 ВНА. ЭПБ сосуда - ПВД-7 ТГ-6  рег № 5129</v>
          </cell>
        </row>
        <row r="5488">
          <cell r="I5488" t="str">
            <v>2007603504 Замена масляного выключателя на элегазов</v>
          </cell>
        </row>
        <row r="5489">
          <cell r="I5489" t="str">
            <v>2007603505 Оснащение основного и транспортного КПП</v>
          </cell>
        </row>
        <row r="5490">
          <cell r="I5490" t="str">
            <v>2007603506 Замена ШПП на котле №1</v>
          </cell>
        </row>
        <row r="5491">
          <cell r="I5491" t="str">
            <v>2007603507 Оборудование периметра станции комплексн</v>
          </cell>
        </row>
        <row r="5492">
          <cell r="I5492" t="str">
            <v>2007603508 Оборудование критических элементов охран</v>
          </cell>
        </row>
        <row r="5493">
          <cell r="I5493" t="str">
            <v>2007603509 Оснащение постов охраны кнопками для под</v>
          </cell>
        </row>
        <row r="5494">
          <cell r="I5494" t="str">
            <v>2007603510 Проведение сан.эп.экспертизы проекта СЗ</v>
          </cell>
        </row>
        <row r="5495">
          <cell r="I5495" t="str">
            <v>2007603511 Средства проводной связи с ОВД</v>
          </cell>
        </row>
        <row r="5496">
          <cell r="I5496" t="str">
            <v>2007603512 Замена ШПП на котле №4</v>
          </cell>
        </row>
        <row r="5497">
          <cell r="I5497" t="str">
            <v>2007603513 Резервное электропитание ТСО</v>
          </cell>
        </row>
        <row r="5498">
          <cell r="I5498" t="str">
            <v>2007603514 Приобретение и монтаж ЭГСР ТГ ст.№ 4</v>
          </cell>
        </row>
        <row r="5499">
          <cell r="I5499" t="str">
            <v>2007603515 Реконструкция пункта управления охраной</v>
          </cell>
        </row>
        <row r="5500">
          <cell r="I5500" t="str">
            <v>2007603516 Организация АРМ сбора и обработки информ</v>
          </cell>
        </row>
        <row r="5501">
          <cell r="I5501" t="str">
            <v>2007603517 Приобретение устройства локализации взры</v>
          </cell>
        </row>
        <row r="5502">
          <cell r="I5502" t="str">
            <v>2007603518 Замена бака химочищенной воды № 2</v>
          </cell>
        </row>
        <row r="5503">
          <cell r="I5503" t="str">
            <v>2007603519 Замена рессиверов водорода и углекислоты</v>
          </cell>
        </row>
        <row r="5504">
          <cell r="I5504" t="str">
            <v>2007603520 Замена вакумного деаэратора ст.№ 1</v>
          </cell>
        </row>
        <row r="5505">
          <cell r="I5505" t="str">
            <v>2007603521 ТП шинопровода резервн возбуждения</v>
          </cell>
        </row>
        <row r="5506">
          <cell r="I5506" t="str">
            <v>2007603522 Замена подогревателей мазута</v>
          </cell>
        </row>
        <row r="5507">
          <cell r="I5507" t="str">
            <v>2007603523 Монтаж кран-балки на складе реагентов</v>
          </cell>
        </row>
        <row r="5508">
          <cell r="I5508" t="str">
            <v>2007603524 Покрытие трубок ПСГ-1,2 антикор составом</v>
          </cell>
        </row>
        <row r="5509">
          <cell r="I5509" t="str">
            <v>2007603525 ШГЭС-7 ОНМ 2013 (группа)</v>
          </cell>
        </row>
        <row r="5510">
          <cell r="I5510" t="str">
            <v>2007603526 ОНМ. Контрольно-измерительные приборы</v>
          </cell>
        </row>
        <row r="5511">
          <cell r="I5511" t="str">
            <v>2007603527 ОНМ.Оборудование</v>
          </cell>
        </row>
        <row r="5512">
          <cell r="I5512" t="str">
            <v>2007603528 ВНА Декларации, экспертиза ЭПБ об.НиГРЭС</v>
          </cell>
        </row>
        <row r="5513">
          <cell r="I5513" t="str">
            <v>2007603529 Техпер.Монтаж стац.лаф.стволов на эстак.</v>
          </cell>
        </row>
        <row r="5514">
          <cell r="I5514" t="str">
            <v>2007603530 ВНА. Аттестация</v>
          </cell>
        </row>
        <row r="5515">
          <cell r="I5515" t="str">
            <v>2007603531 ВНА Декл,эксп.декл и тех.док. ИТЭЦ1 2013</v>
          </cell>
        </row>
        <row r="5516">
          <cell r="I5516" t="str">
            <v>2007603532 ВНА. Разрешения, нормативы</v>
          </cell>
        </row>
        <row r="5517">
          <cell r="I5517" t="str">
            <v>2007603533 ОНМ.Контрольно-измерительные приборы</v>
          </cell>
        </row>
        <row r="5518">
          <cell r="I5518" t="str">
            <v>2007603534 ВНА. Декларации, экспертиза</v>
          </cell>
        </row>
        <row r="5519">
          <cell r="I5519" t="str">
            <v>2007603535 ВНА Декл,эксп.декл и тех.док. ИТЭЦ1 2014</v>
          </cell>
        </row>
        <row r="5520">
          <cell r="I5520" t="str">
            <v>2007603536 ООО ПСК ОНМ 2013 (группа)</v>
          </cell>
        </row>
        <row r="5521">
          <cell r="I5521" t="str">
            <v>2007603537 ВНА Декл,эксп.декл и тех.док. ИТЭЦ1 2015</v>
          </cell>
        </row>
        <row r="5522">
          <cell r="I5522" t="str">
            <v>2007603538 ВНА. Разрешения, нормативы</v>
          </cell>
        </row>
        <row r="5523">
          <cell r="I5523" t="str">
            <v>2007603539 ИТЦ ОНМ 2013 (группа)</v>
          </cell>
        </row>
        <row r="5524">
          <cell r="I5524" t="str">
            <v>2007603540 ВНА Декл,эксп.декл и тех.док. ИТЭЦ2 2013</v>
          </cell>
        </row>
        <row r="5525">
          <cell r="I5525" t="str">
            <v>2007603541 УТЭЦ-1 ТП ПК-9 САРГ</v>
          </cell>
        </row>
        <row r="5526">
          <cell r="I5526" t="str">
            <v>2007603542 ОНМ. Оборудование</v>
          </cell>
        </row>
        <row r="5527">
          <cell r="I5527" t="str">
            <v>2007603543 УТЭЦ-1 ТП ПК-14 САРГ</v>
          </cell>
        </row>
        <row r="5528">
          <cell r="I5528" t="str">
            <v>2007603544 ВНА. Разрешения, нормативы</v>
          </cell>
        </row>
        <row r="5529">
          <cell r="I5529" t="str">
            <v>2007603545 УТЭЦ-1 ТП паропер труб ТГ-8</v>
          </cell>
        </row>
        <row r="5530">
          <cell r="I5530" t="str">
            <v>2007603546 ТП газоходов КА №3 с заменой корпусов</v>
          </cell>
        </row>
        <row r="5531">
          <cell r="I5531" t="str">
            <v>2007603547 ВНА. Разрешения, нормативы</v>
          </cell>
        </row>
        <row r="5532">
          <cell r="I5532" t="str">
            <v>2007603548 Техническое первооружение мазутного резе</v>
          </cell>
        </row>
        <row r="5533">
          <cell r="I5533" t="str">
            <v>2007603549 УТЭЦ-1 ТП пост тока КЦ</v>
          </cell>
        </row>
        <row r="5534">
          <cell r="I5534" t="str">
            <v>2007603550 Модернизация сетевого подогревателя</v>
          </cell>
        </row>
        <row r="5535">
          <cell r="I5535" t="str">
            <v>2007603551 Замна расходного трубопровода водорода</v>
          </cell>
        </row>
        <row r="5536">
          <cell r="I5536" t="str">
            <v>2007603552 ВНА. Разрешения, нормативы.</v>
          </cell>
        </row>
        <row r="5537">
          <cell r="I5537" t="str">
            <v>2007603553 ТЭЦ ВАЗа. Тех.пер. водогрейн. котла №11</v>
          </cell>
        </row>
        <row r="5538">
          <cell r="I5538" t="str">
            <v>2007603554 ОНМ. Транспорт и спец.автотехника</v>
          </cell>
        </row>
        <row r="5539">
          <cell r="I5539" t="str">
            <v>2007603555 Замена силовых кабелей питания</v>
          </cell>
        </row>
        <row r="5540">
          <cell r="I5540" t="str">
            <v>2007603556 Замена аккумуляторного бака № 4</v>
          </cell>
        </row>
        <row r="5541">
          <cell r="I5541" t="str">
            <v>2007603557 Оснащение ПЭН ст. №№5-12</v>
          </cell>
        </row>
        <row r="5542">
          <cell r="I5542" t="str">
            <v>2007603558 ОНМ. Инстументы</v>
          </cell>
        </row>
        <row r="5543">
          <cell r="I5543" t="str">
            <v>2007603559 Замена шламопровода химцеха</v>
          </cell>
        </row>
        <row r="5544">
          <cell r="I5544" t="str">
            <v>2007603560 Установка предупредительных и др знаков</v>
          </cell>
        </row>
        <row r="5545">
          <cell r="I5545" t="str">
            <v>2007603561 ОНМ. Контрольно-измерительные приборы</v>
          </cell>
        </row>
        <row r="5546">
          <cell r="I5546" t="str">
            <v>2007603562 Отменен</v>
          </cell>
        </row>
        <row r="5547">
          <cell r="I5547" t="str">
            <v>2007603563 Оборудование КПП ММХ противотаранными ус</v>
          </cell>
        </row>
        <row r="5548">
          <cell r="I5548" t="str">
            <v>2007603564 ВНА Декл,эксп.декл и тех.док. ИТЭЦ2 2014</v>
          </cell>
        </row>
        <row r="5549">
          <cell r="I5549" t="str">
            <v>2007603565 ВНА Декл,эксп.декл и тех док. ИТЭЦ2 2015</v>
          </cell>
        </row>
        <row r="5550">
          <cell r="I5550" t="str">
            <v>2007603566 Декларации, экспертиза деклараций. КТЭЦ1</v>
          </cell>
        </row>
        <row r="5551">
          <cell r="I5551" t="str">
            <v>2007603567 Оборудование КПП устр принудит остановки</v>
          </cell>
        </row>
        <row r="5552">
          <cell r="I5552" t="str">
            <v>2007603568 Декларации, экспертизы деклараций КТЭЦ-1</v>
          </cell>
        </row>
        <row r="5553">
          <cell r="I5553" t="str">
            <v>2007603569 ВНА Декл,эксп.декл и тех.док. СТЭЦ 2013</v>
          </cell>
        </row>
        <row r="5554">
          <cell r="I5554" t="str">
            <v>2007603570 Оснащение КПП досмторовыми средствами</v>
          </cell>
        </row>
        <row r="5555">
          <cell r="I5555" t="str">
            <v>2007603571 ВНА Декл,эксп.декл и тех.док. СТЭЦ 2014</v>
          </cell>
        </row>
        <row r="5556">
          <cell r="I5556" t="str">
            <v>2007603572 Оборуд периметра станции системой охраны</v>
          </cell>
        </row>
        <row r="5557">
          <cell r="I5557" t="str">
            <v>2007603573 Ж/д тупик сливной эстакады мазута.</v>
          </cell>
        </row>
        <row r="5558">
          <cell r="I5558" t="str">
            <v>2007603574 НМА. Кировская ТЭЦ-1 в 2013 году</v>
          </cell>
        </row>
        <row r="5559">
          <cell r="I5559" t="str">
            <v>2007603575 ОНМ. Оборудование</v>
          </cell>
        </row>
        <row r="5560">
          <cell r="I5560" t="str">
            <v>2007603576 Оборуд критич элементов станции охр сигн</v>
          </cell>
        </row>
        <row r="5561">
          <cell r="I5561" t="str">
            <v>2007603577 ВНА Декл,эксп.декл и тех.док. СТЭЦ 2015</v>
          </cell>
        </row>
        <row r="5562">
          <cell r="I5562" t="str">
            <v>2007603578 Оснащение постов кнопками извещения</v>
          </cell>
        </row>
        <row r="5563">
          <cell r="I5563" t="str">
            <v>2007603579 ТП тепловыводов на С-В ТС 1,2</v>
          </cell>
        </row>
        <row r="5564">
          <cell r="I5564" t="str">
            <v>2007603580 ВНА Паспорта ИТЭЦ1 2013</v>
          </cell>
        </row>
        <row r="5565">
          <cell r="I5565" t="str">
            <v>2007603581 Видеонаблюдение по срабатыванию сигнализ</v>
          </cell>
        </row>
        <row r="5566">
          <cell r="I5566" t="str">
            <v>2007603582 ВНА Паспорта ИТЭЦ1 2015</v>
          </cell>
        </row>
        <row r="5567">
          <cell r="I5567" t="str">
            <v>2007603583 Cредства проводной связи с ОВД</v>
          </cell>
        </row>
        <row r="5568">
          <cell r="I5568" t="str">
            <v>2007603584 ВНА Паспорта ИТЭЦ2 2013</v>
          </cell>
        </row>
        <row r="5569">
          <cell r="I5569" t="str">
            <v>2007603585 Резервное электропитание ТСО</v>
          </cell>
        </row>
        <row r="5570">
          <cell r="I5570" t="str">
            <v>2007603586 ВНА Паспорта СТЭЦ 2013</v>
          </cell>
        </row>
        <row r="5571">
          <cell r="I5571" t="str">
            <v>2007603587 ОНМ. Инструменты</v>
          </cell>
        </row>
        <row r="5572">
          <cell r="I5572" t="str">
            <v>2007603588 Организация АРМ сбора и обработ инфор ТС</v>
          </cell>
        </row>
        <row r="5573">
          <cell r="I5573" t="str">
            <v>2007603589 НкТУТС. ВНА. Разработка проекта НООЛР</v>
          </cell>
        </row>
        <row r="5574">
          <cell r="I5574" t="str">
            <v>2007603590 ВНА Аттест (аккр) работ (лаб) ИТЭЦ1 2013</v>
          </cell>
        </row>
        <row r="5575">
          <cell r="I5575" t="str">
            <v>2007603591 Рек.Обор.коридора мазутонас.сист.дымоуд.</v>
          </cell>
        </row>
        <row r="5576">
          <cell r="I5576" t="str">
            <v>2007603592 ТП площ.кот.отд 2 оч. по ряду "Д"</v>
          </cell>
        </row>
        <row r="5577">
          <cell r="I5577" t="str">
            <v>2007603593 ОНМ. КИП</v>
          </cell>
        </row>
        <row r="5578">
          <cell r="I5578" t="str">
            <v>2007603594 ВНА Аттест (аккр) работ (лаб) ИТЭЦ2 2013</v>
          </cell>
        </row>
        <row r="5579">
          <cell r="I5579" t="str">
            <v>2007603595 Приобретение устройства локализации взрв</v>
          </cell>
        </row>
        <row r="5580">
          <cell r="I5580" t="str">
            <v>2007603596 ВНА Аттест (аккр) работ (лаб) ИТЭЦ2 2014</v>
          </cell>
        </row>
        <row r="5581">
          <cell r="I5581" t="str">
            <v>2007603597 Монт.приточ-вытяж.вентиляц.КО 2 оч.</v>
          </cell>
        </row>
        <row r="5582">
          <cell r="I5582" t="str">
            <v>2007603598 ОНМ. Оборудование</v>
          </cell>
        </row>
        <row r="5583">
          <cell r="I5583" t="str">
            <v>2007603599 УТЭЦ-1 ТП сис контр виброскор ТГ-8</v>
          </cell>
        </row>
        <row r="5584">
          <cell r="I5584" t="str">
            <v>2007603600 ТП трансформаторной КТП-400</v>
          </cell>
        </row>
        <row r="5585">
          <cell r="I5585" t="str">
            <v>2007603601 ВНА Аттест (аккр) работ (лаб) ИТЭЦ2 2015</v>
          </cell>
        </row>
        <row r="5586">
          <cell r="I5586" t="str">
            <v>2007603602 ПСД на реконструкцию магистральных тепло</v>
          </cell>
        </row>
        <row r="5587">
          <cell r="I5587" t="str">
            <v>2007603603 ТП перекрытия ДО гл.корпуса 3 оч</v>
          </cell>
        </row>
        <row r="5588">
          <cell r="I5588" t="str">
            <v>2007603604 ВНА Планы ликв авар сит ИТЭЦ1 2013</v>
          </cell>
        </row>
        <row r="5589">
          <cell r="I5589" t="str">
            <v>2007603605 УТЭЦ-1 ТП сис сигнал по периметру</v>
          </cell>
        </row>
        <row r="5590">
          <cell r="I5590" t="str">
            <v>2007603606 ПСД на реконструкцию магистральных тепло</v>
          </cell>
        </row>
        <row r="5591">
          <cell r="I5591" t="str">
            <v>2007603607 ТП гл.корпуса 3 оч.Башня пересыпки</v>
          </cell>
        </row>
        <row r="5592">
          <cell r="I5592" t="str">
            <v>2007603608 УТЭЦ-1 ПИР ТП узла дозир фосфата</v>
          </cell>
        </row>
        <row r="5593">
          <cell r="I5593" t="str">
            <v>2007603609 Разработка ПСД на реконструкцию и автома</v>
          </cell>
        </row>
        <row r="5594">
          <cell r="I5594" t="str">
            <v>2007603610 Токарно-винторезный станок (оборудование</v>
          </cell>
        </row>
        <row r="5595">
          <cell r="I5595" t="str">
            <v>2007603611 ВНА. Декларации, экспертиза</v>
          </cell>
        </row>
        <row r="5596">
          <cell r="I5596" t="str">
            <v>2007603612 ВНА Декларации, экспертиза СормТЭЦ 2014</v>
          </cell>
        </row>
        <row r="5597">
          <cell r="I5597" t="str">
            <v>2007603613 ВНА Планы ликв авар сит ИТЭЦ1 2014</v>
          </cell>
        </row>
        <row r="5598">
          <cell r="I5598" t="str">
            <v>2007603614 ВНА.ЭПБ КТК Сети ОСП КЧП</v>
          </cell>
        </row>
        <row r="5599">
          <cell r="I5599" t="str">
            <v>2007603615 ВНА Планы ликв авар сит ИТЭЦ2 2013</v>
          </cell>
        </row>
        <row r="5600">
          <cell r="I5600" t="str">
            <v>2007603616 ВНА Декларации, экспертиза СормТЭЦ 2015</v>
          </cell>
        </row>
        <row r="5601">
          <cell r="I5601" t="str">
            <v>2007603617 ВНА Планы ликв авар сит ИТЭЦ2 2014</v>
          </cell>
        </row>
        <row r="5602">
          <cell r="I5602" t="str">
            <v>2007603618 ВНА Декларации, экспертиза НиГРЭС 2014</v>
          </cell>
        </row>
        <row r="5603">
          <cell r="I5603" t="str">
            <v>2007603619 Сварочный полуавтомат (оборудование для</v>
          </cell>
        </row>
        <row r="5604">
          <cell r="I5604" t="str">
            <v>2007603620 ВНА Декларации, экспертиза НиГРЭС 2015</v>
          </cell>
        </row>
        <row r="5605">
          <cell r="I5605" t="str">
            <v>2007603621 ТоТУТС.Установка "Уран-1"</v>
          </cell>
        </row>
        <row r="5606">
          <cell r="I5606" t="str">
            <v>2007603622 ВНА Декларации, экспертиза НовгТЭЦ 2014</v>
          </cell>
        </row>
        <row r="5607">
          <cell r="I5607" t="str">
            <v>2007603623 ВНА Праны ликв авар сит СТЭЦ 2013</v>
          </cell>
        </row>
        <row r="5608">
          <cell r="I5608" t="str">
            <v>2007603624 ВНА Декларации, экспертиза НовгТЭЦ 2015</v>
          </cell>
        </row>
        <row r="5609">
          <cell r="I5609" t="str">
            <v>2007603625 ТП  ТГ ст.№3 (сист.возбужд.турбоген.ТГ№3</v>
          </cell>
        </row>
        <row r="5610">
          <cell r="I5610" t="str">
            <v>2007603626 Техническое перевооружение и автоматизац</v>
          </cell>
        </row>
        <row r="5611">
          <cell r="I5611" t="str">
            <v>2007603627 ВНА Декларации, экспертиза ДзТЭЦ 2014</v>
          </cell>
        </row>
        <row r="5612">
          <cell r="I5612" t="str">
            <v>2007603628 ВНА.ЭПБ КТК Котельные</v>
          </cell>
        </row>
        <row r="5613">
          <cell r="I5613" t="str">
            <v>2007603629 ВНА. Декларации, экспертиза</v>
          </cell>
        </row>
        <row r="5614">
          <cell r="I5614" t="str">
            <v>2007603630 Оснащ.электродвиг. 0,4 кВ</v>
          </cell>
        </row>
        <row r="5615">
          <cell r="I5615" t="str">
            <v>2007603631 НкТУТС. Пректы  ВНА.</v>
          </cell>
        </row>
        <row r="5616">
          <cell r="I5616" t="str">
            <v>2007603632 ТП КРУСН-6 кВ НСП 3</v>
          </cell>
        </row>
        <row r="5617">
          <cell r="I5617" t="str">
            <v>2007603633 ВНА. Декларации, экспертиза</v>
          </cell>
        </row>
        <row r="5618">
          <cell r="I5618" t="str">
            <v>2007603634 СамТУТС. ВНА. ЭПБ козлового крана рег. №</v>
          </cell>
        </row>
        <row r="5619">
          <cell r="I5619" t="str">
            <v>2007603635 СамТУТС. ВНА. выдача энергетического пас</v>
          </cell>
        </row>
        <row r="5620">
          <cell r="I5620" t="str">
            <v>2007603636 ТП конденсатора ТГст.№5,6 (сист.возб.)</v>
          </cell>
        </row>
        <row r="5621">
          <cell r="I5621" t="str">
            <v>2007603637 СамТУТС. ВНА. ЭПБ ТК-15 -ТК-14 по пр. К.</v>
          </cell>
        </row>
        <row r="5622">
          <cell r="I5622" t="str">
            <v>2007603638 ТУТС ВНА. Декларации, эксп. деклар. 2014</v>
          </cell>
        </row>
        <row r="5623">
          <cell r="I5623" t="str">
            <v>2007603639 ВНА. Декларации, экспертиза</v>
          </cell>
        </row>
        <row r="5624">
          <cell r="I5624" t="str">
            <v>2007603640 СамТУТС. ВНА. ЭПБ тр-да от ТК-31 до ТК-3</v>
          </cell>
        </row>
        <row r="5625">
          <cell r="I5625" t="str">
            <v>2007603641 ВНА.  Аттестация  лабораторий</v>
          </cell>
        </row>
        <row r="5626">
          <cell r="I5626" t="str">
            <v>2007603642 ВНА. Норматив/Разрешение.</v>
          </cell>
        </row>
        <row r="5627">
          <cell r="I5627" t="str">
            <v>2007603643 ВНА.Паспорта</v>
          </cell>
        </row>
        <row r="5628">
          <cell r="I5628" t="str">
            <v>2007603644 ВНА.Разрешения, нормативы КТК Котельные</v>
          </cell>
        </row>
        <row r="5629">
          <cell r="I5629" t="str">
            <v>2007603645 ВНА Декларации, экспертиза</v>
          </cell>
        </row>
        <row r="5630">
          <cell r="I5630" t="str">
            <v>2007603646 Декларации, экспертиза</v>
          </cell>
        </row>
        <row r="5631">
          <cell r="I5631" t="str">
            <v>2007603647 Паспорта</v>
          </cell>
        </row>
        <row r="5632">
          <cell r="I5632" t="str">
            <v>2007603648 Техперевооружение  котла  СТ. №7</v>
          </cell>
        </row>
        <row r="5633">
          <cell r="I5633" t="str">
            <v>2007603649 ВНА Аттестация лаборатории</v>
          </cell>
        </row>
        <row r="5634">
          <cell r="I5634" t="str">
            <v>2007603650 ВНА -ЭБП т/т от здания по ул. Наб. Грина</v>
          </cell>
        </row>
        <row r="5635">
          <cell r="I5635" t="str">
            <v>2007603651 Техперевооружение дамбы обвалования РХМ.</v>
          </cell>
        </row>
        <row r="5636">
          <cell r="I5636" t="str">
            <v>2007603652 ВНА. Декларации, экспертиза</v>
          </cell>
        </row>
        <row r="5637">
          <cell r="I5637" t="str">
            <v>2007603653 ТЭЦ ВАЗа. Тех.пер. водогрейн. котла №12</v>
          </cell>
        </row>
        <row r="5638">
          <cell r="I5638" t="str">
            <v>2007603654 ВНА Аттестация лаборатории</v>
          </cell>
        </row>
        <row r="5639">
          <cell r="I5639" t="str">
            <v>2007603655 ВНА-ЭБП т/т от ВСТ-К2 по ул. Ст. Халтур</v>
          </cell>
        </row>
        <row r="5640">
          <cell r="I5640" t="str">
            <v>2007603656 ТУТС ВНА. Декларации, эксп. деклар. 2015</v>
          </cell>
        </row>
        <row r="5641">
          <cell r="I5641" t="str">
            <v>2007603657 Техперевооружение конденсатора ТГст.№5,6</v>
          </cell>
        </row>
        <row r="5642">
          <cell r="I5642" t="str">
            <v>2007603658 ОНМ. Оборудование е требующее монтажа</v>
          </cell>
        </row>
        <row r="5643">
          <cell r="I5643" t="str">
            <v>2007603659 ВНА. Декларации, экспертиза</v>
          </cell>
        </row>
        <row r="5644">
          <cell r="I5644" t="str">
            <v>2007603660 ОНТМ</v>
          </cell>
        </row>
        <row r="5645">
          <cell r="I5645" t="str">
            <v>2007603661 Техперевооружение   ПТВМ ст.№3 с перевод</v>
          </cell>
        </row>
        <row r="5646">
          <cell r="I5646" t="str">
            <v>2007603662 Техперевооружение  СКУ БНС-1, НСТВ-2</v>
          </cell>
        </row>
        <row r="5647">
          <cell r="I5647" t="str">
            <v>2007603663 ТУТС ВНА ПЛАС 2014</v>
          </cell>
        </row>
        <row r="5648">
          <cell r="I5648" t="str">
            <v>2007603664 ТЭЦ ВАЗА. Тех.пер. водогрейн.котла №13</v>
          </cell>
        </row>
        <row r="5649">
          <cell r="I5649" t="str">
            <v>2007603665 ОНМ ТЭЦ-4</v>
          </cell>
        </row>
        <row r="5650">
          <cell r="I5650" t="str">
            <v>2007603666 ВНА. Декларации, экспертиза</v>
          </cell>
        </row>
        <row r="5651">
          <cell r="I5651" t="str">
            <v>2007603667 ТУТС ВНА ПЛАС 2015</v>
          </cell>
        </row>
        <row r="5652">
          <cell r="I5652" t="str">
            <v>2007603668 Техперевооружение СКУ ПЭН -8</v>
          </cell>
        </row>
        <row r="5653">
          <cell r="I5653" t="str">
            <v>2007603669 ТП узлов учета т/э ТС 1,2,3, с-в</v>
          </cell>
        </row>
        <row r="5654">
          <cell r="I5654" t="str">
            <v>2007603670 ВНА. Лицензии</v>
          </cell>
        </row>
        <row r="5655">
          <cell r="I5655" t="str">
            <v>2007603671 Замена масляных выключателей 110кВ блоко</v>
          </cell>
        </row>
        <row r="5656">
          <cell r="I5656" t="str">
            <v>2007603672 ИА Системы безопасности произвоства</v>
          </cell>
        </row>
        <row r="5657">
          <cell r="I5657" t="str">
            <v>2007603673 ВНА. Паспорта</v>
          </cell>
        </row>
        <row r="5658">
          <cell r="I5658" t="str">
            <v>2007603674 УТЭЦ-1 ВНА Разрешения, нормативы 2015</v>
          </cell>
        </row>
        <row r="5659">
          <cell r="I5659" t="str">
            <v>2007603675 Техперевооружение питания компьютерной с</v>
          </cell>
        </row>
        <row r="5660">
          <cell r="I5660" t="str">
            <v>2007603676 Замена МВ-6кВ вводов рабочего и резервно</v>
          </cell>
        </row>
        <row r="5661">
          <cell r="I5661" t="str">
            <v>2007603677 УТЭЦ-1 ВНА. Декларации, эксп.деклар.2014</v>
          </cell>
        </row>
        <row r="5662">
          <cell r="I5662" t="str">
            <v>2007603678 ВНА.Разрешения, нормативы КТК Котельные</v>
          </cell>
        </row>
        <row r="5663">
          <cell r="I5663" t="str">
            <v>2007603679 УТЭЦ-1 ВНА. Декларации, эксп.деклар.2015</v>
          </cell>
        </row>
        <row r="5664">
          <cell r="I5664" t="str">
            <v>2007603680 СамТУТС. ВНА. ЭПБ теплосети от ТК-48 до</v>
          </cell>
        </row>
        <row r="5665">
          <cell r="I5665" t="str">
            <v>2007603681 СамТУТС. ВНА. ЭПБ тр- да от ТК-6 до ТП-6</v>
          </cell>
        </row>
        <row r="5666">
          <cell r="I5666" t="str">
            <v>2007603682 СамТУТС. ВНА. ЭПБ тр- да от ТК-26 до ТК-</v>
          </cell>
        </row>
        <row r="5667">
          <cell r="I5667" t="str">
            <v>2007603683 СамТУТС. ВНА. ЭПБ тр- да от ТК-5 до ТК-2</v>
          </cell>
        </row>
        <row r="5668">
          <cell r="I5668" t="str">
            <v>2007603684 СамТУТС. ВНА. ЭПБ тр- да от ТК-7(1) до Т</v>
          </cell>
        </row>
        <row r="5669">
          <cell r="I5669" t="str">
            <v>2007603685 СамТУТС. ВНА. ЭПБ тр- да от ТК-3 до ТК-6</v>
          </cell>
        </row>
        <row r="5670">
          <cell r="I5670" t="str">
            <v>2007603686 СамТУТС. ВНА. ЭПБ тр- да от ТК-7 до ТК-2</v>
          </cell>
        </row>
        <row r="5671">
          <cell r="I5671" t="str">
            <v>2007603687 ТЭЦ  ВАЗа.Тех.пер. ОМХ. 2 очередь. ПК-4.</v>
          </cell>
        </row>
        <row r="5672">
          <cell r="I5672" t="str">
            <v>2007603688 ВНА ПЛАС НиГРЭС 2014</v>
          </cell>
        </row>
        <row r="5673">
          <cell r="I5673" t="str">
            <v>2007603689 ТЭЦ-5 системы связи и дисп упр.</v>
          </cell>
        </row>
        <row r="5674">
          <cell r="I5674" t="str">
            <v>2007603690 СамТУТС. ВНА. ЭПБ тр- да от ТК-9(1) до Т</v>
          </cell>
        </row>
        <row r="5675">
          <cell r="I5675" t="str">
            <v>2007603691 СамТУТС. ВНА. ЭПБ тр- да от ТК-23 до ТП</v>
          </cell>
        </row>
        <row r="5676">
          <cell r="I5676" t="str">
            <v>2007603692 ВНА ПЛАС НгТЭЦ 2014</v>
          </cell>
        </row>
        <row r="5677">
          <cell r="I5677" t="str">
            <v>2007603693 СамТУТС. ВНА.ЭПБ тр- да от ТК-9 до ТП-66</v>
          </cell>
        </row>
        <row r="5678">
          <cell r="I5678" t="str">
            <v>2007603694 СамТУТС. ВНА.ЭПБ тр- да от ТК-6 до Тк-14</v>
          </cell>
        </row>
        <row r="5679">
          <cell r="I5679" t="str">
            <v>2007603695 СамТУТС. ВНА. ЭПБ  ТП-44</v>
          </cell>
        </row>
        <row r="5680">
          <cell r="I5680" t="str">
            <v>2007603696 СамТУТС. ВНА. ЭПБ  НС-9</v>
          </cell>
        </row>
        <row r="5681">
          <cell r="I5681" t="str">
            <v>2007603697 СамТУТС. ВНА. ЭПБ ТП-54</v>
          </cell>
        </row>
        <row r="5682">
          <cell r="I5682" t="str">
            <v>2007603698 СамТУТС. ВНА. ЭПБ ТП-74</v>
          </cell>
        </row>
        <row r="5683">
          <cell r="I5683" t="str">
            <v>2007603699 УТЭЦ-2 ВНА. Декларации, эксп.деклар.2014</v>
          </cell>
        </row>
        <row r="5684">
          <cell r="I5684" t="str">
            <v>2007603700 УТЭЦ-1 ВНА Аттестация раб.мест 2014</v>
          </cell>
        </row>
        <row r="5685">
          <cell r="I5685" t="str">
            <v>2007603701 УТЭЦ-2 ВНА. Декларации, эксп.деклар.2015</v>
          </cell>
        </row>
        <row r="5686">
          <cell r="I5686" t="str">
            <v>2007603702 УТЭЦ-2 ВНА Разрешения,Нормативы 2014</v>
          </cell>
        </row>
        <row r="5687">
          <cell r="I5687" t="str">
            <v>2007603703 УТЭЦ-1 ВНА Аттестация раб.мест 2015</v>
          </cell>
        </row>
        <row r="5688">
          <cell r="I5688" t="str">
            <v>2007603704 УТЭЦ-1 ВНА ПЛАС 2015</v>
          </cell>
        </row>
        <row r="5689">
          <cell r="I5689" t="str">
            <v>2007603705 УТЭЦ-2 ВНА Аттестация работ 2014</v>
          </cell>
        </row>
        <row r="5690">
          <cell r="I5690" t="str">
            <v>2007603706 УТЭЦ-2 ВНА Аттестация работ 2015</v>
          </cell>
        </row>
        <row r="5691">
          <cell r="I5691" t="str">
            <v>2007603707 УТЭЦ-2 ВНА ПЛАС 2014</v>
          </cell>
        </row>
        <row r="5692">
          <cell r="I5692" t="str">
            <v>2007603708 УТЭЦ-1 ТП периметр огражд</v>
          </cell>
        </row>
        <row r="5693">
          <cell r="I5693" t="str">
            <v>2007603709 Рек водоподводящего канала с устан рыбоз</v>
          </cell>
        </row>
        <row r="5694">
          <cell r="I5694" t="str">
            <v>2007603710 ОНМ. ТЭЦ ВАЗа</v>
          </cell>
        </row>
        <row r="5695">
          <cell r="I5695" t="str">
            <v>2007603711 ТоТЭЦ.Площадка досмотра ж/д транспорта</v>
          </cell>
        </row>
        <row r="5696">
          <cell r="I5696" t="str">
            <v>2007603712 СамТУТС. ВНА. ЭПБ НС-13</v>
          </cell>
        </row>
        <row r="5697">
          <cell r="I5697" t="str">
            <v>2007603713 СамТУТС. ВНА. ЭПБ ТП-6</v>
          </cell>
        </row>
        <row r="5698">
          <cell r="I5698" t="str">
            <v>2007603714 СамТУТС. ВНА. ЭПБ ТП-7</v>
          </cell>
        </row>
        <row r="5699">
          <cell r="I5699" t="str">
            <v>2007603715 СамТУТС. ВНА. ЭПБ ТП-9</v>
          </cell>
        </row>
        <row r="5700">
          <cell r="I5700" t="str">
            <v>2007603716 ОНМ. Оборудование. ТЭЦ ВАЗа</v>
          </cell>
        </row>
        <row r="5701">
          <cell r="I5701" t="str">
            <v>2007603717 НК-2. Техперевооружение гл. корпуса</v>
          </cell>
        </row>
        <row r="5702">
          <cell r="I5702" t="str">
            <v>2007603718 НК-2. ОНМ. Оборудование.</v>
          </cell>
        </row>
        <row r="5703">
          <cell r="I5703" t="str">
            <v>2007603719 НК-2. ОНМ. Оборудование.</v>
          </cell>
        </row>
        <row r="5704">
          <cell r="I5704" t="str">
            <v>2007603720 ТоТЭЦ.Устройство принудительной остановк</v>
          </cell>
        </row>
        <row r="5705">
          <cell r="I5705" t="str">
            <v>2007603721 НК-2. Техпер. с зам. паропровода РОУ.</v>
          </cell>
        </row>
        <row r="5706">
          <cell r="I5706" t="str">
            <v>2007603722 ТоТЭЦ. Охранная сигнализация</v>
          </cell>
        </row>
        <row r="5707">
          <cell r="I5707" t="str">
            <v>2007603723 НК-2. Замена стеновых панелей и фрамуг</v>
          </cell>
        </row>
        <row r="5708">
          <cell r="I5708" t="str">
            <v>2007603724 НК-2. Замена плит покрытия котельн. отд.</v>
          </cell>
        </row>
        <row r="5709">
          <cell r="I5709" t="str">
            <v>2007603725 ТоТУТС. ВНА. ЭПБ  ЦТП №6</v>
          </cell>
        </row>
        <row r="5710">
          <cell r="I5710" t="str">
            <v>2007603726 НК-2. Техперевооружение градирни №3</v>
          </cell>
        </row>
        <row r="5711">
          <cell r="I5711" t="str">
            <v>2007603727 ТоТУТС. ВНА. ЭПБ ЦТП №10</v>
          </cell>
        </row>
        <row r="5712">
          <cell r="I5712" t="str">
            <v>2007603728 ТоТУТС. ВНА.  ЭПБ  ЦТП №11</v>
          </cell>
        </row>
        <row r="5713">
          <cell r="I5713" t="str">
            <v>2007603729 ТоТУТС. ВНА. ЭПБ ЦТП №12</v>
          </cell>
        </row>
        <row r="5714">
          <cell r="I5714" t="str">
            <v>2007603730 ТоТУТС. ВНА. ЭПБ ЦТП №15</v>
          </cell>
        </row>
        <row r="5715">
          <cell r="I5715" t="str">
            <v>2007603731 НК-2. Техперевооружение градирни №4</v>
          </cell>
        </row>
        <row r="5716">
          <cell r="I5716" t="str">
            <v>2007603732 ТоТУТС. ВНА. ЭПБ ЦТП № 16</v>
          </cell>
        </row>
        <row r="5717">
          <cell r="I5717" t="str">
            <v>2007603733 ТоТУТС. ВНА. ЭПБ ЦТП № 17</v>
          </cell>
        </row>
        <row r="5718">
          <cell r="I5718" t="str">
            <v>2007603734 ТоТУТС. ВНА. ЭПБ ЦТП № 18</v>
          </cell>
        </row>
        <row r="5719">
          <cell r="I5719" t="str">
            <v>2007603735 ТоТУТС. ВНА. ЭПБ ЦТП № 19</v>
          </cell>
        </row>
        <row r="5720">
          <cell r="I5720" t="str">
            <v>2007603736 ТоТУТС. ВНА. ЭПБ ЦТП № 23</v>
          </cell>
        </row>
        <row r="5721">
          <cell r="I5721" t="str">
            <v>2007603737 ТоТУТС. ВНА. ЭПБ ЦТП № 25</v>
          </cell>
        </row>
        <row r="5722">
          <cell r="I5722" t="str">
            <v>2007603738 ТоТУТС. ВНА. ЭПБ ЦТП № 32</v>
          </cell>
        </row>
        <row r="5723">
          <cell r="I5723" t="str">
            <v>2007603739 БТЭЦ. Реконструкция ГРП-2</v>
          </cell>
        </row>
        <row r="5724">
          <cell r="I5724" t="str">
            <v>2007603740 ТоТЭЦ.Автомат.система пожаротушения</v>
          </cell>
        </row>
        <row r="5725">
          <cell r="I5725" t="str">
            <v>2007603741 ТоТУТС. ВНА. ЭПБ ЦТП № 7</v>
          </cell>
        </row>
        <row r="5726">
          <cell r="I5726" t="str">
            <v>2007603742 ТоТУТС. ВНА. ЭПБ ПНС</v>
          </cell>
        </row>
        <row r="5727">
          <cell r="I5727" t="str">
            <v>2007603743 ТоТУТС. ВНА. Энергообследование</v>
          </cell>
        </row>
        <row r="5728">
          <cell r="I5728" t="str">
            <v>2007603744 ТоТУТС. ВНА. ЭПБ  I магистрали-1 вывод</v>
          </cell>
        </row>
        <row r="5729">
          <cell r="I5729" t="str">
            <v>2007603745 ТоТУТС. ВНА. ЭПБ зданий и сооружений</v>
          </cell>
        </row>
        <row r="5730">
          <cell r="I5730" t="str">
            <v>2007603746 БТЭЦ. ОНМ. Оборудование.</v>
          </cell>
        </row>
        <row r="5731">
          <cell r="I5731" t="str">
            <v>2007603747 ТоТЭЦ.Тех.пер. мазутонасосной №2</v>
          </cell>
        </row>
        <row r="5732">
          <cell r="I5732" t="str">
            <v>2007603748 ТоТЭЦ. ВНА. ЭПБ сосудов и трубопроводов</v>
          </cell>
        </row>
        <row r="5733">
          <cell r="I5733" t="str">
            <v>2007603749 БТЭЦ. ОНМ. Оборудование.</v>
          </cell>
        </row>
        <row r="5734">
          <cell r="I5734" t="str">
            <v>2007603750 ТоТЭЦ. ВНА. ЭПБ сосудов т/о КТЦ (ДВДиПВД</v>
          </cell>
        </row>
        <row r="5735">
          <cell r="I5735" t="str">
            <v>2007603751 ТоТЭЦ ВНАЭПБ сетевого трубопровода к/о</v>
          </cell>
        </row>
        <row r="5736">
          <cell r="I5736" t="str">
            <v>2007603752 ТоТЭЦ. ВНА. ЭПБ ресиверов водорода  ЭЦ</v>
          </cell>
        </row>
        <row r="5737">
          <cell r="I5737" t="str">
            <v>2007603753 ТоТЭЦ. ВНА. ЭПБ тех.устройств электролиз</v>
          </cell>
        </row>
        <row r="5738">
          <cell r="I5738" t="str">
            <v>2007603754 ТоТЭЦ.Тех.пер.мазутонасосных №2 и №3</v>
          </cell>
        </row>
        <row r="5739">
          <cell r="I5739" t="str">
            <v>2007603755 ТоТЭЦ. ВНА. ЭПБ резервуаров воздушных вы</v>
          </cell>
        </row>
        <row r="5740">
          <cell r="I5740" t="str">
            <v>2007603756 ТоТЭЦ.Установ.огнезащ.преград,тамбуров</v>
          </cell>
        </row>
        <row r="5741">
          <cell r="I5741" t="str">
            <v>2007603757 ТоТЭЦ. ВНА. ЭПБ котла ст. №4 и его тех.у</v>
          </cell>
        </row>
        <row r="5742">
          <cell r="I5742" t="str">
            <v>2007603758 ТоТЭЦ. Техперевооружение ГРП-3</v>
          </cell>
        </row>
        <row r="5743">
          <cell r="I5743" t="str">
            <v>2007603759 ТоТЭЦ. ВНА. ЭПБ КА ст.№13 и тех.устр.КА1</v>
          </cell>
        </row>
        <row r="5744">
          <cell r="I5744" t="str">
            <v>2007603760 ТоТЭЦ. ВНА. ЭПБ секц.ГППиБРОУ 140/13 т/о</v>
          </cell>
        </row>
        <row r="5745">
          <cell r="I5745" t="str">
            <v>2007603761 ТоТЭЦ. ВНА. ЭПБ г/пров. до ГРП 2,3 и от</v>
          </cell>
        </row>
        <row r="5746">
          <cell r="I5746" t="str">
            <v>2007603762 ТоТЭЦ. ВНА. ЭПБ лифта КТЦ (рег. №12375)</v>
          </cell>
        </row>
        <row r="5747">
          <cell r="I5747" t="str">
            <v>2007603763 ТоТЭЦ. ВНА.ЭПБ воздухосборников ЦТП</v>
          </cell>
        </row>
        <row r="5748">
          <cell r="I5748" t="str">
            <v>2007603764 ТоТЭЦ.Тех.пер.глав.паропров.секции 5Б</v>
          </cell>
        </row>
        <row r="5749">
          <cell r="I5749" t="str">
            <v>2007603765 ТоТЭЦ. ВНА. ЭПБ баков щелочи и кислоты Х</v>
          </cell>
        </row>
        <row r="5750">
          <cell r="I5750" t="str">
            <v>2007603766 ТоТЭЦ. ВНА.ЭПБ здания и сооружений ЦТП</v>
          </cell>
        </row>
        <row r="5751">
          <cell r="I5751" t="str">
            <v>2007603767 ТоТЭЦ. ВНА. ЭПБ кранов КТЦ</v>
          </cell>
        </row>
        <row r="5752">
          <cell r="I5752" t="str">
            <v>2007603768 ТоТЭЦ. ВНА. Декларирование.безоп.гидросо</v>
          </cell>
        </row>
        <row r="5753">
          <cell r="I5753" t="str">
            <v>2007603769 ТП  рамы жескости  в продольн направлен</v>
          </cell>
        </row>
        <row r="5754">
          <cell r="I5754" t="str">
            <v>2007603770 ТП НСП-1 (канал на отм.-2400м)</v>
          </cell>
        </row>
        <row r="5755">
          <cell r="I5755" t="str">
            <v>2007603771 Монт.вытяж.вентиляции НСП-3</v>
          </cell>
        </row>
        <row r="5756">
          <cell r="I5756" t="str">
            <v>2007603772 Монтдренажной сист.кабельного канала</v>
          </cell>
        </row>
        <row r="5757">
          <cell r="I5757" t="str">
            <v>2007603773 Техперевооружение  Объединенно-вспомогат</v>
          </cell>
        </row>
        <row r="5758">
          <cell r="I5758" t="str">
            <v>2007603774 Техперевооружение  кровли  АБК - 2 (стол</v>
          </cell>
        </row>
        <row r="5759">
          <cell r="I5759" t="str">
            <v>2007603775 Техперевооружение АБК МНС-2</v>
          </cell>
        </row>
        <row r="5760">
          <cell r="I5760" t="str">
            <v>2007603776 Техперевооружение  ГРП -2 с применением</v>
          </cell>
        </row>
        <row r="5761">
          <cell r="I5761" t="str">
            <v>2007603777 Внеоборотные активы (Разрешения, Нормати</v>
          </cell>
        </row>
        <row r="5762">
          <cell r="I5762" t="str">
            <v>2007603778 НК-2. Оснащение проволочным ограждением</v>
          </cell>
        </row>
        <row r="5763">
          <cell r="I5763" t="str">
            <v>2007603779 Внеоборотные активы (Декларации,эксперти</v>
          </cell>
        </row>
        <row r="5764">
          <cell r="I5764" t="str">
            <v>2007603780 Автоматич сис-ма пожарной сигнализации</v>
          </cell>
        </row>
        <row r="5765">
          <cell r="I5765" t="str">
            <v>2007603781 Внеоборотные активы (Планы ликвидации ав</v>
          </cell>
        </row>
        <row r="5766">
          <cell r="I5766" t="str">
            <v>2007603782 Рек против инж сист зданий НЧТЭЦ-3</v>
          </cell>
        </row>
        <row r="5767">
          <cell r="I5767" t="str">
            <v>2007603783 ИТ. ИА АСУТП</v>
          </cell>
        </row>
        <row r="5768">
          <cell r="I5768" t="str">
            <v>2007603784 Разрешения, нормативы</v>
          </cell>
        </row>
        <row r="5769">
          <cell r="I5769" t="str">
            <v>2007603785 Информационно-измерительные системы</v>
          </cell>
        </row>
        <row r="5770">
          <cell r="I5770" t="str">
            <v>2007603786 СызТЭЦ. Модерн-я сх. газоснабж. газ.блок</v>
          </cell>
        </row>
        <row r="5771">
          <cell r="I5771" t="str">
            <v>2007603787 Системы связи и диспетчерс. управления</v>
          </cell>
        </row>
        <row r="5772">
          <cell r="I5772" t="str">
            <v>2007603788 Телемеханика</v>
          </cell>
        </row>
        <row r="5773">
          <cell r="I5773" t="str">
            <v>2007603789 Разрешения, Нормативы</v>
          </cell>
        </row>
        <row r="5774">
          <cell r="I5774" t="str">
            <v>2007603790 Оборудование не требующее монтажа</v>
          </cell>
        </row>
        <row r="5775">
          <cell r="I5775" t="str">
            <v>2007603791 СамТЭЦ. ОНМ. Оборудование</v>
          </cell>
        </row>
        <row r="5776">
          <cell r="I5776" t="str">
            <v>2007603792 Орг-ция автом.контроля кач-ва сет воды</v>
          </cell>
        </row>
        <row r="5777">
          <cell r="I5777" t="str">
            <v>2007603793 Уст-ка сис-мы охранного телевидения</v>
          </cell>
        </row>
        <row r="5778">
          <cell r="I5778" t="str">
            <v>2007603794 Привед мазутного хоз-ва в соотв с НТД</v>
          </cell>
        </row>
        <row r="5779">
          <cell r="I5779" t="str">
            <v>2007603795 СамТЭЦ. ОНМ. Оборудование</v>
          </cell>
        </row>
        <row r="5780">
          <cell r="I5780" t="str">
            <v>2007603796 Оснащ-ие огражд-ия периметра техсред-ми</v>
          </cell>
        </row>
        <row r="5781">
          <cell r="I5781" t="str">
            <v>2007603797 Орг-я автомат контр качества сет воды</v>
          </cell>
        </row>
        <row r="5782">
          <cell r="I5782" t="str">
            <v>2007603798 СамТЭЦ. Модернизация МВ-110кВ</v>
          </cell>
        </row>
        <row r="5783">
          <cell r="I5783" t="str">
            <v>2007603799 Устан системы охранного телевидения</v>
          </cell>
        </row>
        <row r="5784">
          <cell r="I5784" t="str">
            <v>2007603800 Оснащен ограждения технич средств охраны</v>
          </cell>
        </row>
        <row r="5785">
          <cell r="I5785" t="str">
            <v>2007603801 Рек сист вентил,отопл,кондиц,шумоиз ГРЩУ</v>
          </cell>
        </row>
        <row r="5786">
          <cell r="I5786" t="str">
            <v>2007603802 Реконстр. схемы выгрузки  опасных грузов</v>
          </cell>
        </row>
        <row r="5787">
          <cell r="I5787" t="str">
            <v>2007603803 НкТЭЦ-1. ВНА. ЭПБ Мазутопровода уч-к №6</v>
          </cell>
        </row>
        <row r="5788">
          <cell r="I5788" t="str">
            <v>2007603804 ОНМ. Оборудование ИТЭЦ-1 2014</v>
          </cell>
        </row>
        <row r="5789">
          <cell r="I5789" t="str">
            <v>2007603805 ОНМ. Оборудование ИТЭЦ-1 2015</v>
          </cell>
        </row>
        <row r="5790">
          <cell r="I5790" t="str">
            <v>2007603806 ОНМ. Оборудование ИТЭЦ-2 2014</v>
          </cell>
        </row>
        <row r="5791">
          <cell r="I5791" t="str">
            <v>2007603807 ОНМ. Оборудование ИТЭЦ-2 2015</v>
          </cell>
        </row>
        <row r="5792">
          <cell r="I5792" t="str">
            <v>2007603808 Информационно-измерительные системы</v>
          </cell>
        </row>
        <row r="5793">
          <cell r="I5793" t="str">
            <v>2007603809 Системы связи и диспетчерского управлени</v>
          </cell>
        </row>
        <row r="5794">
          <cell r="I5794" t="str">
            <v>2007603810 ОНМ. Оборудование СТЭЦ 2014</v>
          </cell>
        </row>
        <row r="5795">
          <cell r="I5795" t="str">
            <v>2007603811 Телемеханика</v>
          </cell>
        </row>
        <row r="5796">
          <cell r="I5796" t="str">
            <v>2007603812 АСУТП</v>
          </cell>
        </row>
        <row r="5797">
          <cell r="I5797" t="str">
            <v>2007603813 Оборудование не требующее монтажа</v>
          </cell>
        </row>
        <row r="5798">
          <cell r="I5798" t="str">
            <v>2007603814 ОНМ. Оборудование СТЭЦ 2015</v>
          </cell>
        </row>
        <row r="5799">
          <cell r="I5799" t="str">
            <v>2007603815 СамТЭЦ.  Оснащение РУСН 6кВ 4РО-5РО</v>
          </cell>
        </row>
        <row r="5800">
          <cell r="I5800" t="str">
            <v>2007603816 СамТЭЦ.  Реконструкции кислотно-щел. хоз</v>
          </cell>
        </row>
        <row r="5801">
          <cell r="I5801" t="str">
            <v>2007603817 СамТЭЦ. Тех.пер. системы газоснабжения</v>
          </cell>
        </row>
        <row r="5802">
          <cell r="I5802" t="str">
            <v>2007603818 проект "Телемеханика"</v>
          </cell>
        </row>
        <row r="5803">
          <cell r="I5803" t="str">
            <v>2007603819 СамТЭЦ. Модернизация паропр-да к БРОУ-2</v>
          </cell>
        </row>
        <row r="5804">
          <cell r="I5804" t="str">
            <v>2007603820 ВНА.Разрешения, Нормативы.ЛВК ТЭЦ-13 гр</v>
          </cell>
        </row>
        <row r="5805">
          <cell r="I5805" t="str">
            <v>2007603821 Оснащение объекта ИКСБ (Левоб.котельная)</v>
          </cell>
        </row>
        <row r="5806">
          <cell r="I5806" t="str">
            <v>2007603822 СамТЭЦ. Независимое резервное электропит</v>
          </cell>
        </row>
        <row r="5807">
          <cell r="I5807" t="str">
            <v>2007603823 СамГРЭС. ОНМ. Оборудование</v>
          </cell>
        </row>
        <row r="5808">
          <cell r="I5808" t="str">
            <v>2007603824 СамГРЭС. ОНМ. Оборудование</v>
          </cell>
        </row>
        <row r="5809">
          <cell r="I5809" t="str">
            <v>2007603825 НкТЭЦ-1. ВНА. ЭПБ Мазутопров котла №1</v>
          </cell>
        </row>
        <row r="5810">
          <cell r="I5810" t="str">
            <v>2007603826 НкТЭЦ-1. ВНА. ЭПБ мазутопровод циркуляц</v>
          </cell>
        </row>
        <row r="5811">
          <cell r="I5811" t="str">
            <v>2007603827 СамГРЭС. ОНМ. Оборудование</v>
          </cell>
        </row>
        <row r="5812">
          <cell r="I5812" t="str">
            <v>2007603828 СамГРЭС. ОНМ. Оборудование</v>
          </cell>
        </row>
        <row r="5813">
          <cell r="I5813" t="str">
            <v>2007603829 СызТЭЦ. ОНМ. Оборудование</v>
          </cell>
        </row>
        <row r="5814">
          <cell r="I5814" t="str">
            <v>2007603830 НкТЭЦ-1. ВНА. ЭПБ Мазутопроводов КА №4</v>
          </cell>
        </row>
        <row r="5815">
          <cell r="I5815" t="str">
            <v>2007603831 СызТЭЦ. ОНМ. Оборудование.</v>
          </cell>
        </row>
        <row r="5816">
          <cell r="I5816" t="str">
            <v>2007603832 НкТЭЦ-1. ВНА. ЭПБ РОУ 100/21</v>
          </cell>
        </row>
        <row r="5817">
          <cell r="I5817" t="str">
            <v>2007603833 проект "Система МиСПТ на ЦТП"</v>
          </cell>
        </row>
        <row r="5818">
          <cell r="I5818" t="str">
            <v>2007603834 НкТЭЦ-1. ВНА. ЭПБ Мазутопров участка №1</v>
          </cell>
        </row>
        <row r="5819">
          <cell r="I5819" t="str">
            <v>2007603835 НК ТУТС. ОНМ. Оборудование</v>
          </cell>
        </row>
        <row r="5820">
          <cell r="I5820" t="str">
            <v>2007603836 НК-ТЭЦ-2.ВНА.ЭПБ МБ № 5</v>
          </cell>
        </row>
        <row r="5821">
          <cell r="I5821" t="str">
            <v>2007603837 АСУТП</v>
          </cell>
        </row>
        <row r="5822">
          <cell r="I5822" t="str">
            <v>2007603838 СамТУТС. ОНМ. Оборудование</v>
          </cell>
        </row>
        <row r="5823">
          <cell r="I5823" t="str">
            <v>2007603839 НК ТУТС. ОНМ. Оборудование</v>
          </cell>
        </row>
        <row r="5824">
          <cell r="I5824" t="str">
            <v>2007603840 НкТЭЦ-1. ВНА. ЭПБ Мазутопровода уч №2</v>
          </cell>
        </row>
        <row r="5825">
          <cell r="I5825" t="str">
            <v>2007603841 СамТУТС. ОНМ. Оборудование</v>
          </cell>
        </row>
        <row r="5826">
          <cell r="I5826" t="str">
            <v>2007603842 НкТЭЦ-1. ВНА. ЭПБ Мазутопровода уч №3</v>
          </cell>
        </row>
        <row r="5827">
          <cell r="I5827" t="str">
            <v>2007603843 НК-ТЭЦ-2.ВНА.Проект норм.доп.сбросов</v>
          </cell>
        </row>
        <row r="5828">
          <cell r="I5828" t="str">
            <v>2007603844 проект "Эл. архив тех. документации"</v>
          </cell>
        </row>
        <row r="5829">
          <cell r="I5829" t="str">
            <v>2007603845 НкТЭЦ-1. ВНА. ЭПБ Мазутопровода уч № 4</v>
          </cell>
        </row>
        <row r="5830">
          <cell r="I5830" t="str">
            <v>2007603846 ИТ Оборудование, не треб. монтажа</v>
          </cell>
        </row>
        <row r="5831">
          <cell r="I5831" t="str">
            <v>2007603847 КТЭЦ Модернизация системы телемеханики</v>
          </cell>
        </row>
        <row r="5832">
          <cell r="I5832" t="str">
            <v>2007603848 ЧаТЭЦ-18 ОНМ (2013)</v>
          </cell>
        </row>
        <row r="5833">
          <cell r="I5833" t="str">
            <v>2007603849 НкТЭЦ-1. ВНА. ЭПБ Мазутопровода уч №5</v>
          </cell>
        </row>
        <row r="5834">
          <cell r="I5834" t="str">
            <v>2007603850 НК-ТЭЦ-2.ВНА.Продление ПР КА№5</v>
          </cell>
        </row>
        <row r="5835">
          <cell r="I5835" t="str">
            <v>2007603851 Приобретение оборудования (ОНМ)</v>
          </cell>
        </row>
        <row r="5836">
          <cell r="I5836" t="str">
            <v>2007603852 СТЭЦ Модернизация системы телемеханики</v>
          </cell>
        </row>
        <row r="5837">
          <cell r="I5837" t="str">
            <v>2007603853 Нк-ТЭЦ-2.ВНА.Аттестация ЛМиС</v>
          </cell>
        </row>
        <row r="5838">
          <cell r="I5838" t="str">
            <v>2007603854 НкТЭЦ-1. ВНА. ЭПБ коллектора РОУ 100/21</v>
          </cell>
        </row>
        <row r="5839">
          <cell r="I5839" t="str">
            <v>2007603855 НкТЭЦ-1. ВНА. ЭПБ тр-да кислоты №1</v>
          </cell>
        </row>
        <row r="5840">
          <cell r="I5840" t="str">
            <v>2007603856 НК-ТЭЦ-2.ВНА. Проведение энерг.обсл.</v>
          </cell>
        </row>
        <row r="5841">
          <cell r="I5841" t="str">
            <v>2007603857 НкТЭЦ-1. ВНА. ЭПБ Пароперепуск труб ТГ-1</v>
          </cell>
        </row>
        <row r="5842">
          <cell r="I5842" t="str">
            <v>2007603858 КТЭЦ Модернизация АИИС КУЭ</v>
          </cell>
        </row>
        <row r="5843">
          <cell r="I5843" t="str">
            <v>2007603859 НкТЭЦ-1. ВНА. ЭПБ Здание ХВО</v>
          </cell>
        </row>
        <row r="5844">
          <cell r="I5844" t="str">
            <v>2007603860 ТоТУТС. ОНМ. Оборудование</v>
          </cell>
        </row>
        <row r="5845">
          <cell r="I5845" t="str">
            <v>2007603861 ТоТУТС. ОНМ. Оборудование</v>
          </cell>
        </row>
        <row r="5846">
          <cell r="I5846" t="str">
            <v>2007603862 НкТЭЦ-1. ВНА. ЭПБ Здание мазутонасосной</v>
          </cell>
        </row>
        <row r="5847">
          <cell r="I5847" t="str">
            <v>2007603863 ИА. Реконструкция системы пожарной сигн.</v>
          </cell>
        </row>
        <row r="5848">
          <cell r="I5848" t="str">
            <v>2007603864 НкТЭЦ-1. ВНА. ЭПБ Главный п/п к/а №1</v>
          </cell>
        </row>
        <row r="5849">
          <cell r="I5849" t="str">
            <v>2007603865 НК-ТЭЦ-2.ВНА.ЭПБ МБ 1-4</v>
          </cell>
        </row>
        <row r="5850">
          <cell r="I5850" t="str">
            <v>2007603866 ВНА Разрешения, Нормативы</v>
          </cell>
        </row>
        <row r="5851">
          <cell r="I5851" t="str">
            <v>2007603867 ВНА Разрешения, Нормативы</v>
          </cell>
        </row>
        <row r="5852">
          <cell r="I5852" t="str">
            <v>2007603868 Многофункц. калибратор Метран</v>
          </cell>
        </row>
        <row r="5853">
          <cell r="I5853" t="str">
            <v>2007603869 НкТЭЦ-1. ВНА. ЭПБ барабанов котла №9</v>
          </cell>
        </row>
        <row r="5854">
          <cell r="I5854" t="str">
            <v>2007603870 НК-ТЭЦ-2.ВНА.ЭПБ мостовых кранов(2)</v>
          </cell>
        </row>
        <row r="5855">
          <cell r="I5855" t="str">
            <v>2007603871 Весы лаборат. электр. СЕ 224-С</v>
          </cell>
        </row>
        <row r="5856">
          <cell r="I5856" t="str">
            <v>2007603872 НкТЭЦ-1. ВНА. ЭПБ  котла № 9</v>
          </cell>
        </row>
        <row r="5857">
          <cell r="I5857" t="str">
            <v>2007603873 Проектирование объектов инфрастр. КИВС</v>
          </cell>
        </row>
        <row r="5858">
          <cell r="I5858" t="str">
            <v>2007603874 Автоматический выключатель АВ2М</v>
          </cell>
        </row>
        <row r="5859">
          <cell r="I5859" t="str">
            <v>2007603875 НкТЭЦ-1. ВНА. ЭПБ парового насоса №1 МН</v>
          </cell>
        </row>
        <row r="5860">
          <cell r="I5860" t="str">
            <v>2007603876 Рек. сит. упроавленияУП-3</v>
          </cell>
        </row>
        <row r="5861">
          <cell r="I5861" t="str">
            <v>2007603877 Экскаватор УК-12</v>
          </cell>
        </row>
        <row r="5862">
          <cell r="I5862" t="str">
            <v>2007603878 НК-ТЭЦ-2.ВНА.ЭПБ подкран.путей МК (3)</v>
          </cell>
        </row>
        <row r="5863">
          <cell r="I5863" t="str">
            <v>2007603879 Редуктор на задвижки</v>
          </cell>
        </row>
        <row r="5864">
          <cell r="I5864" t="str">
            <v>2007603880 Тираж IS-U на контур ТСН</v>
          </cell>
        </row>
        <row r="5865">
          <cell r="I5865" t="str">
            <v>2007603881 НкТЭЦ-1. ВНА. ЭПБ</v>
          </cell>
        </row>
        <row r="5866">
          <cell r="I5866" t="str">
            <v>2007603882 НК-ТЭЦ-2.ВНА.ЭПБ МН II подъема (3)</v>
          </cell>
        </row>
        <row r="5867">
          <cell r="I5867" t="str">
            <v>2007603883 НкТЭЦ-1. ВНА. Разработка НТД ГТУ-КУ</v>
          </cell>
        </row>
        <row r="5868">
          <cell r="I5868" t="str">
            <v>2007603884 НкТЭЦ-1. ВНА. Разработка проекта ПНООЛР</v>
          </cell>
        </row>
        <row r="5869">
          <cell r="I5869" t="str">
            <v>2007603885 НК-ТЭЦ-2.ВНА.ЭПБ м/п от НПЗ до НК-2</v>
          </cell>
        </row>
        <row r="5870">
          <cell r="I5870" t="str">
            <v>2007603886 Электропривода на задвижки</v>
          </cell>
        </row>
        <row r="5871">
          <cell r="I5871" t="str">
            <v>2007603887 НкТЭЦ-1. ВНА. ПЛАРН (мазутное хоз-во)</v>
          </cell>
        </row>
        <row r="5872">
          <cell r="I5872" t="str">
            <v>2007603888 НК-ТЭЦ-2.ВНА.ЭПБ г/п и газ.обор.ГРП-1</v>
          </cell>
        </row>
        <row r="5873">
          <cell r="I5873" t="str">
            <v>2007603889 Кондиционер S18LHP</v>
          </cell>
        </row>
        <row r="5874">
          <cell r="I5874" t="str">
            <v>2007603890 Приведение СОХАД к корпоративным стандар</v>
          </cell>
        </row>
        <row r="5875">
          <cell r="I5875" t="str">
            <v>2007603891 ТЭЦ ВАЗа. ВНА. ЭПБ ДВД-5</v>
          </cell>
        </row>
        <row r="5876">
          <cell r="I5876" t="str">
            <v>2007603892 Кислородомер АКВТ-01</v>
          </cell>
        </row>
        <row r="5877">
          <cell r="I5877" t="str">
            <v>2007603893 Газоанализатор АНКАТ</v>
          </cell>
        </row>
        <row r="5878">
          <cell r="I5878" t="str">
            <v>2007603894 Газоанализатор ГИАМ 302</v>
          </cell>
        </row>
        <row r="5879">
          <cell r="I5879" t="str">
            <v>2007603895 ИА. ВоТГК. ОНМ. Оборудование</v>
          </cell>
        </row>
        <row r="5880">
          <cell r="I5880" t="str">
            <v>2007603896 Мегамометр MIC-2500</v>
          </cell>
        </row>
        <row r="5881">
          <cell r="I5881" t="str">
            <v>2007603897 насос НД-2,5 1,1КВТ</v>
          </cell>
        </row>
        <row r="5882">
          <cell r="I5882" t="str">
            <v>2007603898 Аспиратор для отбора проб воздуха</v>
          </cell>
        </row>
        <row r="5883">
          <cell r="I5883" t="str">
            <v>2007603899 Газоанализатор ПГА-6</v>
          </cell>
        </row>
        <row r="5884">
          <cell r="I5884" t="str">
            <v>2007603900 ОНМ 2013</v>
          </cell>
        </row>
        <row r="5885">
          <cell r="I5885" t="str">
            <v>2007603901 ОНМ 2013</v>
          </cell>
        </row>
        <row r="5886">
          <cell r="I5886" t="str">
            <v>2007603902 ОНМ 2013</v>
          </cell>
        </row>
        <row r="5887">
          <cell r="I5887" t="str">
            <v>2007603903 ИА. ВоТГК. ОНМ. Оборудование</v>
          </cell>
        </row>
        <row r="5888">
          <cell r="I5888" t="str">
            <v>2007603904 ВНА ПЛАС ДзТЭЦ 2015</v>
          </cell>
        </row>
        <row r="5889">
          <cell r="I5889" t="str">
            <v>2007603905 МТЭЦ Мод. Сист. рег. дисп. перег.</v>
          </cell>
        </row>
        <row r="5890">
          <cell r="I5890" t="str">
            <v>2007603906 насос СМ100-64-250-4 7,5КВТ</v>
          </cell>
        </row>
        <row r="5891">
          <cell r="I5891" t="str">
            <v>2007603907 НК-ТЭЦ-2.ВНА.ЭПБ ДВД №5</v>
          </cell>
        </row>
        <row r="5892">
          <cell r="I5892" t="str">
            <v>2007603908 ВНА ПЛАС СормТЭЦ 2015</v>
          </cell>
        </row>
        <row r="5893">
          <cell r="I5893" t="str">
            <v>2007603909 Покупка земельного участка</v>
          </cell>
        </row>
        <row r="5894">
          <cell r="I5894" t="str">
            <v>2007603910 Устан.сист.охран.телевид.</v>
          </cell>
        </row>
        <row r="5895">
          <cell r="I5895" t="str">
            <v>2007603911 НАСОС НД-2,5-2500/16К14А 4КВТ</v>
          </cell>
        </row>
        <row r="5896">
          <cell r="I5896" t="str">
            <v>2007603912 СТЭЦ Модернизация верхнего уровня АСУТП</v>
          </cell>
        </row>
        <row r="5897">
          <cell r="I5897" t="str">
            <v>2007603913 Автомат газ.воды</v>
          </cell>
        </row>
        <row r="5898">
          <cell r="I5898" t="str">
            <v>2007603914 НК-ТЭЦ-2.ВНА.ЭПБ расширит. 2 гр. I и II</v>
          </cell>
        </row>
        <row r="5899">
          <cell r="I5899" t="str">
            <v>2007603915 Кондиционер LG</v>
          </cell>
        </row>
        <row r="5900">
          <cell r="I5900" t="str">
            <v>2007603916 Комплект</v>
          </cell>
        </row>
        <row r="5901">
          <cell r="I5901" t="str">
            <v>2007603917 Агрегат электронасосный К80-50-200а</v>
          </cell>
        </row>
        <row r="5902">
          <cell r="I5902" t="str">
            <v>2007603918 НК-ТЭЦ-2.ВНА.ЭПБ ПВД 5,6 ТГ-2</v>
          </cell>
        </row>
        <row r="5903">
          <cell r="I5903" t="str">
            <v>2007603919 Объед контуров ТЭЦ-1 и ТЭЦ-2 г.Чебоксары</v>
          </cell>
        </row>
        <row r="5904">
          <cell r="I5904" t="str">
            <v>2007603920 Сушильный шкаф</v>
          </cell>
        </row>
        <row r="5905">
          <cell r="I5905" t="str">
            <v>2007603921 Привед.газопров.КА№1 в соотв. с треб.ПБ</v>
          </cell>
        </row>
        <row r="5906">
          <cell r="I5906" t="str">
            <v>2007603922 СТЭЦ Модернизация АИИС КУЭ.</v>
          </cell>
        </row>
        <row r="5907">
          <cell r="I5907" t="str">
            <v>2007603923 Калибратор-измеритель КИСС</v>
          </cell>
        </row>
        <row r="5908">
          <cell r="I5908" t="str">
            <v>2007603924 НкТЭЦ-1. ОНМ. Оборудование</v>
          </cell>
        </row>
        <row r="5909">
          <cell r="I5909" t="str">
            <v>2007603925 НК-ТЭЦ-2.ВНА.ЭПБ ПВД-7  ТГ-8</v>
          </cell>
        </row>
        <row r="5910">
          <cell r="I5910" t="str">
            <v>2007603926 Машина вальцовочная</v>
          </cell>
        </row>
        <row r="5911">
          <cell r="I5911" t="str">
            <v>2007603927 Привед.мазут.хоз. в соотв. с НТД</v>
          </cell>
        </row>
        <row r="5912">
          <cell r="I5912" t="str">
            <v>2007603928 Пожарный насос Д320-50 с/дв 22квт</v>
          </cell>
        </row>
        <row r="5913">
          <cell r="I5913" t="str">
            <v>2007603929 Оснащ.огражд.периметра тех.сред.охраны</v>
          </cell>
        </row>
        <row r="5914">
          <cell r="I5914" t="str">
            <v>2007603930 Нк-ТЭЦ-2.ВНА.ЭПБ т-д пара от ТГ 1до1ПО1</v>
          </cell>
        </row>
        <row r="5915">
          <cell r="I5915" t="str">
            <v>2007603931 Кондуктометр/концентратометр МАРК</v>
          </cell>
        </row>
        <row r="5916">
          <cell r="I5916" t="str">
            <v>2007603932 ОНМ. ОТЭЦ-1 Замена комутаторов внутриобъ</v>
          </cell>
        </row>
        <row r="5917">
          <cell r="I5917" t="str">
            <v>2007603933 регистратор Ф1771 АД-08-2-2-03-01-1</v>
          </cell>
        </row>
        <row r="5918">
          <cell r="I5918" t="str">
            <v>2007603934 НК-ТЭЦ-2.ВНА.ЭПБ т-д от ТГ1до задвижек</v>
          </cell>
        </row>
        <row r="5919">
          <cell r="I5919" t="str">
            <v>2007603935 Орг.авт.контр.кач.сет.воды в св.с перево</v>
          </cell>
        </row>
        <row r="5920">
          <cell r="I5920" t="str">
            <v>2007603936 Многофунк. регистратор Ф1771 АД-16-2-2-0</v>
          </cell>
        </row>
        <row r="5921">
          <cell r="I5921" t="str">
            <v>2007603937 Преобразователь Кварц рН/2</v>
          </cell>
        </row>
        <row r="5922">
          <cell r="I5922" t="str">
            <v>2007603938 СамТЭЦ. Модернизация турбоагрегата Т-100</v>
          </cell>
        </row>
        <row r="5923">
          <cell r="I5923" t="str">
            <v>2007603939 МТЭЦ Модернизация системы телемеханики</v>
          </cell>
        </row>
        <row r="5924">
          <cell r="I5924" t="str">
            <v>2007603940 Рек.осн огр перим,устан ИЗП (типа Егоза)</v>
          </cell>
        </row>
        <row r="5925">
          <cell r="I5925" t="str">
            <v>2007603941 Насос ЭЦВ</v>
          </cell>
        </row>
        <row r="5926">
          <cell r="I5926" t="str">
            <v>2007603942 Установка системы охранного телевидения</v>
          </cell>
        </row>
        <row r="5927">
          <cell r="I5927" t="str">
            <v>2007603943 ОТЭЦ-1 Модернизация системы телемеханики</v>
          </cell>
        </row>
        <row r="5928">
          <cell r="I5928" t="str">
            <v>2007603944 ОНМ 2013</v>
          </cell>
        </row>
        <row r="5929">
          <cell r="I5929" t="str">
            <v>2007603945 ОНМ 2013</v>
          </cell>
        </row>
        <row r="5930">
          <cell r="I5930" t="str">
            <v>2007603946 НК-ТЭЦ-2.ВНА.ЭПБ емк-ти №2, №1,2</v>
          </cell>
        </row>
        <row r="5931">
          <cell r="I5931" t="str">
            <v>2007603947 СызТЭЦ. ВНА Декларации, экспертиза декла</v>
          </cell>
        </row>
        <row r="5932">
          <cell r="I5932" t="str">
            <v>2007603948 ТоТУТС. ВНА. Разрешение, нормативы</v>
          </cell>
        </row>
        <row r="5933">
          <cell r="I5933" t="str">
            <v>2007603949 ОНМ 2013</v>
          </cell>
        </row>
        <row r="5934">
          <cell r="I5934" t="str">
            <v>2007603950 Техоснащ.эстакады слива масло-мазутн.хоз</v>
          </cell>
        </row>
        <row r="5935">
          <cell r="I5935" t="str">
            <v>2007603951 ТоТУТС. ВНА. Декларации, экспертиза</v>
          </cell>
        </row>
        <row r="5936">
          <cell r="I5936" t="str">
            <v>2007603952 Рек.золоотвала с перев. в шламонакопит.</v>
          </cell>
        </row>
        <row r="5937">
          <cell r="I5937" t="str">
            <v>2007603953 Рек.противопож.инж.сист.зд.ЙТЭЦ-2</v>
          </cell>
        </row>
        <row r="5938">
          <cell r="I5938" t="str">
            <v>2007603954 СызТЭЦ. Аттестация (аккредитация) работ</v>
          </cell>
        </row>
        <row r="5939">
          <cell r="I5939" t="str">
            <v>2007603955 ТоТУТС. ВНА. Декларации, экспертиза</v>
          </cell>
        </row>
        <row r="5940">
          <cell r="I5940" t="str">
            <v>2007603956 ТЭЦ ВАЗа. ВНА. ЭПБ ДВД-10</v>
          </cell>
        </row>
        <row r="5941">
          <cell r="I5941" t="str">
            <v>2007603957 СызТЭЦ. ВНА. Планы ликвиадции аварийных</v>
          </cell>
        </row>
        <row r="5942">
          <cell r="I5942" t="str">
            <v>2007603958 ТЭЦ ВАЗа. НМА. ЭПБ ПВД-5 ТГ -10</v>
          </cell>
        </row>
        <row r="5943">
          <cell r="I5943" t="str">
            <v>2007603959 НК-ТЭЦ-2.ВНА.ЭПБ РВ № 3</v>
          </cell>
        </row>
        <row r="5944">
          <cell r="I5944" t="str">
            <v>2007603960 НК-ТЭЦ-2.ВНА.ЭПБ ДТ №1</v>
          </cell>
        </row>
        <row r="5945">
          <cell r="I5945" t="str">
            <v>2007603961 СызТЭЦ. ВНА. Разрешение, нормативы</v>
          </cell>
        </row>
        <row r="5946">
          <cell r="I5946" t="str">
            <v>2007603962 НК-ТЭЦ-2.ВНА.ЭПБ здания МН 2 очереди</v>
          </cell>
        </row>
        <row r="5947">
          <cell r="I5947" t="str">
            <v>2007603963 ТЭЦ ВАЗа. НМА. ЭПБ ПВД-6 ТГ -10</v>
          </cell>
        </row>
        <row r="5948">
          <cell r="I5948" t="str">
            <v>2007603964 НК-ТЭЦ-2.ВНА.ЭПБ питат.т-д котла №1</v>
          </cell>
        </row>
        <row r="5949">
          <cell r="I5949" t="str">
            <v>2007603965 ТЭЦ ВАЗа. НМА. ЭПБ ПВД-7 ТГ -10</v>
          </cell>
        </row>
        <row r="5950">
          <cell r="I5950" t="str">
            <v>2007603966 ТЭЦ ВАЗа. НМА. ЭПБ ОБ-2 ТГ-10</v>
          </cell>
        </row>
        <row r="5951">
          <cell r="I5951" t="str">
            <v>2007603967 НК-ТЭЦ-2.ВНА.ЭПБ питат.т-д котла №4</v>
          </cell>
        </row>
        <row r="5952">
          <cell r="I5952" t="str">
            <v>2007603968 ТЭЦ ВАЗа. НМА. ЭПБ ПБ-4</v>
          </cell>
        </row>
        <row r="5953">
          <cell r="I5953" t="str">
            <v>2007603969 НК-ТЭЦ-2.ВНА.ЭПБ питпт.т-д котла №8</v>
          </cell>
        </row>
        <row r="5954">
          <cell r="I5954" t="str">
            <v>2007603970 ТЭЦ ВАЗа. НМА. ЭПБ ПБ-5</v>
          </cell>
        </row>
        <row r="5955">
          <cell r="I5955" t="str">
            <v>2007603971 ТЭЦ ВАЗа. НМА. ЭПБ ПБ-6</v>
          </cell>
        </row>
        <row r="5956">
          <cell r="I5956" t="str">
            <v>2007603972 СызТЭЦ. ВНА. Декларации, экспертиза декл</v>
          </cell>
        </row>
        <row r="5957">
          <cell r="I5957" t="str">
            <v>2007603973 ТЭЦ ВАЗа. ВНА. ЭПБ ПБ-4А</v>
          </cell>
        </row>
        <row r="5958">
          <cell r="I5958" t="str">
            <v>2007603974 ТЭЦ ВАЗа. ВНА. ЭПБ ПБТ-2</v>
          </cell>
        </row>
        <row r="5959">
          <cell r="I5959" t="str">
            <v>2007603975 НК-ТЭЦ-2.ВНА.ЭПБ питат.т-д ТГ-1,ТГ-2</v>
          </cell>
        </row>
        <row r="5960">
          <cell r="I5960" t="str">
            <v>2007603976 СызТЭЦ. ВНА. Аттестация (аккредитация)</v>
          </cell>
        </row>
        <row r="5961">
          <cell r="I5961" t="str">
            <v>2007603977 НК-ТЭЦ-2.ВНА.ЭПБ здания электролизной</v>
          </cell>
        </row>
        <row r="5962">
          <cell r="I5962" t="str">
            <v>2007603978 НК-ТЭЦ-2.ВНА.ЭПБ РОУ 140/100 №1</v>
          </cell>
        </row>
        <row r="5963">
          <cell r="I5963" t="str">
            <v>2007603979 НК-ТЭЦ-2.ВНА.ЭПБ котла №4</v>
          </cell>
        </row>
        <row r="5964">
          <cell r="I5964" t="str">
            <v>2007603980 Внедрение системы ПТУ (MES)</v>
          </cell>
        </row>
        <row r="5965">
          <cell r="I5965" t="str">
            <v>2007603981 ТоТЭЦ. ВНА. Декларации, экспертиза декла</v>
          </cell>
        </row>
        <row r="5966">
          <cell r="I5966" t="str">
            <v>2007603982 НК-ТЭЦ-2.ВНА.ЭПБ котла №6</v>
          </cell>
        </row>
        <row r="5967">
          <cell r="I5967" t="str">
            <v>2007603983 НК-ТЭЦ-2.ВНА.Пересмотр ПЛАС КЩХ</v>
          </cell>
        </row>
        <row r="5968">
          <cell r="I5968" t="str">
            <v>2007603984 ТЭЦ ВАЗа. ВНА. ЭПБ ПБТ-3</v>
          </cell>
        </row>
        <row r="5969">
          <cell r="I5969" t="str">
            <v>2007603985 ТоТЭЦ. ВНА. Планы ликвиадции аварийных с</v>
          </cell>
        </row>
        <row r="5970">
          <cell r="I5970" t="str">
            <v>2007603986 НК-ТЭЦ-2.ВНА.План ликвидации авар.сит.</v>
          </cell>
        </row>
        <row r="5971">
          <cell r="I5971" t="str">
            <v>2007603987 ТЭЦ ВАЗа. ВНА. ЭПБ ПБТ-4</v>
          </cell>
        </row>
        <row r="5972">
          <cell r="I5972" t="str">
            <v>2007603988 ТЭЦ ВАЗа. ВНА. ЭПБ (Кран  рег.№09523)</v>
          </cell>
        </row>
        <row r="5973">
          <cell r="I5973" t="str">
            <v>2007603989 ТоТЭЦ. ВНА. Разрешение, нормативы</v>
          </cell>
        </row>
        <row r="5974">
          <cell r="I5974" t="str">
            <v>2007603990 Модернизация парка ВТ</v>
          </cell>
        </row>
        <row r="5975">
          <cell r="I5975" t="str">
            <v>2007603991 ТЭЦ ВАЗа. ВНА. ЭПБ м/п от МН до гл. корп</v>
          </cell>
        </row>
        <row r="5976">
          <cell r="I5976" t="str">
            <v>2007603992 ТЭЦ ВАЗа. ВНА.  коллекторы КПП  КА№8</v>
          </cell>
        </row>
        <row r="5977">
          <cell r="I5977" t="str">
            <v>2007603993 БТЭЦ.ВНА.Разрешение на сбросы</v>
          </cell>
        </row>
        <row r="5978">
          <cell r="I5978" t="str">
            <v>2007603994 ТоТЭЦ. ВНА. Декларации, экспертиза декла</v>
          </cell>
        </row>
        <row r="5979">
          <cell r="I5979" t="str">
            <v>2007603995 ТЭЦ ВАЗа.ВНА.ЭПБгиба№9КА-12 гиба№1КА-13</v>
          </cell>
        </row>
        <row r="5980">
          <cell r="I5980" t="str">
            <v>2007603996 БТЭЦ.ВНА.Разрешение на сбросы</v>
          </cell>
        </row>
        <row r="5981">
          <cell r="I5981" t="str">
            <v>2007603997 ТЭЦ ВАЗа. ВНА. горелок к/а №1,2,3,4</v>
          </cell>
        </row>
        <row r="5982">
          <cell r="I5982" t="str">
            <v>2007603998 ТЭЦ ВАЗа. ВНА. ПК № 2,5,11</v>
          </cell>
        </row>
        <row r="5983">
          <cell r="I5983" t="str">
            <v>2007603999 ТЭЦ ВАЗа. ВНА. Декларации, экспертиза де</v>
          </cell>
        </row>
        <row r="5984">
          <cell r="I5984" t="str">
            <v>2007604000 БТЭЦ.ВНА.НТД отходов и лимитов</v>
          </cell>
        </row>
        <row r="5985">
          <cell r="I5985" t="str">
            <v>2007604001 ТЭЦ ВАЗа. ВНА. РНП-2,5,6, РДВД-1,4РДНД-4</v>
          </cell>
        </row>
        <row r="5986">
          <cell r="I5986" t="str">
            <v>2007604002 Модернизация парка ВТ</v>
          </cell>
        </row>
        <row r="5987">
          <cell r="I5987" t="str">
            <v>2007604003 БТЭЦ.ВНА.ЭПБ здания предочтстки</v>
          </cell>
        </row>
        <row r="5988">
          <cell r="I5988" t="str">
            <v>2007604004 ТЭЦВАЗа. ВНА. Декларации, экспертиза дек</v>
          </cell>
        </row>
        <row r="5989">
          <cell r="I5989" t="str">
            <v>2007604005 БТЭЦ.ВНА.ЭПБ ДТ №4</v>
          </cell>
        </row>
        <row r="5990">
          <cell r="I5990" t="str">
            <v>2007604006 ТЭЦ ВАЗа. ВНА. Планы ликвидации аварийны</v>
          </cell>
        </row>
        <row r="5991">
          <cell r="I5991" t="str">
            <v>2007604007 ТоТУТС. ВНА. Декларации, экспертиза</v>
          </cell>
        </row>
        <row r="5992">
          <cell r="I5992" t="str">
            <v>2007604008 ТоТУТС. ВНА. Паспорта</v>
          </cell>
        </row>
        <row r="5993">
          <cell r="I5993" t="str">
            <v>2007604009 НкТЭЦ-2. ВНА. Декларации, экспертиза дек</v>
          </cell>
        </row>
        <row r="5994">
          <cell r="I5994" t="str">
            <v>2007604010 БТЭЦ.ВНА.ЭПБ ДТ №7</v>
          </cell>
        </row>
        <row r="5995">
          <cell r="I5995" t="str">
            <v>2007604011 НК-1. ВНА. Декларации, экспертиза</v>
          </cell>
        </row>
        <row r="5996">
          <cell r="I5996" t="str">
            <v>2007604012 ТЭЦ ВАЗа.ВНА.ЭПБ дымовых труб ДТ№2,4</v>
          </cell>
        </row>
        <row r="5997">
          <cell r="I5997" t="str">
            <v>2007604013 НК-1. ВНА. Декларации, экспертиза</v>
          </cell>
        </row>
        <row r="5998">
          <cell r="I5998" t="str">
            <v>2007604014 ТЭЦ ВАЗа. ВНА. ЭПБ здания гл. корп КО</v>
          </cell>
        </row>
        <row r="5999">
          <cell r="I5999" t="str">
            <v>2007604015 БТЭЦ.ВНА.ЭПБ ДТ №8</v>
          </cell>
        </row>
        <row r="6000">
          <cell r="I6000" t="str">
            <v>2007604016 ТЭЦ ВАЗа. ВНА. ЭПБ п/п тр-дов ВД ТГ-8</v>
          </cell>
        </row>
        <row r="6001">
          <cell r="I6001" t="str">
            <v>2007604017 НК-1. ВНА. Разрешение, нормативы</v>
          </cell>
        </row>
        <row r="6002">
          <cell r="I6002" t="str">
            <v>2007604018 БТЭЦ.ВНА.ЭПБ эн.котла №1</v>
          </cell>
        </row>
        <row r="6003">
          <cell r="I6003" t="str">
            <v>2007604019 ТЭЦ ВАЗа. ВНА. ЭПБ п/п тр-дов ВД ТГ-11</v>
          </cell>
        </row>
        <row r="6004">
          <cell r="I6004" t="str">
            <v>2007604020 БТЭЦ.ВНА.ЭПБ металлоконструкций э/к№1</v>
          </cell>
        </row>
        <row r="6005">
          <cell r="I6005" t="str">
            <v>2007604021 ТЭЦ ВАЗа. ВНА. ТА№9 растопочный п/п-д</v>
          </cell>
        </row>
        <row r="6006">
          <cell r="I6006" t="str">
            <v>2007604022 БТЭЦ.ВНА.ЭПБ металлоконструкций в/к№3</v>
          </cell>
        </row>
        <row r="6007">
          <cell r="I6007" t="str">
            <v>2007604023 ТЭЦ ВАЗа. ВНА.ЭПБ крана №09522(маш.зал)</v>
          </cell>
        </row>
        <row r="6008">
          <cell r="I6008" t="str">
            <v>2007604024 БТЭЦ.ВНА.ЭПБ в/к №5</v>
          </cell>
        </row>
        <row r="6009">
          <cell r="I6009" t="str">
            <v>2007604025 НК-1. ВНА. Аттестация (аккредитация)</v>
          </cell>
        </row>
        <row r="6010">
          <cell r="I6010" t="str">
            <v>2007604026 ТЭЦ ВАЗа.ВНА.ЭПБ крана ЦНС-2рег.№ 09528</v>
          </cell>
        </row>
        <row r="6011">
          <cell r="I6011" t="str">
            <v>2007604027 ТЭЦ ВАЗа.ВНА. ЭПБ гл. корп ТЦ (ТО)</v>
          </cell>
        </row>
        <row r="6012">
          <cell r="I6012" t="str">
            <v>2007604028 ТЭЦ ВАЗа.ВНА. ЭПБгл.корпТЦ (повал.помещ)</v>
          </cell>
        </row>
        <row r="6013">
          <cell r="I6013" t="str">
            <v>2007604029 Модернизация парка ВТ</v>
          </cell>
        </row>
        <row r="6014">
          <cell r="I6014" t="str">
            <v>2007604030 Модернизация парка ВТ</v>
          </cell>
        </row>
        <row r="6015">
          <cell r="I6015" t="str">
            <v>2007604031 Модернизация парка ВТ</v>
          </cell>
        </row>
        <row r="6016">
          <cell r="I6016" t="str">
            <v>2007604032 Модернизация парка ВТ</v>
          </cell>
        </row>
        <row r="6017">
          <cell r="I6017" t="str">
            <v>2007604033 Рек. огр. стен.турб.отд.</v>
          </cell>
        </row>
        <row r="6018">
          <cell r="I6018" t="str">
            <v>2007604034 Модернизация ТЛВС Пермской ТЭЦ-9</v>
          </cell>
        </row>
        <row r="6019">
          <cell r="I6019" t="str">
            <v>2007604035 Модернизация СКУ ТА № 4</v>
          </cell>
        </row>
        <row r="6020">
          <cell r="I6020" t="str">
            <v>2007604036 Рек.газопр. в пред. ГРП и подз после</v>
          </cell>
        </row>
        <row r="6021">
          <cell r="I6021" t="str">
            <v>2007604037 НкТЭЦ-2. ВНА. Аттестация (аккредитация)</v>
          </cell>
        </row>
        <row r="6022">
          <cell r="I6022" t="str">
            <v>2007604038 ТЭЦВАЗа.ВНА. ЭПБ деаэраторного отделения</v>
          </cell>
        </row>
        <row r="6023">
          <cell r="I6023" t="str">
            <v>2007604039 НкТЭЦ-2. ВНА. Аттестация (аккредитация)</v>
          </cell>
        </row>
        <row r="6024">
          <cell r="I6024" t="str">
            <v>2007604040 ТЭЦВАЗа.ВНА. ЭПБ бака БХЩ №2</v>
          </cell>
        </row>
        <row r="6025">
          <cell r="I6025" t="str">
            <v>2007604041 НК-1. ВНА. Аттестация (аккредитация)</v>
          </cell>
        </row>
        <row r="6026">
          <cell r="I6026" t="str">
            <v>2007604042 ТЭЦВАЗа.ВНА. ЭПБ реиверов и выключателей</v>
          </cell>
        </row>
        <row r="6027">
          <cell r="I6027" t="str">
            <v>2007604043 НкТЭЦ-2. ВНА. Декларации, экспертиза дек</v>
          </cell>
        </row>
        <row r="6028">
          <cell r="I6028" t="str">
            <v>2007604044 ТЭЦВАЗа.ВНА. ЭПБ слива мазута №1, №2,</v>
          </cell>
        </row>
        <row r="6029">
          <cell r="I6029" t="str">
            <v>2007604045 Рек.газопр-а схем защит и блок.котла №8</v>
          </cell>
        </row>
        <row r="6030">
          <cell r="I6030" t="str">
            <v>2007604046 ТЭЦ ВАЗа. ВНА. ЭПБ МР №3, №4, №5, №7</v>
          </cell>
        </row>
        <row r="6031">
          <cell r="I6031" t="str">
            <v>2007604047 ТЭЦ ВАЗа. ВНА. ЭПБмазутных насосов (5шт)</v>
          </cell>
        </row>
        <row r="6032">
          <cell r="I6032" t="str">
            <v>2007604048 НкТЭЦ-2. ВНА. Аттестация (аккредитация)</v>
          </cell>
        </row>
        <row r="6033">
          <cell r="I6033" t="str">
            <v>2007604049 НК-1. ВНА. Планы ликвид. аварийных сит.</v>
          </cell>
        </row>
        <row r="6034">
          <cell r="I6034" t="str">
            <v>2007604050 Модернизация парка ВТ</v>
          </cell>
        </row>
        <row r="6035">
          <cell r="I6035" t="str">
            <v>2007604051 ТЭЦ ВАЗа. ВНА. ЭПБ Газ.обор.ВК№7,8,9,10</v>
          </cell>
        </row>
        <row r="6036">
          <cell r="I6036" t="str">
            <v>2007604052 СамТЭЦ. ВНА. Декларации, экспертиза декл</v>
          </cell>
        </row>
        <row r="6037">
          <cell r="I6037" t="str">
            <v>2007604053 БТЭЦ.ВНА.ЭПБ металлоконструкций в/к5</v>
          </cell>
        </row>
        <row r="6038">
          <cell r="I6038" t="str">
            <v>2007604054 ТЭЦ ВАЗа.ВНА.ЭПБ задвижек2П-4, 3П-3,4</v>
          </cell>
        </row>
        <row r="6039">
          <cell r="I6039" t="str">
            <v>2007604055 ТЭЦ ВАЗа.ВНА.ЭПБкаркасаПК№5,11,14,КА-1,8</v>
          </cell>
        </row>
        <row r="6040">
          <cell r="I6040" t="str">
            <v>2007604056 СамТЭЦ. ВНА. Аттестация (аккредитация)</v>
          </cell>
        </row>
        <row r="6041">
          <cell r="I6041" t="str">
            <v>2007604057 ТЭЦ ВАЗа.ВНА. Паспортизация отходов</v>
          </cell>
        </row>
        <row r="6042">
          <cell r="I6042" t="str">
            <v>2007604058 БТЭЦ.ВНА.ЭПБ главного п/п ЭК №4</v>
          </cell>
        </row>
        <row r="6043">
          <cell r="I6043" t="str">
            <v>2007604059 ТЭЦ ВАЗа.ВНА.ЭПБ кран-балок,талей,кранов</v>
          </cell>
        </row>
        <row r="6044">
          <cell r="I6044" t="str">
            <v>2007604060 СамТЭЦ. ВНА. Разрешение, нормативы</v>
          </cell>
        </row>
        <row r="6045">
          <cell r="I6045" t="str">
            <v>2007604061 ТЭЦ ВАЗа.ВНА. ЭПБ питат.тр-да КА- 1,2</v>
          </cell>
        </row>
        <row r="6046">
          <cell r="I6046" t="str">
            <v>2007604062 БТЭЦ.ВНА.ЭПБ т-д отбора ПВД№3 ТГ-7</v>
          </cell>
        </row>
        <row r="6047">
          <cell r="I6047" t="str">
            <v>2007604063 БТЭЦ. ВНА. Разрешение, нормативы</v>
          </cell>
        </row>
        <row r="6048">
          <cell r="I6048" t="str">
            <v>2007604064 БТЭЦ.ВНА.ЭПБ т-дов отбора пара</v>
          </cell>
        </row>
        <row r="6049">
          <cell r="I6049" t="str">
            <v>2007604065 ТоТЭЦ.Тех.пер.ТА ст.№8 с заменой ЦВД</v>
          </cell>
        </row>
        <row r="6050">
          <cell r="I6050" t="str">
            <v>2007604066 ТЭЦ ВАЗа.ВНА. ЭПБ питат.тр-да ТГ-1,2</v>
          </cell>
        </row>
        <row r="6051">
          <cell r="I6051" t="str">
            <v>2007604067 СамТЭЦ. ВНА. Декларации, экспертиза декл</v>
          </cell>
        </row>
        <row r="6052">
          <cell r="I6052" t="str">
            <v>2007604068 Проекты ВНА ТЭЦ ВАЗа 2013г</v>
          </cell>
        </row>
        <row r="6053">
          <cell r="I6053" t="str">
            <v>2007604069 БТЭЦ.ВНА.ЭПБ питательного т-д ЭК№1,2,3</v>
          </cell>
        </row>
        <row r="6054">
          <cell r="I6054" t="str">
            <v>2007604070 ТЭЦ ВАЗа.ВНА.V секция гл. паропровода</v>
          </cell>
        </row>
        <row r="6055">
          <cell r="I6055" t="str">
            <v>2007604071 СамТЭЦ. ВНА. Аттестация (аккредитация)</v>
          </cell>
        </row>
        <row r="6056">
          <cell r="I6056" t="str">
            <v>2007604072 ТоТЭЦ.Тех.пер.глав.паропр.секции 6А</v>
          </cell>
        </row>
        <row r="6057">
          <cell r="I6057" t="str">
            <v>2007604073 БТЭЦ.ВНА.ЭПБ пит.т-д ЭК №4,5</v>
          </cell>
        </row>
        <row r="6058">
          <cell r="I6058" t="str">
            <v>2007604074 СамТУТС. ВНА. Декларации, экспертиза</v>
          </cell>
        </row>
        <row r="6059">
          <cell r="I6059" t="str">
            <v>2007604075 БТЭЦ. ВНА. Декларации, экспертиза</v>
          </cell>
        </row>
        <row r="6060">
          <cell r="I6060" t="str">
            <v>2007604076 БТЭЦ.ВНА.ЭПБ т-да обратной и прямой воды</v>
          </cell>
        </row>
        <row r="6061">
          <cell r="I6061" t="str">
            <v>2007604077 СамТУТС. ВНА. Декларации, экспертиза</v>
          </cell>
        </row>
        <row r="6062">
          <cell r="I6062" t="str">
            <v>2007604078 БТЭЦ.ВНА.ЭПБ ПВД ТГ-2</v>
          </cell>
        </row>
        <row r="6063">
          <cell r="I6063" t="str">
            <v>2007604079 БТЭЦ. ВНА. Разрешение, нормативы</v>
          </cell>
        </row>
        <row r="6064">
          <cell r="I6064" t="str">
            <v>2007604080 ТЭЦ ВАЗа.ВНА. IV секция гл.  паропровода</v>
          </cell>
        </row>
        <row r="6065">
          <cell r="I6065" t="str">
            <v>2007604081 БТЭЦ.ВНА.ЭПБ ПВД ТГ-2</v>
          </cell>
        </row>
        <row r="6066">
          <cell r="I6066" t="str">
            <v>2007604082 ТоТЭЦ. ОНМ. Оборудование</v>
          </cell>
        </row>
        <row r="6067">
          <cell r="I6067" t="str">
            <v>2007604083 БТЭЦ. ВНА. Декларации, экспертиза</v>
          </cell>
        </row>
        <row r="6068">
          <cell r="I6068" t="str">
            <v>2007604084 ПОК ВоТГК. ВНА. Декларации, экспертиза</v>
          </cell>
        </row>
        <row r="6069">
          <cell r="I6069" t="str">
            <v>2007604085 ПОК ВоТГК. ВНА. Декларации, экспертиза</v>
          </cell>
        </row>
        <row r="6070">
          <cell r="I6070" t="str">
            <v>2007604086 БТЭЦ. ВНА. Аттестация (аккредитация)</v>
          </cell>
        </row>
        <row r="6071">
          <cell r="I6071" t="str">
            <v>2007604087 ЦОК ВоТГК. ВНА. Декларации, экспертиза</v>
          </cell>
        </row>
        <row r="6072">
          <cell r="I6072" t="str">
            <v>2007604088 СызТЭЦ.ВНА. ЭПБ кран №5 рег.№1455 Т/О</v>
          </cell>
        </row>
        <row r="6073">
          <cell r="I6073" t="str">
            <v>2007604089 ЦОК ВоТГК. ВНА. Декларации, экспертиза</v>
          </cell>
        </row>
        <row r="6074">
          <cell r="I6074" t="str">
            <v>2007604090 СамГРЭС.ВНА. Декларации, экспертиза</v>
          </cell>
        </row>
        <row r="6075">
          <cell r="I6075" t="str">
            <v>2007604091 ИА ВоТГК. ВНА. Аттестация (аккредитация)</v>
          </cell>
        </row>
        <row r="6076">
          <cell r="I6076" t="str">
            <v>2007604092 БТЭЦ.ВНА.ЭПБ воздушного рессивера ГТУ</v>
          </cell>
        </row>
        <row r="6077">
          <cell r="I6077" t="str">
            <v>2007604093 ИА ВоТГК. ВНА. Разрешение, нормативы</v>
          </cell>
        </row>
        <row r="6078">
          <cell r="I6078" t="str">
            <v>2007604094 БТЭЦ.ВНА.ЭПБ подогревателя ИМВ-1, ИМВ-2</v>
          </cell>
        </row>
        <row r="6079">
          <cell r="I6079" t="str">
            <v>2007604095 СамГРЭС.ВНА. Разрешения.  Нормативы</v>
          </cell>
        </row>
        <row r="6080">
          <cell r="I6080" t="str">
            <v>2007604096 БТЭЦ.ВНА.ЭПБ ГРП-2</v>
          </cell>
        </row>
        <row r="6081">
          <cell r="I6081" t="str">
            <v>2007604097 БТЭЦ.ВНА.ЭПБ  МР №2</v>
          </cell>
        </row>
        <row r="6082">
          <cell r="I6082" t="str">
            <v>2007604098 СамГРЭС.ВНА. Декларации, экспертиза</v>
          </cell>
        </row>
        <row r="6083">
          <cell r="I6083" t="str">
            <v>2007604099 ИА ВоТГК. ВНА. Аттестация (аккредитация)</v>
          </cell>
        </row>
        <row r="6084">
          <cell r="I6084" t="str">
            <v>2007604100 БТЭЦ.ВНА. ЭПБ МП №1, №1а,№2</v>
          </cell>
        </row>
        <row r="6085">
          <cell r="I6085" t="str">
            <v>2007604101 БТЭЦ.ВНА.ЭПБ мазутопроводы ПК 1-2</v>
          </cell>
        </row>
        <row r="6086">
          <cell r="I6086" t="str">
            <v>2007604102 БТЭЙ.ВНА.ЭПБ здания ХВО</v>
          </cell>
        </row>
        <row r="6087">
          <cell r="I6087" t="str">
            <v>2007604103 БТЭЦ.ВНА. ЭПБ здания очистных сооружений</v>
          </cell>
        </row>
        <row r="6088">
          <cell r="I6088" t="str">
            <v>2007604104 Реконстр.золоотвала с перев. в шламонако</v>
          </cell>
        </row>
        <row r="6089">
          <cell r="I6089" t="str">
            <v>2007604105 БТЭЦ.ВНА. разработка НТД по топливоисп.</v>
          </cell>
        </row>
        <row r="6090">
          <cell r="I6090" t="str">
            <v>2007604106 Оснащ.огражд.периметра тех.средств.</v>
          </cell>
        </row>
        <row r="6091">
          <cell r="I6091" t="str">
            <v>2007604107 СамГРЭС.ВНА.ЭПБ котел №1 КТЦ</v>
          </cell>
        </row>
        <row r="6092">
          <cell r="I6092" t="str">
            <v>2007604108 СамГРЭС.ВНА.ЭПБ котел №4 КТЦ</v>
          </cell>
        </row>
        <row r="6093">
          <cell r="I6093" t="str">
            <v>2007604109 Устан.сист.охран.телевид.</v>
          </cell>
        </row>
        <row r="6094">
          <cell r="I6094" t="str">
            <v>2007604110 СамГРЭС.ВНА.ЭПБ котел №9 КТЦ</v>
          </cell>
        </row>
        <row r="6095">
          <cell r="I6095" t="str">
            <v>2007604111 СамГРЭС.ВНА.ЭПБ котел №10 КТЦ</v>
          </cell>
        </row>
        <row r="6096">
          <cell r="I6096" t="str">
            <v>2007604112 ЦОК.ВНА.ЭПБ котел №1 ЦОК</v>
          </cell>
        </row>
        <row r="6097">
          <cell r="I6097" t="str">
            <v>2007604113 ЦОК.ВНА.ЭПБ котел №4 ЦОК</v>
          </cell>
        </row>
        <row r="6098">
          <cell r="I6098" t="str">
            <v>2007604114 Выкуп земельного участка_ЙОТЭЦ-2</v>
          </cell>
        </row>
        <row r="6099">
          <cell r="I6099" t="str">
            <v>2007604115 Выкуп зем. участа площадью 2 700,07 кв.м</v>
          </cell>
        </row>
        <row r="6100">
          <cell r="I6100" t="str">
            <v>2007604116 ТоТЭЦ.ОНМ.Оборудование</v>
          </cell>
        </row>
        <row r="6101">
          <cell r="I6101" t="str">
            <v>2007604117 СызТЭЦ.ВНА.ЭПБ краны</v>
          </cell>
        </row>
        <row r="6102">
          <cell r="I6102" t="str">
            <v>2007604118 ПТС. Согласования по проектам буд. лет</v>
          </cell>
        </row>
        <row r="6103">
          <cell r="I6103" t="str">
            <v>2007604119 уСТАНОВКА  рыбозащ. устройств</v>
          </cell>
        </row>
        <row r="6104">
          <cell r="I6104" t="str">
            <v>2007604120 Рек. защит линий 110 кВ</v>
          </cell>
        </row>
        <row r="6105">
          <cell r="I6105" t="str">
            <v>2007604121 ВНА Ижевская ТЭЦ-1 2013 год</v>
          </cell>
        </row>
        <row r="6106">
          <cell r="I6106" t="str">
            <v>2007604122 Сист. пост. тока с зам. АБ</v>
          </cell>
        </row>
        <row r="6107">
          <cell r="I6107" t="str">
            <v>2007604123 ТоТУТС. ВНА. ЭПБ ЦТП №14</v>
          </cell>
        </row>
        <row r="6108">
          <cell r="I6108" t="str">
            <v>2007640001 Тех.пер. ул.Нагорная ТК12_13 до ТК16</v>
          </cell>
        </row>
        <row r="6109">
          <cell r="I6109" t="str">
            <v>2007640002 ВНА Ижевская ТЭЦ-2 2013 год</v>
          </cell>
        </row>
        <row r="6110">
          <cell r="I6110" t="str">
            <v>2007640003 ЦОК.ВНА.ЭПБ котел №4 горелки</v>
          </cell>
        </row>
        <row r="6111">
          <cell r="I6111" t="str">
            <v>2007640004 ПОК.ВНА.ЭПБ котел №1КВГМ-100 ПОК</v>
          </cell>
        </row>
        <row r="6112">
          <cell r="I6112" t="str">
            <v>2007640005 ПОК.ВНА.ЭПБ котел №5КВГМ-100 ПОК</v>
          </cell>
        </row>
        <row r="6113">
          <cell r="I6113" t="str">
            <v>2007640006 ПОК.ВНА.ЭПБ котел №1ДКВР 10/13 ПОК</v>
          </cell>
        </row>
        <row r="6114">
          <cell r="I6114" t="str">
            <v>2007640007 ВНА Сарапульская ТЭЦ 2013 год</v>
          </cell>
        </row>
        <row r="6115">
          <cell r="I6115" t="str">
            <v>2007640008 ПОК.ВНА.ЭПБ котел №1ДКВР 10/13 ПОК</v>
          </cell>
        </row>
        <row r="6116">
          <cell r="I6116" t="str">
            <v>2007640009 ЦОК.ВНА.ЭПБ котел №1 ЦОК горелки</v>
          </cell>
        </row>
        <row r="6117">
          <cell r="I6117" t="str">
            <v>2007640010 ВНАДекларации,экспертиза декларацийТЭЦ-2</v>
          </cell>
        </row>
        <row r="6118">
          <cell r="I6118" t="str">
            <v>2007640011 СызТЭЦ.ВНА.Баки</v>
          </cell>
        </row>
        <row r="6119">
          <cell r="I6119" t="str">
            <v>2007640012 ВНА,Декларации,экспертизадекларацийТЭЦ-2</v>
          </cell>
        </row>
        <row r="6120">
          <cell r="I6120" t="str">
            <v>2007640013 ВНАДекларации,экспертиза декларацийГРЭС</v>
          </cell>
        </row>
        <row r="6121">
          <cell r="I6121" t="str">
            <v>2007640014 ВНАДекларации,экспертиза декларацТЭЦ-1</v>
          </cell>
        </row>
        <row r="6122">
          <cell r="I6122" t="str">
            <v>2007640015 ВНА,Декларации,экспертиза декларацийТЭЦ1</v>
          </cell>
        </row>
        <row r="6123">
          <cell r="I6123" t="str">
            <v>2007640016 ВНА,Декларации,экспертиза декларацийГРЭС</v>
          </cell>
        </row>
        <row r="6124">
          <cell r="I6124" t="str">
            <v>2007640017 ВНА,Разрешения,Нормативы ТЭЦ-5</v>
          </cell>
        </row>
        <row r="6125">
          <cell r="I6125" t="str">
            <v>2007640018 ВНА.Разрешения,Нормативы ТЭЦ-3</v>
          </cell>
        </row>
        <row r="6126">
          <cell r="I6126" t="str">
            <v>2007640019 ВНА Разрешения,Нармативы ТЭЦ-5</v>
          </cell>
        </row>
        <row r="6127">
          <cell r="I6127" t="str">
            <v>2007640020 ВНА,Разрешения нормативы,ТЭЦ-4</v>
          </cell>
        </row>
        <row r="6128">
          <cell r="I6128" t="str">
            <v>2007640021 ВНА Разрешения нормативы ТЭЦ-2</v>
          </cell>
        </row>
        <row r="6129">
          <cell r="I6129" t="str">
            <v>2007640022 ВНА Разрешения,Нормативы ГРЭС</v>
          </cell>
        </row>
        <row r="6130">
          <cell r="I6130" t="str">
            <v>2007640023 СамГРЭС.ВНА.ЭПБ 2-ой отборТГ №5</v>
          </cell>
        </row>
        <row r="6131">
          <cell r="I6131" t="str">
            <v>2007640024 ВНА, Разрешения Нормативы ТЭЦ-3</v>
          </cell>
        </row>
        <row r="6132">
          <cell r="I6132" t="str">
            <v>2007640025 ВНА Лицензии ТЭЦ-5</v>
          </cell>
        </row>
        <row r="6133">
          <cell r="I6133" t="str">
            <v>2007640026 ВНА.Лицензии, ГРЭС</v>
          </cell>
        </row>
        <row r="6134">
          <cell r="I6134" t="str">
            <v>2007640027 СамГРЭС.ВНА.ЭПБ перекач МН №1 М</v>
          </cell>
        </row>
        <row r="6135">
          <cell r="I6135" t="str">
            <v>2007640028 СамГРЭС.ВНА.ЭПБ  кран мостовой №4</v>
          </cell>
        </row>
        <row r="6136">
          <cell r="I6136" t="str">
            <v>2007640029 СызТЭЦ.ВНА.ЭПБ трубопроводы</v>
          </cell>
        </row>
        <row r="6137">
          <cell r="I6137" t="str">
            <v>2007640030 СамГРЭС.ВНА.ЭПБ  кран мостовой № 8631</v>
          </cell>
        </row>
        <row r="6138">
          <cell r="I6138" t="str">
            <v>2007640031 СамГРЭС.ВНА.ЭПБ  КМ с эл талью №105</v>
          </cell>
        </row>
        <row r="6139">
          <cell r="I6139" t="str">
            <v>2007640032 СамГРЭС.ВНА.ЭПБ КМ с эл  тельфером №378</v>
          </cell>
        </row>
        <row r="6140">
          <cell r="I6140" t="str">
            <v>2007640033 ОНМ ИА УФ 2013</v>
          </cell>
        </row>
        <row r="6141">
          <cell r="I6141" t="str">
            <v>2007640034 СызТЭЦ.ВНА.ЭПБ Главный корпус</v>
          </cell>
        </row>
        <row r="6142">
          <cell r="I6142" t="str">
            <v>2007640035 СамГРЭС.ВНА.ЭПБ ДТ котла №3 КТЦ</v>
          </cell>
        </row>
        <row r="6143">
          <cell r="I6143" t="str">
            <v>2007640036 СамГРЭС.ВНА.ЭПБ ДТ котла №9 КТЦ</v>
          </cell>
        </row>
        <row r="6144">
          <cell r="I6144" t="str">
            <v>2007640037 Волковский гидроузел</v>
          </cell>
        </row>
        <row r="6145">
          <cell r="I6145" t="str">
            <v>2007640038 орг.зоны сан.охрана Волк.гидроузла</v>
          </cell>
        </row>
        <row r="6146">
          <cell r="I6146" t="str">
            <v>2007640039 СамГРЭС.ВНА.ЭПБ ДТ котла №12 КТЦ</v>
          </cell>
        </row>
        <row r="6147">
          <cell r="I6147" t="str">
            <v>2007640040 СамГРЭС.ВНА.ЭПБ  маслобак №3</v>
          </cell>
        </row>
        <row r="6148">
          <cell r="I6148" t="str">
            <v>2007640041 СамГРЭС.ВНА.ЭПБ Бак авар. слива масла</v>
          </cell>
        </row>
        <row r="6149">
          <cell r="I6149" t="str">
            <v>2007640042 ПОК.ВНА.ЭПБ вн.г/д котла КВГМ-180 №5</v>
          </cell>
        </row>
        <row r="6150">
          <cell r="I6150" t="str">
            <v>2007640043 Сист. оов. о чрез.сит. Волк гидроузла</v>
          </cell>
        </row>
        <row r="6151">
          <cell r="I6151" t="str">
            <v>2007640044 ПОК.ВНА.ЭПБ кран балка №5 ПОК</v>
          </cell>
        </row>
        <row r="6152">
          <cell r="I6152" t="str">
            <v>2007640045 ПОК.ВНА.ЭПБ кран балка №13 ПОК</v>
          </cell>
        </row>
        <row r="6153">
          <cell r="I6153" t="str">
            <v>2007640046 ПОК.ВНА.ЭПБ кран балка №20 ПОК</v>
          </cell>
        </row>
        <row r="6154">
          <cell r="I6154" t="str">
            <v>2007640047 ОНМ. Оборудование Ижевская ТЭЦ-2 2014</v>
          </cell>
        </row>
        <row r="6155">
          <cell r="I6155" t="str">
            <v>2007640048 ПОК.ВНА.ЭПБ т-д перелива  деаэр ПОК</v>
          </cell>
        </row>
        <row r="6156">
          <cell r="I6156" t="str">
            <v>2007640049 ПОК.ВНА.ЭПБ  Здание гл корпуса  ПОК</v>
          </cell>
        </row>
        <row r="6157">
          <cell r="I6157" t="str">
            <v>2007640050 ОНМ. Оборудование Ижевская ТЭЦ-2 2015</v>
          </cell>
        </row>
        <row r="6158">
          <cell r="I6158" t="str">
            <v>2007640051 ПОК.ВНА.ЭПБ  Здание маз-ной  ПОК</v>
          </cell>
        </row>
        <row r="6159">
          <cell r="I6159" t="str">
            <v>2007640052 СамГРЭС.ВНА.ЭПБ маслохоз-во ЭЦ</v>
          </cell>
        </row>
        <row r="6160">
          <cell r="I6160" t="str">
            <v>2007640053 ОНМ. Оборудование ИжТЭЦ-2 2014</v>
          </cell>
        </row>
        <row r="6161">
          <cell r="I6161" t="str">
            <v>2007640054 Выкуп зем.уч-ка площ.108431 кв.м.НЧТЭЦ-3</v>
          </cell>
        </row>
        <row r="6162">
          <cell r="I6162" t="str">
            <v>2007640055 СамГРЭС.ВНА.ЭПБ РОУ-5 КТЦ</v>
          </cell>
        </row>
        <row r="6163">
          <cell r="I6163" t="str">
            <v>2007640056 ОНМ. Оборудование ИжТЭЦ-2 2015</v>
          </cell>
        </row>
        <row r="6164">
          <cell r="I6164" t="str">
            <v>2007640057 СамГРЭС.ВНА.ЭПБ кран козловой  №6 ОМТС</v>
          </cell>
        </row>
        <row r="6165">
          <cell r="I6165" t="str">
            <v>2007640058 ОНМ. Оборудование ИжТЭЦ-1 2014</v>
          </cell>
        </row>
        <row r="6166">
          <cell r="I6166" t="str">
            <v>2007640059 СамГРЭС.ВНА.ЭПБ горелкиЭК-4 ГРЭС</v>
          </cell>
        </row>
        <row r="6167">
          <cell r="I6167" t="str">
            <v>2007640060 СамГРЭС.ВНА.ЭПБ г/горелкиЭК-9 ГРЭС</v>
          </cell>
        </row>
        <row r="6168">
          <cell r="I6168" t="str">
            <v>2007640061 СызТЭЦ.ВНА. ЭПБ кран №2 рег. 1440 Т/О</v>
          </cell>
        </row>
        <row r="6169">
          <cell r="I6169" t="str">
            <v>2007640062 СамГРЭС.ВНА.ЭПБ г/горелки ВК-10 ГРЭС</v>
          </cell>
        </row>
        <row r="6170">
          <cell r="I6170" t="str">
            <v>2007640063 СызТЭЦ.ВНА. ЭПБ кран козловой ККС-10</v>
          </cell>
        </row>
        <row r="6171">
          <cell r="I6171" t="str">
            <v>2007640064 ПОК.ВНА.ЭПБ г/горелки КВГМ-100№3</v>
          </cell>
        </row>
        <row r="6172">
          <cell r="I6172" t="str">
            <v>2007640065 ПОК.ВНА.ЭПБ г/горелки КВГМ-100 №4 ПОК</v>
          </cell>
        </row>
        <row r="6173">
          <cell r="I6173" t="str">
            <v>2007640066 СызТЭЦ.ВНА.ЭПБбак серной кислоты №2 ОУ-2</v>
          </cell>
        </row>
        <row r="6174">
          <cell r="I6174" t="str">
            <v>2007640067 СызТЭЦ.ВНА.ЭПБбак серной кислоты№3 ОУ-2.</v>
          </cell>
        </row>
        <row r="6175">
          <cell r="I6175" t="str">
            <v>2007640068 СызТЭЦ.ВНА.ЭПБ бак серной кислоты№1 ОУ-2</v>
          </cell>
        </row>
        <row r="6176">
          <cell r="I6176" t="str">
            <v>2007640069 СызТЭЦ.ВНА.ЭПБ бак щелочи №2 ОУ-2.</v>
          </cell>
        </row>
        <row r="6177">
          <cell r="I6177" t="str">
            <v>2007640070 СызТЭЦ.ВНА. ЭПБ мерник Н2SO4  №1 ОУ-2</v>
          </cell>
        </row>
        <row r="6178">
          <cell r="I6178" t="str">
            <v>2007640071 СамГРЭС.ВНА.ЭПБ баков химочищ воды 200м3</v>
          </cell>
        </row>
        <row r="6179">
          <cell r="I6179" t="str">
            <v>2007640072 СызТЭЦ.ВНА. ЭПБ газопровод ГРП</v>
          </cell>
        </row>
        <row r="6180">
          <cell r="I6180" t="str">
            <v>2007640073 СамГРЭС.ВНА.ЭПБ осветлителей (2шт) 200м3</v>
          </cell>
        </row>
        <row r="6181">
          <cell r="I6181" t="str">
            <v>2007640074 СызТЭЦ.ВНА.ЭПБтрубопроводы ПНС №2</v>
          </cell>
        </row>
        <row r="6182">
          <cell r="I6182" t="str">
            <v>2007640075 СамГРЭС.ВНА.ЭПБ бак флотир.стоков 50м3</v>
          </cell>
        </row>
        <row r="6183">
          <cell r="I6183" t="str">
            <v>2007640076 СамГРЭС.ВНА.ЭПБ бак промывки ф-в 100м3</v>
          </cell>
        </row>
        <row r="6184">
          <cell r="I6184" t="str">
            <v>2007640077 СызТЭЦ.ВНА.ЭПБ тр-д теплосети№1уч. ПНС-2</v>
          </cell>
        </row>
        <row r="6185">
          <cell r="I6185" t="str">
            <v>2007640078 СамГРЭС.ВНА.ЭПБ прием.резервуары 200м3</v>
          </cell>
        </row>
        <row r="6186">
          <cell r="I6186" t="str">
            <v>2007640079 СызТЭЦ.ВНА.ЭПБтр-дтеплосити№1 уч-к НО64</v>
          </cell>
        </row>
        <row r="6187">
          <cell r="I6187" t="str">
            <v>2007640080 СамГРЭС.ВНА.ЭПБ здание компрес-ой ГРЭС</v>
          </cell>
        </row>
        <row r="6188">
          <cell r="I6188" t="str">
            <v>2007640081 СамГРЭС.ВНА.ЭПБ здание химводо-ки ГРЭС</v>
          </cell>
        </row>
        <row r="6189">
          <cell r="I6189" t="str">
            <v>2007640082 СамГРЭС.ВНА.ЭПБ кран-балки №2 ЭЦ</v>
          </cell>
        </row>
        <row r="6190">
          <cell r="I6190" t="str">
            <v>2007640083 ЦОК.ВНА.Разработка НТД по топливоис.</v>
          </cell>
        </row>
        <row r="6191">
          <cell r="I6191" t="str">
            <v>2007640084 ПОК.ВНА.Разработка НТД по топливоисп.</v>
          </cell>
        </row>
        <row r="6192">
          <cell r="I6192" t="str">
            <v>2007640085 СамГРЭС.ВНА.Соглас-е условий водопольз.</v>
          </cell>
        </row>
        <row r="6193">
          <cell r="I6193" t="str">
            <v>2007640086 СамГРЭС.ВНА.Проведение энерг обслед-я</v>
          </cell>
        </row>
        <row r="6194">
          <cell r="I6194" t="str">
            <v>2007640087 ЦОК.ВНА.Проведение энергет обсл-я</v>
          </cell>
        </row>
        <row r="6195">
          <cell r="I6195" t="str">
            <v>2007640088 ПОК.ВНА.Проведение энергет. обслед-я</v>
          </cell>
        </row>
        <row r="6196">
          <cell r="I6196" t="str">
            <v>2007640089 СызТЭЦ.ВНА.ЭПБ трубопроводы ПНС №3</v>
          </cell>
        </row>
        <row r="6197">
          <cell r="I6197" t="str">
            <v>2007640090 СызТЭЦ.ВНА.ЭПБ тр-д теплосети№1 уч ПНС-3</v>
          </cell>
        </row>
        <row r="6198">
          <cell r="I6198" t="str">
            <v>2007640091 СызТЭЦ.ВНА.ЭПБ Котел водогрейный №1</v>
          </cell>
        </row>
        <row r="6199">
          <cell r="I6199" t="str">
            <v>2007640092 СамТЭЦ.ВНА.ЭПБ главного корпцса</v>
          </cell>
        </row>
        <row r="6200">
          <cell r="I6200" t="str">
            <v>2007640093 СызТЭЦ.ВНА.ЭПБ гибы п/перепуск труб ТГ-7</v>
          </cell>
        </row>
        <row r="6201">
          <cell r="I6201" t="str">
            <v>2007640094 СызТЭЦ.ВНА.ЭПБ рессивер углекислоты1475-</v>
          </cell>
        </row>
        <row r="6202">
          <cell r="I6202" t="str">
            <v>2007640095 СамТЭЦ.ВНА.ЭПБ IМН-3,4, II МН-1,2,3,4</v>
          </cell>
        </row>
        <row r="6203">
          <cell r="I6203" t="str">
            <v>2007640096 Газопролвод КА № 7</v>
          </cell>
        </row>
        <row r="6204">
          <cell r="I6204" t="str">
            <v>2007640097 СамТЭЦ.ВНА.ЭПБ  МФ ФТ-1,2,3,4,5,6,7,8</v>
          </cell>
        </row>
        <row r="6205">
          <cell r="I6205" t="str">
            <v>2007640098 СызТЭЦ.ВНА.ЭПБ подогреват мазута РП-1,2</v>
          </cell>
        </row>
        <row r="6206">
          <cell r="I6206" t="str">
            <v>2007640099 СызТЭЦ.ВНА.ЭПБ гл. корп. блока 30ата</v>
          </cell>
        </row>
        <row r="6207">
          <cell r="I6207" t="str">
            <v>2007640100 СамТЭЦ.ВНА.ЭПБ м/п внутренн.рец.</v>
          </cell>
        </row>
        <row r="6208">
          <cell r="I6208" t="str">
            <v>2007640101 СызТЭЦ.ВНА. ЭПБ гл.корп. блока 90ата</v>
          </cell>
        </row>
        <row r="6209">
          <cell r="I6209" t="str">
            <v>2007640102 СамТЭЦ.ВНА.ЭПБ м/п напора внутр.рец.</v>
          </cell>
        </row>
        <row r="6210">
          <cell r="I6210" t="str">
            <v>2007640103 СызТЭЦ.ВНА. ЭПБ гл.корп. блока 140ата</v>
          </cell>
        </row>
        <row r="6211">
          <cell r="I6211" t="str">
            <v>2007640104 СамТЭЦ.ВНА.ЭПБ м/п рец. из ГК до МБ№1-4</v>
          </cell>
        </row>
        <row r="6212">
          <cell r="I6212" t="str">
            <v>2007640105 СызТЭЦ.ВНА. ЭПБ маслохоз. блока 140ата</v>
          </cell>
        </row>
        <row r="6213">
          <cell r="I6213" t="str">
            <v>2007640106 СамТЭЦ.ВНА.ЭПБ зачист.м/п</v>
          </cell>
        </row>
        <row r="6214">
          <cell r="I6214" t="str">
            <v>2007640107 СызТЭЦ.ВНА.ЭПБ от МН до бл 90 и 140</v>
          </cell>
        </row>
        <row r="6215">
          <cell r="I6215" t="str">
            <v>2007640108 СызТЭЦ.ВНА. ЭПБ эстакады замазуч стоков</v>
          </cell>
        </row>
        <row r="6216">
          <cell r="I6216" t="str">
            <v>2007640109 СамТЭЦ.ВНА.ЭПБ м/п мазутонасосоной №1</v>
          </cell>
        </row>
        <row r="6217">
          <cell r="I6217" t="str">
            <v>2007640110 СызТЭЦ.ВНА. ЭПБ дымовые трубы КУ№1,2</v>
          </cell>
        </row>
        <row r="6218">
          <cell r="I6218" t="str">
            <v>2007640111 СамТЭЦ.ВНА.ЭПБ п\п №1</v>
          </cell>
        </row>
        <row r="6219">
          <cell r="I6219" t="str">
            <v>2007640112 СамТЭЦ.ВНА. Энергообследование СамТЭЦ</v>
          </cell>
        </row>
        <row r="6220">
          <cell r="I6220" t="str">
            <v>2007640113 СамТЭЦ.ВНА.ЭПБ МК  рег.№14671</v>
          </cell>
        </row>
        <row r="6221">
          <cell r="I6221" t="str">
            <v>2007640114 СамТЭЦ.ВНА. пересмотр ПАСа ХЦ</v>
          </cell>
        </row>
        <row r="6222">
          <cell r="I6222" t="str">
            <v>2007640115 Уст-ка изм. компл. учета газа КировТЭЦ-1</v>
          </cell>
        </row>
        <row r="6223">
          <cell r="I6223" t="str">
            <v>2007640116 СамТЭЦ.ВНА.ЭПБ МК рег.№14652</v>
          </cell>
        </row>
        <row r="6224">
          <cell r="I6224" t="str">
            <v>2007640117 СамТЭЦ.ВНА. ЭПБ тр-дов сет воды № 27</v>
          </cell>
        </row>
        <row r="6225">
          <cell r="I6225" t="str">
            <v>2007640118 СамТЭЦ.ВНА.ЭПБ пк/к  рег.№14788</v>
          </cell>
        </row>
        <row r="6226">
          <cell r="I6226" t="str">
            <v>2007640119 Разработка документации ХЦ ДзТЭЦ в 2012г</v>
          </cell>
        </row>
        <row r="6227">
          <cell r="I6227" t="str">
            <v>2007640120 СамТЭЦ.ВНА. Разработка НТД</v>
          </cell>
        </row>
        <row r="6228">
          <cell r="I6228" t="str">
            <v>2007640121 СамТЭЦ.ВНА.ЭПБ КВГМ №8</v>
          </cell>
        </row>
        <row r="6229">
          <cell r="I6229" t="str">
            <v>2007640122 СамТЭЦ.ВНА.Продление срока службы ЭК-5</v>
          </cell>
        </row>
        <row r="6230">
          <cell r="I6230" t="str">
            <v>2007640123 СамТЭЦ.ВНА.ЭПБ КВГМ №5</v>
          </cell>
        </row>
        <row r="6231">
          <cell r="I6231" t="str">
            <v>2007640124 СамТЭЦ.ВНА.ЭПБ ДВД №2</v>
          </cell>
        </row>
        <row r="6232">
          <cell r="I6232" t="str">
            <v>2007640125 СамТЭЦ.ВНА.ЭПБ 3ПВД-5</v>
          </cell>
        </row>
        <row r="6233">
          <cell r="I6233" t="str">
            <v>2007640126 ВНА. Разработка НТД</v>
          </cell>
        </row>
        <row r="6234">
          <cell r="I6234" t="str">
            <v>2007640127 СамТЭЦ.ВНА.ЭПБ 3ПВД-6</v>
          </cell>
        </row>
        <row r="6235">
          <cell r="I6235" t="str">
            <v>2007640128 СамТЭЦ.ВНА.ЭПБ 3ПВД-7</v>
          </cell>
        </row>
        <row r="6236">
          <cell r="I6236" t="str">
            <v>2007640129 ВНА. ЭПБ</v>
          </cell>
        </row>
        <row r="6237">
          <cell r="I6237" t="str">
            <v>2007640130 СамТЭЦ.ВНА.ЭПБ т-д под.воды ДСВ-4,5,6</v>
          </cell>
        </row>
        <row r="6238">
          <cell r="I6238" t="str">
            <v>2007640131 СамТЭЦ.ВНА.ЭПБ мазутопровод ЭК №3</v>
          </cell>
        </row>
        <row r="6239">
          <cell r="I6239" t="str">
            <v>2007640132 ОНМ. Приборы</v>
          </cell>
        </row>
        <row r="6240">
          <cell r="I6240" t="str">
            <v>2007640133 ЭПБ зданий и сооружений</v>
          </cell>
        </row>
        <row r="6241">
          <cell r="I6241" t="str">
            <v>2007640134 ВНА. Энергетическое обследование</v>
          </cell>
        </row>
        <row r="6242">
          <cell r="I6242" t="str">
            <v>2007640135 Пересмотр ПЛАС склада ХЦ НГТЭЦ с ЭПБ</v>
          </cell>
        </row>
        <row r="6243">
          <cell r="I6243" t="str">
            <v>2007640136 Гл.к.1,2оч.Рек.кров гл.к.</v>
          </cell>
        </row>
        <row r="6244">
          <cell r="I6244" t="str">
            <v>2007640137 СамТЭЦ.ВНА.ЭПБ м/п ЭК №4</v>
          </cell>
        </row>
        <row r="6245">
          <cell r="I6245" t="str">
            <v>2007640138 СамТЭЦ.ВНА.ЭПБ м/п ВК № 4</v>
          </cell>
        </row>
        <row r="6246">
          <cell r="I6246" t="str">
            <v>2007640139 Глав.к.1,2оч р-я кров 1оч.к</v>
          </cell>
        </row>
        <row r="6247">
          <cell r="I6247" t="str">
            <v>2007640140 СамТЭЦ.ВНА.ЭПБ м/п ВК №5</v>
          </cell>
        </row>
        <row r="6248">
          <cell r="I6248" t="str">
            <v>2007640141 СызТЭЦ.ВНА. ЭПБ плана ЛАС по МХ</v>
          </cell>
        </row>
        <row r="6249">
          <cell r="I6249" t="str">
            <v>2007640142 СамТЭЦ.ВНА.ЭПБ маг.м/п №1  ВК-4,5</v>
          </cell>
        </row>
        <row r="6250">
          <cell r="I6250" t="str">
            <v>2007640143 СызТЭЦ.ВНА.ЭПБ ПЛАС по Электрилиз уст</v>
          </cell>
        </row>
        <row r="6251">
          <cell r="I6251" t="str">
            <v>2007640144 СамТЭЦ.ВНА.ЭПБ маг.м/п №2 ВК-4,5</v>
          </cell>
        </row>
        <row r="6252">
          <cell r="I6252" t="str">
            <v>2007640145 Система оповещ.и упр.эвак.ЦМС</v>
          </cell>
        </row>
        <row r="6253">
          <cell r="I6253" t="str">
            <v>2007640146 СызТЭЦ.ВНА.Разраб крит безопасн золоотв</v>
          </cell>
        </row>
        <row r="6254">
          <cell r="I6254" t="str">
            <v>2007640147 СамТЭЦ.ВНА.ЭПБ нар.м/п МР ВК-4,5</v>
          </cell>
        </row>
        <row r="6255">
          <cell r="I6255" t="str">
            <v>2007640148 Сист.опов.и упр.эвак.Маслохоз</v>
          </cell>
        </row>
        <row r="6256">
          <cell r="I6256" t="str">
            <v>2007640149 СызТЭЦ.ВНА.аттестат лаборат неразр контр</v>
          </cell>
        </row>
        <row r="6257">
          <cell r="I6257" t="str">
            <v>2007640150 СамТЭЦ.ВНА.ЭПБ газопровод КВГМ-5</v>
          </cell>
        </row>
        <row r="6258">
          <cell r="I6258" t="str">
            <v>2007640151 СызТЭЦ.ВНА.Лицензия на недроиспользовани</v>
          </cell>
        </row>
        <row r="6259">
          <cell r="I6259" t="str">
            <v>2007640152 СамТЭЦ.ВНА.ЭПБ 4ПВД-5</v>
          </cell>
        </row>
        <row r="6260">
          <cell r="I6260" t="str">
            <v>2007640153 СызТЭЦ.ВНА. Энергообследование СызТЭЦ</v>
          </cell>
        </row>
        <row r="6261">
          <cell r="I6261" t="str">
            <v>2007640154 Сист.опов.и управ.эва.гл.кор1,2оч</v>
          </cell>
        </row>
        <row r="6262">
          <cell r="I6262" t="str">
            <v>2007640155 СамТЭЦ.ВНА.ЭПБ 3ПНД-3</v>
          </cell>
        </row>
        <row r="6263">
          <cell r="I6263" t="str">
            <v>2007640156 ВНА</v>
          </cell>
        </row>
        <row r="6264">
          <cell r="I6264" t="str">
            <v>2007640157 СызТЭЦ.ВНА. Энергообсл ТС СызТЭЦ</v>
          </cell>
        </row>
        <row r="6265">
          <cell r="I6265" t="str">
            <v>2007640158 СамТЭЦ.ВНА.ЭПБ 3ПНД-4</v>
          </cell>
        </row>
        <row r="6266">
          <cell r="I6266" t="str">
            <v>2007640159 Сист.опов.и управ.эвак.гл.кор3оч</v>
          </cell>
        </row>
        <row r="6267">
          <cell r="I6267" t="str">
            <v>2007640160 СамТЭЦ.ВНА. Продл срока служ ЭК-3</v>
          </cell>
        </row>
        <row r="6268">
          <cell r="I6268" t="str">
            <v>2007640161 СамТЭЦ.ВНА.ЭПБ 3ПСГ-1</v>
          </cell>
        </row>
        <row r="6269">
          <cell r="I6269" t="str">
            <v>2007640162 Систем.оповещ.и управл.эвак.ГрЩУ</v>
          </cell>
        </row>
        <row r="6270">
          <cell r="I6270" t="str">
            <v>2007640163 СамТЭЦ.ВНА.ЭПБ 3ПСГ-2</v>
          </cell>
        </row>
        <row r="6271">
          <cell r="I6271" t="str">
            <v>2007640164 СамТЭЦ.ВНА. Продл срока сл п/пр-да ТГ-3</v>
          </cell>
        </row>
        <row r="6272">
          <cell r="I6272" t="str">
            <v>2007640165 СамТЭЦ.ВНА.ЭПБ сал.подогреватель ТГ-3</v>
          </cell>
        </row>
        <row r="6273">
          <cell r="I6273" t="str">
            <v>2007640166 Сист.опов.и управ.эва.Произв.к.гар</v>
          </cell>
        </row>
        <row r="6274">
          <cell r="I6274" t="str">
            <v>2007640167 СамТЭЦ.ВНА.Продл срока сл гл п/п-да ТГ-3</v>
          </cell>
        </row>
        <row r="6275">
          <cell r="I6275" t="str">
            <v>2007640168 СамТЭЦ.ВНА.ЭПБ т-д.с.в.СНЗ-7,8,СНЛ-3</v>
          </cell>
        </row>
        <row r="6276">
          <cell r="I6276" t="str">
            <v>2007640169 СамТЭЦ.ВНА.Продл срока сл гл.п/п-да ЭК-3</v>
          </cell>
        </row>
        <row r="6277">
          <cell r="I6277" t="str">
            <v>2007640170 Сист.опов.и упрв.эва.Гар.лег.авт</v>
          </cell>
        </row>
        <row r="6278">
          <cell r="I6278" t="str">
            <v>2007640171 СамТЭЦ.ВНА. Продл срока службы ТА-3</v>
          </cell>
        </row>
        <row r="6279">
          <cell r="I6279" t="str">
            <v>2007640172 СамТЭЦ.ВНА.ЭПБ 4ПСГ-1</v>
          </cell>
        </row>
        <row r="6280">
          <cell r="I6280" t="str">
            <v>2007640173 Сист.опов.и управ.эвак.Гараж АТЦ</v>
          </cell>
        </row>
        <row r="6281">
          <cell r="I6281" t="str">
            <v>2007640174 СамТЭЦ.ВНА.ЭПБ ресивер углекислоты №2</v>
          </cell>
        </row>
        <row r="6282">
          <cell r="I6282" t="str">
            <v>2007640175 Центр сбора технологич.информации</v>
          </cell>
        </row>
        <row r="6283">
          <cell r="I6283" t="str">
            <v>2007640176 Модернизация бакового хозяйства ХВО-2</v>
          </cell>
        </row>
        <row r="6284">
          <cell r="I6284" t="str">
            <v>2007640177 СамТЭЦ.ВНА.ЭПБ баков аккумулят ст.№4,6</v>
          </cell>
        </row>
        <row r="6285">
          <cell r="I6285" t="str">
            <v>2007640178 Модернизация узла нейтрализации</v>
          </cell>
        </row>
        <row r="6286">
          <cell r="I6286" t="str">
            <v>2007640179 СамТЭЦ.ВНА. ЭПБ МР-1</v>
          </cell>
        </row>
        <row r="6287">
          <cell r="I6287" t="str">
            <v>2007640180 Модернизация ГРП-2 с применением АСУ ТП</v>
          </cell>
        </row>
        <row r="6288">
          <cell r="I6288" t="str">
            <v>2007640181 СамТЭЦ.ВНА. ЭПБтеплофикационной насосной</v>
          </cell>
        </row>
        <row r="6289">
          <cell r="I6289" t="str">
            <v>2007640182 Модерниз.здания и бак.хозяйства ХВО-1</v>
          </cell>
        </row>
        <row r="6290">
          <cell r="I6290" t="str">
            <v>2007640183 СамТЭЦ.ВНА. бака БСК-1</v>
          </cell>
        </row>
        <row r="6291">
          <cell r="I6291" t="str">
            <v>2007640184 Рек. автоматизации кот п. Садаковский</v>
          </cell>
        </row>
        <row r="6292">
          <cell r="I6292" t="str">
            <v>2007640185 СамТЭЦ.ВНА. бака БЩ-2</v>
          </cell>
        </row>
        <row r="6293">
          <cell r="I6293" t="str">
            <v>2007640186 Модерниз.сист.вентиляции глав.корп.3 оч.</v>
          </cell>
        </row>
        <row r="6294">
          <cell r="I6294" t="str">
            <v>2007640187 СамТЭЦ.ВНА. бака БЩ-4</v>
          </cell>
        </row>
        <row r="6295">
          <cell r="I6295" t="str">
            <v>2007640188 Модернизац.глав.паропровод.140ата КА5</v>
          </cell>
        </row>
        <row r="6296">
          <cell r="I6296" t="str">
            <v>2007640189 Модерн.глав.паропров.140ата КА6</v>
          </cell>
        </row>
        <row r="6297">
          <cell r="I6297" t="str">
            <v>2007640190 Модернизац.глав.паропровод.140ата ТГ-3</v>
          </cell>
        </row>
        <row r="6298">
          <cell r="I6298" t="str">
            <v>2007640191 Мод.комм.узл.учета теп.энер1оч</v>
          </cell>
        </row>
        <row r="6299">
          <cell r="I6299" t="str">
            <v>2007640192 Мод.комм.узл.учета теп.энер2оч.</v>
          </cell>
        </row>
        <row r="6300">
          <cell r="I6300" t="str">
            <v>2007640193 ОНМ-IT 2013. Дисковое хранилище</v>
          </cell>
        </row>
        <row r="6301">
          <cell r="I6301" t="str">
            <v>2007640194 Мод.комм.узл.учета теп.энерС-В</v>
          </cell>
        </row>
        <row r="6302">
          <cell r="I6302" t="str">
            <v>2007640195 Мод.комм.узл.учета теп.энерЮ-З</v>
          </cell>
        </row>
        <row r="6303">
          <cell r="I6303" t="str">
            <v>2007640196 Рыбоводное хозяйство</v>
          </cell>
        </row>
        <row r="6304">
          <cell r="I6304" t="str">
            <v>2007640197 Тепловая сеть 3 очер. от ТК-290 до НСП-3</v>
          </cell>
        </row>
        <row r="6305">
          <cell r="I6305" t="str">
            <v>2007640198 Станц.доочистки замасл.и замазуч.стоков</v>
          </cell>
        </row>
        <row r="6306">
          <cell r="I6306" t="str">
            <v>2007640199 Трансформатор</v>
          </cell>
        </row>
        <row r="6307">
          <cell r="I6307" t="str">
            <v>2007640200 Лифт</v>
          </cell>
        </row>
        <row r="6308">
          <cell r="I6308" t="str">
            <v>2007640201 Модерн.глав.пароп.140ата трансфер.пароп</v>
          </cell>
        </row>
        <row r="6309">
          <cell r="I6309" t="str">
            <v>2007640202 х</v>
          </cell>
        </row>
        <row r="6310">
          <cell r="I6310" t="str">
            <v>2007640203 БРОУ-1</v>
          </cell>
        </row>
        <row r="6311">
          <cell r="I6311" t="str">
            <v>2007640204 Мод.узла коммер.учета газа ГРП-1</v>
          </cell>
        </row>
        <row r="6312">
          <cell r="I6312" t="str">
            <v>2007640205 ТС СызТЭЦ. ВНА. Обследование ТС</v>
          </cell>
        </row>
        <row r="6313">
          <cell r="I6313" t="str">
            <v>2007640206 Мод.узла коммер.учета газа ГРП-2</v>
          </cell>
        </row>
        <row r="6314">
          <cell r="I6314" t="str">
            <v>2007640207 Строит.уч.т.с.военного гор.ТК12ВГ-ТК539</v>
          </cell>
        </row>
        <row r="6315">
          <cell r="I6315" t="str">
            <v>2007640208 Труб.Октяб.пр-та,Пром.зоны,ТМ 1 оч</v>
          </cell>
        </row>
        <row r="6316">
          <cell r="I6316" t="str">
            <v>2007640209 Аттестат соответствия на объект информат</v>
          </cell>
        </row>
        <row r="6317">
          <cell r="I6317" t="str">
            <v>2007640210 Дюкер через р.Рпень(реконст.)</v>
          </cell>
        </row>
        <row r="6318">
          <cell r="I6318" t="str">
            <v>2007640211 Реконс.против.сигнал.ВПТ1и3 оч.</v>
          </cell>
        </row>
        <row r="6319">
          <cell r="I6319" t="str">
            <v>2007640212 ТрубС-В т/м тк189-189а,тк194-197,отр.25л</v>
          </cell>
        </row>
        <row r="6320">
          <cell r="I6320" t="str">
            <v>2007640213 НКС, Насосная станция.</v>
          </cell>
        </row>
        <row r="6321">
          <cell r="I6321" t="str">
            <v>2007640214 Рек. газопроводов КА № 8 БТЭЦ</v>
          </cell>
        </row>
        <row r="6322">
          <cell r="I6322" t="str">
            <v>2007640215 НКС. Железобетонное ограждение.</v>
          </cell>
        </row>
        <row r="6323">
          <cell r="I6323" t="str">
            <v>2007640216 НКС.Вертикальная планировка.</v>
          </cell>
        </row>
        <row r="6324">
          <cell r="I6324" t="str">
            <v>2007640217 ОНМ Кировской ТЭЦ-4 на 2013г</v>
          </cell>
        </row>
        <row r="6325">
          <cell r="I6325" t="str">
            <v>2007640218 НКС. Газоходы к дымовой трубе .</v>
          </cell>
        </row>
        <row r="6326">
          <cell r="I6326" t="str">
            <v>2007640219 Рек. кровли гл. корпуса БТЭЦ</v>
          </cell>
        </row>
        <row r="6327">
          <cell r="I6327" t="str">
            <v>2007640220 НКС. Пиковая котельная</v>
          </cell>
        </row>
        <row r="6328">
          <cell r="I6328" t="str">
            <v>2007640221 Техпер. газопр. котла 11 БТЭЦ</v>
          </cell>
        </row>
        <row r="6329">
          <cell r="I6329" t="str">
            <v>2007640222 Техрер. газопр. котла № 7 БТЭЦ</v>
          </cell>
        </row>
        <row r="6330">
          <cell r="I6330" t="str">
            <v>2007640223 Техп. газопр. котл №2 БТЭЦ</v>
          </cell>
        </row>
        <row r="6331">
          <cell r="I6331" t="str">
            <v>2007640224 Техп. газопр. котла 6 БТЭЦ</v>
          </cell>
        </row>
        <row r="6332">
          <cell r="I6332" t="str">
            <v>2007640225 Техп. газопр. КА 12 БТЭЦ</v>
          </cell>
        </row>
        <row r="6333">
          <cell r="I6333" t="str">
            <v>2007640226 Техп. газопр. КА № 9 БТЭЦ</v>
          </cell>
        </row>
        <row r="6334">
          <cell r="I6334" t="str">
            <v>2007640227 Перевод котлов БКЗ на сжиг торф пеллет</v>
          </cell>
        </row>
        <row r="6335">
          <cell r="I6335" t="str">
            <v>2007640228 Водоводы технической воды</v>
          </cell>
        </row>
        <row r="6336">
          <cell r="I6336" t="str">
            <v>2007640229 Модерн электроком оборудов РУСН Гл корп</v>
          </cell>
        </row>
        <row r="6337">
          <cell r="I6337" t="str">
            <v>2007640230 Рекон систем отопления гл корпуса и др</v>
          </cell>
        </row>
        <row r="6338">
          <cell r="I6338" t="str">
            <v>2007640231 Уст измерит компл учёта газа</v>
          </cell>
        </row>
        <row r="6339">
          <cell r="I6339" t="str">
            <v>2007640232 Автоматическая сист учёта топлива</v>
          </cell>
        </row>
        <row r="6340">
          <cell r="I6340" t="str">
            <v>2007640233 Станция налива мазута</v>
          </cell>
        </row>
        <row r="6341">
          <cell r="I6341" t="str">
            <v>2007640234 НПС-1 и НПС-2</v>
          </cell>
        </row>
        <row r="6342">
          <cell r="I6342" t="str">
            <v>2007640235 ВНА.Декларации, экспертиза декларациТЭЦ4</v>
          </cell>
        </row>
        <row r="6343">
          <cell r="I6343" t="str">
            <v>2007640236 ВНА.Декларации,экспертиза декларациТЭЦ4</v>
          </cell>
        </row>
        <row r="6344">
          <cell r="I6344" t="str">
            <v>2007640237 ВНА.Декларации,экспертиза декларациТЭЦ4</v>
          </cell>
        </row>
        <row r="6345">
          <cell r="I6345" t="str">
            <v>2007640238 ВНА.Декларации,экспертиза декларациТЭЦ5</v>
          </cell>
        </row>
        <row r="6346">
          <cell r="I6346" t="str">
            <v>2007640239 ВНА.Декларации,экспертиза декларациТЭЦ5</v>
          </cell>
        </row>
        <row r="6347">
          <cell r="I6347" t="str">
            <v>2007640240 ВНА. Паспорта ТЭЦ4</v>
          </cell>
        </row>
        <row r="6348">
          <cell r="I6348" t="str">
            <v>2007640241 ВНА. Аттестация лабораторииТЭЦ-4</v>
          </cell>
        </row>
        <row r="6349">
          <cell r="I6349" t="str">
            <v>2007640242 ВНА. Аттестация работ ТЭЦ5</v>
          </cell>
        </row>
        <row r="6350">
          <cell r="I6350" t="str">
            <v>2007640243 ВНА. Аттестация работ(лаборатории) ТЭЦ5</v>
          </cell>
        </row>
        <row r="6351">
          <cell r="I6351" t="str">
            <v>2007640244 ВНА.Планы ликвидации аварийных ситуаТЭЦ5</v>
          </cell>
        </row>
        <row r="6352">
          <cell r="I6352" t="str">
            <v>2007640245 ВНА.Планы ликвидации аварийныхситуацГРЭС</v>
          </cell>
        </row>
        <row r="6353">
          <cell r="I6353" t="str">
            <v>2007640246 ВНА.Аттестация лабораторий ТЭЦ-3</v>
          </cell>
        </row>
        <row r="6354">
          <cell r="I6354" t="str">
            <v>2007640247 ВНА. Аттестация лаборатории ГРЭС</v>
          </cell>
        </row>
        <row r="6355">
          <cell r="I6355" t="str">
            <v>2007640248 ВНА. Аттестация лабораторий ТЭЦ2</v>
          </cell>
        </row>
        <row r="6356">
          <cell r="I6356" t="str">
            <v>2007640249 ВНА,Декларации,экспертиза декларациСТУТС</v>
          </cell>
        </row>
        <row r="6357">
          <cell r="I6357" t="str">
            <v>2007640250 ВНА.Декларации,экспертиза декларациСТУТС</v>
          </cell>
        </row>
        <row r="6358">
          <cell r="I6358" t="str">
            <v>2007640251 ВНА. Паспорта ТЭЦ2</v>
          </cell>
        </row>
        <row r="6359">
          <cell r="I6359" t="str">
            <v>2007640252 ВНА.Декларации,экспертизы декларациТЭЦ2</v>
          </cell>
        </row>
        <row r="6360">
          <cell r="I6360" t="str">
            <v>2007640253 ВНА.Декларации,экспертиза декларациТЭЦ2</v>
          </cell>
        </row>
        <row r="6361">
          <cell r="I6361" t="str">
            <v>2007640254 ВНА.Декларации,экспертиза декларациТЭЦ3</v>
          </cell>
        </row>
        <row r="6362">
          <cell r="I6362" t="str">
            <v>2007640255 ВНА.Декларации,экспертиза декларациТЭЦ3</v>
          </cell>
        </row>
        <row r="6363">
          <cell r="I6363" t="str">
            <v>2007640256 ВНА. Аттестация лаборатории ГРЭС</v>
          </cell>
        </row>
        <row r="6364">
          <cell r="I6364" t="str">
            <v>2007640257 МТС от ТЭЦ-5,  3-я очередь</v>
          </cell>
        </row>
        <row r="6365">
          <cell r="I6365" t="str">
            <v>2007640258 Магистральные теплосети по ул. Маклина</v>
          </cell>
        </row>
        <row r="6366">
          <cell r="I6366" t="str">
            <v>2007640259 Земельный участок в Ганинском с/о</v>
          </cell>
        </row>
        <row r="6367">
          <cell r="I6367" t="str">
            <v>2007640260 НКС. Постовой пункт.</v>
          </cell>
        </row>
        <row r="6368">
          <cell r="I6368" t="str">
            <v>2007640261 НКС. Открытая установка трансформаторов</v>
          </cell>
        </row>
        <row r="6369">
          <cell r="I6369" t="str">
            <v>2007640262 НКС, Тепловые сети.</v>
          </cell>
        </row>
        <row r="6370">
          <cell r="I6370" t="str">
            <v>2007640263 НКС. Градирня № 3.</v>
          </cell>
        </row>
        <row r="6371">
          <cell r="I6371" t="str">
            <v>2007640264 НКС.Циркуляционная насосная станция № 2</v>
          </cell>
        </row>
        <row r="6372">
          <cell r="I6372" t="str">
            <v>2007640265 НКС. Камера переключения.</v>
          </cell>
        </row>
        <row r="6373">
          <cell r="I6373" t="str">
            <v>2007640266 НКС, Насосная дождевых стоков.</v>
          </cell>
        </row>
        <row r="6374">
          <cell r="I6374" t="str">
            <v>2007640267 Телемеханика - ИТ</v>
          </cell>
        </row>
        <row r="6375">
          <cell r="I6375" t="str">
            <v>2007640268 Телемеханика - ИТ</v>
          </cell>
        </row>
        <row r="6376">
          <cell r="I6376" t="str">
            <v>2007640269 Модерн.сх.управл. мостов. грейф. крана</v>
          </cell>
        </row>
        <row r="6377">
          <cell r="I6377" t="str">
            <v>2007640270 Модерн. сх. управл. мостов. перегр. угля</v>
          </cell>
        </row>
        <row r="6378">
          <cell r="I6378" t="str">
            <v>2007640271 Магистральные золошлакопроводы</v>
          </cell>
        </row>
        <row r="6379">
          <cell r="I6379" t="str">
            <v>2007640272 Техпер.КА "ТП-200" ст. 7</v>
          </cell>
        </row>
        <row r="6380">
          <cell r="I6380" t="str">
            <v>2007640273 Техпер.сист.пож. сигн. оповещ.</v>
          </cell>
        </row>
        <row r="6381">
          <cell r="I6381" t="str">
            <v>2007640274 Системы связи и ДУ - ИТ</v>
          </cell>
        </row>
        <row r="6382">
          <cell r="I6382" t="str">
            <v>2007640275 ОНМ-IT 2014-2015. Компьютерная техника</v>
          </cell>
        </row>
        <row r="6383">
          <cell r="I6383" t="str">
            <v>2007640276 Проект ЧРП на ПЭН №7</v>
          </cell>
        </row>
        <row r="6384">
          <cell r="I6384" t="str">
            <v>2007640277 Установка частотного привода на насосы</v>
          </cell>
        </row>
        <row r="6385">
          <cell r="I6385" t="str">
            <v>2007640278 Телемеханика - ИТ</v>
          </cell>
        </row>
        <row r="6386">
          <cell r="I6386" t="str">
            <v>2007640279 Телемеханика - ИТ</v>
          </cell>
        </row>
        <row r="6387">
          <cell r="I6387" t="str">
            <v>2007640280 2-я очередь расширения СТЭЦ</v>
          </cell>
        </row>
        <row r="6388">
          <cell r="I6388" t="str">
            <v>2007640281 Реконструкция системы ХВП</v>
          </cell>
        </row>
        <row r="6389">
          <cell r="I6389" t="str">
            <v>2007640282 Техпер. газопровода среднего давления</v>
          </cell>
        </row>
        <row r="6390">
          <cell r="I6390" t="str">
            <v>2007640283 Техперевооружение конденсатопровода</v>
          </cell>
        </row>
        <row r="6391">
          <cell r="I6391" t="str">
            <v>2007640284 Модернизация узлов учёта газа</v>
          </cell>
        </row>
        <row r="6392">
          <cell r="I6392" t="str">
            <v>2007640285 Техперевооружение совещения</v>
          </cell>
        </row>
        <row r="6393">
          <cell r="I6393" t="str">
            <v>2007640286 Измерительные комплексы учёта газа</v>
          </cell>
        </row>
        <row r="6394">
          <cell r="I6394" t="str">
            <v>2007640287 Реконструкция противопожарного водопрово</v>
          </cell>
        </row>
        <row r="6395">
          <cell r="I6395" t="str">
            <v>2007640288 Создание АС учёта тепловой энергии</v>
          </cell>
        </row>
        <row r="6396">
          <cell r="I6396" t="str">
            <v>2007640289 Создание АС учёта газа</v>
          </cell>
        </row>
        <row r="6397">
          <cell r="I6397" t="str">
            <v>2007640290 Автом. система учёта тепловой энергии</v>
          </cell>
        </row>
        <row r="6398">
          <cell r="I6398" t="str">
            <v>2007640291 Строительство нового ЦТП</v>
          </cell>
        </row>
        <row r="6399">
          <cell r="I6399" t="str">
            <v>2007640292 Установка измерительных комплексов газа</v>
          </cell>
        </row>
        <row r="6400">
          <cell r="I6400" t="str">
            <v>2007640293 Установка измерительных комплексов газа</v>
          </cell>
        </row>
        <row r="6401">
          <cell r="I6401" t="str">
            <v>2007640294 ВНА.Экспертиза</v>
          </cell>
        </row>
        <row r="6402">
          <cell r="I6402" t="str">
            <v>2007640295 ВНА. Экспертиза</v>
          </cell>
        </row>
        <row r="6403">
          <cell r="I6403" t="str">
            <v>2007640296 СТЭЦ. Модернизация АСУТП Э/К-14.</v>
          </cell>
        </row>
        <row r="6404">
          <cell r="I6404" t="str">
            <v>2007640297 ТЭЦ ВАЗ. Установка диспетч.коммутатора</v>
          </cell>
        </row>
        <row r="6405">
          <cell r="I6405" t="str">
            <v>2007640298 ТоТЭЦ. Модернизация средств контроля и у</v>
          </cell>
        </row>
        <row r="6406">
          <cell r="I6406" t="str">
            <v>2007640299 То ТЭЦ. IT.Модернизация ПТК САУГ ЭК-7</v>
          </cell>
        </row>
        <row r="6407">
          <cell r="I6407" t="str">
            <v>2007640300 Реконстр Кировск ТЭЦ-3 с примен ПГУ</v>
          </cell>
        </row>
        <row r="6408">
          <cell r="I6408" t="str">
            <v>2007640301 Реконстр Ижевской ТЭЦ-1 с примен ПГУ</v>
          </cell>
        </row>
        <row r="6409">
          <cell r="I6409" t="str">
            <v>2007640302 Рек. гидроузла с заменю затворов</v>
          </cell>
        </row>
        <row r="6410">
          <cell r="I6410" t="str">
            <v>2007640303 То ТЭЦ. Модерн.системы контроля  ТГ-3-6.</v>
          </cell>
        </row>
        <row r="6411">
          <cell r="I6411" t="str">
            <v>2007640304 ОНМ. Об. сист. электропит.мультипл.иАТС</v>
          </cell>
        </row>
        <row r="6412">
          <cell r="I6412" t="str">
            <v>2007640305 ТЭЦ ВАЗ. АСУТП Э/К-12. ПИР</v>
          </cell>
        </row>
        <row r="6413">
          <cell r="I6413" t="str">
            <v>2007640306 БТЭЦ.АСУ ТП Э/К-7. ПИР</v>
          </cell>
        </row>
        <row r="6414">
          <cell r="I6414" t="str">
            <v>2007700001 Жилые дома(пл. 1,2,3) в кв.</v>
          </cell>
        </row>
        <row r="6415">
          <cell r="I6415" t="str">
            <v>2007700002 Техпер. труб-ов ГВС с восстанов. циркул.</v>
          </cell>
        </row>
        <row r="6416">
          <cell r="I6416" t="str">
            <v>2007700004 БТЭЦ.Организ.раб.мест управл.Э/К-6-9ПИР</v>
          </cell>
        </row>
        <row r="6417">
          <cell r="I6417" t="str">
            <v>2007700005 Сам ТЭЦ. ЭК-2 Модернизация ПТК Амакс</v>
          </cell>
        </row>
        <row r="6418">
          <cell r="I6418" t="str">
            <v>2007700006 НкТЭЦ-1Организ.рабоч.места ЭК- 1,2,6ПИР</v>
          </cell>
        </row>
        <row r="6419">
          <cell r="I6419" t="str">
            <v>2007700007 Созд.ВОЛС на уч"ИД-РДУ-СамГРЭС-Куйб.128"</v>
          </cell>
        </row>
        <row r="6420">
          <cell r="I6420" t="str">
            <v>2007700008 Реконстр Кировск ТЭЦ-3 с примен ПГУ</v>
          </cell>
        </row>
        <row r="6421">
          <cell r="I6421" t="str">
            <v>2007700009 Модернизация Кировской ТЭЦ-4</v>
          </cell>
        </row>
        <row r="6422">
          <cell r="I6422" t="str">
            <v>2007700010 Реконструкция Сормовской ТЭЦ</v>
          </cell>
        </row>
        <row r="6423">
          <cell r="I6423" t="str">
            <v>2007700011 Реконструкция  Новогорьковской ТЭЦ</v>
          </cell>
        </row>
        <row r="6424">
          <cell r="I6424" t="str">
            <v>2007700012 Реконструкция Владимирской ТЭЦ-2</v>
          </cell>
        </row>
        <row r="6425">
          <cell r="I6425" t="str">
            <v>2007700013 ПГУ СызТЭЦ</v>
          </cell>
        </row>
        <row r="6426">
          <cell r="I6426" t="str">
            <v>2007700014 ПГУ СызТЭЦ</v>
          </cell>
        </row>
        <row r="6427">
          <cell r="I6427" t="str">
            <v>2007700015 Реконстр.Пермской ТЭЦ-6 с примен.ПГУ</v>
          </cell>
        </row>
        <row r="6428">
          <cell r="I6428" t="str">
            <v>2007700016 Реконстр. Пермской ТЭЦ-9 с примен. ГТУ</v>
          </cell>
        </row>
        <row r="6429">
          <cell r="I6429" t="str">
            <v>2007700017 Строительство Новобогословской ТЭЦ</v>
          </cell>
        </row>
        <row r="6430">
          <cell r="I6430" t="str">
            <v>2007700018 Реконструкция НижнеТуринской ГРЭС</v>
          </cell>
        </row>
        <row r="6431">
          <cell r="I6431" t="str">
            <v>2007700019 Строительство Новоберезниковской ТЭЦ</v>
          </cell>
        </row>
        <row r="6432">
          <cell r="I6432" t="str">
            <v>2007700020 Строительство ТЭЦ Академическая</v>
          </cell>
        </row>
        <row r="6433">
          <cell r="I6433" t="str">
            <v>2007700021 Уст-ка дисп. ком-ра в ПП СФ Сам.ТЭЦ</v>
          </cell>
        </row>
        <row r="6434">
          <cell r="I6434" t="str">
            <v>2007700022 Модернизация ЛВС НкТЭЦ-2</v>
          </cell>
        </row>
        <row r="6435">
          <cell r="I6435" t="str">
            <v>2007700023 СамТУТС.Установка учрежденческой АТС</v>
          </cell>
        </row>
        <row r="6436">
          <cell r="I6436" t="str">
            <v>2007700024 Уст-ка учр. АТС на НКТУТС</v>
          </cell>
        </row>
        <row r="6437">
          <cell r="I6437" t="str">
            <v>2007700025 Модернизация ЛВС НкТЭЦ-2</v>
          </cell>
        </row>
        <row r="6438">
          <cell r="I6438" t="str">
            <v>2007700026 СамТУТС.Установка диспетч. коммутатора</v>
          </cell>
        </row>
        <row r="6439">
          <cell r="I6439" t="str">
            <v>2007700027 Модернизация ЛВС ТоТЭЦ</v>
          </cell>
        </row>
        <row r="6440">
          <cell r="I6440" t="str">
            <v>2007700028 ОНМ. Телекоммуникац. об.</v>
          </cell>
        </row>
        <row r="6441">
          <cell r="I6441" t="str">
            <v>2007700029 ТоТЭЦ.Установка диспетч. коммутатора</v>
          </cell>
        </row>
        <row r="6442">
          <cell r="I6442" t="str">
            <v>2007700030 Модернизация ЛВС ТоТЭЦ</v>
          </cell>
        </row>
        <row r="6443">
          <cell r="I6443" t="str">
            <v>2007700031 СамГРЭС.ИТ.ОНМ.Унифик.ИТ-архитектуры</v>
          </cell>
        </row>
        <row r="6444">
          <cell r="I6444" t="str">
            <v>2007700032 Модернизация ЛВС ТЭЦ ВАЗ</v>
          </cell>
        </row>
        <row r="6445">
          <cell r="I6445" t="str">
            <v>2007700033 Модернизация ЛВС ТЭЦ ВАЗ</v>
          </cell>
        </row>
        <row r="6446">
          <cell r="I6446" t="str">
            <v>2007700034 НкТЭЦ-1.ИТ.ОНМ.Унифик.ИТ-архитектуры</v>
          </cell>
        </row>
        <row r="6447">
          <cell r="I6447" t="str">
            <v>2007700035 НкТЭЦ-1.ИТ.ОНМ.Унифик.ИТ-архитектуры</v>
          </cell>
        </row>
        <row r="6448">
          <cell r="I6448" t="str">
            <v>2007700036 НкТУТС. Устанрвка учрежд.АТСSiemens HiPa</v>
          </cell>
        </row>
        <row r="6449">
          <cell r="I6449" t="str">
            <v>2007700037 Модернизация ЛВС Сызранская ТЭЦ</v>
          </cell>
        </row>
        <row r="6450">
          <cell r="I6450" t="str">
            <v>2007700038 ОНМ. ИА Контроль параметров среды ЦОД</v>
          </cell>
        </row>
        <row r="6451">
          <cell r="I6451" t="str">
            <v>2007700039 Модернизация ЛВС Сызранская ТЭЦ</v>
          </cell>
        </row>
        <row r="6452">
          <cell r="I6452" t="str">
            <v>2007700040 Лиценз.Перевод виртуальн/среды на VMWare</v>
          </cell>
        </row>
        <row r="6453">
          <cell r="I6453" t="str">
            <v>2007700041 НкТЭЦ-2.ИТ.ОНМ.Унифик.ИТ-архитектуры</v>
          </cell>
        </row>
        <row r="6454">
          <cell r="I6454" t="str">
            <v>2007700042 Лицензионное ПО для нужд подразделений</v>
          </cell>
        </row>
        <row r="6455">
          <cell r="I6455" t="str">
            <v>2007700043 Оборудование ,не требующее монтажа</v>
          </cell>
        </row>
        <row r="6456">
          <cell r="I6456" t="str">
            <v>2007700044 Реконструкция насосной станции №5 (ПИР)</v>
          </cell>
        </row>
        <row r="6457">
          <cell r="I6457" t="str">
            <v>2007700045 ОНМ. Компьютеры, ноутбуки, МФУ</v>
          </cell>
        </row>
        <row r="6458">
          <cell r="I6458" t="str">
            <v>2007700046 ОНМ. ПАК Блейд-система, система хранения</v>
          </cell>
        </row>
        <row r="6459">
          <cell r="I6459" t="str">
            <v>2007700047 ОНМ. Оборудование АСУТП</v>
          </cell>
        </row>
        <row r="6460">
          <cell r="I6460" t="str">
            <v>2007700048 ОНМ. Телекоммуникац. об.</v>
          </cell>
        </row>
        <row r="6461">
          <cell r="I6461" t="str">
            <v>2007700049 Модерниз технол сети ПТС Сам.региона 3оч</v>
          </cell>
        </row>
        <row r="6462">
          <cell r="I6462" t="str">
            <v>2007700050 СТМ в тепловых сетях</v>
          </cell>
        </row>
        <row r="6463">
          <cell r="I6463" t="str">
            <v>2007700051 НкТЭЦ-2.ИТ.ОНМ.Унифик.ИТ-архитектуры</v>
          </cell>
        </row>
        <row r="6464">
          <cell r="I6464" t="str">
            <v>2007700052 ТоТЭЦ.ИТ.ОНМ.Унифик.ИТ-архитектуры</v>
          </cell>
        </row>
        <row r="6465">
          <cell r="I6465" t="str">
            <v>2007700053 ТоТЭЦ.ИТ.ОНМ.Унифик.ИТ-архитектуры</v>
          </cell>
        </row>
        <row r="6466">
          <cell r="I6466" t="str">
            <v>2007700054 Создание  (АИСТПО)</v>
          </cell>
        </row>
        <row r="6467">
          <cell r="I6467" t="str">
            <v>2007700055 Модернизация ЛВС ТС Самара</v>
          </cell>
        </row>
        <row r="6468">
          <cell r="I6468" t="str">
            <v>2007700056 Модернизация ЛВС ТС Самара</v>
          </cell>
        </row>
        <row r="6469">
          <cell r="I6469" t="str">
            <v>2007700057 ТЭЦ ВАЗа.ИТ.ОНМ.Унифик.ИТ-архитектуры</v>
          </cell>
        </row>
        <row r="6470">
          <cell r="I6470" t="str">
            <v>2007700058 Модернизация ЛВС ТС Тольятти</v>
          </cell>
        </row>
        <row r="6471">
          <cell r="I6471" t="str">
            <v>2007700059 Модернизация ЛВС ТС Тольятти</v>
          </cell>
        </row>
        <row r="6472">
          <cell r="I6472" t="str">
            <v>2007700060 ТЭЦ ВАЗа.ИТ.ОНМ.Унифик.ИТ-архитектуры</v>
          </cell>
        </row>
        <row r="6473">
          <cell r="I6473" t="str">
            <v>2007700061 Модернизация ЛВС ТС Новокуйбышевск</v>
          </cell>
        </row>
        <row r="6474">
          <cell r="I6474" t="str">
            <v>2007700062 Создание автоматизированного архива</v>
          </cell>
        </row>
        <row r="6475">
          <cell r="I6475" t="str">
            <v>2007700063 Модернизация ЛВС ТС Новокуйбышевск</v>
          </cell>
        </row>
        <row r="6476">
          <cell r="I6476" t="str">
            <v>2007700064 СызТЭЦ.ИТ.ОНМ.Унифик.ИТ-архитектуры</v>
          </cell>
        </row>
        <row r="6477">
          <cell r="I6477" t="str">
            <v>2007700065 ОНМ унификация ИТ-архитектуры площадок И</v>
          </cell>
        </row>
        <row r="6478">
          <cell r="I6478" t="str">
            <v>2007700066 Модернизация КОИК для подкл. АСУТП</v>
          </cell>
        </row>
        <row r="6479">
          <cell r="I6479" t="str">
            <v>2007700067 ОНМ унификация ИТ-архитектуры площадок И</v>
          </cell>
        </row>
        <row r="6480">
          <cell r="I6480" t="str">
            <v>2007700068 СызТЭЦ.ИТ.ОНМ.Унифик.ИТ-архитектуры</v>
          </cell>
        </row>
        <row r="6481">
          <cell r="I6481" t="str">
            <v>2007700069 ОНМ унификация ИТ-архитектуры Самарская</v>
          </cell>
        </row>
        <row r="6482">
          <cell r="I6482" t="str">
            <v>2007700070 ОНМ унификация ИТ-архитектуры Самарская</v>
          </cell>
        </row>
        <row r="6483">
          <cell r="I6483" t="str">
            <v>2007700071 ОНМ унификация ИТ-архитектуры Безымянска</v>
          </cell>
        </row>
        <row r="6484">
          <cell r="I6484" t="str">
            <v>2007700072 СамТУТС.ИТ.ОНМ.Униф.ИТ-архитект</v>
          </cell>
        </row>
        <row r="6485">
          <cell r="I6485" t="str">
            <v>2007700073 ОНМ унификация ИТ-архитектуры Безымянска</v>
          </cell>
        </row>
        <row r="6486">
          <cell r="I6486" t="str">
            <v>2007700074 ОНМ унификация ИТ-архитектуры Самарская</v>
          </cell>
        </row>
        <row r="6487">
          <cell r="I6487" t="str">
            <v>2007700075 Автоматизация точек учета</v>
          </cell>
        </row>
        <row r="6488">
          <cell r="I6488" t="str">
            <v>2007700076 Модернизация ЛВС площадок ИД</v>
          </cell>
        </row>
        <row r="6489">
          <cell r="I6489" t="str">
            <v>2007700077 СамТЭЦ. Модернизация ЛВС</v>
          </cell>
        </row>
        <row r="6490">
          <cell r="I6490" t="str">
            <v>2007700078 БТЭЦ. Модернизация ЛВС</v>
          </cell>
        </row>
        <row r="6491">
          <cell r="I6491" t="str">
            <v>2007700079 СамТУТС.ИТ.ОНМ.Униф.ИТ-архитектуры</v>
          </cell>
        </row>
        <row r="6492">
          <cell r="I6492" t="str">
            <v>2007700080 ТоТУТС.ИТ.ОНМ.Унифик.ИТ-архитектуры</v>
          </cell>
        </row>
        <row r="6493">
          <cell r="I6493" t="str">
            <v>2007700081 ТоТУТС.ИТ.ОНМ.Унифик.ИТ-архитектуры</v>
          </cell>
        </row>
        <row r="6494">
          <cell r="I6494" t="str">
            <v>2007700082 СамГРЭС. Модернизация ЛВС</v>
          </cell>
        </row>
        <row r="6495">
          <cell r="I6495" t="str">
            <v>2007700083 НкТЭЦ-1. Модернизация ЛВС</v>
          </cell>
        </row>
        <row r="6496">
          <cell r="I6496" t="str">
            <v>2007700084 НкТУТС.ИТ.ОНМ.Унифик.ИТ-архитектуры</v>
          </cell>
        </row>
        <row r="6497">
          <cell r="I6497" t="str">
            <v>2007700085 ИА ВоТГК. ВНА. Энергофинанс</v>
          </cell>
        </row>
        <row r="6498">
          <cell r="I6498" t="str">
            <v>2007700086 НкТУТС.ИТ.ОНМ.Унифик.ИТ-архитектуры</v>
          </cell>
        </row>
        <row r="6499">
          <cell r="I6499" t="str">
            <v>2007700087 ИА.ИТ.Лицензии AutoCAD (сопровождение)</v>
          </cell>
        </row>
        <row r="6500">
          <cell r="I6500" t="str">
            <v>2007700088 ИА ВоТГК.ИТ.Лицензии WMWare</v>
          </cell>
        </row>
        <row r="6501">
          <cell r="I6501" t="str">
            <v>2007700089 ИА ВоТГК.Лицензии Oracle</v>
          </cell>
        </row>
        <row r="6502">
          <cell r="I6502" t="str">
            <v>2007700090 ИА ВоТГК.ИТ.Лицензионное ПО</v>
          </cell>
        </row>
        <row r="6503">
          <cell r="I6503" t="str">
            <v>2007700091 ИА ВоТГК.ИТ.Лицензионное ПО</v>
          </cell>
        </row>
        <row r="6504">
          <cell r="I6504" t="str">
            <v>2007700092 Рек. тепловывода БТЭЦ-10 с измен.схемы</v>
          </cell>
        </row>
        <row r="6505">
          <cell r="I6505" t="str">
            <v>2007700093 Рек. щита постоянного тока</v>
          </cell>
        </row>
        <row r="6506">
          <cell r="I6506" t="str">
            <v>2007700094 Рек. резервных защит линий 110кВ</v>
          </cell>
        </row>
        <row r="6507">
          <cell r="I6507" t="str">
            <v>2007700095 Рек. схемы пост. т. с зам. аккум. бат.2</v>
          </cell>
        </row>
        <row r="6508">
          <cell r="I6508" t="str">
            <v>2007700096 Создан автоматиз сис-мы учета тепл энерг</v>
          </cell>
        </row>
        <row r="6509">
          <cell r="I6509" t="str">
            <v>2007700097 Модернизация узлов учета газа</v>
          </cell>
        </row>
        <row r="6510">
          <cell r="I6510" t="str">
            <v>2007700098 Внедрение частотных приводов,гидромуфт</v>
          </cell>
        </row>
        <row r="6511">
          <cell r="I6511" t="str">
            <v>2007700099 Реконстр ЗРУ 110кВ с зам выключателей</v>
          </cell>
        </row>
        <row r="6512">
          <cell r="I6512" t="str">
            <v>2007700100 Модернизация узлов учета газа</v>
          </cell>
        </row>
        <row r="6513">
          <cell r="I6513" t="str">
            <v>2007700101 ПИР рек-и т/трассы ДРБ-2 и 6 мк. №300077</v>
          </cell>
        </row>
        <row r="6514">
          <cell r="I6514" t="str">
            <v>2007700102 Рек-я ЦТП-17 СВ с заменой насосов.</v>
          </cell>
        </row>
        <row r="6515">
          <cell r="I6515" t="str">
            <v>2007700103 Рек-я сети ГВС ЦТП-17 СВ № 300142.</v>
          </cell>
        </row>
        <row r="6516">
          <cell r="I6516" t="str">
            <v>2007700104 Комплексная  система  защиты  ЦСТ</v>
          </cell>
        </row>
        <row r="6517">
          <cell r="I6517" t="str">
            <v>2007700105 Рек-я М-22 по ул.Белореченская</v>
          </cell>
        </row>
        <row r="6518">
          <cell r="I6518" t="str">
            <v>2007700106 Рек-я нижнего ур-ня телемех НС №7</v>
          </cell>
        </row>
        <row r="6519">
          <cell r="I6519" t="str">
            <v>2007700107 Рек. приводов разъед 110,220 кВ</v>
          </cell>
        </row>
        <row r="6520">
          <cell r="I6520" t="str">
            <v>2007700108 Рек-я М-24 от ул.8-е марта до ул.Бел.1ПК</v>
          </cell>
        </row>
        <row r="6521">
          <cell r="I6521" t="str">
            <v>2007700109 Устан. системы пожарной сигнал. НТГРЭС</v>
          </cell>
        </row>
        <row r="6522">
          <cell r="I6522" t="str">
            <v>2007700110 Рек-ия М-24, от ул.8-е марта  до Бел 2ПК</v>
          </cell>
        </row>
        <row r="6523">
          <cell r="I6523" t="str">
            <v>2007700111 система оповещения НТГРЭС</v>
          </cell>
        </row>
        <row r="6524">
          <cell r="I6524" t="str">
            <v>2007700112 Рек-я т/м М-01 от ПК172 до 01-П8 2ПК 1оч</v>
          </cell>
        </row>
        <row r="6525">
          <cell r="I6525" t="str">
            <v>2007700113 Рек-ия М-6 от врезки до Автомагистр 1оч</v>
          </cell>
        </row>
        <row r="6526">
          <cell r="I6526" t="str">
            <v>2007700114 Установка приборов учета т/энергии</v>
          </cell>
        </row>
        <row r="6527">
          <cell r="I6527" t="str">
            <v>2007700115 Рек-я М-6 от Бебеля до ТК06-45,1ПК</v>
          </cell>
        </row>
        <row r="6528">
          <cell r="I6528" t="str">
            <v>2007700116 Сист. оповещения ВГЭС</v>
          </cell>
        </row>
        <row r="6529">
          <cell r="I6529" t="str">
            <v>2007700117 Установка КИА на ГТС</v>
          </cell>
        </row>
        <row r="6530">
          <cell r="I6530" t="str">
            <v>2007700118 Инженерная защищенность ВГЭС</v>
          </cell>
        </row>
        <row r="6531">
          <cell r="I6531" t="str">
            <v>2007700119 Рек-я М-24 по ул.Фурманова 1ПК и 2ПК</v>
          </cell>
        </row>
        <row r="6532">
          <cell r="I6532" t="str">
            <v>2007700120 Система охрны периметра ВГЭС</v>
          </cell>
        </row>
        <row r="6533">
          <cell r="I6533" t="str">
            <v>2007700121 Тех.перевооружение НС №1</v>
          </cell>
        </row>
        <row r="6534">
          <cell r="I6534" t="str">
            <v>2007700122 Тех.перевооружение тепловых камер</v>
          </cell>
        </row>
        <row r="6535">
          <cell r="I6535" t="str">
            <v>2007700123 Рек-я М-02 от ул.Красноармейской</v>
          </cell>
        </row>
        <row r="6536">
          <cell r="I6536" t="str">
            <v>2007700124 Сист. охранного освещен. ВГЭС</v>
          </cell>
        </row>
        <row r="6537">
          <cell r="I6537" t="str">
            <v>2007700125 Оборудование не требующее монтажа</v>
          </cell>
        </row>
        <row r="6538">
          <cell r="I6538" t="str">
            <v>2007700126 Охранное телевидение ВГЭС</v>
          </cell>
        </row>
        <row r="6539">
          <cell r="I6539" t="str">
            <v>2007700127 система контроля доступом ВГЭС</v>
          </cell>
        </row>
        <row r="6540">
          <cell r="I6540" t="str">
            <v>2007700128 Эвакуационная лебедка</v>
          </cell>
        </row>
        <row r="6541">
          <cell r="I6541" t="str">
            <v>2007700129 Обвалование мазутн. резерв.</v>
          </cell>
        </row>
        <row r="6542">
          <cell r="I6542" t="str">
            <v>2007700130 Техпер. газопр.котла №5</v>
          </cell>
        </row>
        <row r="6543">
          <cell r="I6543" t="str">
            <v>2007700131 Бак аккумулятор ГВС №4</v>
          </cell>
        </row>
        <row r="6544">
          <cell r="I6544" t="str">
            <v>2007700132 Техпер.ВК котла №1 с замен.конв.части</v>
          </cell>
        </row>
        <row r="6545">
          <cell r="I6545" t="str">
            <v>2007700133 Мод.сети пост.тока с зам. АКБ</v>
          </cell>
        </row>
        <row r="6546">
          <cell r="I6546" t="str">
            <v>2007700134 ГЩУ</v>
          </cell>
        </row>
        <row r="6547">
          <cell r="I6547" t="str">
            <v>2007700135 Уст-ка изм комплексов учета газа</v>
          </cell>
        </row>
        <row r="6548">
          <cell r="I6548" t="str">
            <v>2007700136 Ограждение территории ПТЭЦ</v>
          </cell>
        </row>
        <row r="6549">
          <cell r="I6549" t="str">
            <v>2007700137 Инженерная защищенность</v>
          </cell>
        </row>
        <row r="6550">
          <cell r="I6550" t="str">
            <v>2007700138 Охранное освещение</v>
          </cell>
        </row>
        <row r="6551">
          <cell r="I6551" t="str">
            <v>2007700139 Охранное телевид.</v>
          </cell>
        </row>
        <row r="6552">
          <cell r="I6552" t="str">
            <v>2007700140 Автоматизация сбора данных с УУГ</v>
          </cell>
        </row>
        <row r="6553">
          <cell r="I6553" t="str">
            <v>2007700141 ЗТЭЦ-5. САР водно-химического процесса</v>
          </cell>
        </row>
        <row r="6554">
          <cell r="I6554" t="str">
            <v>2007700142 Автоматизация сбора данных с УУГаза</v>
          </cell>
        </row>
        <row r="6555">
          <cell r="I6555" t="str">
            <v>2007700143 Диспетчерский коммутатор</v>
          </cell>
        </row>
        <row r="6556">
          <cell r="I6556" t="str">
            <v>2007700144 Рек-ция тепломагистр. от ТЭЦ-3 до ТК-17</v>
          </cell>
        </row>
        <row r="6557">
          <cell r="I6557" t="str">
            <v>2007700145 Рек-ция ЦТП-4 с измен. технолог. схемы</v>
          </cell>
        </row>
        <row r="6558">
          <cell r="I6558" t="str">
            <v>2007700146 Окон. стр-ва теплом. М-7 на уч. от Й-ОТЭ</v>
          </cell>
        </row>
        <row r="6559">
          <cell r="I6559" t="str">
            <v>2007700147 Рек-ция тепломаг. М-3 с зам. стр. кон. и</v>
          </cell>
        </row>
        <row r="6560">
          <cell r="I6560" t="str">
            <v>2007700148 Стр-во кварт.ТС м/н №9Б от т/м М-7 Й-Олы</v>
          </cell>
        </row>
        <row r="6561">
          <cell r="I6561" t="str">
            <v>2007700149 Рек-ция уч. внутрикв. ТС мкр Березово от</v>
          </cell>
        </row>
        <row r="6562">
          <cell r="I6562" t="str">
            <v>2007700150 Рек-ция внутрикв. ТС  микр. №9 от ТК-435</v>
          </cell>
        </row>
        <row r="6563">
          <cell r="I6563" t="str">
            <v>2007700151 Реконструкция системы подогрева подпитки</v>
          </cell>
        </row>
        <row r="6564">
          <cell r="I6564" t="str">
            <v>2007700152 Рек-ция системы цифр. канал. связи</v>
          </cell>
        </row>
        <row r="6565">
          <cell r="I6565" t="str">
            <v>2007700153 Рек-ция насос. станции №1 в г.НЧебоксарс</v>
          </cell>
        </row>
        <row r="6566">
          <cell r="I6566" t="str">
            <v>2007700154 Модернизация узлов учета газа</v>
          </cell>
        </row>
        <row r="6567">
          <cell r="I6567" t="str">
            <v>2007700155 ШУС (шламоуплотнительная станция)</v>
          </cell>
        </row>
        <row r="6568">
          <cell r="I6568" t="str">
            <v>2007700156 Головной участок М-7</v>
          </cell>
        </row>
        <row r="6569">
          <cell r="I6569" t="str">
            <v>2007700157 Рек-ция уч. внутрикв. теплосети мкр №9</v>
          </cell>
        </row>
        <row r="6570">
          <cell r="I6570" t="str">
            <v>2007700158 Рек-ция тепломаг. М-4 на уч. от ТК-431</v>
          </cell>
        </row>
        <row r="6571">
          <cell r="I6571" t="str">
            <v>2007700159 Рек-ция кровли производственных корпусов</v>
          </cell>
        </row>
        <row r="6572">
          <cell r="I6572" t="str">
            <v>2007700160 Уст-ка и ввод в экс. узлов уч. теп. энер</v>
          </cell>
        </row>
        <row r="6573">
          <cell r="I6573" t="str">
            <v>2007700161 Рек-ция магист. теплосет от ТЭЦ-1 до ТК3</v>
          </cell>
        </row>
        <row r="6574">
          <cell r="I6574" t="str">
            <v>2007700162 Окон.стр-ва теплом.М-7 на уч. ТЭЦ-т.А</v>
          </cell>
        </row>
        <row r="6575">
          <cell r="I6575" t="str">
            <v>2007700163 Окон.стр-ва теплом. М-7 уч.2 от тА до тБ</v>
          </cell>
        </row>
        <row r="6576">
          <cell r="I6576" t="str">
            <v>2007700164 Окон.стр-ва теплом.М-7 уч.3 от тБ+108,36</v>
          </cell>
        </row>
        <row r="6577">
          <cell r="I6577" t="str">
            <v>2007700165 Окон.стр-ва теплом.М-7 уч.5 от тГ до тД</v>
          </cell>
        </row>
        <row r="6578">
          <cell r="I6578" t="str">
            <v>2007700166 Окон.стр-ва теплом.М-7 Уч.6 от тД до тЕ</v>
          </cell>
        </row>
        <row r="6579">
          <cell r="I6579" t="str">
            <v>2007700167 Окон.стр-ва теплом.М-7 Уч.7 от тД до тЕ</v>
          </cell>
        </row>
        <row r="6580">
          <cell r="I6580" t="str">
            <v>2007700168 Цифровая сеть связи ВОЛС</v>
          </cell>
        </row>
        <row r="6581">
          <cell r="I6581" t="str">
            <v>2007700169 Аккредитация МС НГТЭЦ</v>
          </cell>
        </row>
        <row r="6582">
          <cell r="I6582" t="str">
            <v>2007700170 Аккредитация МС НиГРЭС</v>
          </cell>
        </row>
        <row r="6583">
          <cell r="I6583" t="str">
            <v>2007700171 Аккредитация МС ДзТЭЦ</v>
          </cell>
        </row>
        <row r="6584">
          <cell r="I6584" t="str">
            <v>3000000001 Кировская ТЭЦ-1</v>
          </cell>
        </row>
        <row r="6585">
          <cell r="I6585" t="str">
            <v>3000000002 Кировская ТЭЦ-3</v>
          </cell>
        </row>
        <row r="6586">
          <cell r="I6586" t="str">
            <v>3000000003 Кировская ТЭЦ-4</v>
          </cell>
        </row>
        <row r="6587">
          <cell r="I6587" t="str">
            <v>3000000004 Кировская ТЭЦ-5</v>
          </cell>
        </row>
        <row r="6588">
          <cell r="I6588" t="str">
            <v>3000000005 Централизованные платежи КФ ТГК-5</v>
          </cell>
        </row>
        <row r="6589">
          <cell r="I6589" t="str">
            <v>3000000006 Централизованные платежи  УФ ТГК-5</v>
          </cell>
        </row>
        <row r="6590">
          <cell r="I6590" t="str">
            <v>3000000007 ИТЭЦ-1 УФ ТГК-5</v>
          </cell>
        </row>
        <row r="6591">
          <cell r="I6591" t="str">
            <v>3000000008 ИТЭЦ-2 УФ ТГК-5</v>
          </cell>
        </row>
        <row r="6592">
          <cell r="I6592" t="str">
            <v>3000000009 СТЭЦ УФ ТГК-5</v>
          </cell>
        </row>
        <row r="6593">
          <cell r="I6593" t="str">
            <v>3000000010 УФТС ТГК-5</v>
          </cell>
        </row>
        <row r="6594">
          <cell r="I6594" t="str">
            <v>3000000011 Централизованные платежи ФМиЧ ТГК-5</v>
          </cell>
        </row>
        <row r="6595">
          <cell r="I6595" t="str">
            <v>3000000012 Чебоксарская ТЭЦ-1</v>
          </cell>
        </row>
        <row r="6596">
          <cell r="I6596" t="str">
            <v>3000000013 Чебоксарская ТЭЦ-2</v>
          </cell>
        </row>
        <row r="6597">
          <cell r="I6597" t="str">
            <v>3000000014 Новочебоксарская ТЭЦ-3</v>
          </cell>
        </row>
        <row r="6598">
          <cell r="I6598" t="str">
            <v>3000000015 Чувашские магистральные сети</v>
          </cell>
        </row>
        <row r="6599">
          <cell r="I6599" t="str">
            <v>3000000016 Йошкар-Олинская ТЭЦ-2</v>
          </cell>
        </row>
        <row r="6600">
          <cell r="I6600" t="str">
            <v>3000000017 Марийские тепловые сети</v>
          </cell>
        </row>
        <row r="6601">
          <cell r="I6601" t="str">
            <v>3000000018 Централизованные платежи  СТК ТГК-9</v>
          </cell>
        </row>
        <row r="6602">
          <cell r="I6602" t="str">
            <v>3000000019 СТС СТК г. Екат-г</v>
          </cell>
        </row>
        <row r="6603">
          <cell r="I6603" t="str">
            <v>3000000020 Свердловт\сбыт СТК</v>
          </cell>
        </row>
        <row r="6604">
          <cell r="I6604" t="str">
            <v>3000000021 СТС СТК г. Перв-к</v>
          </cell>
        </row>
        <row r="6605">
          <cell r="I6605" t="str">
            <v>3000000022 кот. г. Первоуральск</v>
          </cell>
        </row>
        <row r="6606">
          <cell r="I6606" t="str">
            <v>3000000023 СТС СТК г. Качканар</v>
          </cell>
        </row>
        <row r="6607">
          <cell r="I6607" t="str">
            <v>3000000024 СТС СТК г. Н. Тура</v>
          </cell>
        </row>
        <row r="6608">
          <cell r="I6608" t="str">
            <v>3000000025 кот. г. Н. Тура</v>
          </cell>
        </row>
        <row r="6609">
          <cell r="I6609" t="str">
            <v>3000000026 СТС СТК г. К.туринск</v>
          </cell>
        </row>
        <row r="6610">
          <cell r="I6610" t="str">
            <v>3000000027 ЗАО "КТК"</v>
          </cell>
        </row>
        <row r="6611">
          <cell r="I6611" t="str">
            <v>3000000028 ИА ФС ТГК-9</v>
          </cell>
        </row>
        <row r="6612">
          <cell r="I6612" t="str">
            <v>3000000029 БТЭЦ ФС ТГК-9</v>
          </cell>
        </row>
        <row r="6613">
          <cell r="I6613" t="str">
            <v>3000000030 НСТЭЦ ФС ТГК-9</v>
          </cell>
        </row>
        <row r="6614">
          <cell r="I6614" t="str">
            <v>3000000031 СвТЭЦ ФС ТГК-9</v>
          </cell>
        </row>
        <row r="6615">
          <cell r="I6615" t="str">
            <v>3000000032 КраснТЭЦ ФС ТГК-9</v>
          </cell>
        </row>
        <row r="6616">
          <cell r="I6616" t="str">
            <v>3000000033 КачТЭЦ ФС ТГК-9</v>
          </cell>
        </row>
        <row r="6617">
          <cell r="I6617" t="str">
            <v>3000000034 НТГРЭС ФС ТГК-9</v>
          </cell>
        </row>
        <row r="6618">
          <cell r="I6618" t="str">
            <v>3000000035 ПервТЭЦ ФС ТГК-9</v>
          </cell>
        </row>
        <row r="6619">
          <cell r="I6619" t="str">
            <v>3000000036 ГурзуфскаяКотельная</v>
          </cell>
        </row>
        <row r="6620">
          <cell r="I6620" t="str">
            <v>3000000037 КировскаяКотельная</v>
          </cell>
        </row>
        <row r="6621">
          <cell r="I6621" t="str">
            <v>3000000038 ВГЭС СФ ТГК-9</v>
          </cell>
        </row>
        <row r="6622">
          <cell r="I6622" t="str">
            <v>3000000039 Красногорские ТС</v>
          </cell>
        </row>
        <row r="6623">
          <cell r="I6623" t="str">
            <v>3000000040 Свердловские т/сети</v>
          </cell>
        </row>
        <row r="6624">
          <cell r="I6624" t="str">
            <v>3000000041 Богословские    ТС</v>
          </cell>
        </row>
        <row r="6625">
          <cell r="I6625" t="str">
            <v>3000000042 Первоуральские ТC</v>
          </cell>
        </row>
        <row r="6626">
          <cell r="I6626" t="str">
            <v>3000000043 Централизованные платежи  ПФ ТГК-9</v>
          </cell>
        </row>
        <row r="6627">
          <cell r="I6627" t="str">
            <v>3000000044 БерТЭЦ-10 ПФ ТГК-9</v>
          </cell>
        </row>
        <row r="6628">
          <cell r="I6628" t="str">
            <v>3000000045 БерТЭЦ-2 ПФ ТГК-9</v>
          </cell>
        </row>
        <row r="6629">
          <cell r="I6629" t="str">
            <v>3000000046 БерТЭЦ-4 ПФ ТГК-9</v>
          </cell>
        </row>
        <row r="6630">
          <cell r="I6630" t="str">
            <v>3000000047 БерезникТС ПФ ТГК-9</v>
          </cell>
        </row>
        <row r="6631">
          <cell r="I6631" t="str">
            <v>3000000048 ЗакТЭЦ-5 ПФ ТГК-9</v>
          </cell>
        </row>
        <row r="6632">
          <cell r="I6632" t="str">
            <v>3000000049 КизГРЭС-3 ПФ ТГК-9</v>
          </cell>
        </row>
        <row r="6633">
          <cell r="I6633" t="str">
            <v>3000000050 ШГЭС-7 ПФ ТГК-9</v>
          </cell>
        </row>
        <row r="6634">
          <cell r="I6634" t="str">
            <v>3000000051 ПТЭЦ-13 ПФ ТГК-9</v>
          </cell>
        </row>
        <row r="6635">
          <cell r="I6635" t="str">
            <v>3000000052 Левобер.котел.ТЭЦ-13</v>
          </cell>
        </row>
        <row r="6636">
          <cell r="I6636" t="str">
            <v>3000000053 СВОД ПТЭЦ-6</v>
          </cell>
        </row>
        <row r="6637">
          <cell r="I6637" t="str">
            <v>3000000054 ПТЭЦ-6 ПФ ТГК-9</v>
          </cell>
        </row>
        <row r="6638">
          <cell r="I6638" t="str">
            <v>3000000055 ПГУ ПТЭЦ-6</v>
          </cell>
        </row>
        <row r="6639">
          <cell r="I6639" t="str">
            <v>3000000056 Водогр котельная-3 ПФ ТГК-9</v>
          </cell>
        </row>
        <row r="6640">
          <cell r="I6640" t="str">
            <v>3000000057 ПТЭЦ-14 ПФ ТГК-9</v>
          </cell>
        </row>
        <row r="6641">
          <cell r="I6641" t="str">
            <v>3000000058 ПТЭЦ-9 ПФ ТГК-9</v>
          </cell>
        </row>
        <row r="6642">
          <cell r="I6642" t="str">
            <v>3000000059 Чайковская ТЭЦ-18 ПФ ТГК-9</v>
          </cell>
        </row>
        <row r="6643">
          <cell r="I6643" t="str">
            <v>3000000060 ЧайковскиеТеплСети ПФ ТГК-9</v>
          </cell>
        </row>
        <row r="6644">
          <cell r="I6644" t="str">
            <v>3000000061 СВОД ПТС</v>
          </cell>
        </row>
        <row r="6645">
          <cell r="I6645" t="str">
            <v>3000000062 Кизеловские ТС ТГК-9 (муниц.)</v>
          </cell>
        </row>
        <row r="6646">
          <cell r="I6646" t="str">
            <v>3000000063 Кизеловские ТС ТГК-9 (магистр.)</v>
          </cell>
        </row>
        <row r="6647">
          <cell r="I6647" t="str">
            <v>3000000064 Пермские ТС ТГК-9</v>
          </cell>
        </row>
        <row r="6648">
          <cell r="I6648" t="str">
            <v>3000000065 Пермтеплосбыт ТГК-9</v>
          </cell>
        </row>
        <row r="6649">
          <cell r="I6649" t="str">
            <v>3000000066 ООО Воркутинские ТЭЦ</v>
          </cell>
        </row>
        <row r="6650">
          <cell r="I6650" t="str">
            <v>3000000067 Интинская ТЭЦ</v>
          </cell>
        </row>
        <row r="6651">
          <cell r="I6651" t="str">
            <v>3000000068 Сосногорская ТЭЦ</v>
          </cell>
        </row>
        <row r="6652">
          <cell r="I6652" t="str">
            <v>3000000069 Ухтинские ТС</v>
          </cell>
        </row>
        <row r="6653">
          <cell r="I6653" t="str">
            <v>3000000070 Сыктывкарские ТС</v>
          </cell>
        </row>
        <row r="6654">
          <cell r="I6654" t="str">
            <v>3000000071 Централизованные платежи ФК ТГК-9</v>
          </cell>
        </row>
        <row r="6655">
          <cell r="I6655" t="str">
            <v>3000000072 Централизованные платежи  ВФ ТГК-6</v>
          </cell>
        </row>
        <row r="6656">
          <cell r="I6656" t="str">
            <v>3000000073 ВлТЭЦ-2 ТГК-6</v>
          </cell>
        </row>
        <row r="6657">
          <cell r="I6657" t="str">
            <v>3000000074 ВлТС ТГК-6</v>
          </cell>
        </row>
        <row r="6658">
          <cell r="I6658" t="str">
            <v>3000000075 Ивановская ТЭЦ-1</v>
          </cell>
        </row>
        <row r="6659">
          <cell r="I6659" t="str">
            <v>3000000076 Ивановская ТЭЦ-2</v>
          </cell>
        </row>
        <row r="6660">
          <cell r="I6660" t="str">
            <v>3000000077 Ивановская ТЭЦ-3</v>
          </cell>
        </row>
        <row r="6661">
          <cell r="I6661" t="str">
            <v>3000000078 ИвГТС</v>
          </cell>
        </row>
        <row r="6662">
          <cell r="I6662" t="str">
            <v>3000000079 Централизованные платежи ИвФ ТГК-6</v>
          </cell>
        </row>
        <row r="6663">
          <cell r="I6663" t="str">
            <v>3000000080 Централизованные платежи  МФ ТГК-6</v>
          </cell>
        </row>
        <row r="6664">
          <cell r="I6664" t="str">
            <v>3000000081 СарТЭЦ-2 ТГК-6</v>
          </cell>
        </row>
        <row r="6665">
          <cell r="I6665" t="str">
            <v>3000000082 СЗ-котельная ТГК-6</v>
          </cell>
        </row>
        <row r="6666">
          <cell r="I6666" t="str">
            <v>3000000083 Центр.котельная ТГК-6</v>
          </cell>
        </row>
        <row r="6667">
          <cell r="I6667" t="str">
            <v>3000000084 ТС МФ ТГК-6</v>
          </cell>
        </row>
        <row r="6668">
          <cell r="I6668" t="str">
            <v>3000000085 Централизованные платежи  НФ ТГК-6</v>
          </cell>
        </row>
        <row r="6669">
          <cell r="I6669" t="str">
            <v>3000000086 ДзТЭЦ ТГК-6</v>
          </cell>
        </row>
        <row r="6670">
          <cell r="I6670" t="str">
            <v>3000000087 ТС ДзТЭЦ ТГК-6</v>
          </cell>
        </row>
        <row r="6671">
          <cell r="I6671" t="str">
            <v>3000000088 ИгТЭЦ ТГК-6</v>
          </cell>
        </row>
        <row r="6672">
          <cell r="I6672" t="str">
            <v>3000000089 СормТЭЦ ТГК-6</v>
          </cell>
        </row>
        <row r="6673">
          <cell r="I6673" t="str">
            <v>3000000090 НиГРЭС ТГК-6</v>
          </cell>
        </row>
        <row r="6674">
          <cell r="I6674" t="str">
            <v>3000000091 ТС НиГРЭС ТГК-6</v>
          </cell>
        </row>
        <row r="6675">
          <cell r="I6675" t="str">
            <v>3000000092 НовгТЭЦ ТГК-6</v>
          </cell>
        </row>
        <row r="6676">
          <cell r="I6676" t="str">
            <v>3000000093 ТС НовгТЭЦ ТГК-6</v>
          </cell>
        </row>
        <row r="6677">
          <cell r="I6677" t="str">
            <v>3000000094 Централизованные платежи  ПФ ТГК-6</v>
          </cell>
        </row>
        <row r="6678">
          <cell r="I6678" t="str">
            <v>3000000095 ПенТЭЦ-1 ПФ ТГК-6</v>
          </cell>
        </row>
        <row r="6679">
          <cell r="I6679" t="str">
            <v>3000000096 ПенТЭЦ-2 ПФ ТГК-6</v>
          </cell>
        </row>
        <row r="6680">
          <cell r="I6680" t="str">
            <v>3000000097 КузТЭЦ-3 ПФ ТГК-6</v>
          </cell>
        </row>
        <row r="6681">
          <cell r="I6681" t="str">
            <v>3000000098 Котельная Арбеково ТГК-6</v>
          </cell>
        </row>
        <row r="6682">
          <cell r="I6682" t="str">
            <v>3000000099 ТС ПФ ТГК-6</v>
          </cell>
        </row>
        <row r="6683">
          <cell r="I6683" t="str">
            <v>3000000100 ТС Кузнецка</v>
          </cell>
        </row>
        <row r="6684">
          <cell r="I6684" t="str">
            <v>3000000101 Саратовская ГРЭС</v>
          </cell>
        </row>
        <row r="6685">
          <cell r="I6685" t="str">
            <v>3000000102 Саратовская ТЭЦ-2</v>
          </cell>
        </row>
        <row r="6686">
          <cell r="I6686" t="str">
            <v>3000000103 Энгельсская ТЭЦ-3</v>
          </cell>
        </row>
        <row r="6687">
          <cell r="I6687" t="str">
            <v>3000000104 Балаковская ТЭЦ-4</v>
          </cell>
        </row>
        <row r="6688">
          <cell r="I6688" t="str">
            <v>3000000105 Саратовская ТЭЦ-5</v>
          </cell>
        </row>
        <row r="6689">
          <cell r="I6689" t="str">
            <v>3000000106 ТУТС г. Саратов</v>
          </cell>
        </row>
        <row r="6690">
          <cell r="I6690" t="str">
            <v>3000000107 ТУТС г. Балаково</v>
          </cell>
        </row>
        <row r="6691">
          <cell r="I6691" t="str">
            <v>3000000108 Централизованные платежи СарФ ТГК-7</v>
          </cell>
        </row>
        <row r="6692">
          <cell r="I6692" t="str">
            <v>3000000109 Централизованные платежи СамФ ТГК-7</v>
          </cell>
        </row>
        <row r="6693">
          <cell r="I6693" t="str">
            <v>3000000110 Тольяттинская ТЭЦ</v>
          </cell>
        </row>
        <row r="6694">
          <cell r="I6694" t="str">
            <v>3000000111 ТЭЦ Волжского автозавода</v>
          </cell>
        </row>
        <row r="6695">
          <cell r="I6695" t="str">
            <v>3000000112 Новокуйбышевская ТЭЦ-1</v>
          </cell>
        </row>
        <row r="6696">
          <cell r="I6696" t="str">
            <v>3000000113 Новокуйбышевская ТЭЦ-2</v>
          </cell>
        </row>
        <row r="6697">
          <cell r="I6697" t="str">
            <v>3000000114 Самарская ТЭЦ</v>
          </cell>
        </row>
        <row r="6698">
          <cell r="I6698" t="str">
            <v>3000000115 Безымянская ТЭЦ</v>
          </cell>
        </row>
        <row r="6699">
          <cell r="I6699" t="str">
            <v>3000000116 Самарская ГРЭС</v>
          </cell>
        </row>
        <row r="6700">
          <cell r="I6700" t="str">
            <v>3000000117 Сызранская ТЭЦ</v>
          </cell>
        </row>
        <row r="6701">
          <cell r="I6701" t="str">
            <v>3000000118 Тер. Упр. по теплоснабжению в  г. Самара</v>
          </cell>
        </row>
        <row r="6702">
          <cell r="I6702" t="str">
            <v>3000000119 Тер. Упр. по теплоснаб. в  г. Тольятти</v>
          </cell>
        </row>
        <row r="6703">
          <cell r="I6703" t="str">
            <v>3000000120 Тер.Упр. по теплоснаб. г. Новокуйбышевск</v>
          </cell>
        </row>
        <row r="6704">
          <cell r="I6704" t="str">
            <v>3000000121 ТУ по ТС</v>
          </cell>
        </row>
        <row r="6705">
          <cell r="I6705" t="str">
            <v>3000000122 Ульяновская ТЭЦ-2</v>
          </cell>
        </row>
        <row r="6706">
          <cell r="I6706" t="str">
            <v>3000000123 Ульяновская ТЭЦ-1</v>
          </cell>
        </row>
        <row r="6707">
          <cell r="I6707" t="str">
            <v>3000000124 Централизованные платежи УлФ ТГК-7</v>
          </cell>
        </row>
        <row r="6708">
          <cell r="I6708" t="str">
            <v>3000000125 Орская ТЭЦ-1</v>
          </cell>
        </row>
        <row r="6709">
          <cell r="I6709" t="str">
            <v>3000000126 Сакмарская ТЭЦ</v>
          </cell>
        </row>
        <row r="6710">
          <cell r="I6710" t="str">
            <v>3000000127 Каргалинская ТЭЦ</v>
          </cell>
        </row>
        <row r="6711">
          <cell r="I6711" t="str">
            <v>3000000128 Оренбургские тепловые сети</v>
          </cell>
        </row>
        <row r="6712">
          <cell r="I6712" t="str">
            <v>3000000129 Централизованные платежи ОрТГК</v>
          </cell>
        </row>
        <row r="6713">
          <cell r="I6713" t="str">
            <v>5300000001 СарапульскаяТЭЦ Замена диспетч.коммутат.</v>
          </cell>
        </row>
        <row r="6714">
          <cell r="I6714" t="str">
            <v>5300000002 Ижевская ТЭЦ-2 Внедрение СОРМ телеф.сети</v>
          </cell>
        </row>
        <row r="6715">
          <cell r="I6715" t="str">
            <v>5300000003 Исправление крена дымовой трубы</v>
          </cell>
        </row>
        <row r="6716">
          <cell r="I6716" t="str">
            <v>5900000000 Прочие КФ ПИП (ТГК-5)</v>
          </cell>
        </row>
        <row r="6717">
          <cell r="I6717" t="str">
            <v>5910000000 Прочие ПИП  Ижевский филиал</v>
          </cell>
        </row>
        <row r="6718">
          <cell r="I6718" t="str">
            <v>6000006019 Центр сбора технол.информации</v>
          </cell>
        </row>
        <row r="6719">
          <cell r="I6719" t="str">
            <v>6600000001 Рек.схемы питания АСУ ТП</v>
          </cell>
        </row>
        <row r="6720">
          <cell r="I6720" t="str">
            <v>6900000000 Прочие ПИП</v>
          </cell>
        </row>
        <row r="6721">
          <cell r="I6721" t="str">
            <v>6910000000 Прочие ПИП 6910</v>
          </cell>
        </row>
        <row r="6722">
          <cell r="I6722" t="str">
            <v>7000000001 Тех. пер. НК ТЭЦ – 1 с ГТУ (ПК – 1)»</v>
          </cell>
        </row>
        <row r="6723">
          <cell r="I6723" t="str">
            <v>7000000002 Тех. пер. НК ТЭЦ – 1 с ГТУ (ПК – 2)»</v>
          </cell>
        </row>
        <row r="6724">
          <cell r="I6724" t="str">
            <v>7000000003 Тех. пер. НК ТЭЦ – 1 с ГТУ (ПК – 3)»</v>
          </cell>
        </row>
        <row r="6725">
          <cell r="I6725" t="str">
            <v>7000000004 Сызранская ТЭЦ Строительство ПГУ-ТЭЦ-200</v>
          </cell>
        </row>
        <row r="6726">
          <cell r="I6726" t="str">
            <v>7000000005 ПрочРасхНеИнвХарактТех.Пер.НК ТЭЦ-1с ГТУ</v>
          </cell>
        </row>
        <row r="6727">
          <cell r="I6727" t="str">
            <v>7000000006 "Тех.пер. т/трассы от ТК-28с до НС №4"</v>
          </cell>
        </row>
        <row r="6728">
          <cell r="I6728" t="str">
            <v>7000000007 Техническое перевооружение ТА-6 НК ТЭЦ-1</v>
          </cell>
        </row>
        <row r="6729">
          <cell r="I6729" t="str">
            <v>7000000008 Инвестиционные проекты Сызранской ТЭЦ ТГ</v>
          </cell>
        </row>
        <row r="6730">
          <cell r="I6730" t="str">
            <v>7000000009 Реконструкция тепломагистрали по ул.Солн</v>
          </cell>
        </row>
        <row r="6731">
          <cell r="I6731" t="str">
            <v>7000000010 Вынос теплосети из проходного тоннеля 1-</v>
          </cell>
        </row>
        <row r="6732">
          <cell r="I6732" t="str">
            <v>7000000011 Реконструкция тепломагистрали по пр.К.Ма</v>
          </cell>
        </row>
        <row r="6733">
          <cell r="I6733" t="str">
            <v>7000000012 Реконструкция теплотрассы по ул. Гастелл</v>
          </cell>
        </row>
        <row r="6734">
          <cell r="I6734" t="str">
            <v>951110101 Реконстр Кировск ТЭЦ-1 с примененим ПГУ</v>
          </cell>
        </row>
        <row r="6735">
          <cell r="I6735" t="str">
            <v>951130101 Реконструкция Кировской ТЭЦ-3</v>
          </cell>
        </row>
        <row r="6736">
          <cell r="I6736" t="str">
            <v>953110101 Реконструкция Ижевской ТЭЦ-1</v>
          </cell>
        </row>
        <row r="6737">
          <cell r="I6737" t="str">
            <v>953130101 Реконстр Сарапульск ТЭЦ с примен ПГУ</v>
          </cell>
        </row>
        <row r="6738">
          <cell r="I6738" t="str">
            <v>9900000000 Прочие ПИП (ТГК-9)</v>
          </cell>
        </row>
        <row r="6739">
          <cell r="I6739" t="str">
            <v>9910000000 Прочие ПИП Екатеринбургский филиал</v>
          </cell>
        </row>
        <row r="6740">
          <cell r="I6740" t="str">
            <v>9920000000 Прочие ПИП  Академический филиал</v>
          </cell>
        </row>
        <row r="6741">
          <cell r="I6741" t="str">
            <v>D000000000 Инвестиционная деятельность УК ЭСС</v>
          </cell>
        </row>
        <row r="6742">
          <cell r="I6742" t="str">
            <v>D007000001 ПГУ СТЭЦ</v>
          </cell>
        </row>
        <row r="6743">
          <cell r="I6743" t="str">
            <v>D007000002 ГТУ РКТЭЦ1</v>
          </cell>
        </row>
        <row r="6744">
          <cell r="I6744" t="str">
            <v>EXCHANGE Курсовая разница</v>
          </cell>
        </row>
        <row r="6745">
          <cell r="I6745" t="str">
            <v>T021000001 Юнис дополнительные площади</v>
          </cell>
        </row>
        <row r="6746">
          <cell r="I6746" t="str">
            <v>TRADING_CF_MOVE Корректировки по Трейдингу</v>
          </cell>
        </row>
      </sheetData>
      <sheetData sheetId="9"/>
      <sheetData sheetId="10"/>
      <sheetData sheetId="11"/>
      <sheetData sheetId="12"/>
      <sheetData sheetId="13"/>
      <sheetData sheetId="14"/>
      <sheetData sheetId="15">
        <row r="1">
          <cell r="E1" t="str">
            <v>10-01-0031</v>
          </cell>
        </row>
        <row r="2">
          <cell r="E2" t="str">
            <v>AO010906   Прочего имущества</v>
          </cell>
        </row>
        <row r="3">
          <cell r="E3" t="str">
            <v>BF06   Транзитные выбытия</v>
          </cell>
        </row>
        <row r="4">
          <cell r="E4" t="str">
            <v>BO210605   прочие банковские комиссии</v>
          </cell>
        </row>
        <row r="5">
          <cell r="E5" t="str">
            <v>BO210801   Возврат ошибочно полученных сумм</v>
          </cell>
        </row>
        <row r="6">
          <cell r="E6" t="str">
            <v>BO180302   Внутрикорпоративные мероприятия</v>
          </cell>
        </row>
        <row r="7">
          <cell r="E7" t="str">
            <v>BO180402   Дизайнерские работы, видео- и фотосъемка, сувенирная продукц</v>
          </cell>
        </row>
        <row r="8">
          <cell r="E8" t="str">
            <v>BO180405   Подписка на СМИ</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льтр"/>
      <sheetName val="БДР"/>
      <sheetName val="Справочники"/>
      <sheetName val="Настройки"/>
      <sheetName val="sem4"/>
      <sheetName val="zhierlst"/>
      <sheetName val="Статья ДР (ФБ)"/>
      <sheetName val="Привязки статей"/>
      <sheetName val="Статья - Тип ДР"/>
      <sheetName val="sem2"/>
      <sheetName val="sem1"/>
      <sheetName val="sem3"/>
      <sheetName val="zcfo_o"/>
      <sheetName val="zcfo_f"/>
      <sheetName val="zsem_gr"/>
      <sheetName val="Статья ДР (ФБ) (ZSEM_GR_HIER_3"/>
    </sheetNames>
    <sheetDataSet>
      <sheetData sheetId="0"/>
      <sheetData sheetId="1"/>
      <sheetData sheetId="2">
        <row r="1">
          <cell r="D1" t="str">
            <v>Иерархия Орг. ЦФО</v>
          </cell>
          <cell r="E1" t="str">
            <v>Иерархия ФЦФО</v>
          </cell>
          <cell r="F1" t="str">
            <v>Год</v>
          </cell>
          <cell r="G1" t="str">
            <v>Тип значения</v>
          </cell>
          <cell r="H1" t="str">
            <v>Версия</v>
          </cell>
        </row>
        <row r="2">
          <cell r="F2">
            <v>2011</v>
          </cell>
          <cell r="G2" t="str">
            <v>1 Годовой план. 0 Итерация бюджета</v>
          </cell>
          <cell r="H2" t="str">
            <v>0 Рабочая версия</v>
          </cell>
        </row>
        <row r="3">
          <cell r="F3">
            <v>2012</v>
          </cell>
          <cell r="G3" t="str">
            <v>2 Годовой план.I Итерация бюджета</v>
          </cell>
          <cell r="H3" t="str">
            <v>1 Версия 1</v>
          </cell>
        </row>
        <row r="4">
          <cell r="F4">
            <v>2013</v>
          </cell>
          <cell r="G4" t="str">
            <v>3 Годовой план.II Итерация бюджета</v>
          </cell>
          <cell r="H4" t="str">
            <v>2 Версия 2</v>
          </cell>
        </row>
        <row r="5">
          <cell r="F5">
            <v>2014</v>
          </cell>
          <cell r="G5" t="str">
            <v>4 Прогноз 12 месяцев. 04 февраля</v>
          </cell>
          <cell r="H5" t="str">
            <v>3 Версия 3</v>
          </cell>
        </row>
        <row r="6">
          <cell r="F6">
            <v>2015</v>
          </cell>
          <cell r="G6" t="str">
            <v>5 Факт 1 + Прогноз 2-12. 04 марта</v>
          </cell>
          <cell r="H6" t="str">
            <v>4 Версия 4</v>
          </cell>
        </row>
        <row r="7">
          <cell r="F7">
            <v>2016</v>
          </cell>
          <cell r="G7" t="str">
            <v>6 Факт 2 + Прогноз 3-12. 04 апреля</v>
          </cell>
          <cell r="H7" t="str">
            <v>5 Версия 5</v>
          </cell>
        </row>
        <row r="8">
          <cell r="F8">
            <v>2017</v>
          </cell>
          <cell r="G8" t="str">
            <v>7 Факт 3 + Прогноз 4-12. 04 мая</v>
          </cell>
          <cell r="H8">
            <v>0</v>
          </cell>
        </row>
        <row r="9">
          <cell r="G9" t="str">
            <v>8 Факт 4 + Прогноз 5-12. 04 июня</v>
          </cell>
          <cell r="H9">
            <v>0</v>
          </cell>
        </row>
        <row r="10">
          <cell r="G10" t="str">
            <v>9 Факт 5 + Прогноз 6-12. 04 июля</v>
          </cell>
          <cell r="H10">
            <v>0</v>
          </cell>
        </row>
        <row r="11">
          <cell r="G11" t="str">
            <v>10 Факт 6 + Прогноз 7-12. 04 августа</v>
          </cell>
          <cell r="H11">
            <v>0</v>
          </cell>
        </row>
        <row r="12">
          <cell r="G12" t="str">
            <v>11 Факт 7 + Прогноз 8-12. 04 сентября</v>
          </cell>
          <cell r="H12">
            <v>0</v>
          </cell>
        </row>
        <row r="13">
          <cell r="G13" t="str">
            <v>12 Факт 8 + Прогноз 9-12. 04 октября</v>
          </cell>
          <cell r="H13">
            <v>0</v>
          </cell>
        </row>
        <row r="14">
          <cell r="G14" t="str">
            <v>13 Факт 9 + Прогноз 10-12. 04 ноября</v>
          </cell>
          <cell r="H14">
            <v>0</v>
          </cell>
        </row>
        <row r="15">
          <cell r="G15" t="str">
            <v>14 Факт 10 + Прогноз 11-12. 04 декабря</v>
          </cell>
          <cell r="H15">
            <v>0</v>
          </cell>
        </row>
        <row r="16">
          <cell r="G16" t="str">
            <v>15 Факт 11 + Прогноз 12</v>
          </cell>
          <cell r="H16">
            <v>0</v>
          </cell>
        </row>
        <row r="17">
          <cell r="G17" t="str">
            <v>16 Факт 12</v>
          </cell>
          <cell r="H17">
            <v>0</v>
          </cell>
        </row>
        <row r="21">
          <cell r="G21">
            <v>0</v>
          </cell>
        </row>
        <row r="22">
          <cell r="G22">
            <v>0</v>
          </cell>
        </row>
        <row r="23">
          <cell r="G23">
            <v>0</v>
          </cell>
        </row>
        <row r="24">
          <cell r="G24">
            <v>0</v>
          </cell>
        </row>
        <row r="25">
          <cell r="G25">
            <v>0</v>
          </cell>
        </row>
        <row r="26">
          <cell r="G26">
            <v>0</v>
          </cell>
        </row>
        <row r="27">
          <cell r="G27">
            <v>0</v>
          </cell>
        </row>
        <row r="28">
          <cell r="G28">
            <v>0</v>
          </cell>
        </row>
        <row r="29">
          <cell r="G29">
            <v>0</v>
          </cell>
        </row>
        <row r="30">
          <cell r="G30">
            <v>0</v>
          </cell>
        </row>
        <row r="31">
          <cell r="G31">
            <v>0</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v>0</v>
          </cell>
        </row>
        <row r="52">
          <cell r="G52">
            <v>0</v>
          </cell>
        </row>
        <row r="53">
          <cell r="G53">
            <v>0</v>
          </cell>
        </row>
        <row r="54">
          <cell r="G54">
            <v>0</v>
          </cell>
        </row>
        <row r="55">
          <cell r="G55">
            <v>0</v>
          </cell>
        </row>
        <row r="56">
          <cell r="G56">
            <v>0</v>
          </cell>
        </row>
        <row r="57">
          <cell r="G57">
            <v>0</v>
          </cell>
        </row>
        <row r="58">
          <cell r="G58">
            <v>0</v>
          </cell>
        </row>
        <row r="59">
          <cell r="G59">
            <v>0</v>
          </cell>
        </row>
        <row r="60">
          <cell r="G60">
            <v>0</v>
          </cell>
        </row>
        <row r="61">
          <cell r="G61">
            <v>0</v>
          </cell>
        </row>
        <row r="62">
          <cell r="G62">
            <v>0</v>
          </cell>
        </row>
        <row r="63">
          <cell r="G63">
            <v>0</v>
          </cell>
        </row>
        <row r="64">
          <cell r="G64">
            <v>0</v>
          </cell>
        </row>
        <row r="65">
          <cell r="G65">
            <v>0</v>
          </cell>
        </row>
        <row r="66">
          <cell r="G66">
            <v>0</v>
          </cell>
        </row>
        <row r="67">
          <cell r="G67">
            <v>0</v>
          </cell>
        </row>
        <row r="68">
          <cell r="G68">
            <v>0</v>
          </cell>
        </row>
        <row r="69">
          <cell r="G69">
            <v>0</v>
          </cell>
        </row>
        <row r="70">
          <cell r="G70">
            <v>0</v>
          </cell>
        </row>
        <row r="71">
          <cell r="G71">
            <v>0</v>
          </cell>
        </row>
        <row r="72">
          <cell r="G72">
            <v>0</v>
          </cell>
        </row>
        <row r="73">
          <cell r="G73">
            <v>0</v>
          </cell>
        </row>
        <row r="74">
          <cell r="G74">
            <v>0</v>
          </cell>
        </row>
        <row r="75">
          <cell r="G75">
            <v>0</v>
          </cell>
        </row>
        <row r="76">
          <cell r="G76">
            <v>0</v>
          </cell>
        </row>
        <row r="77">
          <cell r="G77">
            <v>0</v>
          </cell>
        </row>
        <row r="78">
          <cell r="G78">
            <v>0</v>
          </cell>
        </row>
        <row r="79">
          <cell r="G79">
            <v>0</v>
          </cell>
        </row>
        <row r="80">
          <cell r="G80">
            <v>0</v>
          </cell>
        </row>
        <row r="81">
          <cell r="G81">
            <v>0</v>
          </cell>
        </row>
        <row r="82">
          <cell r="G82">
            <v>0</v>
          </cell>
        </row>
        <row r="83">
          <cell r="G83">
            <v>0</v>
          </cell>
        </row>
        <row r="84">
          <cell r="G84">
            <v>0</v>
          </cell>
        </row>
        <row r="85">
          <cell r="G85">
            <v>0</v>
          </cell>
        </row>
        <row r="86">
          <cell r="G86">
            <v>0</v>
          </cell>
        </row>
        <row r="87">
          <cell r="G87">
            <v>0</v>
          </cell>
        </row>
        <row r="88">
          <cell r="G88">
            <v>0</v>
          </cell>
        </row>
        <row r="89">
          <cell r="G89">
            <v>0</v>
          </cell>
        </row>
        <row r="90">
          <cell r="G90">
            <v>0</v>
          </cell>
        </row>
        <row r="91">
          <cell r="G91">
            <v>0</v>
          </cell>
        </row>
        <row r="92">
          <cell r="G92">
            <v>0</v>
          </cell>
        </row>
        <row r="93">
          <cell r="G93">
            <v>0</v>
          </cell>
        </row>
        <row r="94">
          <cell r="G94">
            <v>0</v>
          </cell>
        </row>
        <row r="95">
          <cell r="G95">
            <v>0</v>
          </cell>
        </row>
        <row r="96">
          <cell r="G96">
            <v>0</v>
          </cell>
        </row>
        <row r="97">
          <cell r="G97">
            <v>0</v>
          </cell>
        </row>
        <row r="98">
          <cell r="G98">
            <v>0</v>
          </cell>
        </row>
        <row r="99">
          <cell r="G99">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7">
          <cell r="G117">
            <v>0</v>
          </cell>
        </row>
        <row r="118">
          <cell r="G118">
            <v>0</v>
          </cell>
        </row>
        <row r="119">
          <cell r="G119">
            <v>0</v>
          </cell>
        </row>
        <row r="120">
          <cell r="G120">
            <v>0</v>
          </cell>
        </row>
        <row r="121">
          <cell r="G121">
            <v>0</v>
          </cell>
        </row>
        <row r="122">
          <cell r="G122">
            <v>0</v>
          </cell>
        </row>
        <row r="123">
          <cell r="G123">
            <v>0</v>
          </cell>
        </row>
        <row r="124">
          <cell r="G124">
            <v>0</v>
          </cell>
        </row>
        <row r="125">
          <cell r="G125">
            <v>0</v>
          </cell>
        </row>
        <row r="126">
          <cell r="G126">
            <v>0</v>
          </cell>
        </row>
        <row r="127">
          <cell r="G127">
            <v>0</v>
          </cell>
        </row>
        <row r="128">
          <cell r="G128">
            <v>0</v>
          </cell>
        </row>
        <row r="129">
          <cell r="G129">
            <v>0</v>
          </cell>
        </row>
        <row r="130">
          <cell r="G130">
            <v>0</v>
          </cell>
        </row>
        <row r="131">
          <cell r="G131">
            <v>0</v>
          </cell>
        </row>
        <row r="132">
          <cell r="G132">
            <v>0</v>
          </cell>
        </row>
        <row r="133">
          <cell r="G133">
            <v>0</v>
          </cell>
        </row>
        <row r="134">
          <cell r="G134">
            <v>0</v>
          </cell>
        </row>
        <row r="135">
          <cell r="G135">
            <v>0</v>
          </cell>
        </row>
        <row r="136">
          <cell r="G136">
            <v>0</v>
          </cell>
        </row>
        <row r="137">
          <cell r="G137">
            <v>0</v>
          </cell>
        </row>
        <row r="138">
          <cell r="G138">
            <v>0</v>
          </cell>
        </row>
        <row r="139">
          <cell r="G139">
            <v>0</v>
          </cell>
        </row>
        <row r="140">
          <cell r="G140">
            <v>0</v>
          </cell>
        </row>
        <row r="141">
          <cell r="G141">
            <v>0</v>
          </cell>
        </row>
        <row r="142">
          <cell r="G142">
            <v>0</v>
          </cell>
        </row>
        <row r="143">
          <cell r="G143">
            <v>0</v>
          </cell>
        </row>
        <row r="144">
          <cell r="G144">
            <v>0</v>
          </cell>
        </row>
        <row r="145">
          <cell r="G145">
            <v>0</v>
          </cell>
        </row>
        <row r="146">
          <cell r="G146">
            <v>0</v>
          </cell>
        </row>
        <row r="147">
          <cell r="G147">
            <v>0</v>
          </cell>
        </row>
        <row r="148">
          <cell r="G148">
            <v>0</v>
          </cell>
        </row>
        <row r="149">
          <cell r="G149">
            <v>0</v>
          </cell>
        </row>
        <row r="150">
          <cell r="G150">
            <v>0</v>
          </cell>
        </row>
        <row r="151">
          <cell r="G151">
            <v>0</v>
          </cell>
        </row>
        <row r="152">
          <cell r="G152">
            <v>0</v>
          </cell>
        </row>
        <row r="153">
          <cell r="G153">
            <v>0</v>
          </cell>
        </row>
        <row r="154">
          <cell r="G154">
            <v>0</v>
          </cell>
        </row>
        <row r="155">
          <cell r="G155">
            <v>0</v>
          </cell>
        </row>
        <row r="156">
          <cell r="G156">
            <v>0</v>
          </cell>
        </row>
        <row r="157">
          <cell r="G157">
            <v>0</v>
          </cell>
        </row>
        <row r="158">
          <cell r="G158">
            <v>0</v>
          </cell>
        </row>
        <row r="159">
          <cell r="G159">
            <v>0</v>
          </cell>
        </row>
        <row r="160">
          <cell r="G160">
            <v>0</v>
          </cell>
        </row>
        <row r="161">
          <cell r="G161">
            <v>0</v>
          </cell>
        </row>
        <row r="162">
          <cell r="G162">
            <v>0</v>
          </cell>
        </row>
        <row r="163">
          <cell r="G163">
            <v>0</v>
          </cell>
        </row>
        <row r="164">
          <cell r="G164">
            <v>0</v>
          </cell>
        </row>
        <row r="165">
          <cell r="G165">
            <v>0</v>
          </cell>
        </row>
        <row r="166">
          <cell r="G166">
            <v>0</v>
          </cell>
        </row>
        <row r="167">
          <cell r="G167">
            <v>0</v>
          </cell>
        </row>
        <row r="168">
          <cell r="G168">
            <v>0</v>
          </cell>
        </row>
        <row r="169">
          <cell r="G169">
            <v>0</v>
          </cell>
        </row>
        <row r="170">
          <cell r="G170">
            <v>0</v>
          </cell>
        </row>
        <row r="171">
          <cell r="G171">
            <v>0</v>
          </cell>
        </row>
        <row r="172">
          <cell r="G172">
            <v>0</v>
          </cell>
        </row>
        <row r="173">
          <cell r="G173">
            <v>0</v>
          </cell>
        </row>
        <row r="174">
          <cell r="G174">
            <v>0</v>
          </cell>
        </row>
        <row r="175">
          <cell r="G175">
            <v>0</v>
          </cell>
        </row>
        <row r="176">
          <cell r="G176">
            <v>0</v>
          </cell>
        </row>
        <row r="177">
          <cell r="G177">
            <v>0</v>
          </cell>
        </row>
        <row r="178">
          <cell r="G178">
            <v>0</v>
          </cell>
        </row>
        <row r="179">
          <cell r="G179">
            <v>0</v>
          </cell>
        </row>
        <row r="180">
          <cell r="G180">
            <v>0</v>
          </cell>
        </row>
        <row r="181">
          <cell r="G181">
            <v>0</v>
          </cell>
        </row>
        <row r="182">
          <cell r="G182">
            <v>0</v>
          </cell>
        </row>
        <row r="183">
          <cell r="G183">
            <v>0</v>
          </cell>
        </row>
        <row r="184">
          <cell r="G184">
            <v>0</v>
          </cell>
        </row>
        <row r="185">
          <cell r="G185">
            <v>0</v>
          </cell>
        </row>
        <row r="186">
          <cell r="G186">
            <v>0</v>
          </cell>
        </row>
        <row r="187">
          <cell r="G187">
            <v>0</v>
          </cell>
        </row>
        <row r="188">
          <cell r="G188">
            <v>0</v>
          </cell>
        </row>
        <row r="189">
          <cell r="G189">
            <v>0</v>
          </cell>
        </row>
        <row r="190">
          <cell r="G190">
            <v>0</v>
          </cell>
        </row>
        <row r="191">
          <cell r="G191">
            <v>0</v>
          </cell>
        </row>
        <row r="192">
          <cell r="G192">
            <v>0</v>
          </cell>
        </row>
        <row r="193">
          <cell r="G193">
            <v>0</v>
          </cell>
        </row>
        <row r="194">
          <cell r="G194">
            <v>0</v>
          </cell>
        </row>
        <row r="195">
          <cell r="G195">
            <v>0</v>
          </cell>
        </row>
        <row r="196">
          <cell r="G196">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3">
          <cell r="G213">
            <v>0</v>
          </cell>
        </row>
        <row r="214">
          <cell r="G214">
            <v>0</v>
          </cell>
        </row>
        <row r="215">
          <cell r="G215">
            <v>0</v>
          </cell>
        </row>
        <row r="216">
          <cell r="G216">
            <v>0</v>
          </cell>
        </row>
        <row r="217">
          <cell r="G217">
            <v>0</v>
          </cell>
        </row>
        <row r="218">
          <cell r="G218">
            <v>0</v>
          </cell>
        </row>
        <row r="219">
          <cell r="G219">
            <v>0</v>
          </cell>
        </row>
        <row r="220">
          <cell r="G220">
            <v>0</v>
          </cell>
        </row>
        <row r="221">
          <cell r="G221">
            <v>0</v>
          </cell>
        </row>
        <row r="222">
          <cell r="G222">
            <v>0</v>
          </cell>
        </row>
        <row r="223">
          <cell r="G223">
            <v>0</v>
          </cell>
        </row>
        <row r="224">
          <cell r="G224">
            <v>0</v>
          </cell>
        </row>
        <row r="225">
          <cell r="G225">
            <v>0</v>
          </cell>
        </row>
        <row r="226">
          <cell r="G226">
            <v>0</v>
          </cell>
        </row>
        <row r="227">
          <cell r="G227">
            <v>0</v>
          </cell>
        </row>
        <row r="228">
          <cell r="G228">
            <v>0</v>
          </cell>
        </row>
        <row r="229">
          <cell r="G229">
            <v>0</v>
          </cell>
        </row>
        <row r="230">
          <cell r="G230">
            <v>0</v>
          </cell>
        </row>
        <row r="231">
          <cell r="G231">
            <v>0</v>
          </cell>
        </row>
        <row r="232">
          <cell r="G232">
            <v>0</v>
          </cell>
        </row>
        <row r="233">
          <cell r="G233">
            <v>0</v>
          </cell>
        </row>
        <row r="234">
          <cell r="G234">
            <v>0</v>
          </cell>
        </row>
        <row r="235">
          <cell r="G235">
            <v>0</v>
          </cell>
        </row>
        <row r="236">
          <cell r="G236">
            <v>0</v>
          </cell>
        </row>
        <row r="237">
          <cell r="G237">
            <v>0</v>
          </cell>
        </row>
        <row r="238">
          <cell r="G238">
            <v>0</v>
          </cell>
        </row>
        <row r="239">
          <cell r="G239">
            <v>0</v>
          </cell>
        </row>
        <row r="240">
          <cell r="G240">
            <v>0</v>
          </cell>
        </row>
        <row r="241">
          <cell r="G241">
            <v>0</v>
          </cell>
        </row>
        <row r="242">
          <cell r="G242">
            <v>0</v>
          </cell>
        </row>
        <row r="243">
          <cell r="G243">
            <v>0</v>
          </cell>
        </row>
        <row r="244">
          <cell r="G244">
            <v>0</v>
          </cell>
        </row>
        <row r="245">
          <cell r="G245">
            <v>0</v>
          </cell>
        </row>
        <row r="246">
          <cell r="G246">
            <v>0</v>
          </cell>
        </row>
        <row r="247">
          <cell r="G247">
            <v>0</v>
          </cell>
        </row>
        <row r="248">
          <cell r="G248">
            <v>0</v>
          </cell>
        </row>
        <row r="249">
          <cell r="G249">
            <v>0</v>
          </cell>
        </row>
        <row r="250">
          <cell r="G250">
            <v>0</v>
          </cell>
        </row>
        <row r="251">
          <cell r="G251">
            <v>0</v>
          </cell>
        </row>
        <row r="252">
          <cell r="G252">
            <v>0</v>
          </cell>
        </row>
        <row r="253">
          <cell r="G253">
            <v>0</v>
          </cell>
        </row>
        <row r="254">
          <cell r="G254">
            <v>0</v>
          </cell>
        </row>
        <row r="255">
          <cell r="G255">
            <v>0</v>
          </cell>
        </row>
        <row r="256">
          <cell r="G256">
            <v>0</v>
          </cell>
        </row>
        <row r="257">
          <cell r="G257">
            <v>0</v>
          </cell>
        </row>
        <row r="258">
          <cell r="G258">
            <v>0</v>
          </cell>
        </row>
        <row r="259">
          <cell r="G259">
            <v>0</v>
          </cell>
        </row>
        <row r="260">
          <cell r="G260">
            <v>0</v>
          </cell>
        </row>
        <row r="261">
          <cell r="G261">
            <v>0</v>
          </cell>
        </row>
        <row r="262">
          <cell r="G262">
            <v>0</v>
          </cell>
        </row>
        <row r="263">
          <cell r="G263">
            <v>0</v>
          </cell>
        </row>
        <row r="264">
          <cell r="G264">
            <v>0</v>
          </cell>
        </row>
        <row r="265">
          <cell r="G265">
            <v>0</v>
          </cell>
        </row>
        <row r="266">
          <cell r="G266">
            <v>0</v>
          </cell>
        </row>
        <row r="267">
          <cell r="G267">
            <v>0</v>
          </cell>
        </row>
        <row r="268">
          <cell r="G268">
            <v>0</v>
          </cell>
        </row>
        <row r="269">
          <cell r="G269">
            <v>0</v>
          </cell>
        </row>
        <row r="270">
          <cell r="G270">
            <v>0</v>
          </cell>
        </row>
        <row r="271">
          <cell r="G271">
            <v>0</v>
          </cell>
        </row>
        <row r="272">
          <cell r="G272">
            <v>0</v>
          </cell>
        </row>
        <row r="273">
          <cell r="G273">
            <v>0</v>
          </cell>
        </row>
        <row r="274">
          <cell r="G274">
            <v>0</v>
          </cell>
        </row>
        <row r="275">
          <cell r="G275">
            <v>0</v>
          </cell>
        </row>
        <row r="276">
          <cell r="G276">
            <v>0</v>
          </cell>
        </row>
        <row r="277">
          <cell r="G277">
            <v>0</v>
          </cell>
        </row>
        <row r="278">
          <cell r="G278">
            <v>0</v>
          </cell>
        </row>
        <row r="279">
          <cell r="G279">
            <v>0</v>
          </cell>
        </row>
        <row r="280">
          <cell r="G280">
            <v>0</v>
          </cell>
        </row>
        <row r="281">
          <cell r="G281">
            <v>0</v>
          </cell>
        </row>
        <row r="282">
          <cell r="G282">
            <v>0</v>
          </cell>
        </row>
        <row r="283">
          <cell r="G283">
            <v>0</v>
          </cell>
        </row>
        <row r="284">
          <cell r="G284">
            <v>0</v>
          </cell>
        </row>
        <row r="285">
          <cell r="G285">
            <v>0</v>
          </cell>
        </row>
        <row r="286">
          <cell r="G286">
            <v>0</v>
          </cell>
        </row>
        <row r="287">
          <cell r="G287">
            <v>0</v>
          </cell>
        </row>
        <row r="288">
          <cell r="G288">
            <v>0</v>
          </cell>
        </row>
        <row r="289">
          <cell r="G289">
            <v>0</v>
          </cell>
        </row>
        <row r="290">
          <cell r="G290">
            <v>0</v>
          </cell>
        </row>
        <row r="291">
          <cell r="G291">
            <v>0</v>
          </cell>
        </row>
        <row r="292">
          <cell r="G292">
            <v>0</v>
          </cell>
        </row>
        <row r="293">
          <cell r="G293">
            <v>0</v>
          </cell>
        </row>
        <row r="294">
          <cell r="G294">
            <v>0</v>
          </cell>
        </row>
        <row r="295">
          <cell r="G295">
            <v>0</v>
          </cell>
        </row>
        <row r="296">
          <cell r="G296">
            <v>0</v>
          </cell>
        </row>
        <row r="297">
          <cell r="G297">
            <v>0</v>
          </cell>
        </row>
        <row r="298">
          <cell r="G298">
            <v>0</v>
          </cell>
        </row>
        <row r="299">
          <cell r="G299">
            <v>0</v>
          </cell>
        </row>
        <row r="300">
          <cell r="G300">
            <v>0</v>
          </cell>
        </row>
        <row r="301">
          <cell r="G301">
            <v>0</v>
          </cell>
        </row>
        <row r="302">
          <cell r="G302">
            <v>0</v>
          </cell>
        </row>
        <row r="303">
          <cell r="G303">
            <v>0</v>
          </cell>
        </row>
        <row r="304">
          <cell r="G304">
            <v>0</v>
          </cell>
        </row>
        <row r="305">
          <cell r="G305">
            <v>0</v>
          </cell>
        </row>
        <row r="306">
          <cell r="G306">
            <v>0</v>
          </cell>
        </row>
        <row r="307">
          <cell r="G307">
            <v>0</v>
          </cell>
        </row>
        <row r="308">
          <cell r="G308">
            <v>0</v>
          </cell>
        </row>
        <row r="309">
          <cell r="G309">
            <v>0</v>
          </cell>
        </row>
        <row r="310">
          <cell r="G310">
            <v>0</v>
          </cell>
        </row>
        <row r="311">
          <cell r="G311">
            <v>0</v>
          </cell>
        </row>
        <row r="312">
          <cell r="G312">
            <v>0</v>
          </cell>
        </row>
        <row r="313">
          <cell r="G313">
            <v>0</v>
          </cell>
        </row>
        <row r="314">
          <cell r="G314">
            <v>0</v>
          </cell>
        </row>
        <row r="315">
          <cell r="G315">
            <v>0</v>
          </cell>
        </row>
        <row r="316">
          <cell r="G316">
            <v>0</v>
          </cell>
        </row>
        <row r="317">
          <cell r="G317">
            <v>0</v>
          </cell>
        </row>
        <row r="318">
          <cell r="G318">
            <v>0</v>
          </cell>
        </row>
        <row r="319">
          <cell r="G319">
            <v>0</v>
          </cell>
        </row>
        <row r="320">
          <cell r="G320">
            <v>0</v>
          </cell>
        </row>
        <row r="321">
          <cell r="G321">
            <v>0</v>
          </cell>
        </row>
        <row r="322">
          <cell r="G322">
            <v>0</v>
          </cell>
        </row>
        <row r="323">
          <cell r="G323">
            <v>0</v>
          </cell>
        </row>
        <row r="324">
          <cell r="G324">
            <v>0</v>
          </cell>
        </row>
        <row r="325">
          <cell r="G325">
            <v>0</v>
          </cell>
        </row>
        <row r="326">
          <cell r="G326">
            <v>0</v>
          </cell>
        </row>
        <row r="327">
          <cell r="G327">
            <v>0</v>
          </cell>
        </row>
        <row r="328">
          <cell r="G328">
            <v>0</v>
          </cell>
        </row>
        <row r="329">
          <cell r="G329">
            <v>0</v>
          </cell>
        </row>
        <row r="330">
          <cell r="G330">
            <v>0</v>
          </cell>
        </row>
        <row r="331">
          <cell r="G331">
            <v>0</v>
          </cell>
        </row>
        <row r="332">
          <cell r="G332">
            <v>0</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0</v>
          </cell>
        </row>
        <row r="342">
          <cell r="G342">
            <v>0</v>
          </cell>
        </row>
        <row r="343">
          <cell r="G343">
            <v>0</v>
          </cell>
        </row>
        <row r="344">
          <cell r="G344">
            <v>0</v>
          </cell>
        </row>
        <row r="345">
          <cell r="G345">
            <v>0</v>
          </cell>
        </row>
        <row r="346">
          <cell r="G346">
            <v>0</v>
          </cell>
        </row>
        <row r="347">
          <cell r="G347">
            <v>0</v>
          </cell>
        </row>
        <row r="348">
          <cell r="G348">
            <v>0</v>
          </cell>
        </row>
        <row r="349">
          <cell r="G349">
            <v>0</v>
          </cell>
        </row>
        <row r="350">
          <cell r="G350">
            <v>0</v>
          </cell>
        </row>
        <row r="351">
          <cell r="G351">
            <v>0</v>
          </cell>
        </row>
        <row r="352">
          <cell r="G352">
            <v>0</v>
          </cell>
        </row>
        <row r="353">
          <cell r="G353">
            <v>0</v>
          </cell>
        </row>
        <row r="354">
          <cell r="G354">
            <v>0</v>
          </cell>
        </row>
        <row r="355">
          <cell r="G355">
            <v>0</v>
          </cell>
        </row>
        <row r="356">
          <cell r="G356">
            <v>0</v>
          </cell>
        </row>
        <row r="357">
          <cell r="G357">
            <v>0</v>
          </cell>
        </row>
        <row r="358">
          <cell r="G358">
            <v>0</v>
          </cell>
        </row>
        <row r="359">
          <cell r="G359">
            <v>0</v>
          </cell>
        </row>
        <row r="360">
          <cell r="G360">
            <v>0</v>
          </cell>
        </row>
        <row r="361">
          <cell r="G361">
            <v>0</v>
          </cell>
        </row>
        <row r="362">
          <cell r="G362">
            <v>0</v>
          </cell>
        </row>
        <row r="363">
          <cell r="G363">
            <v>0</v>
          </cell>
        </row>
        <row r="364">
          <cell r="G364">
            <v>0</v>
          </cell>
        </row>
        <row r="365">
          <cell r="G365">
            <v>0</v>
          </cell>
        </row>
        <row r="366">
          <cell r="G366">
            <v>0</v>
          </cell>
        </row>
        <row r="367">
          <cell r="G367">
            <v>0</v>
          </cell>
        </row>
        <row r="368">
          <cell r="G368">
            <v>0</v>
          </cell>
        </row>
        <row r="369">
          <cell r="G369">
            <v>0</v>
          </cell>
        </row>
        <row r="370">
          <cell r="G370">
            <v>0</v>
          </cell>
        </row>
        <row r="371">
          <cell r="G371">
            <v>0</v>
          </cell>
        </row>
        <row r="372">
          <cell r="G372">
            <v>0</v>
          </cell>
        </row>
        <row r="373">
          <cell r="G373">
            <v>0</v>
          </cell>
        </row>
        <row r="374">
          <cell r="G374">
            <v>0</v>
          </cell>
        </row>
        <row r="375">
          <cell r="G375">
            <v>0</v>
          </cell>
        </row>
        <row r="376">
          <cell r="G376">
            <v>0</v>
          </cell>
        </row>
        <row r="377">
          <cell r="G377">
            <v>0</v>
          </cell>
        </row>
        <row r="378">
          <cell r="G378">
            <v>0</v>
          </cell>
        </row>
        <row r="379">
          <cell r="G379">
            <v>0</v>
          </cell>
        </row>
        <row r="380">
          <cell r="G380">
            <v>0</v>
          </cell>
        </row>
        <row r="381">
          <cell r="G381">
            <v>0</v>
          </cell>
        </row>
        <row r="382">
          <cell r="G382">
            <v>0</v>
          </cell>
        </row>
        <row r="383">
          <cell r="G383">
            <v>0</v>
          </cell>
        </row>
        <row r="384">
          <cell r="G384">
            <v>0</v>
          </cell>
        </row>
        <row r="385">
          <cell r="G385">
            <v>0</v>
          </cell>
        </row>
        <row r="386">
          <cell r="G386">
            <v>0</v>
          </cell>
        </row>
        <row r="387">
          <cell r="G387">
            <v>0</v>
          </cell>
        </row>
        <row r="388">
          <cell r="G388">
            <v>0</v>
          </cell>
        </row>
        <row r="389">
          <cell r="G389">
            <v>0</v>
          </cell>
        </row>
        <row r="390">
          <cell r="G390">
            <v>0</v>
          </cell>
        </row>
        <row r="391">
          <cell r="G391">
            <v>0</v>
          </cell>
        </row>
        <row r="392">
          <cell r="G392">
            <v>0</v>
          </cell>
        </row>
        <row r="393">
          <cell r="G393">
            <v>0</v>
          </cell>
        </row>
        <row r="394">
          <cell r="G394">
            <v>0</v>
          </cell>
        </row>
        <row r="395">
          <cell r="G395">
            <v>0</v>
          </cell>
        </row>
        <row r="396">
          <cell r="G396">
            <v>0</v>
          </cell>
        </row>
        <row r="397">
          <cell r="G397">
            <v>0</v>
          </cell>
        </row>
        <row r="398">
          <cell r="G398">
            <v>0</v>
          </cell>
        </row>
        <row r="399">
          <cell r="G399">
            <v>0</v>
          </cell>
        </row>
        <row r="400">
          <cell r="G400">
            <v>0</v>
          </cell>
        </row>
        <row r="401">
          <cell r="G401">
            <v>0</v>
          </cell>
        </row>
        <row r="402">
          <cell r="G402">
            <v>0</v>
          </cell>
        </row>
        <row r="403">
          <cell r="G403">
            <v>0</v>
          </cell>
        </row>
        <row r="404">
          <cell r="G404">
            <v>0</v>
          </cell>
        </row>
        <row r="405">
          <cell r="G405">
            <v>0</v>
          </cell>
        </row>
        <row r="406">
          <cell r="G406">
            <v>0</v>
          </cell>
        </row>
        <row r="407">
          <cell r="G407">
            <v>0</v>
          </cell>
        </row>
        <row r="408">
          <cell r="G408">
            <v>0</v>
          </cell>
        </row>
        <row r="409">
          <cell r="G409">
            <v>0</v>
          </cell>
        </row>
        <row r="410">
          <cell r="G410">
            <v>0</v>
          </cell>
        </row>
        <row r="411">
          <cell r="G411">
            <v>0</v>
          </cell>
        </row>
        <row r="412">
          <cell r="G412">
            <v>0</v>
          </cell>
        </row>
        <row r="413">
          <cell r="G413">
            <v>0</v>
          </cell>
        </row>
        <row r="414">
          <cell r="G414">
            <v>0</v>
          </cell>
        </row>
        <row r="415">
          <cell r="G415">
            <v>0</v>
          </cell>
        </row>
        <row r="416">
          <cell r="G416">
            <v>0</v>
          </cell>
        </row>
        <row r="417">
          <cell r="G417">
            <v>0</v>
          </cell>
        </row>
        <row r="418">
          <cell r="G418">
            <v>0</v>
          </cell>
        </row>
        <row r="419">
          <cell r="G419">
            <v>0</v>
          </cell>
        </row>
        <row r="420">
          <cell r="G420">
            <v>0</v>
          </cell>
        </row>
        <row r="421">
          <cell r="G421">
            <v>0</v>
          </cell>
        </row>
        <row r="422">
          <cell r="G422">
            <v>0</v>
          </cell>
        </row>
        <row r="423">
          <cell r="G423">
            <v>0</v>
          </cell>
        </row>
        <row r="424">
          <cell r="G424">
            <v>0</v>
          </cell>
        </row>
        <row r="425">
          <cell r="G425">
            <v>0</v>
          </cell>
        </row>
        <row r="426">
          <cell r="G426">
            <v>0</v>
          </cell>
        </row>
        <row r="427">
          <cell r="G427">
            <v>0</v>
          </cell>
        </row>
        <row r="428">
          <cell r="G428">
            <v>0</v>
          </cell>
        </row>
        <row r="429">
          <cell r="G429">
            <v>0</v>
          </cell>
        </row>
        <row r="430">
          <cell r="G430">
            <v>0</v>
          </cell>
        </row>
        <row r="431">
          <cell r="G431">
            <v>0</v>
          </cell>
        </row>
        <row r="432">
          <cell r="G432">
            <v>0</v>
          </cell>
        </row>
        <row r="433">
          <cell r="G433">
            <v>0</v>
          </cell>
        </row>
        <row r="434">
          <cell r="G434">
            <v>0</v>
          </cell>
        </row>
        <row r="435">
          <cell r="G435">
            <v>0</v>
          </cell>
        </row>
        <row r="436">
          <cell r="G436">
            <v>0</v>
          </cell>
        </row>
        <row r="437">
          <cell r="G437">
            <v>0</v>
          </cell>
        </row>
        <row r="438">
          <cell r="G438">
            <v>0</v>
          </cell>
        </row>
        <row r="439">
          <cell r="G439">
            <v>0</v>
          </cell>
        </row>
        <row r="440">
          <cell r="G440">
            <v>0</v>
          </cell>
        </row>
        <row r="441">
          <cell r="G441">
            <v>0</v>
          </cell>
        </row>
        <row r="442">
          <cell r="G442">
            <v>0</v>
          </cell>
        </row>
        <row r="443">
          <cell r="G443">
            <v>0</v>
          </cell>
        </row>
        <row r="444">
          <cell r="G444">
            <v>0</v>
          </cell>
        </row>
        <row r="445">
          <cell r="G445">
            <v>0</v>
          </cell>
        </row>
        <row r="446">
          <cell r="G446">
            <v>0</v>
          </cell>
        </row>
        <row r="447">
          <cell r="G447">
            <v>0</v>
          </cell>
        </row>
        <row r="448">
          <cell r="G448">
            <v>0</v>
          </cell>
        </row>
        <row r="449">
          <cell r="G449">
            <v>0</v>
          </cell>
        </row>
        <row r="450">
          <cell r="G450">
            <v>0</v>
          </cell>
        </row>
        <row r="451">
          <cell r="G451">
            <v>0</v>
          </cell>
        </row>
        <row r="452">
          <cell r="G452">
            <v>0</v>
          </cell>
        </row>
        <row r="453">
          <cell r="G453">
            <v>0</v>
          </cell>
        </row>
        <row r="454">
          <cell r="G454">
            <v>0</v>
          </cell>
        </row>
        <row r="455">
          <cell r="G455">
            <v>0</v>
          </cell>
        </row>
        <row r="456">
          <cell r="G456">
            <v>0</v>
          </cell>
        </row>
        <row r="457">
          <cell r="G457">
            <v>0</v>
          </cell>
        </row>
        <row r="458">
          <cell r="G458">
            <v>0</v>
          </cell>
        </row>
        <row r="459">
          <cell r="G459">
            <v>0</v>
          </cell>
        </row>
        <row r="460">
          <cell r="G460">
            <v>0</v>
          </cell>
        </row>
        <row r="461">
          <cell r="G461">
            <v>0</v>
          </cell>
        </row>
        <row r="462">
          <cell r="G462">
            <v>0</v>
          </cell>
        </row>
        <row r="463">
          <cell r="G463">
            <v>0</v>
          </cell>
        </row>
        <row r="464">
          <cell r="G464">
            <v>0</v>
          </cell>
        </row>
        <row r="465">
          <cell r="G465">
            <v>0</v>
          </cell>
        </row>
        <row r="466">
          <cell r="G466">
            <v>0</v>
          </cell>
        </row>
        <row r="467">
          <cell r="G467">
            <v>0</v>
          </cell>
        </row>
        <row r="468">
          <cell r="G468">
            <v>0</v>
          </cell>
        </row>
        <row r="469">
          <cell r="G469">
            <v>0</v>
          </cell>
        </row>
        <row r="470">
          <cell r="G470">
            <v>0</v>
          </cell>
        </row>
        <row r="471">
          <cell r="G471">
            <v>0</v>
          </cell>
        </row>
        <row r="472">
          <cell r="G472">
            <v>0</v>
          </cell>
        </row>
        <row r="473">
          <cell r="G473">
            <v>0</v>
          </cell>
        </row>
        <row r="474">
          <cell r="G474">
            <v>0</v>
          </cell>
        </row>
        <row r="475">
          <cell r="G475">
            <v>0</v>
          </cell>
        </row>
        <row r="476">
          <cell r="G476">
            <v>0</v>
          </cell>
        </row>
        <row r="477">
          <cell r="G477">
            <v>0</v>
          </cell>
        </row>
        <row r="478">
          <cell r="G478">
            <v>0</v>
          </cell>
        </row>
        <row r="479">
          <cell r="G479">
            <v>0</v>
          </cell>
        </row>
        <row r="480">
          <cell r="G480">
            <v>0</v>
          </cell>
        </row>
        <row r="481">
          <cell r="G481">
            <v>0</v>
          </cell>
        </row>
        <row r="482">
          <cell r="G482">
            <v>0</v>
          </cell>
        </row>
        <row r="483">
          <cell r="G483">
            <v>0</v>
          </cell>
        </row>
        <row r="484">
          <cell r="G484">
            <v>0</v>
          </cell>
        </row>
        <row r="485">
          <cell r="G485">
            <v>0</v>
          </cell>
        </row>
        <row r="486">
          <cell r="G486">
            <v>0</v>
          </cell>
        </row>
        <row r="487">
          <cell r="G487">
            <v>0</v>
          </cell>
        </row>
        <row r="488">
          <cell r="G488">
            <v>0</v>
          </cell>
        </row>
        <row r="489">
          <cell r="G489">
            <v>0</v>
          </cell>
        </row>
        <row r="490">
          <cell r="G490">
            <v>0</v>
          </cell>
        </row>
        <row r="491">
          <cell r="G491">
            <v>0</v>
          </cell>
        </row>
        <row r="492">
          <cell r="G492">
            <v>0</v>
          </cell>
        </row>
        <row r="493">
          <cell r="G493">
            <v>0</v>
          </cell>
        </row>
        <row r="494">
          <cell r="G494">
            <v>0</v>
          </cell>
        </row>
        <row r="495">
          <cell r="G495">
            <v>0</v>
          </cell>
        </row>
        <row r="496">
          <cell r="G496">
            <v>0</v>
          </cell>
        </row>
        <row r="497">
          <cell r="G497">
            <v>0</v>
          </cell>
        </row>
        <row r="498">
          <cell r="G498">
            <v>0</v>
          </cell>
        </row>
        <row r="499">
          <cell r="G499">
            <v>0</v>
          </cell>
        </row>
        <row r="500">
          <cell r="G500">
            <v>0</v>
          </cell>
        </row>
        <row r="501">
          <cell r="G501">
            <v>0</v>
          </cell>
        </row>
        <row r="502">
          <cell r="G502">
            <v>0</v>
          </cell>
        </row>
        <row r="503">
          <cell r="G503">
            <v>0</v>
          </cell>
        </row>
        <row r="504">
          <cell r="G504">
            <v>0</v>
          </cell>
        </row>
        <row r="505">
          <cell r="G505">
            <v>0</v>
          </cell>
        </row>
        <row r="506">
          <cell r="G506">
            <v>0</v>
          </cell>
        </row>
        <row r="507">
          <cell r="G507">
            <v>0</v>
          </cell>
        </row>
        <row r="508">
          <cell r="G508">
            <v>0</v>
          </cell>
        </row>
        <row r="509">
          <cell r="G509">
            <v>0</v>
          </cell>
        </row>
        <row r="510">
          <cell r="G510">
            <v>0</v>
          </cell>
        </row>
        <row r="511">
          <cell r="G511">
            <v>0</v>
          </cell>
        </row>
        <row r="512">
          <cell r="G512">
            <v>0</v>
          </cell>
        </row>
        <row r="513">
          <cell r="G513">
            <v>0</v>
          </cell>
        </row>
        <row r="514">
          <cell r="G514">
            <v>0</v>
          </cell>
        </row>
        <row r="515">
          <cell r="G515">
            <v>0</v>
          </cell>
        </row>
        <row r="516">
          <cell r="G516">
            <v>0</v>
          </cell>
        </row>
        <row r="517">
          <cell r="G517">
            <v>0</v>
          </cell>
        </row>
        <row r="518">
          <cell r="G518">
            <v>0</v>
          </cell>
        </row>
        <row r="519">
          <cell r="G519">
            <v>0</v>
          </cell>
        </row>
        <row r="520">
          <cell r="G520">
            <v>0</v>
          </cell>
        </row>
        <row r="521">
          <cell r="G521">
            <v>0</v>
          </cell>
        </row>
        <row r="522">
          <cell r="G522">
            <v>0</v>
          </cell>
        </row>
        <row r="523">
          <cell r="G523">
            <v>0</v>
          </cell>
        </row>
        <row r="524">
          <cell r="G524">
            <v>0</v>
          </cell>
        </row>
        <row r="525">
          <cell r="G525">
            <v>0</v>
          </cell>
        </row>
        <row r="526">
          <cell r="G526">
            <v>0</v>
          </cell>
        </row>
        <row r="527">
          <cell r="G527">
            <v>0</v>
          </cell>
        </row>
        <row r="528">
          <cell r="G528">
            <v>0</v>
          </cell>
        </row>
        <row r="529">
          <cell r="G529">
            <v>0</v>
          </cell>
        </row>
        <row r="530">
          <cell r="G530">
            <v>0</v>
          </cell>
        </row>
        <row r="531">
          <cell r="G531">
            <v>0</v>
          </cell>
        </row>
        <row r="532">
          <cell r="G532">
            <v>0</v>
          </cell>
        </row>
        <row r="533">
          <cell r="G533">
            <v>0</v>
          </cell>
        </row>
        <row r="534">
          <cell r="G534">
            <v>0</v>
          </cell>
        </row>
        <row r="535">
          <cell r="G535">
            <v>0</v>
          </cell>
        </row>
        <row r="536">
          <cell r="G536">
            <v>0</v>
          </cell>
        </row>
        <row r="537">
          <cell r="G537">
            <v>0</v>
          </cell>
        </row>
        <row r="538">
          <cell r="G538">
            <v>0</v>
          </cell>
        </row>
        <row r="539">
          <cell r="G539">
            <v>0</v>
          </cell>
        </row>
        <row r="540">
          <cell r="G540">
            <v>0</v>
          </cell>
        </row>
        <row r="541">
          <cell r="G541">
            <v>0</v>
          </cell>
        </row>
        <row r="542">
          <cell r="G542">
            <v>0</v>
          </cell>
        </row>
        <row r="543">
          <cell r="G543">
            <v>0</v>
          </cell>
        </row>
        <row r="544">
          <cell r="G544">
            <v>0</v>
          </cell>
        </row>
        <row r="545">
          <cell r="G545">
            <v>0</v>
          </cell>
        </row>
        <row r="546">
          <cell r="G546">
            <v>0</v>
          </cell>
        </row>
        <row r="547">
          <cell r="G547">
            <v>0</v>
          </cell>
        </row>
        <row r="548">
          <cell r="G548">
            <v>0</v>
          </cell>
        </row>
        <row r="549">
          <cell r="G549">
            <v>0</v>
          </cell>
        </row>
        <row r="550">
          <cell r="G550">
            <v>0</v>
          </cell>
        </row>
        <row r="551">
          <cell r="G551">
            <v>0</v>
          </cell>
        </row>
        <row r="552">
          <cell r="G552">
            <v>0</v>
          </cell>
        </row>
        <row r="553">
          <cell r="G553">
            <v>0</v>
          </cell>
        </row>
        <row r="554">
          <cell r="G554">
            <v>0</v>
          </cell>
        </row>
        <row r="555">
          <cell r="G555">
            <v>0</v>
          </cell>
        </row>
        <row r="556">
          <cell r="G556">
            <v>0</v>
          </cell>
        </row>
        <row r="557">
          <cell r="G557">
            <v>0</v>
          </cell>
        </row>
        <row r="558">
          <cell r="G558">
            <v>0</v>
          </cell>
        </row>
        <row r="559">
          <cell r="G559">
            <v>0</v>
          </cell>
        </row>
        <row r="560">
          <cell r="G560">
            <v>0</v>
          </cell>
        </row>
        <row r="561">
          <cell r="G561">
            <v>0</v>
          </cell>
        </row>
        <row r="562">
          <cell r="G562">
            <v>0</v>
          </cell>
        </row>
        <row r="563">
          <cell r="G563">
            <v>0</v>
          </cell>
        </row>
        <row r="564">
          <cell r="G564">
            <v>0</v>
          </cell>
        </row>
        <row r="565">
          <cell r="G565">
            <v>0</v>
          </cell>
        </row>
        <row r="566">
          <cell r="G566">
            <v>0</v>
          </cell>
        </row>
        <row r="567">
          <cell r="G567">
            <v>0</v>
          </cell>
        </row>
        <row r="568">
          <cell r="G568">
            <v>0</v>
          </cell>
        </row>
        <row r="569">
          <cell r="G569">
            <v>0</v>
          </cell>
        </row>
        <row r="570">
          <cell r="G570">
            <v>0</v>
          </cell>
        </row>
        <row r="571">
          <cell r="G571">
            <v>0</v>
          </cell>
        </row>
        <row r="572">
          <cell r="G572">
            <v>0</v>
          </cell>
        </row>
        <row r="573">
          <cell r="G573">
            <v>0</v>
          </cell>
        </row>
        <row r="574">
          <cell r="G574">
            <v>0</v>
          </cell>
        </row>
        <row r="575">
          <cell r="G575">
            <v>0</v>
          </cell>
        </row>
        <row r="576">
          <cell r="G576">
            <v>0</v>
          </cell>
        </row>
        <row r="577">
          <cell r="G577">
            <v>0</v>
          </cell>
        </row>
        <row r="578">
          <cell r="G578">
            <v>0</v>
          </cell>
        </row>
        <row r="579">
          <cell r="G579">
            <v>0</v>
          </cell>
        </row>
        <row r="580">
          <cell r="G580">
            <v>0</v>
          </cell>
        </row>
        <row r="581">
          <cell r="G581">
            <v>0</v>
          </cell>
        </row>
        <row r="582">
          <cell r="G582">
            <v>0</v>
          </cell>
        </row>
        <row r="583">
          <cell r="G583">
            <v>0</v>
          </cell>
        </row>
        <row r="584">
          <cell r="G584">
            <v>0</v>
          </cell>
        </row>
        <row r="585">
          <cell r="G585">
            <v>0</v>
          </cell>
        </row>
        <row r="586">
          <cell r="G586">
            <v>0</v>
          </cell>
        </row>
        <row r="587">
          <cell r="G587">
            <v>0</v>
          </cell>
        </row>
        <row r="588">
          <cell r="G588">
            <v>0</v>
          </cell>
        </row>
        <row r="589">
          <cell r="G589">
            <v>0</v>
          </cell>
        </row>
        <row r="590">
          <cell r="G590">
            <v>0</v>
          </cell>
        </row>
        <row r="591">
          <cell r="G591">
            <v>0</v>
          </cell>
        </row>
        <row r="592">
          <cell r="G592">
            <v>0</v>
          </cell>
        </row>
        <row r="593">
          <cell r="G593">
            <v>0</v>
          </cell>
        </row>
        <row r="594">
          <cell r="G594">
            <v>0</v>
          </cell>
        </row>
        <row r="595">
          <cell r="G595">
            <v>0</v>
          </cell>
        </row>
        <row r="596">
          <cell r="G596">
            <v>0</v>
          </cell>
        </row>
        <row r="597">
          <cell r="G597">
            <v>0</v>
          </cell>
        </row>
        <row r="598">
          <cell r="G598">
            <v>0</v>
          </cell>
        </row>
        <row r="599">
          <cell r="G599">
            <v>0</v>
          </cell>
        </row>
        <row r="600">
          <cell r="G600">
            <v>0</v>
          </cell>
        </row>
        <row r="601">
          <cell r="G601">
            <v>0</v>
          </cell>
        </row>
        <row r="602">
          <cell r="G602">
            <v>0</v>
          </cell>
        </row>
        <row r="603">
          <cell r="G603">
            <v>0</v>
          </cell>
        </row>
        <row r="604">
          <cell r="G604">
            <v>0</v>
          </cell>
        </row>
        <row r="605">
          <cell r="G605">
            <v>0</v>
          </cell>
        </row>
        <row r="606">
          <cell r="G606">
            <v>0</v>
          </cell>
        </row>
        <row r="607">
          <cell r="G607">
            <v>0</v>
          </cell>
        </row>
        <row r="608">
          <cell r="G608">
            <v>0</v>
          </cell>
        </row>
        <row r="609">
          <cell r="G609">
            <v>0</v>
          </cell>
        </row>
        <row r="610">
          <cell r="G610">
            <v>0</v>
          </cell>
        </row>
        <row r="611">
          <cell r="G611">
            <v>0</v>
          </cell>
        </row>
        <row r="612">
          <cell r="G612">
            <v>0</v>
          </cell>
        </row>
        <row r="613">
          <cell r="G613">
            <v>0</v>
          </cell>
        </row>
        <row r="614">
          <cell r="G614">
            <v>0</v>
          </cell>
        </row>
        <row r="615">
          <cell r="G615">
            <v>0</v>
          </cell>
        </row>
        <row r="616">
          <cell r="G616">
            <v>0</v>
          </cell>
        </row>
        <row r="617">
          <cell r="G617">
            <v>0</v>
          </cell>
        </row>
        <row r="618">
          <cell r="G618">
            <v>0</v>
          </cell>
        </row>
        <row r="619">
          <cell r="G619">
            <v>0</v>
          </cell>
        </row>
        <row r="620">
          <cell r="G620">
            <v>0</v>
          </cell>
        </row>
        <row r="621">
          <cell r="G621">
            <v>0</v>
          </cell>
        </row>
        <row r="622">
          <cell r="G622">
            <v>0</v>
          </cell>
        </row>
        <row r="623">
          <cell r="G623">
            <v>0</v>
          </cell>
        </row>
        <row r="624">
          <cell r="G624">
            <v>0</v>
          </cell>
        </row>
        <row r="625">
          <cell r="G625">
            <v>0</v>
          </cell>
        </row>
        <row r="626">
          <cell r="G626">
            <v>0</v>
          </cell>
        </row>
        <row r="627">
          <cell r="G627">
            <v>0</v>
          </cell>
        </row>
        <row r="628">
          <cell r="G628">
            <v>0</v>
          </cell>
        </row>
        <row r="629">
          <cell r="G629">
            <v>0</v>
          </cell>
        </row>
        <row r="630">
          <cell r="G630">
            <v>0</v>
          </cell>
        </row>
        <row r="631">
          <cell r="G631">
            <v>0</v>
          </cell>
        </row>
        <row r="632">
          <cell r="G632">
            <v>0</v>
          </cell>
        </row>
        <row r="633">
          <cell r="G633">
            <v>0</v>
          </cell>
        </row>
        <row r="634">
          <cell r="G634">
            <v>0</v>
          </cell>
        </row>
        <row r="635">
          <cell r="G635">
            <v>0</v>
          </cell>
        </row>
        <row r="636">
          <cell r="G636">
            <v>0</v>
          </cell>
        </row>
        <row r="637">
          <cell r="G637">
            <v>0</v>
          </cell>
        </row>
        <row r="638">
          <cell r="G638">
            <v>0</v>
          </cell>
        </row>
        <row r="639">
          <cell r="G639">
            <v>0</v>
          </cell>
        </row>
        <row r="640">
          <cell r="G640">
            <v>0</v>
          </cell>
        </row>
        <row r="641">
          <cell r="G641">
            <v>0</v>
          </cell>
        </row>
        <row r="642">
          <cell r="G642">
            <v>0</v>
          </cell>
        </row>
        <row r="643">
          <cell r="G643">
            <v>0</v>
          </cell>
        </row>
        <row r="644">
          <cell r="G644">
            <v>0</v>
          </cell>
        </row>
        <row r="645">
          <cell r="G645">
            <v>0</v>
          </cell>
        </row>
        <row r="646">
          <cell r="G646">
            <v>0</v>
          </cell>
        </row>
        <row r="647">
          <cell r="G647">
            <v>0</v>
          </cell>
        </row>
        <row r="648">
          <cell r="G648">
            <v>0</v>
          </cell>
        </row>
        <row r="649">
          <cell r="G649">
            <v>0</v>
          </cell>
        </row>
        <row r="650">
          <cell r="G650">
            <v>0</v>
          </cell>
        </row>
        <row r="651">
          <cell r="G651">
            <v>0</v>
          </cell>
        </row>
        <row r="652">
          <cell r="G652">
            <v>0</v>
          </cell>
        </row>
        <row r="653">
          <cell r="G653">
            <v>0</v>
          </cell>
        </row>
        <row r="654">
          <cell r="G654">
            <v>0</v>
          </cell>
        </row>
        <row r="655">
          <cell r="G655">
            <v>0</v>
          </cell>
        </row>
        <row r="656">
          <cell r="G656">
            <v>0</v>
          </cell>
        </row>
        <row r="657">
          <cell r="G657">
            <v>0</v>
          </cell>
        </row>
        <row r="658">
          <cell r="G658">
            <v>0</v>
          </cell>
        </row>
        <row r="659">
          <cell r="G659">
            <v>0</v>
          </cell>
        </row>
        <row r="660">
          <cell r="G660">
            <v>0</v>
          </cell>
        </row>
        <row r="661">
          <cell r="G661">
            <v>0</v>
          </cell>
        </row>
        <row r="662">
          <cell r="G662">
            <v>0</v>
          </cell>
        </row>
        <row r="663">
          <cell r="G663">
            <v>0</v>
          </cell>
        </row>
        <row r="664">
          <cell r="G664">
            <v>0</v>
          </cell>
        </row>
        <row r="665">
          <cell r="G665">
            <v>0</v>
          </cell>
        </row>
        <row r="666">
          <cell r="G666">
            <v>0</v>
          </cell>
        </row>
        <row r="667">
          <cell r="G667">
            <v>0</v>
          </cell>
        </row>
        <row r="668">
          <cell r="G668">
            <v>0</v>
          </cell>
        </row>
        <row r="669">
          <cell r="G669">
            <v>0</v>
          </cell>
        </row>
        <row r="670">
          <cell r="G670">
            <v>0</v>
          </cell>
        </row>
        <row r="671">
          <cell r="G671">
            <v>0</v>
          </cell>
        </row>
        <row r="672">
          <cell r="G672">
            <v>0</v>
          </cell>
        </row>
        <row r="673">
          <cell r="G673">
            <v>0</v>
          </cell>
        </row>
        <row r="674">
          <cell r="G674">
            <v>0</v>
          </cell>
        </row>
        <row r="675">
          <cell r="G675">
            <v>0</v>
          </cell>
        </row>
        <row r="676">
          <cell r="G676">
            <v>0</v>
          </cell>
        </row>
        <row r="677">
          <cell r="G677">
            <v>0</v>
          </cell>
        </row>
        <row r="678">
          <cell r="G678">
            <v>0</v>
          </cell>
        </row>
        <row r="679">
          <cell r="G679">
            <v>0</v>
          </cell>
        </row>
        <row r="680">
          <cell r="G680">
            <v>0</v>
          </cell>
        </row>
        <row r="681">
          <cell r="G681">
            <v>0</v>
          </cell>
        </row>
        <row r="682">
          <cell r="G682">
            <v>0</v>
          </cell>
        </row>
        <row r="683">
          <cell r="G683">
            <v>0</v>
          </cell>
        </row>
        <row r="684">
          <cell r="G684">
            <v>0</v>
          </cell>
        </row>
        <row r="685">
          <cell r="G685">
            <v>0</v>
          </cell>
        </row>
        <row r="686">
          <cell r="G686">
            <v>0</v>
          </cell>
        </row>
        <row r="687">
          <cell r="G687">
            <v>0</v>
          </cell>
        </row>
        <row r="688">
          <cell r="G688">
            <v>0</v>
          </cell>
        </row>
        <row r="689">
          <cell r="G689">
            <v>0</v>
          </cell>
        </row>
        <row r="690">
          <cell r="G690">
            <v>0</v>
          </cell>
        </row>
        <row r="691">
          <cell r="G691">
            <v>0</v>
          </cell>
        </row>
        <row r="692">
          <cell r="G692">
            <v>0</v>
          </cell>
        </row>
        <row r="693">
          <cell r="G693">
            <v>0</v>
          </cell>
        </row>
        <row r="694">
          <cell r="G694">
            <v>0</v>
          </cell>
        </row>
        <row r="695">
          <cell r="G695">
            <v>0</v>
          </cell>
        </row>
        <row r="696">
          <cell r="G696">
            <v>0</v>
          </cell>
        </row>
        <row r="697">
          <cell r="G697">
            <v>0</v>
          </cell>
        </row>
        <row r="698">
          <cell r="G698">
            <v>0</v>
          </cell>
        </row>
        <row r="699">
          <cell r="G699">
            <v>0</v>
          </cell>
        </row>
        <row r="700">
          <cell r="G700">
            <v>0</v>
          </cell>
        </row>
        <row r="701">
          <cell r="G701">
            <v>0</v>
          </cell>
        </row>
        <row r="702">
          <cell r="G702">
            <v>0</v>
          </cell>
        </row>
        <row r="703">
          <cell r="G703">
            <v>0</v>
          </cell>
        </row>
        <row r="704">
          <cell r="G704">
            <v>0</v>
          </cell>
        </row>
        <row r="705">
          <cell r="G705">
            <v>0</v>
          </cell>
        </row>
        <row r="706">
          <cell r="G706">
            <v>0</v>
          </cell>
        </row>
        <row r="707">
          <cell r="G707">
            <v>0</v>
          </cell>
        </row>
        <row r="708">
          <cell r="G708">
            <v>0</v>
          </cell>
        </row>
        <row r="709">
          <cell r="G709">
            <v>0</v>
          </cell>
        </row>
        <row r="710">
          <cell r="G710">
            <v>0</v>
          </cell>
        </row>
        <row r="711">
          <cell r="G711">
            <v>0</v>
          </cell>
        </row>
        <row r="712">
          <cell r="G712">
            <v>0</v>
          </cell>
        </row>
        <row r="713">
          <cell r="G713">
            <v>0</v>
          </cell>
        </row>
        <row r="714">
          <cell r="G714">
            <v>0</v>
          </cell>
        </row>
        <row r="715">
          <cell r="G715">
            <v>0</v>
          </cell>
        </row>
        <row r="716">
          <cell r="G716">
            <v>0</v>
          </cell>
        </row>
        <row r="717">
          <cell r="G717">
            <v>0</v>
          </cell>
        </row>
        <row r="718">
          <cell r="G718">
            <v>0</v>
          </cell>
        </row>
        <row r="719">
          <cell r="G719">
            <v>0</v>
          </cell>
        </row>
        <row r="720">
          <cell r="G720">
            <v>0</v>
          </cell>
        </row>
        <row r="721">
          <cell r="G721">
            <v>0</v>
          </cell>
        </row>
        <row r="722">
          <cell r="G722">
            <v>0</v>
          </cell>
        </row>
        <row r="723">
          <cell r="G723">
            <v>0</v>
          </cell>
        </row>
        <row r="724">
          <cell r="G724">
            <v>0</v>
          </cell>
        </row>
        <row r="725">
          <cell r="G725">
            <v>0</v>
          </cell>
        </row>
        <row r="726">
          <cell r="G726">
            <v>0</v>
          </cell>
        </row>
        <row r="727">
          <cell r="G727">
            <v>0</v>
          </cell>
        </row>
        <row r="728">
          <cell r="G728">
            <v>0</v>
          </cell>
        </row>
        <row r="729">
          <cell r="G729">
            <v>0</v>
          </cell>
        </row>
        <row r="730">
          <cell r="G730">
            <v>0</v>
          </cell>
        </row>
        <row r="731">
          <cell r="G731">
            <v>0</v>
          </cell>
        </row>
        <row r="732">
          <cell r="G732">
            <v>0</v>
          </cell>
        </row>
        <row r="733">
          <cell r="G733">
            <v>0</v>
          </cell>
        </row>
        <row r="734">
          <cell r="G734">
            <v>0</v>
          </cell>
        </row>
        <row r="735">
          <cell r="G735">
            <v>0</v>
          </cell>
        </row>
        <row r="736">
          <cell r="G736">
            <v>0</v>
          </cell>
        </row>
        <row r="737">
          <cell r="G737">
            <v>0</v>
          </cell>
        </row>
        <row r="738">
          <cell r="G738">
            <v>0</v>
          </cell>
        </row>
        <row r="739">
          <cell r="G739">
            <v>0</v>
          </cell>
        </row>
        <row r="740">
          <cell r="G740">
            <v>0</v>
          </cell>
        </row>
        <row r="741">
          <cell r="G741">
            <v>0</v>
          </cell>
        </row>
        <row r="742">
          <cell r="G742">
            <v>0</v>
          </cell>
        </row>
        <row r="743">
          <cell r="G743">
            <v>0</v>
          </cell>
        </row>
        <row r="744">
          <cell r="G744">
            <v>0</v>
          </cell>
        </row>
        <row r="745">
          <cell r="G745">
            <v>0</v>
          </cell>
        </row>
        <row r="746">
          <cell r="G746">
            <v>0</v>
          </cell>
        </row>
        <row r="747">
          <cell r="G747">
            <v>0</v>
          </cell>
        </row>
        <row r="748">
          <cell r="G748">
            <v>0</v>
          </cell>
        </row>
        <row r="749">
          <cell r="G749">
            <v>0</v>
          </cell>
        </row>
        <row r="750">
          <cell r="G750">
            <v>0</v>
          </cell>
        </row>
        <row r="751">
          <cell r="G751">
            <v>0</v>
          </cell>
        </row>
        <row r="752">
          <cell r="G752">
            <v>0</v>
          </cell>
        </row>
        <row r="753">
          <cell r="G753">
            <v>0</v>
          </cell>
        </row>
        <row r="754">
          <cell r="G754">
            <v>0</v>
          </cell>
        </row>
        <row r="755">
          <cell r="G755">
            <v>0</v>
          </cell>
        </row>
        <row r="756">
          <cell r="G756">
            <v>0</v>
          </cell>
        </row>
        <row r="757">
          <cell r="G757">
            <v>0</v>
          </cell>
        </row>
        <row r="758">
          <cell r="G758">
            <v>0</v>
          </cell>
        </row>
        <row r="759">
          <cell r="G759">
            <v>0</v>
          </cell>
        </row>
        <row r="760">
          <cell r="G760">
            <v>0</v>
          </cell>
        </row>
        <row r="761">
          <cell r="G761">
            <v>0</v>
          </cell>
        </row>
        <row r="762">
          <cell r="G762">
            <v>0</v>
          </cell>
        </row>
        <row r="763">
          <cell r="G763">
            <v>0</v>
          </cell>
        </row>
        <row r="764">
          <cell r="G764">
            <v>0</v>
          </cell>
        </row>
        <row r="765">
          <cell r="G765">
            <v>0</v>
          </cell>
        </row>
        <row r="766">
          <cell r="G766">
            <v>0</v>
          </cell>
        </row>
        <row r="767">
          <cell r="G767">
            <v>0</v>
          </cell>
        </row>
        <row r="768">
          <cell r="G768">
            <v>0</v>
          </cell>
        </row>
        <row r="769">
          <cell r="G769">
            <v>0</v>
          </cell>
        </row>
        <row r="770">
          <cell r="G770">
            <v>0</v>
          </cell>
        </row>
        <row r="771">
          <cell r="G771">
            <v>0</v>
          </cell>
        </row>
        <row r="772">
          <cell r="G772">
            <v>0</v>
          </cell>
        </row>
        <row r="773">
          <cell r="G773">
            <v>0</v>
          </cell>
        </row>
        <row r="774">
          <cell r="G774">
            <v>0</v>
          </cell>
        </row>
        <row r="775">
          <cell r="G775">
            <v>0</v>
          </cell>
        </row>
        <row r="776">
          <cell r="G776">
            <v>0</v>
          </cell>
        </row>
        <row r="777">
          <cell r="G777">
            <v>0</v>
          </cell>
        </row>
        <row r="778">
          <cell r="G778">
            <v>0</v>
          </cell>
        </row>
        <row r="779">
          <cell r="G779">
            <v>0</v>
          </cell>
        </row>
        <row r="780">
          <cell r="G780">
            <v>0</v>
          </cell>
        </row>
        <row r="781">
          <cell r="G781">
            <v>0</v>
          </cell>
        </row>
        <row r="782">
          <cell r="G782">
            <v>0</v>
          </cell>
        </row>
        <row r="783">
          <cell r="G783">
            <v>0</v>
          </cell>
        </row>
        <row r="784">
          <cell r="G784">
            <v>0</v>
          </cell>
        </row>
        <row r="785">
          <cell r="G785">
            <v>0</v>
          </cell>
        </row>
        <row r="786">
          <cell r="G786">
            <v>0</v>
          </cell>
        </row>
        <row r="787">
          <cell r="G787">
            <v>0</v>
          </cell>
        </row>
        <row r="788">
          <cell r="G788">
            <v>0</v>
          </cell>
        </row>
        <row r="789">
          <cell r="G789">
            <v>0</v>
          </cell>
        </row>
        <row r="790">
          <cell r="G790">
            <v>0</v>
          </cell>
        </row>
        <row r="791">
          <cell r="G791">
            <v>0</v>
          </cell>
        </row>
        <row r="792">
          <cell r="G792">
            <v>0</v>
          </cell>
        </row>
        <row r="793">
          <cell r="G793">
            <v>0</v>
          </cell>
        </row>
        <row r="794">
          <cell r="G794">
            <v>0</v>
          </cell>
        </row>
        <row r="795">
          <cell r="G795">
            <v>0</v>
          </cell>
        </row>
        <row r="796">
          <cell r="G796">
            <v>0</v>
          </cell>
        </row>
        <row r="797">
          <cell r="G797">
            <v>0</v>
          </cell>
        </row>
        <row r="798">
          <cell r="G798">
            <v>0</v>
          </cell>
        </row>
        <row r="799">
          <cell r="G799">
            <v>0</v>
          </cell>
        </row>
        <row r="800">
          <cell r="G800">
            <v>0</v>
          </cell>
        </row>
        <row r="801">
          <cell r="G801">
            <v>0</v>
          </cell>
        </row>
        <row r="802">
          <cell r="G802">
            <v>0</v>
          </cell>
        </row>
        <row r="803">
          <cell r="G803">
            <v>0</v>
          </cell>
        </row>
        <row r="804">
          <cell r="G804">
            <v>0</v>
          </cell>
        </row>
        <row r="805">
          <cell r="G805">
            <v>0</v>
          </cell>
        </row>
        <row r="806">
          <cell r="G806">
            <v>0</v>
          </cell>
        </row>
        <row r="807">
          <cell r="G807">
            <v>0</v>
          </cell>
        </row>
        <row r="808">
          <cell r="G808">
            <v>0</v>
          </cell>
        </row>
        <row r="809">
          <cell r="G809">
            <v>0</v>
          </cell>
        </row>
        <row r="810">
          <cell r="G810">
            <v>0</v>
          </cell>
        </row>
        <row r="811">
          <cell r="G811">
            <v>0</v>
          </cell>
        </row>
        <row r="812">
          <cell r="G812">
            <v>0</v>
          </cell>
        </row>
        <row r="813">
          <cell r="G813">
            <v>0</v>
          </cell>
        </row>
        <row r="814">
          <cell r="G814">
            <v>0</v>
          </cell>
        </row>
        <row r="815">
          <cell r="G815">
            <v>0</v>
          </cell>
        </row>
        <row r="816">
          <cell r="G816">
            <v>0</v>
          </cell>
        </row>
        <row r="817">
          <cell r="G817">
            <v>0</v>
          </cell>
        </row>
        <row r="818">
          <cell r="G818">
            <v>0</v>
          </cell>
        </row>
        <row r="819">
          <cell r="G819">
            <v>0</v>
          </cell>
        </row>
        <row r="820">
          <cell r="G820">
            <v>0</v>
          </cell>
        </row>
        <row r="821">
          <cell r="G821">
            <v>0</v>
          </cell>
        </row>
        <row r="822">
          <cell r="G822">
            <v>0</v>
          </cell>
        </row>
        <row r="823">
          <cell r="G823">
            <v>0</v>
          </cell>
        </row>
        <row r="824">
          <cell r="G824">
            <v>0</v>
          </cell>
        </row>
        <row r="825">
          <cell r="G825">
            <v>0</v>
          </cell>
        </row>
        <row r="826">
          <cell r="G826">
            <v>0</v>
          </cell>
        </row>
        <row r="827">
          <cell r="G827">
            <v>0</v>
          </cell>
        </row>
        <row r="828">
          <cell r="G828">
            <v>0</v>
          </cell>
        </row>
        <row r="829">
          <cell r="G829">
            <v>0</v>
          </cell>
        </row>
        <row r="830">
          <cell r="G830">
            <v>0</v>
          </cell>
        </row>
        <row r="831">
          <cell r="G831">
            <v>0</v>
          </cell>
        </row>
        <row r="832">
          <cell r="G832">
            <v>0</v>
          </cell>
        </row>
        <row r="833">
          <cell r="G833">
            <v>0</v>
          </cell>
        </row>
        <row r="834">
          <cell r="G834">
            <v>0</v>
          </cell>
        </row>
        <row r="835">
          <cell r="G835">
            <v>0</v>
          </cell>
        </row>
        <row r="836">
          <cell r="G836">
            <v>0</v>
          </cell>
        </row>
        <row r="837">
          <cell r="G837">
            <v>0</v>
          </cell>
        </row>
        <row r="838">
          <cell r="G838">
            <v>0</v>
          </cell>
        </row>
        <row r="839">
          <cell r="G839">
            <v>0</v>
          </cell>
        </row>
        <row r="840">
          <cell r="G840">
            <v>0</v>
          </cell>
        </row>
        <row r="841">
          <cell r="G841">
            <v>0</v>
          </cell>
        </row>
        <row r="842">
          <cell r="G842">
            <v>0</v>
          </cell>
        </row>
        <row r="843">
          <cell r="G843">
            <v>0</v>
          </cell>
        </row>
        <row r="844">
          <cell r="G844">
            <v>0</v>
          </cell>
        </row>
        <row r="845">
          <cell r="G845">
            <v>0</v>
          </cell>
        </row>
        <row r="846">
          <cell r="G846">
            <v>0</v>
          </cell>
        </row>
        <row r="847">
          <cell r="G847">
            <v>0</v>
          </cell>
        </row>
        <row r="848">
          <cell r="G848">
            <v>0</v>
          </cell>
        </row>
        <row r="849">
          <cell r="G849">
            <v>0</v>
          </cell>
        </row>
        <row r="850">
          <cell r="G850">
            <v>0</v>
          </cell>
        </row>
        <row r="851">
          <cell r="G851">
            <v>0</v>
          </cell>
        </row>
        <row r="852">
          <cell r="G852">
            <v>0</v>
          </cell>
        </row>
        <row r="853">
          <cell r="G853">
            <v>0</v>
          </cell>
        </row>
        <row r="854">
          <cell r="G854">
            <v>0</v>
          </cell>
        </row>
        <row r="855">
          <cell r="G855">
            <v>0</v>
          </cell>
        </row>
        <row r="856">
          <cell r="G856">
            <v>0</v>
          </cell>
        </row>
        <row r="857">
          <cell r="G857">
            <v>0</v>
          </cell>
        </row>
        <row r="858">
          <cell r="G858">
            <v>0</v>
          </cell>
        </row>
        <row r="859">
          <cell r="G859">
            <v>0</v>
          </cell>
        </row>
        <row r="860">
          <cell r="G860">
            <v>0</v>
          </cell>
        </row>
        <row r="861">
          <cell r="G861">
            <v>0</v>
          </cell>
        </row>
        <row r="862">
          <cell r="G862">
            <v>0</v>
          </cell>
        </row>
        <row r="863">
          <cell r="G863">
            <v>0</v>
          </cell>
        </row>
        <row r="864">
          <cell r="G864">
            <v>0</v>
          </cell>
        </row>
        <row r="865">
          <cell r="G865">
            <v>0</v>
          </cell>
        </row>
        <row r="866">
          <cell r="G866">
            <v>0</v>
          </cell>
        </row>
        <row r="867">
          <cell r="G867">
            <v>0</v>
          </cell>
        </row>
        <row r="868">
          <cell r="G868">
            <v>0</v>
          </cell>
        </row>
        <row r="869">
          <cell r="G869">
            <v>0</v>
          </cell>
        </row>
        <row r="870">
          <cell r="G870">
            <v>0</v>
          </cell>
        </row>
        <row r="871">
          <cell r="G871">
            <v>0</v>
          </cell>
        </row>
        <row r="872">
          <cell r="G872">
            <v>0</v>
          </cell>
        </row>
        <row r="873">
          <cell r="G873">
            <v>0</v>
          </cell>
        </row>
        <row r="874">
          <cell r="G874">
            <v>0</v>
          </cell>
        </row>
        <row r="875">
          <cell r="G875">
            <v>0</v>
          </cell>
        </row>
        <row r="876">
          <cell r="G876">
            <v>0</v>
          </cell>
        </row>
        <row r="877">
          <cell r="G877">
            <v>0</v>
          </cell>
        </row>
        <row r="878">
          <cell r="G878">
            <v>0</v>
          </cell>
        </row>
        <row r="879">
          <cell r="G879">
            <v>0</v>
          </cell>
        </row>
        <row r="880">
          <cell r="G880">
            <v>0</v>
          </cell>
        </row>
        <row r="881">
          <cell r="G881">
            <v>0</v>
          </cell>
        </row>
        <row r="882">
          <cell r="G882">
            <v>0</v>
          </cell>
        </row>
        <row r="883">
          <cell r="G883">
            <v>0</v>
          </cell>
        </row>
        <row r="884">
          <cell r="G884">
            <v>0</v>
          </cell>
        </row>
        <row r="885">
          <cell r="G885">
            <v>0</v>
          </cell>
        </row>
        <row r="886">
          <cell r="G886">
            <v>0</v>
          </cell>
        </row>
        <row r="887">
          <cell r="G887">
            <v>0</v>
          </cell>
        </row>
        <row r="888">
          <cell r="G888">
            <v>0</v>
          </cell>
        </row>
        <row r="889">
          <cell r="G889">
            <v>0</v>
          </cell>
        </row>
        <row r="890">
          <cell r="G890">
            <v>0</v>
          </cell>
        </row>
        <row r="891">
          <cell r="G891">
            <v>0</v>
          </cell>
        </row>
        <row r="892">
          <cell r="G892">
            <v>0</v>
          </cell>
        </row>
        <row r="893">
          <cell r="G893">
            <v>0</v>
          </cell>
        </row>
        <row r="894">
          <cell r="G894">
            <v>0</v>
          </cell>
        </row>
        <row r="895">
          <cell r="G895">
            <v>0</v>
          </cell>
        </row>
        <row r="896">
          <cell r="G896">
            <v>0</v>
          </cell>
        </row>
        <row r="897">
          <cell r="G897">
            <v>0</v>
          </cell>
        </row>
        <row r="898">
          <cell r="G898">
            <v>0</v>
          </cell>
        </row>
        <row r="899">
          <cell r="G899">
            <v>0</v>
          </cell>
        </row>
        <row r="900">
          <cell r="G900">
            <v>0</v>
          </cell>
        </row>
        <row r="901">
          <cell r="G901">
            <v>0</v>
          </cell>
        </row>
        <row r="902">
          <cell r="G902">
            <v>0</v>
          </cell>
        </row>
        <row r="903">
          <cell r="G903">
            <v>0</v>
          </cell>
        </row>
        <row r="904">
          <cell r="G904">
            <v>0</v>
          </cell>
        </row>
        <row r="905">
          <cell r="G905">
            <v>0</v>
          </cell>
        </row>
        <row r="906">
          <cell r="G906">
            <v>0</v>
          </cell>
        </row>
        <row r="907">
          <cell r="G907">
            <v>0</v>
          </cell>
        </row>
        <row r="908">
          <cell r="G908">
            <v>0</v>
          </cell>
        </row>
        <row r="909">
          <cell r="G909">
            <v>0</v>
          </cell>
        </row>
        <row r="910">
          <cell r="G910">
            <v>0</v>
          </cell>
        </row>
        <row r="911">
          <cell r="G911">
            <v>0</v>
          </cell>
        </row>
        <row r="912">
          <cell r="G912">
            <v>0</v>
          </cell>
        </row>
        <row r="913">
          <cell r="G913">
            <v>0</v>
          </cell>
        </row>
        <row r="914">
          <cell r="G914">
            <v>0</v>
          </cell>
        </row>
        <row r="915">
          <cell r="G915">
            <v>0</v>
          </cell>
        </row>
        <row r="916">
          <cell r="G916">
            <v>0</v>
          </cell>
        </row>
        <row r="917">
          <cell r="G917">
            <v>0</v>
          </cell>
        </row>
        <row r="918">
          <cell r="G918">
            <v>0</v>
          </cell>
        </row>
        <row r="919">
          <cell r="G919">
            <v>0</v>
          </cell>
        </row>
        <row r="920">
          <cell r="G920">
            <v>0</v>
          </cell>
        </row>
        <row r="921">
          <cell r="G921">
            <v>0</v>
          </cell>
        </row>
        <row r="922">
          <cell r="G922">
            <v>0</v>
          </cell>
        </row>
        <row r="923">
          <cell r="G923">
            <v>0</v>
          </cell>
        </row>
        <row r="924">
          <cell r="G924">
            <v>0</v>
          </cell>
        </row>
        <row r="925">
          <cell r="G925">
            <v>0</v>
          </cell>
        </row>
        <row r="926">
          <cell r="G926">
            <v>0</v>
          </cell>
        </row>
        <row r="927">
          <cell r="G927">
            <v>0</v>
          </cell>
        </row>
        <row r="928">
          <cell r="G928">
            <v>0</v>
          </cell>
        </row>
        <row r="929">
          <cell r="G929">
            <v>0</v>
          </cell>
        </row>
        <row r="930">
          <cell r="G930">
            <v>0</v>
          </cell>
        </row>
        <row r="931">
          <cell r="G931">
            <v>0</v>
          </cell>
        </row>
        <row r="932">
          <cell r="G932">
            <v>0</v>
          </cell>
        </row>
        <row r="933">
          <cell r="G933">
            <v>0</v>
          </cell>
        </row>
        <row r="934">
          <cell r="G934">
            <v>0</v>
          </cell>
        </row>
        <row r="935">
          <cell r="G935">
            <v>0</v>
          </cell>
        </row>
        <row r="936">
          <cell r="G936">
            <v>0</v>
          </cell>
        </row>
        <row r="937">
          <cell r="G937">
            <v>0</v>
          </cell>
        </row>
        <row r="938">
          <cell r="G938">
            <v>0</v>
          </cell>
        </row>
        <row r="939">
          <cell r="G939">
            <v>0</v>
          </cell>
        </row>
        <row r="940">
          <cell r="G940">
            <v>0</v>
          </cell>
        </row>
        <row r="941">
          <cell r="G941">
            <v>0</v>
          </cell>
        </row>
        <row r="942">
          <cell r="G942">
            <v>0</v>
          </cell>
        </row>
        <row r="943">
          <cell r="G943">
            <v>0</v>
          </cell>
        </row>
        <row r="944">
          <cell r="G944">
            <v>0</v>
          </cell>
        </row>
        <row r="945">
          <cell r="G945">
            <v>0</v>
          </cell>
        </row>
        <row r="946">
          <cell r="G946">
            <v>0</v>
          </cell>
        </row>
        <row r="947">
          <cell r="G947">
            <v>0</v>
          </cell>
        </row>
        <row r="948">
          <cell r="G948">
            <v>0</v>
          </cell>
        </row>
        <row r="949">
          <cell r="G949">
            <v>0</v>
          </cell>
        </row>
        <row r="950">
          <cell r="G950">
            <v>0</v>
          </cell>
        </row>
        <row r="951">
          <cell r="G951">
            <v>0</v>
          </cell>
        </row>
        <row r="952">
          <cell r="G952">
            <v>0</v>
          </cell>
        </row>
        <row r="953">
          <cell r="G953">
            <v>0</v>
          </cell>
        </row>
        <row r="954">
          <cell r="G954">
            <v>0</v>
          </cell>
        </row>
        <row r="955">
          <cell r="G955">
            <v>0</v>
          </cell>
        </row>
        <row r="956">
          <cell r="G956">
            <v>0</v>
          </cell>
        </row>
        <row r="957">
          <cell r="G957">
            <v>0</v>
          </cell>
        </row>
        <row r="958">
          <cell r="G958">
            <v>0</v>
          </cell>
        </row>
        <row r="959">
          <cell r="G959">
            <v>0</v>
          </cell>
        </row>
        <row r="960">
          <cell r="G960">
            <v>0</v>
          </cell>
        </row>
        <row r="961">
          <cell r="G961">
            <v>0</v>
          </cell>
        </row>
        <row r="962">
          <cell r="G962">
            <v>0</v>
          </cell>
        </row>
        <row r="963">
          <cell r="G963">
            <v>0</v>
          </cell>
        </row>
        <row r="964">
          <cell r="G964">
            <v>0</v>
          </cell>
        </row>
        <row r="965">
          <cell r="G965">
            <v>0</v>
          </cell>
        </row>
        <row r="966">
          <cell r="G966">
            <v>0</v>
          </cell>
        </row>
        <row r="967">
          <cell r="G967">
            <v>0</v>
          </cell>
        </row>
        <row r="968">
          <cell r="G968">
            <v>0</v>
          </cell>
        </row>
        <row r="969">
          <cell r="G969">
            <v>0</v>
          </cell>
        </row>
        <row r="970">
          <cell r="G970">
            <v>0</v>
          </cell>
        </row>
        <row r="971">
          <cell r="G971">
            <v>0</v>
          </cell>
        </row>
        <row r="972">
          <cell r="G972">
            <v>0</v>
          </cell>
        </row>
        <row r="973">
          <cell r="G973">
            <v>0</v>
          </cell>
        </row>
        <row r="974">
          <cell r="G974">
            <v>0</v>
          </cell>
        </row>
        <row r="975">
          <cell r="G975">
            <v>0</v>
          </cell>
        </row>
        <row r="976">
          <cell r="G976">
            <v>0</v>
          </cell>
        </row>
        <row r="977">
          <cell r="G977">
            <v>0</v>
          </cell>
        </row>
        <row r="978">
          <cell r="G978">
            <v>0</v>
          </cell>
        </row>
        <row r="979">
          <cell r="G979">
            <v>0</v>
          </cell>
        </row>
        <row r="980">
          <cell r="G980">
            <v>0</v>
          </cell>
        </row>
        <row r="981">
          <cell r="G981">
            <v>0</v>
          </cell>
        </row>
        <row r="982">
          <cell r="G982">
            <v>0</v>
          </cell>
        </row>
        <row r="983">
          <cell r="G983">
            <v>0</v>
          </cell>
        </row>
        <row r="984">
          <cell r="G984">
            <v>0</v>
          </cell>
        </row>
        <row r="985">
          <cell r="G985">
            <v>0</v>
          </cell>
        </row>
        <row r="986">
          <cell r="G986">
            <v>0</v>
          </cell>
        </row>
        <row r="987">
          <cell r="G987">
            <v>0</v>
          </cell>
        </row>
        <row r="988">
          <cell r="G988">
            <v>0</v>
          </cell>
        </row>
        <row r="989">
          <cell r="G989">
            <v>0</v>
          </cell>
        </row>
        <row r="990">
          <cell r="G990">
            <v>0</v>
          </cell>
        </row>
        <row r="991">
          <cell r="G991">
            <v>0</v>
          </cell>
        </row>
        <row r="992">
          <cell r="G992">
            <v>0</v>
          </cell>
        </row>
        <row r="993">
          <cell r="G993">
            <v>0</v>
          </cell>
        </row>
        <row r="994">
          <cell r="G994">
            <v>0</v>
          </cell>
        </row>
        <row r="995">
          <cell r="G995">
            <v>0</v>
          </cell>
        </row>
        <row r="996">
          <cell r="G996">
            <v>0</v>
          </cell>
        </row>
        <row r="997">
          <cell r="G997">
            <v>0</v>
          </cell>
        </row>
        <row r="998">
          <cell r="G998">
            <v>0</v>
          </cell>
        </row>
        <row r="999">
          <cell r="G999">
            <v>0</v>
          </cell>
        </row>
        <row r="1000">
          <cell r="G1000">
            <v>0</v>
          </cell>
        </row>
        <row r="1001">
          <cell r="G1001">
            <v>0</v>
          </cell>
        </row>
        <row r="1002">
          <cell r="G1002">
            <v>0</v>
          </cell>
        </row>
        <row r="1003">
          <cell r="G1003">
            <v>0</v>
          </cell>
        </row>
        <row r="1004">
          <cell r="G1004">
            <v>0</v>
          </cell>
        </row>
        <row r="1005">
          <cell r="G1005">
            <v>0</v>
          </cell>
        </row>
        <row r="1006">
          <cell r="G1006">
            <v>0</v>
          </cell>
        </row>
        <row r="1007">
          <cell r="G1007">
            <v>0</v>
          </cell>
        </row>
        <row r="1008">
          <cell r="G1008">
            <v>0</v>
          </cell>
        </row>
        <row r="1009">
          <cell r="G1009">
            <v>0</v>
          </cell>
        </row>
        <row r="1010">
          <cell r="G1010">
            <v>0</v>
          </cell>
        </row>
        <row r="1011">
          <cell r="G1011">
            <v>0</v>
          </cell>
        </row>
        <row r="1012">
          <cell r="G1012">
            <v>0</v>
          </cell>
        </row>
        <row r="1013">
          <cell r="G1013">
            <v>0</v>
          </cell>
        </row>
        <row r="1014">
          <cell r="G1014">
            <v>0</v>
          </cell>
        </row>
        <row r="1015">
          <cell r="G1015">
            <v>0</v>
          </cell>
        </row>
        <row r="1016">
          <cell r="G1016">
            <v>0</v>
          </cell>
        </row>
        <row r="1017">
          <cell r="G1017">
            <v>0</v>
          </cell>
        </row>
        <row r="1018">
          <cell r="G1018">
            <v>0</v>
          </cell>
        </row>
        <row r="1019">
          <cell r="G1019">
            <v>0</v>
          </cell>
        </row>
        <row r="1020">
          <cell r="G1020">
            <v>0</v>
          </cell>
        </row>
        <row r="1021">
          <cell r="G1021">
            <v>0</v>
          </cell>
        </row>
        <row r="1022">
          <cell r="G1022">
            <v>0</v>
          </cell>
        </row>
        <row r="1023">
          <cell r="G1023">
            <v>0</v>
          </cell>
        </row>
        <row r="1024">
          <cell r="G1024">
            <v>0</v>
          </cell>
        </row>
        <row r="1025">
          <cell r="G1025">
            <v>0</v>
          </cell>
        </row>
        <row r="1026">
          <cell r="G1026">
            <v>0</v>
          </cell>
        </row>
        <row r="1027">
          <cell r="G1027">
            <v>0</v>
          </cell>
        </row>
        <row r="1028">
          <cell r="G1028">
            <v>0</v>
          </cell>
        </row>
        <row r="1029">
          <cell r="G1029">
            <v>0</v>
          </cell>
        </row>
        <row r="1030">
          <cell r="G1030">
            <v>0</v>
          </cell>
        </row>
        <row r="1031">
          <cell r="G1031">
            <v>0</v>
          </cell>
        </row>
        <row r="1032">
          <cell r="G1032">
            <v>0</v>
          </cell>
        </row>
        <row r="1033">
          <cell r="G1033">
            <v>0</v>
          </cell>
        </row>
        <row r="1034">
          <cell r="G1034">
            <v>0</v>
          </cell>
        </row>
        <row r="1035">
          <cell r="G1035">
            <v>0</v>
          </cell>
        </row>
        <row r="1036">
          <cell r="G1036">
            <v>0</v>
          </cell>
        </row>
        <row r="1037">
          <cell r="G1037">
            <v>0</v>
          </cell>
        </row>
        <row r="1038">
          <cell r="G1038">
            <v>0</v>
          </cell>
        </row>
        <row r="1039">
          <cell r="G1039">
            <v>0</v>
          </cell>
        </row>
        <row r="1040">
          <cell r="G1040">
            <v>0</v>
          </cell>
        </row>
        <row r="1041">
          <cell r="G1041">
            <v>0</v>
          </cell>
        </row>
        <row r="1042">
          <cell r="G1042">
            <v>0</v>
          </cell>
        </row>
        <row r="1043">
          <cell r="G1043">
            <v>0</v>
          </cell>
        </row>
        <row r="1044">
          <cell r="G1044">
            <v>0</v>
          </cell>
        </row>
        <row r="1045">
          <cell r="G1045">
            <v>0</v>
          </cell>
        </row>
        <row r="1046">
          <cell r="G1046">
            <v>0</v>
          </cell>
        </row>
        <row r="1047">
          <cell r="G1047">
            <v>0</v>
          </cell>
        </row>
        <row r="1048">
          <cell r="G1048">
            <v>0</v>
          </cell>
        </row>
        <row r="1049">
          <cell r="G1049">
            <v>0</v>
          </cell>
        </row>
        <row r="1050">
          <cell r="G1050">
            <v>0</v>
          </cell>
        </row>
        <row r="1051">
          <cell r="G1051">
            <v>0</v>
          </cell>
        </row>
        <row r="1052">
          <cell r="G1052">
            <v>0</v>
          </cell>
        </row>
        <row r="1053">
          <cell r="G1053">
            <v>0</v>
          </cell>
        </row>
        <row r="1054">
          <cell r="G1054">
            <v>0</v>
          </cell>
        </row>
        <row r="1055">
          <cell r="G1055">
            <v>0</v>
          </cell>
        </row>
        <row r="1056">
          <cell r="G1056">
            <v>0</v>
          </cell>
        </row>
        <row r="1057">
          <cell r="G1057">
            <v>0</v>
          </cell>
        </row>
        <row r="1058">
          <cell r="G1058">
            <v>0</v>
          </cell>
        </row>
        <row r="1059">
          <cell r="G1059">
            <v>0</v>
          </cell>
        </row>
        <row r="1060">
          <cell r="G1060">
            <v>0</v>
          </cell>
        </row>
        <row r="1061">
          <cell r="G1061">
            <v>0</v>
          </cell>
        </row>
        <row r="1062">
          <cell r="G1062">
            <v>0</v>
          </cell>
        </row>
        <row r="1063">
          <cell r="G1063">
            <v>0</v>
          </cell>
        </row>
        <row r="1064">
          <cell r="G1064">
            <v>0</v>
          </cell>
        </row>
        <row r="1065">
          <cell r="G1065">
            <v>0</v>
          </cell>
        </row>
        <row r="1066">
          <cell r="G1066">
            <v>0</v>
          </cell>
        </row>
        <row r="1067">
          <cell r="G1067">
            <v>0</v>
          </cell>
        </row>
        <row r="1068">
          <cell r="G1068">
            <v>0</v>
          </cell>
        </row>
        <row r="1069">
          <cell r="G1069">
            <v>0</v>
          </cell>
        </row>
        <row r="1070">
          <cell r="G1070">
            <v>0</v>
          </cell>
        </row>
        <row r="1071">
          <cell r="G1071">
            <v>0</v>
          </cell>
        </row>
        <row r="1072">
          <cell r="G1072">
            <v>0</v>
          </cell>
        </row>
        <row r="1073">
          <cell r="G1073">
            <v>0</v>
          </cell>
        </row>
        <row r="1074">
          <cell r="G1074">
            <v>0</v>
          </cell>
        </row>
        <row r="1075">
          <cell r="G1075">
            <v>0</v>
          </cell>
        </row>
        <row r="1076">
          <cell r="G1076">
            <v>0</v>
          </cell>
        </row>
        <row r="1077">
          <cell r="G1077">
            <v>0</v>
          </cell>
        </row>
        <row r="1078">
          <cell r="G1078">
            <v>0</v>
          </cell>
        </row>
        <row r="1079">
          <cell r="G1079">
            <v>0</v>
          </cell>
        </row>
        <row r="1080">
          <cell r="G1080">
            <v>0</v>
          </cell>
        </row>
        <row r="1081">
          <cell r="G1081">
            <v>0</v>
          </cell>
        </row>
        <row r="1082">
          <cell r="G1082">
            <v>0</v>
          </cell>
        </row>
        <row r="1083">
          <cell r="G1083">
            <v>0</v>
          </cell>
        </row>
        <row r="1084">
          <cell r="G1084">
            <v>0</v>
          </cell>
        </row>
        <row r="1085">
          <cell r="G1085">
            <v>0</v>
          </cell>
        </row>
        <row r="1086">
          <cell r="G1086">
            <v>0</v>
          </cell>
        </row>
        <row r="1087">
          <cell r="G1087">
            <v>0</v>
          </cell>
        </row>
        <row r="1088">
          <cell r="G1088">
            <v>0</v>
          </cell>
        </row>
        <row r="1089">
          <cell r="G1089">
            <v>0</v>
          </cell>
        </row>
        <row r="1090">
          <cell r="G1090">
            <v>0</v>
          </cell>
        </row>
        <row r="1091">
          <cell r="G1091">
            <v>0</v>
          </cell>
        </row>
        <row r="1092">
          <cell r="G1092">
            <v>0</v>
          </cell>
        </row>
        <row r="1093">
          <cell r="G1093">
            <v>0</v>
          </cell>
        </row>
        <row r="1094">
          <cell r="G1094">
            <v>0</v>
          </cell>
        </row>
        <row r="1095">
          <cell r="G1095">
            <v>0</v>
          </cell>
        </row>
        <row r="1096">
          <cell r="G1096">
            <v>0</v>
          </cell>
        </row>
        <row r="1097">
          <cell r="G1097">
            <v>0</v>
          </cell>
        </row>
        <row r="1098">
          <cell r="G1098">
            <v>0</v>
          </cell>
        </row>
        <row r="1099">
          <cell r="G1099">
            <v>0</v>
          </cell>
        </row>
        <row r="1100">
          <cell r="G1100">
            <v>0</v>
          </cell>
        </row>
        <row r="1101">
          <cell r="G1101">
            <v>0</v>
          </cell>
        </row>
        <row r="1102">
          <cell r="G1102">
            <v>0</v>
          </cell>
        </row>
        <row r="1103">
          <cell r="G1103">
            <v>0</v>
          </cell>
        </row>
        <row r="1104">
          <cell r="G1104">
            <v>0</v>
          </cell>
        </row>
        <row r="1105">
          <cell r="G1105">
            <v>0</v>
          </cell>
        </row>
        <row r="1106">
          <cell r="G1106">
            <v>0</v>
          </cell>
        </row>
        <row r="1107">
          <cell r="G1107">
            <v>0</v>
          </cell>
        </row>
        <row r="1108">
          <cell r="G1108">
            <v>0</v>
          </cell>
        </row>
        <row r="1109">
          <cell r="G1109">
            <v>0</v>
          </cell>
        </row>
        <row r="1110">
          <cell r="G1110">
            <v>0</v>
          </cell>
        </row>
        <row r="1111">
          <cell r="G1111">
            <v>0</v>
          </cell>
        </row>
        <row r="1112">
          <cell r="G1112">
            <v>0</v>
          </cell>
        </row>
        <row r="1113">
          <cell r="G1113">
            <v>0</v>
          </cell>
        </row>
        <row r="1114">
          <cell r="G1114">
            <v>0</v>
          </cell>
        </row>
        <row r="1115">
          <cell r="G1115">
            <v>0</v>
          </cell>
        </row>
        <row r="1116">
          <cell r="G1116">
            <v>0</v>
          </cell>
        </row>
        <row r="1117">
          <cell r="G1117">
            <v>0</v>
          </cell>
        </row>
        <row r="1118">
          <cell r="G1118">
            <v>0</v>
          </cell>
        </row>
        <row r="1119">
          <cell r="G1119">
            <v>0</v>
          </cell>
        </row>
        <row r="1120">
          <cell r="G1120">
            <v>0</v>
          </cell>
        </row>
        <row r="1121">
          <cell r="G1121">
            <v>0</v>
          </cell>
        </row>
        <row r="1122">
          <cell r="G1122">
            <v>0</v>
          </cell>
        </row>
        <row r="1123">
          <cell r="G1123">
            <v>0</v>
          </cell>
        </row>
        <row r="1124">
          <cell r="G1124">
            <v>0</v>
          </cell>
        </row>
        <row r="1125">
          <cell r="G1125">
            <v>0</v>
          </cell>
        </row>
        <row r="1126">
          <cell r="G1126">
            <v>0</v>
          </cell>
        </row>
        <row r="1127">
          <cell r="G1127">
            <v>0</v>
          </cell>
        </row>
        <row r="1128">
          <cell r="G1128">
            <v>0</v>
          </cell>
        </row>
        <row r="1129">
          <cell r="G1129">
            <v>0</v>
          </cell>
        </row>
        <row r="1130">
          <cell r="G1130">
            <v>0</v>
          </cell>
        </row>
        <row r="1131">
          <cell r="G1131">
            <v>0</v>
          </cell>
        </row>
        <row r="1132">
          <cell r="G1132">
            <v>0</v>
          </cell>
        </row>
        <row r="1133">
          <cell r="G1133">
            <v>0</v>
          </cell>
        </row>
        <row r="1134">
          <cell r="G1134">
            <v>0</v>
          </cell>
        </row>
        <row r="1135">
          <cell r="G1135">
            <v>0</v>
          </cell>
        </row>
        <row r="1136">
          <cell r="G1136">
            <v>0</v>
          </cell>
        </row>
        <row r="1137">
          <cell r="G1137">
            <v>0</v>
          </cell>
        </row>
        <row r="1138">
          <cell r="G1138">
            <v>0</v>
          </cell>
        </row>
        <row r="1139">
          <cell r="G1139">
            <v>0</v>
          </cell>
        </row>
        <row r="1140">
          <cell r="G1140">
            <v>0</v>
          </cell>
        </row>
        <row r="1141">
          <cell r="G1141">
            <v>0</v>
          </cell>
        </row>
        <row r="1142">
          <cell r="G1142">
            <v>0</v>
          </cell>
        </row>
        <row r="1143">
          <cell r="G1143">
            <v>0</v>
          </cell>
        </row>
        <row r="1144">
          <cell r="G1144">
            <v>0</v>
          </cell>
        </row>
        <row r="1145">
          <cell r="G1145">
            <v>0</v>
          </cell>
        </row>
        <row r="1146">
          <cell r="G1146">
            <v>0</v>
          </cell>
        </row>
        <row r="1147">
          <cell r="G1147">
            <v>0</v>
          </cell>
        </row>
        <row r="1148">
          <cell r="G1148">
            <v>0</v>
          </cell>
        </row>
        <row r="1149">
          <cell r="G1149">
            <v>0</v>
          </cell>
        </row>
        <row r="1150">
          <cell r="G1150">
            <v>0</v>
          </cell>
        </row>
        <row r="1151">
          <cell r="G1151">
            <v>0</v>
          </cell>
        </row>
        <row r="1152">
          <cell r="G1152">
            <v>0</v>
          </cell>
        </row>
        <row r="1153">
          <cell r="G1153">
            <v>0</v>
          </cell>
        </row>
        <row r="1154">
          <cell r="G1154">
            <v>0</v>
          </cell>
        </row>
        <row r="1155">
          <cell r="G1155">
            <v>0</v>
          </cell>
        </row>
        <row r="1156">
          <cell r="G1156">
            <v>0</v>
          </cell>
        </row>
        <row r="1157">
          <cell r="G1157">
            <v>0</v>
          </cell>
        </row>
        <row r="1158">
          <cell r="G1158">
            <v>0</v>
          </cell>
        </row>
        <row r="1159">
          <cell r="G1159">
            <v>0</v>
          </cell>
        </row>
        <row r="1160">
          <cell r="G1160">
            <v>0</v>
          </cell>
        </row>
        <row r="1161">
          <cell r="G1161">
            <v>0</v>
          </cell>
        </row>
        <row r="1162">
          <cell r="G1162">
            <v>0</v>
          </cell>
        </row>
        <row r="1163">
          <cell r="G1163">
            <v>0</v>
          </cell>
        </row>
        <row r="1164">
          <cell r="G1164">
            <v>0</v>
          </cell>
        </row>
        <row r="1165">
          <cell r="G1165">
            <v>0</v>
          </cell>
        </row>
        <row r="1166">
          <cell r="G1166">
            <v>0</v>
          </cell>
        </row>
        <row r="1167">
          <cell r="G1167">
            <v>0</v>
          </cell>
        </row>
        <row r="1168">
          <cell r="G1168">
            <v>0</v>
          </cell>
        </row>
        <row r="1169">
          <cell r="G1169">
            <v>0</v>
          </cell>
        </row>
        <row r="1170">
          <cell r="G1170">
            <v>0</v>
          </cell>
        </row>
        <row r="1171">
          <cell r="G1171">
            <v>0</v>
          </cell>
        </row>
        <row r="1172">
          <cell r="G1172">
            <v>0</v>
          </cell>
        </row>
        <row r="1173">
          <cell r="G1173">
            <v>0</v>
          </cell>
        </row>
        <row r="1174">
          <cell r="G1174">
            <v>0</v>
          </cell>
        </row>
        <row r="1175">
          <cell r="G1175">
            <v>0</v>
          </cell>
        </row>
        <row r="1176">
          <cell r="G1176">
            <v>0</v>
          </cell>
        </row>
        <row r="1177">
          <cell r="G1177">
            <v>0</v>
          </cell>
        </row>
        <row r="1178">
          <cell r="G1178">
            <v>0</v>
          </cell>
        </row>
        <row r="1179">
          <cell r="G1179">
            <v>0</v>
          </cell>
        </row>
        <row r="1180">
          <cell r="G1180">
            <v>0</v>
          </cell>
        </row>
        <row r="1181">
          <cell r="G1181">
            <v>0</v>
          </cell>
        </row>
        <row r="1182">
          <cell r="G1182">
            <v>0</v>
          </cell>
        </row>
        <row r="1183">
          <cell r="G1183">
            <v>0</v>
          </cell>
        </row>
        <row r="1184">
          <cell r="G1184">
            <v>0</v>
          </cell>
        </row>
        <row r="1185">
          <cell r="G1185">
            <v>0</v>
          </cell>
        </row>
        <row r="1186">
          <cell r="G1186">
            <v>0</v>
          </cell>
        </row>
        <row r="1187">
          <cell r="G1187">
            <v>0</v>
          </cell>
        </row>
        <row r="1188">
          <cell r="G1188">
            <v>0</v>
          </cell>
        </row>
        <row r="1189">
          <cell r="G1189">
            <v>0</v>
          </cell>
        </row>
        <row r="1190">
          <cell r="G1190">
            <v>0</v>
          </cell>
        </row>
        <row r="1191">
          <cell r="G1191">
            <v>0</v>
          </cell>
        </row>
        <row r="1192">
          <cell r="G1192">
            <v>0</v>
          </cell>
        </row>
        <row r="1193">
          <cell r="G1193">
            <v>0</v>
          </cell>
        </row>
        <row r="1194">
          <cell r="G1194">
            <v>0</v>
          </cell>
        </row>
        <row r="1195">
          <cell r="G1195">
            <v>0</v>
          </cell>
        </row>
        <row r="1196">
          <cell r="G1196">
            <v>0</v>
          </cell>
        </row>
        <row r="1197">
          <cell r="G1197">
            <v>0</v>
          </cell>
        </row>
        <row r="1198">
          <cell r="G1198">
            <v>0</v>
          </cell>
        </row>
        <row r="1199">
          <cell r="G1199">
            <v>0</v>
          </cell>
        </row>
        <row r="1200">
          <cell r="G1200">
            <v>0</v>
          </cell>
        </row>
        <row r="1201">
          <cell r="G1201">
            <v>0</v>
          </cell>
        </row>
        <row r="1202">
          <cell r="G1202">
            <v>0</v>
          </cell>
        </row>
        <row r="1203">
          <cell r="G1203">
            <v>0</v>
          </cell>
        </row>
        <row r="1204">
          <cell r="G1204">
            <v>0</v>
          </cell>
        </row>
        <row r="1205">
          <cell r="G1205">
            <v>0</v>
          </cell>
        </row>
        <row r="1206">
          <cell r="G1206">
            <v>0</v>
          </cell>
        </row>
        <row r="1207">
          <cell r="G1207">
            <v>0</v>
          </cell>
        </row>
        <row r="1208">
          <cell r="G1208">
            <v>0</v>
          </cell>
        </row>
        <row r="1209">
          <cell r="G1209">
            <v>0</v>
          </cell>
        </row>
        <row r="1210">
          <cell r="G1210">
            <v>0</v>
          </cell>
        </row>
        <row r="1211">
          <cell r="G1211">
            <v>0</v>
          </cell>
        </row>
        <row r="1212">
          <cell r="G1212">
            <v>0</v>
          </cell>
        </row>
        <row r="1213">
          <cell r="G1213">
            <v>0</v>
          </cell>
        </row>
        <row r="1214">
          <cell r="G1214">
            <v>0</v>
          </cell>
        </row>
        <row r="1215">
          <cell r="G1215">
            <v>0</v>
          </cell>
        </row>
        <row r="1216">
          <cell r="G1216">
            <v>0</v>
          </cell>
        </row>
        <row r="1217">
          <cell r="G1217">
            <v>0</v>
          </cell>
        </row>
        <row r="1218">
          <cell r="G1218">
            <v>0</v>
          </cell>
        </row>
        <row r="1219">
          <cell r="G1219">
            <v>0</v>
          </cell>
        </row>
        <row r="1220">
          <cell r="G1220">
            <v>0</v>
          </cell>
        </row>
        <row r="1221">
          <cell r="G1221">
            <v>0</v>
          </cell>
        </row>
        <row r="1222">
          <cell r="G1222">
            <v>0</v>
          </cell>
        </row>
        <row r="1223">
          <cell r="G1223">
            <v>0</v>
          </cell>
        </row>
        <row r="1224">
          <cell r="G1224">
            <v>0</v>
          </cell>
        </row>
        <row r="1225">
          <cell r="G1225">
            <v>0</v>
          </cell>
        </row>
        <row r="1226">
          <cell r="G1226">
            <v>0</v>
          </cell>
        </row>
        <row r="1227">
          <cell r="G1227">
            <v>0</v>
          </cell>
        </row>
        <row r="1228">
          <cell r="G1228">
            <v>0</v>
          </cell>
        </row>
        <row r="1229">
          <cell r="G1229">
            <v>0</v>
          </cell>
        </row>
        <row r="1230">
          <cell r="G1230">
            <v>0</v>
          </cell>
        </row>
        <row r="1231">
          <cell r="G1231">
            <v>0</v>
          </cell>
        </row>
        <row r="1232">
          <cell r="G1232">
            <v>0</v>
          </cell>
        </row>
        <row r="1233">
          <cell r="G1233">
            <v>0</v>
          </cell>
        </row>
        <row r="1234">
          <cell r="G1234">
            <v>0</v>
          </cell>
        </row>
        <row r="1235">
          <cell r="G1235">
            <v>0</v>
          </cell>
        </row>
        <row r="1236">
          <cell r="G1236">
            <v>0</v>
          </cell>
        </row>
        <row r="1237">
          <cell r="G1237">
            <v>0</v>
          </cell>
        </row>
        <row r="1238">
          <cell r="G1238">
            <v>0</v>
          </cell>
        </row>
        <row r="1239">
          <cell r="G1239">
            <v>0</v>
          </cell>
        </row>
        <row r="1240">
          <cell r="G1240">
            <v>0</v>
          </cell>
        </row>
        <row r="1241">
          <cell r="G1241">
            <v>0</v>
          </cell>
        </row>
        <row r="1242">
          <cell r="G1242">
            <v>0</v>
          </cell>
        </row>
        <row r="1243">
          <cell r="G1243">
            <v>0</v>
          </cell>
        </row>
        <row r="1244">
          <cell r="G1244">
            <v>0</v>
          </cell>
        </row>
        <row r="1245">
          <cell r="G1245">
            <v>0</v>
          </cell>
        </row>
        <row r="1246">
          <cell r="G1246">
            <v>0</v>
          </cell>
        </row>
        <row r="1247">
          <cell r="G1247">
            <v>0</v>
          </cell>
        </row>
        <row r="1248">
          <cell r="G1248">
            <v>0</v>
          </cell>
        </row>
        <row r="1249">
          <cell r="G1249">
            <v>0</v>
          </cell>
        </row>
        <row r="1250">
          <cell r="G1250">
            <v>0</v>
          </cell>
        </row>
        <row r="1251">
          <cell r="G1251">
            <v>0</v>
          </cell>
        </row>
        <row r="1252">
          <cell r="G1252">
            <v>0</v>
          </cell>
        </row>
        <row r="1253">
          <cell r="G1253">
            <v>0</v>
          </cell>
        </row>
        <row r="1254">
          <cell r="G1254">
            <v>0</v>
          </cell>
        </row>
        <row r="1255">
          <cell r="G1255">
            <v>0</v>
          </cell>
        </row>
        <row r="1256">
          <cell r="G1256">
            <v>0</v>
          </cell>
        </row>
        <row r="1257">
          <cell r="G1257">
            <v>0</v>
          </cell>
        </row>
        <row r="1258">
          <cell r="G1258">
            <v>0</v>
          </cell>
        </row>
        <row r="1259">
          <cell r="G1259">
            <v>0</v>
          </cell>
        </row>
        <row r="1260">
          <cell r="G1260">
            <v>0</v>
          </cell>
        </row>
        <row r="1261">
          <cell r="G1261">
            <v>0</v>
          </cell>
        </row>
        <row r="1262">
          <cell r="G1262">
            <v>0</v>
          </cell>
        </row>
        <row r="1263">
          <cell r="G1263">
            <v>0</v>
          </cell>
        </row>
        <row r="1264">
          <cell r="G1264">
            <v>0</v>
          </cell>
        </row>
        <row r="1265">
          <cell r="G1265">
            <v>0</v>
          </cell>
        </row>
        <row r="1266">
          <cell r="G1266">
            <v>0</v>
          </cell>
        </row>
        <row r="1267">
          <cell r="G1267">
            <v>0</v>
          </cell>
        </row>
        <row r="1268">
          <cell r="G1268">
            <v>0</v>
          </cell>
        </row>
        <row r="1269">
          <cell r="G1269">
            <v>0</v>
          </cell>
        </row>
        <row r="1270">
          <cell r="G1270">
            <v>0</v>
          </cell>
        </row>
        <row r="1271">
          <cell r="G1271">
            <v>0</v>
          </cell>
        </row>
        <row r="1272">
          <cell r="G1272">
            <v>0</v>
          </cell>
        </row>
        <row r="1273">
          <cell r="G1273">
            <v>0</v>
          </cell>
        </row>
        <row r="1274">
          <cell r="G1274">
            <v>0</v>
          </cell>
        </row>
        <row r="1275">
          <cell r="G1275">
            <v>0</v>
          </cell>
        </row>
        <row r="1276">
          <cell r="G1276">
            <v>0</v>
          </cell>
        </row>
        <row r="1277">
          <cell r="G1277">
            <v>0</v>
          </cell>
        </row>
        <row r="1278">
          <cell r="G1278">
            <v>0</v>
          </cell>
        </row>
        <row r="1279">
          <cell r="G1279">
            <v>0</v>
          </cell>
        </row>
        <row r="1280">
          <cell r="G1280">
            <v>0</v>
          </cell>
        </row>
        <row r="1281">
          <cell r="G1281">
            <v>0</v>
          </cell>
        </row>
        <row r="1282">
          <cell r="G1282">
            <v>0</v>
          </cell>
        </row>
        <row r="1283">
          <cell r="G1283">
            <v>0</v>
          </cell>
        </row>
        <row r="1284">
          <cell r="G1284">
            <v>0</v>
          </cell>
        </row>
        <row r="1285">
          <cell r="G1285">
            <v>0</v>
          </cell>
        </row>
        <row r="1286">
          <cell r="G1286">
            <v>0</v>
          </cell>
        </row>
        <row r="1287">
          <cell r="G1287">
            <v>0</v>
          </cell>
        </row>
        <row r="1288">
          <cell r="G1288">
            <v>0</v>
          </cell>
        </row>
        <row r="1289">
          <cell r="G1289">
            <v>0</v>
          </cell>
        </row>
        <row r="1290">
          <cell r="G1290">
            <v>0</v>
          </cell>
        </row>
        <row r="1291">
          <cell r="G1291">
            <v>0</v>
          </cell>
        </row>
        <row r="1292">
          <cell r="G1292">
            <v>0</v>
          </cell>
        </row>
        <row r="1293">
          <cell r="G1293">
            <v>0</v>
          </cell>
        </row>
        <row r="1294">
          <cell r="G1294">
            <v>0</v>
          </cell>
        </row>
        <row r="1295">
          <cell r="G1295">
            <v>0</v>
          </cell>
        </row>
        <row r="1296">
          <cell r="G1296">
            <v>0</v>
          </cell>
        </row>
        <row r="1297">
          <cell r="G1297">
            <v>0</v>
          </cell>
        </row>
        <row r="1298">
          <cell r="G1298">
            <v>0</v>
          </cell>
        </row>
        <row r="1299">
          <cell r="G1299">
            <v>0</v>
          </cell>
        </row>
        <row r="1300">
          <cell r="G1300">
            <v>0</v>
          </cell>
        </row>
        <row r="1301">
          <cell r="G1301">
            <v>0</v>
          </cell>
        </row>
        <row r="1302">
          <cell r="G1302">
            <v>0</v>
          </cell>
        </row>
        <row r="1303">
          <cell r="G1303">
            <v>0</v>
          </cell>
        </row>
        <row r="1304">
          <cell r="G1304">
            <v>0</v>
          </cell>
        </row>
        <row r="1305">
          <cell r="G1305">
            <v>0</v>
          </cell>
        </row>
        <row r="1306">
          <cell r="G1306">
            <v>0</v>
          </cell>
        </row>
        <row r="1307">
          <cell r="G1307">
            <v>0</v>
          </cell>
        </row>
        <row r="1308">
          <cell r="G1308">
            <v>0</v>
          </cell>
        </row>
        <row r="1309">
          <cell r="G1309">
            <v>0</v>
          </cell>
        </row>
        <row r="1310">
          <cell r="G1310">
            <v>0</v>
          </cell>
        </row>
        <row r="1311">
          <cell r="G1311">
            <v>0</v>
          </cell>
        </row>
        <row r="1312">
          <cell r="G1312">
            <v>0</v>
          </cell>
        </row>
        <row r="1313">
          <cell r="G1313">
            <v>0</v>
          </cell>
        </row>
        <row r="1314">
          <cell r="G1314">
            <v>0</v>
          </cell>
        </row>
        <row r="1315">
          <cell r="G1315">
            <v>0</v>
          </cell>
        </row>
        <row r="1316">
          <cell r="G1316">
            <v>0</v>
          </cell>
        </row>
        <row r="1317">
          <cell r="G1317">
            <v>0</v>
          </cell>
        </row>
        <row r="1318">
          <cell r="G1318">
            <v>0</v>
          </cell>
        </row>
        <row r="1319">
          <cell r="G1319">
            <v>0</v>
          </cell>
        </row>
        <row r="1320">
          <cell r="G1320">
            <v>0</v>
          </cell>
        </row>
        <row r="1321">
          <cell r="G1321">
            <v>0</v>
          </cell>
        </row>
        <row r="1322">
          <cell r="G1322">
            <v>0</v>
          </cell>
        </row>
        <row r="1323">
          <cell r="G1323">
            <v>0</v>
          </cell>
        </row>
        <row r="1324">
          <cell r="G1324">
            <v>0</v>
          </cell>
        </row>
        <row r="1325">
          <cell r="G1325">
            <v>0</v>
          </cell>
        </row>
        <row r="1326">
          <cell r="G1326">
            <v>0</v>
          </cell>
        </row>
        <row r="1327">
          <cell r="G1327">
            <v>0</v>
          </cell>
        </row>
        <row r="1328">
          <cell r="G1328">
            <v>0</v>
          </cell>
        </row>
        <row r="1329">
          <cell r="G1329">
            <v>0</v>
          </cell>
        </row>
        <row r="1330">
          <cell r="G1330">
            <v>0</v>
          </cell>
        </row>
        <row r="1331">
          <cell r="G1331">
            <v>0</v>
          </cell>
        </row>
        <row r="1332">
          <cell r="G1332">
            <v>0</v>
          </cell>
        </row>
        <row r="1333">
          <cell r="G1333">
            <v>0</v>
          </cell>
        </row>
        <row r="1334">
          <cell r="G1334">
            <v>0</v>
          </cell>
        </row>
        <row r="1335">
          <cell r="G1335">
            <v>0</v>
          </cell>
        </row>
        <row r="1336">
          <cell r="G1336">
            <v>0</v>
          </cell>
        </row>
        <row r="1337">
          <cell r="G1337">
            <v>0</v>
          </cell>
        </row>
        <row r="1338">
          <cell r="G1338">
            <v>0</v>
          </cell>
        </row>
        <row r="1339">
          <cell r="G1339">
            <v>0</v>
          </cell>
        </row>
        <row r="1340">
          <cell r="G1340">
            <v>0</v>
          </cell>
        </row>
        <row r="1341">
          <cell r="G1341">
            <v>0</v>
          </cell>
        </row>
        <row r="1342">
          <cell r="G1342">
            <v>0</v>
          </cell>
        </row>
        <row r="1343">
          <cell r="G1343">
            <v>0</v>
          </cell>
        </row>
        <row r="1344">
          <cell r="G1344">
            <v>0</v>
          </cell>
        </row>
        <row r="1345">
          <cell r="G1345">
            <v>0</v>
          </cell>
        </row>
        <row r="1346">
          <cell r="G1346">
            <v>0</v>
          </cell>
        </row>
        <row r="1347">
          <cell r="G1347">
            <v>0</v>
          </cell>
        </row>
        <row r="1348">
          <cell r="G1348">
            <v>0</v>
          </cell>
        </row>
        <row r="1349">
          <cell r="G1349">
            <v>0</v>
          </cell>
        </row>
        <row r="1350">
          <cell r="G1350">
            <v>0</v>
          </cell>
        </row>
        <row r="1351">
          <cell r="G1351">
            <v>0</v>
          </cell>
        </row>
        <row r="1352">
          <cell r="G1352">
            <v>0</v>
          </cell>
        </row>
        <row r="1353">
          <cell r="G1353">
            <v>0</v>
          </cell>
        </row>
        <row r="1354">
          <cell r="G1354">
            <v>0</v>
          </cell>
        </row>
        <row r="1355">
          <cell r="G1355">
            <v>0</v>
          </cell>
        </row>
        <row r="1356">
          <cell r="G1356">
            <v>0</v>
          </cell>
        </row>
        <row r="1357">
          <cell r="G1357">
            <v>0</v>
          </cell>
        </row>
        <row r="1358">
          <cell r="G1358">
            <v>0</v>
          </cell>
        </row>
        <row r="1359">
          <cell r="G1359">
            <v>0</v>
          </cell>
        </row>
        <row r="1360">
          <cell r="G1360">
            <v>0</v>
          </cell>
        </row>
        <row r="1361">
          <cell r="G1361">
            <v>0</v>
          </cell>
        </row>
        <row r="1362">
          <cell r="G1362">
            <v>0</v>
          </cell>
        </row>
        <row r="1363">
          <cell r="G1363">
            <v>0</v>
          </cell>
        </row>
        <row r="1364">
          <cell r="G1364">
            <v>0</v>
          </cell>
        </row>
        <row r="1365">
          <cell r="G1365">
            <v>0</v>
          </cell>
        </row>
        <row r="1366">
          <cell r="G1366">
            <v>0</v>
          </cell>
        </row>
        <row r="1367">
          <cell r="G1367">
            <v>0</v>
          </cell>
        </row>
        <row r="1368">
          <cell r="G1368">
            <v>0</v>
          </cell>
        </row>
        <row r="1369">
          <cell r="G1369">
            <v>0</v>
          </cell>
        </row>
        <row r="1370">
          <cell r="G1370">
            <v>0</v>
          </cell>
        </row>
        <row r="1371">
          <cell r="G1371">
            <v>0</v>
          </cell>
        </row>
        <row r="1372">
          <cell r="G1372">
            <v>0</v>
          </cell>
        </row>
        <row r="1373">
          <cell r="G1373">
            <v>0</v>
          </cell>
        </row>
        <row r="1374">
          <cell r="G1374">
            <v>0</v>
          </cell>
        </row>
        <row r="1375">
          <cell r="G1375">
            <v>0</v>
          </cell>
        </row>
        <row r="1376">
          <cell r="G1376">
            <v>0</v>
          </cell>
        </row>
        <row r="1377">
          <cell r="G1377">
            <v>0</v>
          </cell>
        </row>
        <row r="1378">
          <cell r="G1378">
            <v>0</v>
          </cell>
        </row>
        <row r="1379">
          <cell r="G1379">
            <v>0</v>
          </cell>
        </row>
        <row r="1380">
          <cell r="G1380">
            <v>0</v>
          </cell>
        </row>
        <row r="1381">
          <cell r="G1381">
            <v>0</v>
          </cell>
        </row>
        <row r="1382">
          <cell r="G1382">
            <v>0</v>
          </cell>
        </row>
        <row r="1383">
          <cell r="G1383">
            <v>0</v>
          </cell>
        </row>
        <row r="1384">
          <cell r="G1384">
            <v>0</v>
          </cell>
        </row>
        <row r="1385">
          <cell r="G1385">
            <v>0</v>
          </cell>
        </row>
        <row r="1386">
          <cell r="G1386">
            <v>0</v>
          </cell>
        </row>
        <row r="1387">
          <cell r="G1387">
            <v>0</v>
          </cell>
        </row>
        <row r="1388">
          <cell r="G1388">
            <v>0</v>
          </cell>
        </row>
        <row r="1389">
          <cell r="G1389">
            <v>0</v>
          </cell>
        </row>
        <row r="1390">
          <cell r="G1390">
            <v>0</v>
          </cell>
        </row>
        <row r="1391">
          <cell r="G1391">
            <v>0</v>
          </cell>
        </row>
        <row r="1392">
          <cell r="G1392">
            <v>0</v>
          </cell>
        </row>
        <row r="1393">
          <cell r="G1393">
            <v>0</v>
          </cell>
        </row>
        <row r="1394">
          <cell r="G1394">
            <v>0</v>
          </cell>
        </row>
        <row r="1395">
          <cell r="G1395">
            <v>0</v>
          </cell>
        </row>
        <row r="1396">
          <cell r="G1396">
            <v>0</v>
          </cell>
        </row>
        <row r="1397">
          <cell r="G1397">
            <v>0</v>
          </cell>
        </row>
        <row r="1398">
          <cell r="G1398">
            <v>0</v>
          </cell>
        </row>
        <row r="1399">
          <cell r="G1399">
            <v>0</v>
          </cell>
        </row>
        <row r="1400">
          <cell r="G1400">
            <v>0</v>
          </cell>
        </row>
        <row r="1401">
          <cell r="G1401">
            <v>0</v>
          </cell>
        </row>
        <row r="1402">
          <cell r="G1402">
            <v>0</v>
          </cell>
        </row>
        <row r="1403">
          <cell r="G1403">
            <v>0</v>
          </cell>
        </row>
        <row r="1404">
          <cell r="G1404">
            <v>0</v>
          </cell>
        </row>
        <row r="1405">
          <cell r="G1405">
            <v>0</v>
          </cell>
        </row>
        <row r="1406">
          <cell r="G1406">
            <v>0</v>
          </cell>
        </row>
        <row r="1407">
          <cell r="G1407">
            <v>0</v>
          </cell>
        </row>
        <row r="1408">
          <cell r="G1408">
            <v>0</v>
          </cell>
        </row>
        <row r="1409">
          <cell r="G1409">
            <v>0</v>
          </cell>
        </row>
        <row r="1410">
          <cell r="G1410">
            <v>0</v>
          </cell>
        </row>
        <row r="1411">
          <cell r="G1411">
            <v>0</v>
          </cell>
        </row>
        <row r="1412">
          <cell r="G1412">
            <v>0</v>
          </cell>
        </row>
        <row r="1413">
          <cell r="G1413">
            <v>0</v>
          </cell>
        </row>
        <row r="1414">
          <cell r="G1414">
            <v>0</v>
          </cell>
        </row>
        <row r="1415">
          <cell r="G1415">
            <v>0</v>
          </cell>
        </row>
        <row r="1416">
          <cell r="G1416">
            <v>0</v>
          </cell>
        </row>
        <row r="1417">
          <cell r="G1417">
            <v>0</v>
          </cell>
        </row>
        <row r="1418">
          <cell r="G1418">
            <v>0</v>
          </cell>
        </row>
        <row r="1419">
          <cell r="G1419">
            <v>0</v>
          </cell>
        </row>
        <row r="1420">
          <cell r="G1420">
            <v>0</v>
          </cell>
        </row>
        <row r="1421">
          <cell r="G1421">
            <v>0</v>
          </cell>
        </row>
        <row r="1422">
          <cell r="G1422">
            <v>0</v>
          </cell>
        </row>
        <row r="1423">
          <cell r="G1423">
            <v>0</v>
          </cell>
        </row>
        <row r="1424">
          <cell r="G1424">
            <v>0</v>
          </cell>
        </row>
        <row r="1425">
          <cell r="G1425">
            <v>0</v>
          </cell>
        </row>
        <row r="1426">
          <cell r="G1426">
            <v>0</v>
          </cell>
        </row>
        <row r="1427">
          <cell r="G1427">
            <v>0</v>
          </cell>
        </row>
        <row r="1428">
          <cell r="G1428">
            <v>0</v>
          </cell>
        </row>
        <row r="1429">
          <cell r="G1429">
            <v>0</v>
          </cell>
        </row>
        <row r="1430">
          <cell r="G1430">
            <v>0</v>
          </cell>
        </row>
        <row r="1431">
          <cell r="G1431">
            <v>0</v>
          </cell>
        </row>
        <row r="1432">
          <cell r="G1432">
            <v>0</v>
          </cell>
        </row>
        <row r="1433">
          <cell r="G1433">
            <v>0</v>
          </cell>
        </row>
        <row r="1434">
          <cell r="G1434">
            <v>0</v>
          </cell>
        </row>
        <row r="1435">
          <cell r="G1435">
            <v>0</v>
          </cell>
        </row>
        <row r="1436">
          <cell r="G1436">
            <v>0</v>
          </cell>
        </row>
        <row r="1437">
          <cell r="G1437">
            <v>0</v>
          </cell>
        </row>
        <row r="1438">
          <cell r="G1438">
            <v>0</v>
          </cell>
        </row>
        <row r="1439">
          <cell r="G1439">
            <v>0</v>
          </cell>
        </row>
        <row r="1440">
          <cell r="G1440">
            <v>0</v>
          </cell>
        </row>
        <row r="1441">
          <cell r="G1441">
            <v>0</v>
          </cell>
        </row>
        <row r="1442">
          <cell r="G1442">
            <v>0</v>
          </cell>
        </row>
        <row r="1443">
          <cell r="G1443">
            <v>0</v>
          </cell>
        </row>
        <row r="1444">
          <cell r="G1444">
            <v>0</v>
          </cell>
        </row>
        <row r="1445">
          <cell r="G1445">
            <v>0</v>
          </cell>
        </row>
        <row r="1446">
          <cell r="G1446">
            <v>0</v>
          </cell>
        </row>
        <row r="1447">
          <cell r="G1447">
            <v>0</v>
          </cell>
        </row>
        <row r="1448">
          <cell r="G1448">
            <v>0</v>
          </cell>
        </row>
        <row r="1449">
          <cell r="G1449">
            <v>0</v>
          </cell>
        </row>
        <row r="1450">
          <cell r="G1450">
            <v>0</v>
          </cell>
        </row>
        <row r="1451">
          <cell r="G1451">
            <v>0</v>
          </cell>
        </row>
        <row r="1452">
          <cell r="G1452">
            <v>0</v>
          </cell>
        </row>
        <row r="1453">
          <cell r="G1453">
            <v>0</v>
          </cell>
        </row>
        <row r="1454">
          <cell r="G1454">
            <v>0</v>
          </cell>
        </row>
        <row r="1455">
          <cell r="G1455">
            <v>0</v>
          </cell>
        </row>
        <row r="1456">
          <cell r="G1456">
            <v>0</v>
          </cell>
        </row>
        <row r="1457">
          <cell r="G1457">
            <v>0</v>
          </cell>
        </row>
        <row r="1458">
          <cell r="G1458">
            <v>0</v>
          </cell>
        </row>
        <row r="1459">
          <cell r="G1459">
            <v>0</v>
          </cell>
        </row>
        <row r="1460">
          <cell r="G1460">
            <v>0</v>
          </cell>
        </row>
        <row r="1461">
          <cell r="G1461">
            <v>0</v>
          </cell>
        </row>
        <row r="1462">
          <cell r="G1462">
            <v>0</v>
          </cell>
        </row>
        <row r="1463">
          <cell r="G1463">
            <v>0</v>
          </cell>
        </row>
        <row r="1464">
          <cell r="G1464">
            <v>0</v>
          </cell>
        </row>
        <row r="1465">
          <cell r="G1465">
            <v>0</v>
          </cell>
        </row>
        <row r="1466">
          <cell r="G1466">
            <v>0</v>
          </cell>
        </row>
        <row r="1467">
          <cell r="G1467">
            <v>0</v>
          </cell>
        </row>
        <row r="1468">
          <cell r="G1468">
            <v>0</v>
          </cell>
        </row>
        <row r="1469">
          <cell r="G1469">
            <v>0</v>
          </cell>
        </row>
        <row r="1470">
          <cell r="G1470">
            <v>0</v>
          </cell>
        </row>
        <row r="1471">
          <cell r="G1471">
            <v>0</v>
          </cell>
        </row>
        <row r="1472">
          <cell r="G1472">
            <v>0</v>
          </cell>
        </row>
        <row r="1473">
          <cell r="G1473">
            <v>0</v>
          </cell>
        </row>
        <row r="1474">
          <cell r="G1474">
            <v>0</v>
          </cell>
        </row>
        <row r="1475">
          <cell r="G1475">
            <v>0</v>
          </cell>
        </row>
        <row r="1476">
          <cell r="G1476">
            <v>0</v>
          </cell>
        </row>
        <row r="1477">
          <cell r="G1477">
            <v>0</v>
          </cell>
        </row>
        <row r="1478">
          <cell r="G1478">
            <v>0</v>
          </cell>
        </row>
        <row r="1479">
          <cell r="G1479">
            <v>0</v>
          </cell>
        </row>
        <row r="1480">
          <cell r="G1480">
            <v>0</v>
          </cell>
        </row>
        <row r="1481">
          <cell r="G1481">
            <v>0</v>
          </cell>
        </row>
        <row r="1482">
          <cell r="G1482">
            <v>0</v>
          </cell>
        </row>
        <row r="1483">
          <cell r="G1483">
            <v>0</v>
          </cell>
        </row>
        <row r="1484">
          <cell r="G1484">
            <v>0</v>
          </cell>
        </row>
        <row r="1485">
          <cell r="G1485">
            <v>0</v>
          </cell>
        </row>
        <row r="1486">
          <cell r="G1486">
            <v>0</v>
          </cell>
        </row>
        <row r="1487">
          <cell r="G1487">
            <v>0</v>
          </cell>
        </row>
        <row r="1488">
          <cell r="G1488">
            <v>0</v>
          </cell>
        </row>
        <row r="1489">
          <cell r="G1489">
            <v>0</v>
          </cell>
        </row>
        <row r="1490">
          <cell r="G1490">
            <v>0</v>
          </cell>
        </row>
        <row r="1491">
          <cell r="G1491">
            <v>0</v>
          </cell>
        </row>
        <row r="1492">
          <cell r="G1492">
            <v>0</v>
          </cell>
        </row>
        <row r="1493">
          <cell r="G1493">
            <v>0</v>
          </cell>
        </row>
        <row r="1494">
          <cell r="G1494">
            <v>0</v>
          </cell>
        </row>
        <row r="1495">
          <cell r="G1495">
            <v>0</v>
          </cell>
        </row>
        <row r="1496">
          <cell r="G1496">
            <v>0</v>
          </cell>
        </row>
        <row r="1497">
          <cell r="G1497">
            <v>0</v>
          </cell>
        </row>
        <row r="1498">
          <cell r="G1498">
            <v>0</v>
          </cell>
        </row>
        <row r="1499">
          <cell r="G1499">
            <v>0</v>
          </cell>
        </row>
        <row r="1500">
          <cell r="G1500">
            <v>0</v>
          </cell>
        </row>
        <row r="1501">
          <cell r="G1501">
            <v>0</v>
          </cell>
        </row>
        <row r="1502">
          <cell r="G1502">
            <v>0</v>
          </cell>
        </row>
        <row r="1503">
          <cell r="G1503">
            <v>0</v>
          </cell>
        </row>
        <row r="1504">
          <cell r="G1504">
            <v>0</v>
          </cell>
        </row>
        <row r="1505">
          <cell r="G1505">
            <v>0</v>
          </cell>
        </row>
        <row r="1506">
          <cell r="G1506">
            <v>0</v>
          </cell>
        </row>
        <row r="1507">
          <cell r="G1507">
            <v>0</v>
          </cell>
        </row>
        <row r="1508">
          <cell r="G1508">
            <v>0</v>
          </cell>
        </row>
        <row r="1509">
          <cell r="G1509">
            <v>0</v>
          </cell>
        </row>
        <row r="1510">
          <cell r="G1510">
            <v>0</v>
          </cell>
        </row>
        <row r="1511">
          <cell r="G1511">
            <v>0</v>
          </cell>
        </row>
        <row r="1512">
          <cell r="G1512">
            <v>0</v>
          </cell>
        </row>
        <row r="1513">
          <cell r="G1513">
            <v>0</v>
          </cell>
        </row>
        <row r="1514">
          <cell r="G1514">
            <v>0</v>
          </cell>
        </row>
        <row r="1515">
          <cell r="G1515">
            <v>0</v>
          </cell>
        </row>
        <row r="1516">
          <cell r="G1516">
            <v>0</v>
          </cell>
        </row>
        <row r="1517">
          <cell r="G1517">
            <v>0</v>
          </cell>
        </row>
        <row r="1518">
          <cell r="G1518">
            <v>0</v>
          </cell>
        </row>
        <row r="1519">
          <cell r="G1519">
            <v>0</v>
          </cell>
        </row>
        <row r="1520">
          <cell r="G1520">
            <v>0</v>
          </cell>
        </row>
        <row r="1521">
          <cell r="G1521">
            <v>0</v>
          </cell>
        </row>
        <row r="1522">
          <cell r="G1522">
            <v>0</v>
          </cell>
        </row>
        <row r="1523">
          <cell r="G1523">
            <v>0</v>
          </cell>
        </row>
        <row r="1524">
          <cell r="G1524">
            <v>0</v>
          </cell>
        </row>
        <row r="1525">
          <cell r="G1525">
            <v>0</v>
          </cell>
        </row>
        <row r="1526">
          <cell r="G1526">
            <v>0</v>
          </cell>
        </row>
        <row r="1527">
          <cell r="G1527">
            <v>0</v>
          </cell>
        </row>
        <row r="1528">
          <cell r="G1528">
            <v>0</v>
          </cell>
        </row>
        <row r="1529">
          <cell r="G1529">
            <v>0</v>
          </cell>
        </row>
        <row r="1530">
          <cell r="G1530">
            <v>0</v>
          </cell>
        </row>
        <row r="1531">
          <cell r="G1531">
            <v>0</v>
          </cell>
        </row>
        <row r="1532">
          <cell r="G1532">
            <v>0</v>
          </cell>
        </row>
        <row r="1533">
          <cell r="G1533">
            <v>0</v>
          </cell>
        </row>
        <row r="1534">
          <cell r="G1534">
            <v>0</v>
          </cell>
        </row>
        <row r="1535">
          <cell r="G1535">
            <v>0</v>
          </cell>
        </row>
        <row r="1536">
          <cell r="G1536">
            <v>0</v>
          </cell>
        </row>
        <row r="1537">
          <cell r="G1537">
            <v>0</v>
          </cell>
        </row>
        <row r="1538">
          <cell r="G1538">
            <v>0</v>
          </cell>
        </row>
        <row r="1539">
          <cell r="G1539">
            <v>0</v>
          </cell>
        </row>
        <row r="1540">
          <cell r="G1540">
            <v>0</v>
          </cell>
        </row>
        <row r="1541">
          <cell r="G1541">
            <v>0</v>
          </cell>
        </row>
        <row r="1542">
          <cell r="G1542">
            <v>0</v>
          </cell>
        </row>
        <row r="1543">
          <cell r="G1543">
            <v>0</v>
          </cell>
        </row>
        <row r="1544">
          <cell r="G1544">
            <v>0</v>
          </cell>
        </row>
        <row r="1545">
          <cell r="G1545">
            <v>0</v>
          </cell>
        </row>
        <row r="1546">
          <cell r="G1546">
            <v>0</v>
          </cell>
        </row>
        <row r="1547">
          <cell r="G1547">
            <v>0</v>
          </cell>
        </row>
        <row r="1548">
          <cell r="G1548">
            <v>0</v>
          </cell>
        </row>
        <row r="1549">
          <cell r="G1549">
            <v>0</v>
          </cell>
        </row>
        <row r="1550">
          <cell r="G1550">
            <v>0</v>
          </cell>
        </row>
        <row r="1551">
          <cell r="G1551">
            <v>0</v>
          </cell>
        </row>
        <row r="1552">
          <cell r="G1552">
            <v>0</v>
          </cell>
        </row>
        <row r="1553">
          <cell r="G1553">
            <v>0</v>
          </cell>
        </row>
        <row r="1554">
          <cell r="G1554">
            <v>0</v>
          </cell>
        </row>
        <row r="1555">
          <cell r="G1555">
            <v>0</v>
          </cell>
        </row>
        <row r="1556">
          <cell r="G1556">
            <v>0</v>
          </cell>
        </row>
        <row r="1557">
          <cell r="G1557">
            <v>0</v>
          </cell>
        </row>
        <row r="1558">
          <cell r="G1558">
            <v>0</v>
          </cell>
        </row>
        <row r="1559">
          <cell r="G1559">
            <v>0</v>
          </cell>
        </row>
        <row r="1560">
          <cell r="G1560">
            <v>0</v>
          </cell>
        </row>
        <row r="1561">
          <cell r="G1561">
            <v>0</v>
          </cell>
        </row>
        <row r="1562">
          <cell r="G1562">
            <v>0</v>
          </cell>
        </row>
        <row r="1563">
          <cell r="G1563">
            <v>0</v>
          </cell>
        </row>
        <row r="1564">
          <cell r="G1564">
            <v>0</v>
          </cell>
        </row>
        <row r="1565">
          <cell r="G1565">
            <v>0</v>
          </cell>
        </row>
        <row r="1566">
          <cell r="G1566">
            <v>0</v>
          </cell>
        </row>
        <row r="1567">
          <cell r="G1567">
            <v>0</v>
          </cell>
        </row>
        <row r="1568">
          <cell r="G1568">
            <v>0</v>
          </cell>
        </row>
        <row r="1569">
          <cell r="G1569">
            <v>0</v>
          </cell>
        </row>
        <row r="1570">
          <cell r="G1570">
            <v>0</v>
          </cell>
        </row>
        <row r="1571">
          <cell r="G1571">
            <v>0</v>
          </cell>
        </row>
        <row r="1572">
          <cell r="G1572">
            <v>0</v>
          </cell>
        </row>
        <row r="1573">
          <cell r="G1573">
            <v>0</v>
          </cell>
        </row>
        <row r="1574">
          <cell r="G1574">
            <v>0</v>
          </cell>
        </row>
        <row r="1575">
          <cell r="G1575">
            <v>0</v>
          </cell>
        </row>
        <row r="1576">
          <cell r="G1576">
            <v>0</v>
          </cell>
        </row>
        <row r="1577">
          <cell r="G1577">
            <v>0</v>
          </cell>
        </row>
        <row r="1578">
          <cell r="G1578">
            <v>0</v>
          </cell>
        </row>
        <row r="1579">
          <cell r="G1579">
            <v>0</v>
          </cell>
        </row>
        <row r="1580">
          <cell r="G1580">
            <v>0</v>
          </cell>
        </row>
        <row r="1581">
          <cell r="G1581">
            <v>0</v>
          </cell>
        </row>
        <row r="1582">
          <cell r="G1582">
            <v>0</v>
          </cell>
        </row>
        <row r="1583">
          <cell r="G1583">
            <v>0</v>
          </cell>
        </row>
        <row r="1584">
          <cell r="G1584">
            <v>0</v>
          </cell>
        </row>
        <row r="1585">
          <cell r="G1585">
            <v>0</v>
          </cell>
        </row>
        <row r="1586">
          <cell r="G1586">
            <v>0</v>
          </cell>
        </row>
        <row r="1587">
          <cell r="G1587">
            <v>0</v>
          </cell>
        </row>
        <row r="1588">
          <cell r="G1588">
            <v>0</v>
          </cell>
        </row>
        <row r="1589">
          <cell r="G1589">
            <v>0</v>
          </cell>
        </row>
        <row r="1590">
          <cell r="G1590">
            <v>0</v>
          </cell>
        </row>
        <row r="1591">
          <cell r="G1591">
            <v>0</v>
          </cell>
        </row>
        <row r="1592">
          <cell r="G1592">
            <v>0</v>
          </cell>
        </row>
        <row r="1593">
          <cell r="G1593">
            <v>0</v>
          </cell>
        </row>
        <row r="1594">
          <cell r="G1594">
            <v>0</v>
          </cell>
        </row>
        <row r="1595">
          <cell r="G1595">
            <v>0</v>
          </cell>
        </row>
        <row r="1596">
          <cell r="G1596">
            <v>0</v>
          </cell>
        </row>
        <row r="1597">
          <cell r="G1597">
            <v>0</v>
          </cell>
        </row>
        <row r="1598">
          <cell r="G1598">
            <v>0</v>
          </cell>
        </row>
        <row r="1599">
          <cell r="G1599">
            <v>0</v>
          </cell>
        </row>
        <row r="1600">
          <cell r="G1600">
            <v>0</v>
          </cell>
        </row>
        <row r="1601">
          <cell r="G1601">
            <v>0</v>
          </cell>
        </row>
        <row r="1602">
          <cell r="G1602">
            <v>0</v>
          </cell>
        </row>
        <row r="1603">
          <cell r="G1603">
            <v>0</v>
          </cell>
        </row>
        <row r="1604">
          <cell r="G1604">
            <v>0</v>
          </cell>
        </row>
        <row r="1605">
          <cell r="G1605">
            <v>0</v>
          </cell>
        </row>
        <row r="1606">
          <cell r="G1606">
            <v>0</v>
          </cell>
        </row>
        <row r="1607">
          <cell r="G1607">
            <v>0</v>
          </cell>
        </row>
        <row r="1608">
          <cell r="G1608">
            <v>0</v>
          </cell>
        </row>
        <row r="1609">
          <cell r="G1609">
            <v>0</v>
          </cell>
        </row>
        <row r="1610">
          <cell r="G1610">
            <v>0</v>
          </cell>
        </row>
        <row r="1611">
          <cell r="G1611">
            <v>0</v>
          </cell>
        </row>
        <row r="1612">
          <cell r="G1612">
            <v>0</v>
          </cell>
        </row>
        <row r="1613">
          <cell r="G1613">
            <v>0</v>
          </cell>
        </row>
        <row r="1614">
          <cell r="G1614">
            <v>0</v>
          </cell>
        </row>
        <row r="1615">
          <cell r="G1615">
            <v>0</v>
          </cell>
        </row>
        <row r="1616">
          <cell r="G1616">
            <v>0</v>
          </cell>
        </row>
        <row r="1617">
          <cell r="G1617">
            <v>0</v>
          </cell>
        </row>
        <row r="1618">
          <cell r="G1618">
            <v>0</v>
          </cell>
        </row>
        <row r="1619">
          <cell r="G1619">
            <v>0</v>
          </cell>
        </row>
        <row r="1620">
          <cell r="G1620">
            <v>0</v>
          </cell>
        </row>
        <row r="1621">
          <cell r="G1621">
            <v>0</v>
          </cell>
        </row>
        <row r="1622">
          <cell r="G1622">
            <v>0</v>
          </cell>
        </row>
        <row r="1623">
          <cell r="G1623">
            <v>0</v>
          </cell>
        </row>
        <row r="1624">
          <cell r="G1624">
            <v>0</v>
          </cell>
        </row>
        <row r="1625">
          <cell r="G1625">
            <v>0</v>
          </cell>
        </row>
        <row r="1626">
          <cell r="G1626">
            <v>0</v>
          </cell>
        </row>
        <row r="1627">
          <cell r="G1627">
            <v>0</v>
          </cell>
        </row>
        <row r="1628">
          <cell r="G1628">
            <v>0</v>
          </cell>
        </row>
        <row r="1629">
          <cell r="G1629">
            <v>0</v>
          </cell>
        </row>
        <row r="1630">
          <cell r="G1630">
            <v>0</v>
          </cell>
        </row>
        <row r="1631">
          <cell r="G1631">
            <v>0</v>
          </cell>
        </row>
        <row r="1632">
          <cell r="G1632">
            <v>0</v>
          </cell>
        </row>
        <row r="1633">
          <cell r="G1633">
            <v>0</v>
          </cell>
        </row>
        <row r="1634">
          <cell r="G1634">
            <v>0</v>
          </cell>
        </row>
        <row r="1635">
          <cell r="G1635">
            <v>0</v>
          </cell>
        </row>
        <row r="1636">
          <cell r="G1636">
            <v>0</v>
          </cell>
        </row>
        <row r="1637">
          <cell r="G1637">
            <v>0</v>
          </cell>
        </row>
        <row r="1638">
          <cell r="G1638">
            <v>0</v>
          </cell>
        </row>
        <row r="1639">
          <cell r="G1639">
            <v>0</v>
          </cell>
        </row>
        <row r="1640">
          <cell r="G1640">
            <v>0</v>
          </cell>
        </row>
        <row r="1641">
          <cell r="G1641">
            <v>0</v>
          </cell>
        </row>
        <row r="1642">
          <cell r="G1642">
            <v>0</v>
          </cell>
        </row>
        <row r="1643">
          <cell r="G1643">
            <v>0</v>
          </cell>
        </row>
        <row r="1644">
          <cell r="G1644">
            <v>0</v>
          </cell>
        </row>
        <row r="1645">
          <cell r="G1645">
            <v>0</v>
          </cell>
        </row>
        <row r="1646">
          <cell r="G1646">
            <v>0</v>
          </cell>
        </row>
        <row r="1647">
          <cell r="G1647">
            <v>0</v>
          </cell>
        </row>
        <row r="1648">
          <cell r="G1648">
            <v>0</v>
          </cell>
        </row>
        <row r="1649">
          <cell r="G1649">
            <v>0</v>
          </cell>
        </row>
        <row r="1650">
          <cell r="G1650">
            <v>0</v>
          </cell>
        </row>
        <row r="1651">
          <cell r="G1651">
            <v>0</v>
          </cell>
        </row>
        <row r="1652">
          <cell r="G1652">
            <v>0</v>
          </cell>
        </row>
        <row r="1653">
          <cell r="G1653">
            <v>0</v>
          </cell>
        </row>
        <row r="1654">
          <cell r="G1654">
            <v>0</v>
          </cell>
        </row>
        <row r="1655">
          <cell r="G1655">
            <v>0</v>
          </cell>
        </row>
        <row r="1656">
          <cell r="G1656">
            <v>0</v>
          </cell>
        </row>
        <row r="1657">
          <cell r="G1657">
            <v>0</v>
          </cell>
        </row>
        <row r="1658">
          <cell r="G1658">
            <v>0</v>
          </cell>
        </row>
        <row r="1659">
          <cell r="G1659">
            <v>0</v>
          </cell>
        </row>
        <row r="1660">
          <cell r="G1660">
            <v>0</v>
          </cell>
        </row>
        <row r="1661">
          <cell r="G1661">
            <v>0</v>
          </cell>
        </row>
        <row r="1662">
          <cell r="G1662">
            <v>0</v>
          </cell>
        </row>
        <row r="1663">
          <cell r="G1663">
            <v>0</v>
          </cell>
        </row>
        <row r="1664">
          <cell r="G1664">
            <v>0</v>
          </cell>
        </row>
        <row r="1665">
          <cell r="G1665">
            <v>0</v>
          </cell>
        </row>
        <row r="1666">
          <cell r="G1666">
            <v>0</v>
          </cell>
        </row>
        <row r="1667">
          <cell r="G1667">
            <v>0</v>
          </cell>
        </row>
        <row r="1668">
          <cell r="G1668">
            <v>0</v>
          </cell>
        </row>
        <row r="1669">
          <cell r="G1669">
            <v>0</v>
          </cell>
        </row>
        <row r="1670">
          <cell r="G1670">
            <v>0</v>
          </cell>
        </row>
        <row r="1671">
          <cell r="G1671">
            <v>0</v>
          </cell>
        </row>
        <row r="1672">
          <cell r="G1672">
            <v>0</v>
          </cell>
        </row>
        <row r="1673">
          <cell r="G1673">
            <v>0</v>
          </cell>
        </row>
        <row r="1674">
          <cell r="G1674">
            <v>0</v>
          </cell>
        </row>
        <row r="1675">
          <cell r="G1675">
            <v>0</v>
          </cell>
        </row>
        <row r="1676">
          <cell r="G1676">
            <v>0</v>
          </cell>
        </row>
        <row r="1677">
          <cell r="G1677">
            <v>0</v>
          </cell>
        </row>
        <row r="1678">
          <cell r="G1678">
            <v>0</v>
          </cell>
        </row>
        <row r="1679">
          <cell r="G1679">
            <v>0</v>
          </cell>
        </row>
        <row r="1680">
          <cell r="G1680">
            <v>0</v>
          </cell>
        </row>
        <row r="1681">
          <cell r="G1681">
            <v>0</v>
          </cell>
        </row>
        <row r="1682">
          <cell r="G1682">
            <v>0</v>
          </cell>
        </row>
        <row r="1683">
          <cell r="G1683">
            <v>0</v>
          </cell>
        </row>
        <row r="1684">
          <cell r="G1684">
            <v>0</v>
          </cell>
        </row>
        <row r="1685">
          <cell r="G1685">
            <v>0</v>
          </cell>
        </row>
        <row r="1686">
          <cell r="G1686">
            <v>0</v>
          </cell>
        </row>
        <row r="1687">
          <cell r="G1687">
            <v>0</v>
          </cell>
        </row>
        <row r="1688">
          <cell r="G1688">
            <v>0</v>
          </cell>
        </row>
        <row r="1689">
          <cell r="G1689">
            <v>0</v>
          </cell>
        </row>
        <row r="1690">
          <cell r="G1690">
            <v>0</v>
          </cell>
        </row>
        <row r="1691">
          <cell r="G1691">
            <v>0</v>
          </cell>
        </row>
        <row r="1692">
          <cell r="G1692">
            <v>0</v>
          </cell>
        </row>
        <row r="1693">
          <cell r="G1693">
            <v>0</v>
          </cell>
        </row>
        <row r="1694">
          <cell r="G1694">
            <v>0</v>
          </cell>
        </row>
        <row r="1695">
          <cell r="G1695">
            <v>0</v>
          </cell>
        </row>
        <row r="1696">
          <cell r="G1696">
            <v>0</v>
          </cell>
        </row>
        <row r="1697">
          <cell r="G1697">
            <v>0</v>
          </cell>
        </row>
        <row r="1698">
          <cell r="G1698">
            <v>0</v>
          </cell>
        </row>
        <row r="1699">
          <cell r="G1699">
            <v>0</v>
          </cell>
        </row>
        <row r="1700">
          <cell r="G1700">
            <v>0</v>
          </cell>
        </row>
        <row r="1701">
          <cell r="G1701">
            <v>0</v>
          </cell>
        </row>
        <row r="1702">
          <cell r="G1702">
            <v>0</v>
          </cell>
        </row>
        <row r="1703">
          <cell r="G1703">
            <v>0</v>
          </cell>
        </row>
        <row r="1704">
          <cell r="G1704">
            <v>0</v>
          </cell>
        </row>
        <row r="1705">
          <cell r="G1705">
            <v>0</v>
          </cell>
        </row>
        <row r="1706">
          <cell r="G1706">
            <v>0</v>
          </cell>
        </row>
        <row r="1707">
          <cell r="G1707">
            <v>0</v>
          </cell>
        </row>
        <row r="1708">
          <cell r="G1708">
            <v>0</v>
          </cell>
        </row>
        <row r="1709">
          <cell r="G1709">
            <v>0</v>
          </cell>
        </row>
        <row r="1710">
          <cell r="G1710">
            <v>0</v>
          </cell>
        </row>
        <row r="1711">
          <cell r="G1711">
            <v>0</v>
          </cell>
        </row>
        <row r="1712">
          <cell r="G1712">
            <v>0</v>
          </cell>
        </row>
        <row r="1713">
          <cell r="G1713">
            <v>0</v>
          </cell>
        </row>
        <row r="1714">
          <cell r="G1714">
            <v>0</v>
          </cell>
        </row>
        <row r="1715">
          <cell r="G1715">
            <v>0</v>
          </cell>
        </row>
        <row r="1716">
          <cell r="G1716">
            <v>0</v>
          </cell>
        </row>
        <row r="1717">
          <cell r="G1717">
            <v>0</v>
          </cell>
        </row>
        <row r="1718">
          <cell r="G1718">
            <v>0</v>
          </cell>
        </row>
        <row r="1719">
          <cell r="G1719">
            <v>0</v>
          </cell>
        </row>
        <row r="1720">
          <cell r="G1720">
            <v>0</v>
          </cell>
        </row>
        <row r="1721">
          <cell r="G1721">
            <v>0</v>
          </cell>
        </row>
        <row r="1722">
          <cell r="G1722">
            <v>0</v>
          </cell>
        </row>
        <row r="1723">
          <cell r="G1723">
            <v>0</v>
          </cell>
        </row>
        <row r="1724">
          <cell r="G1724">
            <v>0</v>
          </cell>
        </row>
        <row r="1725">
          <cell r="G1725">
            <v>0</v>
          </cell>
        </row>
        <row r="1726">
          <cell r="G1726">
            <v>0</v>
          </cell>
        </row>
        <row r="1727">
          <cell r="G1727">
            <v>0</v>
          </cell>
        </row>
        <row r="1728">
          <cell r="G1728">
            <v>0</v>
          </cell>
        </row>
        <row r="1729">
          <cell r="G1729">
            <v>0</v>
          </cell>
        </row>
        <row r="1730">
          <cell r="G1730">
            <v>0</v>
          </cell>
        </row>
        <row r="1731">
          <cell r="G1731">
            <v>0</v>
          </cell>
        </row>
        <row r="1732">
          <cell r="G1732">
            <v>0</v>
          </cell>
        </row>
        <row r="1733">
          <cell r="G1733">
            <v>0</v>
          </cell>
        </row>
        <row r="1734">
          <cell r="G1734">
            <v>0</v>
          </cell>
        </row>
        <row r="1735">
          <cell r="G1735">
            <v>0</v>
          </cell>
        </row>
        <row r="1736">
          <cell r="G1736">
            <v>0</v>
          </cell>
        </row>
        <row r="1737">
          <cell r="G1737">
            <v>0</v>
          </cell>
        </row>
        <row r="1738">
          <cell r="G1738">
            <v>0</v>
          </cell>
        </row>
        <row r="1739">
          <cell r="G1739">
            <v>0</v>
          </cell>
        </row>
        <row r="1740">
          <cell r="G1740">
            <v>0</v>
          </cell>
        </row>
        <row r="1741">
          <cell r="G1741">
            <v>0</v>
          </cell>
        </row>
        <row r="1742">
          <cell r="G1742">
            <v>0</v>
          </cell>
        </row>
        <row r="1743">
          <cell r="G1743">
            <v>0</v>
          </cell>
        </row>
        <row r="1744">
          <cell r="G1744">
            <v>0</v>
          </cell>
        </row>
        <row r="1745">
          <cell r="G1745">
            <v>0</v>
          </cell>
        </row>
        <row r="1746">
          <cell r="G1746">
            <v>0</v>
          </cell>
        </row>
        <row r="1747">
          <cell r="G1747">
            <v>0</v>
          </cell>
        </row>
        <row r="1748">
          <cell r="G1748">
            <v>0</v>
          </cell>
        </row>
        <row r="1749">
          <cell r="G1749">
            <v>0</v>
          </cell>
        </row>
        <row r="1750">
          <cell r="G1750">
            <v>0</v>
          </cell>
        </row>
        <row r="1751">
          <cell r="G1751">
            <v>0</v>
          </cell>
        </row>
        <row r="1752">
          <cell r="G1752">
            <v>0</v>
          </cell>
        </row>
        <row r="1753">
          <cell r="G1753">
            <v>0</v>
          </cell>
        </row>
        <row r="1754">
          <cell r="G1754">
            <v>0</v>
          </cell>
        </row>
        <row r="1755">
          <cell r="G1755">
            <v>0</v>
          </cell>
        </row>
        <row r="1756">
          <cell r="G1756">
            <v>0</v>
          </cell>
        </row>
        <row r="1757">
          <cell r="G1757">
            <v>0</v>
          </cell>
        </row>
        <row r="1758">
          <cell r="G1758">
            <v>0</v>
          </cell>
        </row>
        <row r="1759">
          <cell r="G1759">
            <v>0</v>
          </cell>
        </row>
        <row r="1760">
          <cell r="G1760">
            <v>0</v>
          </cell>
        </row>
        <row r="1761">
          <cell r="G1761">
            <v>0</v>
          </cell>
        </row>
        <row r="1762">
          <cell r="G1762">
            <v>0</v>
          </cell>
        </row>
        <row r="1763">
          <cell r="G1763">
            <v>0</v>
          </cell>
        </row>
        <row r="1764">
          <cell r="G1764">
            <v>0</v>
          </cell>
        </row>
        <row r="1765">
          <cell r="G1765">
            <v>0</v>
          </cell>
        </row>
        <row r="1766">
          <cell r="G1766">
            <v>0</v>
          </cell>
        </row>
        <row r="1767">
          <cell r="G1767">
            <v>0</v>
          </cell>
        </row>
        <row r="1768">
          <cell r="G1768">
            <v>0</v>
          </cell>
        </row>
        <row r="1769">
          <cell r="G1769">
            <v>0</v>
          </cell>
        </row>
        <row r="1770">
          <cell r="G1770">
            <v>0</v>
          </cell>
        </row>
        <row r="1771">
          <cell r="G1771">
            <v>0</v>
          </cell>
        </row>
        <row r="1772">
          <cell r="G1772">
            <v>0</v>
          </cell>
        </row>
        <row r="1773">
          <cell r="G1773">
            <v>0</v>
          </cell>
        </row>
        <row r="1774">
          <cell r="G1774">
            <v>0</v>
          </cell>
        </row>
        <row r="1775">
          <cell r="G1775">
            <v>0</v>
          </cell>
        </row>
        <row r="1776">
          <cell r="G1776">
            <v>0</v>
          </cell>
        </row>
        <row r="1777">
          <cell r="G1777">
            <v>0</v>
          </cell>
        </row>
        <row r="1778">
          <cell r="G1778">
            <v>0</v>
          </cell>
        </row>
        <row r="1779">
          <cell r="G1779">
            <v>0</v>
          </cell>
        </row>
        <row r="1780">
          <cell r="G1780">
            <v>0</v>
          </cell>
        </row>
        <row r="1781">
          <cell r="G1781">
            <v>0</v>
          </cell>
        </row>
        <row r="1782">
          <cell r="G1782">
            <v>0</v>
          </cell>
        </row>
        <row r="1783">
          <cell r="G1783">
            <v>0</v>
          </cell>
        </row>
        <row r="1784">
          <cell r="G1784">
            <v>0</v>
          </cell>
        </row>
        <row r="1785">
          <cell r="G1785">
            <v>0</v>
          </cell>
        </row>
        <row r="1786">
          <cell r="G1786">
            <v>0</v>
          </cell>
        </row>
        <row r="1787">
          <cell r="G1787">
            <v>0</v>
          </cell>
        </row>
        <row r="1788">
          <cell r="G1788">
            <v>0</v>
          </cell>
        </row>
        <row r="1789">
          <cell r="G1789">
            <v>0</v>
          </cell>
        </row>
        <row r="1790">
          <cell r="G1790">
            <v>0</v>
          </cell>
        </row>
        <row r="1791">
          <cell r="G1791">
            <v>0</v>
          </cell>
        </row>
        <row r="1792">
          <cell r="G1792">
            <v>0</v>
          </cell>
        </row>
        <row r="1793">
          <cell r="G1793">
            <v>0</v>
          </cell>
        </row>
        <row r="1794">
          <cell r="G1794">
            <v>0</v>
          </cell>
        </row>
        <row r="1795">
          <cell r="G1795">
            <v>0</v>
          </cell>
        </row>
        <row r="1796">
          <cell r="G1796">
            <v>0</v>
          </cell>
        </row>
        <row r="1797">
          <cell r="G1797">
            <v>0</v>
          </cell>
        </row>
        <row r="1798">
          <cell r="G1798">
            <v>0</v>
          </cell>
        </row>
        <row r="1799">
          <cell r="G1799">
            <v>0</v>
          </cell>
        </row>
        <row r="1800">
          <cell r="G1800">
            <v>0</v>
          </cell>
        </row>
        <row r="1801">
          <cell r="G1801">
            <v>0</v>
          </cell>
        </row>
        <row r="1802">
          <cell r="G1802">
            <v>0</v>
          </cell>
        </row>
        <row r="1803">
          <cell r="G1803">
            <v>0</v>
          </cell>
        </row>
        <row r="1804">
          <cell r="G1804">
            <v>0</v>
          </cell>
        </row>
        <row r="1805">
          <cell r="G1805">
            <v>0</v>
          </cell>
        </row>
        <row r="1806">
          <cell r="G1806">
            <v>0</v>
          </cell>
        </row>
        <row r="1807">
          <cell r="G1807">
            <v>0</v>
          </cell>
        </row>
        <row r="1808">
          <cell r="G1808">
            <v>0</v>
          </cell>
        </row>
        <row r="1809">
          <cell r="G1809">
            <v>0</v>
          </cell>
        </row>
        <row r="1810">
          <cell r="G1810">
            <v>0</v>
          </cell>
        </row>
        <row r="1811">
          <cell r="G1811">
            <v>0</v>
          </cell>
        </row>
        <row r="1812">
          <cell r="G1812">
            <v>0</v>
          </cell>
        </row>
        <row r="1813">
          <cell r="G1813">
            <v>0</v>
          </cell>
        </row>
        <row r="1814">
          <cell r="G1814">
            <v>0</v>
          </cell>
        </row>
        <row r="1815">
          <cell r="G1815">
            <v>0</v>
          </cell>
        </row>
        <row r="1816">
          <cell r="G1816">
            <v>0</v>
          </cell>
        </row>
        <row r="1817">
          <cell r="G1817">
            <v>0</v>
          </cell>
        </row>
        <row r="1818">
          <cell r="G1818">
            <v>0</v>
          </cell>
        </row>
        <row r="1819">
          <cell r="G1819">
            <v>0</v>
          </cell>
        </row>
        <row r="1820">
          <cell r="G1820">
            <v>0</v>
          </cell>
        </row>
        <row r="1821">
          <cell r="G1821">
            <v>0</v>
          </cell>
        </row>
        <row r="1822">
          <cell r="G1822">
            <v>0</v>
          </cell>
        </row>
        <row r="1823">
          <cell r="G1823">
            <v>0</v>
          </cell>
        </row>
        <row r="1824">
          <cell r="G1824">
            <v>0</v>
          </cell>
        </row>
        <row r="1825">
          <cell r="G1825">
            <v>0</v>
          </cell>
        </row>
        <row r="1826">
          <cell r="G1826">
            <v>0</v>
          </cell>
        </row>
        <row r="1827">
          <cell r="G1827">
            <v>0</v>
          </cell>
        </row>
        <row r="1828">
          <cell r="G1828">
            <v>0</v>
          </cell>
        </row>
        <row r="1829">
          <cell r="G1829">
            <v>0</v>
          </cell>
        </row>
        <row r="1830">
          <cell r="G1830">
            <v>0</v>
          </cell>
        </row>
        <row r="1831">
          <cell r="G1831">
            <v>0</v>
          </cell>
        </row>
        <row r="1832">
          <cell r="G1832">
            <v>0</v>
          </cell>
        </row>
        <row r="1833">
          <cell r="G1833">
            <v>0</v>
          </cell>
        </row>
        <row r="1834">
          <cell r="G1834">
            <v>0</v>
          </cell>
        </row>
        <row r="1835">
          <cell r="G1835">
            <v>0</v>
          </cell>
        </row>
        <row r="1836">
          <cell r="G1836">
            <v>0</v>
          </cell>
        </row>
        <row r="1837">
          <cell r="G1837">
            <v>0</v>
          </cell>
        </row>
        <row r="1838">
          <cell r="G1838">
            <v>0</v>
          </cell>
        </row>
        <row r="1839">
          <cell r="G1839">
            <v>0</v>
          </cell>
        </row>
        <row r="1840">
          <cell r="G1840">
            <v>0</v>
          </cell>
        </row>
        <row r="1841">
          <cell r="G1841">
            <v>0</v>
          </cell>
        </row>
        <row r="1842">
          <cell r="G1842">
            <v>0</v>
          </cell>
        </row>
        <row r="1843">
          <cell r="G1843">
            <v>0</v>
          </cell>
        </row>
        <row r="1844">
          <cell r="G1844">
            <v>0</v>
          </cell>
        </row>
        <row r="1845">
          <cell r="G1845">
            <v>0</v>
          </cell>
        </row>
        <row r="1846">
          <cell r="G1846">
            <v>0</v>
          </cell>
        </row>
        <row r="1847">
          <cell r="G1847">
            <v>0</v>
          </cell>
        </row>
        <row r="1848">
          <cell r="G1848">
            <v>0</v>
          </cell>
        </row>
        <row r="1849">
          <cell r="G1849">
            <v>0</v>
          </cell>
        </row>
        <row r="1850">
          <cell r="G1850">
            <v>0</v>
          </cell>
        </row>
        <row r="1851">
          <cell r="G1851">
            <v>0</v>
          </cell>
        </row>
        <row r="1852">
          <cell r="G1852">
            <v>0</v>
          </cell>
        </row>
        <row r="1853">
          <cell r="G1853">
            <v>0</v>
          </cell>
        </row>
        <row r="1854">
          <cell r="G1854">
            <v>0</v>
          </cell>
        </row>
        <row r="1855">
          <cell r="G1855">
            <v>0</v>
          </cell>
        </row>
        <row r="1856">
          <cell r="G1856">
            <v>0</v>
          </cell>
        </row>
        <row r="1857">
          <cell r="G1857">
            <v>0</v>
          </cell>
        </row>
        <row r="1858">
          <cell r="G1858">
            <v>0</v>
          </cell>
        </row>
        <row r="1859">
          <cell r="G1859">
            <v>0</v>
          </cell>
        </row>
        <row r="1860">
          <cell r="G1860">
            <v>0</v>
          </cell>
        </row>
        <row r="1861">
          <cell r="G1861">
            <v>0</v>
          </cell>
        </row>
        <row r="1862">
          <cell r="G1862">
            <v>0</v>
          </cell>
        </row>
        <row r="1863">
          <cell r="G1863">
            <v>0</v>
          </cell>
        </row>
        <row r="1864">
          <cell r="G1864">
            <v>0</v>
          </cell>
        </row>
        <row r="1865">
          <cell r="G1865">
            <v>0</v>
          </cell>
        </row>
        <row r="1866">
          <cell r="G1866">
            <v>0</v>
          </cell>
        </row>
        <row r="1867">
          <cell r="G1867">
            <v>0</v>
          </cell>
        </row>
        <row r="1868">
          <cell r="G1868">
            <v>0</v>
          </cell>
        </row>
        <row r="1869">
          <cell r="G1869">
            <v>0</v>
          </cell>
        </row>
        <row r="1870">
          <cell r="G1870">
            <v>0</v>
          </cell>
        </row>
        <row r="1871">
          <cell r="G1871">
            <v>0</v>
          </cell>
        </row>
        <row r="1872">
          <cell r="G1872">
            <v>0</v>
          </cell>
        </row>
        <row r="1873">
          <cell r="G1873">
            <v>0</v>
          </cell>
        </row>
        <row r="1874">
          <cell r="G1874">
            <v>0</v>
          </cell>
        </row>
        <row r="1875">
          <cell r="G1875">
            <v>0</v>
          </cell>
        </row>
        <row r="1876">
          <cell r="G1876">
            <v>0</v>
          </cell>
        </row>
        <row r="1877">
          <cell r="G1877">
            <v>0</v>
          </cell>
        </row>
        <row r="1878">
          <cell r="G1878">
            <v>0</v>
          </cell>
        </row>
        <row r="1879">
          <cell r="G1879">
            <v>0</v>
          </cell>
        </row>
        <row r="1880">
          <cell r="G1880">
            <v>0</v>
          </cell>
        </row>
        <row r="1881">
          <cell r="G1881">
            <v>0</v>
          </cell>
        </row>
        <row r="1882">
          <cell r="G1882">
            <v>0</v>
          </cell>
        </row>
        <row r="1883">
          <cell r="G1883">
            <v>0</v>
          </cell>
        </row>
        <row r="1884">
          <cell r="G1884">
            <v>0</v>
          </cell>
        </row>
        <row r="1885">
          <cell r="G1885">
            <v>0</v>
          </cell>
        </row>
        <row r="1886">
          <cell r="G1886">
            <v>0</v>
          </cell>
        </row>
        <row r="1887">
          <cell r="G1887">
            <v>0</v>
          </cell>
        </row>
        <row r="1888">
          <cell r="G1888">
            <v>0</v>
          </cell>
        </row>
        <row r="1889">
          <cell r="G1889">
            <v>0</v>
          </cell>
        </row>
        <row r="1890">
          <cell r="G1890">
            <v>0</v>
          </cell>
        </row>
        <row r="1891">
          <cell r="G1891">
            <v>0</v>
          </cell>
        </row>
        <row r="1892">
          <cell r="G1892">
            <v>0</v>
          </cell>
        </row>
        <row r="1893">
          <cell r="G1893">
            <v>0</v>
          </cell>
        </row>
        <row r="1894">
          <cell r="G1894">
            <v>0</v>
          </cell>
        </row>
        <row r="1895">
          <cell r="G1895">
            <v>0</v>
          </cell>
        </row>
        <row r="1896">
          <cell r="G1896">
            <v>0</v>
          </cell>
        </row>
        <row r="1897">
          <cell r="G1897">
            <v>0</v>
          </cell>
        </row>
        <row r="1898">
          <cell r="G1898">
            <v>0</v>
          </cell>
        </row>
        <row r="1899">
          <cell r="G1899">
            <v>0</v>
          </cell>
        </row>
        <row r="1900">
          <cell r="G1900">
            <v>0</v>
          </cell>
        </row>
        <row r="1901">
          <cell r="G1901">
            <v>0</v>
          </cell>
        </row>
        <row r="1902">
          <cell r="G1902">
            <v>0</v>
          </cell>
        </row>
        <row r="1903">
          <cell r="G1903">
            <v>0</v>
          </cell>
        </row>
        <row r="1904">
          <cell r="G1904">
            <v>0</v>
          </cell>
        </row>
        <row r="1905">
          <cell r="G1905">
            <v>0</v>
          </cell>
        </row>
        <row r="1906">
          <cell r="G1906">
            <v>0</v>
          </cell>
        </row>
        <row r="1907">
          <cell r="G1907">
            <v>0</v>
          </cell>
        </row>
        <row r="1908">
          <cell r="G1908">
            <v>0</v>
          </cell>
        </row>
        <row r="1909">
          <cell r="G1909">
            <v>0</v>
          </cell>
        </row>
        <row r="1910">
          <cell r="G1910">
            <v>0</v>
          </cell>
        </row>
        <row r="1911">
          <cell r="G1911">
            <v>0</v>
          </cell>
        </row>
        <row r="1912">
          <cell r="G1912">
            <v>0</v>
          </cell>
        </row>
        <row r="1913">
          <cell r="G1913">
            <v>0</v>
          </cell>
        </row>
        <row r="1914">
          <cell r="G1914">
            <v>0</v>
          </cell>
        </row>
        <row r="1915">
          <cell r="G1915">
            <v>0</v>
          </cell>
        </row>
        <row r="1916">
          <cell r="G1916">
            <v>0</v>
          </cell>
        </row>
        <row r="1917">
          <cell r="G1917">
            <v>0</v>
          </cell>
        </row>
        <row r="1918">
          <cell r="G1918">
            <v>0</v>
          </cell>
        </row>
        <row r="1919">
          <cell r="G1919">
            <v>0</v>
          </cell>
        </row>
        <row r="1920">
          <cell r="G1920">
            <v>0</v>
          </cell>
        </row>
        <row r="1921">
          <cell r="G1921">
            <v>0</v>
          </cell>
        </row>
        <row r="1922">
          <cell r="G1922">
            <v>0</v>
          </cell>
        </row>
        <row r="1923">
          <cell r="G1923">
            <v>0</v>
          </cell>
        </row>
        <row r="1924">
          <cell r="G1924">
            <v>0</v>
          </cell>
        </row>
        <row r="1925">
          <cell r="G1925">
            <v>0</v>
          </cell>
        </row>
        <row r="1926">
          <cell r="G1926">
            <v>0</v>
          </cell>
        </row>
        <row r="1927">
          <cell r="G1927">
            <v>0</v>
          </cell>
        </row>
        <row r="1928">
          <cell r="G1928">
            <v>0</v>
          </cell>
        </row>
        <row r="1929">
          <cell r="G1929">
            <v>0</v>
          </cell>
        </row>
        <row r="1930">
          <cell r="G1930">
            <v>0</v>
          </cell>
        </row>
        <row r="1931">
          <cell r="G1931">
            <v>0</v>
          </cell>
        </row>
        <row r="1932">
          <cell r="G1932">
            <v>0</v>
          </cell>
        </row>
        <row r="1933">
          <cell r="G1933">
            <v>0</v>
          </cell>
        </row>
        <row r="1934">
          <cell r="G1934">
            <v>0</v>
          </cell>
        </row>
        <row r="1935">
          <cell r="G1935">
            <v>0</v>
          </cell>
        </row>
        <row r="1936">
          <cell r="G1936">
            <v>0</v>
          </cell>
        </row>
        <row r="1937">
          <cell r="G1937">
            <v>0</v>
          </cell>
        </row>
        <row r="1938">
          <cell r="G1938">
            <v>0</v>
          </cell>
        </row>
        <row r="1939">
          <cell r="G1939">
            <v>0</v>
          </cell>
        </row>
        <row r="1940">
          <cell r="G1940">
            <v>0</v>
          </cell>
        </row>
        <row r="1941">
          <cell r="G1941">
            <v>0</v>
          </cell>
        </row>
        <row r="1942">
          <cell r="G1942">
            <v>0</v>
          </cell>
        </row>
        <row r="1943">
          <cell r="G1943">
            <v>0</v>
          </cell>
        </row>
        <row r="1944">
          <cell r="G1944">
            <v>0</v>
          </cell>
        </row>
        <row r="1945">
          <cell r="G1945">
            <v>0</v>
          </cell>
        </row>
        <row r="1946">
          <cell r="G1946">
            <v>0</v>
          </cell>
        </row>
        <row r="1947">
          <cell r="G1947">
            <v>0</v>
          </cell>
        </row>
        <row r="1948">
          <cell r="G1948">
            <v>0</v>
          </cell>
        </row>
        <row r="1949">
          <cell r="G1949">
            <v>0</v>
          </cell>
        </row>
        <row r="1950">
          <cell r="G1950">
            <v>0</v>
          </cell>
        </row>
        <row r="1951">
          <cell r="G1951">
            <v>0</v>
          </cell>
        </row>
        <row r="1952">
          <cell r="G1952">
            <v>0</v>
          </cell>
        </row>
        <row r="1953">
          <cell r="G1953">
            <v>0</v>
          </cell>
        </row>
        <row r="1954">
          <cell r="G1954">
            <v>0</v>
          </cell>
        </row>
        <row r="1955">
          <cell r="G1955">
            <v>0</v>
          </cell>
        </row>
        <row r="1956">
          <cell r="G1956">
            <v>0</v>
          </cell>
        </row>
        <row r="1957">
          <cell r="G1957">
            <v>0</v>
          </cell>
        </row>
        <row r="1958">
          <cell r="G1958">
            <v>0</v>
          </cell>
        </row>
        <row r="1959">
          <cell r="G1959">
            <v>0</v>
          </cell>
        </row>
        <row r="1960">
          <cell r="G1960">
            <v>0</v>
          </cell>
        </row>
        <row r="1961">
          <cell r="G1961">
            <v>0</v>
          </cell>
        </row>
        <row r="1962">
          <cell r="G1962">
            <v>0</v>
          </cell>
        </row>
        <row r="1963">
          <cell r="G1963">
            <v>0</v>
          </cell>
        </row>
        <row r="1964">
          <cell r="G1964">
            <v>0</v>
          </cell>
        </row>
        <row r="1965">
          <cell r="G1965">
            <v>0</v>
          </cell>
        </row>
        <row r="1966">
          <cell r="G1966">
            <v>0</v>
          </cell>
        </row>
        <row r="1967">
          <cell r="G1967">
            <v>0</v>
          </cell>
        </row>
        <row r="1968">
          <cell r="G1968">
            <v>0</v>
          </cell>
        </row>
        <row r="1969">
          <cell r="G1969">
            <v>0</v>
          </cell>
        </row>
        <row r="1970">
          <cell r="G1970">
            <v>0</v>
          </cell>
        </row>
        <row r="1971">
          <cell r="G1971">
            <v>0</v>
          </cell>
        </row>
        <row r="1972">
          <cell r="G1972">
            <v>0</v>
          </cell>
        </row>
        <row r="1973">
          <cell r="G1973">
            <v>0</v>
          </cell>
        </row>
        <row r="1974">
          <cell r="G1974">
            <v>0</v>
          </cell>
        </row>
        <row r="1975">
          <cell r="G1975">
            <v>0</v>
          </cell>
        </row>
        <row r="1976">
          <cell r="G1976">
            <v>0</v>
          </cell>
        </row>
        <row r="1977">
          <cell r="G1977">
            <v>0</v>
          </cell>
        </row>
        <row r="1978">
          <cell r="G1978">
            <v>0</v>
          </cell>
        </row>
        <row r="1979">
          <cell r="G1979">
            <v>0</v>
          </cell>
        </row>
        <row r="1980">
          <cell r="G1980">
            <v>0</v>
          </cell>
        </row>
        <row r="1981">
          <cell r="G1981">
            <v>0</v>
          </cell>
        </row>
        <row r="1982">
          <cell r="G1982">
            <v>0</v>
          </cell>
        </row>
        <row r="1983">
          <cell r="G1983">
            <v>0</v>
          </cell>
        </row>
        <row r="1984">
          <cell r="G1984">
            <v>0</v>
          </cell>
        </row>
        <row r="1985">
          <cell r="G1985">
            <v>0</v>
          </cell>
        </row>
        <row r="1986">
          <cell r="G1986">
            <v>0</v>
          </cell>
        </row>
        <row r="1987">
          <cell r="G1987">
            <v>0</v>
          </cell>
        </row>
        <row r="1988">
          <cell r="G1988">
            <v>0</v>
          </cell>
        </row>
        <row r="1989">
          <cell r="G1989">
            <v>0</v>
          </cell>
        </row>
        <row r="1990">
          <cell r="G1990">
            <v>0</v>
          </cell>
        </row>
        <row r="1991">
          <cell r="G1991">
            <v>0</v>
          </cell>
        </row>
        <row r="1992">
          <cell r="G1992">
            <v>0</v>
          </cell>
        </row>
        <row r="1993">
          <cell r="G1993">
            <v>0</v>
          </cell>
        </row>
        <row r="1994">
          <cell r="G1994">
            <v>0</v>
          </cell>
        </row>
        <row r="1995">
          <cell r="G1995">
            <v>0</v>
          </cell>
        </row>
        <row r="1996">
          <cell r="G1996">
            <v>0</v>
          </cell>
        </row>
        <row r="1997">
          <cell r="G1997">
            <v>0</v>
          </cell>
        </row>
        <row r="1998">
          <cell r="G1998">
            <v>0</v>
          </cell>
        </row>
        <row r="1999">
          <cell r="G1999">
            <v>0</v>
          </cell>
        </row>
        <row r="2000">
          <cell r="G2000">
            <v>0</v>
          </cell>
        </row>
        <row r="2001">
          <cell r="G2001">
            <v>0</v>
          </cell>
        </row>
        <row r="2002">
          <cell r="G2002">
            <v>0</v>
          </cell>
        </row>
        <row r="2003">
          <cell r="G2003">
            <v>0</v>
          </cell>
        </row>
        <row r="2004">
          <cell r="G2004">
            <v>0</v>
          </cell>
        </row>
        <row r="2005">
          <cell r="G2005">
            <v>0</v>
          </cell>
        </row>
        <row r="2006">
          <cell r="G2006">
            <v>0</v>
          </cell>
        </row>
        <row r="2007">
          <cell r="G2007">
            <v>0</v>
          </cell>
        </row>
        <row r="2008">
          <cell r="G2008">
            <v>0</v>
          </cell>
        </row>
        <row r="2009">
          <cell r="G2009">
            <v>0</v>
          </cell>
        </row>
        <row r="2010">
          <cell r="G2010">
            <v>0</v>
          </cell>
        </row>
        <row r="2011">
          <cell r="G2011">
            <v>0</v>
          </cell>
        </row>
        <row r="2012">
          <cell r="G2012">
            <v>0</v>
          </cell>
        </row>
        <row r="2013">
          <cell r="G2013">
            <v>0</v>
          </cell>
        </row>
        <row r="2014">
          <cell r="G2014">
            <v>0</v>
          </cell>
        </row>
        <row r="2015">
          <cell r="G2015">
            <v>0</v>
          </cell>
        </row>
        <row r="2016">
          <cell r="G2016">
            <v>0</v>
          </cell>
        </row>
        <row r="2017">
          <cell r="G2017">
            <v>0</v>
          </cell>
        </row>
        <row r="2018">
          <cell r="G2018">
            <v>0</v>
          </cell>
        </row>
        <row r="2019">
          <cell r="G2019">
            <v>0</v>
          </cell>
        </row>
        <row r="2020">
          <cell r="G2020">
            <v>0</v>
          </cell>
        </row>
        <row r="2021">
          <cell r="G2021">
            <v>0</v>
          </cell>
        </row>
        <row r="2022">
          <cell r="G2022">
            <v>0</v>
          </cell>
        </row>
        <row r="2023">
          <cell r="G2023">
            <v>0</v>
          </cell>
        </row>
        <row r="2024">
          <cell r="G2024">
            <v>0</v>
          </cell>
        </row>
        <row r="2025">
          <cell r="G2025">
            <v>0</v>
          </cell>
        </row>
        <row r="2026">
          <cell r="G2026">
            <v>0</v>
          </cell>
        </row>
        <row r="2027">
          <cell r="G2027">
            <v>0</v>
          </cell>
        </row>
        <row r="2028">
          <cell r="G2028">
            <v>0</v>
          </cell>
        </row>
        <row r="2029">
          <cell r="G2029">
            <v>0</v>
          </cell>
        </row>
        <row r="2030">
          <cell r="G2030">
            <v>0</v>
          </cell>
        </row>
        <row r="2031">
          <cell r="G2031">
            <v>0</v>
          </cell>
        </row>
        <row r="2032">
          <cell r="G2032">
            <v>0</v>
          </cell>
        </row>
        <row r="2033">
          <cell r="G2033">
            <v>0</v>
          </cell>
        </row>
        <row r="2034">
          <cell r="G2034">
            <v>0</v>
          </cell>
        </row>
        <row r="2035">
          <cell r="G2035">
            <v>0</v>
          </cell>
        </row>
        <row r="2036">
          <cell r="G2036">
            <v>0</v>
          </cell>
        </row>
        <row r="2037">
          <cell r="G2037">
            <v>0</v>
          </cell>
        </row>
        <row r="2038">
          <cell r="G2038">
            <v>0</v>
          </cell>
        </row>
        <row r="2039">
          <cell r="G2039">
            <v>0</v>
          </cell>
        </row>
        <row r="2040">
          <cell r="G2040">
            <v>0</v>
          </cell>
        </row>
        <row r="2041">
          <cell r="G2041">
            <v>0</v>
          </cell>
        </row>
        <row r="2042">
          <cell r="G2042">
            <v>0</v>
          </cell>
        </row>
        <row r="2043">
          <cell r="G2043">
            <v>0</v>
          </cell>
        </row>
        <row r="2044">
          <cell r="G2044">
            <v>0</v>
          </cell>
        </row>
        <row r="2045">
          <cell r="G2045">
            <v>0</v>
          </cell>
        </row>
        <row r="2046">
          <cell r="G2046">
            <v>0</v>
          </cell>
        </row>
        <row r="2047">
          <cell r="G2047">
            <v>0</v>
          </cell>
        </row>
        <row r="2048">
          <cell r="G2048">
            <v>0</v>
          </cell>
        </row>
        <row r="2049">
          <cell r="G2049">
            <v>0</v>
          </cell>
        </row>
        <row r="2050">
          <cell r="G2050">
            <v>0</v>
          </cell>
        </row>
        <row r="2051">
          <cell r="G2051">
            <v>0</v>
          </cell>
        </row>
        <row r="2052">
          <cell r="G2052">
            <v>0</v>
          </cell>
        </row>
        <row r="2053">
          <cell r="G2053">
            <v>0</v>
          </cell>
        </row>
        <row r="2054">
          <cell r="G2054">
            <v>0</v>
          </cell>
        </row>
        <row r="2055">
          <cell r="G2055">
            <v>0</v>
          </cell>
        </row>
        <row r="2056">
          <cell r="G2056">
            <v>0</v>
          </cell>
        </row>
        <row r="2057">
          <cell r="G2057">
            <v>0</v>
          </cell>
        </row>
        <row r="2058">
          <cell r="G2058">
            <v>0</v>
          </cell>
        </row>
        <row r="2059">
          <cell r="G2059">
            <v>0</v>
          </cell>
        </row>
        <row r="2060">
          <cell r="G2060">
            <v>0</v>
          </cell>
        </row>
        <row r="2061">
          <cell r="G2061">
            <v>0</v>
          </cell>
        </row>
        <row r="2062">
          <cell r="G2062">
            <v>0</v>
          </cell>
        </row>
        <row r="2063">
          <cell r="G2063">
            <v>0</v>
          </cell>
        </row>
        <row r="2064">
          <cell r="G2064">
            <v>0</v>
          </cell>
        </row>
        <row r="2065">
          <cell r="G2065">
            <v>0</v>
          </cell>
        </row>
        <row r="2066">
          <cell r="G2066">
            <v>0</v>
          </cell>
        </row>
        <row r="2067">
          <cell r="G2067">
            <v>0</v>
          </cell>
        </row>
        <row r="2068">
          <cell r="G2068">
            <v>0</v>
          </cell>
        </row>
        <row r="2069">
          <cell r="G2069">
            <v>0</v>
          </cell>
        </row>
        <row r="2070">
          <cell r="G2070">
            <v>0</v>
          </cell>
        </row>
        <row r="2071">
          <cell r="G2071">
            <v>0</v>
          </cell>
        </row>
        <row r="2072">
          <cell r="G2072">
            <v>0</v>
          </cell>
        </row>
        <row r="2073">
          <cell r="G2073">
            <v>0</v>
          </cell>
        </row>
        <row r="2074">
          <cell r="G2074">
            <v>0</v>
          </cell>
        </row>
        <row r="2075">
          <cell r="G2075">
            <v>0</v>
          </cell>
        </row>
        <row r="2076">
          <cell r="G2076">
            <v>0</v>
          </cell>
        </row>
        <row r="2077">
          <cell r="G2077">
            <v>0</v>
          </cell>
        </row>
        <row r="2078">
          <cell r="G2078">
            <v>0</v>
          </cell>
        </row>
        <row r="2079">
          <cell r="G2079">
            <v>0</v>
          </cell>
        </row>
        <row r="2080">
          <cell r="G2080">
            <v>0</v>
          </cell>
        </row>
        <row r="2081">
          <cell r="G2081">
            <v>0</v>
          </cell>
        </row>
        <row r="2082">
          <cell r="G2082">
            <v>0</v>
          </cell>
        </row>
        <row r="2083">
          <cell r="G2083">
            <v>0</v>
          </cell>
        </row>
        <row r="2084">
          <cell r="G2084">
            <v>0</v>
          </cell>
        </row>
        <row r="2085">
          <cell r="G2085">
            <v>0</v>
          </cell>
        </row>
        <row r="2086">
          <cell r="G2086">
            <v>0</v>
          </cell>
        </row>
        <row r="2087">
          <cell r="G2087">
            <v>0</v>
          </cell>
        </row>
        <row r="2088">
          <cell r="G2088">
            <v>0</v>
          </cell>
        </row>
        <row r="2089">
          <cell r="G2089">
            <v>0</v>
          </cell>
        </row>
        <row r="2090">
          <cell r="G2090">
            <v>0</v>
          </cell>
        </row>
        <row r="2091">
          <cell r="G2091">
            <v>0</v>
          </cell>
        </row>
        <row r="2092">
          <cell r="G2092">
            <v>0</v>
          </cell>
        </row>
        <row r="2093">
          <cell r="G2093">
            <v>0</v>
          </cell>
        </row>
        <row r="2094">
          <cell r="G2094">
            <v>0</v>
          </cell>
        </row>
        <row r="2095">
          <cell r="G2095">
            <v>0</v>
          </cell>
        </row>
        <row r="2096">
          <cell r="G2096">
            <v>0</v>
          </cell>
        </row>
        <row r="2097">
          <cell r="G2097">
            <v>0</v>
          </cell>
        </row>
        <row r="2098">
          <cell r="G2098">
            <v>0</v>
          </cell>
        </row>
        <row r="2099">
          <cell r="G2099">
            <v>0</v>
          </cell>
        </row>
        <row r="2100">
          <cell r="G2100">
            <v>0</v>
          </cell>
        </row>
        <row r="2101">
          <cell r="G2101">
            <v>0</v>
          </cell>
        </row>
        <row r="2102">
          <cell r="G2102">
            <v>0</v>
          </cell>
        </row>
        <row r="2103">
          <cell r="G2103">
            <v>0</v>
          </cell>
        </row>
        <row r="2104">
          <cell r="G2104">
            <v>0</v>
          </cell>
        </row>
        <row r="2105">
          <cell r="G2105">
            <v>0</v>
          </cell>
        </row>
        <row r="2106">
          <cell r="G2106">
            <v>0</v>
          </cell>
        </row>
        <row r="2107">
          <cell r="G2107">
            <v>0</v>
          </cell>
        </row>
        <row r="2108">
          <cell r="G2108">
            <v>0</v>
          </cell>
        </row>
        <row r="2109">
          <cell r="G2109">
            <v>0</v>
          </cell>
        </row>
        <row r="2110">
          <cell r="G2110">
            <v>0</v>
          </cell>
        </row>
        <row r="2111">
          <cell r="G2111">
            <v>0</v>
          </cell>
        </row>
        <row r="2112">
          <cell r="G2112">
            <v>0</v>
          </cell>
        </row>
        <row r="2113">
          <cell r="G2113">
            <v>0</v>
          </cell>
        </row>
        <row r="2114">
          <cell r="G2114">
            <v>0</v>
          </cell>
        </row>
        <row r="2115">
          <cell r="G2115">
            <v>0</v>
          </cell>
        </row>
        <row r="2116">
          <cell r="G2116">
            <v>0</v>
          </cell>
        </row>
        <row r="2117">
          <cell r="G2117">
            <v>0</v>
          </cell>
        </row>
        <row r="2118">
          <cell r="G2118">
            <v>0</v>
          </cell>
        </row>
        <row r="2119">
          <cell r="G2119">
            <v>0</v>
          </cell>
        </row>
        <row r="2120">
          <cell r="G2120">
            <v>0</v>
          </cell>
        </row>
        <row r="2121">
          <cell r="G2121">
            <v>0</v>
          </cell>
        </row>
        <row r="2122">
          <cell r="G2122">
            <v>0</v>
          </cell>
        </row>
        <row r="2123">
          <cell r="G2123">
            <v>0</v>
          </cell>
        </row>
        <row r="2124">
          <cell r="G2124">
            <v>0</v>
          </cell>
        </row>
        <row r="2125">
          <cell r="G2125">
            <v>0</v>
          </cell>
        </row>
        <row r="2126">
          <cell r="G2126">
            <v>0</v>
          </cell>
        </row>
        <row r="2127">
          <cell r="G2127">
            <v>0</v>
          </cell>
        </row>
        <row r="2128">
          <cell r="G2128">
            <v>0</v>
          </cell>
        </row>
        <row r="2129">
          <cell r="G2129">
            <v>0</v>
          </cell>
        </row>
        <row r="2130">
          <cell r="G2130">
            <v>0</v>
          </cell>
        </row>
        <row r="2131">
          <cell r="G2131">
            <v>0</v>
          </cell>
        </row>
        <row r="2132">
          <cell r="G2132">
            <v>0</v>
          </cell>
        </row>
        <row r="2133">
          <cell r="G2133">
            <v>0</v>
          </cell>
        </row>
        <row r="2134">
          <cell r="G2134">
            <v>0</v>
          </cell>
        </row>
        <row r="2135">
          <cell r="G2135">
            <v>0</v>
          </cell>
        </row>
        <row r="2136">
          <cell r="G2136">
            <v>0</v>
          </cell>
        </row>
        <row r="2137">
          <cell r="G2137">
            <v>0</v>
          </cell>
        </row>
        <row r="2138">
          <cell r="G2138">
            <v>0</v>
          </cell>
        </row>
        <row r="2139">
          <cell r="G2139">
            <v>0</v>
          </cell>
        </row>
        <row r="2140">
          <cell r="G2140">
            <v>0</v>
          </cell>
        </row>
        <row r="2141">
          <cell r="G2141">
            <v>0</v>
          </cell>
        </row>
        <row r="2142">
          <cell r="G2142">
            <v>0</v>
          </cell>
        </row>
        <row r="2143">
          <cell r="G2143">
            <v>0</v>
          </cell>
        </row>
        <row r="2144">
          <cell r="G2144">
            <v>0</v>
          </cell>
        </row>
        <row r="2145">
          <cell r="G2145">
            <v>0</v>
          </cell>
        </row>
        <row r="2146">
          <cell r="G2146">
            <v>0</v>
          </cell>
        </row>
        <row r="2147">
          <cell r="G2147">
            <v>0</v>
          </cell>
        </row>
        <row r="2148">
          <cell r="G2148">
            <v>0</v>
          </cell>
        </row>
        <row r="2149">
          <cell r="G2149">
            <v>0</v>
          </cell>
        </row>
        <row r="2150">
          <cell r="G2150">
            <v>0</v>
          </cell>
        </row>
        <row r="2151">
          <cell r="G2151">
            <v>0</v>
          </cell>
        </row>
        <row r="2152">
          <cell r="G2152">
            <v>0</v>
          </cell>
        </row>
        <row r="2153">
          <cell r="G2153">
            <v>0</v>
          </cell>
        </row>
        <row r="2154">
          <cell r="G2154">
            <v>0</v>
          </cell>
        </row>
        <row r="2155">
          <cell r="G2155">
            <v>0</v>
          </cell>
        </row>
        <row r="2156">
          <cell r="G2156">
            <v>0</v>
          </cell>
        </row>
        <row r="2157">
          <cell r="G2157">
            <v>0</v>
          </cell>
        </row>
        <row r="2158">
          <cell r="G2158">
            <v>0</v>
          </cell>
        </row>
        <row r="2159">
          <cell r="G2159">
            <v>0</v>
          </cell>
        </row>
        <row r="2160">
          <cell r="G2160">
            <v>0</v>
          </cell>
        </row>
        <row r="2161">
          <cell r="G2161">
            <v>0</v>
          </cell>
        </row>
        <row r="2162">
          <cell r="G2162">
            <v>0</v>
          </cell>
        </row>
        <row r="2163">
          <cell r="G2163">
            <v>0</v>
          </cell>
        </row>
        <row r="2164">
          <cell r="G2164">
            <v>0</v>
          </cell>
        </row>
        <row r="2165">
          <cell r="G2165">
            <v>0</v>
          </cell>
        </row>
        <row r="2166">
          <cell r="G2166">
            <v>0</v>
          </cell>
        </row>
        <row r="2167">
          <cell r="G2167">
            <v>0</v>
          </cell>
        </row>
        <row r="2168">
          <cell r="G2168">
            <v>0</v>
          </cell>
        </row>
        <row r="2169">
          <cell r="G2169">
            <v>0</v>
          </cell>
        </row>
        <row r="2170">
          <cell r="G2170">
            <v>0</v>
          </cell>
        </row>
        <row r="2171">
          <cell r="G2171">
            <v>0</v>
          </cell>
        </row>
        <row r="2172">
          <cell r="G2172">
            <v>0</v>
          </cell>
        </row>
        <row r="2173">
          <cell r="G2173">
            <v>0</v>
          </cell>
        </row>
        <row r="2174">
          <cell r="G2174">
            <v>0</v>
          </cell>
        </row>
        <row r="2175">
          <cell r="G2175">
            <v>0</v>
          </cell>
        </row>
        <row r="2176">
          <cell r="G2176">
            <v>0</v>
          </cell>
        </row>
        <row r="2177">
          <cell r="G2177">
            <v>0</v>
          </cell>
        </row>
        <row r="2178">
          <cell r="G2178">
            <v>0</v>
          </cell>
        </row>
        <row r="2179">
          <cell r="G2179">
            <v>0</v>
          </cell>
        </row>
        <row r="2180">
          <cell r="G2180">
            <v>0</v>
          </cell>
        </row>
        <row r="2181">
          <cell r="G2181">
            <v>0</v>
          </cell>
        </row>
        <row r="2182">
          <cell r="G2182">
            <v>0</v>
          </cell>
        </row>
        <row r="2183">
          <cell r="G2183">
            <v>0</v>
          </cell>
        </row>
        <row r="2184">
          <cell r="G2184">
            <v>0</v>
          </cell>
        </row>
        <row r="2185">
          <cell r="G2185">
            <v>0</v>
          </cell>
        </row>
        <row r="2186">
          <cell r="G2186">
            <v>0</v>
          </cell>
        </row>
        <row r="2187">
          <cell r="G2187">
            <v>0</v>
          </cell>
        </row>
        <row r="2188">
          <cell r="G2188">
            <v>0</v>
          </cell>
        </row>
        <row r="2189">
          <cell r="G2189">
            <v>0</v>
          </cell>
        </row>
        <row r="2190">
          <cell r="G2190">
            <v>0</v>
          </cell>
        </row>
        <row r="2191">
          <cell r="G2191">
            <v>0</v>
          </cell>
        </row>
        <row r="2192">
          <cell r="G2192">
            <v>0</v>
          </cell>
        </row>
        <row r="2193">
          <cell r="G2193">
            <v>0</v>
          </cell>
        </row>
        <row r="2194">
          <cell r="G2194">
            <v>0</v>
          </cell>
        </row>
        <row r="2195">
          <cell r="G2195">
            <v>0</v>
          </cell>
        </row>
        <row r="2196">
          <cell r="G2196">
            <v>0</v>
          </cell>
        </row>
        <row r="2197">
          <cell r="G2197">
            <v>0</v>
          </cell>
        </row>
        <row r="2198">
          <cell r="G2198">
            <v>0</v>
          </cell>
        </row>
        <row r="2199">
          <cell r="G2199">
            <v>0</v>
          </cell>
        </row>
        <row r="2200">
          <cell r="G2200">
            <v>0</v>
          </cell>
        </row>
        <row r="2201">
          <cell r="G2201">
            <v>0</v>
          </cell>
        </row>
        <row r="2202">
          <cell r="G2202">
            <v>0</v>
          </cell>
        </row>
        <row r="2203">
          <cell r="G2203">
            <v>0</v>
          </cell>
        </row>
        <row r="2204">
          <cell r="G2204">
            <v>0</v>
          </cell>
        </row>
        <row r="2205">
          <cell r="G2205">
            <v>0</v>
          </cell>
        </row>
        <row r="2206">
          <cell r="G2206">
            <v>0</v>
          </cell>
        </row>
        <row r="2207">
          <cell r="G2207">
            <v>0</v>
          </cell>
        </row>
        <row r="2208">
          <cell r="G2208">
            <v>0</v>
          </cell>
        </row>
        <row r="2209">
          <cell r="G2209">
            <v>0</v>
          </cell>
        </row>
        <row r="2210">
          <cell r="G2210">
            <v>0</v>
          </cell>
        </row>
        <row r="2211">
          <cell r="G2211">
            <v>0</v>
          </cell>
        </row>
        <row r="2212">
          <cell r="G2212">
            <v>0</v>
          </cell>
        </row>
        <row r="2213">
          <cell r="G2213">
            <v>0</v>
          </cell>
        </row>
        <row r="2214">
          <cell r="G2214">
            <v>0</v>
          </cell>
        </row>
        <row r="2215">
          <cell r="G2215">
            <v>0</v>
          </cell>
        </row>
        <row r="2216">
          <cell r="G2216">
            <v>0</v>
          </cell>
        </row>
        <row r="2217">
          <cell r="G2217">
            <v>0</v>
          </cell>
        </row>
        <row r="2218">
          <cell r="G2218">
            <v>0</v>
          </cell>
        </row>
        <row r="2219">
          <cell r="G2219">
            <v>0</v>
          </cell>
        </row>
        <row r="2220">
          <cell r="G2220">
            <v>0</v>
          </cell>
        </row>
        <row r="2221">
          <cell r="G2221">
            <v>0</v>
          </cell>
        </row>
        <row r="2222">
          <cell r="G2222">
            <v>0</v>
          </cell>
        </row>
        <row r="2223">
          <cell r="G2223">
            <v>0</v>
          </cell>
        </row>
        <row r="2224">
          <cell r="G2224">
            <v>0</v>
          </cell>
        </row>
        <row r="2225">
          <cell r="G2225">
            <v>0</v>
          </cell>
        </row>
        <row r="2226">
          <cell r="G2226">
            <v>0</v>
          </cell>
        </row>
        <row r="2227">
          <cell r="G2227">
            <v>0</v>
          </cell>
        </row>
        <row r="2228">
          <cell r="G2228">
            <v>0</v>
          </cell>
        </row>
        <row r="2229">
          <cell r="G2229">
            <v>0</v>
          </cell>
        </row>
        <row r="2230">
          <cell r="G2230">
            <v>0</v>
          </cell>
        </row>
        <row r="2231">
          <cell r="G2231">
            <v>0</v>
          </cell>
        </row>
        <row r="2232">
          <cell r="G2232">
            <v>0</v>
          </cell>
        </row>
        <row r="2233">
          <cell r="G2233">
            <v>0</v>
          </cell>
        </row>
        <row r="2234">
          <cell r="G2234">
            <v>0</v>
          </cell>
        </row>
        <row r="2235">
          <cell r="G2235">
            <v>0</v>
          </cell>
        </row>
        <row r="2236">
          <cell r="G2236">
            <v>0</v>
          </cell>
        </row>
        <row r="2237">
          <cell r="G2237">
            <v>0</v>
          </cell>
        </row>
        <row r="2238">
          <cell r="G2238">
            <v>0</v>
          </cell>
        </row>
        <row r="2239">
          <cell r="G2239">
            <v>0</v>
          </cell>
        </row>
        <row r="2240">
          <cell r="G2240">
            <v>0</v>
          </cell>
        </row>
        <row r="2241">
          <cell r="G2241">
            <v>0</v>
          </cell>
        </row>
        <row r="2242">
          <cell r="G2242">
            <v>0</v>
          </cell>
        </row>
        <row r="2243">
          <cell r="G2243">
            <v>0</v>
          </cell>
        </row>
        <row r="2244">
          <cell r="G2244">
            <v>0</v>
          </cell>
        </row>
        <row r="2245">
          <cell r="G2245">
            <v>0</v>
          </cell>
        </row>
        <row r="2246">
          <cell r="G2246">
            <v>0</v>
          </cell>
        </row>
        <row r="2247">
          <cell r="G2247">
            <v>0</v>
          </cell>
        </row>
        <row r="2248">
          <cell r="G2248">
            <v>0</v>
          </cell>
        </row>
        <row r="2249">
          <cell r="G2249">
            <v>0</v>
          </cell>
        </row>
        <row r="2250">
          <cell r="G2250">
            <v>0</v>
          </cell>
        </row>
        <row r="2251">
          <cell r="G2251">
            <v>0</v>
          </cell>
        </row>
        <row r="2252">
          <cell r="G2252">
            <v>0</v>
          </cell>
        </row>
        <row r="2253">
          <cell r="G2253">
            <v>0</v>
          </cell>
        </row>
        <row r="2254">
          <cell r="G2254">
            <v>0</v>
          </cell>
        </row>
        <row r="2255">
          <cell r="G2255">
            <v>0</v>
          </cell>
        </row>
        <row r="2256">
          <cell r="G2256">
            <v>0</v>
          </cell>
        </row>
        <row r="2257">
          <cell r="G2257">
            <v>0</v>
          </cell>
        </row>
        <row r="2258">
          <cell r="G2258">
            <v>0</v>
          </cell>
        </row>
        <row r="2259">
          <cell r="G2259">
            <v>0</v>
          </cell>
        </row>
        <row r="2260">
          <cell r="G2260">
            <v>0</v>
          </cell>
        </row>
        <row r="2261">
          <cell r="G2261">
            <v>0</v>
          </cell>
        </row>
        <row r="2262">
          <cell r="G2262">
            <v>0</v>
          </cell>
        </row>
        <row r="2263">
          <cell r="G2263">
            <v>0</v>
          </cell>
        </row>
        <row r="2264">
          <cell r="G2264">
            <v>0</v>
          </cell>
        </row>
        <row r="2265">
          <cell r="G2265">
            <v>0</v>
          </cell>
        </row>
        <row r="2266">
          <cell r="G2266">
            <v>0</v>
          </cell>
        </row>
        <row r="2267">
          <cell r="G2267">
            <v>0</v>
          </cell>
        </row>
        <row r="2268">
          <cell r="G2268">
            <v>0</v>
          </cell>
        </row>
        <row r="2269">
          <cell r="G2269">
            <v>0</v>
          </cell>
        </row>
        <row r="2270">
          <cell r="G2270">
            <v>0</v>
          </cell>
        </row>
        <row r="2271">
          <cell r="G2271">
            <v>0</v>
          </cell>
        </row>
        <row r="2272">
          <cell r="G2272">
            <v>0</v>
          </cell>
        </row>
        <row r="2273">
          <cell r="G2273">
            <v>0</v>
          </cell>
        </row>
        <row r="2274">
          <cell r="G2274">
            <v>0</v>
          </cell>
        </row>
        <row r="2275">
          <cell r="G2275">
            <v>0</v>
          </cell>
        </row>
        <row r="2276">
          <cell r="G2276">
            <v>0</v>
          </cell>
        </row>
        <row r="2277">
          <cell r="G2277">
            <v>0</v>
          </cell>
        </row>
        <row r="2278">
          <cell r="G2278">
            <v>0</v>
          </cell>
        </row>
        <row r="2279">
          <cell r="G2279">
            <v>0</v>
          </cell>
        </row>
        <row r="2280">
          <cell r="G2280">
            <v>0</v>
          </cell>
        </row>
        <row r="2281">
          <cell r="G2281">
            <v>0</v>
          </cell>
        </row>
        <row r="2282">
          <cell r="G2282">
            <v>0</v>
          </cell>
        </row>
        <row r="2283">
          <cell r="G2283">
            <v>0</v>
          </cell>
        </row>
        <row r="2284">
          <cell r="G2284">
            <v>0</v>
          </cell>
        </row>
        <row r="2285">
          <cell r="G2285">
            <v>0</v>
          </cell>
        </row>
        <row r="2286">
          <cell r="G2286">
            <v>0</v>
          </cell>
        </row>
        <row r="2287">
          <cell r="G2287">
            <v>0</v>
          </cell>
        </row>
        <row r="2288">
          <cell r="G2288">
            <v>0</v>
          </cell>
        </row>
        <row r="2289">
          <cell r="G2289">
            <v>0</v>
          </cell>
        </row>
        <row r="2290">
          <cell r="G2290">
            <v>0</v>
          </cell>
        </row>
        <row r="2291">
          <cell r="G2291">
            <v>0</v>
          </cell>
        </row>
        <row r="2292">
          <cell r="G2292">
            <v>0</v>
          </cell>
        </row>
        <row r="2293">
          <cell r="G2293">
            <v>0</v>
          </cell>
        </row>
        <row r="2294">
          <cell r="G2294">
            <v>0</v>
          </cell>
        </row>
        <row r="2295">
          <cell r="G2295">
            <v>0</v>
          </cell>
        </row>
        <row r="2296">
          <cell r="G2296">
            <v>0</v>
          </cell>
        </row>
        <row r="2297">
          <cell r="G2297">
            <v>0</v>
          </cell>
        </row>
        <row r="2298">
          <cell r="G2298">
            <v>0</v>
          </cell>
        </row>
        <row r="2299">
          <cell r="G2299">
            <v>0</v>
          </cell>
        </row>
        <row r="2300">
          <cell r="G2300">
            <v>0</v>
          </cell>
        </row>
        <row r="2301">
          <cell r="G2301">
            <v>0</v>
          </cell>
        </row>
        <row r="2302">
          <cell r="G2302">
            <v>0</v>
          </cell>
        </row>
        <row r="2303">
          <cell r="G2303">
            <v>0</v>
          </cell>
        </row>
        <row r="2304">
          <cell r="G2304">
            <v>0</v>
          </cell>
        </row>
        <row r="2305">
          <cell r="G2305">
            <v>0</v>
          </cell>
        </row>
        <row r="2306">
          <cell r="G2306">
            <v>0</v>
          </cell>
        </row>
        <row r="2307">
          <cell r="G2307">
            <v>0</v>
          </cell>
        </row>
        <row r="2308">
          <cell r="G2308">
            <v>0</v>
          </cell>
        </row>
        <row r="2309">
          <cell r="G2309">
            <v>0</v>
          </cell>
        </row>
        <row r="2310">
          <cell r="G2310">
            <v>0</v>
          </cell>
        </row>
        <row r="2311">
          <cell r="G2311">
            <v>0</v>
          </cell>
        </row>
        <row r="2312">
          <cell r="G2312">
            <v>0</v>
          </cell>
        </row>
        <row r="2313">
          <cell r="G2313">
            <v>0</v>
          </cell>
        </row>
        <row r="2314">
          <cell r="G2314">
            <v>0</v>
          </cell>
        </row>
        <row r="2315">
          <cell r="G2315">
            <v>0</v>
          </cell>
        </row>
        <row r="2316">
          <cell r="G2316">
            <v>0</v>
          </cell>
        </row>
        <row r="2317">
          <cell r="G2317">
            <v>0</v>
          </cell>
        </row>
        <row r="2318">
          <cell r="G2318">
            <v>0</v>
          </cell>
        </row>
        <row r="2319">
          <cell r="G2319">
            <v>0</v>
          </cell>
        </row>
        <row r="2320">
          <cell r="G2320">
            <v>0</v>
          </cell>
        </row>
        <row r="2321">
          <cell r="G2321">
            <v>0</v>
          </cell>
        </row>
        <row r="2322">
          <cell r="G2322">
            <v>0</v>
          </cell>
        </row>
        <row r="2323">
          <cell r="G2323">
            <v>0</v>
          </cell>
        </row>
        <row r="2324">
          <cell r="G2324">
            <v>0</v>
          </cell>
        </row>
        <row r="2325">
          <cell r="G2325">
            <v>0</v>
          </cell>
        </row>
        <row r="2326">
          <cell r="G2326">
            <v>0</v>
          </cell>
        </row>
        <row r="2327">
          <cell r="G2327">
            <v>0</v>
          </cell>
        </row>
        <row r="2328">
          <cell r="G2328">
            <v>0</v>
          </cell>
        </row>
        <row r="2329">
          <cell r="G2329">
            <v>0</v>
          </cell>
        </row>
        <row r="2330">
          <cell r="G2330">
            <v>0</v>
          </cell>
        </row>
        <row r="2331">
          <cell r="G2331">
            <v>0</v>
          </cell>
        </row>
        <row r="2332">
          <cell r="G2332">
            <v>0</v>
          </cell>
        </row>
        <row r="2333">
          <cell r="G2333">
            <v>0</v>
          </cell>
        </row>
        <row r="2334">
          <cell r="G2334">
            <v>0</v>
          </cell>
        </row>
        <row r="2335">
          <cell r="G2335">
            <v>0</v>
          </cell>
        </row>
        <row r="2336">
          <cell r="G2336">
            <v>0</v>
          </cell>
        </row>
        <row r="2337">
          <cell r="G2337">
            <v>0</v>
          </cell>
        </row>
        <row r="2338">
          <cell r="G2338">
            <v>0</v>
          </cell>
        </row>
        <row r="2339">
          <cell r="G2339">
            <v>0</v>
          </cell>
        </row>
        <row r="2340">
          <cell r="G2340">
            <v>0</v>
          </cell>
        </row>
        <row r="2341">
          <cell r="G2341">
            <v>0</v>
          </cell>
        </row>
        <row r="2342">
          <cell r="G2342">
            <v>0</v>
          </cell>
        </row>
        <row r="2343">
          <cell r="G2343">
            <v>0</v>
          </cell>
        </row>
        <row r="2344">
          <cell r="G2344">
            <v>0</v>
          </cell>
        </row>
        <row r="2345">
          <cell r="G2345">
            <v>0</v>
          </cell>
        </row>
        <row r="2346">
          <cell r="G2346">
            <v>0</v>
          </cell>
        </row>
        <row r="2347">
          <cell r="G2347">
            <v>0</v>
          </cell>
        </row>
        <row r="2348">
          <cell r="G2348">
            <v>0</v>
          </cell>
        </row>
        <row r="2349">
          <cell r="G2349">
            <v>0</v>
          </cell>
        </row>
        <row r="2350">
          <cell r="G2350">
            <v>0</v>
          </cell>
        </row>
        <row r="2351">
          <cell r="G2351">
            <v>0</v>
          </cell>
        </row>
        <row r="2352">
          <cell r="G2352">
            <v>0</v>
          </cell>
        </row>
        <row r="2353">
          <cell r="G2353">
            <v>0</v>
          </cell>
        </row>
        <row r="2354">
          <cell r="G2354">
            <v>0</v>
          </cell>
        </row>
        <row r="2355">
          <cell r="G2355">
            <v>0</v>
          </cell>
        </row>
        <row r="2356">
          <cell r="G2356">
            <v>0</v>
          </cell>
        </row>
        <row r="2357">
          <cell r="G2357">
            <v>0</v>
          </cell>
        </row>
        <row r="2358">
          <cell r="G2358">
            <v>0</v>
          </cell>
        </row>
        <row r="2359">
          <cell r="G2359">
            <v>0</v>
          </cell>
        </row>
        <row r="2360">
          <cell r="G2360">
            <v>0</v>
          </cell>
        </row>
        <row r="2361">
          <cell r="G2361">
            <v>0</v>
          </cell>
        </row>
        <row r="2362">
          <cell r="G2362">
            <v>0</v>
          </cell>
        </row>
        <row r="2363">
          <cell r="G2363">
            <v>0</v>
          </cell>
        </row>
        <row r="2364">
          <cell r="G2364">
            <v>0</v>
          </cell>
        </row>
        <row r="2365">
          <cell r="G2365">
            <v>0</v>
          </cell>
        </row>
        <row r="2366">
          <cell r="G2366">
            <v>0</v>
          </cell>
        </row>
        <row r="2367">
          <cell r="G2367">
            <v>0</v>
          </cell>
        </row>
        <row r="2368">
          <cell r="G2368">
            <v>0</v>
          </cell>
        </row>
        <row r="2369">
          <cell r="G2369">
            <v>0</v>
          </cell>
        </row>
        <row r="2370">
          <cell r="G2370">
            <v>0</v>
          </cell>
        </row>
        <row r="2371">
          <cell r="G2371">
            <v>0</v>
          </cell>
        </row>
        <row r="2372">
          <cell r="G2372">
            <v>0</v>
          </cell>
        </row>
        <row r="2373">
          <cell r="G2373">
            <v>0</v>
          </cell>
        </row>
        <row r="2374">
          <cell r="G2374">
            <v>0</v>
          </cell>
        </row>
        <row r="2375">
          <cell r="G2375">
            <v>0</v>
          </cell>
        </row>
        <row r="2376">
          <cell r="G2376">
            <v>0</v>
          </cell>
        </row>
        <row r="2377">
          <cell r="G2377">
            <v>0</v>
          </cell>
        </row>
        <row r="2378">
          <cell r="G2378">
            <v>0</v>
          </cell>
        </row>
        <row r="2379">
          <cell r="G2379">
            <v>0</v>
          </cell>
        </row>
        <row r="2380">
          <cell r="G2380">
            <v>0</v>
          </cell>
        </row>
        <row r="2381">
          <cell r="G2381">
            <v>0</v>
          </cell>
        </row>
        <row r="2382">
          <cell r="G2382">
            <v>0</v>
          </cell>
        </row>
        <row r="2383">
          <cell r="G2383">
            <v>0</v>
          </cell>
        </row>
        <row r="2384">
          <cell r="G2384">
            <v>0</v>
          </cell>
        </row>
        <row r="2385">
          <cell r="G2385">
            <v>0</v>
          </cell>
        </row>
        <row r="2386">
          <cell r="G2386">
            <v>0</v>
          </cell>
        </row>
        <row r="2387">
          <cell r="G2387">
            <v>0</v>
          </cell>
        </row>
        <row r="2388">
          <cell r="G2388">
            <v>0</v>
          </cell>
        </row>
        <row r="2389">
          <cell r="G2389">
            <v>0</v>
          </cell>
        </row>
        <row r="2390">
          <cell r="G2390">
            <v>0</v>
          </cell>
        </row>
        <row r="2391">
          <cell r="G2391">
            <v>0</v>
          </cell>
        </row>
        <row r="2392">
          <cell r="G2392">
            <v>0</v>
          </cell>
        </row>
        <row r="2393">
          <cell r="G2393">
            <v>0</v>
          </cell>
        </row>
        <row r="2394">
          <cell r="G2394">
            <v>0</v>
          </cell>
        </row>
        <row r="2395">
          <cell r="G2395">
            <v>0</v>
          </cell>
        </row>
        <row r="2396">
          <cell r="G2396">
            <v>0</v>
          </cell>
        </row>
        <row r="2397">
          <cell r="G2397">
            <v>0</v>
          </cell>
        </row>
        <row r="2398">
          <cell r="G2398">
            <v>0</v>
          </cell>
        </row>
        <row r="2399">
          <cell r="G2399">
            <v>0</v>
          </cell>
        </row>
        <row r="2400">
          <cell r="G2400">
            <v>0</v>
          </cell>
        </row>
        <row r="2401">
          <cell r="G2401">
            <v>0</v>
          </cell>
        </row>
        <row r="2402">
          <cell r="G2402">
            <v>0</v>
          </cell>
        </row>
        <row r="2403">
          <cell r="G2403">
            <v>0</v>
          </cell>
        </row>
        <row r="2404">
          <cell r="G2404">
            <v>0</v>
          </cell>
        </row>
        <row r="2405">
          <cell r="G2405">
            <v>0</v>
          </cell>
        </row>
        <row r="2406">
          <cell r="G2406">
            <v>0</v>
          </cell>
        </row>
        <row r="2407">
          <cell r="G2407">
            <v>0</v>
          </cell>
        </row>
        <row r="2408">
          <cell r="G2408">
            <v>0</v>
          </cell>
        </row>
        <row r="2409">
          <cell r="G2409">
            <v>0</v>
          </cell>
        </row>
        <row r="2410">
          <cell r="G2410">
            <v>0</v>
          </cell>
        </row>
        <row r="2411">
          <cell r="G2411">
            <v>0</v>
          </cell>
        </row>
        <row r="2412">
          <cell r="G2412">
            <v>0</v>
          </cell>
        </row>
        <row r="2413">
          <cell r="G2413">
            <v>0</v>
          </cell>
        </row>
        <row r="2414">
          <cell r="G2414">
            <v>0</v>
          </cell>
        </row>
        <row r="2415">
          <cell r="G2415">
            <v>0</v>
          </cell>
        </row>
        <row r="2416">
          <cell r="G2416">
            <v>0</v>
          </cell>
        </row>
        <row r="2417">
          <cell r="G2417">
            <v>0</v>
          </cell>
        </row>
        <row r="2418">
          <cell r="G2418">
            <v>0</v>
          </cell>
        </row>
        <row r="2419">
          <cell r="G2419">
            <v>0</v>
          </cell>
        </row>
        <row r="2420">
          <cell r="G2420">
            <v>0</v>
          </cell>
        </row>
        <row r="2421">
          <cell r="G2421">
            <v>0</v>
          </cell>
        </row>
        <row r="2422">
          <cell r="G2422">
            <v>0</v>
          </cell>
        </row>
        <row r="2423">
          <cell r="G2423">
            <v>0</v>
          </cell>
        </row>
        <row r="2424">
          <cell r="G2424">
            <v>0</v>
          </cell>
        </row>
        <row r="2425">
          <cell r="G2425">
            <v>0</v>
          </cell>
        </row>
        <row r="2426">
          <cell r="G2426">
            <v>0</v>
          </cell>
        </row>
        <row r="2427">
          <cell r="G2427">
            <v>0</v>
          </cell>
        </row>
        <row r="2428">
          <cell r="G2428">
            <v>0</v>
          </cell>
        </row>
        <row r="2429">
          <cell r="G2429">
            <v>0</v>
          </cell>
        </row>
        <row r="2430">
          <cell r="G2430">
            <v>0</v>
          </cell>
        </row>
        <row r="2431">
          <cell r="G2431">
            <v>0</v>
          </cell>
        </row>
        <row r="2432">
          <cell r="G2432">
            <v>0</v>
          </cell>
        </row>
        <row r="2433">
          <cell r="G2433">
            <v>0</v>
          </cell>
        </row>
        <row r="2434">
          <cell r="G2434">
            <v>0</v>
          </cell>
        </row>
        <row r="2435">
          <cell r="G2435">
            <v>0</v>
          </cell>
        </row>
        <row r="2436">
          <cell r="G2436">
            <v>0</v>
          </cell>
        </row>
        <row r="2437">
          <cell r="G2437">
            <v>0</v>
          </cell>
        </row>
        <row r="2438">
          <cell r="G2438">
            <v>0</v>
          </cell>
        </row>
        <row r="2439">
          <cell r="G2439">
            <v>0</v>
          </cell>
        </row>
        <row r="2440">
          <cell r="G2440">
            <v>0</v>
          </cell>
        </row>
        <row r="2441">
          <cell r="G2441">
            <v>0</v>
          </cell>
        </row>
        <row r="2442">
          <cell r="G2442">
            <v>0</v>
          </cell>
        </row>
        <row r="2443">
          <cell r="G2443">
            <v>0</v>
          </cell>
        </row>
        <row r="2444">
          <cell r="G2444">
            <v>0</v>
          </cell>
        </row>
        <row r="2445">
          <cell r="G2445">
            <v>0</v>
          </cell>
        </row>
        <row r="2446">
          <cell r="G2446">
            <v>0</v>
          </cell>
        </row>
        <row r="2447">
          <cell r="G2447">
            <v>0</v>
          </cell>
        </row>
        <row r="2448">
          <cell r="G2448">
            <v>0</v>
          </cell>
        </row>
        <row r="2449">
          <cell r="G2449">
            <v>0</v>
          </cell>
        </row>
        <row r="2450">
          <cell r="G2450">
            <v>0</v>
          </cell>
        </row>
        <row r="2451">
          <cell r="G2451">
            <v>0</v>
          </cell>
        </row>
        <row r="2452">
          <cell r="G2452">
            <v>0</v>
          </cell>
        </row>
        <row r="2453">
          <cell r="G2453">
            <v>0</v>
          </cell>
        </row>
        <row r="2454">
          <cell r="G2454">
            <v>0</v>
          </cell>
        </row>
        <row r="2455">
          <cell r="G2455">
            <v>0</v>
          </cell>
        </row>
        <row r="2456">
          <cell r="G2456">
            <v>0</v>
          </cell>
        </row>
        <row r="2457">
          <cell r="G2457">
            <v>0</v>
          </cell>
        </row>
        <row r="2458">
          <cell r="G2458">
            <v>0</v>
          </cell>
        </row>
        <row r="2459">
          <cell r="G2459">
            <v>0</v>
          </cell>
        </row>
        <row r="2460">
          <cell r="G2460">
            <v>0</v>
          </cell>
        </row>
        <row r="2461">
          <cell r="G2461">
            <v>0</v>
          </cell>
        </row>
        <row r="2462">
          <cell r="G2462">
            <v>0</v>
          </cell>
        </row>
        <row r="2463">
          <cell r="G2463">
            <v>0</v>
          </cell>
        </row>
        <row r="2464">
          <cell r="G2464">
            <v>0</v>
          </cell>
        </row>
        <row r="2465">
          <cell r="G2465">
            <v>0</v>
          </cell>
        </row>
        <row r="2466">
          <cell r="G2466">
            <v>0</v>
          </cell>
        </row>
        <row r="2467">
          <cell r="G2467">
            <v>0</v>
          </cell>
        </row>
        <row r="2468">
          <cell r="G2468">
            <v>0</v>
          </cell>
        </row>
        <row r="2469">
          <cell r="G2469">
            <v>0</v>
          </cell>
        </row>
        <row r="2470">
          <cell r="G2470">
            <v>0</v>
          </cell>
        </row>
        <row r="2471">
          <cell r="G2471">
            <v>0</v>
          </cell>
        </row>
        <row r="2472">
          <cell r="G2472">
            <v>0</v>
          </cell>
        </row>
        <row r="2473">
          <cell r="G2473">
            <v>0</v>
          </cell>
        </row>
        <row r="2474">
          <cell r="G2474">
            <v>0</v>
          </cell>
        </row>
        <row r="2475">
          <cell r="G2475">
            <v>0</v>
          </cell>
        </row>
        <row r="2476">
          <cell r="G2476">
            <v>0</v>
          </cell>
        </row>
        <row r="2477">
          <cell r="G2477">
            <v>0</v>
          </cell>
        </row>
        <row r="2478">
          <cell r="G2478">
            <v>0</v>
          </cell>
        </row>
        <row r="2479">
          <cell r="G2479">
            <v>0</v>
          </cell>
        </row>
        <row r="2480">
          <cell r="G2480">
            <v>0</v>
          </cell>
        </row>
        <row r="2481">
          <cell r="G2481">
            <v>0</v>
          </cell>
        </row>
        <row r="2482">
          <cell r="G2482">
            <v>0</v>
          </cell>
        </row>
        <row r="2483">
          <cell r="G2483">
            <v>0</v>
          </cell>
        </row>
        <row r="2484">
          <cell r="G2484">
            <v>0</v>
          </cell>
        </row>
        <row r="2485">
          <cell r="G2485">
            <v>0</v>
          </cell>
        </row>
        <row r="2486">
          <cell r="G2486">
            <v>0</v>
          </cell>
        </row>
        <row r="2487">
          <cell r="G2487">
            <v>0</v>
          </cell>
        </row>
        <row r="2488">
          <cell r="G2488">
            <v>0</v>
          </cell>
        </row>
        <row r="2489">
          <cell r="G2489">
            <v>0</v>
          </cell>
        </row>
        <row r="2490">
          <cell r="G2490">
            <v>0</v>
          </cell>
        </row>
        <row r="2491">
          <cell r="G2491">
            <v>0</v>
          </cell>
        </row>
        <row r="2492">
          <cell r="G2492">
            <v>0</v>
          </cell>
        </row>
        <row r="2493">
          <cell r="G2493">
            <v>0</v>
          </cell>
        </row>
        <row r="2494">
          <cell r="G2494">
            <v>0</v>
          </cell>
        </row>
        <row r="2495">
          <cell r="G2495">
            <v>0</v>
          </cell>
        </row>
        <row r="2496">
          <cell r="G2496">
            <v>0</v>
          </cell>
        </row>
        <row r="2497">
          <cell r="G2497">
            <v>0</v>
          </cell>
        </row>
        <row r="2498">
          <cell r="G2498">
            <v>0</v>
          </cell>
        </row>
        <row r="2499">
          <cell r="G2499">
            <v>0</v>
          </cell>
        </row>
        <row r="2500">
          <cell r="G2500">
            <v>0</v>
          </cell>
        </row>
        <row r="2501">
          <cell r="G2501">
            <v>0</v>
          </cell>
        </row>
        <row r="2502">
          <cell r="G2502">
            <v>0</v>
          </cell>
        </row>
        <row r="2503">
          <cell r="G2503">
            <v>0</v>
          </cell>
        </row>
        <row r="2504">
          <cell r="G2504">
            <v>0</v>
          </cell>
        </row>
        <row r="2505">
          <cell r="G2505">
            <v>0</v>
          </cell>
        </row>
        <row r="2506">
          <cell r="G2506">
            <v>0</v>
          </cell>
        </row>
        <row r="2507">
          <cell r="G2507">
            <v>0</v>
          </cell>
        </row>
        <row r="2508">
          <cell r="G2508">
            <v>0</v>
          </cell>
        </row>
        <row r="2509">
          <cell r="G2509">
            <v>0</v>
          </cell>
        </row>
        <row r="2510">
          <cell r="G2510">
            <v>0</v>
          </cell>
        </row>
        <row r="2511">
          <cell r="G2511">
            <v>0</v>
          </cell>
        </row>
        <row r="2512">
          <cell r="G2512">
            <v>0</v>
          </cell>
        </row>
        <row r="2513">
          <cell r="G2513">
            <v>0</v>
          </cell>
        </row>
        <row r="2514">
          <cell r="G2514">
            <v>0</v>
          </cell>
        </row>
        <row r="2515">
          <cell r="G2515">
            <v>0</v>
          </cell>
        </row>
        <row r="2516">
          <cell r="G2516">
            <v>0</v>
          </cell>
        </row>
        <row r="2517">
          <cell r="G2517">
            <v>0</v>
          </cell>
        </row>
        <row r="2518">
          <cell r="G2518">
            <v>0</v>
          </cell>
        </row>
        <row r="2519">
          <cell r="G2519">
            <v>0</v>
          </cell>
        </row>
        <row r="2520">
          <cell r="G2520">
            <v>0</v>
          </cell>
        </row>
        <row r="2521">
          <cell r="G2521">
            <v>0</v>
          </cell>
        </row>
        <row r="2522">
          <cell r="G2522">
            <v>0</v>
          </cell>
        </row>
        <row r="2523">
          <cell r="G2523">
            <v>0</v>
          </cell>
        </row>
        <row r="2524">
          <cell r="G2524">
            <v>0</v>
          </cell>
        </row>
        <row r="2525">
          <cell r="G2525">
            <v>0</v>
          </cell>
        </row>
        <row r="2526">
          <cell r="G2526">
            <v>0</v>
          </cell>
        </row>
        <row r="2527">
          <cell r="G2527">
            <v>0</v>
          </cell>
        </row>
        <row r="2528">
          <cell r="G2528">
            <v>0</v>
          </cell>
        </row>
        <row r="2529">
          <cell r="G2529">
            <v>0</v>
          </cell>
        </row>
        <row r="2530">
          <cell r="G2530">
            <v>0</v>
          </cell>
        </row>
        <row r="2531">
          <cell r="G2531">
            <v>0</v>
          </cell>
        </row>
        <row r="2532">
          <cell r="G2532">
            <v>0</v>
          </cell>
        </row>
        <row r="2533">
          <cell r="G2533">
            <v>0</v>
          </cell>
        </row>
        <row r="2534">
          <cell r="G2534">
            <v>0</v>
          </cell>
        </row>
        <row r="2535">
          <cell r="G2535">
            <v>0</v>
          </cell>
        </row>
        <row r="2536">
          <cell r="G2536">
            <v>0</v>
          </cell>
        </row>
        <row r="2537">
          <cell r="G2537">
            <v>0</v>
          </cell>
        </row>
        <row r="2538">
          <cell r="G2538">
            <v>0</v>
          </cell>
        </row>
        <row r="2539">
          <cell r="G2539">
            <v>0</v>
          </cell>
        </row>
        <row r="2540">
          <cell r="G2540">
            <v>0</v>
          </cell>
        </row>
        <row r="2541">
          <cell r="G2541">
            <v>0</v>
          </cell>
        </row>
        <row r="2542">
          <cell r="G2542">
            <v>0</v>
          </cell>
        </row>
        <row r="2543">
          <cell r="G2543">
            <v>0</v>
          </cell>
        </row>
        <row r="2544">
          <cell r="G2544">
            <v>0</v>
          </cell>
        </row>
        <row r="2545">
          <cell r="G2545">
            <v>0</v>
          </cell>
        </row>
        <row r="2546">
          <cell r="G2546">
            <v>0</v>
          </cell>
        </row>
        <row r="2547">
          <cell r="G2547">
            <v>0</v>
          </cell>
        </row>
        <row r="2548">
          <cell r="G2548">
            <v>0</v>
          </cell>
        </row>
        <row r="2549">
          <cell r="G2549">
            <v>0</v>
          </cell>
        </row>
        <row r="2550">
          <cell r="G2550">
            <v>0</v>
          </cell>
        </row>
        <row r="2551">
          <cell r="G2551">
            <v>0</v>
          </cell>
        </row>
        <row r="2552">
          <cell r="G2552">
            <v>0</v>
          </cell>
        </row>
        <row r="2553">
          <cell r="G2553">
            <v>0</v>
          </cell>
        </row>
        <row r="2554">
          <cell r="G2554">
            <v>0</v>
          </cell>
        </row>
        <row r="2555">
          <cell r="G2555">
            <v>0</v>
          </cell>
        </row>
        <row r="2556">
          <cell r="G2556">
            <v>0</v>
          </cell>
        </row>
        <row r="2557">
          <cell r="G2557">
            <v>0</v>
          </cell>
        </row>
        <row r="2558">
          <cell r="G2558">
            <v>0</v>
          </cell>
        </row>
        <row r="2559">
          <cell r="G2559">
            <v>0</v>
          </cell>
        </row>
        <row r="2560">
          <cell r="G2560">
            <v>0</v>
          </cell>
        </row>
        <row r="2561">
          <cell r="G2561">
            <v>0</v>
          </cell>
        </row>
        <row r="2562">
          <cell r="G2562">
            <v>0</v>
          </cell>
        </row>
        <row r="2563">
          <cell r="G2563">
            <v>0</v>
          </cell>
        </row>
        <row r="2564">
          <cell r="G2564">
            <v>0</v>
          </cell>
        </row>
        <row r="2565">
          <cell r="G2565">
            <v>0</v>
          </cell>
        </row>
        <row r="2566">
          <cell r="G2566">
            <v>0</v>
          </cell>
        </row>
        <row r="2567">
          <cell r="G2567">
            <v>0</v>
          </cell>
        </row>
        <row r="2568">
          <cell r="G2568">
            <v>0</v>
          </cell>
        </row>
        <row r="2569">
          <cell r="G2569">
            <v>0</v>
          </cell>
        </row>
        <row r="2570">
          <cell r="G2570">
            <v>0</v>
          </cell>
        </row>
        <row r="2571">
          <cell r="G2571">
            <v>0</v>
          </cell>
        </row>
        <row r="2572">
          <cell r="G2572">
            <v>0</v>
          </cell>
        </row>
        <row r="2573">
          <cell r="G2573">
            <v>0</v>
          </cell>
        </row>
        <row r="2574">
          <cell r="G2574">
            <v>0</v>
          </cell>
        </row>
        <row r="2575">
          <cell r="G2575">
            <v>0</v>
          </cell>
        </row>
        <row r="2576">
          <cell r="G2576">
            <v>0</v>
          </cell>
        </row>
        <row r="2577">
          <cell r="G2577">
            <v>0</v>
          </cell>
        </row>
        <row r="2578">
          <cell r="G2578">
            <v>0</v>
          </cell>
        </row>
        <row r="2579">
          <cell r="G2579">
            <v>0</v>
          </cell>
        </row>
        <row r="2580">
          <cell r="G2580">
            <v>0</v>
          </cell>
        </row>
        <row r="2581">
          <cell r="G2581">
            <v>0</v>
          </cell>
        </row>
        <row r="2582">
          <cell r="G2582">
            <v>0</v>
          </cell>
        </row>
        <row r="2583">
          <cell r="G2583">
            <v>0</v>
          </cell>
        </row>
        <row r="2584">
          <cell r="G2584">
            <v>0</v>
          </cell>
        </row>
        <row r="2585">
          <cell r="G2585">
            <v>0</v>
          </cell>
        </row>
        <row r="2586">
          <cell r="G2586">
            <v>0</v>
          </cell>
        </row>
        <row r="2587">
          <cell r="G2587">
            <v>0</v>
          </cell>
        </row>
        <row r="2588">
          <cell r="G2588">
            <v>0</v>
          </cell>
        </row>
        <row r="2589">
          <cell r="G2589">
            <v>0</v>
          </cell>
        </row>
        <row r="2590">
          <cell r="G2590">
            <v>0</v>
          </cell>
        </row>
        <row r="2591">
          <cell r="G2591">
            <v>0</v>
          </cell>
        </row>
        <row r="2592">
          <cell r="G2592">
            <v>0</v>
          </cell>
        </row>
        <row r="2593">
          <cell r="G2593">
            <v>0</v>
          </cell>
        </row>
        <row r="2594">
          <cell r="G2594">
            <v>0</v>
          </cell>
        </row>
        <row r="2595">
          <cell r="G2595">
            <v>0</v>
          </cell>
        </row>
        <row r="2596">
          <cell r="G2596">
            <v>0</v>
          </cell>
        </row>
        <row r="2597">
          <cell r="G2597">
            <v>0</v>
          </cell>
        </row>
        <row r="2598">
          <cell r="G2598">
            <v>0</v>
          </cell>
        </row>
        <row r="2599">
          <cell r="G2599">
            <v>0</v>
          </cell>
        </row>
        <row r="2600">
          <cell r="G2600">
            <v>0</v>
          </cell>
        </row>
        <row r="2601">
          <cell r="G2601">
            <v>0</v>
          </cell>
        </row>
        <row r="2602">
          <cell r="G2602">
            <v>0</v>
          </cell>
        </row>
        <row r="2603">
          <cell r="G2603">
            <v>0</v>
          </cell>
        </row>
        <row r="2604">
          <cell r="G2604">
            <v>0</v>
          </cell>
        </row>
        <row r="2605">
          <cell r="G2605">
            <v>0</v>
          </cell>
        </row>
        <row r="2606">
          <cell r="G2606">
            <v>0</v>
          </cell>
        </row>
        <row r="2607">
          <cell r="G2607">
            <v>0</v>
          </cell>
        </row>
        <row r="2608">
          <cell r="G2608">
            <v>0</v>
          </cell>
        </row>
        <row r="2609">
          <cell r="G2609">
            <v>0</v>
          </cell>
        </row>
        <row r="2610">
          <cell r="G2610">
            <v>0</v>
          </cell>
        </row>
        <row r="2611">
          <cell r="G2611">
            <v>0</v>
          </cell>
        </row>
        <row r="2612">
          <cell r="G2612">
            <v>0</v>
          </cell>
        </row>
        <row r="2613">
          <cell r="G2613">
            <v>0</v>
          </cell>
        </row>
        <row r="2614">
          <cell r="G2614">
            <v>0</v>
          </cell>
        </row>
        <row r="2615">
          <cell r="G2615">
            <v>0</v>
          </cell>
        </row>
        <row r="2616">
          <cell r="G2616">
            <v>0</v>
          </cell>
        </row>
        <row r="2617">
          <cell r="G2617">
            <v>0</v>
          </cell>
        </row>
        <row r="2618">
          <cell r="G2618">
            <v>0</v>
          </cell>
        </row>
        <row r="2619">
          <cell r="G2619">
            <v>0</v>
          </cell>
        </row>
        <row r="2620">
          <cell r="G2620">
            <v>0</v>
          </cell>
        </row>
        <row r="2621">
          <cell r="G2621">
            <v>0</v>
          </cell>
        </row>
        <row r="2622">
          <cell r="G2622">
            <v>0</v>
          </cell>
        </row>
        <row r="2623">
          <cell r="G2623">
            <v>0</v>
          </cell>
        </row>
        <row r="2624">
          <cell r="G2624">
            <v>0</v>
          </cell>
        </row>
        <row r="2625">
          <cell r="G2625">
            <v>0</v>
          </cell>
        </row>
        <row r="2626">
          <cell r="G2626">
            <v>0</v>
          </cell>
        </row>
        <row r="2627">
          <cell r="G2627">
            <v>0</v>
          </cell>
        </row>
        <row r="2628">
          <cell r="G2628">
            <v>0</v>
          </cell>
        </row>
        <row r="2629">
          <cell r="G2629">
            <v>0</v>
          </cell>
        </row>
        <row r="2630">
          <cell r="G2630">
            <v>0</v>
          </cell>
        </row>
        <row r="2631">
          <cell r="G2631">
            <v>0</v>
          </cell>
        </row>
        <row r="2632">
          <cell r="G2632">
            <v>0</v>
          </cell>
        </row>
        <row r="2633">
          <cell r="G2633">
            <v>0</v>
          </cell>
        </row>
        <row r="2634">
          <cell r="G2634">
            <v>0</v>
          </cell>
        </row>
        <row r="2635">
          <cell r="G2635">
            <v>0</v>
          </cell>
        </row>
        <row r="2636">
          <cell r="G2636">
            <v>0</v>
          </cell>
        </row>
        <row r="2637">
          <cell r="G2637">
            <v>0</v>
          </cell>
        </row>
        <row r="2638">
          <cell r="G2638">
            <v>0</v>
          </cell>
        </row>
        <row r="2639">
          <cell r="G2639">
            <v>0</v>
          </cell>
        </row>
        <row r="2640">
          <cell r="G2640">
            <v>0</v>
          </cell>
        </row>
        <row r="2641">
          <cell r="G2641">
            <v>0</v>
          </cell>
        </row>
        <row r="2642">
          <cell r="G2642">
            <v>0</v>
          </cell>
        </row>
        <row r="2643">
          <cell r="G2643">
            <v>0</v>
          </cell>
        </row>
        <row r="2644">
          <cell r="G2644">
            <v>0</v>
          </cell>
        </row>
        <row r="2645">
          <cell r="G2645">
            <v>0</v>
          </cell>
        </row>
        <row r="2646">
          <cell r="G2646">
            <v>0</v>
          </cell>
        </row>
        <row r="2647">
          <cell r="G2647">
            <v>0</v>
          </cell>
        </row>
        <row r="2648">
          <cell r="G2648">
            <v>0</v>
          </cell>
        </row>
        <row r="2649">
          <cell r="G2649">
            <v>0</v>
          </cell>
        </row>
        <row r="2650">
          <cell r="G2650">
            <v>0</v>
          </cell>
        </row>
        <row r="2651">
          <cell r="G2651">
            <v>0</v>
          </cell>
        </row>
        <row r="2652">
          <cell r="G2652">
            <v>0</v>
          </cell>
        </row>
        <row r="2653">
          <cell r="G2653">
            <v>0</v>
          </cell>
        </row>
        <row r="2654">
          <cell r="G2654">
            <v>0</v>
          </cell>
        </row>
        <row r="2655">
          <cell r="G2655">
            <v>0</v>
          </cell>
        </row>
        <row r="2656">
          <cell r="G2656">
            <v>0</v>
          </cell>
        </row>
        <row r="2657">
          <cell r="G2657">
            <v>0</v>
          </cell>
        </row>
        <row r="2658">
          <cell r="G2658">
            <v>0</v>
          </cell>
        </row>
        <row r="2659">
          <cell r="G2659">
            <v>0</v>
          </cell>
        </row>
        <row r="2660">
          <cell r="G2660">
            <v>0</v>
          </cell>
        </row>
        <row r="2661">
          <cell r="G2661">
            <v>0</v>
          </cell>
        </row>
        <row r="2662">
          <cell r="G2662">
            <v>0</v>
          </cell>
        </row>
        <row r="2663">
          <cell r="G2663">
            <v>0</v>
          </cell>
        </row>
        <row r="2664">
          <cell r="G2664">
            <v>0</v>
          </cell>
        </row>
        <row r="2665">
          <cell r="G2665">
            <v>0</v>
          </cell>
        </row>
        <row r="2666">
          <cell r="G2666">
            <v>0</v>
          </cell>
        </row>
        <row r="2667">
          <cell r="G2667">
            <v>0</v>
          </cell>
        </row>
        <row r="2668">
          <cell r="G2668">
            <v>0</v>
          </cell>
        </row>
        <row r="2669">
          <cell r="G2669">
            <v>0</v>
          </cell>
        </row>
        <row r="2670">
          <cell r="G2670">
            <v>0</v>
          </cell>
        </row>
        <row r="2671">
          <cell r="G2671">
            <v>0</v>
          </cell>
        </row>
        <row r="2672">
          <cell r="G2672">
            <v>0</v>
          </cell>
        </row>
        <row r="2673">
          <cell r="G2673">
            <v>0</v>
          </cell>
        </row>
        <row r="2674">
          <cell r="G2674">
            <v>0</v>
          </cell>
        </row>
        <row r="2675">
          <cell r="G2675">
            <v>0</v>
          </cell>
        </row>
        <row r="2676">
          <cell r="G2676">
            <v>0</v>
          </cell>
        </row>
        <row r="2677">
          <cell r="G2677">
            <v>0</v>
          </cell>
        </row>
        <row r="2678">
          <cell r="G2678">
            <v>0</v>
          </cell>
        </row>
        <row r="2679">
          <cell r="G2679">
            <v>0</v>
          </cell>
        </row>
        <row r="2680">
          <cell r="G2680">
            <v>0</v>
          </cell>
        </row>
        <row r="2681">
          <cell r="G2681">
            <v>0</v>
          </cell>
        </row>
        <row r="2682">
          <cell r="G2682">
            <v>0</v>
          </cell>
        </row>
        <row r="2683">
          <cell r="G2683">
            <v>0</v>
          </cell>
        </row>
        <row r="2684">
          <cell r="G2684">
            <v>0</v>
          </cell>
        </row>
        <row r="2685">
          <cell r="G2685">
            <v>0</v>
          </cell>
        </row>
        <row r="2686">
          <cell r="G2686">
            <v>0</v>
          </cell>
        </row>
        <row r="2687">
          <cell r="G2687">
            <v>0</v>
          </cell>
        </row>
        <row r="2688">
          <cell r="G2688">
            <v>0</v>
          </cell>
        </row>
        <row r="2689">
          <cell r="G2689">
            <v>0</v>
          </cell>
        </row>
        <row r="2690">
          <cell r="G2690">
            <v>0</v>
          </cell>
        </row>
        <row r="2691">
          <cell r="G2691">
            <v>0</v>
          </cell>
        </row>
        <row r="2692">
          <cell r="G2692">
            <v>0</v>
          </cell>
        </row>
        <row r="2693">
          <cell r="G2693">
            <v>0</v>
          </cell>
        </row>
        <row r="2694">
          <cell r="G2694">
            <v>0</v>
          </cell>
        </row>
        <row r="2695">
          <cell r="G2695">
            <v>0</v>
          </cell>
        </row>
        <row r="2696">
          <cell r="G2696">
            <v>0</v>
          </cell>
        </row>
        <row r="2697">
          <cell r="G2697">
            <v>0</v>
          </cell>
        </row>
        <row r="2698">
          <cell r="G2698">
            <v>0</v>
          </cell>
        </row>
        <row r="2699">
          <cell r="G2699">
            <v>0</v>
          </cell>
        </row>
        <row r="2700">
          <cell r="G2700">
            <v>0</v>
          </cell>
        </row>
        <row r="2701">
          <cell r="G2701">
            <v>0</v>
          </cell>
        </row>
        <row r="2702">
          <cell r="G2702">
            <v>0</v>
          </cell>
        </row>
        <row r="2703">
          <cell r="G2703">
            <v>0</v>
          </cell>
        </row>
        <row r="2704">
          <cell r="G2704">
            <v>0</v>
          </cell>
        </row>
        <row r="2705">
          <cell r="G2705">
            <v>0</v>
          </cell>
        </row>
        <row r="2706">
          <cell r="G2706">
            <v>0</v>
          </cell>
        </row>
        <row r="2707">
          <cell r="G2707">
            <v>0</v>
          </cell>
        </row>
        <row r="2708">
          <cell r="G2708">
            <v>0</v>
          </cell>
        </row>
        <row r="2709">
          <cell r="G2709">
            <v>0</v>
          </cell>
        </row>
        <row r="2710">
          <cell r="G2710">
            <v>0</v>
          </cell>
        </row>
        <row r="2711">
          <cell r="G2711">
            <v>0</v>
          </cell>
        </row>
        <row r="2712">
          <cell r="G2712">
            <v>0</v>
          </cell>
        </row>
        <row r="2713">
          <cell r="G2713">
            <v>0</v>
          </cell>
        </row>
        <row r="2714">
          <cell r="G2714">
            <v>0</v>
          </cell>
        </row>
        <row r="2715">
          <cell r="G2715">
            <v>0</v>
          </cell>
        </row>
        <row r="2716">
          <cell r="G2716">
            <v>0</v>
          </cell>
        </row>
        <row r="2717">
          <cell r="G2717">
            <v>0</v>
          </cell>
        </row>
        <row r="2718">
          <cell r="G2718">
            <v>0</v>
          </cell>
        </row>
        <row r="2719">
          <cell r="G2719">
            <v>0</v>
          </cell>
        </row>
        <row r="2720">
          <cell r="G2720">
            <v>0</v>
          </cell>
        </row>
        <row r="2721">
          <cell r="G2721">
            <v>0</v>
          </cell>
        </row>
        <row r="2722">
          <cell r="G2722">
            <v>0</v>
          </cell>
        </row>
        <row r="2723">
          <cell r="G2723">
            <v>0</v>
          </cell>
        </row>
        <row r="2724">
          <cell r="G2724">
            <v>0</v>
          </cell>
        </row>
        <row r="2725">
          <cell r="G2725">
            <v>0</v>
          </cell>
        </row>
        <row r="2726">
          <cell r="G2726">
            <v>0</v>
          </cell>
        </row>
        <row r="2727">
          <cell r="G2727">
            <v>0</v>
          </cell>
        </row>
        <row r="2728">
          <cell r="G2728">
            <v>0</v>
          </cell>
        </row>
        <row r="2729">
          <cell r="G2729">
            <v>0</v>
          </cell>
        </row>
        <row r="2730">
          <cell r="G2730">
            <v>0</v>
          </cell>
        </row>
        <row r="2731">
          <cell r="G2731">
            <v>0</v>
          </cell>
        </row>
        <row r="2732">
          <cell r="G2732">
            <v>0</v>
          </cell>
        </row>
        <row r="2733">
          <cell r="G2733">
            <v>0</v>
          </cell>
        </row>
        <row r="2734">
          <cell r="G2734">
            <v>0</v>
          </cell>
        </row>
        <row r="2735">
          <cell r="G2735">
            <v>0</v>
          </cell>
        </row>
        <row r="2736">
          <cell r="G2736">
            <v>0</v>
          </cell>
        </row>
        <row r="2737">
          <cell r="G2737">
            <v>0</v>
          </cell>
        </row>
        <row r="2738">
          <cell r="G2738">
            <v>0</v>
          </cell>
        </row>
        <row r="2739">
          <cell r="G2739">
            <v>0</v>
          </cell>
        </row>
        <row r="2740">
          <cell r="G2740">
            <v>0</v>
          </cell>
        </row>
        <row r="2741">
          <cell r="G2741">
            <v>0</v>
          </cell>
        </row>
        <row r="2742">
          <cell r="G2742">
            <v>0</v>
          </cell>
        </row>
        <row r="2743">
          <cell r="G2743">
            <v>0</v>
          </cell>
        </row>
        <row r="2744">
          <cell r="G2744">
            <v>0</v>
          </cell>
        </row>
        <row r="2745">
          <cell r="G2745">
            <v>0</v>
          </cell>
        </row>
        <row r="2746">
          <cell r="G2746">
            <v>0</v>
          </cell>
        </row>
        <row r="2747">
          <cell r="G2747">
            <v>0</v>
          </cell>
        </row>
        <row r="2748">
          <cell r="G2748">
            <v>0</v>
          </cell>
        </row>
        <row r="2749">
          <cell r="G2749">
            <v>0</v>
          </cell>
        </row>
        <row r="2750">
          <cell r="G2750">
            <v>0</v>
          </cell>
        </row>
        <row r="2751">
          <cell r="G2751">
            <v>0</v>
          </cell>
        </row>
        <row r="2752">
          <cell r="G2752">
            <v>0</v>
          </cell>
        </row>
        <row r="2753">
          <cell r="G2753">
            <v>0</v>
          </cell>
        </row>
        <row r="2754">
          <cell r="G2754">
            <v>0</v>
          </cell>
        </row>
        <row r="2755">
          <cell r="G2755">
            <v>0</v>
          </cell>
        </row>
        <row r="2756">
          <cell r="G2756">
            <v>0</v>
          </cell>
        </row>
        <row r="2757">
          <cell r="G2757">
            <v>0</v>
          </cell>
        </row>
        <row r="2758">
          <cell r="G2758">
            <v>0</v>
          </cell>
        </row>
        <row r="2759">
          <cell r="G2759">
            <v>0</v>
          </cell>
        </row>
        <row r="2760">
          <cell r="G2760">
            <v>0</v>
          </cell>
        </row>
        <row r="2761">
          <cell r="G2761">
            <v>0</v>
          </cell>
        </row>
        <row r="2762">
          <cell r="G2762">
            <v>0</v>
          </cell>
        </row>
        <row r="2763">
          <cell r="G2763">
            <v>0</v>
          </cell>
        </row>
        <row r="2764">
          <cell r="G2764">
            <v>0</v>
          </cell>
        </row>
        <row r="2765">
          <cell r="G2765">
            <v>0</v>
          </cell>
        </row>
        <row r="2766">
          <cell r="G2766">
            <v>0</v>
          </cell>
        </row>
        <row r="2767">
          <cell r="G2767">
            <v>0</v>
          </cell>
        </row>
        <row r="2768">
          <cell r="G2768">
            <v>0</v>
          </cell>
        </row>
        <row r="2769">
          <cell r="G2769">
            <v>0</v>
          </cell>
        </row>
        <row r="2770">
          <cell r="G2770">
            <v>0</v>
          </cell>
        </row>
        <row r="2771">
          <cell r="G2771">
            <v>0</v>
          </cell>
        </row>
        <row r="2772">
          <cell r="G2772">
            <v>0</v>
          </cell>
        </row>
        <row r="2773">
          <cell r="G2773">
            <v>0</v>
          </cell>
        </row>
        <row r="2774">
          <cell r="G2774">
            <v>0</v>
          </cell>
        </row>
        <row r="2775">
          <cell r="G2775">
            <v>0</v>
          </cell>
        </row>
        <row r="2776">
          <cell r="G2776">
            <v>0</v>
          </cell>
        </row>
        <row r="2777">
          <cell r="G2777">
            <v>0</v>
          </cell>
        </row>
        <row r="2778">
          <cell r="G2778">
            <v>0</v>
          </cell>
        </row>
        <row r="2779">
          <cell r="G2779">
            <v>0</v>
          </cell>
        </row>
        <row r="2780">
          <cell r="G2780">
            <v>0</v>
          </cell>
        </row>
        <row r="2781">
          <cell r="G2781">
            <v>0</v>
          </cell>
        </row>
        <row r="2782">
          <cell r="G2782">
            <v>0</v>
          </cell>
        </row>
        <row r="2783">
          <cell r="G2783">
            <v>0</v>
          </cell>
        </row>
        <row r="2784">
          <cell r="G2784">
            <v>0</v>
          </cell>
        </row>
        <row r="2785">
          <cell r="G2785">
            <v>0</v>
          </cell>
        </row>
        <row r="2786">
          <cell r="G2786">
            <v>0</v>
          </cell>
        </row>
        <row r="2787">
          <cell r="G2787">
            <v>0</v>
          </cell>
        </row>
        <row r="2788">
          <cell r="G2788">
            <v>0</v>
          </cell>
        </row>
        <row r="2789">
          <cell r="G2789">
            <v>0</v>
          </cell>
        </row>
        <row r="2790">
          <cell r="G2790">
            <v>0</v>
          </cell>
        </row>
        <row r="2791">
          <cell r="G2791">
            <v>0</v>
          </cell>
        </row>
        <row r="2792">
          <cell r="G2792">
            <v>0</v>
          </cell>
        </row>
        <row r="2793">
          <cell r="G2793">
            <v>0</v>
          </cell>
        </row>
        <row r="2794">
          <cell r="G2794">
            <v>0</v>
          </cell>
        </row>
        <row r="2795">
          <cell r="G2795">
            <v>0</v>
          </cell>
        </row>
        <row r="2796">
          <cell r="G2796">
            <v>0</v>
          </cell>
        </row>
        <row r="2797">
          <cell r="G2797">
            <v>0</v>
          </cell>
        </row>
        <row r="2798">
          <cell r="G2798">
            <v>0</v>
          </cell>
        </row>
        <row r="2799">
          <cell r="G2799">
            <v>0</v>
          </cell>
        </row>
        <row r="2800">
          <cell r="G2800">
            <v>0</v>
          </cell>
        </row>
        <row r="2801">
          <cell r="G2801">
            <v>0</v>
          </cell>
        </row>
        <row r="2802">
          <cell r="G2802">
            <v>0</v>
          </cell>
        </row>
        <row r="2803">
          <cell r="G2803">
            <v>0</v>
          </cell>
        </row>
        <row r="2804">
          <cell r="G2804">
            <v>0</v>
          </cell>
        </row>
        <row r="2805">
          <cell r="G2805">
            <v>0</v>
          </cell>
        </row>
        <row r="2806">
          <cell r="G2806">
            <v>0</v>
          </cell>
        </row>
        <row r="2807">
          <cell r="G2807">
            <v>0</v>
          </cell>
        </row>
        <row r="2808">
          <cell r="G2808">
            <v>0</v>
          </cell>
        </row>
        <row r="2809">
          <cell r="G2809">
            <v>0</v>
          </cell>
        </row>
        <row r="2810">
          <cell r="G2810">
            <v>0</v>
          </cell>
        </row>
        <row r="2811">
          <cell r="G2811">
            <v>0</v>
          </cell>
        </row>
        <row r="2812">
          <cell r="G2812">
            <v>0</v>
          </cell>
        </row>
        <row r="2813">
          <cell r="G2813">
            <v>0</v>
          </cell>
        </row>
        <row r="2814">
          <cell r="G2814">
            <v>0</v>
          </cell>
        </row>
        <row r="2815">
          <cell r="G2815">
            <v>0</v>
          </cell>
        </row>
        <row r="2816">
          <cell r="G2816">
            <v>0</v>
          </cell>
        </row>
        <row r="2817">
          <cell r="G2817">
            <v>0</v>
          </cell>
        </row>
        <row r="2818">
          <cell r="G2818">
            <v>0</v>
          </cell>
        </row>
        <row r="2819">
          <cell r="G2819">
            <v>0</v>
          </cell>
        </row>
        <row r="2820">
          <cell r="G2820">
            <v>0</v>
          </cell>
        </row>
        <row r="2821">
          <cell r="G2821">
            <v>0</v>
          </cell>
        </row>
        <row r="2822">
          <cell r="G2822">
            <v>0</v>
          </cell>
        </row>
        <row r="2823">
          <cell r="G2823">
            <v>0</v>
          </cell>
        </row>
        <row r="2824">
          <cell r="G2824">
            <v>0</v>
          </cell>
        </row>
        <row r="2825">
          <cell r="G2825">
            <v>0</v>
          </cell>
        </row>
        <row r="2826">
          <cell r="G2826">
            <v>0</v>
          </cell>
        </row>
        <row r="2827">
          <cell r="G2827">
            <v>0</v>
          </cell>
        </row>
        <row r="2828">
          <cell r="G2828">
            <v>0</v>
          </cell>
        </row>
        <row r="2829">
          <cell r="G2829">
            <v>0</v>
          </cell>
        </row>
        <row r="2830">
          <cell r="G2830">
            <v>0</v>
          </cell>
        </row>
        <row r="2831">
          <cell r="G2831">
            <v>0</v>
          </cell>
        </row>
        <row r="2832">
          <cell r="G2832">
            <v>0</v>
          </cell>
        </row>
        <row r="2833">
          <cell r="G2833">
            <v>0</v>
          </cell>
        </row>
        <row r="2834">
          <cell r="G2834">
            <v>0</v>
          </cell>
        </row>
        <row r="2835">
          <cell r="G2835">
            <v>0</v>
          </cell>
        </row>
        <row r="2836">
          <cell r="G2836">
            <v>0</v>
          </cell>
        </row>
        <row r="2837">
          <cell r="G2837">
            <v>0</v>
          </cell>
        </row>
        <row r="2838">
          <cell r="G2838">
            <v>0</v>
          </cell>
        </row>
        <row r="2839">
          <cell r="G2839">
            <v>0</v>
          </cell>
        </row>
        <row r="2840">
          <cell r="G2840">
            <v>0</v>
          </cell>
        </row>
        <row r="2841">
          <cell r="G2841">
            <v>0</v>
          </cell>
        </row>
        <row r="2842">
          <cell r="G2842">
            <v>0</v>
          </cell>
        </row>
        <row r="2843">
          <cell r="G2843">
            <v>0</v>
          </cell>
        </row>
        <row r="2844">
          <cell r="G2844">
            <v>0</v>
          </cell>
        </row>
        <row r="2845">
          <cell r="G2845">
            <v>0</v>
          </cell>
        </row>
        <row r="2846">
          <cell r="G2846">
            <v>0</v>
          </cell>
        </row>
        <row r="2847">
          <cell r="G2847">
            <v>0</v>
          </cell>
        </row>
        <row r="2848">
          <cell r="G2848">
            <v>0</v>
          </cell>
        </row>
        <row r="2849">
          <cell r="G2849">
            <v>0</v>
          </cell>
        </row>
        <row r="2850">
          <cell r="G2850">
            <v>0</v>
          </cell>
        </row>
        <row r="2851">
          <cell r="G2851">
            <v>0</v>
          </cell>
        </row>
        <row r="2852">
          <cell r="G2852">
            <v>0</v>
          </cell>
        </row>
        <row r="2853">
          <cell r="G2853">
            <v>0</v>
          </cell>
        </row>
        <row r="2854">
          <cell r="G2854">
            <v>0</v>
          </cell>
        </row>
        <row r="2855">
          <cell r="G2855">
            <v>0</v>
          </cell>
        </row>
        <row r="2856">
          <cell r="G2856">
            <v>0</v>
          </cell>
        </row>
        <row r="2857">
          <cell r="G2857">
            <v>0</v>
          </cell>
        </row>
        <row r="2858">
          <cell r="G2858">
            <v>0</v>
          </cell>
        </row>
        <row r="2859">
          <cell r="G2859">
            <v>0</v>
          </cell>
        </row>
        <row r="2860">
          <cell r="G2860">
            <v>0</v>
          </cell>
        </row>
        <row r="2861">
          <cell r="G2861">
            <v>0</v>
          </cell>
        </row>
        <row r="2862">
          <cell r="G2862">
            <v>0</v>
          </cell>
        </row>
        <row r="2863">
          <cell r="G2863">
            <v>0</v>
          </cell>
        </row>
        <row r="2864">
          <cell r="G2864">
            <v>0</v>
          </cell>
        </row>
        <row r="2865">
          <cell r="G2865">
            <v>0</v>
          </cell>
        </row>
        <row r="2866">
          <cell r="G2866">
            <v>0</v>
          </cell>
        </row>
        <row r="2867">
          <cell r="G2867">
            <v>0</v>
          </cell>
        </row>
        <row r="2868">
          <cell r="G2868">
            <v>0</v>
          </cell>
        </row>
        <row r="2869">
          <cell r="G2869">
            <v>0</v>
          </cell>
        </row>
        <row r="2870">
          <cell r="G2870">
            <v>0</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v>0</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row r="2893">
          <cell r="G2893">
            <v>0</v>
          </cell>
        </row>
        <row r="2894">
          <cell r="G2894">
            <v>0</v>
          </cell>
        </row>
        <row r="2895">
          <cell r="G2895">
            <v>0</v>
          </cell>
        </row>
        <row r="2896">
          <cell r="G2896">
            <v>0</v>
          </cell>
        </row>
        <row r="2897">
          <cell r="G2897">
            <v>0</v>
          </cell>
        </row>
        <row r="2898">
          <cell r="G2898">
            <v>0</v>
          </cell>
        </row>
        <row r="2899">
          <cell r="G2899">
            <v>0</v>
          </cell>
        </row>
        <row r="2900">
          <cell r="G2900">
            <v>0</v>
          </cell>
        </row>
        <row r="2901">
          <cell r="G2901">
            <v>0</v>
          </cell>
        </row>
        <row r="2902">
          <cell r="G2902">
            <v>0</v>
          </cell>
        </row>
        <row r="2903">
          <cell r="G2903">
            <v>0</v>
          </cell>
        </row>
        <row r="2904">
          <cell r="G2904">
            <v>0</v>
          </cell>
        </row>
        <row r="2905">
          <cell r="G2905">
            <v>0</v>
          </cell>
        </row>
        <row r="2906">
          <cell r="G2906">
            <v>0</v>
          </cell>
        </row>
        <row r="2907">
          <cell r="G2907">
            <v>0</v>
          </cell>
        </row>
        <row r="2908">
          <cell r="G2908">
            <v>0</v>
          </cell>
        </row>
        <row r="2909">
          <cell r="G2909">
            <v>0</v>
          </cell>
        </row>
        <row r="2910">
          <cell r="G2910">
            <v>0</v>
          </cell>
        </row>
        <row r="2911">
          <cell r="G2911">
            <v>0</v>
          </cell>
        </row>
        <row r="2912">
          <cell r="G2912">
            <v>0</v>
          </cell>
        </row>
        <row r="2913">
          <cell r="G2913">
            <v>0</v>
          </cell>
        </row>
        <row r="2914">
          <cell r="G2914">
            <v>0</v>
          </cell>
        </row>
        <row r="2915">
          <cell r="G2915">
            <v>0</v>
          </cell>
        </row>
        <row r="2916">
          <cell r="G2916">
            <v>0</v>
          </cell>
        </row>
        <row r="2917">
          <cell r="G2917">
            <v>0</v>
          </cell>
        </row>
        <row r="2918">
          <cell r="G2918">
            <v>0</v>
          </cell>
        </row>
        <row r="2919">
          <cell r="G2919">
            <v>0</v>
          </cell>
        </row>
        <row r="2920">
          <cell r="G2920">
            <v>0</v>
          </cell>
        </row>
        <row r="2921">
          <cell r="G2921">
            <v>0</v>
          </cell>
        </row>
        <row r="2922">
          <cell r="G2922">
            <v>0</v>
          </cell>
        </row>
        <row r="2923">
          <cell r="G2923">
            <v>0</v>
          </cell>
        </row>
        <row r="2924">
          <cell r="G2924">
            <v>0</v>
          </cell>
        </row>
        <row r="2925">
          <cell r="G2925">
            <v>0</v>
          </cell>
        </row>
        <row r="2926">
          <cell r="G2926">
            <v>0</v>
          </cell>
        </row>
        <row r="2927">
          <cell r="G2927">
            <v>0</v>
          </cell>
        </row>
        <row r="2928">
          <cell r="G2928">
            <v>0</v>
          </cell>
        </row>
        <row r="2929">
          <cell r="G2929">
            <v>0</v>
          </cell>
        </row>
        <row r="2930">
          <cell r="G2930">
            <v>0</v>
          </cell>
        </row>
        <row r="2931">
          <cell r="G2931">
            <v>0</v>
          </cell>
        </row>
        <row r="2932">
          <cell r="G2932">
            <v>0</v>
          </cell>
        </row>
        <row r="2933">
          <cell r="G2933">
            <v>0</v>
          </cell>
        </row>
        <row r="2934">
          <cell r="G2934">
            <v>0</v>
          </cell>
        </row>
        <row r="2935">
          <cell r="G2935">
            <v>0</v>
          </cell>
        </row>
        <row r="2936">
          <cell r="G2936">
            <v>0</v>
          </cell>
        </row>
        <row r="2937">
          <cell r="G2937">
            <v>0</v>
          </cell>
        </row>
        <row r="2938">
          <cell r="G2938">
            <v>0</v>
          </cell>
        </row>
        <row r="2939">
          <cell r="G2939">
            <v>0</v>
          </cell>
        </row>
        <row r="2940">
          <cell r="G2940">
            <v>0</v>
          </cell>
        </row>
        <row r="2941">
          <cell r="G2941">
            <v>0</v>
          </cell>
        </row>
        <row r="2942">
          <cell r="G2942">
            <v>0</v>
          </cell>
        </row>
        <row r="2943">
          <cell r="G2943">
            <v>0</v>
          </cell>
        </row>
        <row r="2944">
          <cell r="G2944">
            <v>0</v>
          </cell>
        </row>
        <row r="2945">
          <cell r="G2945">
            <v>0</v>
          </cell>
        </row>
        <row r="2946">
          <cell r="G2946">
            <v>0</v>
          </cell>
        </row>
        <row r="2947">
          <cell r="G2947">
            <v>0</v>
          </cell>
        </row>
        <row r="2948">
          <cell r="G2948">
            <v>0</v>
          </cell>
        </row>
        <row r="2949">
          <cell r="G2949">
            <v>0</v>
          </cell>
        </row>
        <row r="2950">
          <cell r="G2950">
            <v>0</v>
          </cell>
        </row>
        <row r="2951">
          <cell r="G2951">
            <v>0</v>
          </cell>
        </row>
        <row r="2952">
          <cell r="G2952">
            <v>0</v>
          </cell>
        </row>
        <row r="2953">
          <cell r="G2953">
            <v>0</v>
          </cell>
        </row>
        <row r="2954">
          <cell r="G2954">
            <v>0</v>
          </cell>
        </row>
        <row r="2955">
          <cell r="G2955">
            <v>0</v>
          </cell>
        </row>
        <row r="2956">
          <cell r="G2956">
            <v>0</v>
          </cell>
        </row>
        <row r="2957">
          <cell r="G2957">
            <v>0</v>
          </cell>
        </row>
        <row r="2958">
          <cell r="G2958">
            <v>0</v>
          </cell>
        </row>
        <row r="2959">
          <cell r="G2959">
            <v>0</v>
          </cell>
        </row>
        <row r="2960">
          <cell r="G2960">
            <v>0</v>
          </cell>
        </row>
        <row r="2961">
          <cell r="G2961">
            <v>0</v>
          </cell>
        </row>
        <row r="2962">
          <cell r="G2962">
            <v>0</v>
          </cell>
        </row>
        <row r="2963">
          <cell r="G2963">
            <v>0</v>
          </cell>
        </row>
        <row r="2964">
          <cell r="G2964">
            <v>0</v>
          </cell>
        </row>
        <row r="2965">
          <cell r="G2965">
            <v>0</v>
          </cell>
        </row>
        <row r="2966">
          <cell r="G2966">
            <v>0</v>
          </cell>
        </row>
        <row r="2967">
          <cell r="G2967">
            <v>0</v>
          </cell>
        </row>
        <row r="2968">
          <cell r="G2968">
            <v>0</v>
          </cell>
        </row>
        <row r="2969">
          <cell r="G2969">
            <v>0</v>
          </cell>
        </row>
        <row r="2970">
          <cell r="G2970">
            <v>0</v>
          </cell>
        </row>
        <row r="2971">
          <cell r="G2971">
            <v>0</v>
          </cell>
        </row>
        <row r="2972">
          <cell r="G2972">
            <v>0</v>
          </cell>
        </row>
        <row r="2973">
          <cell r="G2973">
            <v>0</v>
          </cell>
        </row>
        <row r="2974">
          <cell r="G2974">
            <v>0</v>
          </cell>
        </row>
        <row r="2975">
          <cell r="G2975">
            <v>0</v>
          </cell>
        </row>
        <row r="2976">
          <cell r="G2976">
            <v>0</v>
          </cell>
        </row>
        <row r="2977">
          <cell r="G2977">
            <v>0</v>
          </cell>
        </row>
        <row r="2978">
          <cell r="G2978">
            <v>0</v>
          </cell>
        </row>
        <row r="2979">
          <cell r="G2979">
            <v>0</v>
          </cell>
        </row>
        <row r="2980">
          <cell r="G2980">
            <v>0</v>
          </cell>
        </row>
        <row r="2981">
          <cell r="G2981">
            <v>0</v>
          </cell>
        </row>
        <row r="2982">
          <cell r="G2982">
            <v>0</v>
          </cell>
        </row>
        <row r="2983">
          <cell r="G2983">
            <v>0</v>
          </cell>
        </row>
        <row r="2984">
          <cell r="G2984">
            <v>0</v>
          </cell>
        </row>
        <row r="2985">
          <cell r="G2985">
            <v>0</v>
          </cell>
        </row>
        <row r="2986">
          <cell r="G2986">
            <v>0</v>
          </cell>
        </row>
        <row r="2987">
          <cell r="G2987">
            <v>0</v>
          </cell>
        </row>
        <row r="2988">
          <cell r="G2988">
            <v>0</v>
          </cell>
        </row>
        <row r="2989">
          <cell r="G2989">
            <v>0</v>
          </cell>
        </row>
        <row r="2990">
          <cell r="G2990">
            <v>0</v>
          </cell>
        </row>
        <row r="2991">
          <cell r="G2991">
            <v>0</v>
          </cell>
        </row>
        <row r="2992">
          <cell r="G2992">
            <v>0</v>
          </cell>
        </row>
        <row r="2993">
          <cell r="G2993">
            <v>0</v>
          </cell>
        </row>
        <row r="2994">
          <cell r="G2994">
            <v>0</v>
          </cell>
        </row>
        <row r="2995">
          <cell r="G2995">
            <v>0</v>
          </cell>
        </row>
        <row r="2996">
          <cell r="G2996">
            <v>0</v>
          </cell>
        </row>
        <row r="2997">
          <cell r="G2997">
            <v>0</v>
          </cell>
        </row>
        <row r="2998">
          <cell r="G2998">
            <v>0</v>
          </cell>
        </row>
        <row r="2999">
          <cell r="G2999">
            <v>0</v>
          </cell>
        </row>
        <row r="3000">
          <cell r="G3000">
            <v>0</v>
          </cell>
        </row>
        <row r="3001">
          <cell r="G3001">
            <v>0</v>
          </cell>
        </row>
        <row r="3002">
          <cell r="G3002">
            <v>0</v>
          </cell>
        </row>
        <row r="3003">
          <cell r="G3003">
            <v>0</v>
          </cell>
        </row>
        <row r="3004">
          <cell r="G3004">
            <v>0</v>
          </cell>
        </row>
        <row r="3005">
          <cell r="G3005">
            <v>0</v>
          </cell>
        </row>
        <row r="3006">
          <cell r="G3006">
            <v>0</v>
          </cell>
        </row>
        <row r="3007">
          <cell r="G3007">
            <v>0</v>
          </cell>
        </row>
        <row r="3008">
          <cell r="G3008">
            <v>0</v>
          </cell>
        </row>
        <row r="3009">
          <cell r="G3009">
            <v>0</v>
          </cell>
        </row>
        <row r="3010">
          <cell r="G3010">
            <v>0</v>
          </cell>
        </row>
        <row r="3011">
          <cell r="G3011">
            <v>0</v>
          </cell>
        </row>
        <row r="3012">
          <cell r="G3012">
            <v>0</v>
          </cell>
        </row>
        <row r="3013">
          <cell r="G3013">
            <v>0</v>
          </cell>
        </row>
        <row r="3014">
          <cell r="G3014">
            <v>0</v>
          </cell>
        </row>
        <row r="3015">
          <cell r="G3015">
            <v>0</v>
          </cell>
        </row>
        <row r="3016">
          <cell r="G3016">
            <v>0</v>
          </cell>
        </row>
        <row r="3017">
          <cell r="G3017">
            <v>0</v>
          </cell>
        </row>
        <row r="3018">
          <cell r="G3018">
            <v>0</v>
          </cell>
        </row>
        <row r="3019">
          <cell r="G3019">
            <v>0</v>
          </cell>
        </row>
        <row r="3020">
          <cell r="G3020">
            <v>0</v>
          </cell>
        </row>
        <row r="3021">
          <cell r="G3021">
            <v>0</v>
          </cell>
        </row>
        <row r="3022">
          <cell r="G3022">
            <v>0</v>
          </cell>
        </row>
        <row r="3023">
          <cell r="G3023">
            <v>0</v>
          </cell>
        </row>
        <row r="3024">
          <cell r="G3024">
            <v>0</v>
          </cell>
        </row>
        <row r="3025">
          <cell r="G3025">
            <v>0</v>
          </cell>
        </row>
        <row r="3026">
          <cell r="G3026">
            <v>0</v>
          </cell>
        </row>
        <row r="3027">
          <cell r="G3027">
            <v>0</v>
          </cell>
        </row>
        <row r="3028">
          <cell r="G3028">
            <v>0</v>
          </cell>
        </row>
        <row r="3029">
          <cell r="G3029">
            <v>0</v>
          </cell>
        </row>
        <row r="3030">
          <cell r="G3030">
            <v>0</v>
          </cell>
        </row>
        <row r="3031">
          <cell r="G3031">
            <v>0</v>
          </cell>
        </row>
        <row r="3032">
          <cell r="G3032">
            <v>0</v>
          </cell>
        </row>
        <row r="3033">
          <cell r="G3033">
            <v>0</v>
          </cell>
        </row>
        <row r="3034">
          <cell r="G3034">
            <v>0</v>
          </cell>
        </row>
        <row r="3035">
          <cell r="G3035">
            <v>0</v>
          </cell>
        </row>
        <row r="3036">
          <cell r="G3036">
            <v>0</v>
          </cell>
        </row>
        <row r="3037">
          <cell r="G3037">
            <v>0</v>
          </cell>
        </row>
        <row r="3038">
          <cell r="G3038">
            <v>0</v>
          </cell>
        </row>
        <row r="3039">
          <cell r="G3039">
            <v>0</v>
          </cell>
        </row>
        <row r="3040">
          <cell r="G3040">
            <v>0</v>
          </cell>
        </row>
        <row r="3041">
          <cell r="G3041">
            <v>0</v>
          </cell>
        </row>
        <row r="3042">
          <cell r="G3042">
            <v>0</v>
          </cell>
        </row>
        <row r="3043">
          <cell r="G3043">
            <v>0</v>
          </cell>
        </row>
        <row r="3044">
          <cell r="G3044">
            <v>0</v>
          </cell>
        </row>
        <row r="3045">
          <cell r="G3045">
            <v>0</v>
          </cell>
        </row>
        <row r="3046">
          <cell r="G3046">
            <v>0</v>
          </cell>
        </row>
        <row r="3047">
          <cell r="G3047">
            <v>0</v>
          </cell>
        </row>
        <row r="3048">
          <cell r="G3048">
            <v>0</v>
          </cell>
        </row>
        <row r="3049">
          <cell r="G3049">
            <v>0</v>
          </cell>
        </row>
        <row r="3050">
          <cell r="G3050">
            <v>0</v>
          </cell>
        </row>
        <row r="3051">
          <cell r="G3051">
            <v>0</v>
          </cell>
        </row>
        <row r="3052">
          <cell r="G3052">
            <v>0</v>
          </cell>
        </row>
        <row r="3053">
          <cell r="G3053">
            <v>0</v>
          </cell>
        </row>
        <row r="3054">
          <cell r="G3054">
            <v>0</v>
          </cell>
        </row>
        <row r="3055">
          <cell r="G3055">
            <v>0</v>
          </cell>
        </row>
        <row r="3056">
          <cell r="G3056">
            <v>0</v>
          </cell>
        </row>
        <row r="3057">
          <cell r="G3057">
            <v>0</v>
          </cell>
        </row>
        <row r="3058">
          <cell r="G3058">
            <v>0</v>
          </cell>
        </row>
        <row r="3059">
          <cell r="G3059">
            <v>0</v>
          </cell>
        </row>
        <row r="3060">
          <cell r="G3060">
            <v>0</v>
          </cell>
        </row>
        <row r="3061">
          <cell r="G3061">
            <v>0</v>
          </cell>
        </row>
        <row r="3062">
          <cell r="G3062">
            <v>0</v>
          </cell>
        </row>
        <row r="3063">
          <cell r="G3063">
            <v>0</v>
          </cell>
        </row>
        <row r="3064">
          <cell r="G3064">
            <v>0</v>
          </cell>
        </row>
        <row r="3065">
          <cell r="G3065">
            <v>0</v>
          </cell>
        </row>
        <row r="3066">
          <cell r="G3066">
            <v>0</v>
          </cell>
        </row>
        <row r="3067">
          <cell r="G3067">
            <v>0</v>
          </cell>
        </row>
        <row r="3068">
          <cell r="G3068">
            <v>0</v>
          </cell>
        </row>
        <row r="3069">
          <cell r="G3069">
            <v>0</v>
          </cell>
        </row>
        <row r="3070">
          <cell r="G3070">
            <v>0</v>
          </cell>
        </row>
        <row r="3071">
          <cell r="G3071">
            <v>0</v>
          </cell>
        </row>
        <row r="3072">
          <cell r="G3072">
            <v>0</v>
          </cell>
        </row>
        <row r="3073">
          <cell r="G3073">
            <v>0</v>
          </cell>
        </row>
        <row r="3074">
          <cell r="G3074">
            <v>0</v>
          </cell>
        </row>
        <row r="3075">
          <cell r="G3075">
            <v>0</v>
          </cell>
        </row>
        <row r="3076">
          <cell r="G3076">
            <v>0</v>
          </cell>
        </row>
        <row r="3077">
          <cell r="G3077">
            <v>0</v>
          </cell>
        </row>
        <row r="3078">
          <cell r="G3078">
            <v>0</v>
          </cell>
        </row>
        <row r="3079">
          <cell r="G3079">
            <v>0</v>
          </cell>
        </row>
        <row r="3080">
          <cell r="G3080">
            <v>0</v>
          </cell>
        </row>
        <row r="3081">
          <cell r="G3081">
            <v>0</v>
          </cell>
        </row>
        <row r="3082">
          <cell r="G3082">
            <v>0</v>
          </cell>
        </row>
        <row r="3083">
          <cell r="G3083">
            <v>0</v>
          </cell>
        </row>
        <row r="3084">
          <cell r="G3084">
            <v>0</v>
          </cell>
        </row>
        <row r="3085">
          <cell r="G3085">
            <v>0</v>
          </cell>
        </row>
        <row r="3086">
          <cell r="G3086">
            <v>0</v>
          </cell>
        </row>
        <row r="3087">
          <cell r="G3087">
            <v>0</v>
          </cell>
        </row>
        <row r="3088">
          <cell r="G3088">
            <v>0</v>
          </cell>
        </row>
        <row r="3089">
          <cell r="G3089">
            <v>0</v>
          </cell>
        </row>
        <row r="3090">
          <cell r="G3090">
            <v>0</v>
          </cell>
        </row>
        <row r="3091">
          <cell r="G3091">
            <v>0</v>
          </cell>
        </row>
        <row r="3092">
          <cell r="G3092">
            <v>0</v>
          </cell>
        </row>
        <row r="3093">
          <cell r="G3093">
            <v>0</v>
          </cell>
        </row>
        <row r="3094">
          <cell r="G3094">
            <v>0</v>
          </cell>
        </row>
        <row r="3095">
          <cell r="G3095">
            <v>0</v>
          </cell>
        </row>
        <row r="3096">
          <cell r="G3096">
            <v>0</v>
          </cell>
        </row>
        <row r="3097">
          <cell r="G3097">
            <v>0</v>
          </cell>
        </row>
        <row r="3098">
          <cell r="G3098">
            <v>0</v>
          </cell>
        </row>
        <row r="3099">
          <cell r="G3099">
            <v>0</v>
          </cell>
        </row>
        <row r="3100">
          <cell r="G3100">
            <v>0</v>
          </cell>
        </row>
        <row r="3101">
          <cell r="G3101">
            <v>0</v>
          </cell>
        </row>
        <row r="3102">
          <cell r="G3102">
            <v>0</v>
          </cell>
        </row>
        <row r="3103">
          <cell r="G3103">
            <v>0</v>
          </cell>
        </row>
        <row r="3104">
          <cell r="G3104">
            <v>0</v>
          </cell>
        </row>
        <row r="3105">
          <cell r="G3105">
            <v>0</v>
          </cell>
        </row>
        <row r="3106">
          <cell r="G3106">
            <v>0</v>
          </cell>
        </row>
        <row r="3107">
          <cell r="G3107">
            <v>0</v>
          </cell>
        </row>
        <row r="3108">
          <cell r="G3108">
            <v>0</v>
          </cell>
        </row>
        <row r="3109">
          <cell r="G3109">
            <v>0</v>
          </cell>
        </row>
        <row r="3110">
          <cell r="G3110">
            <v>0</v>
          </cell>
        </row>
        <row r="3111">
          <cell r="G3111">
            <v>0</v>
          </cell>
        </row>
        <row r="3112">
          <cell r="G3112">
            <v>0</v>
          </cell>
        </row>
        <row r="3113">
          <cell r="G3113">
            <v>0</v>
          </cell>
        </row>
        <row r="3114">
          <cell r="G3114">
            <v>0</v>
          </cell>
        </row>
        <row r="3115">
          <cell r="G3115">
            <v>0</v>
          </cell>
        </row>
        <row r="3116">
          <cell r="G3116">
            <v>0</v>
          </cell>
        </row>
        <row r="3117">
          <cell r="G3117">
            <v>0</v>
          </cell>
        </row>
        <row r="3118">
          <cell r="G3118">
            <v>0</v>
          </cell>
        </row>
        <row r="3119">
          <cell r="G3119">
            <v>0</v>
          </cell>
        </row>
        <row r="3120">
          <cell r="G3120">
            <v>0</v>
          </cell>
        </row>
        <row r="3121">
          <cell r="G3121">
            <v>0</v>
          </cell>
        </row>
        <row r="3122">
          <cell r="G3122">
            <v>0</v>
          </cell>
        </row>
        <row r="3123">
          <cell r="G3123">
            <v>0</v>
          </cell>
        </row>
        <row r="3124">
          <cell r="G3124">
            <v>0</v>
          </cell>
        </row>
        <row r="3125">
          <cell r="G3125">
            <v>0</v>
          </cell>
        </row>
        <row r="3126">
          <cell r="G3126">
            <v>0</v>
          </cell>
        </row>
        <row r="3127">
          <cell r="G3127">
            <v>0</v>
          </cell>
        </row>
        <row r="3128">
          <cell r="G3128">
            <v>0</v>
          </cell>
        </row>
        <row r="3129">
          <cell r="G3129">
            <v>0</v>
          </cell>
        </row>
        <row r="3130">
          <cell r="G3130">
            <v>0</v>
          </cell>
        </row>
        <row r="3131">
          <cell r="G3131">
            <v>0</v>
          </cell>
        </row>
        <row r="3132">
          <cell r="G3132">
            <v>0</v>
          </cell>
        </row>
        <row r="3133">
          <cell r="G3133">
            <v>0</v>
          </cell>
        </row>
        <row r="3134">
          <cell r="G3134">
            <v>0</v>
          </cell>
        </row>
        <row r="3135">
          <cell r="G3135">
            <v>0</v>
          </cell>
        </row>
        <row r="3136">
          <cell r="G3136">
            <v>0</v>
          </cell>
        </row>
        <row r="3137">
          <cell r="G3137">
            <v>0</v>
          </cell>
        </row>
        <row r="3138">
          <cell r="G3138">
            <v>0</v>
          </cell>
        </row>
        <row r="3139">
          <cell r="G3139">
            <v>0</v>
          </cell>
        </row>
        <row r="3140">
          <cell r="G3140">
            <v>0</v>
          </cell>
        </row>
        <row r="3141">
          <cell r="G3141">
            <v>0</v>
          </cell>
        </row>
        <row r="3142">
          <cell r="G3142">
            <v>0</v>
          </cell>
        </row>
        <row r="3143">
          <cell r="G3143">
            <v>0</v>
          </cell>
        </row>
        <row r="3144">
          <cell r="G3144">
            <v>0</v>
          </cell>
        </row>
        <row r="3145">
          <cell r="G3145">
            <v>0</v>
          </cell>
        </row>
        <row r="3146">
          <cell r="G3146">
            <v>0</v>
          </cell>
        </row>
        <row r="3147">
          <cell r="G3147">
            <v>0</v>
          </cell>
        </row>
        <row r="3148">
          <cell r="G3148">
            <v>0</v>
          </cell>
        </row>
        <row r="3149">
          <cell r="G3149">
            <v>0</v>
          </cell>
        </row>
        <row r="3150">
          <cell r="G3150">
            <v>0</v>
          </cell>
        </row>
        <row r="3151">
          <cell r="G3151">
            <v>0</v>
          </cell>
        </row>
        <row r="3152">
          <cell r="G3152">
            <v>0</v>
          </cell>
        </row>
        <row r="3153">
          <cell r="G3153">
            <v>0</v>
          </cell>
        </row>
        <row r="3154">
          <cell r="G3154">
            <v>0</v>
          </cell>
        </row>
        <row r="3155">
          <cell r="G3155">
            <v>0</v>
          </cell>
        </row>
        <row r="3156">
          <cell r="G3156">
            <v>0</v>
          </cell>
        </row>
        <row r="3157">
          <cell r="G3157">
            <v>0</v>
          </cell>
        </row>
        <row r="3158">
          <cell r="G3158">
            <v>0</v>
          </cell>
        </row>
        <row r="3159">
          <cell r="G3159">
            <v>0</v>
          </cell>
        </row>
        <row r="3160">
          <cell r="G3160">
            <v>0</v>
          </cell>
        </row>
        <row r="3161">
          <cell r="G3161">
            <v>0</v>
          </cell>
        </row>
        <row r="3162">
          <cell r="G3162">
            <v>0</v>
          </cell>
        </row>
        <row r="3163">
          <cell r="G3163">
            <v>0</v>
          </cell>
        </row>
        <row r="3164">
          <cell r="G3164">
            <v>0</v>
          </cell>
        </row>
        <row r="3165">
          <cell r="G3165">
            <v>0</v>
          </cell>
        </row>
        <row r="3166">
          <cell r="G3166">
            <v>0</v>
          </cell>
        </row>
        <row r="3167">
          <cell r="G3167">
            <v>0</v>
          </cell>
        </row>
        <row r="3168">
          <cell r="G3168">
            <v>0</v>
          </cell>
        </row>
        <row r="3169">
          <cell r="G3169">
            <v>0</v>
          </cell>
        </row>
        <row r="3170">
          <cell r="G3170">
            <v>0</v>
          </cell>
        </row>
        <row r="3171">
          <cell r="G3171">
            <v>0</v>
          </cell>
        </row>
        <row r="3172">
          <cell r="G3172">
            <v>0</v>
          </cell>
        </row>
        <row r="3173">
          <cell r="G3173">
            <v>0</v>
          </cell>
        </row>
        <row r="3174">
          <cell r="G3174">
            <v>0</v>
          </cell>
        </row>
        <row r="3175">
          <cell r="G3175">
            <v>0</v>
          </cell>
        </row>
        <row r="3176">
          <cell r="G3176">
            <v>0</v>
          </cell>
        </row>
        <row r="3177">
          <cell r="G3177">
            <v>0</v>
          </cell>
        </row>
        <row r="3178">
          <cell r="G3178">
            <v>0</v>
          </cell>
        </row>
        <row r="3179">
          <cell r="G3179">
            <v>0</v>
          </cell>
        </row>
        <row r="3180">
          <cell r="G3180">
            <v>0</v>
          </cell>
        </row>
        <row r="3181">
          <cell r="G3181">
            <v>0</v>
          </cell>
        </row>
        <row r="3182">
          <cell r="G3182">
            <v>0</v>
          </cell>
        </row>
        <row r="3183">
          <cell r="G3183">
            <v>0</v>
          </cell>
        </row>
        <row r="3184">
          <cell r="G3184">
            <v>0</v>
          </cell>
        </row>
        <row r="3185">
          <cell r="G3185">
            <v>0</v>
          </cell>
        </row>
        <row r="3186">
          <cell r="G3186">
            <v>0</v>
          </cell>
        </row>
        <row r="3187">
          <cell r="G3187">
            <v>0</v>
          </cell>
        </row>
        <row r="3188">
          <cell r="G3188">
            <v>0</v>
          </cell>
        </row>
        <row r="3189">
          <cell r="G3189">
            <v>0</v>
          </cell>
        </row>
        <row r="3190">
          <cell r="G3190">
            <v>0</v>
          </cell>
        </row>
        <row r="3191">
          <cell r="G3191">
            <v>0</v>
          </cell>
        </row>
        <row r="3192">
          <cell r="G3192">
            <v>0</v>
          </cell>
        </row>
        <row r="3193">
          <cell r="G3193">
            <v>0</v>
          </cell>
        </row>
        <row r="3194">
          <cell r="G3194">
            <v>0</v>
          </cell>
        </row>
        <row r="3195">
          <cell r="G3195">
            <v>0</v>
          </cell>
        </row>
        <row r="3196">
          <cell r="G3196">
            <v>0</v>
          </cell>
        </row>
        <row r="3197">
          <cell r="G3197">
            <v>0</v>
          </cell>
        </row>
        <row r="3198">
          <cell r="G3198">
            <v>0</v>
          </cell>
        </row>
        <row r="3199">
          <cell r="G3199">
            <v>0</v>
          </cell>
        </row>
        <row r="3200">
          <cell r="G3200">
            <v>0</v>
          </cell>
        </row>
        <row r="3201">
          <cell r="G3201">
            <v>0</v>
          </cell>
        </row>
        <row r="3202">
          <cell r="G3202">
            <v>0</v>
          </cell>
        </row>
        <row r="3203">
          <cell r="G3203">
            <v>0</v>
          </cell>
        </row>
        <row r="3204">
          <cell r="G3204">
            <v>0</v>
          </cell>
        </row>
        <row r="3205">
          <cell r="G3205">
            <v>0</v>
          </cell>
        </row>
        <row r="3206">
          <cell r="G3206">
            <v>0</v>
          </cell>
        </row>
        <row r="3207">
          <cell r="G3207">
            <v>0</v>
          </cell>
        </row>
        <row r="3208">
          <cell r="G3208">
            <v>0</v>
          </cell>
        </row>
        <row r="3209">
          <cell r="G3209">
            <v>0</v>
          </cell>
        </row>
        <row r="3210">
          <cell r="G3210">
            <v>0</v>
          </cell>
        </row>
        <row r="3211">
          <cell r="G3211">
            <v>0</v>
          </cell>
        </row>
        <row r="3212">
          <cell r="G3212">
            <v>0</v>
          </cell>
        </row>
        <row r="3213">
          <cell r="G3213">
            <v>0</v>
          </cell>
        </row>
        <row r="3214">
          <cell r="G3214">
            <v>0</v>
          </cell>
        </row>
        <row r="3215">
          <cell r="G3215">
            <v>0</v>
          </cell>
        </row>
        <row r="3216">
          <cell r="G3216">
            <v>0</v>
          </cell>
        </row>
        <row r="3217">
          <cell r="G3217">
            <v>0</v>
          </cell>
        </row>
        <row r="3218">
          <cell r="G3218">
            <v>0</v>
          </cell>
        </row>
        <row r="3219">
          <cell r="G3219">
            <v>0</v>
          </cell>
        </row>
        <row r="3220">
          <cell r="G3220">
            <v>0</v>
          </cell>
        </row>
        <row r="3221">
          <cell r="G3221">
            <v>0</v>
          </cell>
        </row>
        <row r="3222">
          <cell r="G3222">
            <v>0</v>
          </cell>
        </row>
        <row r="3223">
          <cell r="G3223">
            <v>0</v>
          </cell>
        </row>
        <row r="3224">
          <cell r="G3224">
            <v>0</v>
          </cell>
        </row>
        <row r="3225">
          <cell r="G3225">
            <v>0</v>
          </cell>
        </row>
        <row r="3226">
          <cell r="G3226">
            <v>0</v>
          </cell>
        </row>
        <row r="3227">
          <cell r="G3227">
            <v>0</v>
          </cell>
        </row>
        <row r="3228">
          <cell r="G3228">
            <v>0</v>
          </cell>
        </row>
        <row r="3229">
          <cell r="G3229">
            <v>0</v>
          </cell>
        </row>
        <row r="3230">
          <cell r="G3230">
            <v>0</v>
          </cell>
        </row>
        <row r="3231">
          <cell r="G3231">
            <v>0</v>
          </cell>
        </row>
        <row r="3232">
          <cell r="G3232">
            <v>0</v>
          </cell>
        </row>
        <row r="3233">
          <cell r="G3233">
            <v>0</v>
          </cell>
        </row>
        <row r="3234">
          <cell r="G3234">
            <v>0</v>
          </cell>
        </row>
        <row r="3235">
          <cell r="G3235">
            <v>0</v>
          </cell>
        </row>
        <row r="3236">
          <cell r="G3236">
            <v>0</v>
          </cell>
        </row>
        <row r="3237">
          <cell r="G3237">
            <v>0</v>
          </cell>
        </row>
        <row r="3238">
          <cell r="G3238">
            <v>0</v>
          </cell>
        </row>
        <row r="3239">
          <cell r="G3239">
            <v>0</v>
          </cell>
        </row>
        <row r="3240">
          <cell r="G3240">
            <v>0</v>
          </cell>
        </row>
        <row r="3241">
          <cell r="G3241">
            <v>0</v>
          </cell>
        </row>
        <row r="3242">
          <cell r="G3242">
            <v>0</v>
          </cell>
        </row>
        <row r="3243">
          <cell r="G3243">
            <v>0</v>
          </cell>
        </row>
        <row r="3244">
          <cell r="G3244">
            <v>0</v>
          </cell>
        </row>
        <row r="3245">
          <cell r="G3245">
            <v>0</v>
          </cell>
        </row>
        <row r="3246">
          <cell r="G3246">
            <v>0</v>
          </cell>
        </row>
        <row r="3247">
          <cell r="G3247">
            <v>0</v>
          </cell>
        </row>
        <row r="3248">
          <cell r="G3248">
            <v>0</v>
          </cell>
        </row>
        <row r="3249">
          <cell r="G3249">
            <v>0</v>
          </cell>
        </row>
        <row r="3250">
          <cell r="G3250">
            <v>0</v>
          </cell>
        </row>
        <row r="3251">
          <cell r="G3251">
            <v>0</v>
          </cell>
        </row>
        <row r="3252">
          <cell r="G3252">
            <v>0</v>
          </cell>
        </row>
        <row r="3253">
          <cell r="G3253">
            <v>0</v>
          </cell>
        </row>
        <row r="3254">
          <cell r="G3254">
            <v>0</v>
          </cell>
        </row>
        <row r="3255">
          <cell r="G3255">
            <v>0</v>
          </cell>
        </row>
        <row r="3256">
          <cell r="G3256">
            <v>0</v>
          </cell>
        </row>
        <row r="3257">
          <cell r="G3257">
            <v>0</v>
          </cell>
        </row>
        <row r="3258">
          <cell r="G3258">
            <v>0</v>
          </cell>
        </row>
        <row r="3259">
          <cell r="G3259">
            <v>0</v>
          </cell>
        </row>
        <row r="3260">
          <cell r="G3260">
            <v>0</v>
          </cell>
        </row>
        <row r="3261">
          <cell r="G3261">
            <v>0</v>
          </cell>
        </row>
        <row r="3262">
          <cell r="G3262">
            <v>0</v>
          </cell>
        </row>
        <row r="3263">
          <cell r="G3263">
            <v>0</v>
          </cell>
        </row>
        <row r="3264">
          <cell r="G3264">
            <v>0</v>
          </cell>
        </row>
        <row r="3265">
          <cell r="G3265">
            <v>0</v>
          </cell>
        </row>
        <row r="3266">
          <cell r="G3266">
            <v>0</v>
          </cell>
        </row>
        <row r="3267">
          <cell r="G3267">
            <v>0</v>
          </cell>
        </row>
        <row r="3268">
          <cell r="G3268">
            <v>0</v>
          </cell>
        </row>
        <row r="3269">
          <cell r="G3269">
            <v>0</v>
          </cell>
        </row>
        <row r="3270">
          <cell r="G3270">
            <v>0</v>
          </cell>
        </row>
        <row r="3271">
          <cell r="G3271">
            <v>0</v>
          </cell>
        </row>
        <row r="3272">
          <cell r="G3272">
            <v>0</v>
          </cell>
        </row>
        <row r="3273">
          <cell r="G3273">
            <v>0</v>
          </cell>
        </row>
        <row r="3274">
          <cell r="G3274">
            <v>0</v>
          </cell>
        </row>
        <row r="3275">
          <cell r="G3275">
            <v>0</v>
          </cell>
        </row>
        <row r="3276">
          <cell r="G3276">
            <v>0</v>
          </cell>
        </row>
        <row r="3277">
          <cell r="G3277">
            <v>0</v>
          </cell>
        </row>
        <row r="3278">
          <cell r="G3278">
            <v>0</v>
          </cell>
        </row>
        <row r="3279">
          <cell r="G3279">
            <v>0</v>
          </cell>
        </row>
        <row r="3280">
          <cell r="G3280">
            <v>0</v>
          </cell>
        </row>
        <row r="3281">
          <cell r="G3281">
            <v>0</v>
          </cell>
        </row>
        <row r="3282">
          <cell r="G3282">
            <v>0</v>
          </cell>
        </row>
        <row r="3283">
          <cell r="G3283">
            <v>0</v>
          </cell>
        </row>
        <row r="3284">
          <cell r="G3284">
            <v>0</v>
          </cell>
        </row>
        <row r="3285">
          <cell r="G3285">
            <v>0</v>
          </cell>
        </row>
        <row r="3286">
          <cell r="G3286">
            <v>0</v>
          </cell>
        </row>
        <row r="3287">
          <cell r="G3287">
            <v>0</v>
          </cell>
        </row>
        <row r="3288">
          <cell r="G3288">
            <v>0</v>
          </cell>
        </row>
        <row r="3289">
          <cell r="G3289">
            <v>0</v>
          </cell>
        </row>
        <row r="3290">
          <cell r="G3290">
            <v>0</v>
          </cell>
        </row>
        <row r="3291">
          <cell r="G3291">
            <v>0</v>
          </cell>
        </row>
        <row r="3292">
          <cell r="G3292">
            <v>0</v>
          </cell>
        </row>
        <row r="3293">
          <cell r="G3293">
            <v>0</v>
          </cell>
        </row>
        <row r="3294">
          <cell r="G3294">
            <v>0</v>
          </cell>
        </row>
        <row r="3295">
          <cell r="G3295">
            <v>0</v>
          </cell>
        </row>
        <row r="3296">
          <cell r="G3296">
            <v>0</v>
          </cell>
        </row>
        <row r="3297">
          <cell r="G3297">
            <v>0</v>
          </cell>
        </row>
        <row r="3298">
          <cell r="G3298">
            <v>0</v>
          </cell>
        </row>
        <row r="3299">
          <cell r="G3299">
            <v>0</v>
          </cell>
        </row>
        <row r="3300">
          <cell r="G3300">
            <v>0</v>
          </cell>
        </row>
        <row r="3301">
          <cell r="G3301">
            <v>0</v>
          </cell>
        </row>
        <row r="3302">
          <cell r="G3302">
            <v>0</v>
          </cell>
        </row>
        <row r="3303">
          <cell r="G3303">
            <v>0</v>
          </cell>
        </row>
        <row r="3304">
          <cell r="G3304">
            <v>0</v>
          </cell>
        </row>
        <row r="3305">
          <cell r="G3305">
            <v>0</v>
          </cell>
        </row>
        <row r="3306">
          <cell r="G3306">
            <v>0</v>
          </cell>
        </row>
        <row r="3307">
          <cell r="G3307">
            <v>0</v>
          </cell>
        </row>
        <row r="3308">
          <cell r="G3308">
            <v>0</v>
          </cell>
        </row>
        <row r="3309">
          <cell r="G3309">
            <v>0</v>
          </cell>
        </row>
        <row r="3310">
          <cell r="G3310">
            <v>0</v>
          </cell>
        </row>
        <row r="3311">
          <cell r="G3311">
            <v>0</v>
          </cell>
        </row>
        <row r="3312">
          <cell r="G3312">
            <v>0</v>
          </cell>
        </row>
        <row r="3313">
          <cell r="G3313">
            <v>0</v>
          </cell>
        </row>
        <row r="3314">
          <cell r="G3314">
            <v>0</v>
          </cell>
        </row>
        <row r="3315">
          <cell r="G3315">
            <v>0</v>
          </cell>
        </row>
        <row r="3316">
          <cell r="G3316">
            <v>0</v>
          </cell>
        </row>
        <row r="3317">
          <cell r="G3317">
            <v>0</v>
          </cell>
        </row>
        <row r="3318">
          <cell r="G3318">
            <v>0</v>
          </cell>
        </row>
        <row r="3319">
          <cell r="G3319">
            <v>0</v>
          </cell>
        </row>
        <row r="3320">
          <cell r="G3320">
            <v>0</v>
          </cell>
        </row>
        <row r="3321">
          <cell r="G3321">
            <v>0</v>
          </cell>
        </row>
        <row r="3322">
          <cell r="G3322">
            <v>0</v>
          </cell>
        </row>
        <row r="3323">
          <cell r="G3323">
            <v>0</v>
          </cell>
        </row>
        <row r="3324">
          <cell r="G3324">
            <v>0</v>
          </cell>
        </row>
        <row r="3325">
          <cell r="G3325">
            <v>0</v>
          </cell>
        </row>
        <row r="3326">
          <cell r="G3326">
            <v>0</v>
          </cell>
        </row>
        <row r="3327">
          <cell r="G3327">
            <v>0</v>
          </cell>
        </row>
        <row r="3328">
          <cell r="G3328">
            <v>0</v>
          </cell>
        </row>
        <row r="3329">
          <cell r="G3329">
            <v>0</v>
          </cell>
        </row>
        <row r="3330">
          <cell r="G3330">
            <v>0</v>
          </cell>
        </row>
        <row r="3331">
          <cell r="G3331">
            <v>0</v>
          </cell>
        </row>
        <row r="3332">
          <cell r="G3332">
            <v>0</v>
          </cell>
        </row>
        <row r="3333">
          <cell r="G3333">
            <v>0</v>
          </cell>
        </row>
        <row r="3334">
          <cell r="G3334">
            <v>0</v>
          </cell>
        </row>
        <row r="3335">
          <cell r="G3335">
            <v>0</v>
          </cell>
        </row>
        <row r="3336">
          <cell r="G3336">
            <v>0</v>
          </cell>
        </row>
        <row r="3337">
          <cell r="G3337">
            <v>0</v>
          </cell>
        </row>
        <row r="3338">
          <cell r="G3338">
            <v>0</v>
          </cell>
        </row>
        <row r="3339">
          <cell r="G3339">
            <v>0</v>
          </cell>
        </row>
        <row r="3340">
          <cell r="G3340">
            <v>0</v>
          </cell>
        </row>
        <row r="3341">
          <cell r="G3341">
            <v>0</v>
          </cell>
        </row>
        <row r="3342">
          <cell r="G3342">
            <v>0</v>
          </cell>
        </row>
        <row r="3343">
          <cell r="G3343">
            <v>0</v>
          </cell>
        </row>
        <row r="3344">
          <cell r="G3344">
            <v>0</v>
          </cell>
        </row>
        <row r="3345">
          <cell r="G3345">
            <v>0</v>
          </cell>
        </row>
        <row r="3346">
          <cell r="G3346">
            <v>0</v>
          </cell>
        </row>
        <row r="3347">
          <cell r="G3347">
            <v>0</v>
          </cell>
        </row>
        <row r="3348">
          <cell r="G3348">
            <v>0</v>
          </cell>
        </row>
        <row r="3349">
          <cell r="G3349">
            <v>0</v>
          </cell>
        </row>
        <row r="3350">
          <cell r="G3350">
            <v>0</v>
          </cell>
        </row>
        <row r="3351">
          <cell r="G3351">
            <v>0</v>
          </cell>
        </row>
        <row r="3352">
          <cell r="G3352">
            <v>0</v>
          </cell>
        </row>
        <row r="3353">
          <cell r="G3353">
            <v>0</v>
          </cell>
        </row>
        <row r="3354">
          <cell r="G3354">
            <v>0</v>
          </cell>
        </row>
        <row r="3355">
          <cell r="G3355">
            <v>0</v>
          </cell>
        </row>
        <row r="3356">
          <cell r="G3356">
            <v>0</v>
          </cell>
        </row>
        <row r="3357">
          <cell r="G3357">
            <v>0</v>
          </cell>
        </row>
        <row r="3358">
          <cell r="G3358">
            <v>0</v>
          </cell>
        </row>
        <row r="3359">
          <cell r="G3359">
            <v>0</v>
          </cell>
        </row>
        <row r="3360">
          <cell r="G3360">
            <v>0</v>
          </cell>
        </row>
        <row r="3361">
          <cell r="G3361">
            <v>0</v>
          </cell>
        </row>
        <row r="3362">
          <cell r="G3362">
            <v>0</v>
          </cell>
        </row>
        <row r="3363">
          <cell r="G3363">
            <v>0</v>
          </cell>
        </row>
        <row r="3364">
          <cell r="G3364">
            <v>0</v>
          </cell>
        </row>
        <row r="3365">
          <cell r="G3365">
            <v>0</v>
          </cell>
        </row>
        <row r="3366">
          <cell r="G3366">
            <v>0</v>
          </cell>
        </row>
        <row r="3367">
          <cell r="G3367">
            <v>0</v>
          </cell>
        </row>
        <row r="3368">
          <cell r="G3368">
            <v>0</v>
          </cell>
        </row>
        <row r="3369">
          <cell r="G3369">
            <v>0</v>
          </cell>
        </row>
        <row r="3370">
          <cell r="G3370">
            <v>0</v>
          </cell>
        </row>
        <row r="3371">
          <cell r="G3371">
            <v>0</v>
          </cell>
        </row>
        <row r="3372">
          <cell r="G3372">
            <v>0</v>
          </cell>
        </row>
        <row r="3373">
          <cell r="G3373">
            <v>0</v>
          </cell>
        </row>
        <row r="3374">
          <cell r="G3374">
            <v>0</v>
          </cell>
        </row>
        <row r="3375">
          <cell r="G3375">
            <v>0</v>
          </cell>
        </row>
        <row r="3376">
          <cell r="G3376">
            <v>0</v>
          </cell>
        </row>
        <row r="3377">
          <cell r="G3377">
            <v>0</v>
          </cell>
        </row>
        <row r="3378">
          <cell r="G3378">
            <v>0</v>
          </cell>
        </row>
        <row r="3379">
          <cell r="G3379">
            <v>0</v>
          </cell>
        </row>
        <row r="3380">
          <cell r="G3380">
            <v>0</v>
          </cell>
        </row>
        <row r="3381">
          <cell r="G3381">
            <v>0</v>
          </cell>
        </row>
        <row r="3382">
          <cell r="G3382">
            <v>0</v>
          </cell>
        </row>
        <row r="3383">
          <cell r="G3383">
            <v>0</v>
          </cell>
        </row>
        <row r="3384">
          <cell r="G3384">
            <v>0</v>
          </cell>
        </row>
        <row r="3385">
          <cell r="G3385">
            <v>0</v>
          </cell>
        </row>
        <row r="3386">
          <cell r="G3386">
            <v>0</v>
          </cell>
        </row>
        <row r="3387">
          <cell r="G3387">
            <v>0</v>
          </cell>
        </row>
        <row r="3388">
          <cell r="G3388">
            <v>0</v>
          </cell>
        </row>
        <row r="3389">
          <cell r="G3389">
            <v>0</v>
          </cell>
        </row>
        <row r="3390">
          <cell r="G3390">
            <v>0</v>
          </cell>
        </row>
        <row r="3391">
          <cell r="G3391">
            <v>0</v>
          </cell>
        </row>
        <row r="3392">
          <cell r="G3392">
            <v>0</v>
          </cell>
        </row>
        <row r="3393">
          <cell r="G3393">
            <v>0</v>
          </cell>
        </row>
        <row r="3394">
          <cell r="G3394">
            <v>0</v>
          </cell>
        </row>
        <row r="3395">
          <cell r="G3395">
            <v>0</v>
          </cell>
        </row>
        <row r="3396">
          <cell r="G3396">
            <v>0</v>
          </cell>
        </row>
        <row r="3397">
          <cell r="G3397">
            <v>0</v>
          </cell>
        </row>
        <row r="3398">
          <cell r="G3398">
            <v>0</v>
          </cell>
        </row>
        <row r="3399">
          <cell r="G3399">
            <v>0</v>
          </cell>
        </row>
        <row r="3400">
          <cell r="G3400">
            <v>0</v>
          </cell>
        </row>
        <row r="3401">
          <cell r="G3401">
            <v>0</v>
          </cell>
        </row>
        <row r="3402">
          <cell r="G3402">
            <v>0</v>
          </cell>
        </row>
        <row r="3403">
          <cell r="G3403">
            <v>0</v>
          </cell>
        </row>
        <row r="3404">
          <cell r="G3404">
            <v>0</v>
          </cell>
        </row>
        <row r="3405">
          <cell r="G3405">
            <v>0</v>
          </cell>
        </row>
        <row r="3406">
          <cell r="G3406">
            <v>0</v>
          </cell>
        </row>
        <row r="3407">
          <cell r="G3407">
            <v>0</v>
          </cell>
        </row>
        <row r="3408">
          <cell r="G3408">
            <v>0</v>
          </cell>
        </row>
        <row r="3409">
          <cell r="G3409">
            <v>0</v>
          </cell>
        </row>
        <row r="3410">
          <cell r="G3410">
            <v>0</v>
          </cell>
        </row>
        <row r="3411">
          <cell r="G3411">
            <v>0</v>
          </cell>
        </row>
        <row r="3412">
          <cell r="G3412">
            <v>0</v>
          </cell>
        </row>
        <row r="3413">
          <cell r="G3413">
            <v>0</v>
          </cell>
        </row>
        <row r="3414">
          <cell r="G3414">
            <v>0</v>
          </cell>
        </row>
        <row r="3415">
          <cell r="G3415">
            <v>0</v>
          </cell>
        </row>
        <row r="3416">
          <cell r="G3416">
            <v>0</v>
          </cell>
        </row>
        <row r="3417">
          <cell r="G3417">
            <v>0</v>
          </cell>
        </row>
        <row r="3418">
          <cell r="G3418">
            <v>0</v>
          </cell>
        </row>
        <row r="3419">
          <cell r="G3419">
            <v>0</v>
          </cell>
        </row>
        <row r="3420">
          <cell r="G3420">
            <v>0</v>
          </cell>
        </row>
        <row r="3421">
          <cell r="G3421">
            <v>0</v>
          </cell>
        </row>
        <row r="3422">
          <cell r="G3422">
            <v>0</v>
          </cell>
        </row>
        <row r="3423">
          <cell r="G3423">
            <v>0</v>
          </cell>
        </row>
        <row r="3424">
          <cell r="G3424">
            <v>0</v>
          </cell>
        </row>
        <row r="3425">
          <cell r="G3425">
            <v>0</v>
          </cell>
        </row>
        <row r="3426">
          <cell r="G3426">
            <v>0</v>
          </cell>
        </row>
        <row r="3427">
          <cell r="G3427">
            <v>0</v>
          </cell>
        </row>
        <row r="3428">
          <cell r="G3428">
            <v>0</v>
          </cell>
        </row>
        <row r="3429">
          <cell r="G3429">
            <v>0</v>
          </cell>
        </row>
        <row r="3430">
          <cell r="G3430">
            <v>0</v>
          </cell>
        </row>
        <row r="3431">
          <cell r="G3431">
            <v>0</v>
          </cell>
        </row>
        <row r="3432">
          <cell r="G3432">
            <v>0</v>
          </cell>
        </row>
        <row r="3433">
          <cell r="G3433">
            <v>0</v>
          </cell>
        </row>
        <row r="3434">
          <cell r="G3434">
            <v>0</v>
          </cell>
        </row>
        <row r="3435">
          <cell r="G3435">
            <v>0</v>
          </cell>
        </row>
        <row r="3436">
          <cell r="G3436">
            <v>0</v>
          </cell>
        </row>
        <row r="3437">
          <cell r="G3437">
            <v>0</v>
          </cell>
        </row>
        <row r="3438">
          <cell r="G3438">
            <v>0</v>
          </cell>
        </row>
        <row r="3439">
          <cell r="G3439">
            <v>0</v>
          </cell>
        </row>
        <row r="3440">
          <cell r="G3440">
            <v>0</v>
          </cell>
        </row>
        <row r="3441">
          <cell r="G3441">
            <v>0</v>
          </cell>
        </row>
        <row r="3442">
          <cell r="G3442">
            <v>0</v>
          </cell>
        </row>
        <row r="3443">
          <cell r="G3443">
            <v>0</v>
          </cell>
        </row>
        <row r="3444">
          <cell r="G3444">
            <v>0</v>
          </cell>
        </row>
        <row r="3445">
          <cell r="G3445">
            <v>0</v>
          </cell>
        </row>
        <row r="3446">
          <cell r="G3446">
            <v>0</v>
          </cell>
        </row>
        <row r="3447">
          <cell r="G3447">
            <v>0</v>
          </cell>
        </row>
        <row r="3448">
          <cell r="G3448">
            <v>0</v>
          </cell>
        </row>
        <row r="3449">
          <cell r="G3449">
            <v>0</v>
          </cell>
        </row>
        <row r="3450">
          <cell r="G3450">
            <v>0</v>
          </cell>
        </row>
        <row r="3451">
          <cell r="G3451">
            <v>0</v>
          </cell>
        </row>
        <row r="3452">
          <cell r="G3452">
            <v>0</v>
          </cell>
        </row>
        <row r="3453">
          <cell r="G3453">
            <v>0</v>
          </cell>
        </row>
        <row r="3454">
          <cell r="G3454">
            <v>0</v>
          </cell>
        </row>
        <row r="3455">
          <cell r="G3455">
            <v>0</v>
          </cell>
        </row>
        <row r="3456">
          <cell r="G3456">
            <v>0</v>
          </cell>
        </row>
        <row r="3457">
          <cell r="G3457">
            <v>0</v>
          </cell>
        </row>
        <row r="3458">
          <cell r="G3458">
            <v>0</v>
          </cell>
        </row>
        <row r="3459">
          <cell r="G3459">
            <v>0</v>
          </cell>
        </row>
        <row r="3460">
          <cell r="G3460">
            <v>0</v>
          </cell>
        </row>
        <row r="3461">
          <cell r="G3461">
            <v>0</v>
          </cell>
        </row>
        <row r="3462">
          <cell r="G3462">
            <v>0</v>
          </cell>
        </row>
        <row r="3463">
          <cell r="G3463">
            <v>0</v>
          </cell>
        </row>
        <row r="3464">
          <cell r="G3464">
            <v>0</v>
          </cell>
        </row>
        <row r="3465">
          <cell r="G3465">
            <v>0</v>
          </cell>
        </row>
        <row r="3466">
          <cell r="G3466">
            <v>0</v>
          </cell>
        </row>
        <row r="3467">
          <cell r="G3467">
            <v>0</v>
          </cell>
        </row>
        <row r="3468">
          <cell r="G3468">
            <v>0</v>
          </cell>
        </row>
        <row r="3469">
          <cell r="G3469">
            <v>0</v>
          </cell>
        </row>
        <row r="3470">
          <cell r="G3470">
            <v>0</v>
          </cell>
        </row>
        <row r="3471">
          <cell r="G3471">
            <v>0</v>
          </cell>
        </row>
        <row r="3472">
          <cell r="G3472">
            <v>0</v>
          </cell>
        </row>
        <row r="3473">
          <cell r="G3473">
            <v>0</v>
          </cell>
        </row>
        <row r="3474">
          <cell r="G3474">
            <v>0</v>
          </cell>
        </row>
        <row r="3475">
          <cell r="G3475">
            <v>0</v>
          </cell>
        </row>
        <row r="3476">
          <cell r="G3476">
            <v>0</v>
          </cell>
        </row>
        <row r="3477">
          <cell r="G3477">
            <v>0</v>
          </cell>
        </row>
        <row r="3478">
          <cell r="G3478">
            <v>0</v>
          </cell>
        </row>
        <row r="3479">
          <cell r="G3479">
            <v>0</v>
          </cell>
        </row>
        <row r="3480">
          <cell r="G3480">
            <v>0</v>
          </cell>
        </row>
        <row r="3481">
          <cell r="G3481">
            <v>0</v>
          </cell>
        </row>
        <row r="3482">
          <cell r="G3482">
            <v>0</v>
          </cell>
        </row>
        <row r="3483">
          <cell r="G3483">
            <v>0</v>
          </cell>
        </row>
        <row r="3484">
          <cell r="G3484">
            <v>0</v>
          </cell>
        </row>
        <row r="3485">
          <cell r="G3485">
            <v>0</v>
          </cell>
        </row>
        <row r="3486">
          <cell r="G3486">
            <v>0</v>
          </cell>
        </row>
        <row r="3487">
          <cell r="G3487">
            <v>0</v>
          </cell>
        </row>
        <row r="3488">
          <cell r="G3488">
            <v>0</v>
          </cell>
        </row>
        <row r="3489">
          <cell r="G3489">
            <v>0</v>
          </cell>
        </row>
        <row r="3490">
          <cell r="G3490">
            <v>0</v>
          </cell>
        </row>
        <row r="3491">
          <cell r="G3491">
            <v>0</v>
          </cell>
        </row>
        <row r="3492">
          <cell r="G3492">
            <v>0</v>
          </cell>
        </row>
        <row r="3493">
          <cell r="G3493">
            <v>0</v>
          </cell>
        </row>
        <row r="3494">
          <cell r="G3494">
            <v>0</v>
          </cell>
        </row>
        <row r="3495">
          <cell r="G3495">
            <v>0</v>
          </cell>
        </row>
        <row r="3496">
          <cell r="G3496">
            <v>0</v>
          </cell>
        </row>
        <row r="3497">
          <cell r="G3497">
            <v>0</v>
          </cell>
        </row>
        <row r="3498">
          <cell r="G3498">
            <v>0</v>
          </cell>
        </row>
        <row r="3499">
          <cell r="G3499">
            <v>0</v>
          </cell>
        </row>
        <row r="3500">
          <cell r="G3500">
            <v>0</v>
          </cell>
        </row>
        <row r="3501">
          <cell r="G3501">
            <v>0</v>
          </cell>
        </row>
        <row r="3502">
          <cell r="G3502">
            <v>0</v>
          </cell>
        </row>
        <row r="3503">
          <cell r="G3503">
            <v>0</v>
          </cell>
        </row>
        <row r="3504">
          <cell r="G3504">
            <v>0</v>
          </cell>
        </row>
        <row r="3505">
          <cell r="G3505">
            <v>0</v>
          </cell>
        </row>
        <row r="3506">
          <cell r="G3506">
            <v>0</v>
          </cell>
        </row>
        <row r="3507">
          <cell r="G3507">
            <v>0</v>
          </cell>
        </row>
        <row r="3508">
          <cell r="G3508">
            <v>0</v>
          </cell>
        </row>
        <row r="3509">
          <cell r="G3509">
            <v>0</v>
          </cell>
        </row>
        <row r="3510">
          <cell r="G3510">
            <v>0</v>
          </cell>
        </row>
        <row r="3511">
          <cell r="G3511">
            <v>0</v>
          </cell>
        </row>
        <row r="3512">
          <cell r="G3512">
            <v>0</v>
          </cell>
        </row>
        <row r="3513">
          <cell r="G3513">
            <v>0</v>
          </cell>
        </row>
        <row r="3514">
          <cell r="G3514">
            <v>0</v>
          </cell>
        </row>
        <row r="3515">
          <cell r="G3515">
            <v>0</v>
          </cell>
        </row>
        <row r="3516">
          <cell r="G3516">
            <v>0</v>
          </cell>
        </row>
        <row r="3517">
          <cell r="G3517">
            <v>0</v>
          </cell>
        </row>
        <row r="3518">
          <cell r="G3518">
            <v>0</v>
          </cell>
        </row>
        <row r="3519">
          <cell r="G3519">
            <v>0</v>
          </cell>
        </row>
        <row r="3520">
          <cell r="G3520">
            <v>0</v>
          </cell>
        </row>
        <row r="3521">
          <cell r="G3521">
            <v>0</v>
          </cell>
        </row>
        <row r="3522">
          <cell r="G3522">
            <v>0</v>
          </cell>
        </row>
        <row r="3523">
          <cell r="G3523">
            <v>0</v>
          </cell>
        </row>
        <row r="3524">
          <cell r="G3524">
            <v>0</v>
          </cell>
        </row>
        <row r="3525">
          <cell r="G3525">
            <v>0</v>
          </cell>
        </row>
        <row r="3526">
          <cell r="G3526">
            <v>0</v>
          </cell>
        </row>
        <row r="3527">
          <cell r="G3527">
            <v>0</v>
          </cell>
        </row>
        <row r="3528">
          <cell r="G3528">
            <v>0</v>
          </cell>
        </row>
        <row r="3529">
          <cell r="G3529">
            <v>0</v>
          </cell>
        </row>
        <row r="3530">
          <cell r="G3530">
            <v>0</v>
          </cell>
        </row>
        <row r="3531">
          <cell r="G3531">
            <v>0</v>
          </cell>
        </row>
        <row r="3532">
          <cell r="G3532">
            <v>0</v>
          </cell>
        </row>
        <row r="3533">
          <cell r="G3533">
            <v>0</v>
          </cell>
        </row>
        <row r="3534">
          <cell r="G3534">
            <v>0</v>
          </cell>
        </row>
        <row r="3535">
          <cell r="G3535">
            <v>0</v>
          </cell>
        </row>
        <row r="3536">
          <cell r="G3536">
            <v>0</v>
          </cell>
        </row>
        <row r="3537">
          <cell r="G3537">
            <v>0</v>
          </cell>
        </row>
        <row r="3538">
          <cell r="G3538">
            <v>0</v>
          </cell>
        </row>
        <row r="3539">
          <cell r="G3539">
            <v>0</v>
          </cell>
        </row>
        <row r="3540">
          <cell r="G3540">
            <v>0</v>
          </cell>
        </row>
        <row r="3541">
          <cell r="G3541">
            <v>0</v>
          </cell>
        </row>
        <row r="3542">
          <cell r="G3542">
            <v>0</v>
          </cell>
        </row>
        <row r="3543">
          <cell r="G3543">
            <v>0</v>
          </cell>
        </row>
        <row r="3544">
          <cell r="G3544">
            <v>0</v>
          </cell>
        </row>
        <row r="3545">
          <cell r="G3545">
            <v>0</v>
          </cell>
        </row>
        <row r="3546">
          <cell r="G3546">
            <v>0</v>
          </cell>
        </row>
        <row r="3547">
          <cell r="G3547">
            <v>0</v>
          </cell>
        </row>
        <row r="3548">
          <cell r="G3548">
            <v>0</v>
          </cell>
        </row>
        <row r="3549">
          <cell r="G3549">
            <v>0</v>
          </cell>
        </row>
        <row r="3550">
          <cell r="G3550">
            <v>0</v>
          </cell>
        </row>
        <row r="3551">
          <cell r="G3551">
            <v>0</v>
          </cell>
        </row>
        <row r="3552">
          <cell r="G3552">
            <v>0</v>
          </cell>
        </row>
        <row r="3553">
          <cell r="G3553">
            <v>0</v>
          </cell>
        </row>
        <row r="3554">
          <cell r="G3554">
            <v>0</v>
          </cell>
        </row>
        <row r="3555">
          <cell r="G3555">
            <v>0</v>
          </cell>
        </row>
        <row r="3556">
          <cell r="G3556">
            <v>0</v>
          </cell>
        </row>
        <row r="3557">
          <cell r="G3557">
            <v>0</v>
          </cell>
        </row>
        <row r="3558">
          <cell r="G3558">
            <v>0</v>
          </cell>
        </row>
        <row r="3559">
          <cell r="G3559">
            <v>0</v>
          </cell>
        </row>
        <row r="3560">
          <cell r="G3560">
            <v>0</v>
          </cell>
        </row>
        <row r="3561">
          <cell r="G3561">
            <v>0</v>
          </cell>
        </row>
        <row r="3562">
          <cell r="G3562">
            <v>0</v>
          </cell>
        </row>
        <row r="3563">
          <cell r="G3563">
            <v>0</v>
          </cell>
        </row>
        <row r="3564">
          <cell r="G3564">
            <v>0</v>
          </cell>
        </row>
        <row r="3565">
          <cell r="G3565">
            <v>0</v>
          </cell>
        </row>
        <row r="3566">
          <cell r="G3566">
            <v>0</v>
          </cell>
        </row>
        <row r="3567">
          <cell r="G3567">
            <v>0</v>
          </cell>
        </row>
        <row r="3568">
          <cell r="G3568">
            <v>0</v>
          </cell>
        </row>
        <row r="3569">
          <cell r="G3569">
            <v>0</v>
          </cell>
        </row>
        <row r="3570">
          <cell r="G3570">
            <v>0</v>
          </cell>
        </row>
        <row r="3571">
          <cell r="G3571">
            <v>0</v>
          </cell>
        </row>
        <row r="3572">
          <cell r="G3572">
            <v>0</v>
          </cell>
        </row>
        <row r="3573">
          <cell r="G3573">
            <v>0</v>
          </cell>
        </row>
        <row r="3574">
          <cell r="G3574">
            <v>0</v>
          </cell>
        </row>
        <row r="3575">
          <cell r="G3575">
            <v>0</v>
          </cell>
        </row>
        <row r="3576">
          <cell r="G3576">
            <v>0</v>
          </cell>
        </row>
        <row r="3577">
          <cell r="G3577">
            <v>0</v>
          </cell>
        </row>
        <row r="3578">
          <cell r="G3578">
            <v>0</v>
          </cell>
        </row>
        <row r="3579">
          <cell r="G3579">
            <v>0</v>
          </cell>
        </row>
        <row r="3580">
          <cell r="G3580">
            <v>0</v>
          </cell>
        </row>
        <row r="3581">
          <cell r="G3581">
            <v>0</v>
          </cell>
        </row>
        <row r="3582">
          <cell r="G3582">
            <v>0</v>
          </cell>
        </row>
        <row r="3583">
          <cell r="G3583">
            <v>0</v>
          </cell>
        </row>
        <row r="3584">
          <cell r="G3584">
            <v>0</v>
          </cell>
        </row>
        <row r="3585">
          <cell r="G3585">
            <v>0</v>
          </cell>
        </row>
        <row r="3586">
          <cell r="G3586">
            <v>0</v>
          </cell>
        </row>
        <row r="3587">
          <cell r="G3587">
            <v>0</v>
          </cell>
        </row>
        <row r="3588">
          <cell r="G3588">
            <v>0</v>
          </cell>
        </row>
        <row r="3589">
          <cell r="G3589">
            <v>0</v>
          </cell>
        </row>
        <row r="3590">
          <cell r="G3590">
            <v>0</v>
          </cell>
        </row>
        <row r="3591">
          <cell r="G3591">
            <v>0</v>
          </cell>
        </row>
        <row r="3592">
          <cell r="G3592">
            <v>0</v>
          </cell>
        </row>
        <row r="3593">
          <cell r="G3593">
            <v>0</v>
          </cell>
        </row>
        <row r="3594">
          <cell r="G3594">
            <v>0</v>
          </cell>
        </row>
        <row r="3595">
          <cell r="G3595">
            <v>0</v>
          </cell>
        </row>
        <row r="3596">
          <cell r="G3596">
            <v>0</v>
          </cell>
        </row>
        <row r="3597">
          <cell r="G3597">
            <v>0</v>
          </cell>
        </row>
        <row r="3598">
          <cell r="G3598">
            <v>0</v>
          </cell>
        </row>
        <row r="3599">
          <cell r="G3599">
            <v>0</v>
          </cell>
        </row>
        <row r="3600">
          <cell r="G3600">
            <v>0</v>
          </cell>
        </row>
        <row r="3601">
          <cell r="G3601">
            <v>0</v>
          </cell>
        </row>
        <row r="3602">
          <cell r="G3602">
            <v>0</v>
          </cell>
        </row>
        <row r="3603">
          <cell r="G3603">
            <v>0</v>
          </cell>
        </row>
        <row r="3604">
          <cell r="G3604">
            <v>0</v>
          </cell>
        </row>
        <row r="3605">
          <cell r="G3605">
            <v>0</v>
          </cell>
        </row>
        <row r="3606">
          <cell r="G3606">
            <v>0</v>
          </cell>
        </row>
        <row r="3607">
          <cell r="G3607">
            <v>0</v>
          </cell>
        </row>
        <row r="3608">
          <cell r="G3608">
            <v>0</v>
          </cell>
        </row>
        <row r="3609">
          <cell r="G3609">
            <v>0</v>
          </cell>
        </row>
        <row r="3610">
          <cell r="G3610">
            <v>0</v>
          </cell>
        </row>
        <row r="3611">
          <cell r="G3611">
            <v>0</v>
          </cell>
        </row>
        <row r="3612">
          <cell r="G3612">
            <v>0</v>
          </cell>
        </row>
        <row r="3613">
          <cell r="G3613">
            <v>0</v>
          </cell>
        </row>
        <row r="3614">
          <cell r="G3614">
            <v>0</v>
          </cell>
        </row>
        <row r="3615">
          <cell r="G3615">
            <v>0</v>
          </cell>
        </row>
        <row r="3616">
          <cell r="G3616">
            <v>0</v>
          </cell>
        </row>
        <row r="3617">
          <cell r="G3617">
            <v>0</v>
          </cell>
        </row>
        <row r="3618">
          <cell r="G3618">
            <v>0</v>
          </cell>
        </row>
        <row r="3619">
          <cell r="G3619">
            <v>0</v>
          </cell>
        </row>
        <row r="3620">
          <cell r="G3620">
            <v>0</v>
          </cell>
        </row>
        <row r="3621">
          <cell r="G3621">
            <v>0</v>
          </cell>
        </row>
        <row r="3622">
          <cell r="G3622">
            <v>0</v>
          </cell>
        </row>
        <row r="3623">
          <cell r="G3623">
            <v>0</v>
          </cell>
        </row>
        <row r="3624">
          <cell r="G3624">
            <v>0</v>
          </cell>
        </row>
        <row r="3625">
          <cell r="G3625">
            <v>0</v>
          </cell>
        </row>
        <row r="3626">
          <cell r="G3626">
            <v>0</v>
          </cell>
        </row>
        <row r="3627">
          <cell r="G3627">
            <v>0</v>
          </cell>
        </row>
        <row r="3628">
          <cell r="G3628">
            <v>0</v>
          </cell>
        </row>
        <row r="3629">
          <cell r="G3629">
            <v>0</v>
          </cell>
        </row>
        <row r="3630">
          <cell r="G3630">
            <v>0</v>
          </cell>
        </row>
        <row r="3631">
          <cell r="G3631">
            <v>0</v>
          </cell>
        </row>
        <row r="3632">
          <cell r="G3632">
            <v>0</v>
          </cell>
        </row>
        <row r="3633">
          <cell r="G3633">
            <v>0</v>
          </cell>
        </row>
        <row r="3634">
          <cell r="G3634">
            <v>0</v>
          </cell>
        </row>
        <row r="3635">
          <cell r="G3635">
            <v>0</v>
          </cell>
        </row>
        <row r="3636">
          <cell r="G3636">
            <v>0</v>
          </cell>
        </row>
        <row r="3637">
          <cell r="G3637">
            <v>0</v>
          </cell>
        </row>
        <row r="3638">
          <cell r="G3638">
            <v>0</v>
          </cell>
        </row>
        <row r="3639">
          <cell r="G3639">
            <v>0</v>
          </cell>
        </row>
        <row r="3640">
          <cell r="G3640">
            <v>0</v>
          </cell>
        </row>
        <row r="3641">
          <cell r="G3641">
            <v>0</v>
          </cell>
        </row>
        <row r="3642">
          <cell r="G3642">
            <v>0</v>
          </cell>
        </row>
        <row r="3643">
          <cell r="G3643">
            <v>0</v>
          </cell>
        </row>
        <row r="3644">
          <cell r="G3644">
            <v>0</v>
          </cell>
        </row>
        <row r="3645">
          <cell r="G3645">
            <v>0</v>
          </cell>
        </row>
        <row r="3646">
          <cell r="G3646">
            <v>0</v>
          </cell>
        </row>
        <row r="3647">
          <cell r="G3647">
            <v>0</v>
          </cell>
        </row>
        <row r="3648">
          <cell r="G3648">
            <v>0</v>
          </cell>
        </row>
        <row r="3649">
          <cell r="G3649">
            <v>0</v>
          </cell>
        </row>
        <row r="3650">
          <cell r="G3650">
            <v>0</v>
          </cell>
        </row>
        <row r="3651">
          <cell r="G3651">
            <v>0</v>
          </cell>
        </row>
        <row r="3652">
          <cell r="G3652">
            <v>0</v>
          </cell>
        </row>
        <row r="3653">
          <cell r="G3653">
            <v>0</v>
          </cell>
        </row>
        <row r="3654">
          <cell r="G3654">
            <v>0</v>
          </cell>
        </row>
        <row r="3655">
          <cell r="G3655">
            <v>0</v>
          </cell>
        </row>
        <row r="3656">
          <cell r="G3656">
            <v>0</v>
          </cell>
        </row>
        <row r="3657">
          <cell r="G3657">
            <v>0</v>
          </cell>
        </row>
        <row r="3658">
          <cell r="G3658">
            <v>0</v>
          </cell>
        </row>
        <row r="3659">
          <cell r="G3659">
            <v>0</v>
          </cell>
        </row>
        <row r="3660">
          <cell r="G3660">
            <v>0</v>
          </cell>
        </row>
        <row r="3661">
          <cell r="G3661">
            <v>0</v>
          </cell>
        </row>
        <row r="3662">
          <cell r="G3662">
            <v>0</v>
          </cell>
        </row>
        <row r="3663">
          <cell r="G3663">
            <v>0</v>
          </cell>
        </row>
        <row r="3664">
          <cell r="G3664">
            <v>0</v>
          </cell>
        </row>
        <row r="3665">
          <cell r="G3665">
            <v>0</v>
          </cell>
        </row>
        <row r="3666">
          <cell r="G3666">
            <v>0</v>
          </cell>
        </row>
        <row r="3667">
          <cell r="G3667">
            <v>0</v>
          </cell>
        </row>
        <row r="3668">
          <cell r="G3668">
            <v>0</v>
          </cell>
        </row>
        <row r="3669">
          <cell r="G3669">
            <v>0</v>
          </cell>
        </row>
        <row r="3670">
          <cell r="G3670">
            <v>0</v>
          </cell>
        </row>
        <row r="3671">
          <cell r="G3671">
            <v>0</v>
          </cell>
        </row>
        <row r="3672">
          <cell r="G3672">
            <v>0</v>
          </cell>
        </row>
        <row r="3673">
          <cell r="G3673">
            <v>0</v>
          </cell>
        </row>
        <row r="3674">
          <cell r="G3674">
            <v>0</v>
          </cell>
        </row>
        <row r="3675">
          <cell r="G3675">
            <v>0</v>
          </cell>
        </row>
        <row r="3676">
          <cell r="G3676">
            <v>0</v>
          </cell>
        </row>
        <row r="3677">
          <cell r="G3677">
            <v>0</v>
          </cell>
        </row>
        <row r="3678">
          <cell r="G3678">
            <v>0</v>
          </cell>
        </row>
        <row r="3679">
          <cell r="G3679">
            <v>0</v>
          </cell>
        </row>
        <row r="3680">
          <cell r="G3680">
            <v>0</v>
          </cell>
        </row>
        <row r="3681">
          <cell r="G3681">
            <v>0</v>
          </cell>
        </row>
        <row r="3682">
          <cell r="G3682">
            <v>0</v>
          </cell>
        </row>
        <row r="3683">
          <cell r="G3683">
            <v>0</v>
          </cell>
        </row>
        <row r="3684">
          <cell r="G3684">
            <v>0</v>
          </cell>
        </row>
        <row r="3685">
          <cell r="G3685">
            <v>0</v>
          </cell>
        </row>
        <row r="3686">
          <cell r="G3686">
            <v>0</v>
          </cell>
        </row>
        <row r="3687">
          <cell r="G3687">
            <v>0</v>
          </cell>
        </row>
        <row r="3688">
          <cell r="G3688">
            <v>0</v>
          </cell>
        </row>
        <row r="3689">
          <cell r="G3689">
            <v>0</v>
          </cell>
        </row>
        <row r="3690">
          <cell r="G3690">
            <v>0</v>
          </cell>
        </row>
        <row r="3691">
          <cell r="G3691">
            <v>0</v>
          </cell>
        </row>
        <row r="3692">
          <cell r="G3692">
            <v>0</v>
          </cell>
        </row>
        <row r="3693">
          <cell r="G3693">
            <v>0</v>
          </cell>
        </row>
        <row r="3694">
          <cell r="G3694">
            <v>0</v>
          </cell>
        </row>
        <row r="3695">
          <cell r="G3695">
            <v>0</v>
          </cell>
        </row>
        <row r="3696">
          <cell r="G3696">
            <v>0</v>
          </cell>
        </row>
        <row r="3697">
          <cell r="G3697">
            <v>0</v>
          </cell>
        </row>
        <row r="3698">
          <cell r="G3698">
            <v>0</v>
          </cell>
        </row>
        <row r="3699">
          <cell r="G3699">
            <v>0</v>
          </cell>
        </row>
        <row r="3700">
          <cell r="G3700">
            <v>0</v>
          </cell>
        </row>
        <row r="3701">
          <cell r="G3701">
            <v>0</v>
          </cell>
        </row>
        <row r="3702">
          <cell r="G3702">
            <v>0</v>
          </cell>
        </row>
        <row r="3703">
          <cell r="G3703">
            <v>0</v>
          </cell>
        </row>
        <row r="3704">
          <cell r="G3704">
            <v>0</v>
          </cell>
        </row>
        <row r="3705">
          <cell r="G3705">
            <v>0</v>
          </cell>
        </row>
        <row r="3706">
          <cell r="G3706">
            <v>0</v>
          </cell>
        </row>
        <row r="3707">
          <cell r="G3707">
            <v>0</v>
          </cell>
        </row>
        <row r="3708">
          <cell r="G3708">
            <v>0</v>
          </cell>
        </row>
        <row r="3709">
          <cell r="G3709">
            <v>0</v>
          </cell>
        </row>
        <row r="3710">
          <cell r="G3710">
            <v>0</v>
          </cell>
        </row>
        <row r="3711">
          <cell r="G3711">
            <v>0</v>
          </cell>
        </row>
        <row r="3712">
          <cell r="G3712">
            <v>0</v>
          </cell>
        </row>
        <row r="3713">
          <cell r="G3713">
            <v>0</v>
          </cell>
        </row>
        <row r="3714">
          <cell r="G3714">
            <v>0</v>
          </cell>
        </row>
        <row r="3715">
          <cell r="G3715">
            <v>0</v>
          </cell>
        </row>
        <row r="3716">
          <cell r="G3716">
            <v>0</v>
          </cell>
        </row>
        <row r="3717">
          <cell r="G3717">
            <v>0</v>
          </cell>
        </row>
        <row r="3718">
          <cell r="G3718">
            <v>0</v>
          </cell>
        </row>
        <row r="3719">
          <cell r="G3719">
            <v>0</v>
          </cell>
        </row>
        <row r="3720">
          <cell r="G3720">
            <v>0</v>
          </cell>
        </row>
        <row r="3721">
          <cell r="G3721">
            <v>0</v>
          </cell>
        </row>
        <row r="3722">
          <cell r="G3722">
            <v>0</v>
          </cell>
        </row>
        <row r="3723">
          <cell r="G3723">
            <v>0</v>
          </cell>
        </row>
        <row r="3724">
          <cell r="G3724">
            <v>0</v>
          </cell>
        </row>
        <row r="3725">
          <cell r="G3725">
            <v>0</v>
          </cell>
        </row>
        <row r="3726">
          <cell r="G3726">
            <v>0</v>
          </cell>
        </row>
        <row r="3727">
          <cell r="G3727">
            <v>0</v>
          </cell>
        </row>
        <row r="3728">
          <cell r="G3728">
            <v>0</v>
          </cell>
        </row>
        <row r="3729">
          <cell r="G3729">
            <v>0</v>
          </cell>
        </row>
        <row r="3730">
          <cell r="G3730">
            <v>0</v>
          </cell>
        </row>
        <row r="3731">
          <cell r="G3731">
            <v>0</v>
          </cell>
        </row>
        <row r="3732">
          <cell r="G3732">
            <v>0</v>
          </cell>
        </row>
        <row r="3733">
          <cell r="G3733">
            <v>0</v>
          </cell>
        </row>
        <row r="3734">
          <cell r="G3734">
            <v>0</v>
          </cell>
        </row>
        <row r="3735">
          <cell r="G3735">
            <v>0</v>
          </cell>
        </row>
        <row r="3736">
          <cell r="G3736">
            <v>0</v>
          </cell>
        </row>
        <row r="3737">
          <cell r="G3737">
            <v>0</v>
          </cell>
        </row>
        <row r="3738">
          <cell r="G3738">
            <v>0</v>
          </cell>
        </row>
        <row r="3739">
          <cell r="G3739">
            <v>0</v>
          </cell>
        </row>
        <row r="3740">
          <cell r="G3740">
            <v>0</v>
          </cell>
        </row>
        <row r="3741">
          <cell r="G3741">
            <v>0</v>
          </cell>
        </row>
        <row r="3742">
          <cell r="G3742">
            <v>0</v>
          </cell>
        </row>
        <row r="3743">
          <cell r="G3743">
            <v>0</v>
          </cell>
        </row>
        <row r="3744">
          <cell r="G3744">
            <v>0</v>
          </cell>
        </row>
        <row r="3745">
          <cell r="G3745">
            <v>0</v>
          </cell>
        </row>
        <row r="3746">
          <cell r="G3746">
            <v>0</v>
          </cell>
        </row>
        <row r="3747">
          <cell r="G3747">
            <v>0</v>
          </cell>
        </row>
        <row r="3748">
          <cell r="G3748">
            <v>0</v>
          </cell>
        </row>
        <row r="3749">
          <cell r="G3749">
            <v>0</v>
          </cell>
        </row>
        <row r="3750">
          <cell r="G3750">
            <v>0</v>
          </cell>
        </row>
        <row r="3751">
          <cell r="G3751">
            <v>0</v>
          </cell>
        </row>
        <row r="3752">
          <cell r="G3752">
            <v>0</v>
          </cell>
        </row>
        <row r="3753">
          <cell r="G3753">
            <v>0</v>
          </cell>
        </row>
        <row r="3754">
          <cell r="G3754">
            <v>0</v>
          </cell>
        </row>
        <row r="3755">
          <cell r="G3755">
            <v>0</v>
          </cell>
        </row>
        <row r="3756">
          <cell r="G3756">
            <v>0</v>
          </cell>
        </row>
        <row r="3757">
          <cell r="G3757">
            <v>0</v>
          </cell>
        </row>
        <row r="3758">
          <cell r="G3758">
            <v>0</v>
          </cell>
        </row>
        <row r="3759">
          <cell r="G3759">
            <v>0</v>
          </cell>
        </row>
        <row r="3760">
          <cell r="G3760">
            <v>0</v>
          </cell>
        </row>
        <row r="3761">
          <cell r="G3761">
            <v>0</v>
          </cell>
        </row>
        <row r="3762">
          <cell r="G3762">
            <v>0</v>
          </cell>
        </row>
        <row r="3763">
          <cell r="G3763">
            <v>0</v>
          </cell>
        </row>
        <row r="3764">
          <cell r="G3764">
            <v>0</v>
          </cell>
        </row>
        <row r="3765">
          <cell r="G3765">
            <v>0</v>
          </cell>
        </row>
        <row r="3766">
          <cell r="G3766">
            <v>0</v>
          </cell>
        </row>
        <row r="3767">
          <cell r="G3767">
            <v>0</v>
          </cell>
        </row>
        <row r="3768">
          <cell r="G3768">
            <v>0</v>
          </cell>
        </row>
        <row r="3769">
          <cell r="G3769">
            <v>0</v>
          </cell>
        </row>
        <row r="3770">
          <cell r="G3770">
            <v>0</v>
          </cell>
        </row>
        <row r="3771">
          <cell r="G3771">
            <v>0</v>
          </cell>
        </row>
        <row r="3772">
          <cell r="G3772">
            <v>0</v>
          </cell>
        </row>
        <row r="3773">
          <cell r="G3773">
            <v>0</v>
          </cell>
        </row>
        <row r="3774">
          <cell r="G3774">
            <v>0</v>
          </cell>
        </row>
        <row r="3775">
          <cell r="G3775">
            <v>0</v>
          </cell>
        </row>
        <row r="3776">
          <cell r="G3776">
            <v>0</v>
          </cell>
        </row>
        <row r="3777">
          <cell r="G3777">
            <v>0</v>
          </cell>
        </row>
        <row r="3778">
          <cell r="G3778">
            <v>0</v>
          </cell>
        </row>
        <row r="3779">
          <cell r="G3779">
            <v>0</v>
          </cell>
        </row>
        <row r="3780">
          <cell r="G3780">
            <v>0</v>
          </cell>
        </row>
        <row r="3781">
          <cell r="G3781">
            <v>0</v>
          </cell>
        </row>
        <row r="3782">
          <cell r="G3782">
            <v>0</v>
          </cell>
        </row>
        <row r="3783">
          <cell r="G3783">
            <v>0</v>
          </cell>
        </row>
        <row r="3784">
          <cell r="G3784">
            <v>0</v>
          </cell>
        </row>
        <row r="3785">
          <cell r="G3785">
            <v>0</v>
          </cell>
        </row>
        <row r="3786">
          <cell r="G3786">
            <v>0</v>
          </cell>
        </row>
        <row r="3787">
          <cell r="G3787">
            <v>0</v>
          </cell>
        </row>
        <row r="3788">
          <cell r="G3788">
            <v>0</v>
          </cell>
        </row>
        <row r="3789">
          <cell r="G3789">
            <v>0</v>
          </cell>
        </row>
        <row r="3790">
          <cell r="G3790">
            <v>0</v>
          </cell>
        </row>
        <row r="3791">
          <cell r="G3791">
            <v>0</v>
          </cell>
        </row>
        <row r="3792">
          <cell r="G3792">
            <v>0</v>
          </cell>
        </row>
        <row r="3793">
          <cell r="G3793">
            <v>0</v>
          </cell>
        </row>
        <row r="3794">
          <cell r="G3794">
            <v>0</v>
          </cell>
        </row>
        <row r="3795">
          <cell r="G3795">
            <v>0</v>
          </cell>
        </row>
        <row r="3796">
          <cell r="G3796">
            <v>0</v>
          </cell>
        </row>
        <row r="3797">
          <cell r="G3797">
            <v>0</v>
          </cell>
        </row>
        <row r="3798">
          <cell r="G3798">
            <v>0</v>
          </cell>
        </row>
        <row r="3799">
          <cell r="G3799">
            <v>0</v>
          </cell>
        </row>
        <row r="3800">
          <cell r="G3800">
            <v>0</v>
          </cell>
        </row>
        <row r="3801">
          <cell r="G3801">
            <v>0</v>
          </cell>
        </row>
        <row r="3802">
          <cell r="G3802">
            <v>0</v>
          </cell>
        </row>
        <row r="3803">
          <cell r="G3803">
            <v>0</v>
          </cell>
        </row>
        <row r="3804">
          <cell r="G3804">
            <v>0</v>
          </cell>
        </row>
        <row r="3805">
          <cell r="G3805">
            <v>0</v>
          </cell>
        </row>
        <row r="3806">
          <cell r="G3806">
            <v>0</v>
          </cell>
        </row>
        <row r="3807">
          <cell r="G3807">
            <v>0</v>
          </cell>
        </row>
        <row r="3808">
          <cell r="G3808">
            <v>0</v>
          </cell>
        </row>
        <row r="3809">
          <cell r="G3809">
            <v>0</v>
          </cell>
        </row>
        <row r="3810">
          <cell r="G3810">
            <v>0</v>
          </cell>
        </row>
        <row r="3811">
          <cell r="G3811">
            <v>0</v>
          </cell>
        </row>
        <row r="3812">
          <cell r="G3812">
            <v>0</v>
          </cell>
        </row>
        <row r="3813">
          <cell r="G3813">
            <v>0</v>
          </cell>
        </row>
        <row r="3814">
          <cell r="G3814">
            <v>0</v>
          </cell>
        </row>
        <row r="3815">
          <cell r="G3815">
            <v>0</v>
          </cell>
        </row>
        <row r="3816">
          <cell r="G3816">
            <v>0</v>
          </cell>
        </row>
        <row r="3817">
          <cell r="G3817">
            <v>0</v>
          </cell>
        </row>
        <row r="3818">
          <cell r="G3818">
            <v>0</v>
          </cell>
        </row>
        <row r="3819">
          <cell r="G3819">
            <v>0</v>
          </cell>
        </row>
        <row r="3820">
          <cell r="G3820">
            <v>0</v>
          </cell>
        </row>
        <row r="3821">
          <cell r="G3821">
            <v>0</v>
          </cell>
        </row>
        <row r="3822">
          <cell r="G3822">
            <v>0</v>
          </cell>
        </row>
        <row r="3823">
          <cell r="G3823">
            <v>0</v>
          </cell>
        </row>
        <row r="3824">
          <cell r="G3824">
            <v>0</v>
          </cell>
        </row>
        <row r="3825">
          <cell r="G3825">
            <v>0</v>
          </cell>
        </row>
        <row r="3826">
          <cell r="G3826">
            <v>0</v>
          </cell>
        </row>
        <row r="3827">
          <cell r="G3827">
            <v>0</v>
          </cell>
        </row>
        <row r="3828">
          <cell r="G3828">
            <v>0</v>
          </cell>
        </row>
        <row r="3829">
          <cell r="G3829">
            <v>0</v>
          </cell>
        </row>
        <row r="3830">
          <cell r="G3830">
            <v>0</v>
          </cell>
        </row>
        <row r="3831">
          <cell r="G3831">
            <v>0</v>
          </cell>
        </row>
        <row r="3832">
          <cell r="G3832">
            <v>0</v>
          </cell>
        </row>
        <row r="3833">
          <cell r="G3833">
            <v>0</v>
          </cell>
        </row>
        <row r="3834">
          <cell r="G3834">
            <v>0</v>
          </cell>
        </row>
        <row r="3835">
          <cell r="G3835">
            <v>0</v>
          </cell>
        </row>
        <row r="3836">
          <cell r="G3836">
            <v>0</v>
          </cell>
        </row>
        <row r="3837">
          <cell r="G3837">
            <v>0</v>
          </cell>
        </row>
        <row r="3838">
          <cell r="G3838">
            <v>0</v>
          </cell>
        </row>
        <row r="3839">
          <cell r="G3839">
            <v>0</v>
          </cell>
        </row>
        <row r="3840">
          <cell r="G3840">
            <v>0</v>
          </cell>
        </row>
        <row r="3841">
          <cell r="G3841">
            <v>0</v>
          </cell>
        </row>
        <row r="3842">
          <cell r="G3842">
            <v>0</v>
          </cell>
        </row>
        <row r="3843">
          <cell r="G3843">
            <v>0</v>
          </cell>
        </row>
        <row r="3844">
          <cell r="G3844">
            <v>0</v>
          </cell>
        </row>
        <row r="3845">
          <cell r="G3845">
            <v>0</v>
          </cell>
        </row>
        <row r="3846">
          <cell r="G3846">
            <v>0</v>
          </cell>
        </row>
        <row r="3847">
          <cell r="G3847">
            <v>0</v>
          </cell>
        </row>
        <row r="3848">
          <cell r="G3848">
            <v>0</v>
          </cell>
        </row>
        <row r="3849">
          <cell r="G3849">
            <v>0</v>
          </cell>
        </row>
        <row r="3850">
          <cell r="G3850">
            <v>0</v>
          </cell>
        </row>
        <row r="3851">
          <cell r="G3851">
            <v>0</v>
          </cell>
        </row>
        <row r="3852">
          <cell r="G3852">
            <v>0</v>
          </cell>
        </row>
        <row r="3853">
          <cell r="G3853">
            <v>0</v>
          </cell>
        </row>
        <row r="3854">
          <cell r="G3854">
            <v>0</v>
          </cell>
        </row>
        <row r="3855">
          <cell r="G3855">
            <v>0</v>
          </cell>
        </row>
        <row r="3856">
          <cell r="G3856">
            <v>0</v>
          </cell>
        </row>
        <row r="3857">
          <cell r="G3857">
            <v>0</v>
          </cell>
        </row>
        <row r="3858">
          <cell r="G3858">
            <v>0</v>
          </cell>
        </row>
        <row r="3859">
          <cell r="G3859">
            <v>0</v>
          </cell>
        </row>
        <row r="3860">
          <cell r="G3860">
            <v>0</v>
          </cell>
        </row>
        <row r="3861">
          <cell r="G3861">
            <v>0</v>
          </cell>
        </row>
        <row r="3862">
          <cell r="G3862">
            <v>0</v>
          </cell>
        </row>
        <row r="3863">
          <cell r="G3863">
            <v>0</v>
          </cell>
        </row>
        <row r="3864">
          <cell r="G3864">
            <v>0</v>
          </cell>
        </row>
        <row r="3865">
          <cell r="G3865">
            <v>0</v>
          </cell>
        </row>
        <row r="3866">
          <cell r="G3866">
            <v>0</v>
          </cell>
        </row>
        <row r="3867">
          <cell r="G3867">
            <v>0</v>
          </cell>
        </row>
        <row r="3868">
          <cell r="G3868">
            <v>0</v>
          </cell>
        </row>
        <row r="3869">
          <cell r="G3869">
            <v>0</v>
          </cell>
        </row>
        <row r="3870">
          <cell r="G3870">
            <v>0</v>
          </cell>
        </row>
        <row r="3871">
          <cell r="G3871">
            <v>0</v>
          </cell>
        </row>
        <row r="3872">
          <cell r="G3872">
            <v>0</v>
          </cell>
        </row>
        <row r="3873">
          <cell r="G3873">
            <v>0</v>
          </cell>
        </row>
        <row r="3874">
          <cell r="G3874">
            <v>0</v>
          </cell>
        </row>
        <row r="3875">
          <cell r="G3875">
            <v>0</v>
          </cell>
        </row>
        <row r="3876">
          <cell r="G3876">
            <v>0</v>
          </cell>
        </row>
        <row r="3877">
          <cell r="G3877">
            <v>0</v>
          </cell>
        </row>
        <row r="3878">
          <cell r="G3878">
            <v>0</v>
          </cell>
        </row>
        <row r="3879">
          <cell r="G3879">
            <v>0</v>
          </cell>
        </row>
        <row r="3880">
          <cell r="G3880">
            <v>0</v>
          </cell>
        </row>
        <row r="3881">
          <cell r="G3881">
            <v>0</v>
          </cell>
        </row>
        <row r="3882">
          <cell r="G3882">
            <v>0</v>
          </cell>
        </row>
        <row r="3883">
          <cell r="G3883">
            <v>0</v>
          </cell>
        </row>
        <row r="3884">
          <cell r="G3884">
            <v>0</v>
          </cell>
        </row>
        <row r="3885">
          <cell r="G3885">
            <v>0</v>
          </cell>
        </row>
        <row r="3886">
          <cell r="G3886">
            <v>0</v>
          </cell>
        </row>
        <row r="3887">
          <cell r="G3887">
            <v>0</v>
          </cell>
        </row>
        <row r="3888">
          <cell r="G3888">
            <v>0</v>
          </cell>
        </row>
        <row r="3889">
          <cell r="G3889">
            <v>0</v>
          </cell>
        </row>
        <row r="3890">
          <cell r="G3890">
            <v>0</v>
          </cell>
        </row>
        <row r="3891">
          <cell r="G3891">
            <v>0</v>
          </cell>
        </row>
        <row r="3892">
          <cell r="G3892">
            <v>0</v>
          </cell>
        </row>
        <row r="3893">
          <cell r="G3893">
            <v>0</v>
          </cell>
        </row>
        <row r="3894">
          <cell r="G3894">
            <v>0</v>
          </cell>
        </row>
        <row r="3895">
          <cell r="G3895">
            <v>0</v>
          </cell>
        </row>
        <row r="3896">
          <cell r="G3896">
            <v>0</v>
          </cell>
        </row>
        <row r="3897">
          <cell r="G3897">
            <v>0</v>
          </cell>
        </row>
        <row r="3898">
          <cell r="G3898">
            <v>0</v>
          </cell>
        </row>
        <row r="3899">
          <cell r="G3899">
            <v>0</v>
          </cell>
        </row>
        <row r="3900">
          <cell r="G3900">
            <v>0</v>
          </cell>
        </row>
        <row r="3901">
          <cell r="G3901">
            <v>0</v>
          </cell>
        </row>
        <row r="3902">
          <cell r="G3902">
            <v>0</v>
          </cell>
        </row>
        <row r="3903">
          <cell r="G3903">
            <v>0</v>
          </cell>
        </row>
        <row r="3904">
          <cell r="G3904">
            <v>0</v>
          </cell>
        </row>
        <row r="3905">
          <cell r="G3905">
            <v>0</v>
          </cell>
        </row>
        <row r="3906">
          <cell r="G3906">
            <v>0</v>
          </cell>
        </row>
        <row r="3907">
          <cell r="G3907">
            <v>0</v>
          </cell>
        </row>
        <row r="3908">
          <cell r="G3908">
            <v>0</v>
          </cell>
        </row>
        <row r="3909">
          <cell r="G3909">
            <v>0</v>
          </cell>
        </row>
        <row r="3910">
          <cell r="G3910">
            <v>0</v>
          </cell>
        </row>
        <row r="3911">
          <cell r="G3911">
            <v>0</v>
          </cell>
        </row>
        <row r="3912">
          <cell r="G3912">
            <v>0</v>
          </cell>
        </row>
        <row r="3913">
          <cell r="G3913">
            <v>0</v>
          </cell>
        </row>
        <row r="3914">
          <cell r="G3914">
            <v>0</v>
          </cell>
        </row>
        <row r="3915">
          <cell r="G3915">
            <v>0</v>
          </cell>
        </row>
        <row r="3916">
          <cell r="G391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TSheet"/>
      <sheetName val="Лист1"/>
      <sheetName val="ИТ-бюджет"/>
      <sheetName val="Исходные данные"/>
      <sheetName val="Общехозяйственные расходы"/>
      <sheetName val="Штатное"/>
      <sheetName val="10"/>
      <sheetName val="Огл__Графиков"/>
      <sheetName val="Текущие_цены"/>
      <sheetName val="2002(v1)"/>
      <sheetName val="Проект"/>
      <sheetName val="12июля"/>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Lists"/>
      <sheetName val="Форма1"/>
      <sheetName val="Форма2"/>
      <sheetName val="BS_ias"/>
      <sheetName val="Сумм"/>
      <sheetName val="Титульный"/>
      <sheetName val="TEHSHEET"/>
      <sheetName val="1.10.96"/>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доходы"/>
      <sheetName val="свод ремонт услуги см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1.13"/>
      <sheetName val="п.4.2.инвестиции"/>
      <sheetName val="программы повышения квалификаци"/>
      <sheetName val="ДЕНЬГИ"/>
      <sheetName val="Кредит"/>
      <sheetName val="ДЕНЬГИ оптима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5">
          <cell r="T55">
            <v>0.86096879000000004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_RUS"/>
      <sheetName val="Matrix_ENG"/>
      <sheetName val="Matrix"/>
      <sheetName val="Answers_ENG"/>
      <sheetName val="Answers_RUS"/>
      <sheetName val="Answers"/>
      <sheetName val="Questions"/>
      <sheetName val="CITY"/>
      <sheetName val="JOB FAMILY"/>
      <sheetName val="TEMP"/>
      <sheetName val="OptionForm"/>
      <sheetName val="JOB"/>
      <sheetName val="MAIN"/>
      <sheetName val="DATA"/>
      <sheetName val="Salary Data_Regions_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 ГТП"/>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Ф9"/>
      <sheetName val="Ф10"/>
      <sheetName val="Ф9.1"/>
      <sheetName val="Комментарии"/>
      <sheetName val="Проверка"/>
      <sheetName val="TEHSHEET"/>
      <sheetName val="modUpdTemplMain"/>
      <sheetName val="AllSheetsInThisWorkbook"/>
      <sheetName val="REESTR_OREM_SUBJ"/>
      <sheetName val="REESTR_OREM_CONS"/>
      <sheetName val="REESTR_ORG"/>
      <sheetName val="REESTR_FILTERED"/>
      <sheetName val="modCommandButton"/>
      <sheetName val="modReestr"/>
      <sheetName val="modProv"/>
      <sheetName val="modChange"/>
      <sheetName val="modfrmReestr"/>
      <sheetName val="modList01"/>
      <sheetName val="modfrmReestrOREMSubj"/>
    </sheetNames>
    <sheetDataSet>
      <sheetData sheetId="0"/>
      <sheetData sheetId="1"/>
      <sheetData sheetId="2"/>
      <sheetData sheetId="3"/>
      <sheetData sheetId="4">
        <row r="8">
          <cell r="F8" t="str">
            <v>Свердловская область</v>
          </cell>
        </row>
        <row r="10">
          <cell r="F10">
            <v>2013</v>
          </cell>
        </row>
        <row r="13">
          <cell r="F13" t="str">
            <v>ОАО "Свердловэнергосбыт"</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2)"/>
      <sheetName val="modfrmDocumentPicker (2)"/>
      <sheetName val="modfrmSecretCode"/>
      <sheetName val="modList01"/>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sheetData sheetId="1"/>
      <sheetData sheetId="2"/>
      <sheetData sheetId="3"/>
      <sheetData sheetId="4"/>
      <sheetData sheetId="5"/>
      <sheetData sheetId="6"/>
      <sheetData sheetId="7">
        <row r="26">
          <cell r="E26" t="str">
            <v>Первая ценовая зона</v>
          </cell>
        </row>
        <row r="27">
          <cell r="E27" t="str">
            <v>Не установлены</v>
          </cell>
        </row>
        <row r="31">
          <cell r="E31" t="str">
            <v>Первый квартал</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шифровки"/>
      <sheetName val="СметаРасходов"/>
      <sheetName val="Дополнительная"/>
      <sheetName val="П1.1."/>
      <sheetName val="П1.3."/>
      <sheetName val="П1.4."/>
      <sheetName val="П1.5"/>
      <sheetName val="П1.6."/>
      <sheetName val="П1.12."/>
      <sheetName val="П1.13"/>
      <sheetName val="П1.16."/>
      <sheetName val="П1.15."/>
      <sheetName val="П1.17."/>
      <sheetName val="П1.18.2"/>
      <sheetName val="П1.20."/>
      <sheetName val="П1.20.3"/>
      <sheetName val="П1.21.3"/>
      <sheetName val="П1.24."/>
      <sheetName val="П1.25."/>
      <sheetName val="П1.27."/>
      <sheetName val="п2.1."/>
      <sheetName val="Анализ"/>
      <sheetName val="п2.2."/>
      <sheetName val="Перечень "/>
      <sheetName val="COMPS"/>
      <sheetName val="Фин план"/>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екты"/>
      <sheetName val="Карта_КПЭ_2013"/>
      <sheetName val="КЭС_ЭСБ"/>
      <sheetName val="ЧЮБ"/>
      <sheetName val="КВА"/>
      <sheetName val="НДА"/>
      <sheetName val="НВФ"/>
      <sheetName val="ЛКА"/>
      <sheetName val="КЭСБ"/>
      <sheetName val="КЭСБ_1"/>
      <sheetName val="КЭСБ_2"/>
      <sheetName val="КЭСБ_3"/>
      <sheetName val="КЭСБ_4"/>
      <sheetName val="КЭСК"/>
      <sheetName val="КЭСК_1"/>
      <sheetName val="КЭСК_2"/>
      <sheetName val="КЭСК_3"/>
      <sheetName val="КЭСК_4"/>
      <sheetName val="ОЭСБ"/>
      <sheetName val="ОЭСБ_1"/>
      <sheetName val="ОЭСБ_2"/>
      <sheetName val="ОЭСБ_3"/>
      <sheetName val="ОЭСБ_4"/>
      <sheetName val="ОЭСБ_5"/>
      <sheetName val="ОЭСБ_6"/>
      <sheetName val="СЭСБ"/>
      <sheetName val="СЭСБ_1"/>
      <sheetName val="СЭСБ_2"/>
      <sheetName val="СЭСБ_3"/>
      <sheetName val="СЭСБ_4"/>
      <sheetName val="СЭСБ_5"/>
      <sheetName val="УЭСК"/>
      <sheetName val="УЭСК_1"/>
      <sheetName val="УЭСК_2"/>
      <sheetName val="УЭСК_3"/>
      <sheetName val="УЭСК_4"/>
      <sheetName val="УЭСК_5"/>
      <sheetName val="Списки"/>
      <sheetName val="Карта_КПЭ_2013_v3_ЦЗ"/>
      <sheetName val="технический ли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refreshError="1"/>
      <sheetData sheetId="1" refreshError="1"/>
      <sheetData sheetId="2" refreshError="1"/>
      <sheetData sheetId="3">
        <row r="1">
          <cell r="XFD1">
            <v>0</v>
          </cell>
        </row>
        <row r="2">
          <cell r="XFD2">
            <v>1</v>
          </cell>
        </row>
        <row r="3">
          <cell r="XFD3">
            <v>4</v>
          </cell>
        </row>
        <row r="4">
          <cell r="XFD4">
            <v>5</v>
          </cell>
        </row>
        <row r="5">
          <cell r="XFD5">
            <v>6</v>
          </cell>
        </row>
        <row r="6">
          <cell r="XFD6">
            <v>7</v>
          </cell>
        </row>
        <row r="7">
          <cell r="XFD7">
            <v>8</v>
          </cell>
        </row>
        <row r="8">
          <cell r="XFD8">
            <v>9</v>
          </cell>
        </row>
        <row r="9">
          <cell r="XFD9">
            <v>10</v>
          </cell>
        </row>
        <row r="10">
          <cell r="XFD10">
            <v>11</v>
          </cell>
        </row>
        <row r="11">
          <cell r="XFD11">
            <v>12</v>
          </cell>
        </row>
        <row r="12">
          <cell r="XFD12">
            <v>13</v>
          </cell>
        </row>
        <row r="13">
          <cell r="XFD13">
            <v>14</v>
          </cell>
        </row>
      </sheetData>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Заголовок"/>
      <sheetName val="Инструкция"/>
      <sheetName val="Справочни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TEHSHEET"/>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U6" t="str">
            <v>Список пуст</v>
          </cell>
        </row>
        <row r="7">
          <cell r="U7" t="str">
            <v>ООО "Русэнергосбыт"</v>
          </cell>
        </row>
        <row r="8">
          <cell r="U8" t="str">
            <v>ООО "Транснефтьсервис С"</v>
          </cell>
        </row>
        <row r="9">
          <cell r="U9" t="str">
            <v>ОАО "Межрегионэнергосбыт"</v>
          </cell>
        </row>
      </sheetData>
      <sheetData sheetId="2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2014 (план)"/>
      <sheetName val="2014 (план) (2)"/>
      <sheetName val="2015 (план) (3)"/>
      <sheetName val="Мощность"/>
      <sheetName val="Мощность (ВКС)"/>
      <sheetName val="Русэнергосбыт"/>
      <sheetName val="ОАО ВКС"/>
    </sheetNames>
    <sheetDataSet>
      <sheetData sheetId="0"/>
      <sheetData sheetId="1"/>
      <sheetData sheetId="2"/>
      <sheetData sheetId="3"/>
      <sheetData sheetId="4"/>
      <sheetData sheetId="5"/>
      <sheetData sheetId="6"/>
      <sheetData sheetId="7"/>
      <sheetData sheetId="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Контроль"/>
      <sheetName val="FST5"/>
      <sheetName val="2008 -2010"/>
      <sheetName val="Регионы"/>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УФ-61"/>
      <sheetName val="Заголовок"/>
      <sheetName val="TEHSHEET"/>
      <sheetName val="clone"/>
      <sheetName val="Свод по регионам"/>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Справочники"/>
      <sheetName val="29"/>
      <sheetName val="20"/>
      <sheetName val="21"/>
      <sheetName val="23"/>
      <sheetName val="25"/>
      <sheetName val="26"/>
      <sheetName val="27"/>
      <sheetName val="28"/>
      <sheetName val="19"/>
      <sheetName val="22"/>
      <sheetName val="24"/>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Баланс ээ"/>
      <sheetName val="regs"/>
      <sheetName val="Справочник"/>
      <sheetName val="ЭСО"/>
      <sheetName val="Рег генер"/>
      <sheetName val="сети"/>
      <sheetName val="Лист2"/>
      <sheetName val="на 1 тут"/>
      <sheetName val="Лист4"/>
      <sheetName val="Лист5"/>
      <sheetName val="сбыт"/>
    </sheetNames>
    <sheetDataSet>
      <sheetData sheetId="0">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щая"/>
      <sheetName val="ГТП"/>
      <sheetName val="субъекты РФ"/>
      <sheetName val="уровень напряжения"/>
      <sheetName val="101"/>
      <sheetName val="134"/>
      <sheetName val="135"/>
      <sheetName val="136"/>
    </sheetNames>
    <sheetDataSet>
      <sheetData sheetId="0"/>
      <sheetData sheetId="1"/>
      <sheetData sheetId="2">
        <row r="2">
          <cell r="A2">
            <v>1</v>
          </cell>
        </row>
        <row r="3">
          <cell r="A3">
            <v>3</v>
          </cell>
        </row>
        <row r="4">
          <cell r="A4">
            <v>4</v>
          </cell>
        </row>
        <row r="5">
          <cell r="A5">
            <v>5</v>
          </cell>
        </row>
        <row r="6">
          <cell r="A6">
            <v>7</v>
          </cell>
        </row>
        <row r="7">
          <cell r="A7">
            <v>8</v>
          </cell>
        </row>
        <row r="8">
          <cell r="A8">
            <v>10</v>
          </cell>
        </row>
        <row r="9">
          <cell r="A9">
            <v>11</v>
          </cell>
        </row>
        <row r="10">
          <cell r="A10">
            <v>12</v>
          </cell>
        </row>
        <row r="11">
          <cell r="A11">
            <v>14</v>
          </cell>
        </row>
        <row r="12">
          <cell r="A12">
            <v>15</v>
          </cell>
        </row>
        <row r="13">
          <cell r="A13">
            <v>17</v>
          </cell>
        </row>
        <row r="14">
          <cell r="A14">
            <v>18</v>
          </cell>
        </row>
        <row r="15">
          <cell r="A15">
            <v>19</v>
          </cell>
        </row>
        <row r="16">
          <cell r="A16">
            <v>20</v>
          </cell>
        </row>
        <row r="17">
          <cell r="A17">
            <v>22</v>
          </cell>
        </row>
        <row r="18">
          <cell r="A18">
            <v>24</v>
          </cell>
        </row>
        <row r="19">
          <cell r="A19">
            <v>25</v>
          </cell>
        </row>
        <row r="20">
          <cell r="A20">
            <v>26</v>
          </cell>
        </row>
        <row r="21">
          <cell r="A21">
            <v>27</v>
          </cell>
        </row>
        <row r="22">
          <cell r="A22">
            <v>28</v>
          </cell>
        </row>
        <row r="23">
          <cell r="A23">
            <v>29</v>
          </cell>
        </row>
        <row r="24">
          <cell r="A24">
            <v>32</v>
          </cell>
        </row>
        <row r="25">
          <cell r="A25">
            <v>33</v>
          </cell>
        </row>
        <row r="26">
          <cell r="A26">
            <v>34</v>
          </cell>
        </row>
        <row r="27">
          <cell r="A27">
            <v>35</v>
          </cell>
        </row>
        <row r="28">
          <cell r="A28">
            <v>36</v>
          </cell>
        </row>
        <row r="29">
          <cell r="A29">
            <v>37</v>
          </cell>
        </row>
        <row r="30">
          <cell r="A30">
            <v>38</v>
          </cell>
        </row>
        <row r="31">
          <cell r="A31">
            <v>40</v>
          </cell>
        </row>
        <row r="32">
          <cell r="A32">
            <v>41</v>
          </cell>
        </row>
        <row r="33">
          <cell r="A33">
            <v>42</v>
          </cell>
        </row>
        <row r="34">
          <cell r="A34">
            <v>45</v>
          </cell>
        </row>
        <row r="35">
          <cell r="A35">
            <v>46</v>
          </cell>
        </row>
        <row r="36">
          <cell r="A36">
            <v>47</v>
          </cell>
        </row>
        <row r="37">
          <cell r="A37">
            <v>49</v>
          </cell>
        </row>
        <row r="38">
          <cell r="A38">
            <v>50</v>
          </cell>
        </row>
        <row r="39">
          <cell r="A39">
            <v>52</v>
          </cell>
        </row>
        <row r="40">
          <cell r="A40">
            <v>53</v>
          </cell>
        </row>
        <row r="41">
          <cell r="A41">
            <v>54</v>
          </cell>
        </row>
        <row r="42">
          <cell r="A42">
            <v>56</v>
          </cell>
        </row>
        <row r="43">
          <cell r="A43">
            <v>57</v>
          </cell>
        </row>
        <row r="44">
          <cell r="A44">
            <v>58</v>
          </cell>
        </row>
        <row r="45">
          <cell r="A45">
            <v>60</v>
          </cell>
        </row>
        <row r="46">
          <cell r="A46">
            <v>61</v>
          </cell>
        </row>
        <row r="47">
          <cell r="A47">
            <v>63</v>
          </cell>
        </row>
        <row r="48">
          <cell r="A48">
            <v>65</v>
          </cell>
        </row>
        <row r="49">
          <cell r="A49">
            <v>66</v>
          </cell>
        </row>
        <row r="50">
          <cell r="A50">
            <v>67</v>
          </cell>
        </row>
        <row r="51">
          <cell r="A51">
            <v>68</v>
          </cell>
        </row>
        <row r="52">
          <cell r="A52">
            <v>69</v>
          </cell>
        </row>
        <row r="53">
          <cell r="A53">
            <v>70</v>
          </cell>
        </row>
        <row r="54">
          <cell r="A54">
            <v>71</v>
          </cell>
        </row>
        <row r="55">
          <cell r="A55">
            <v>73</v>
          </cell>
        </row>
        <row r="56">
          <cell r="A56">
            <v>75</v>
          </cell>
        </row>
        <row r="57">
          <cell r="A57">
            <v>76200</v>
          </cell>
        </row>
        <row r="58">
          <cell r="A58">
            <v>78</v>
          </cell>
        </row>
        <row r="59">
          <cell r="A59">
            <v>80</v>
          </cell>
        </row>
        <row r="60">
          <cell r="A60">
            <v>81</v>
          </cell>
        </row>
        <row r="61">
          <cell r="A61">
            <v>82</v>
          </cell>
        </row>
        <row r="62">
          <cell r="A62">
            <v>83</v>
          </cell>
        </row>
        <row r="63">
          <cell r="A63">
            <v>84</v>
          </cell>
        </row>
        <row r="64">
          <cell r="A64">
            <v>85</v>
          </cell>
        </row>
        <row r="65">
          <cell r="A65">
            <v>86</v>
          </cell>
        </row>
        <row r="66">
          <cell r="A66">
            <v>87</v>
          </cell>
        </row>
        <row r="67">
          <cell r="A67">
            <v>88</v>
          </cell>
        </row>
        <row r="68">
          <cell r="A68">
            <v>89</v>
          </cell>
        </row>
        <row r="69">
          <cell r="A69">
            <v>90</v>
          </cell>
        </row>
        <row r="70">
          <cell r="A70">
            <v>91</v>
          </cell>
        </row>
        <row r="71">
          <cell r="A71">
            <v>92</v>
          </cell>
        </row>
        <row r="72">
          <cell r="A72">
            <v>93</v>
          </cell>
        </row>
        <row r="73">
          <cell r="A73">
            <v>94</v>
          </cell>
        </row>
        <row r="74">
          <cell r="A74">
            <v>95</v>
          </cell>
        </row>
        <row r="75">
          <cell r="A75">
            <v>96</v>
          </cell>
        </row>
        <row r="76">
          <cell r="A76">
            <v>97</v>
          </cell>
        </row>
        <row r="77">
          <cell r="A77">
            <v>98</v>
          </cell>
        </row>
        <row r="78">
          <cell r="A78">
            <v>99</v>
          </cell>
        </row>
      </sheetData>
      <sheetData sheetId="3">
        <row r="1">
          <cell r="XFD1">
            <v>0</v>
          </cell>
        </row>
      </sheetData>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электроснабжение"/>
      <sheetName val="теплоснабжение"/>
      <sheetName val="ВиВ"/>
    </sheetNames>
    <sheetDataSet>
      <sheetData sheetId="0" refreshError="1"/>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food 50"/>
      <sheetName val="ИПЦ-2011-50"/>
      <sheetName val="df04-07"/>
      <sheetName val="50 (2)"/>
      <sheetName val="Мир _цены"/>
      <sheetName val="df08-25"/>
      <sheetName val="уголь-мазут"/>
      <sheetName val="электро-11"/>
      <sheetName val="пч-25"/>
      <sheetName val="2025-ИПЦ-ЖКХ-жд"/>
      <sheetName val="1999-veca"/>
      <sheetName val="ИЦПМЭР"/>
      <sheetName val="Справочник_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писки"/>
    </sheetNames>
    <sheetDataSet>
      <sheetData sheetId="0" refreshError="1"/>
      <sheetData sheetId="1">
        <row r="2">
          <cell r="A2" t="str">
            <v>Амортизация текущая</v>
          </cell>
        </row>
        <row r="3">
          <cell r="A3" t="str">
            <v>Амортизация прошлых лет</v>
          </cell>
        </row>
        <row r="4">
          <cell r="A4" t="str">
            <v>Возврат НДС</v>
          </cell>
        </row>
        <row r="5">
          <cell r="A5" t="str">
            <v>Прибыль текущая</v>
          </cell>
        </row>
        <row r="6">
          <cell r="A6" t="str">
            <v>Прибыль прошлых лет</v>
          </cell>
        </row>
        <row r="7">
          <cell r="A7" t="str">
            <v>Предоставление займов</v>
          </cell>
        </row>
        <row r="8">
          <cell r="A8" t="str">
            <v>Предоставление кредитов</v>
          </cell>
        </row>
        <row r="9">
          <cell r="A9" t="str">
            <v>Прочее (при использовании добавить примечание)</v>
          </cell>
        </row>
        <row r="12">
          <cell r="A12" t="str">
            <v xml:space="preserve">ТПиР; </v>
          </cell>
        </row>
        <row r="13">
          <cell r="A13" t="str">
            <v>ИТ</v>
          </cell>
        </row>
        <row r="14">
          <cell r="A14" t="str">
            <v>Неосновные виды деятельности</v>
          </cell>
        </row>
        <row r="15">
          <cell r="A15" t="str">
            <v>M&amp;A</v>
          </cell>
        </row>
        <row r="18">
          <cell r="A18" t="str">
            <v>Поддержка операционной деятельности</v>
          </cell>
        </row>
        <row r="19">
          <cell r="A19" t="str">
            <v>Клиентский сервис</v>
          </cell>
        </row>
        <row r="20">
          <cell r="A20" t="str">
            <v>Общехозяйственные проекты</v>
          </cell>
        </row>
        <row r="21">
          <cell r="A21" t="str">
            <v>ИТ-проекты локальные</v>
          </cell>
        </row>
        <row r="22">
          <cell r="A22" t="str">
            <v>Централизованные</v>
          </cell>
        </row>
        <row r="23">
          <cell r="A23" t="str">
            <v>С прямым экономическим эффектом</v>
          </cell>
        </row>
        <row r="24">
          <cell r="A24" t="str">
            <v>Без прямого экономического эффекта</v>
          </cell>
        </row>
        <row r="27">
          <cell r="A27" t="str">
            <v>Вынужденные</v>
          </cell>
        </row>
        <row r="28">
          <cell r="A28" t="str">
            <v>Инфраструктурные</v>
          </cell>
        </row>
        <row r="29">
          <cell r="A29" t="str">
            <v>Проекты с прямым экономическим эффектом</v>
          </cell>
        </row>
        <row r="31">
          <cell r="A31" t="str">
            <v>По предписаниям</v>
          </cell>
        </row>
        <row r="32">
          <cell r="A32" t="str">
            <v>Требования законодательством</v>
          </cell>
        </row>
        <row r="36">
          <cell r="A36" t="str">
            <v>Оренбургский филиал ОАО "ЭнергосбыТ Плюс"</v>
          </cell>
        </row>
        <row r="37">
          <cell r="A37" t="str">
            <v>Свердловский филиал ОАО "ЭнергосбыТ Плюс"</v>
          </cell>
        </row>
        <row r="38">
          <cell r="A38" t="str">
            <v>Кировский филиал ОАО "ЭнергосбыТ Плюс"</v>
          </cell>
        </row>
        <row r="39">
          <cell r="A39" t="str">
            <v>ОАО «Коми энергосбытовая компания»</v>
          </cell>
        </row>
        <row r="40">
          <cell r="A40" t="str">
            <v>Удмуртский филиал ОАО "ЭнергосбыТ Плюс"</v>
          </cell>
        </row>
        <row r="41">
          <cell r="A41" t="str">
            <v>ООО "ЭСК Гарант"</v>
          </cell>
        </row>
        <row r="42">
          <cell r="A42" t="str">
            <v>ООО "ЕЭС.Гарант-Московский филиал"</v>
          </cell>
        </row>
        <row r="43">
          <cell r="A43" t="str">
            <v>ООО "ЕЭС.Гарант-Оренбургский филиал"</v>
          </cell>
        </row>
        <row r="44">
          <cell r="A44" t="str">
            <v>ООО "ЕЭС.Гарант-Удмуртский филиал"</v>
          </cell>
        </row>
        <row r="45">
          <cell r="A45" t="str">
            <v>ООО "ЕЭС.Гарант-Коми филиал"</v>
          </cell>
        </row>
        <row r="46">
          <cell r="A46" t="str">
            <v>ООО "ЕЭС.Гарант-Кировский филиал"</v>
          </cell>
        </row>
        <row r="47">
          <cell r="A47" t="str">
            <v>ООО "ЕЭС.Гарант-Свердловский филиал"</v>
          </cell>
        </row>
        <row r="48">
          <cell r="A48" t="str">
            <v>ЗАО "КЭС-Энергосбыт"</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Огл. Графиков"/>
      <sheetName val="Текущие цены"/>
      <sheetName val="рабочий"/>
      <sheetName val="окраска"/>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00"/>
      <sheetName val="TSheet"/>
      <sheetName val="Лист1"/>
      <sheetName val="ИТ-бюджет"/>
      <sheetName val="Предлагаемая новая форма СТРС"/>
      <sheetName val="Топливо_пр_гК"/>
      <sheetName val="Под_воды_пр_г"/>
      <sheetName val="Пр_ст_вод_пр_г"/>
      <sheetName val="Топливо_пр_гВ "/>
      <sheetName val="Реаг_пр_годВ"/>
      <sheetName val="Реаг_пр_годК"/>
      <sheetName val="Лист17"/>
      <sheetName val="P2.1"/>
      <sheetName val="Управление"/>
      <sheetName val="multilats"/>
      <sheetName val="Исходные данные"/>
      <sheetName val="Общехозяйственные расходы"/>
      <sheetName val="Штатное"/>
      <sheetName val="5"/>
      <sheetName val="11."/>
      <sheetName val="7"/>
      <sheetName val="10"/>
      <sheetName val="12"/>
      <sheetName val="3."/>
      <sheetName val="9."/>
      <sheetName val="8"/>
      <sheetName val="4."/>
      <sheetName val="9 Смета затрат"/>
      <sheetName val="заявка_на_произ"/>
      <sheetName val="темпы роста"/>
      <sheetName val="Услуги АТЦ"/>
      <sheetName val="СВОД ЗАТРАТ"/>
      <sheetName val="Цены"/>
      <sheetName val="MAIN"/>
      <sheetName val="ЗП (админ)"/>
      <sheetName val="УПРАВЛЕНИЕ11"/>
      <sheetName val="system"/>
      <sheetName val="Проект"/>
      <sheetName val="Свод"/>
      <sheetName val="TECHSHEET"/>
      <sheetName val="I"/>
      <sheetName val="Содержание"/>
      <sheetName val="Служебный"/>
      <sheetName val="Таблица9"/>
      <sheetName val="Таблица14"/>
      <sheetName val="Таблица1"/>
      <sheetName val="ТехЭк"/>
      <sheetName val="общий"/>
      <sheetName val="Таблица2"/>
      <sheetName val="Таблица5"/>
      <sheetName val="Б.мчас (П)"/>
      <sheetName val="Гр(27.07.00)5Х"/>
      <sheetName val="Стр1"/>
      <sheetName val="Список"/>
      <sheetName val="2002(v1)"/>
      <sheetName val="REESTR_MO"/>
      <sheetName val="Титульный"/>
      <sheetName val="таблица7 (технол.нужды)"/>
      <sheetName val="таблица7 (хоз.нужды)"/>
      <sheetName val="TEHSHEET"/>
      <sheetName val="БДДС$"/>
      <sheetName val="данные"/>
      <sheetName val="ТоКС-э"/>
      <sheetName val="6_121"/>
      <sheetName val="6_141"/>
      <sheetName val="6_71"/>
      <sheetName val="6_81"/>
      <sheetName val="6_9_21"/>
      <sheetName val="6_9_11"/>
      <sheetName val="6_91"/>
      <sheetName val="6_10_11"/>
      <sheetName val="6_221"/>
      <sheetName val="6_171"/>
      <sheetName val="6_151"/>
      <sheetName val="6_11_11"/>
      <sheetName val="6_191"/>
      <sheetName val="6_201"/>
      <sheetName val="6_281"/>
      <sheetName val="6_5_1_ТНП1"/>
      <sheetName val="6_131"/>
      <sheetName val="6_231"/>
      <sheetName val="6_241"/>
      <sheetName val="6_211"/>
      <sheetName val="Огл__Графиков1"/>
      <sheetName val="Текущие_цены1"/>
      <sheetName val="Факт_БДР"/>
      <sheetName val="ДДС_(Форма_№3)"/>
      <sheetName val="Реестр"/>
      <sheetName val="Вариант1"/>
      <sheetName val="Lists"/>
      <sheetName val="1"/>
      <sheetName val="Parametrs"/>
      <sheetName val="Справочники"/>
      <sheetName val="ИЦП9900"/>
      <sheetName val="Работы на объектах"/>
      <sheetName val="Adjustment schedule"/>
      <sheetName val="август"/>
      <sheetName val="топография"/>
      <sheetName val="Прочти меня!"/>
      <sheetName val="#ССЫЛКА"/>
      <sheetName val="2002(v2)"/>
      <sheetName val="Прочти_меня!"/>
      <sheetName val="ДАО"/>
      <sheetName val="Реж_НКК"/>
      <sheetName val="1999-veca"/>
      <sheetName val="влад-таблица"/>
      <sheetName val="Заявка"/>
      <sheetName val="BS_ias"/>
      <sheetName val="Сумм"/>
      <sheetName val="1.10.96"/>
      <sheetName val="план"/>
      <sheetName val="Россия-экспорт"/>
      <sheetName val="ФОРМА по 1-12 (2015г.)"/>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цены цехов"/>
      <sheetName val="заявка_на_произ"/>
      <sheetName val="план на 2011"/>
      <sheetName val="ТекАк"/>
      <sheetName val="списки"/>
      <sheetName val="инфо"/>
      <sheetName val="Р4-1"/>
      <sheetName val="Р8"/>
      <sheetName val="связанные стороны и прочие"/>
      <sheetName val="Авизо"/>
      <sheetName val="ХОВ"/>
      <sheetName val="Калькуляции"/>
      <sheetName val="Баланс"/>
      <sheetName val="Коды"/>
      <sheetName val="FES"/>
      <sheetName val="план"/>
      <sheetName val="Россия-экспорт"/>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s>
    <sheetDataSet>
      <sheetData sheetId="0"/>
      <sheetData sheetId="1"/>
      <sheetData sheetId="2"/>
      <sheetData sheetId="3"/>
      <sheetData sheetId="4">
        <row r="3">
          <cell r="B3" t="str">
            <v>ГСМ</v>
          </cell>
          <cell r="C3" t="str">
            <v>СЭСб</v>
          </cell>
          <cell r="D3" t="str">
            <v>Новый</v>
          </cell>
          <cell r="E3" t="str">
            <v>Нач ОХО_АМРС</v>
          </cell>
          <cell r="F3" t="str">
            <v>СЭСб</v>
          </cell>
          <cell r="H3" t="str">
            <v>Инициация</v>
          </cell>
        </row>
        <row r="4">
          <cell r="B4" t="str">
            <v>Аренда</v>
          </cell>
          <cell r="C4" t="str">
            <v>ЦМРС</v>
          </cell>
          <cell r="D4" t="str">
            <v>Пролонгация</v>
          </cell>
          <cell r="E4" t="str">
            <v>Нач ОХО_ВМРС</v>
          </cell>
          <cell r="F4" t="str">
            <v>КА</v>
          </cell>
          <cell r="H4" t="str">
            <v>Предварительный этап</v>
          </cell>
        </row>
        <row r="5">
          <cell r="B5" t="str">
            <v>Страх</v>
          </cell>
          <cell r="C5" t="str">
            <v>АМРС</v>
          </cell>
          <cell r="D5" t="str">
            <v>Смена тарифов</v>
          </cell>
          <cell r="E5" t="str">
            <v>Нач ОХО_ЗМРС</v>
          </cell>
          <cell r="H5" t="str">
            <v>Согласование СЭСб</v>
          </cell>
        </row>
        <row r="6">
          <cell r="B6" t="str">
            <v>Медосмотр</v>
          </cell>
          <cell r="C6" t="str">
            <v>ВМРС</v>
          </cell>
          <cell r="D6" t="str">
            <v>Смена реквизитов</v>
          </cell>
          <cell r="E6" t="str">
            <v>Нач ОХО_НТМРС</v>
          </cell>
          <cell r="H6" t="str">
            <v>Согласование КА</v>
          </cell>
        </row>
        <row r="7">
          <cell r="B7" t="str">
            <v>Мойка</v>
          </cell>
          <cell r="C7" t="str">
            <v>ЗМРС</v>
          </cell>
          <cell r="D7" t="str">
            <v>Прочее</v>
          </cell>
          <cell r="E7" t="str">
            <v>Нач ОХО_СМРС</v>
          </cell>
          <cell r="H7" t="str">
            <v>Готов</v>
          </cell>
        </row>
        <row r="8">
          <cell r="B8" t="str">
            <v>Стоянка</v>
          </cell>
          <cell r="C8" t="str">
            <v>НТМРС</v>
          </cell>
          <cell r="E8" t="str">
            <v>Нач ОХО_ТМРС</v>
          </cell>
          <cell r="H8" t="str">
            <v>Отмена</v>
          </cell>
        </row>
        <row r="9">
          <cell r="B9" t="str">
            <v>ТО</v>
          </cell>
          <cell r="C9" t="str">
            <v>СМРС</v>
          </cell>
          <cell r="E9" t="str">
            <v>Вед спец ТС</v>
          </cell>
        </row>
        <row r="10">
          <cell r="B10" t="str">
            <v>Ремонт</v>
          </cell>
          <cell r="C10" t="str">
            <v>ТМРС</v>
          </cell>
          <cell r="E10" t="str">
            <v>КА</v>
          </cell>
        </row>
        <row r="11">
          <cell r="B11" t="str">
            <v>ЕТО</v>
          </cell>
          <cell r="C11" t="str">
            <v>НТ+СМРС</v>
          </cell>
        </row>
        <row r="12">
          <cell r="C12" t="str">
            <v>Ц+ЗМРС</v>
          </cell>
        </row>
      </sheetData>
      <sheetData sheetId="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ЭСБ"/>
      <sheetName val="Лист2"/>
      <sheetName val="Лист3"/>
      <sheetName val="Лист4"/>
    </sheetNames>
    <sheetDataSet>
      <sheetData sheetId="0" refreshError="1"/>
      <sheetData sheetId="1">
        <row r="2">
          <cell r="B2" t="str">
            <v>Руководство</v>
          </cell>
        </row>
      </sheetData>
      <sheetData sheetId="2">
        <row r="3">
          <cell r="B3" t="str">
            <v>ЦО</v>
          </cell>
        </row>
      </sheetData>
      <sheetData sheetId="3">
        <row r="2">
          <cell r="B2" t="str">
            <v>Руководитель</v>
          </cell>
        </row>
        <row r="3">
          <cell r="B3" t="str">
            <v>Специалист</v>
          </cell>
        </row>
        <row r="4">
          <cell r="B4" t="str">
            <v>Служащий</v>
          </cell>
        </row>
        <row r="5">
          <cell r="B5" t="str">
            <v>Рабочий</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ий лист"/>
      <sheetName val="Свод (3)"/>
      <sheetName val="ФАС"/>
      <sheetName val="ФВС"/>
      <sheetName val="ФЗС"/>
      <sheetName val="ФНС"/>
      <sheetName val="ФСС"/>
      <sheetName val="ФТС"/>
      <sheetName val="settings"/>
    </sheetNames>
    <sheetDataSet>
      <sheetData sheetId="0">
        <row r="3">
          <cell r="B3">
            <v>1</v>
          </cell>
          <cell r="C3" t="str">
            <v>да</v>
          </cell>
        </row>
        <row r="4">
          <cell r="B4">
            <v>2</v>
          </cell>
          <cell r="C4" t="str">
            <v>нет</v>
          </cell>
        </row>
        <row r="5">
          <cell r="B5">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2)"/>
      <sheetName val="Свод (3)"/>
      <sheetName val="Рабочий"/>
    </sheetNames>
    <sheetDataSet>
      <sheetData sheetId="0" refreshError="1"/>
      <sheetData sheetId="1"/>
      <sheetData sheetId="2">
        <row r="3">
          <cell r="B3">
            <v>1</v>
          </cell>
          <cell r="C3" t="str">
            <v>да</v>
          </cell>
        </row>
        <row r="4">
          <cell r="B4">
            <v>2</v>
          </cell>
          <cell r="C4" t="str">
            <v>нет</v>
          </cell>
        </row>
        <row r="5">
          <cell r="B5">
            <v>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олидация"/>
      <sheetName val="статья_БДДС"/>
      <sheetName val="ЦФО"/>
      <sheetName val="статья_внут_БДР"/>
      <sheetName val="мэппинг по 1с из старого"/>
      <sheetName val="статья_внеш_БДР"/>
      <sheetName val="статья_1с"/>
      <sheetName val="продукт"/>
      <sheetName val="контрагент"/>
      <sheetName val="договор"/>
      <sheetName val="процесс"/>
      <sheetName val="иок"/>
      <sheetName val="НДС"/>
      <sheetName val="статья_ЛБ_внешн_БДР"/>
      <sheetName val="Справочники_2013_СЭСБ_2_0"/>
    </sheetNames>
    <sheetDataSet>
      <sheetData sheetId="0">
        <row r="6">
          <cell r="A6" t="str">
            <v>A-O-01-08-02</v>
          </cell>
          <cell r="C6" t="str">
            <v>01.05.02.05.52</v>
          </cell>
        </row>
        <row r="7">
          <cell r="A7" t="str">
            <v>B-O-21-14</v>
          </cell>
          <cell r="C7" t="str">
            <v>02.26.02.10.30</v>
          </cell>
        </row>
        <row r="8">
          <cell r="A8" t="str">
            <v>B-O-04-03-03</v>
          </cell>
          <cell r="C8" t="str">
            <v>02.07.04.92.00</v>
          </cell>
        </row>
        <row r="9">
          <cell r="A9" t="str">
            <v>B-O-18-02-02</v>
          </cell>
          <cell r="C9" t="str">
            <v>02.16.01.10.00</v>
          </cell>
        </row>
        <row r="10">
          <cell r="A10" t="str">
            <v>не присвоено</v>
          </cell>
          <cell r="C10" t="str">
            <v>02.25.01.01.00</v>
          </cell>
        </row>
        <row r="11">
          <cell r="A11" t="str">
            <v>не присвоено</v>
          </cell>
          <cell r="C11" t="str">
            <v>02.25.01.01.00</v>
          </cell>
        </row>
        <row r="12">
          <cell r="A12" t="str">
            <v>не присвоено</v>
          </cell>
          <cell r="C12" t="str">
            <v>02.25.01.01.00</v>
          </cell>
        </row>
        <row r="13">
          <cell r="A13" t="str">
            <v>не присвоено</v>
          </cell>
          <cell r="C13" t="str">
            <v>02.25.01.40.00</v>
          </cell>
        </row>
        <row r="14">
          <cell r="A14" t="str">
            <v>не присвоено</v>
          </cell>
          <cell r="C14" t="str">
            <v>02.25.01.01.00</v>
          </cell>
        </row>
        <row r="15">
          <cell r="A15" t="str">
            <v>не присвоено</v>
          </cell>
          <cell r="C15" t="str">
            <v>02.25.01.55.00</v>
          </cell>
        </row>
        <row r="16">
          <cell r="A16" t="str">
            <v>не присвоено</v>
          </cell>
          <cell r="C16" t="str">
            <v>02.25.01.01.00</v>
          </cell>
        </row>
        <row r="17">
          <cell r="A17" t="str">
            <v>не присвоено</v>
          </cell>
          <cell r="C17" t="str">
            <v>02.25.01.50.00</v>
          </cell>
        </row>
        <row r="18">
          <cell r="A18" t="str">
            <v>B-O-16-03</v>
          </cell>
          <cell r="C18" t="str">
            <v>02.11.03.15.00</v>
          </cell>
        </row>
        <row r="19">
          <cell r="A19" t="str">
            <v>B-O-05-01-03</v>
          </cell>
          <cell r="C19" t="str">
            <v>02.14.09.20.00</v>
          </cell>
        </row>
        <row r="20">
          <cell r="A20" t="str">
            <v>B-O-05-01-01</v>
          </cell>
          <cell r="C20" t="str">
            <v>02.14.09.90.00</v>
          </cell>
        </row>
        <row r="21">
          <cell r="A21" t="str">
            <v>B-O-05-01-01</v>
          </cell>
          <cell r="C21" t="str">
            <v>02.14.09.60.00</v>
          </cell>
        </row>
        <row r="22">
          <cell r="A22" t="str">
            <v>B-O-05-01-01</v>
          </cell>
          <cell r="C22" t="str">
            <v>02.14.09.60.00</v>
          </cell>
        </row>
        <row r="23">
          <cell r="A23" t="str">
            <v>B-O-05-01-01</v>
          </cell>
          <cell r="C23" t="str">
            <v>02.14.09.90.00</v>
          </cell>
        </row>
        <row r="24">
          <cell r="A24" t="str">
            <v>B-O-05-01-01</v>
          </cell>
          <cell r="C24" t="str">
            <v>02.14.09.50.00</v>
          </cell>
        </row>
        <row r="25">
          <cell r="A25" t="str">
            <v>B-O-07-02</v>
          </cell>
          <cell r="C25" t="str">
            <v>02.09.03.02.00</v>
          </cell>
        </row>
        <row r="26">
          <cell r="A26" t="str">
            <v>B-O-07-02</v>
          </cell>
          <cell r="C26" t="str">
            <v>02.09.03.03.00</v>
          </cell>
        </row>
        <row r="27">
          <cell r="A27" t="str">
            <v>B-O-07-02</v>
          </cell>
          <cell r="C27" t="str">
            <v>02.09.03.05.00</v>
          </cell>
        </row>
        <row r="28">
          <cell r="A28" t="str">
            <v>B-O-07-02</v>
          </cell>
          <cell r="C28" t="str">
            <v>02.09.03.06.00</v>
          </cell>
        </row>
        <row r="29">
          <cell r="A29" t="str">
            <v>B-O-07-02</v>
          </cell>
          <cell r="C29" t="str">
            <v>02.09.03.07.00</v>
          </cell>
        </row>
        <row r="30">
          <cell r="A30" t="str">
            <v>B-O-07-02</v>
          </cell>
          <cell r="C30" t="str">
            <v>02.09.03.08.00</v>
          </cell>
        </row>
        <row r="31">
          <cell r="A31" t="str">
            <v>B-O-07-02</v>
          </cell>
          <cell r="C31" t="str">
            <v>02.09.03.09.00</v>
          </cell>
        </row>
        <row r="32">
          <cell r="A32" t="str">
            <v>B-O-07-02</v>
          </cell>
          <cell r="C32" t="str">
            <v>02.09.03.22.00</v>
          </cell>
        </row>
        <row r="33">
          <cell r="A33" t="str">
            <v>B-O-01-02-05</v>
          </cell>
          <cell r="C33" t="str">
            <v>02.07.04.90.40</v>
          </cell>
        </row>
        <row r="34">
          <cell r="A34" t="str">
            <v>B-O-07-02</v>
          </cell>
          <cell r="C34" t="str">
            <v>02.09.03.07.00</v>
          </cell>
        </row>
        <row r="35">
          <cell r="A35" t="str">
            <v>B-O-09-10</v>
          </cell>
          <cell r="C35" t="str">
            <v>02.09.07.20.00</v>
          </cell>
        </row>
        <row r="36">
          <cell r="A36" t="str">
            <v>B-O-08-02-05</v>
          </cell>
          <cell r="C36" t="str">
            <v>02.08.05.60.00</v>
          </cell>
        </row>
        <row r="37">
          <cell r="A37" t="str">
            <v>B-O-03-03-01</v>
          </cell>
          <cell r="C37" t="str">
            <v>02.07.08.05.00</v>
          </cell>
        </row>
        <row r="38">
          <cell r="A38" t="str">
            <v>B-O-03-03-01</v>
          </cell>
          <cell r="C38" t="str">
            <v>02.07.08.15.00</v>
          </cell>
        </row>
        <row r="39">
          <cell r="A39" t="str">
            <v>A-O-02-03-01</v>
          </cell>
          <cell r="C39" t="str">
            <v>01.11.02.00.00</v>
          </cell>
        </row>
        <row r="40">
          <cell r="A40" t="str">
            <v>B-O-21-05-01-02</v>
          </cell>
          <cell r="C40" t="str">
            <v>02.01.05.30.16</v>
          </cell>
        </row>
        <row r="41">
          <cell r="A41" t="str">
            <v>B-O-17-02</v>
          </cell>
          <cell r="C41" t="str">
            <v>02.11.04.70.01</v>
          </cell>
        </row>
        <row r="42">
          <cell r="A42" t="str">
            <v>не присвоено</v>
          </cell>
          <cell r="C42" t="str">
            <v>01.24.10.10.00</v>
          </cell>
        </row>
        <row r="43">
          <cell r="A43" t="str">
            <v>не присвоено</v>
          </cell>
          <cell r="C43" t="str">
            <v>01.24.10.20.10</v>
          </cell>
        </row>
        <row r="44">
          <cell r="A44" t="str">
            <v>не присвоено</v>
          </cell>
          <cell r="C44" t="str">
            <v>01.24.10.20.90</v>
          </cell>
        </row>
        <row r="45">
          <cell r="A45" t="str">
            <v>не присвоено</v>
          </cell>
          <cell r="C45" t="str">
            <v>01.19.14.00.00</v>
          </cell>
        </row>
        <row r="46">
          <cell r="A46" t="str">
            <v>B-O-04-08-01</v>
          </cell>
          <cell r="C46" t="str">
            <v>02.07.05.80.15</v>
          </cell>
        </row>
        <row r="47">
          <cell r="A47" t="str">
            <v>B-O-19-07</v>
          </cell>
          <cell r="C47" t="str">
            <v>02.11.09.00.00</v>
          </cell>
        </row>
        <row r="48">
          <cell r="A48" t="str">
            <v>B-O-19-07</v>
          </cell>
          <cell r="C48" t="str">
            <v>02.11.09.00.00</v>
          </cell>
        </row>
        <row r="49">
          <cell r="A49" t="str">
            <v>B-O-01-02-03</v>
          </cell>
          <cell r="C49" t="str">
            <v>02.07.04.20.12</v>
          </cell>
        </row>
        <row r="50">
          <cell r="A50" t="str">
            <v>B-O-01-02-03</v>
          </cell>
          <cell r="C50" t="str">
            <v>02.07.04.20.11</v>
          </cell>
        </row>
        <row r="51">
          <cell r="A51" t="str">
            <v>B-O-04-11</v>
          </cell>
          <cell r="C51" t="str">
            <v>02.07.08.45.00</v>
          </cell>
        </row>
        <row r="52">
          <cell r="A52" t="str">
            <v>B-O-13-05</v>
          </cell>
          <cell r="C52" t="str">
            <v>02.15.02.20.00</v>
          </cell>
        </row>
        <row r="53">
          <cell r="A53" t="str">
            <v>B-O-13-04</v>
          </cell>
          <cell r="C53" t="str">
            <v>02.15.02.10.00</v>
          </cell>
        </row>
        <row r="54">
          <cell r="A54" t="str">
            <v>B-O-13-02</v>
          </cell>
          <cell r="C54" t="str">
            <v>02.15.02.60.00</v>
          </cell>
        </row>
        <row r="55">
          <cell r="A55" t="str">
            <v>B-O-13-03</v>
          </cell>
          <cell r="C55" t="str">
            <v>02.15.02.40.00</v>
          </cell>
        </row>
        <row r="56">
          <cell r="A56" t="str">
            <v>B-O-21-18</v>
          </cell>
          <cell r="C56" t="str">
            <v>02.19.34.20.90</v>
          </cell>
        </row>
        <row r="57">
          <cell r="A57" t="str">
            <v>B-O-09-09</v>
          </cell>
          <cell r="C57" t="str">
            <v>02.26.01.20.00</v>
          </cell>
        </row>
        <row r="58">
          <cell r="A58" t="str">
            <v>A-O-02-10</v>
          </cell>
          <cell r="C58" t="str">
            <v>01.19.13.10.00</v>
          </cell>
        </row>
        <row r="59">
          <cell r="A59" t="str">
            <v>A-O-02-01-03</v>
          </cell>
          <cell r="C59" t="str">
            <v>не присвоено</v>
          </cell>
        </row>
        <row r="60">
          <cell r="A60" t="str">
            <v>A-O-01-08-02</v>
          </cell>
          <cell r="C60" t="str">
            <v>01.05.02.05.52</v>
          </cell>
        </row>
        <row r="61">
          <cell r="A61" t="str">
            <v>A-O-01-08-02</v>
          </cell>
          <cell r="C61" t="str">
            <v>01.05.02.05.51</v>
          </cell>
        </row>
        <row r="62">
          <cell r="A62" t="str">
            <v>не присвоено</v>
          </cell>
          <cell r="C62" t="str">
            <v>01.19.07.00.00</v>
          </cell>
        </row>
        <row r="63">
          <cell r="A63" t="str">
            <v>A-I-05-01</v>
          </cell>
          <cell r="C63" t="str">
            <v>01.19.03.20.00</v>
          </cell>
        </row>
        <row r="64">
          <cell r="A64" t="str">
            <v>A-I-02-01</v>
          </cell>
          <cell r="C64" t="str">
            <v>01.14.02.10.00</v>
          </cell>
        </row>
        <row r="65">
          <cell r="A65" t="str">
            <v>A-O-01-09-01</v>
          </cell>
          <cell r="C65" t="str">
            <v>01.14.05.13.00</v>
          </cell>
        </row>
        <row r="66">
          <cell r="A66" t="str">
            <v>A-O-01-09-06</v>
          </cell>
          <cell r="C66" t="str">
            <v>01.14.05.90.00</v>
          </cell>
        </row>
        <row r="67">
          <cell r="A67" t="str">
            <v>A-O-01-09-05</v>
          </cell>
          <cell r="C67" t="str">
            <v>01.14.05.50.00</v>
          </cell>
        </row>
        <row r="68">
          <cell r="A68" t="str">
            <v>A-O-01-09-06</v>
          </cell>
          <cell r="C68" t="str">
            <v>01.14.05.90.00</v>
          </cell>
        </row>
        <row r="69">
          <cell r="A69" t="str">
            <v>A-O-01-21-02</v>
          </cell>
          <cell r="C69" t="str">
            <v>01.09.01.50.00</v>
          </cell>
        </row>
        <row r="70">
          <cell r="A70" t="str">
            <v>A-O-01-16-14</v>
          </cell>
          <cell r="C70" t="str">
            <v>01.05.02.05.47</v>
          </cell>
        </row>
        <row r="71">
          <cell r="A71" t="str">
            <v>A-O-01-16-11</v>
          </cell>
          <cell r="C71" t="str">
            <v>01.05.02.05.53</v>
          </cell>
        </row>
        <row r="72">
          <cell r="A72" t="str">
            <v>A-O-01-16-11</v>
          </cell>
          <cell r="C72" t="str">
            <v>01.05.02.05.80</v>
          </cell>
        </row>
        <row r="73">
          <cell r="A73" t="str">
            <v>A-O-01-16-11</v>
          </cell>
          <cell r="C73" t="str">
            <v>01.05.02.05.49</v>
          </cell>
        </row>
        <row r="74">
          <cell r="A74" t="str">
            <v>A-O-01-16-11</v>
          </cell>
          <cell r="C74" t="str">
            <v>01.05.02.05.48</v>
          </cell>
        </row>
        <row r="75">
          <cell r="A75" t="str">
            <v>A-O-02-10</v>
          </cell>
          <cell r="C75" t="str">
            <v>01.05.02.05.48</v>
          </cell>
        </row>
        <row r="76">
          <cell r="A76" t="str">
            <v>A-O-02-03-02</v>
          </cell>
          <cell r="C76" t="str">
            <v>02.11.03.20.00</v>
          </cell>
        </row>
        <row r="77">
          <cell r="A77" t="str">
            <v>A-O-02-07</v>
          </cell>
          <cell r="C77" t="str">
            <v>01.24.01.00.00</v>
          </cell>
        </row>
        <row r="78">
          <cell r="A78" t="str">
            <v>B-O-19-06</v>
          </cell>
          <cell r="C78" t="str">
            <v>02.08.02.00.00</v>
          </cell>
        </row>
        <row r="79">
          <cell r="A79" t="str">
            <v>B-O-04-07-02</v>
          </cell>
          <cell r="C79" t="str">
            <v>02.07.06.40.10</v>
          </cell>
        </row>
        <row r="80">
          <cell r="A80" t="str">
            <v>B-O-09-02</v>
          </cell>
          <cell r="C80" t="str">
            <v>02.09.02.60.30</v>
          </cell>
        </row>
        <row r="81">
          <cell r="A81" t="str">
            <v>B-O-08-01-01</v>
          </cell>
          <cell r="C81" t="str">
            <v>02.08.01.00.00</v>
          </cell>
        </row>
        <row r="82">
          <cell r="A82" t="str">
            <v>B-O-19-02</v>
          </cell>
          <cell r="C82" t="str">
            <v>02.13.01.10.00</v>
          </cell>
        </row>
        <row r="83">
          <cell r="A83" t="str">
            <v>B-O-01-02-05</v>
          </cell>
          <cell r="C83" t="str">
            <v>02.07.04.90.90</v>
          </cell>
        </row>
        <row r="84">
          <cell r="A84" t="str">
            <v>B-O-08-02-06</v>
          </cell>
          <cell r="C84" t="str">
            <v>02.08.06.20.01</v>
          </cell>
        </row>
        <row r="85">
          <cell r="A85" t="str">
            <v>B-O-04-03-03</v>
          </cell>
          <cell r="C85" t="str">
            <v>02.07.04.92.00</v>
          </cell>
        </row>
        <row r="86">
          <cell r="A86" t="str">
            <v>B-O-09-05</v>
          </cell>
          <cell r="C86" t="str">
            <v>02.09.03.04.00</v>
          </cell>
        </row>
        <row r="87">
          <cell r="A87" t="str">
            <v>B-O-15-02-01</v>
          </cell>
          <cell r="C87" t="str">
            <v>02.26.01.70.00</v>
          </cell>
        </row>
        <row r="88">
          <cell r="A88" t="str">
            <v>не присвоено</v>
          </cell>
          <cell r="C88" t="str">
            <v>02.08.10.40.00</v>
          </cell>
        </row>
        <row r="89">
          <cell r="A89" t="str">
            <v>не присвоено</v>
          </cell>
          <cell r="C89" t="str">
            <v>02.08.10.20.00</v>
          </cell>
        </row>
        <row r="90">
          <cell r="A90" t="str">
            <v>B-O-01-02-05</v>
          </cell>
          <cell r="C90" t="str">
            <v>02.07.04.90.40</v>
          </cell>
        </row>
        <row r="91">
          <cell r="A91" t="str">
            <v>B-O-04-11</v>
          </cell>
          <cell r="C91" t="str">
            <v>02.07.09.05.00</v>
          </cell>
        </row>
        <row r="92">
          <cell r="A92" t="str">
            <v>B-O-09-02</v>
          </cell>
          <cell r="C92" t="str">
            <v>02.09.02.60.10</v>
          </cell>
        </row>
        <row r="93">
          <cell r="A93" t="str">
            <v>B-O-15-02-01</v>
          </cell>
          <cell r="C93" t="str">
            <v>02.17.01.20.35</v>
          </cell>
        </row>
        <row r="94">
          <cell r="A94" t="str">
            <v>B-O-15-02-01</v>
          </cell>
          <cell r="C94" t="str">
            <v>02.17.01.20.25</v>
          </cell>
        </row>
        <row r="95">
          <cell r="A95" t="str">
            <v>B-O-18-02-01</v>
          </cell>
          <cell r="C95" t="str">
            <v>02.16.01.05.00</v>
          </cell>
        </row>
        <row r="96">
          <cell r="A96" t="str">
            <v>B-O-08-02-06</v>
          </cell>
          <cell r="C96" t="str">
            <v>02.08.06.20.01</v>
          </cell>
        </row>
        <row r="97">
          <cell r="A97" t="str">
            <v>не присвоено</v>
          </cell>
          <cell r="C97" t="str">
            <v>02.21.04.20.00</v>
          </cell>
        </row>
        <row r="98">
          <cell r="A98" t="str">
            <v>B-O-05-01-02</v>
          </cell>
          <cell r="C98" t="str">
            <v>02.14.10.50.00</v>
          </cell>
        </row>
        <row r="99">
          <cell r="A99" t="str">
            <v>B-O-05-01-02</v>
          </cell>
          <cell r="C99" t="str">
            <v>02.14.10.50.00</v>
          </cell>
        </row>
        <row r="100">
          <cell r="A100" t="str">
            <v>B-O-05-01-02</v>
          </cell>
          <cell r="C100" t="str">
            <v>02.14.10.40.00</v>
          </cell>
        </row>
        <row r="101">
          <cell r="A101" t="str">
            <v>B-O-15-02-01</v>
          </cell>
          <cell r="C101" t="str">
            <v>02.17.01.20.40</v>
          </cell>
        </row>
        <row r="102">
          <cell r="A102" t="str">
            <v>B-O-01-02-05</v>
          </cell>
          <cell r="C102" t="str">
            <v>02.07.04.90.90</v>
          </cell>
        </row>
        <row r="103">
          <cell r="A103" t="str">
            <v>B-O-09-02</v>
          </cell>
          <cell r="C103" t="str">
            <v>02.09.02.60.30</v>
          </cell>
        </row>
        <row r="104">
          <cell r="A104" t="str">
            <v>B-O-01-03</v>
          </cell>
          <cell r="C104" t="str">
            <v>02.06.01.00.00</v>
          </cell>
        </row>
        <row r="105">
          <cell r="A105" t="str">
            <v>B-O-04-03-03</v>
          </cell>
          <cell r="C105" t="str">
            <v>02.07.04.92.00</v>
          </cell>
        </row>
        <row r="106">
          <cell r="A106" t="str">
            <v>B-O-01-02-05</v>
          </cell>
          <cell r="C106" t="str">
            <v>02.07.04.90.90</v>
          </cell>
        </row>
        <row r="107">
          <cell r="A107" t="str">
            <v>B-O-01-02-02</v>
          </cell>
          <cell r="C107" t="str">
            <v>02.07.04.15.50</v>
          </cell>
        </row>
        <row r="108">
          <cell r="A108" t="str">
            <v>B-O-04-03-03</v>
          </cell>
          <cell r="C108" t="str">
            <v>02.07.04.92.00</v>
          </cell>
        </row>
        <row r="109">
          <cell r="A109" t="str">
            <v>B-O-01-02-05</v>
          </cell>
          <cell r="C109" t="str">
            <v>02.07.04.90.10</v>
          </cell>
        </row>
        <row r="110">
          <cell r="A110" t="str">
            <v>B-O-04-07-01</v>
          </cell>
          <cell r="C110" t="str">
            <v>02.07.06.30.00</v>
          </cell>
        </row>
        <row r="111">
          <cell r="A111" t="str">
            <v>B-O-09-07-01</v>
          </cell>
          <cell r="C111" t="str">
            <v>02.09.04.10.10</v>
          </cell>
        </row>
        <row r="112">
          <cell r="A112" t="str">
            <v>B-O-04-02</v>
          </cell>
          <cell r="C112" t="str">
            <v>02.07.05.89.00</v>
          </cell>
        </row>
        <row r="113">
          <cell r="A113" t="str">
            <v>B-O-01-02-05</v>
          </cell>
          <cell r="C113" t="str">
            <v>02.07.04.90.90</v>
          </cell>
        </row>
        <row r="114">
          <cell r="A114" t="str">
            <v>B-O-19-01</v>
          </cell>
          <cell r="C114" t="str">
            <v>02.13.01.30.00</v>
          </cell>
        </row>
        <row r="115">
          <cell r="A115" t="str">
            <v>B-O-21-18</v>
          </cell>
          <cell r="C115" t="str">
            <v>02.19.34.13.00</v>
          </cell>
        </row>
        <row r="116">
          <cell r="A116" t="str">
            <v>B-O-21-18</v>
          </cell>
          <cell r="C116" t="str">
            <v>02.19.34.20.90</v>
          </cell>
        </row>
        <row r="117">
          <cell r="A117" t="str">
            <v>B-O-21-18</v>
          </cell>
          <cell r="C117" t="str">
            <v>02.19.34.20.90</v>
          </cell>
        </row>
        <row r="118">
          <cell r="A118" t="str">
            <v>B-O-21-18</v>
          </cell>
          <cell r="C118" t="str">
            <v>02.19.34.20.90</v>
          </cell>
        </row>
        <row r="119">
          <cell r="A119" t="str">
            <v>B-O-16-02</v>
          </cell>
          <cell r="C119" t="str">
            <v>02.11.03.05.00</v>
          </cell>
        </row>
        <row r="120">
          <cell r="A120" t="str">
            <v>B-O-18-02-02</v>
          </cell>
          <cell r="C120" t="str">
            <v>02.16.01.10.00</v>
          </cell>
        </row>
        <row r="121">
          <cell r="A121" t="str">
            <v>B-O-18-02-02</v>
          </cell>
          <cell r="C121" t="str">
            <v>02.16.01.10.00</v>
          </cell>
        </row>
        <row r="122">
          <cell r="A122" t="str">
            <v>B-O-13-05</v>
          </cell>
          <cell r="C122" t="str">
            <v>02.15.01.30.00</v>
          </cell>
        </row>
        <row r="123">
          <cell r="A123" t="str">
            <v>не присвоено</v>
          </cell>
          <cell r="C123" t="str">
            <v>02.21.04.50.00</v>
          </cell>
        </row>
        <row r="124">
          <cell r="A124" t="str">
            <v>B-O-08-02-09</v>
          </cell>
          <cell r="C124" t="str">
            <v>02.08.09.00.00</v>
          </cell>
        </row>
        <row r="125">
          <cell r="A125" t="str">
            <v>B-O-08-02-06</v>
          </cell>
          <cell r="C125" t="str">
            <v>02.08.06.30.10</v>
          </cell>
        </row>
        <row r="126">
          <cell r="A126" t="str">
            <v>B-O-09-02</v>
          </cell>
          <cell r="C126" t="str">
            <v>02.09.02.60.10</v>
          </cell>
        </row>
        <row r="127">
          <cell r="A127" t="str">
            <v>B-O-21-05-03</v>
          </cell>
          <cell r="C127" t="str">
            <v>02.10.05.00.00</v>
          </cell>
        </row>
        <row r="128">
          <cell r="A128" t="str">
            <v>B-O-04-08-01</v>
          </cell>
          <cell r="C128" t="str">
            <v>02.07.05.80.30</v>
          </cell>
        </row>
        <row r="129">
          <cell r="A129" t="str">
            <v>B-O-21-09-02</v>
          </cell>
          <cell r="C129" t="str">
            <v>02.10.08.20.00</v>
          </cell>
        </row>
        <row r="130">
          <cell r="A130" t="str">
            <v>A-O-02-05-02</v>
          </cell>
          <cell r="C130" t="str">
            <v>01.10.07.20.00</v>
          </cell>
        </row>
        <row r="131">
          <cell r="A131" t="str">
            <v>B-O-21-09-03</v>
          </cell>
          <cell r="C131" t="str">
            <v>02.11.03.10.00</v>
          </cell>
        </row>
        <row r="132">
          <cell r="A132" t="str">
            <v>A-O-02-05-03</v>
          </cell>
          <cell r="C132" t="str">
            <v>01.11.01.00.00</v>
          </cell>
        </row>
        <row r="133">
          <cell r="A133" t="str">
            <v>B-O-04-02</v>
          </cell>
          <cell r="C133" t="str">
            <v>02.07.05.20.00</v>
          </cell>
        </row>
        <row r="134">
          <cell r="A134" t="str">
            <v>B-O-07-02</v>
          </cell>
          <cell r="C134" t="str">
            <v>02.09.03.07.00</v>
          </cell>
        </row>
        <row r="135">
          <cell r="A135" t="str">
            <v>B-O-09-10</v>
          </cell>
          <cell r="C135" t="str">
            <v>02.09.07.20.00</v>
          </cell>
        </row>
        <row r="136">
          <cell r="A136" t="str">
            <v>B-O-18-04-05</v>
          </cell>
          <cell r="C136" t="str">
            <v>02.16.01.40.00</v>
          </cell>
        </row>
        <row r="137">
          <cell r="A137" t="str">
            <v>B-O-04-11</v>
          </cell>
          <cell r="C137" t="str">
            <v>02.26.01.10.00</v>
          </cell>
        </row>
        <row r="138">
          <cell r="A138" t="str">
            <v>B-O-09-09</v>
          </cell>
          <cell r="C138" t="str">
            <v>02.26.01.20.00</v>
          </cell>
        </row>
        <row r="139">
          <cell r="A139" t="str">
            <v>B-O-09-07-02</v>
          </cell>
          <cell r="C139" t="str">
            <v>02.09.04.10.32</v>
          </cell>
        </row>
        <row r="140">
          <cell r="A140" t="str">
            <v>B-O-18-04-07</v>
          </cell>
          <cell r="C140" t="str">
            <v>02.16.01.50.00</v>
          </cell>
        </row>
        <row r="141">
          <cell r="A141" t="str">
            <v>B-O-09-10</v>
          </cell>
          <cell r="C141" t="str">
            <v>02.09.07.10.00</v>
          </cell>
        </row>
        <row r="142">
          <cell r="A142" t="str">
            <v>B-O-18-04-05</v>
          </cell>
          <cell r="C142" t="str">
            <v>02.16.01.40.00</v>
          </cell>
        </row>
        <row r="143">
          <cell r="A143" t="str">
            <v>B-O-09-07-01</v>
          </cell>
          <cell r="C143" t="str">
            <v>02.09.04.10.10</v>
          </cell>
        </row>
        <row r="144">
          <cell r="A144" t="str">
            <v>B-O-21-18</v>
          </cell>
          <cell r="C144" t="str">
            <v>02.26.02.30.00</v>
          </cell>
        </row>
        <row r="145">
          <cell r="A145" t="str">
            <v>B-O-21-14</v>
          </cell>
          <cell r="C145" t="str">
            <v>02.26.02.10.40</v>
          </cell>
        </row>
        <row r="146">
          <cell r="A146" t="str">
            <v>B-O-21-18</v>
          </cell>
          <cell r="C146" t="str">
            <v>02.19.34.20.90</v>
          </cell>
        </row>
        <row r="147">
          <cell r="A147" t="str">
            <v>B-O-01-02-05</v>
          </cell>
          <cell r="C147" t="str">
            <v>02.07.04.90.90</v>
          </cell>
        </row>
        <row r="148">
          <cell r="A148" t="str">
            <v>A-I-06-01</v>
          </cell>
          <cell r="C148" t="str">
            <v>01.21.03.00.00</v>
          </cell>
        </row>
        <row r="149">
          <cell r="A149" t="str">
            <v>B-O-20-02-02-01</v>
          </cell>
          <cell r="C149" t="str">
            <v>02.21.04.00.00</v>
          </cell>
        </row>
        <row r="150">
          <cell r="A150" t="str">
            <v>B-O-09-02</v>
          </cell>
          <cell r="C150" t="str">
            <v>02.09.02.60.10</v>
          </cell>
        </row>
        <row r="151">
          <cell r="A151" t="str">
            <v>B-O-21-07-01</v>
          </cell>
          <cell r="C151" t="str">
            <v>02.24.03.10.30</v>
          </cell>
        </row>
        <row r="152">
          <cell r="A152" t="str">
            <v>B-O-21-14</v>
          </cell>
          <cell r="C152" t="str">
            <v>02.26.02.10.90</v>
          </cell>
        </row>
        <row r="153">
          <cell r="A153" t="str">
            <v>B-O-03-04</v>
          </cell>
          <cell r="C153" t="str">
            <v>02.07.08.25.00</v>
          </cell>
        </row>
        <row r="154">
          <cell r="A154" t="str">
            <v>B-O-18-03-02</v>
          </cell>
          <cell r="C154" t="str">
            <v>02.16.01.20.20</v>
          </cell>
        </row>
        <row r="155">
          <cell r="A155" t="str">
            <v>B-O-18-03-02</v>
          </cell>
          <cell r="C155" t="str">
            <v>02.16.01.20.20</v>
          </cell>
        </row>
        <row r="156">
          <cell r="A156" t="str">
            <v>A-I-06-05</v>
          </cell>
          <cell r="C156" t="str">
            <v>01.21.03.90.00</v>
          </cell>
        </row>
        <row r="157">
          <cell r="A157" t="str">
            <v>B-O-04-02</v>
          </cell>
          <cell r="C157" t="str">
            <v>02.07.05.89.00</v>
          </cell>
        </row>
        <row r="158">
          <cell r="A158" t="str">
            <v>B-O-17-01</v>
          </cell>
          <cell r="C158" t="str">
            <v>02.11.04.35.00</v>
          </cell>
        </row>
        <row r="159">
          <cell r="A159" t="str">
            <v>B-O-09-02</v>
          </cell>
          <cell r="C159" t="str">
            <v>02.09.02.60.20</v>
          </cell>
        </row>
        <row r="160">
          <cell r="A160" t="str">
            <v>B-O-18-04-04-01</v>
          </cell>
          <cell r="C160" t="str">
            <v>02.16.01.90.40</v>
          </cell>
        </row>
        <row r="161">
          <cell r="A161" t="str">
            <v>B-O-16-04</v>
          </cell>
          <cell r="C161" t="str">
            <v>02.11.03.20.00</v>
          </cell>
        </row>
        <row r="162">
          <cell r="A162" t="str">
            <v>B-O-17-01</v>
          </cell>
          <cell r="C162" t="str">
            <v>02.11.04.35.00</v>
          </cell>
        </row>
        <row r="163">
          <cell r="A163" t="str">
            <v>не присвоено</v>
          </cell>
          <cell r="C163" t="str">
            <v>02.14.08.40.00</v>
          </cell>
        </row>
        <row r="164">
          <cell r="A164" t="str">
            <v>B-O-21-06-03</v>
          </cell>
          <cell r="C164" t="str">
            <v>02.21.02.00.00</v>
          </cell>
        </row>
        <row r="165">
          <cell r="A165" t="str">
            <v>не присвоено</v>
          </cell>
          <cell r="C165" t="str">
            <v>02.19.27.00.00</v>
          </cell>
        </row>
        <row r="166">
          <cell r="A166" t="str">
            <v>B-O-04-02</v>
          </cell>
          <cell r="C166" t="str">
            <v>02.07.06.50.00</v>
          </cell>
        </row>
        <row r="167">
          <cell r="A167" t="str">
            <v>B-O-17-05</v>
          </cell>
          <cell r="C167" t="str">
            <v>02.11.04.50.01</v>
          </cell>
        </row>
        <row r="168">
          <cell r="A168" t="str">
            <v>не присвоено</v>
          </cell>
          <cell r="C168" t="str">
            <v>02.14.13.10.00</v>
          </cell>
        </row>
        <row r="169">
          <cell r="A169" t="str">
            <v>B-O-21-18</v>
          </cell>
          <cell r="C169" t="str">
            <v>02.19.23.20.00</v>
          </cell>
        </row>
        <row r="170">
          <cell r="A170" t="str">
            <v>B-O-04-07-01</v>
          </cell>
          <cell r="C170" t="str">
            <v>02.07.06.30.00</v>
          </cell>
        </row>
        <row r="171">
          <cell r="A171" t="str">
            <v>B-O-14-01-05</v>
          </cell>
          <cell r="C171" t="str">
            <v>02.23.01.15.00</v>
          </cell>
        </row>
        <row r="172">
          <cell r="A172" t="str">
            <v>B-O-05-02</v>
          </cell>
          <cell r="C172" t="str">
            <v>02.14.08.40.00</v>
          </cell>
        </row>
        <row r="173">
          <cell r="A173" t="str">
            <v>B-O-17-05</v>
          </cell>
          <cell r="C173" t="str">
            <v>02.11.04.50.01</v>
          </cell>
        </row>
        <row r="174">
          <cell r="A174" t="str">
            <v>B-O-18-04-04-02</v>
          </cell>
          <cell r="C174" t="str">
            <v>02.16.01.90.20</v>
          </cell>
        </row>
        <row r="175">
          <cell r="A175" t="str">
            <v>B-O-04-02</v>
          </cell>
          <cell r="C175" t="str">
            <v>02.07.06.50.00</v>
          </cell>
        </row>
        <row r="176">
          <cell r="A176" t="str">
            <v>B-O-21-19</v>
          </cell>
          <cell r="C176" t="str">
            <v>02.24.02.00.00</v>
          </cell>
        </row>
        <row r="177">
          <cell r="A177" t="str">
            <v>B-O-08-02-07</v>
          </cell>
          <cell r="C177" t="str">
            <v>02.08.07.10.10</v>
          </cell>
        </row>
        <row r="178">
          <cell r="A178" t="str">
            <v>не присвоено</v>
          </cell>
          <cell r="C178" t="str">
            <v>02.08.10.30.00</v>
          </cell>
        </row>
        <row r="179">
          <cell r="A179" t="str">
            <v>не присвоено</v>
          </cell>
          <cell r="C179" t="str">
            <v>02.08.10.10.00</v>
          </cell>
        </row>
        <row r="180">
          <cell r="A180" t="str">
            <v>B-O-18-02-02</v>
          </cell>
          <cell r="C180" t="str">
            <v>02.16.01.10.00</v>
          </cell>
        </row>
        <row r="181">
          <cell r="A181" t="str">
            <v>B-O-04-01</v>
          </cell>
          <cell r="C181" t="str">
            <v>02.06.03.00.00</v>
          </cell>
        </row>
        <row r="182">
          <cell r="A182" t="str">
            <v>B-O-04-01</v>
          </cell>
          <cell r="C182" t="str">
            <v>02.06.03.00.00</v>
          </cell>
        </row>
        <row r="183">
          <cell r="A183" t="str">
            <v>B-O-04-01</v>
          </cell>
          <cell r="C183" t="str">
            <v>02.06.06.00.00</v>
          </cell>
        </row>
        <row r="184">
          <cell r="A184" t="str">
            <v>B-O-04-02</v>
          </cell>
          <cell r="C184" t="str">
            <v>02.07.06.50.00</v>
          </cell>
        </row>
        <row r="185">
          <cell r="A185" t="str">
            <v>B-O-21-06-05</v>
          </cell>
          <cell r="C185" t="str">
            <v>02.21.01.20.00</v>
          </cell>
        </row>
        <row r="186">
          <cell r="A186" t="str">
            <v>B-O-21-06-05</v>
          </cell>
          <cell r="C186" t="str">
            <v>02.21.01.20.00</v>
          </cell>
        </row>
        <row r="187">
          <cell r="A187" t="str">
            <v>B-O-21-06-05</v>
          </cell>
          <cell r="C187" t="str">
            <v>02.21.01.20.00</v>
          </cell>
        </row>
        <row r="188">
          <cell r="A188" t="str">
            <v>B-O-03-04</v>
          </cell>
          <cell r="C188" t="str">
            <v>02.19.34.20.90</v>
          </cell>
        </row>
        <row r="189">
          <cell r="A189" t="str">
            <v>не присвоено</v>
          </cell>
          <cell r="C189" t="str">
            <v>02.24.04.20.10</v>
          </cell>
        </row>
        <row r="190">
          <cell r="A190" t="str">
            <v>не присвоено</v>
          </cell>
          <cell r="C190" t="str">
            <v>02.24.04.20.90</v>
          </cell>
        </row>
        <row r="191">
          <cell r="A191" t="str">
            <v>не присвоено</v>
          </cell>
          <cell r="C191" t="str">
            <v>02.19.35.14.00</v>
          </cell>
        </row>
        <row r="192">
          <cell r="A192" t="str">
            <v>B-O-01-02-02</v>
          </cell>
          <cell r="C192" t="str">
            <v>02.07.04.15.01</v>
          </cell>
        </row>
        <row r="193">
          <cell r="A193" t="str">
            <v>не присвоено</v>
          </cell>
          <cell r="C193" t="str">
            <v>02.24.04.10.10</v>
          </cell>
        </row>
        <row r="194">
          <cell r="A194" t="str">
            <v>не присвоено</v>
          </cell>
          <cell r="C194" t="str">
            <v>02.19.31.10.00</v>
          </cell>
        </row>
        <row r="195">
          <cell r="A195" t="str">
            <v>B-O-09-10</v>
          </cell>
          <cell r="C195" t="str">
            <v>02.09.07.20.00</v>
          </cell>
        </row>
        <row r="196">
          <cell r="A196" t="str">
            <v>B-O-01-02-02</v>
          </cell>
          <cell r="C196" t="str">
            <v>02.07.04.15.01</v>
          </cell>
        </row>
        <row r="197">
          <cell r="A197" t="str">
            <v>B-O-13-06</v>
          </cell>
          <cell r="C197" t="str">
            <v>02.15.01.10.00</v>
          </cell>
        </row>
        <row r="198">
          <cell r="A198" t="str">
            <v>B-O-13-01</v>
          </cell>
          <cell r="C198" t="str">
            <v>02.08.05.10.00</v>
          </cell>
        </row>
        <row r="199">
          <cell r="A199" t="str">
            <v>B-O-18-04-02</v>
          </cell>
          <cell r="C199" t="str">
            <v>02.16.01.30.00</v>
          </cell>
        </row>
        <row r="200">
          <cell r="A200" t="str">
            <v>B-O-16-03</v>
          </cell>
          <cell r="C200" t="str">
            <v>02.11.03.15.00</v>
          </cell>
        </row>
        <row r="201">
          <cell r="A201" t="str">
            <v>B-O-21-14</v>
          </cell>
          <cell r="C201" t="str">
            <v>02.26.02.10.10</v>
          </cell>
        </row>
        <row r="202">
          <cell r="A202" t="str">
            <v>B-O-03-02</v>
          </cell>
          <cell r="C202" t="str">
            <v>02.07.01.20.10</v>
          </cell>
        </row>
        <row r="203">
          <cell r="A203" t="str">
            <v>B-O-09-06</v>
          </cell>
          <cell r="C203" t="str">
            <v>02.09.05.01.00</v>
          </cell>
        </row>
        <row r="204">
          <cell r="A204" t="str">
            <v>B-O-09-06</v>
          </cell>
          <cell r="C204" t="str">
            <v>02.09.05.01.00</v>
          </cell>
        </row>
        <row r="205">
          <cell r="A205" t="str">
            <v>B-O-04-02</v>
          </cell>
          <cell r="C205" t="str">
            <v>02.07.06.50.00</v>
          </cell>
        </row>
        <row r="206">
          <cell r="A206" t="str">
            <v>B-O-03-06</v>
          </cell>
          <cell r="C206" t="str">
            <v>02.07.04.91.00</v>
          </cell>
        </row>
        <row r="207">
          <cell r="A207" t="str">
            <v>B-O-19-03</v>
          </cell>
          <cell r="C207" t="str">
            <v>02.13.01.20.00</v>
          </cell>
        </row>
        <row r="208">
          <cell r="A208" t="str">
            <v>B-O-15-01</v>
          </cell>
          <cell r="C208" t="str">
            <v>02.17.01.10.20</v>
          </cell>
        </row>
        <row r="209">
          <cell r="A209" t="str">
            <v>B-O-21-05-05</v>
          </cell>
          <cell r="C209" t="str">
            <v>02.10.04.10.00</v>
          </cell>
        </row>
        <row r="210">
          <cell r="A210" t="str">
            <v>B-O-15-02-01</v>
          </cell>
          <cell r="C210" t="str">
            <v>02.26.01.70.00</v>
          </cell>
        </row>
        <row r="211">
          <cell r="A211" t="str">
            <v>B-O-04-02</v>
          </cell>
          <cell r="C211" t="str">
            <v>02.07.06.50.00</v>
          </cell>
        </row>
        <row r="212">
          <cell r="A212" t="str">
            <v>B-O-09-08</v>
          </cell>
          <cell r="C212" t="str">
            <v>02.09.04.10.31</v>
          </cell>
        </row>
        <row r="213">
          <cell r="A213" t="str">
            <v>B-O-21-05-06</v>
          </cell>
          <cell r="C213" t="str">
            <v>02.01.05.30.05</v>
          </cell>
        </row>
        <row r="214">
          <cell r="A214" t="str">
            <v>B-O-21-05-02</v>
          </cell>
          <cell r="C214" t="str">
            <v>02.01.05.30.10</v>
          </cell>
        </row>
        <row r="215">
          <cell r="A215" t="str">
            <v>B-O-14-01-02</v>
          </cell>
          <cell r="C215" t="str">
            <v>02.23.01.10.10</v>
          </cell>
        </row>
        <row r="216">
          <cell r="A216" t="str">
            <v>B-O-05-02</v>
          </cell>
          <cell r="C216" t="str">
            <v>02.14.11.30.00</v>
          </cell>
        </row>
        <row r="217">
          <cell r="A217" t="str">
            <v>B-O-07-01</v>
          </cell>
          <cell r="C217" t="str">
            <v>02.17.01.20.55</v>
          </cell>
        </row>
        <row r="218">
          <cell r="A218" t="str">
            <v>B-O-21-05-01-01</v>
          </cell>
          <cell r="C218" t="str">
            <v>02.01.05.30.18</v>
          </cell>
        </row>
        <row r="219">
          <cell r="A219" t="str">
            <v>B-O-04-08-01</v>
          </cell>
          <cell r="C219" t="str">
            <v>02.07.05.80.15</v>
          </cell>
        </row>
        <row r="220">
          <cell r="A220" t="str">
            <v>B-O-21-07-01</v>
          </cell>
          <cell r="C220" t="str">
            <v>02.24.03.10.30</v>
          </cell>
        </row>
        <row r="221">
          <cell r="A221" t="str">
            <v>B-O-07-03</v>
          </cell>
          <cell r="C221" t="str">
            <v>02.07.09.40.00</v>
          </cell>
        </row>
        <row r="222">
          <cell r="A222" t="str">
            <v>B-O-21-06-04</v>
          </cell>
          <cell r="C222" t="str">
            <v>02.24.03.10.20</v>
          </cell>
        </row>
        <row r="223">
          <cell r="A223" t="str">
            <v>B-O-09-07-03</v>
          </cell>
          <cell r="C223" t="str">
            <v>02.09.04.10.20</v>
          </cell>
        </row>
        <row r="224">
          <cell r="A224" t="str">
            <v>B-O-04-11</v>
          </cell>
          <cell r="C224" t="str">
            <v>02.07.05.91.00</v>
          </cell>
        </row>
        <row r="225">
          <cell r="A225" t="str">
            <v>B-O-04-12</v>
          </cell>
          <cell r="C225" t="str">
            <v>02.07.05.90.00</v>
          </cell>
        </row>
        <row r="226">
          <cell r="A226" t="str">
            <v>B-O-04-11</v>
          </cell>
          <cell r="C226" t="str">
            <v>02.26.01.10.00</v>
          </cell>
        </row>
        <row r="227">
          <cell r="A227" t="str">
            <v>B-O-04-11</v>
          </cell>
          <cell r="C227" t="str">
            <v>02.10.01.00.10</v>
          </cell>
        </row>
        <row r="228">
          <cell r="A228" t="str">
            <v>B-O-07-02</v>
          </cell>
          <cell r="C228" t="str">
            <v>02.09.03.09.00</v>
          </cell>
        </row>
        <row r="229">
          <cell r="A229" t="str">
            <v>B-O-06</v>
          </cell>
          <cell r="C229" t="str">
            <v>02.17.01.20.50</v>
          </cell>
        </row>
        <row r="230">
          <cell r="A230" t="str">
            <v>B-O-01-02-05</v>
          </cell>
          <cell r="C230" t="str">
            <v>02.07.04.90.90</v>
          </cell>
        </row>
        <row r="231">
          <cell r="A231" t="str">
            <v>B-O-21-11-02</v>
          </cell>
          <cell r="C231" t="str">
            <v>02.16.02.20.00</v>
          </cell>
        </row>
        <row r="232">
          <cell r="A232" t="str">
            <v>B-O-21-05-04</v>
          </cell>
          <cell r="C232" t="str">
            <v>02.10.06.00.00</v>
          </cell>
        </row>
        <row r="233">
          <cell r="A233" t="str">
            <v>B-O-21-11-01</v>
          </cell>
          <cell r="C233" t="str">
            <v>02.07.10.30.30</v>
          </cell>
        </row>
        <row r="234">
          <cell r="A234" t="str">
            <v>B-O-04-08-02</v>
          </cell>
          <cell r="C234" t="str">
            <v>02.07.07.10.00</v>
          </cell>
        </row>
        <row r="235">
          <cell r="A235" t="str">
            <v>B-O-21-18</v>
          </cell>
          <cell r="C235" t="str">
            <v>02.07.01.10.10</v>
          </cell>
        </row>
        <row r="236">
          <cell r="A236" t="str">
            <v>B-O-03-01-03</v>
          </cell>
          <cell r="C236" t="str">
            <v>02.07.01.10.20</v>
          </cell>
        </row>
        <row r="237">
          <cell r="A237" t="str">
            <v>B-O-16-01</v>
          </cell>
          <cell r="C237" t="str">
            <v>02.11.03.35.00</v>
          </cell>
        </row>
        <row r="238">
          <cell r="A238" t="str">
            <v>не присвоено</v>
          </cell>
          <cell r="C238" t="str">
            <v>01.08.10.60.00</v>
          </cell>
        </row>
        <row r="239">
          <cell r="A239" t="str">
            <v>не присвоено</v>
          </cell>
          <cell r="C239" t="str">
            <v>02.08.10.10.00</v>
          </cell>
        </row>
        <row r="240">
          <cell r="A240" t="str">
            <v>не присвоено</v>
          </cell>
          <cell r="C240" t="str">
            <v>02.08.10.20.00</v>
          </cell>
        </row>
        <row r="241">
          <cell r="A241" t="str">
            <v>не присвоено</v>
          </cell>
          <cell r="C241" t="str">
            <v>02.08.10.30.00</v>
          </cell>
        </row>
        <row r="242">
          <cell r="A242" t="str">
            <v>не присвоено</v>
          </cell>
          <cell r="C242" t="str">
            <v>02.08.10.40.00</v>
          </cell>
        </row>
        <row r="243">
          <cell r="A243" t="str">
            <v>B-O-08-01-01-01</v>
          </cell>
          <cell r="C243">
            <v>0</v>
          </cell>
        </row>
        <row r="244">
          <cell r="A244" t="str">
            <v>B-O-08-01-01-02</v>
          </cell>
          <cell r="C244">
            <v>0</v>
          </cell>
        </row>
        <row r="245">
          <cell r="A245" t="str">
            <v>B-O-08-01-02</v>
          </cell>
          <cell r="C245">
            <v>0</v>
          </cell>
        </row>
        <row r="246">
          <cell r="A246" t="str">
            <v>B-O-08-01-03</v>
          </cell>
          <cell r="C246">
            <v>0</v>
          </cell>
        </row>
        <row r="247">
          <cell r="A247" t="str">
            <v>B-O-08-02-01-03</v>
          </cell>
          <cell r="C247">
            <v>0</v>
          </cell>
        </row>
        <row r="248">
          <cell r="A248" t="str">
            <v>B-O-08-02-01-05</v>
          </cell>
          <cell r="C248">
            <v>0</v>
          </cell>
        </row>
        <row r="249">
          <cell r="A249" t="str">
            <v>B-O-08-02-01-06</v>
          </cell>
          <cell r="C249">
            <v>0</v>
          </cell>
        </row>
        <row r="250">
          <cell r="A250" t="str">
            <v>B-O-08-02-01-07</v>
          </cell>
          <cell r="C250">
            <v>0</v>
          </cell>
        </row>
        <row r="251">
          <cell r="A251" t="str">
            <v>B-O-08-02-02</v>
          </cell>
          <cell r="C251">
            <v>0</v>
          </cell>
        </row>
        <row r="252">
          <cell r="A252" t="str">
            <v>B-O-08-02-04</v>
          </cell>
          <cell r="C252">
            <v>0</v>
          </cell>
        </row>
        <row r="253">
          <cell r="A253" t="str">
            <v>B-O-08-02-05</v>
          </cell>
          <cell r="C253">
            <v>0</v>
          </cell>
        </row>
        <row r="254">
          <cell r="A254" t="str">
            <v>B-O-08-02-06</v>
          </cell>
          <cell r="C254">
            <v>0</v>
          </cell>
        </row>
        <row r="255">
          <cell r="A255" t="str">
            <v>B-O-08-02-07</v>
          </cell>
          <cell r="C255">
            <v>0</v>
          </cell>
        </row>
        <row r="256">
          <cell r="A256" t="str">
            <v>B-O-08-02-09</v>
          </cell>
          <cell r="C256">
            <v>0</v>
          </cell>
        </row>
        <row r="257">
          <cell r="A257" t="str">
            <v>B-O-13-01</v>
          </cell>
          <cell r="C257">
            <v>0</v>
          </cell>
        </row>
        <row r="258">
          <cell r="A258" t="str">
            <v>B-O-19-06</v>
          </cell>
          <cell r="C258">
            <v>0</v>
          </cell>
        </row>
        <row r="259">
          <cell r="A259" t="str">
            <v>B-O-21-14</v>
          </cell>
          <cell r="C259">
            <v>0</v>
          </cell>
        </row>
        <row r="260">
          <cell r="A260" t="str">
            <v>A-O-01-12-02-02-01</v>
          </cell>
          <cell r="C260" t="str">
            <v>01.31.01.10.10</v>
          </cell>
        </row>
        <row r="261">
          <cell r="A261" t="str">
            <v>A-O-01-12-02-02-02</v>
          </cell>
          <cell r="C261" t="str">
            <v>01.31.01.10.20</v>
          </cell>
        </row>
        <row r="262">
          <cell r="A262" t="str">
            <v>B-O-03-01-01-01</v>
          </cell>
          <cell r="C262" t="str">
            <v>02.32.01.01.10</v>
          </cell>
        </row>
        <row r="263">
          <cell r="A263" t="str">
            <v>B-O-03-01-01-02-03-03</v>
          </cell>
          <cell r="C263" t="str">
            <v>02.32.01.01.10</v>
          </cell>
        </row>
        <row r="264">
          <cell r="A264" t="str">
            <v>B-O-03-01-01-02-01</v>
          </cell>
          <cell r="C264" t="str">
            <v>02.32.01.01.20</v>
          </cell>
        </row>
        <row r="265">
          <cell r="A265" t="str">
            <v>B-O-03-01-01-02-02</v>
          </cell>
          <cell r="C265" t="str">
            <v>02.32.01.01.30</v>
          </cell>
        </row>
        <row r="266">
          <cell r="A266" t="str">
            <v>B-O-03-01-02-01-01</v>
          </cell>
          <cell r="C266" t="str">
            <v>02.32.02.01.10</v>
          </cell>
        </row>
        <row r="267">
          <cell r="A267" t="str">
            <v>B-O-03-01-02-01-02</v>
          </cell>
          <cell r="C267" t="str">
            <v>02.32.02.01.70</v>
          </cell>
        </row>
        <row r="268">
          <cell r="A268" t="str">
            <v>B-O-03-01-02-02-01-01</v>
          </cell>
          <cell r="C268" t="str">
            <v>02.32.02.01.20</v>
          </cell>
        </row>
        <row r="269">
          <cell r="A269" t="str">
            <v>B-O-03-01-02-02-01-02</v>
          </cell>
          <cell r="C269" t="str">
            <v>02.32.02.01.50</v>
          </cell>
        </row>
        <row r="270">
          <cell r="A270" t="str">
            <v>B-O-03-01-02-02-01-03</v>
          </cell>
          <cell r="C270" t="str">
            <v>02.32.02.01.55</v>
          </cell>
        </row>
        <row r="271">
          <cell r="A271" t="str">
            <v>B-O-03-01-03</v>
          </cell>
          <cell r="C271" t="str">
            <v>02.32.01.02.27</v>
          </cell>
        </row>
        <row r="272">
          <cell r="A272" t="str">
            <v>B-O-04-05</v>
          </cell>
          <cell r="C272" t="str">
            <v>02.33.03.09.00</v>
          </cell>
        </row>
        <row r="273">
          <cell r="A273">
            <v>0</v>
          </cell>
          <cell r="C273">
            <v>0</v>
          </cell>
        </row>
        <row r="274">
          <cell r="A274" t="str">
            <v>B-O-19-04</v>
          </cell>
          <cell r="C274">
            <v>0</v>
          </cell>
        </row>
        <row r="275">
          <cell r="A275" t="str">
            <v>B-O-19-05</v>
          </cell>
          <cell r="C275">
            <v>0</v>
          </cell>
        </row>
        <row r="276">
          <cell r="A276" t="str">
            <v>B-O-21-18</v>
          </cell>
          <cell r="C276">
            <v>0</v>
          </cell>
        </row>
        <row r="277">
          <cell r="A277" t="str">
            <v>A-O-01-12-01-01</v>
          </cell>
          <cell r="C277">
            <v>0</v>
          </cell>
        </row>
        <row r="278">
          <cell r="A278" t="str">
            <v>A-O-01-12-01-02</v>
          </cell>
          <cell r="C278">
            <v>0</v>
          </cell>
        </row>
        <row r="279">
          <cell r="A279" t="str">
            <v>A-O-01-12-01-03</v>
          </cell>
          <cell r="C279">
            <v>0</v>
          </cell>
        </row>
        <row r="280">
          <cell r="A280" t="str">
            <v>A-O-01-12-01-04</v>
          </cell>
          <cell r="C280">
            <v>0</v>
          </cell>
        </row>
        <row r="281">
          <cell r="A281" t="str">
            <v>A-O-01-12-01-05</v>
          </cell>
          <cell r="C281">
            <v>0</v>
          </cell>
        </row>
        <row r="282">
          <cell r="A282" t="str">
            <v>A-O-01-12-01-06</v>
          </cell>
          <cell r="C282">
            <v>0</v>
          </cell>
        </row>
        <row r="283">
          <cell r="A283" t="str">
            <v>A-O-02-07</v>
          </cell>
          <cell r="C283">
            <v>0</v>
          </cell>
        </row>
        <row r="284">
          <cell r="A284" t="str">
            <v>A-O-02-07</v>
          </cell>
          <cell r="C284">
            <v>0</v>
          </cell>
        </row>
        <row r="285">
          <cell r="A285" t="str">
            <v>A-O-02-01-01</v>
          </cell>
          <cell r="C285">
            <v>0</v>
          </cell>
        </row>
        <row r="286">
          <cell r="A286" t="str">
            <v>B-O-21-01</v>
          </cell>
          <cell r="C286">
            <v>0</v>
          </cell>
        </row>
        <row r="287">
          <cell r="A287" t="str">
            <v>A-O-02-01-01</v>
          </cell>
          <cell r="C287">
            <v>0</v>
          </cell>
        </row>
        <row r="288">
          <cell r="A288" t="str">
            <v>B-O-21-01</v>
          </cell>
          <cell r="C288">
            <v>0</v>
          </cell>
        </row>
        <row r="289">
          <cell r="A289" t="str">
            <v>A-I-03-01-01</v>
          </cell>
          <cell r="C289">
            <v>0</v>
          </cell>
        </row>
        <row r="290">
          <cell r="A290" t="str">
            <v>A-I-03-01-01</v>
          </cell>
          <cell r="C290">
            <v>0</v>
          </cell>
        </row>
        <row r="291">
          <cell r="A291" t="str">
            <v>A-I-03-01-01</v>
          </cell>
          <cell r="C291">
            <v>0</v>
          </cell>
        </row>
        <row r="292">
          <cell r="A292" t="str">
            <v>A-I-03-01-01</v>
          </cell>
          <cell r="C292">
            <v>0</v>
          </cell>
        </row>
        <row r="293">
          <cell r="A293" t="str">
            <v>A-I-03-01-01</v>
          </cell>
          <cell r="C293">
            <v>0</v>
          </cell>
        </row>
        <row r="294">
          <cell r="A294" t="str">
            <v>A-I-03-01-01</v>
          </cell>
          <cell r="C294">
            <v>0</v>
          </cell>
        </row>
        <row r="295">
          <cell r="A295" t="str">
            <v>A-I-03-01-01</v>
          </cell>
          <cell r="C295">
            <v>0</v>
          </cell>
        </row>
        <row r="296">
          <cell r="A296" t="str">
            <v>A-I-03-01-01</v>
          </cell>
          <cell r="C296">
            <v>0</v>
          </cell>
        </row>
        <row r="297">
          <cell r="A297" t="str">
            <v>A-I-03-01-01</v>
          </cell>
          <cell r="C297">
            <v>0</v>
          </cell>
        </row>
        <row r="298">
          <cell r="A298" t="str">
            <v>A-I-06-01-01</v>
          </cell>
          <cell r="C298">
            <v>0</v>
          </cell>
        </row>
        <row r="299">
          <cell r="A299" t="str">
            <v>B-F-02-01-01-01</v>
          </cell>
          <cell r="C299">
            <v>0</v>
          </cell>
        </row>
        <row r="300">
          <cell r="A300" t="str">
            <v>B-F-02-01-01-01</v>
          </cell>
          <cell r="C300">
            <v>0</v>
          </cell>
        </row>
        <row r="301">
          <cell r="A301" t="str">
            <v>B-O-20-02-02-01</v>
          </cell>
          <cell r="C301">
            <v>0</v>
          </cell>
        </row>
        <row r="302">
          <cell r="A302" t="str">
            <v>B-O-20-03</v>
          </cell>
          <cell r="C302">
            <v>0</v>
          </cell>
        </row>
        <row r="303">
          <cell r="A303" t="str">
            <v>A-I-06-05</v>
          </cell>
          <cell r="C303">
            <v>0</v>
          </cell>
        </row>
        <row r="304">
          <cell r="A304" t="str">
            <v>B-I-06-01</v>
          </cell>
          <cell r="C304">
            <v>0</v>
          </cell>
        </row>
        <row r="305">
          <cell r="A305" t="str">
            <v>A-I-06-04</v>
          </cell>
          <cell r="C305">
            <v>0</v>
          </cell>
        </row>
        <row r="306">
          <cell r="A306" t="str">
            <v>B-I-09-07</v>
          </cell>
          <cell r="C306">
            <v>0</v>
          </cell>
        </row>
        <row r="307">
          <cell r="A307" t="str">
            <v>B-I-09-01</v>
          </cell>
          <cell r="C307">
            <v>0</v>
          </cell>
        </row>
        <row r="308">
          <cell r="A308" t="str">
            <v>B-I-03-05</v>
          </cell>
          <cell r="C308">
            <v>0</v>
          </cell>
        </row>
        <row r="309">
          <cell r="A309" t="str">
            <v>B-I-03-05</v>
          </cell>
          <cell r="C309">
            <v>0</v>
          </cell>
        </row>
        <row r="310">
          <cell r="A310" t="str">
            <v>B-I-03-05</v>
          </cell>
          <cell r="C310">
            <v>0</v>
          </cell>
        </row>
        <row r="311">
          <cell r="A311" t="str">
            <v>B-I-03-05</v>
          </cell>
          <cell r="C311">
            <v>0</v>
          </cell>
        </row>
      </sheetData>
      <sheetData sheetId="1">
        <row r="2">
          <cell r="A2" t="str">
            <v>не присвоено</v>
          </cell>
          <cell r="B2" t="str">
            <v>не присвоено</v>
          </cell>
        </row>
        <row r="3">
          <cell r="A3" t="str">
            <v>A-O</v>
          </cell>
          <cell r="B3" t="str">
            <v>Поступления от основной деятельности</v>
          </cell>
        </row>
        <row r="4">
          <cell r="A4" t="str">
            <v>A-O-01</v>
          </cell>
          <cell r="B4" t="str">
            <v>Поступления от реализации товаров, работ, услуг по текущей деятельности</v>
          </cell>
        </row>
        <row r="5">
          <cell r="A5" t="str">
            <v>A-O-01-05</v>
          </cell>
          <cell r="B5" t="str">
            <v xml:space="preserve">По договорам на выполнение СМР и наладочных работ </v>
          </cell>
        </row>
        <row r="6">
          <cell r="A6" t="str">
            <v>A-O-01-06</v>
          </cell>
          <cell r="B6" t="str">
            <v>По договорам на выполнение подрядных ремонтных работ</v>
          </cell>
        </row>
        <row r="7">
          <cell r="A7" t="str">
            <v>A-O-01-07</v>
          </cell>
          <cell r="B7" t="str">
            <v>От реализации услуг автотранспорта</v>
          </cell>
        </row>
        <row r="8">
          <cell r="A8" t="str">
            <v>A-O-01-08</v>
          </cell>
          <cell r="B8" t="str">
            <v>От реализации услуг по агентским, брокерским договорам (только  вознаграждение)</v>
          </cell>
        </row>
        <row r="9">
          <cell r="A9" t="str">
            <v>A-O-01-08-01</v>
          </cell>
          <cell r="B9" t="str">
            <v>Агентское вознаграждение по Оптовому Рынку Энергии и топливообеспечению</v>
          </cell>
        </row>
        <row r="10">
          <cell r="A10" t="str">
            <v>A-O-01-08-02</v>
          </cell>
          <cell r="B10" t="str">
            <v>Агентское, брокерское  вознаграждение по прочим услугам</v>
          </cell>
        </row>
        <row r="11">
          <cell r="A11" t="str">
            <v>A-O-01-09</v>
          </cell>
          <cell r="B11" t="str">
            <v>По договорам аренды, субаренды</v>
          </cell>
        </row>
        <row r="12">
          <cell r="A12" t="str">
            <v>A-O-01-09-01</v>
          </cell>
          <cell r="B12" t="str">
            <v>Зданий, помещений и сооружений</v>
          </cell>
        </row>
        <row r="13">
          <cell r="A13" t="str">
            <v>A-O-01-09-02</v>
          </cell>
          <cell r="B13" t="str">
            <v>Земли</v>
          </cell>
        </row>
        <row r="14">
          <cell r="A14" t="str">
            <v>A-O-01-09-05</v>
          </cell>
          <cell r="B14" t="str">
            <v>Транспортных средств</v>
          </cell>
        </row>
        <row r="15">
          <cell r="A15" t="str">
            <v>A-O-01-09-06</v>
          </cell>
          <cell r="B15" t="str">
            <v>Прочего имущества</v>
          </cell>
        </row>
        <row r="16">
          <cell r="A16" t="str">
            <v>A-O-01-10</v>
          </cell>
          <cell r="B16" t="str">
            <v>По договорам лизинга</v>
          </cell>
        </row>
        <row r="17">
          <cell r="A17" t="str">
            <v>A-O-01-12</v>
          </cell>
          <cell r="B17" t="str">
            <v>От реализации электроэнергии</v>
          </cell>
        </row>
        <row r="18">
          <cell r="A18" t="str">
            <v>A-O-01-12-01</v>
          </cell>
          <cell r="B18" t="str">
            <v>Продажа э/энергии и мощности на розничном рынке</v>
          </cell>
        </row>
        <row r="19">
          <cell r="A19" t="str">
            <v>A-O-01-12-01-01</v>
          </cell>
          <cell r="B19" t="str">
            <v>Промышленность</v>
          </cell>
        </row>
        <row r="20">
          <cell r="A20" t="str">
            <v>A-O-01-12-01-02</v>
          </cell>
          <cell r="B20" t="str">
            <v>Бюджет</v>
          </cell>
        </row>
        <row r="21">
          <cell r="A21" t="str">
            <v>A-O-01-12-01-03</v>
          </cell>
          <cell r="B21" t="str">
            <v>Население</v>
          </cell>
        </row>
        <row r="22">
          <cell r="A22" t="str">
            <v>A-O-01-12-01-04</v>
          </cell>
          <cell r="B22" t="str">
            <v>ОПП, ЖКХ и др.</v>
          </cell>
        </row>
        <row r="23">
          <cell r="A23" t="str">
            <v>A-O-01-12-01-05</v>
          </cell>
          <cell r="B23" t="str">
            <v>Сетевые организации (потери)</v>
          </cell>
        </row>
        <row r="24">
          <cell r="A24" t="str">
            <v>A-O-01-12-01-06</v>
          </cell>
          <cell r="B24" t="str">
            <v>Прочие</v>
          </cell>
        </row>
        <row r="25">
          <cell r="A25" t="str">
            <v>A-O-01-12-02</v>
          </cell>
          <cell r="B25" t="str">
            <v>Продажа электроэнергии  на ОРЭМ</v>
          </cell>
        </row>
        <row r="26">
          <cell r="A26" t="str">
            <v>A-O-01-12-02-01</v>
          </cell>
          <cell r="B26" t="str">
            <v>Регулируемый сектор</v>
          </cell>
        </row>
        <row r="27">
          <cell r="A27" t="str">
            <v>A-O-01-12-02-01-01</v>
          </cell>
          <cell r="B27" t="str">
            <v>Регулируемые договора</v>
          </cell>
        </row>
        <row r="28">
          <cell r="A28" t="str">
            <v>A-O-01-12-02-01-02</v>
          </cell>
          <cell r="B28" t="str">
            <v>Поставка ЭЭ в режиме вынужденного генератора</v>
          </cell>
        </row>
        <row r="29">
          <cell r="A29" t="str">
            <v>A-O-01-12-02-01-03</v>
          </cell>
          <cell r="B29" t="str">
            <v>Поставка ЭЭ по договорам в неценовой зоне</v>
          </cell>
        </row>
        <row r="30">
          <cell r="A30" t="str">
            <v>A-O-01-12-02-02</v>
          </cell>
          <cell r="B30" t="str">
            <v>Конкурентный сектор</v>
          </cell>
        </row>
        <row r="31">
          <cell r="A31" t="str">
            <v>A-O-01-12-02-02-01</v>
          </cell>
          <cell r="B31" t="str">
            <v>РСВ</v>
          </cell>
        </row>
        <row r="32">
          <cell r="A32" t="str">
            <v>A-O-01-12-02-02-02</v>
          </cell>
          <cell r="B32" t="str">
            <v>БР</v>
          </cell>
        </row>
        <row r="33">
          <cell r="A33" t="str">
            <v>A-O-01-12-02-02-03</v>
          </cell>
          <cell r="B33" t="str">
            <v>Свободные договоры</v>
          </cell>
        </row>
        <row r="34">
          <cell r="A34" t="str">
            <v>A-O-01-12-02-02-03-03</v>
          </cell>
          <cell r="B34" t="str">
            <v>СДД</v>
          </cell>
        </row>
        <row r="35">
          <cell r="A35" t="str">
            <v>A-O-01-12-03</v>
          </cell>
          <cell r="B35" t="str">
            <v>Продажа  мощности на ОРЭМ</v>
          </cell>
        </row>
        <row r="36">
          <cell r="A36" t="str">
            <v>A-O-01-12-03-01</v>
          </cell>
          <cell r="B36" t="str">
            <v>Регулируемый сектор</v>
          </cell>
        </row>
        <row r="37">
          <cell r="A37" t="str">
            <v>A-O-01-12-03-01-01</v>
          </cell>
          <cell r="B37" t="str">
            <v>Продажа мощности по регулируемым договорам в ценовой зоне</v>
          </cell>
        </row>
        <row r="38">
          <cell r="A38" t="str">
            <v>A-O-01-12-03-01-02</v>
          </cell>
          <cell r="B38" t="str">
            <v>Продажа мощности в вынужденном режиме</v>
          </cell>
        </row>
        <row r="39">
          <cell r="A39" t="str">
            <v>A-O-01-12-03-01-03</v>
          </cell>
          <cell r="B39" t="str">
            <v>Продажа мощности по регулируемым договорам в неценовой зоне</v>
          </cell>
        </row>
        <row r="40">
          <cell r="A40" t="str">
            <v>A-O-01-12-03-02</v>
          </cell>
          <cell r="B40" t="str">
            <v>Конкурентный сектор</v>
          </cell>
        </row>
        <row r="41">
          <cell r="A41" t="str">
            <v>A-O-01-12-03-02-01</v>
          </cell>
          <cell r="B41" t="str">
            <v>Мощность в конкурентном секторе</v>
          </cell>
        </row>
        <row r="42">
          <cell r="A42" t="str">
            <v>A-O-01-12-03-02-01-01</v>
          </cell>
          <cell r="B42" t="str">
            <v>КОМ</v>
          </cell>
        </row>
        <row r="43">
          <cell r="A43" t="str">
            <v>A-O-01-12-03-02-01-02</v>
          </cell>
          <cell r="B43" t="str">
            <v>ДПМ</v>
          </cell>
        </row>
        <row r="44">
          <cell r="A44" t="str">
            <v>A-O-01-12-03-02-02</v>
          </cell>
          <cell r="B44" t="str">
            <v>Свободные договоры</v>
          </cell>
        </row>
        <row r="45">
          <cell r="A45" t="str">
            <v>A-O-01-12-03-02-02-01</v>
          </cell>
          <cell r="B45" t="str">
            <v>СДМ биржевые</v>
          </cell>
        </row>
        <row r="46">
          <cell r="A46" t="str">
            <v>A-O-01-12-03-02-02-02</v>
          </cell>
          <cell r="B46" t="str">
            <v>СДМ внебиржевые</v>
          </cell>
        </row>
        <row r="47">
          <cell r="A47" t="str">
            <v>A-O-01-13</v>
          </cell>
          <cell r="B47" t="str">
            <v>От реализации теплоэнергии</v>
          </cell>
        </row>
        <row r="48">
          <cell r="A48" t="str">
            <v>A-O-01-13-01</v>
          </cell>
          <cell r="B48" t="str">
            <v>Поступления по договорам теплоснабжения</v>
          </cell>
        </row>
        <row r="49">
          <cell r="A49" t="str">
            <v>A-O-01-13-02</v>
          </cell>
          <cell r="B49" t="str">
            <v>Поступления от Агента за теплоэнергию</v>
          </cell>
        </row>
        <row r="50">
          <cell r="A50" t="str">
            <v>A-O-01-14</v>
          </cell>
          <cell r="B50" t="str">
            <v>Реализация топлива</v>
          </cell>
        </row>
        <row r="51">
          <cell r="A51" t="str">
            <v>A-O-01-14-03</v>
          </cell>
          <cell r="B51" t="str">
            <v>От продажи мазута</v>
          </cell>
        </row>
        <row r="52">
          <cell r="A52" t="str">
            <v>A-O-01-14-04</v>
          </cell>
          <cell r="B52" t="str">
            <v>От продажи газа</v>
          </cell>
        </row>
        <row r="53">
          <cell r="A53" t="str">
            <v>A-O-01-14-04-01</v>
          </cell>
          <cell r="B53" t="str">
            <v>Поступления по договорам реализации газа</v>
          </cell>
        </row>
        <row r="54">
          <cell r="A54" t="str">
            <v>A-O-01-14-04-02</v>
          </cell>
          <cell r="B54" t="str">
            <v>Поступления от Принципала на закупку газа</v>
          </cell>
        </row>
        <row r="55">
          <cell r="A55" t="str">
            <v>A-O-01-14-05</v>
          </cell>
          <cell r="B55" t="str">
            <v>От продажи торфа</v>
          </cell>
        </row>
        <row r="56">
          <cell r="A56" t="str">
            <v>A-O-01-14-06</v>
          </cell>
          <cell r="B56" t="str">
            <v>От продажи прочих видов топлива</v>
          </cell>
        </row>
        <row r="57">
          <cell r="A57" t="str">
            <v>A-O-01-14-07</v>
          </cell>
          <cell r="B57" t="str">
            <v>От продажи угля</v>
          </cell>
        </row>
        <row r="58">
          <cell r="A58" t="str">
            <v>A-O-01-14-07-01</v>
          </cell>
          <cell r="B58" t="str">
            <v>Поступления по договорам от реализации угля</v>
          </cell>
        </row>
        <row r="59">
          <cell r="A59" t="str">
            <v>A-O-01-14-07-02</v>
          </cell>
          <cell r="B59" t="str">
            <v>Поступления от Принципала на закупку угля</v>
          </cell>
        </row>
        <row r="60">
          <cell r="A60" t="str">
            <v>A-O-01-15</v>
          </cell>
          <cell r="B60" t="str">
            <v>От реализации ТМЦ</v>
          </cell>
        </row>
        <row r="61">
          <cell r="A61" t="str">
            <v>A-O-01-15-01</v>
          </cell>
          <cell r="B61" t="str">
            <v>Реализация товаров (торгово-закупочная деятельность)</v>
          </cell>
        </row>
        <row r="62">
          <cell r="A62" t="str">
            <v>A-O-01-15-02</v>
          </cell>
          <cell r="B62" t="str">
            <v>Реализация ТМЦ (складских запасов)</v>
          </cell>
        </row>
        <row r="63">
          <cell r="A63" t="str">
            <v>A-O-01-16</v>
          </cell>
          <cell r="B63" t="str">
            <v>Прочие товары, работы и услуги производственного характера</v>
          </cell>
        </row>
        <row r="64">
          <cell r="A64" t="str">
            <v>A-O-01-16-03</v>
          </cell>
          <cell r="B64" t="str">
            <v>Услуги связи</v>
          </cell>
        </row>
        <row r="65">
          <cell r="A65" t="str">
            <v>A-O-01-16-04</v>
          </cell>
          <cell r="B65" t="str">
            <v>Поступление от услуг по передаче тепловой энергии</v>
          </cell>
        </row>
        <row r="66">
          <cell r="A66" t="str">
            <v>A-O-01-16-08</v>
          </cell>
          <cell r="B66" t="str">
            <v>Услуги по подключению к тепловым сетям</v>
          </cell>
        </row>
        <row r="67">
          <cell r="A67" t="str">
            <v>A-O-01-16-10</v>
          </cell>
          <cell r="B67" t="str">
            <v>От обслуживания и диагностики оборудования</v>
          </cell>
        </row>
        <row r="68">
          <cell r="A68" t="str">
            <v>A-O-01-16-11</v>
          </cell>
          <cell r="B68" t="str">
            <v>Прочие товары, работы и услуги производственного характера</v>
          </cell>
        </row>
        <row r="69">
          <cell r="A69" t="str">
            <v>A-O-01-16-12</v>
          </cell>
          <cell r="B69" t="str">
            <v xml:space="preserve"> От реализации услуг водоснабжения и водоотведения прочей воды, стоков</v>
          </cell>
        </row>
        <row r="70">
          <cell r="A70" t="str">
            <v>A-O-01-16-14</v>
          </cell>
          <cell r="B70" t="str">
            <v>Продажа и обслуживание приборов учета</v>
          </cell>
        </row>
        <row r="71">
          <cell r="A71" t="str">
            <v>A-O-01-16-15</v>
          </cell>
          <cell r="B71" t="str">
            <v>Услуги по подключению к электрическим сетям</v>
          </cell>
        </row>
        <row r="72">
          <cell r="A72" t="str">
            <v>A-O-01-20</v>
          </cell>
          <cell r="B72" t="str">
            <v>От реализации услуг по договору управления</v>
          </cell>
        </row>
        <row r="73">
          <cell r="A73" t="str">
            <v>A-O-01-21</v>
          </cell>
          <cell r="B73" t="str">
            <v>От реализации услуг по аутсорсингу</v>
          </cell>
        </row>
        <row r="74">
          <cell r="A74" t="str">
            <v>A-O-01-21-01</v>
          </cell>
          <cell r="B74" t="str">
            <v>от реализации услуг по ведению бухгалтерского, налогового и др. учета</v>
          </cell>
        </row>
        <row r="75">
          <cell r="A75" t="str">
            <v>A-O-01-21-02</v>
          </cell>
          <cell r="B75" t="str">
            <v>от реализации ИТ услуг</v>
          </cell>
        </row>
        <row r="76">
          <cell r="A76" t="str">
            <v>A-O-01-21-03</v>
          </cell>
          <cell r="B76" t="str">
            <v>от реализации АХО услуг</v>
          </cell>
        </row>
        <row r="77">
          <cell r="A77" t="str">
            <v>A-O-01-23</v>
          </cell>
          <cell r="B77" t="str">
            <v xml:space="preserve">От оказания услуг по генподряду </v>
          </cell>
        </row>
        <row r="78">
          <cell r="A78" t="str">
            <v>A-O-02</v>
          </cell>
          <cell r="B78" t="str">
            <v>Прочие поступления</v>
          </cell>
        </row>
        <row r="79">
          <cell r="A79" t="str">
            <v>A-O-02-01</v>
          </cell>
          <cell r="B79" t="str">
            <v>Временно полученные денежные суммы</v>
          </cell>
        </row>
        <row r="80">
          <cell r="A80" t="str">
            <v>A-O-02-01-01</v>
          </cell>
          <cell r="B80" t="str">
            <v>Поступления от потребителей товаров, работ,услуг по агентскому договору для Принципала (Комитента)</v>
          </cell>
        </row>
        <row r="81">
          <cell r="A81" t="str">
            <v>A-O-02-01-02</v>
          </cell>
          <cell r="B81" t="str">
            <v>Поступления от Принципала (Комитента) на закупку прочих товаров (работ, услуг)</v>
          </cell>
        </row>
        <row r="82">
          <cell r="A82" t="str">
            <v>A-O-02-01-03</v>
          </cell>
          <cell r="B82" t="str">
            <v>Ошибочно полученные суммы</v>
          </cell>
        </row>
        <row r="83">
          <cell r="A83" t="str">
            <v>A-O-02-01-04</v>
          </cell>
          <cell r="B83" t="str">
            <v>Поступление Брокеру от Клиентов во исполнение сделок на бирже</v>
          </cell>
        </row>
        <row r="84">
          <cell r="A84" t="str">
            <v>A-O-02-02</v>
          </cell>
          <cell r="B84" t="str">
            <v>Поступление Клиентам положительной вариационной маржи  от биржи, Брокера</v>
          </cell>
        </row>
        <row r="85">
          <cell r="A85" t="str">
            <v>A-O-02-03</v>
          </cell>
          <cell r="B85" t="str">
            <v>Судебные доходы</v>
          </cell>
        </row>
        <row r="86">
          <cell r="A86" t="str">
            <v>A-O-02-03-01</v>
          </cell>
          <cell r="B86" t="str">
            <v>Возврат госпошлины</v>
          </cell>
        </row>
        <row r="87">
          <cell r="A87" t="str">
            <v>A-O-02-03-02</v>
          </cell>
          <cell r="B87" t="str">
            <v>Возмещение процентов, ущерба по искам</v>
          </cell>
        </row>
        <row r="88">
          <cell r="A88" t="str">
            <v>A-O-02-05</v>
          </cell>
          <cell r="B88" t="str">
            <v>Штрафы, пени, неустойки</v>
          </cell>
        </row>
        <row r="89">
          <cell r="A89" t="str">
            <v>A-O-02-05-01</v>
          </cell>
          <cell r="B89" t="str">
            <v>Штрафы, пени, неустойки  от покупателей топлива</v>
          </cell>
        </row>
        <row r="90">
          <cell r="A90" t="str">
            <v>A-O-02-05-02</v>
          </cell>
          <cell r="B90" t="str">
            <v>Штрафы, пени, неустойки  от покупателей эл. энергии и мощности</v>
          </cell>
        </row>
        <row r="91">
          <cell r="A91" t="str">
            <v>A-O-02-05-03</v>
          </cell>
          <cell r="B91" t="str">
            <v>Штрафы, пени, неустойки прочие</v>
          </cell>
        </row>
        <row r="92">
          <cell r="A92" t="str">
            <v>A-O-02-06</v>
          </cell>
          <cell r="B92" t="str">
            <v>Возврат из бюджета переплат по налогам и сборам</v>
          </cell>
        </row>
        <row r="93">
          <cell r="A93" t="str">
            <v>A-O-02-06-01</v>
          </cell>
          <cell r="B93" t="str">
            <v>Возврат НДС</v>
          </cell>
        </row>
        <row r="94">
          <cell r="A94" t="str">
            <v>A-O-02-06-02</v>
          </cell>
          <cell r="B94" t="str">
            <v>Возврат налога на прибыль</v>
          </cell>
        </row>
        <row r="95">
          <cell r="A95" t="str">
            <v>A-O-02-06-03</v>
          </cell>
          <cell r="B95" t="str">
            <v>Возврат прочих налогов и сборов</v>
          </cell>
        </row>
        <row r="96">
          <cell r="A96" t="str">
            <v>A-O-02-07</v>
          </cell>
          <cell r="B96" t="str">
            <v xml:space="preserve">Поступления от продажи прав требования по ДЗ от операционной деятельности </v>
          </cell>
        </row>
        <row r="97">
          <cell r="A97" t="str">
            <v>A-O-02-08</v>
          </cell>
          <cell r="B97" t="str">
            <v>Возврат займов, выданных сотрудникам</v>
          </cell>
        </row>
        <row r="98">
          <cell r="A98" t="str">
            <v>A-O-02-09</v>
          </cell>
          <cell r="B98" t="str">
            <v>Поступления (в виде компенсации) на ликвидацию чрезвычайных ситуаций</v>
          </cell>
        </row>
        <row r="99">
          <cell r="A99" t="str">
            <v>A-O-02-10</v>
          </cell>
          <cell r="B99" t="str">
            <v>Поступления прочие</v>
          </cell>
        </row>
        <row r="100">
          <cell r="A100" t="str">
            <v>А-О-02-11</v>
          </cell>
          <cell r="B100" t="str">
            <v>Поступление (возврат с Биржи) собственных средств Брокера</v>
          </cell>
        </row>
        <row r="101">
          <cell r="A101" t="str">
            <v>B-O</v>
          </cell>
          <cell r="B101" t="str">
            <v>Выплаты по основной деятельности</v>
          </cell>
        </row>
        <row r="102">
          <cell r="A102" t="str">
            <v>B-O-01</v>
          </cell>
          <cell r="B102" t="str">
            <v>Материалы</v>
          </cell>
        </row>
        <row r="103">
          <cell r="A103" t="str">
            <v>B-O-01-02</v>
          </cell>
          <cell r="B103" t="str">
            <v>Материалы на эксплуатацию, кроме материалов по ИТ-направлению</v>
          </cell>
        </row>
        <row r="104">
          <cell r="A104" t="str">
            <v>B-O-01-02-01</v>
          </cell>
          <cell r="B104" t="str">
            <v>Химреагенты, фильтрующие материалы</v>
          </cell>
        </row>
        <row r="105">
          <cell r="A105" t="str">
            <v>B-O-01-02-02</v>
          </cell>
          <cell r="B105" t="str">
            <v>Материалы по охране труда (СИЗ, спецпитание, спецодежда, прочие)</v>
          </cell>
        </row>
        <row r="106">
          <cell r="A106" t="str">
            <v>B-O-01-02-03</v>
          </cell>
          <cell r="B106" t="str">
            <v>ГСМ</v>
          </cell>
        </row>
        <row r="107">
          <cell r="A107" t="str">
            <v>B-O-01-02-04</v>
          </cell>
          <cell r="B107" t="str">
            <v>Материалы для обеспечения пожарной безопасности</v>
          </cell>
        </row>
        <row r="108">
          <cell r="A108" t="str">
            <v>B-O-01-02-05</v>
          </cell>
          <cell r="B108" t="str">
            <v>Прочие материалы на эксплуатацию, кроме материалов по ИТ-направлению</v>
          </cell>
        </row>
        <row r="109">
          <cell r="A109" t="str">
            <v>B-O-01-03</v>
          </cell>
          <cell r="B109" t="str">
            <v>Материалы на ремонт, кроме материалов по ИТ-направлению</v>
          </cell>
        </row>
        <row r="110">
          <cell r="A110" t="str">
            <v>B-O-02</v>
          </cell>
          <cell r="B110" t="str">
            <v xml:space="preserve">Топливо </v>
          </cell>
        </row>
        <row r="111">
          <cell r="A111" t="str">
            <v>B-O-02-02</v>
          </cell>
          <cell r="B111" t="str">
            <v>Уголь</v>
          </cell>
        </row>
        <row r="112">
          <cell r="A112" t="str">
            <v>B-O-02-03</v>
          </cell>
          <cell r="B112" t="str">
            <v>Мазут</v>
          </cell>
        </row>
        <row r="113">
          <cell r="A113" t="str">
            <v>B-O-02-04</v>
          </cell>
          <cell r="B113" t="str">
            <v>Газ</v>
          </cell>
        </row>
        <row r="114">
          <cell r="A114" t="str">
            <v>B-O-02-04-01</v>
          </cell>
          <cell r="B114" t="str">
            <v>Выплаты по договорам купли-продажи газа</v>
          </cell>
        </row>
        <row r="115">
          <cell r="A115" t="str">
            <v>B-O-02-04-02</v>
          </cell>
          <cell r="B115" t="str">
            <v>Выплаты агенту на закупку газа</v>
          </cell>
        </row>
        <row r="116">
          <cell r="A116" t="str">
            <v>B-O-02-05</v>
          </cell>
          <cell r="B116" t="str">
            <v>Торф</v>
          </cell>
        </row>
        <row r="117">
          <cell r="A117" t="str">
            <v>B-O-02-06</v>
          </cell>
          <cell r="B117" t="str">
            <v>Прочие виды топлива</v>
          </cell>
        </row>
        <row r="118">
          <cell r="A118" t="str">
            <v>B-O-03</v>
          </cell>
          <cell r="B118" t="str">
            <v>Покупные ресурсы</v>
          </cell>
        </row>
        <row r="119">
          <cell r="A119" t="str">
            <v>B-O-03-01</v>
          </cell>
          <cell r="B119" t="str">
            <v>Электрическая энергия и мощность</v>
          </cell>
        </row>
        <row r="120">
          <cell r="A120" t="str">
            <v>B-O-03-01-01</v>
          </cell>
          <cell r="B120" t="str">
            <v>Расходы на покупку э/э на оптовом рынке</v>
          </cell>
        </row>
        <row r="121">
          <cell r="A121" t="str">
            <v>B-O-03-01-01-01</v>
          </cell>
          <cell r="B121" t="str">
            <v>Регулируемый сектор - РД</v>
          </cell>
        </row>
        <row r="122">
          <cell r="A122" t="str">
            <v>B-O-03-01-01-02</v>
          </cell>
          <cell r="B122" t="str">
            <v>Конкурентный  сектор</v>
          </cell>
        </row>
        <row r="123">
          <cell r="A123" t="str">
            <v>B-O-03-01-01-02-01</v>
          </cell>
          <cell r="B123" t="str">
            <v>РСВ</v>
          </cell>
        </row>
        <row r="124">
          <cell r="A124" t="str">
            <v>B-O-03-01-01-02-02</v>
          </cell>
          <cell r="B124" t="str">
            <v>БР</v>
          </cell>
        </row>
        <row r="125">
          <cell r="A125" t="str">
            <v>B-O-03-01-01-02-03</v>
          </cell>
          <cell r="B125" t="str">
            <v>Свободные договоры</v>
          </cell>
        </row>
        <row r="126">
          <cell r="A126" t="str">
            <v>B-O-03-01-01-02-03-03</v>
          </cell>
          <cell r="B126" t="str">
            <v>СДД</v>
          </cell>
        </row>
        <row r="127">
          <cell r="A127" t="str">
            <v>B-O-03-01-02</v>
          </cell>
          <cell r="B127" t="str">
            <v>Расходы на покупку мощности</v>
          </cell>
        </row>
        <row r="128">
          <cell r="A128" t="str">
            <v>B-O-03-01-02-01</v>
          </cell>
          <cell r="B128" t="str">
            <v xml:space="preserve">Регулируемый сектор </v>
          </cell>
        </row>
        <row r="129">
          <cell r="A129" t="str">
            <v>B-O-03-01-02-01-01</v>
          </cell>
          <cell r="B129" t="str">
            <v>Мощность по РД</v>
          </cell>
        </row>
        <row r="130">
          <cell r="A130" t="str">
            <v>B-O-03-01-02-01-02</v>
          </cell>
          <cell r="B130" t="str">
            <v>Мощность по ВГ</v>
          </cell>
        </row>
        <row r="131">
          <cell r="A131" t="str">
            <v>B-O-03-01-02-02</v>
          </cell>
          <cell r="B131" t="str">
            <v>Конкурентный сектор</v>
          </cell>
        </row>
        <row r="132">
          <cell r="A132" t="str">
            <v>B-O-03-01-02-02-01</v>
          </cell>
          <cell r="B132" t="str">
            <v>Мощность в конкурентом секторе</v>
          </cell>
        </row>
        <row r="133">
          <cell r="A133" t="str">
            <v>B-O-03-01-02-02-01-01</v>
          </cell>
          <cell r="B133" t="str">
            <v>КОМ</v>
          </cell>
        </row>
        <row r="134">
          <cell r="A134" t="str">
            <v>B-O-03-01-02-02-01-02</v>
          </cell>
          <cell r="B134" t="str">
            <v>ДПМ</v>
          </cell>
        </row>
        <row r="135">
          <cell r="A135" t="str">
            <v>B-O-03-01-02-02-01-03</v>
          </cell>
          <cell r="B135" t="str">
            <v>ДПМ ГА</v>
          </cell>
        </row>
        <row r="136">
          <cell r="A136" t="str">
            <v>B-O-03-01-02-02-02</v>
          </cell>
          <cell r="B136" t="str">
            <v>Свободные договоры</v>
          </cell>
        </row>
        <row r="137">
          <cell r="A137" t="str">
            <v>B-O-03-01-02-02-02-01</v>
          </cell>
          <cell r="B137" t="str">
            <v>СДМ биржевые</v>
          </cell>
        </row>
        <row r="138">
          <cell r="A138" t="str">
            <v>B-O-03-01-02-02-02-02</v>
          </cell>
          <cell r="B138" t="str">
            <v>СДМ внебиржевые</v>
          </cell>
        </row>
        <row r="139">
          <cell r="A139" t="str">
            <v>B-O-03-01-03</v>
          </cell>
          <cell r="B139" t="str">
            <v>Расходы на покупку э/э на розничном рынке</v>
          </cell>
        </row>
        <row r="140">
          <cell r="A140" t="str">
            <v>B-O-03-02</v>
          </cell>
          <cell r="B140" t="str">
            <v>Тепловая энергия</v>
          </cell>
        </row>
        <row r="141">
          <cell r="A141" t="str">
            <v>B-O-03-03</v>
          </cell>
          <cell r="B141" t="str">
            <v>Вода на технологию</v>
          </cell>
        </row>
        <row r="142">
          <cell r="A142" t="str">
            <v>B-O-03-03-01</v>
          </cell>
          <cell r="B142" t="str">
            <v>Вода, стоки</v>
          </cell>
        </row>
        <row r="143">
          <cell r="A143" t="str">
            <v>B-O-03-03-02</v>
          </cell>
          <cell r="B143" t="str">
            <v>Плата за пользование водными ресурсами</v>
          </cell>
        </row>
        <row r="144">
          <cell r="A144" t="str">
            <v>B-O-03-04</v>
          </cell>
          <cell r="B144" t="str">
            <v>Коммунальные услуги (производство)</v>
          </cell>
        </row>
        <row r="145">
          <cell r="A145" t="str">
            <v>B-O-03-05</v>
          </cell>
          <cell r="B145" t="str">
            <v>Топливо для перепродажи</v>
          </cell>
        </row>
        <row r="146">
          <cell r="A146" t="str">
            <v>B-O-03-05-03</v>
          </cell>
          <cell r="B146" t="str">
            <v>Мазут</v>
          </cell>
        </row>
        <row r="147">
          <cell r="A147" t="str">
            <v>B-O-03-05-04</v>
          </cell>
          <cell r="B147" t="str">
            <v>Газ</v>
          </cell>
        </row>
        <row r="148">
          <cell r="A148" t="str">
            <v>B-O-03-05-04-01</v>
          </cell>
          <cell r="B148" t="str">
            <v>По договорам купли-продажи газа</v>
          </cell>
        </row>
        <row r="149">
          <cell r="A149" t="str">
            <v>B-O-03-05-04-02</v>
          </cell>
          <cell r="B149" t="str">
            <v>Выплаты поставщику за газ Принципала</v>
          </cell>
        </row>
        <row r="150">
          <cell r="A150" t="str">
            <v>B-O-03-05-05</v>
          </cell>
          <cell r="B150" t="str">
            <v>Торф</v>
          </cell>
        </row>
        <row r="151">
          <cell r="A151" t="str">
            <v>B-O-03-05-06</v>
          </cell>
          <cell r="B151" t="str">
            <v>Прочие виды топлива</v>
          </cell>
        </row>
        <row r="152">
          <cell r="A152" t="str">
            <v>B-O-03-05-07</v>
          </cell>
          <cell r="B152" t="str">
            <v>Уголь</v>
          </cell>
        </row>
        <row r="153">
          <cell r="A153" t="str">
            <v>B-O-03-05-07-01</v>
          </cell>
          <cell r="B153" t="str">
            <v>По договорам купли-продажи угля</v>
          </cell>
        </row>
        <row r="154">
          <cell r="A154" t="str">
            <v>B-O-03-05-07-02</v>
          </cell>
          <cell r="B154" t="str">
            <v>Выплаты поставщику за уголь Принципала</v>
          </cell>
        </row>
        <row r="155">
          <cell r="A155" t="str">
            <v>B-O-03-06</v>
          </cell>
          <cell r="B155" t="str">
            <v>Прочие ТМЦ для перепродажи</v>
          </cell>
        </row>
        <row r="156">
          <cell r="A156" t="str">
            <v>B-O-03-07</v>
          </cell>
          <cell r="B156" t="str">
            <v>Прочие покупные ресурсы</v>
          </cell>
        </row>
        <row r="157">
          <cell r="A157" t="str">
            <v>B-O-03-08</v>
          </cell>
          <cell r="B157" t="str">
            <v>Уголь</v>
          </cell>
        </row>
        <row r="158">
          <cell r="A158" t="str">
            <v>B-O-03-08-01</v>
          </cell>
          <cell r="B158" t="str">
            <v>По договорам купли-продажи угля</v>
          </cell>
        </row>
        <row r="159">
          <cell r="A159" t="str">
            <v>B-O-03-08-02</v>
          </cell>
          <cell r="B159" t="str">
            <v>Выплаты поставщику за уголь Принципала</v>
          </cell>
        </row>
        <row r="160">
          <cell r="A160" t="str">
            <v>B-O-04</v>
          </cell>
          <cell r="B160" t="str">
            <v>Услуги производственного характера</v>
          </cell>
        </row>
        <row r="161">
          <cell r="A161" t="str">
            <v>B-O-04-01</v>
          </cell>
          <cell r="B161" t="str">
            <v xml:space="preserve">Услуги по ремонту </v>
          </cell>
        </row>
        <row r="162">
          <cell r="A162" t="str">
            <v>B-O-04-02</v>
          </cell>
          <cell r="B162" t="str">
            <v>Услуги по эксплуатации</v>
          </cell>
        </row>
        <row r="163">
          <cell r="A163" t="str">
            <v>B-O-04-03</v>
          </cell>
          <cell r="B163" t="str">
            <v>Транспортные услуги</v>
          </cell>
        </row>
        <row r="164">
          <cell r="A164" t="str">
            <v>B-O-04-03-01</v>
          </cell>
          <cell r="B164" t="str">
            <v>Услуги ж/д транспорта</v>
          </cell>
        </row>
        <row r="165">
          <cell r="A165" t="str">
            <v>B-O-04-03-02</v>
          </cell>
          <cell r="B165" t="str">
            <v>Услуги авиатранспорта</v>
          </cell>
        </row>
        <row r="166">
          <cell r="A166" t="str">
            <v>B-O-04-03-03</v>
          </cell>
          <cell r="B166" t="str">
            <v>Услуги автотранспорта</v>
          </cell>
        </row>
        <row r="167">
          <cell r="A167" t="str">
            <v>B-O-04-03-04</v>
          </cell>
          <cell r="B167" t="str">
            <v>Услуги водного транспорта</v>
          </cell>
        </row>
        <row r="168">
          <cell r="A168" t="str">
            <v>B-O-04-04</v>
          </cell>
          <cell r="B168" t="str">
            <v>Услуги субподрядных организаций (для ремонтно-строительных организаций)</v>
          </cell>
        </row>
        <row r="169">
          <cell r="A169" t="str">
            <v>B-O-04-05</v>
          </cell>
          <cell r="B169" t="str">
            <v>Оплата услуг по передаче электроэнергии</v>
          </cell>
        </row>
        <row r="170">
          <cell r="A170" t="str">
            <v>B-O-04-06</v>
          </cell>
          <cell r="B170" t="str">
            <v>Оплата услуг  по передаче теплоэнергии</v>
          </cell>
        </row>
        <row r="171">
          <cell r="A171" t="str">
            <v>B-O-04-07</v>
          </cell>
          <cell r="B171" t="str">
            <v>Охрана труда</v>
          </cell>
        </row>
        <row r="172">
          <cell r="A172" t="str">
            <v>B-O-04-07-01</v>
          </cell>
          <cell r="B172" t="str">
            <v>Медицинские услуги</v>
          </cell>
        </row>
        <row r="173">
          <cell r="A173" t="str">
            <v>B-O-04-07-02</v>
          </cell>
          <cell r="B173" t="str">
            <v>Услуги по ОТ и ТБ</v>
          </cell>
        </row>
        <row r="174">
          <cell r="A174" t="str">
            <v>B-O-04-08</v>
          </cell>
          <cell r="B174" t="str">
            <v>Природоохранная деятельность</v>
          </cell>
        </row>
        <row r="175">
          <cell r="A175" t="str">
            <v>B-O-04-08-01</v>
          </cell>
          <cell r="B175" t="str">
            <v>Выплаты по охране окружающей среды</v>
          </cell>
        </row>
        <row r="176">
          <cell r="A176" t="str">
            <v>B-O-04-08-02</v>
          </cell>
          <cell r="B176" t="str">
            <v>Плата за загрязнения окружающей среды</v>
          </cell>
        </row>
        <row r="177">
          <cell r="A177" t="str">
            <v>B-O-04-10</v>
          </cell>
          <cell r="B177" t="str">
            <v>Оплата за услуги по генподряду (ЭСИ)</v>
          </cell>
        </row>
        <row r="178">
          <cell r="A178" t="str">
            <v>B-O-04-11</v>
          </cell>
          <cell r="B178" t="str">
            <v>Прочие услуги</v>
          </cell>
        </row>
        <row r="179">
          <cell r="A179" t="str">
            <v>B-O-04-12</v>
          </cell>
          <cell r="B179" t="str">
            <v>Услуги по установке приборов учета</v>
          </cell>
        </row>
        <row r="180">
          <cell r="A180" t="str">
            <v>B-O-05</v>
          </cell>
          <cell r="B180" t="str">
            <v>Управление собственностью</v>
          </cell>
        </row>
        <row r="181">
          <cell r="A181" t="str">
            <v>B-O-05-01</v>
          </cell>
          <cell r="B181" t="str">
            <v>Аренда и лизинг ОПФ</v>
          </cell>
        </row>
        <row r="182">
          <cell r="A182" t="str">
            <v>B-O-05-01-01</v>
          </cell>
          <cell r="B182" t="str">
            <v>Оплата аренды ОПФ</v>
          </cell>
        </row>
        <row r="183">
          <cell r="A183" t="str">
            <v>B-O-05-01-02</v>
          </cell>
          <cell r="B183" t="str">
            <v>Оплата лизинга ОПФ</v>
          </cell>
        </row>
        <row r="184">
          <cell r="A184" t="str">
            <v>B-O-05-01-03</v>
          </cell>
          <cell r="B184" t="str">
            <v>Арендная плата за землю</v>
          </cell>
        </row>
        <row r="185">
          <cell r="A185" t="str">
            <v>B-O-05-02</v>
          </cell>
          <cell r="B185" t="str">
            <v>Расходы по оценке, регистрации имущества, межеванию и другие расходы, связанные с управлением собственностью</v>
          </cell>
        </row>
        <row r="186">
          <cell r="A186" t="str">
            <v>B-O-06</v>
          </cell>
          <cell r="B186" t="str">
            <v>Оплата по договору управления</v>
          </cell>
        </row>
        <row r="187">
          <cell r="A187" t="str">
            <v>B-O-07</v>
          </cell>
          <cell r="B187" t="str">
            <v>Оплата услуг аутсорсинговых компаний</v>
          </cell>
        </row>
        <row r="188">
          <cell r="A188" t="str">
            <v>B-O-07-01</v>
          </cell>
          <cell r="B188" t="str">
            <v>оплата услуг по ведению бухгалтерского, налогового и др. учета</v>
          </cell>
        </row>
        <row r="189">
          <cell r="A189" t="str">
            <v>B-O-07-02</v>
          </cell>
          <cell r="B189" t="str">
            <v>оплата ИТ услуг</v>
          </cell>
        </row>
        <row r="190">
          <cell r="A190" t="str">
            <v>B-O-07-03</v>
          </cell>
          <cell r="B190" t="str">
            <v>оплата АХО услуг</v>
          </cell>
        </row>
        <row r="191">
          <cell r="A191" t="str">
            <v>B-O-07-04</v>
          </cell>
          <cell r="B191" t="str">
            <v>оплата прочих услуг по аутсорсингу</v>
          </cell>
        </row>
        <row r="192">
          <cell r="A192" t="str">
            <v>B-O-08</v>
          </cell>
          <cell r="B192" t="str">
            <v>Расходы на персонал</v>
          </cell>
        </row>
        <row r="193">
          <cell r="A193" t="str">
            <v>B-O-08-01</v>
          </cell>
          <cell r="B193" t="str">
            <v>Оплата труда персоналу</v>
          </cell>
        </row>
        <row r="194">
          <cell r="A194" t="str">
            <v>B-O-08-01-01</v>
          </cell>
          <cell r="B194" t="str">
            <v>Оплата труда (кроме годового вознаграждения)</v>
          </cell>
        </row>
        <row r="195">
          <cell r="A195" t="str">
            <v>B-O-08-01-01-01</v>
          </cell>
          <cell r="B195" t="str">
            <v>Аванс</v>
          </cell>
        </row>
        <row r="196">
          <cell r="A196" t="str">
            <v>B-O-08-01-01-02</v>
          </cell>
          <cell r="B196" t="str">
            <v>Окончательный расчет и отпускные</v>
          </cell>
        </row>
        <row r="197">
          <cell r="A197" t="str">
            <v>B-O-08-01-01-03</v>
          </cell>
          <cell r="B197" t="str">
            <v>Прочие удержания</v>
          </cell>
        </row>
        <row r="198">
          <cell r="A198" t="str">
            <v>B-O-08-01-02</v>
          </cell>
          <cell r="B198" t="str">
            <v>Годовое вознаграждение</v>
          </cell>
        </row>
        <row r="199">
          <cell r="A199" t="str">
            <v>B-O-08-01-03</v>
          </cell>
          <cell r="B199" t="str">
            <v>НДФЛ</v>
          </cell>
        </row>
        <row r="200">
          <cell r="A200" t="str">
            <v>B-O-08-01-04</v>
          </cell>
          <cell r="B200" t="str">
            <v xml:space="preserve">Профсоюзные взносы работников </v>
          </cell>
        </row>
        <row r="201">
          <cell r="A201" t="str">
            <v>B-O-08-02</v>
          </cell>
          <cell r="B201" t="str">
            <v>Выплаты на HR</v>
          </cell>
        </row>
        <row r="202">
          <cell r="A202" t="str">
            <v>B-O-08-02-01</v>
          </cell>
          <cell r="B202" t="str">
            <v>Компенсации, льготы и иные выплаты работникам</v>
          </cell>
        </row>
        <row r="203">
          <cell r="A203" t="str">
            <v>B-O-08-02-01-03</v>
          </cell>
          <cell r="B203" t="str">
            <v>Компенсация расходов на приобретение путевок</v>
          </cell>
        </row>
        <row r="204">
          <cell r="A204" t="str">
            <v>B-O-08-02-01-05</v>
          </cell>
          <cell r="B204" t="str">
            <v>Затраты на новогодние подарки</v>
          </cell>
        </row>
        <row r="205">
          <cell r="A205" t="str">
            <v>B-O-08-02-01-06</v>
          </cell>
          <cell r="B205" t="str">
            <v>Затраты на реализацию мероприятий по улучшению жилищных условий работников (корпоративное жилье, оплата процентов по кредитам работников)</v>
          </cell>
        </row>
        <row r="206">
          <cell r="A206" t="str">
            <v>B-O-08-02-01-07</v>
          </cell>
          <cell r="B206" t="str">
            <v>Компенсации, гарантии и льготы (компенсационные выплаты, возмещение за д/сады и др.)</v>
          </cell>
        </row>
        <row r="207">
          <cell r="A207" t="str">
            <v>B-O-08-02-02</v>
          </cell>
          <cell r="B207" t="str">
            <v>Компенсации, льготы и иные выплаты пенсионерам  и неработающим</v>
          </cell>
        </row>
        <row r="208">
          <cell r="A208" t="str">
            <v>B-O-08-02-04</v>
          </cell>
          <cell r="B208" t="str">
            <v>Отчисления предприятием Профсоюзам</v>
          </cell>
        </row>
        <row r="209">
          <cell r="A209" t="str">
            <v>B-O-08-02-05</v>
          </cell>
          <cell r="B209" t="str">
            <v>Негосударственное пенсионное обеспечение</v>
          </cell>
        </row>
        <row r="210">
          <cell r="A210" t="str">
            <v>B-O-08-02-06</v>
          </cell>
          <cell r="B210" t="str">
            <v>Затраты на обучение (без командировочных)</v>
          </cell>
        </row>
        <row r="211">
          <cell r="A211" t="str">
            <v>B-O-08-02-07</v>
          </cell>
          <cell r="B211" t="str">
            <v>Подбор персонала</v>
          </cell>
        </row>
        <row r="212">
          <cell r="A212" t="str">
            <v>B-O-08-02-09</v>
          </cell>
          <cell r="B212" t="str">
            <v>Прочие выплаты персоналу</v>
          </cell>
        </row>
        <row r="213">
          <cell r="A213" t="str">
            <v>B-O-09</v>
          </cell>
          <cell r="B213" t="str">
            <v>Расходы на ИТ и связь</v>
          </cell>
        </row>
        <row r="214">
          <cell r="A214" t="str">
            <v>B-O-09-02</v>
          </cell>
          <cell r="B214" t="str">
            <v>Материалы на ИТ</v>
          </cell>
        </row>
        <row r="215">
          <cell r="A215" t="str">
            <v>B-O-09-03</v>
          </cell>
          <cell r="B215" t="str">
            <v>Аренда ОС для УК (ИТ)</v>
          </cell>
        </row>
        <row r="216">
          <cell r="A216" t="str">
            <v>B-O-09-05</v>
          </cell>
          <cell r="B216" t="str">
            <v>Информационные услуги ИТ</v>
          </cell>
        </row>
        <row r="217">
          <cell r="A217" t="str">
            <v>B-O-09-06</v>
          </cell>
          <cell r="B217" t="str">
            <v>Техническое обслуживание и ремонт ИТ</v>
          </cell>
        </row>
        <row r="218">
          <cell r="A218" t="str">
            <v>B-O-09-07</v>
          </cell>
          <cell r="B218" t="str">
            <v>Связь</v>
          </cell>
        </row>
        <row r="219">
          <cell r="A219" t="str">
            <v>B-O-09-07-01</v>
          </cell>
          <cell r="B219" t="str">
            <v>Услуги стационарной связи, междугородной и международной и внутризоновой</v>
          </cell>
        </row>
        <row r="220">
          <cell r="A220" t="str">
            <v>B-O-09-07-02</v>
          </cell>
          <cell r="B220" t="str">
            <v>Услуги связи (аренда и обслуживание каналов связи)</v>
          </cell>
        </row>
        <row r="221">
          <cell r="A221" t="str">
            <v>B-O-09-07-03</v>
          </cell>
          <cell r="B221" t="str">
            <v>Мобильная связь</v>
          </cell>
        </row>
        <row r="222">
          <cell r="A222" t="str">
            <v>B-O-09-08</v>
          </cell>
          <cell r="B222" t="str">
            <v>Интернет</v>
          </cell>
        </row>
        <row r="223">
          <cell r="A223" t="str">
            <v>B-O-09-09</v>
          </cell>
          <cell r="B223" t="str">
            <v>Почтово-телеграфные расходы</v>
          </cell>
        </row>
        <row r="224">
          <cell r="A224" t="str">
            <v>B-O-09-10</v>
          </cell>
          <cell r="B224" t="str">
            <v>Расходы на информационные системы и ПО</v>
          </cell>
        </row>
        <row r="225">
          <cell r="A225" t="str">
            <v>B-O-10</v>
          </cell>
          <cell r="B225" t="str">
            <v>Содержание помещений для УК</v>
          </cell>
        </row>
        <row r="226">
          <cell r="A226" t="str">
            <v>B-O-10-01</v>
          </cell>
          <cell r="B226" t="str">
            <v>Приобретение мебели, офис. оборудования  для (не амортизируемого)</v>
          </cell>
        </row>
        <row r="227">
          <cell r="A227" t="str">
            <v>B-O-10-02</v>
          </cell>
          <cell r="B227" t="str">
            <v>Аренда ОС</v>
          </cell>
        </row>
        <row r="228">
          <cell r="A228" t="str">
            <v>B-O-10-02-01</v>
          </cell>
          <cell r="B228" t="str">
            <v>аренда ОС</v>
          </cell>
        </row>
        <row r="229">
          <cell r="A229" t="str">
            <v>B-O-10-02-02</v>
          </cell>
          <cell r="B229" t="str">
            <v>аренда квартиры</v>
          </cell>
        </row>
        <row r="230">
          <cell r="A230" t="str">
            <v>B-O-10-04</v>
          </cell>
          <cell r="B230" t="str">
            <v>Ремонт и эксплуатация зданий и помещений</v>
          </cell>
        </row>
        <row r="231">
          <cell r="A231" t="str">
            <v>B-O-10-05</v>
          </cell>
          <cell r="B231" t="str">
            <v>Ремонт мебели, бытовой техники и пр.</v>
          </cell>
        </row>
        <row r="232">
          <cell r="A232" t="str">
            <v>B-O-10-05-01</v>
          </cell>
          <cell r="B232" t="str">
            <v>ремонт мебели</v>
          </cell>
        </row>
        <row r="233">
          <cell r="A233" t="str">
            <v>B-O-10-05-02</v>
          </cell>
          <cell r="B233" t="str">
            <v>ремонт бытовой техники</v>
          </cell>
        </row>
        <row r="234">
          <cell r="A234" t="str">
            <v>B-O-10-06</v>
          </cell>
          <cell r="B234" t="str">
            <v>Канцтовары</v>
          </cell>
        </row>
        <row r="235">
          <cell r="A235" t="str">
            <v>B-O-10-07</v>
          </cell>
          <cell r="B235" t="str">
            <v>Прочие хоз. расходы</v>
          </cell>
        </row>
        <row r="236">
          <cell r="A236" t="str">
            <v>B-O-10-07-03</v>
          </cell>
          <cell r="B236" t="str">
            <v>Оформление и обустройство офисов</v>
          </cell>
        </row>
        <row r="237">
          <cell r="A237" t="str">
            <v>B-O-10-07-04</v>
          </cell>
          <cell r="B237" t="str">
            <v>Коммунальные услуги</v>
          </cell>
        </row>
        <row r="238">
          <cell r="A238" t="str">
            <v>B-O-10-07-05</v>
          </cell>
          <cell r="B238" t="str">
            <v>Хоз.расходы прочие</v>
          </cell>
        </row>
        <row r="239">
          <cell r="A239" t="str">
            <v>B-O-11</v>
          </cell>
          <cell r="B239" t="str">
            <v>Транспорт для УК</v>
          </cell>
        </row>
        <row r="240">
          <cell r="A240" t="str">
            <v>B-O-11-01</v>
          </cell>
          <cell r="B240" t="str">
            <v>Аренда, субаренда транспортных средств</v>
          </cell>
        </row>
        <row r="241">
          <cell r="A241" t="str">
            <v>B-O-11-01-01</v>
          </cell>
          <cell r="B241" t="str">
            <v>Аренда, субаренда транспортных средств</v>
          </cell>
        </row>
        <row r="242">
          <cell r="A242" t="str">
            <v>B-O-11-01-02</v>
          </cell>
          <cell r="B242" t="str">
            <v>Аренда автостоянки</v>
          </cell>
        </row>
        <row r="243">
          <cell r="A243" t="str">
            <v>B-O-11-02</v>
          </cell>
          <cell r="B243" t="str">
            <v>Лизинг, сублизинг транспортных средств</v>
          </cell>
        </row>
        <row r="244">
          <cell r="A244" t="str">
            <v>B-O-11-03</v>
          </cell>
          <cell r="B244" t="str">
            <v>Ремонт и эксплуатация транспортных средств</v>
          </cell>
        </row>
        <row r="245">
          <cell r="A245" t="str">
            <v>B-O-11-04</v>
          </cell>
          <cell r="B245" t="str">
            <v>ГСМ</v>
          </cell>
        </row>
        <row r="246">
          <cell r="A246" t="str">
            <v>B-O-11-05</v>
          </cell>
          <cell r="B246" t="str">
            <v>Прочие расходы на транспорт</v>
          </cell>
        </row>
        <row r="247">
          <cell r="A247" t="str">
            <v>B-O-12</v>
          </cell>
          <cell r="B247" t="str">
            <v>Расходы по проектам (АИР) для УК</v>
          </cell>
        </row>
        <row r="248">
          <cell r="A248" t="str">
            <v>B-O-13</v>
          </cell>
          <cell r="B248" t="str">
            <v>Страхование</v>
          </cell>
        </row>
        <row r="249">
          <cell r="A249" t="str">
            <v>B-O-13-01</v>
          </cell>
          <cell r="B249" t="str">
            <v>Добровольное медицинское страхование</v>
          </cell>
        </row>
        <row r="250">
          <cell r="A250" t="str">
            <v>B-O-13-02</v>
          </cell>
          <cell r="B250" t="str">
            <v>Страхование работников на случай наступления смерти или утраты трудоспособности</v>
          </cell>
        </row>
        <row r="251">
          <cell r="A251" t="str">
            <v>B-O-13-03</v>
          </cell>
          <cell r="B251" t="str">
            <v xml:space="preserve">Страхование гражданской ответственности </v>
          </cell>
        </row>
        <row r="252">
          <cell r="A252" t="str">
            <v>B-O-13-04</v>
          </cell>
          <cell r="B252" t="str">
            <v>Страхование имущества</v>
          </cell>
        </row>
        <row r="253">
          <cell r="A253" t="str">
            <v>B-O-13-05</v>
          </cell>
          <cell r="B253" t="str">
            <v>Страхование транспортных средств</v>
          </cell>
        </row>
        <row r="254">
          <cell r="A254" t="str">
            <v>B-O-13-06</v>
          </cell>
          <cell r="B254" t="str">
            <v>Страхование гражданской ответственности ОПО</v>
          </cell>
        </row>
        <row r="255">
          <cell r="A255" t="str">
            <v>B-O-14</v>
          </cell>
          <cell r="B255" t="str">
            <v>Безопасность</v>
          </cell>
        </row>
        <row r="256">
          <cell r="A256" t="str">
            <v>B-O-14-01</v>
          </cell>
          <cell r="B256" t="str">
            <v>Охрана</v>
          </cell>
        </row>
        <row r="257">
          <cell r="A257" t="str">
            <v>B-O-14-01-01</v>
          </cell>
          <cell r="B257" t="str">
            <v>Оплата услуг службы безопасности, МВД, частных охранных предприятий</v>
          </cell>
        </row>
        <row r="258">
          <cell r="A258" t="str">
            <v>B-O-14-01-02</v>
          </cell>
          <cell r="B258" t="str">
            <v>Оплата услуг ведомственных охранных учреждений</v>
          </cell>
        </row>
        <row r="259">
          <cell r="A259" t="str">
            <v>B-O-14-01-03</v>
          </cell>
          <cell r="B259" t="str">
            <v>Услуги пожарной охраны</v>
          </cell>
        </row>
        <row r="260">
          <cell r="A260" t="str">
            <v>B-O-14-01-04</v>
          </cell>
          <cell r="B260" t="str">
            <v>Обслуживание пожарной сигнализации</v>
          </cell>
        </row>
        <row r="261">
          <cell r="A261" t="str">
            <v>B-O-14-01-05</v>
          </cell>
          <cell r="B261" t="str">
            <v>Обслуживание охранной сигнализации и видеонаблюдения</v>
          </cell>
        </row>
        <row r="262">
          <cell r="A262" t="str">
            <v>B-O-14-02</v>
          </cell>
          <cell r="B262" t="str">
            <v>Расходы ГО и ЧС</v>
          </cell>
        </row>
        <row r="263">
          <cell r="A263" t="str">
            <v>B-O-15</v>
          </cell>
          <cell r="B263" t="str">
            <v>Консалтинг, аудит</v>
          </cell>
        </row>
        <row r="264">
          <cell r="A264" t="str">
            <v>B-O-15-01</v>
          </cell>
          <cell r="B264" t="str">
            <v>Аудиторские услуги</v>
          </cell>
        </row>
        <row r="265">
          <cell r="A265" t="str">
            <v>B-O-15-02</v>
          </cell>
          <cell r="B265" t="str">
            <v>Консалтинг</v>
          </cell>
        </row>
        <row r="266">
          <cell r="A266" t="str">
            <v>B-O-15-02-01</v>
          </cell>
          <cell r="B266" t="str">
            <v>Консультационные услуги, предоставление справочной информации</v>
          </cell>
        </row>
        <row r="267">
          <cell r="A267" t="str">
            <v>B-O-15-02-02</v>
          </cell>
          <cell r="B267" t="str">
            <v>Услуги налоговых консультантов</v>
          </cell>
        </row>
        <row r="268">
          <cell r="A268" t="str">
            <v>B-O-15-03</v>
          </cell>
          <cell r="B268" t="str">
            <v>Прочие консультационные услуги (для УК)</v>
          </cell>
        </row>
        <row r="269">
          <cell r="A269" t="str">
            <v>B-O-15-04</v>
          </cell>
          <cell r="B269" t="str">
            <v>Услуги по переводу документов</v>
          </cell>
        </row>
        <row r="270">
          <cell r="A270" t="str">
            <v>B-O-16</v>
          </cell>
          <cell r="B270" t="str">
            <v>Расходы на юридическое сопровождение</v>
          </cell>
        </row>
        <row r="271">
          <cell r="A271" t="str">
            <v>B-O-16-01</v>
          </cell>
          <cell r="B271" t="str">
            <v>Юридические услуги</v>
          </cell>
        </row>
        <row r="272">
          <cell r="A272" t="str">
            <v>B-O-16-02</v>
          </cell>
          <cell r="B272" t="str">
            <v>Нотариальные услуги</v>
          </cell>
        </row>
        <row r="273">
          <cell r="A273" t="str">
            <v>B-O-16-03</v>
          </cell>
          <cell r="B273" t="str">
            <v>Судебные издержки</v>
          </cell>
        </row>
        <row r="274">
          <cell r="A274" t="str">
            <v>B-O-16-04</v>
          </cell>
          <cell r="B274" t="str">
            <v>Прочие расходы на юр.сопровождение</v>
          </cell>
        </row>
        <row r="275">
          <cell r="A275" t="str">
            <v>B-O-17</v>
          </cell>
          <cell r="B275" t="str">
            <v>Расходы по корпоративной деятельности</v>
          </cell>
        </row>
        <row r="276">
          <cell r="A276" t="str">
            <v>B-O-17-01</v>
          </cell>
          <cell r="B276" t="str">
            <v>Проведение СД и собрания акционеров</v>
          </cell>
        </row>
        <row r="277">
          <cell r="A277" t="str">
            <v>B-O-17-02</v>
          </cell>
          <cell r="B277" t="str">
            <v>Вознаграждения членам СД и РК</v>
          </cell>
        </row>
        <row r="278">
          <cell r="A278" t="str">
            <v>B-O-17-04</v>
          </cell>
          <cell r="B278" t="str">
            <v>Расходы по обращению/размещению долговых ценных бумаг</v>
          </cell>
        </row>
        <row r="279">
          <cell r="A279" t="str">
            <v>B-O-17-05</v>
          </cell>
          <cell r="B279" t="str">
            <v>Расходы по обращению/размещению акций</v>
          </cell>
        </row>
        <row r="280">
          <cell r="A280" t="str">
            <v>B-O-18</v>
          </cell>
          <cell r="B280" t="str">
            <v>Расходы на PR и GR</v>
          </cell>
        </row>
        <row r="281">
          <cell r="A281" t="str">
            <v>B-O-18-01</v>
          </cell>
          <cell r="B281" t="str">
            <v>GR- мероприятия</v>
          </cell>
        </row>
        <row r="282">
          <cell r="A282" t="str">
            <v>B-O-18-02</v>
          </cell>
          <cell r="B282" t="str">
            <v>Корпоративные коммуникации</v>
          </cell>
        </row>
        <row r="283">
          <cell r="A283" t="str">
            <v>B-O-18-02-01</v>
          </cell>
          <cell r="B283" t="str">
            <v>Организация и проведение PR-мероприятий</v>
          </cell>
        </row>
        <row r="284">
          <cell r="A284" t="str">
            <v>B-O-18-02-02</v>
          </cell>
          <cell r="B284" t="str">
            <v>Размещение информации и рекламы в СМИ</v>
          </cell>
        </row>
        <row r="285">
          <cell r="A285" t="str">
            <v>B-O-18-02-03</v>
          </cell>
          <cell r="B285" t="str">
            <v>Участие в конференциях, выставках, семинарах</v>
          </cell>
        </row>
        <row r="286">
          <cell r="A286" t="str">
            <v>B-O-18-03</v>
          </cell>
          <cell r="B286" t="str">
            <v>Внутренние коммуникации</v>
          </cell>
        </row>
        <row r="287">
          <cell r="A287" t="str">
            <v>B-O-18-03-01</v>
          </cell>
          <cell r="B287" t="str">
            <v>Издание корпоративных СМИ</v>
          </cell>
        </row>
        <row r="288">
          <cell r="A288" t="str">
            <v>B-O-18-03-02</v>
          </cell>
          <cell r="B288" t="str">
            <v>Внутрикорпоративные мероприятия</v>
          </cell>
        </row>
        <row r="289">
          <cell r="A289" t="str">
            <v>B-O-18-04</v>
          </cell>
          <cell r="B289" t="str">
            <v>Прочие PR-расходы</v>
          </cell>
        </row>
        <row r="290">
          <cell r="A290" t="str">
            <v>B-O-18-04-02</v>
          </cell>
          <cell r="B290" t="str">
            <v>Дизайнерские работы, видео- и фотосъемка, сувенирная продукция</v>
          </cell>
        </row>
        <row r="291">
          <cell r="A291" t="str">
            <v>B-O-18-04-04</v>
          </cell>
          <cell r="B291" t="str">
            <v>Спонсорская помощь и благотворительность</v>
          </cell>
        </row>
        <row r="292">
          <cell r="A292" t="str">
            <v>B-O-18-04-04-01</v>
          </cell>
          <cell r="B292" t="str">
            <v>Расходы на благотворительность</v>
          </cell>
        </row>
        <row r="293">
          <cell r="A293" t="str">
            <v>B-O-18-04-04-02</v>
          </cell>
          <cell r="B293" t="str">
            <v>Расходы на спонсорство</v>
          </cell>
        </row>
        <row r="294">
          <cell r="A294" t="str">
            <v>B-O-18-04-05</v>
          </cell>
          <cell r="B294" t="str">
            <v>Подписка на СМИ</v>
          </cell>
        </row>
        <row r="295">
          <cell r="A295" t="str">
            <v>B-O-18-04-07</v>
          </cell>
          <cell r="B295" t="str">
            <v>Представительские</v>
          </cell>
        </row>
        <row r="296">
          <cell r="A296" t="str">
            <v>B-O-19</v>
          </cell>
          <cell r="B296" t="str">
            <v>Налоги и сборы</v>
          </cell>
        </row>
        <row r="297">
          <cell r="A297" t="str">
            <v>B-O-19-01</v>
          </cell>
          <cell r="B297" t="str">
            <v>Налог на имущество</v>
          </cell>
        </row>
        <row r="298">
          <cell r="A298" t="str">
            <v>B-O-19-02</v>
          </cell>
          <cell r="B298" t="str">
            <v>Налог на землю</v>
          </cell>
        </row>
        <row r="299">
          <cell r="A299" t="str">
            <v>B-O-19-03</v>
          </cell>
          <cell r="B299" t="str">
            <v>Транспортный налог</v>
          </cell>
        </row>
        <row r="300">
          <cell r="A300" t="str">
            <v>B-O-19-04</v>
          </cell>
          <cell r="B300" t="str">
            <v>Налог на прибыль</v>
          </cell>
        </row>
        <row r="301">
          <cell r="A301" t="str">
            <v>B-O-19-05</v>
          </cell>
          <cell r="B301" t="str">
            <v>НДС</v>
          </cell>
        </row>
        <row r="302">
          <cell r="A302" t="str">
            <v>B-O-19-06</v>
          </cell>
          <cell r="B302" t="str">
            <v>Страховые взносы (ФСС, ПФР, ФФОМС, ТФОМС)</v>
          </cell>
        </row>
        <row r="303">
          <cell r="A303" t="str">
            <v>B-O-19-07</v>
          </cell>
          <cell r="B303" t="str">
            <v>Пошлины</v>
          </cell>
        </row>
        <row r="304">
          <cell r="A304" t="str">
            <v>B-O-19-08</v>
          </cell>
          <cell r="B304" t="str">
            <v>Пени и штрафы по налогам</v>
          </cell>
        </row>
        <row r="305">
          <cell r="A305" t="str">
            <v>B-O-19-09</v>
          </cell>
          <cell r="B305" t="str">
            <v>Прочие налоги и сборы</v>
          </cell>
        </row>
        <row r="306">
          <cell r="A306" t="str">
            <v>B-O-20</v>
          </cell>
          <cell r="B306" t="str">
            <v>Проценты уплаченные</v>
          </cell>
        </row>
        <row r="307">
          <cell r="A307" t="str">
            <v>B-O-20-01</v>
          </cell>
          <cell r="B307" t="str">
            <v>% уплаченные по займам</v>
          </cell>
        </row>
        <row r="308">
          <cell r="A308" t="str">
            <v>B-O-20-01-01</v>
          </cell>
          <cell r="B308" t="str">
            <v>% уплаченные по краткосрочным займам</v>
          </cell>
        </row>
        <row r="309">
          <cell r="A309" t="str">
            <v>B-O-20-01-02</v>
          </cell>
          <cell r="B309" t="str">
            <v>% уплаченные по долгосрочным займам</v>
          </cell>
        </row>
        <row r="310">
          <cell r="A310" t="str">
            <v>B-O-20-02</v>
          </cell>
          <cell r="B310" t="str">
            <v>% уплаченные по кредитам</v>
          </cell>
        </row>
        <row r="311">
          <cell r="A311" t="str">
            <v>B-O-20-02-01</v>
          </cell>
          <cell r="B311" t="str">
            <v>% по кредитам инвестиционным</v>
          </cell>
        </row>
        <row r="312">
          <cell r="A312" t="str">
            <v>B-O-20-02-01-01</v>
          </cell>
          <cell r="B312" t="str">
            <v xml:space="preserve"> % по кредитам инвестиционным краткосрочным, не включаемым в стоимость ИА</v>
          </cell>
        </row>
        <row r="313">
          <cell r="A313" t="str">
            <v>B-O-20-02-01-02</v>
          </cell>
          <cell r="B313" t="str">
            <v>% по кредитам инвестиционным долгосрочным, не включаемым в стоимость ИА</v>
          </cell>
        </row>
        <row r="314">
          <cell r="A314" t="str">
            <v>B-O-20-02-01-03</v>
          </cell>
          <cell r="B314" t="str">
            <v>% по инвестиционным кредитам по приоритетным проектам, включаемым в стоимость ИА</v>
          </cell>
        </row>
        <row r="315">
          <cell r="A315" t="str">
            <v>B-O-20-02-01-04</v>
          </cell>
          <cell r="B315" t="str">
            <v>% по инвестиционным кредитам для прочих проектов ПИП, включаемые в стоимость ИА</v>
          </cell>
        </row>
        <row r="316">
          <cell r="A316" t="str">
            <v>B-O-20-02-01-05</v>
          </cell>
          <cell r="B316" t="str">
            <v>% по инвестиционным кредитам для реконструкции, модернизации, строительства, включаемые в стоимость ИА</v>
          </cell>
        </row>
        <row r="317">
          <cell r="A317" t="str">
            <v>B-O-20-02-02</v>
          </cell>
          <cell r="B317" t="str">
            <v>%  по кредитам операционным</v>
          </cell>
        </row>
        <row r="318">
          <cell r="A318" t="str">
            <v>B-O-20-02-02-01</v>
          </cell>
          <cell r="B318" t="str">
            <v>% по кредитам операционным краткосрочным</v>
          </cell>
        </row>
        <row r="319">
          <cell r="A319" t="str">
            <v>B-O-20-02-02-02</v>
          </cell>
          <cell r="B319" t="str">
            <v>% по кредитам операционным долгосрочным</v>
          </cell>
        </row>
        <row r="320">
          <cell r="A320" t="str">
            <v>B-O-20-03</v>
          </cell>
          <cell r="B320" t="str">
            <v>% уплаченные по овердрафтам</v>
          </cell>
        </row>
        <row r="321">
          <cell r="A321" t="str">
            <v>B-O-20-04</v>
          </cell>
          <cell r="B321" t="str">
            <v>% уплаченные по собственным векселям</v>
          </cell>
        </row>
        <row r="322">
          <cell r="A322" t="str">
            <v>B-O-20-05</v>
          </cell>
          <cell r="B322" t="str">
            <v>% уплаченные по собственным облигациям</v>
          </cell>
        </row>
        <row r="323">
          <cell r="A323" t="str">
            <v>B-O-20-06</v>
          </cell>
          <cell r="B323" t="str">
            <v>прочие % уплаченные</v>
          </cell>
        </row>
        <row r="324">
          <cell r="A324" t="str">
            <v>B-O-21</v>
          </cell>
          <cell r="B324" t="str">
            <v>Прочие выплаты</v>
          </cell>
        </row>
        <row r="325">
          <cell r="A325" t="str">
            <v>B-O-21-01</v>
          </cell>
          <cell r="B325" t="str">
            <v>Выплаты Агента (Комиссионер) по агентскому договору Принципалу (Комитенту)</v>
          </cell>
        </row>
        <row r="326">
          <cell r="A326" t="str">
            <v>B-O-21-02</v>
          </cell>
          <cell r="B326" t="str">
            <v>Выплаты поставщикам прочих товаров (работ, услуг) за Принципала (Комитента)</v>
          </cell>
        </row>
        <row r="327">
          <cell r="A327" t="str">
            <v>B-O-21-03</v>
          </cell>
          <cell r="B327" t="str">
            <v>Выплаты Агенту (Комиссионеру) на закупку прочих товаров (работ, услуг)</v>
          </cell>
        </row>
        <row r="328">
          <cell r="A328" t="str">
            <v>B-O-21-04</v>
          </cell>
          <cell r="B328" t="str">
            <v>Выплаты по сделкам на биржах э/энергии, мощности</v>
          </cell>
        </row>
        <row r="329">
          <cell r="A329" t="str">
            <v>B-O-21-04-01</v>
          </cell>
          <cell r="B329" t="str">
            <v>Перечисление ГО на биржу (в т.ч. вариационная маржа и вознаграждение Брокера)</v>
          </cell>
        </row>
        <row r="330">
          <cell r="A330" t="str">
            <v>B-O-21-04-02</v>
          </cell>
          <cell r="B330" t="str">
            <v>Перечисление Брокером собственных средств на Биржу</v>
          </cell>
        </row>
        <row r="331">
          <cell r="A331" t="str">
            <v>B-O-21-04-03</v>
          </cell>
          <cell r="B331" t="str">
            <v>Возврат Брокером ГО Клиенту ( в т.ч. вариационная маржа)</v>
          </cell>
        </row>
        <row r="332">
          <cell r="A332" t="str">
            <v>B-O-21-05</v>
          </cell>
          <cell r="B332" t="str">
            <v>Инфраструктурные платежи</v>
          </cell>
        </row>
        <row r="333">
          <cell r="A333" t="str">
            <v>B-O-21-05-01</v>
          </cell>
          <cell r="B333" t="str">
            <v>ЗАО ЦФР</v>
          </cell>
        </row>
        <row r="334">
          <cell r="A334" t="str">
            <v>B-O-21-05-01-01</v>
          </cell>
          <cell r="B334" t="str">
            <v>услуги по ведению фин расчетов на ОРЭ</v>
          </cell>
        </row>
        <row r="335">
          <cell r="A335" t="str">
            <v>B-O-21-05-01-02</v>
          </cell>
          <cell r="B335" t="str">
            <v xml:space="preserve">комиссионное вознаграждение </v>
          </cell>
        </row>
        <row r="336">
          <cell r="A336" t="str">
            <v>B-O-21-05-01-03</v>
          </cell>
          <cell r="B336" t="str">
            <v xml:space="preserve">агентское вознаграждение </v>
          </cell>
        </row>
        <row r="337">
          <cell r="A337" t="str">
            <v>B-O-21-05-02</v>
          </cell>
          <cell r="B337" t="str">
            <v>Услуги ОАО АТС по организации функционирования торг системы</v>
          </cell>
        </row>
        <row r="338">
          <cell r="A338" t="str">
            <v>B-O-21-05-03</v>
          </cell>
          <cell r="B338" t="str">
            <v>Текущие членские взносы в имущество НП Совет рынка</v>
          </cell>
        </row>
        <row r="339">
          <cell r="A339" t="str">
            <v>B-O-21-05-04</v>
          </cell>
          <cell r="B339" t="str">
            <v>Текущие членские взносы в имущество НП Гарантирующих поставщиков</v>
          </cell>
        </row>
        <row r="340">
          <cell r="A340" t="str">
            <v>B-O-21-05-05</v>
          </cell>
          <cell r="B340" t="str">
            <v>Услуги по организации биржевой торговли</v>
          </cell>
        </row>
        <row r="341">
          <cell r="A341" t="str">
            <v>B-O-21-05-06</v>
          </cell>
          <cell r="B341" t="str">
            <v>Услуги по оперативно-диспетчерскому управлению (СО ЕЭС)</v>
          </cell>
        </row>
        <row r="342">
          <cell r="A342" t="str">
            <v>B-O-21-05-07</v>
          </cell>
          <cell r="B342" t="str">
            <v>Прочие инфраструктурные платежи ОРЭМ</v>
          </cell>
        </row>
        <row r="343">
          <cell r="A343" t="str">
            <v>B-O-21-06</v>
          </cell>
          <cell r="B343" t="str">
            <v>Комиссии банковских, кредитных организаций</v>
          </cell>
        </row>
        <row r="344">
          <cell r="A344" t="str">
            <v>B-O-21-06-01</v>
          </cell>
          <cell r="B344" t="str">
            <v>Комиссии по кредитным договорам инвестиционным</v>
          </cell>
        </row>
        <row r="345">
          <cell r="A345" t="str">
            <v>B-O-21-06-02</v>
          </cell>
          <cell r="B345" t="str">
            <v>Комиссии по кредитным договорам операционным</v>
          </cell>
        </row>
        <row r="346">
          <cell r="A346" t="str">
            <v>B-O-21-06-03</v>
          </cell>
          <cell r="B346" t="str">
            <v>комиссия за инкассацию</v>
          </cell>
        </row>
        <row r="347">
          <cell r="A347" t="str">
            <v>B-O-21-06-04</v>
          </cell>
          <cell r="B347" t="str">
            <v>комиссия банка за сбор д/средств</v>
          </cell>
        </row>
        <row r="348">
          <cell r="A348" t="str">
            <v>B-O-21-06-05</v>
          </cell>
          <cell r="B348" t="str">
            <v>прочие банковские комиссии</v>
          </cell>
        </row>
        <row r="349">
          <cell r="A349" t="str">
            <v>B-O-21-07</v>
          </cell>
          <cell r="B349" t="str">
            <v>Комиссии (кроме банковских)</v>
          </cell>
        </row>
        <row r="350">
          <cell r="A350" t="str">
            <v>B-O-21-07-01</v>
          </cell>
          <cell r="B350" t="str">
            <v>Выплаты по агентскому вознаграждению за сбор денежных средств</v>
          </cell>
        </row>
        <row r="351">
          <cell r="A351" t="str">
            <v>B-O-21-07-02</v>
          </cell>
          <cell r="B351" t="str">
            <v>Выплаты по агентскому вознаграждению по Оптовому Рынку Энергии и топливообеспечению</v>
          </cell>
        </row>
        <row r="352">
          <cell r="A352" t="str">
            <v>B-O-21-07-03</v>
          </cell>
          <cell r="B352" t="str">
            <v>Выплаты по агентскому, брокерскому вознаграждению по прочим услугам</v>
          </cell>
        </row>
        <row r="353">
          <cell r="A353" t="str">
            <v>B-O-21-08</v>
          </cell>
          <cell r="B353" t="str">
            <v>Возврат ошибочно перечисленных сумм</v>
          </cell>
        </row>
        <row r="354">
          <cell r="A354" t="str">
            <v>B-O-21-08-01</v>
          </cell>
          <cell r="B354" t="str">
            <v>Возврат ошибочно полученных сумм</v>
          </cell>
        </row>
        <row r="355">
          <cell r="A355" t="str">
            <v>B-O-21-08-02</v>
          </cell>
          <cell r="B355" t="str">
            <v>Возврат авансов и переплат</v>
          </cell>
        </row>
        <row r="356">
          <cell r="A356" t="str">
            <v>B-O-21-09</v>
          </cell>
          <cell r="B356" t="str">
            <v>Выплаты штрафов, пеней, неустоек</v>
          </cell>
        </row>
        <row r="357">
          <cell r="A357" t="str">
            <v>B-O-21-09-01</v>
          </cell>
          <cell r="B357" t="str">
            <v>Выплаты штрафов, пеней, неустоек поставщикам топлива</v>
          </cell>
        </row>
        <row r="358">
          <cell r="A358" t="str">
            <v>B-O-21-09-02</v>
          </cell>
          <cell r="B358" t="str">
            <v>Выплаты штрафов, пеней, неустоек поставщикам эл. энергии и мощности</v>
          </cell>
        </row>
        <row r="359">
          <cell r="A359" t="str">
            <v>B-O-21-09-03</v>
          </cell>
          <cell r="B359" t="str">
            <v>Выплаты штрафов, пеней, неустоек прочие</v>
          </cell>
        </row>
        <row r="360">
          <cell r="A360" t="str">
            <v>B-O-21-11</v>
          </cell>
          <cell r="B360" t="str">
            <v>Услуги и членские взносы за участие в некоммерческих профессиональных и отраслевых объединений</v>
          </cell>
        </row>
        <row r="361">
          <cell r="A361" t="str">
            <v>B-O-21-11-01</v>
          </cell>
          <cell r="B361" t="str">
            <v>Взносы в СРО в области строительства и проектирования</v>
          </cell>
        </row>
        <row r="362">
          <cell r="A362" t="str">
            <v>B-O-21-11-02</v>
          </cell>
          <cell r="B362" t="str">
            <v>Взносы в другие фонды, объединения, организации (кроме PR, GR, фонды энергоснабжения, НП Совет рынка, НП Генераторов)</v>
          </cell>
        </row>
        <row r="363">
          <cell r="A363" t="str">
            <v>B-O-21-12</v>
          </cell>
          <cell r="B363" t="str">
            <v>Отчисления в фонды Энергосбережения</v>
          </cell>
        </row>
        <row r="364">
          <cell r="A364" t="str">
            <v>B-O-21-14</v>
          </cell>
          <cell r="B364" t="str">
            <v>Командировочные</v>
          </cell>
        </row>
        <row r="365">
          <cell r="A365" t="str">
            <v>B-O-21-18</v>
          </cell>
          <cell r="B365" t="str">
            <v>Прочие операционные расходы</v>
          </cell>
        </row>
        <row r="366">
          <cell r="A366" t="str">
            <v>B-O-21-19</v>
          </cell>
          <cell r="B366" t="str">
            <v>Выплаты по договорам переуступки права требования</v>
          </cell>
        </row>
        <row r="367">
          <cell r="A367" t="str">
            <v>B-O-21-20</v>
          </cell>
          <cell r="B367" t="str">
            <v>Выдача займов сотрудникам</v>
          </cell>
        </row>
        <row r="368">
          <cell r="A368" t="str">
            <v>B-O-22</v>
          </cell>
          <cell r="B368" t="str">
            <v>Резерв</v>
          </cell>
        </row>
        <row r="369">
          <cell r="A369" t="str">
            <v>G-I-1</v>
          </cell>
          <cell r="B369" t="str">
            <v>Приток/отток по инвестиционной деятельности</v>
          </cell>
        </row>
        <row r="370">
          <cell r="A370" t="str">
            <v>A-I</v>
          </cell>
          <cell r="B370" t="str">
            <v>Поступления от инвестиционной деятельности</v>
          </cell>
        </row>
        <row r="371">
          <cell r="A371" t="str">
            <v>A-I-01</v>
          </cell>
          <cell r="B371" t="str">
            <v>Реализация инвестиционных вложений (акций, долей, паев)</v>
          </cell>
        </row>
        <row r="372">
          <cell r="A372" t="str">
            <v>A-I-01-01</v>
          </cell>
          <cell r="B372" t="str">
            <v>Реализация акций</v>
          </cell>
        </row>
        <row r="373">
          <cell r="A373" t="str">
            <v>A-I-01-02</v>
          </cell>
          <cell r="B373" t="str">
            <v>Реализация долей, паев</v>
          </cell>
        </row>
        <row r="374">
          <cell r="A374" t="str">
            <v>A-I-02</v>
          </cell>
          <cell r="B374" t="str">
            <v xml:space="preserve">Поступления от реализации ОС и НМА </v>
          </cell>
        </row>
        <row r="375">
          <cell r="A375" t="str">
            <v>A-I-02-01</v>
          </cell>
          <cell r="B375" t="str">
            <v>От продажи основных средств</v>
          </cell>
        </row>
        <row r="376">
          <cell r="A376" t="str">
            <v>A-I-02-02</v>
          </cell>
          <cell r="B376" t="str">
            <v>От продажи ОНКВ, НМА</v>
          </cell>
        </row>
        <row r="377">
          <cell r="A377" t="str">
            <v>A-I-03</v>
          </cell>
          <cell r="B377" t="str">
            <v>Возврат займов выданных</v>
          </cell>
        </row>
        <row r="378">
          <cell r="A378" t="str">
            <v>A-I-03-01</v>
          </cell>
          <cell r="B378" t="str">
            <v>Краткосрочные займы</v>
          </cell>
        </row>
        <row r="379">
          <cell r="A379" t="str">
            <v>A-I-03-01-01</v>
          </cell>
          <cell r="B379" t="str">
            <v>Поступления в счет погашения краткосрочных займов</v>
          </cell>
        </row>
        <row r="380">
          <cell r="A380" t="str">
            <v>A-I-03-01-02</v>
          </cell>
          <cell r="B380" t="str">
            <v>Поступление от переуступки прав требования по краткосрочным займам</v>
          </cell>
        </row>
        <row r="381">
          <cell r="A381" t="str">
            <v>A-I-03-02</v>
          </cell>
          <cell r="B381" t="str">
            <v>Долгосрочные займы</v>
          </cell>
        </row>
        <row r="382">
          <cell r="A382" t="str">
            <v>A-I-03-02-01</v>
          </cell>
          <cell r="B382" t="str">
            <v>Поступления в счет погашения долгосрочных займов</v>
          </cell>
        </row>
        <row r="383">
          <cell r="A383" t="str">
            <v>A-I-03-02-02</v>
          </cell>
          <cell r="B383" t="str">
            <v>Поступление от переуступки прав требования по долгосрочным займам</v>
          </cell>
        </row>
        <row r="384">
          <cell r="A384" t="str">
            <v>A-I-04</v>
          </cell>
          <cell r="B384" t="str">
            <v>Возврат с депозита</v>
          </cell>
        </row>
        <row r="385">
          <cell r="A385" t="str">
            <v>A-I-04-01</v>
          </cell>
          <cell r="B385" t="str">
            <v>Депозит (возврат) менее 12 мес.</v>
          </cell>
        </row>
        <row r="386">
          <cell r="A386" t="str">
            <v>A-I-04-02</v>
          </cell>
          <cell r="B386" t="str">
            <v>Депозит (возврат) более 12 мес.</v>
          </cell>
        </row>
        <row r="387">
          <cell r="A387" t="str">
            <v>A-I-04-03</v>
          </cell>
          <cell r="B387" t="str">
            <v>Возврат депозита не более 3 мес.</v>
          </cell>
        </row>
        <row r="388">
          <cell r="A388" t="str">
            <v>A-I-05</v>
          </cell>
          <cell r="B388" t="str">
            <v>Реализация ценных бумаг</v>
          </cell>
        </row>
        <row r="389">
          <cell r="A389" t="str">
            <v>A-I-05-01</v>
          </cell>
          <cell r="B389" t="str">
            <v>Поступления от реализации долговых ЦБ (векселя, облигации) за исключением денежных эквивалентов</v>
          </cell>
        </row>
        <row r="390">
          <cell r="A390" t="str">
            <v>A-I-05-02</v>
          </cell>
          <cell r="B390" t="str">
            <v>Поступления от реализации прочих ФВ</v>
          </cell>
        </row>
        <row r="391">
          <cell r="A391" t="str">
            <v>A-I-05-03</v>
          </cell>
          <cell r="B391" t="str">
            <v>Поступления от реализации долговых ЦБ (векселя, облигации) со сроком не более 3 мес. (ДЭ)</v>
          </cell>
        </row>
        <row r="392">
          <cell r="A392" t="str">
            <v>A-I-06</v>
          </cell>
          <cell r="B392" t="str">
            <v>Проценты полученные</v>
          </cell>
        </row>
        <row r="393">
          <cell r="A393" t="str">
            <v>A-I-06-01</v>
          </cell>
          <cell r="B393" t="str">
            <v>% полученные по займам</v>
          </cell>
        </row>
        <row r="394">
          <cell r="A394" t="str">
            <v>A-I-06-01-01</v>
          </cell>
          <cell r="B394" t="str">
            <v>% полученные по краткосрочным займам</v>
          </cell>
        </row>
        <row r="395">
          <cell r="A395" t="str">
            <v>A-I-06-01-02</v>
          </cell>
          <cell r="B395" t="str">
            <v>% полученные по долгосрочным займам</v>
          </cell>
        </row>
        <row r="396">
          <cell r="A396" t="str">
            <v>A-I-06-02</v>
          </cell>
          <cell r="B396" t="str">
            <v>% полученные по векселям третьих лиц</v>
          </cell>
        </row>
        <row r="397">
          <cell r="A397" t="str">
            <v>A-I-06-03</v>
          </cell>
          <cell r="B397" t="str">
            <v>% полученные по облигациям третьих лиц</v>
          </cell>
        </row>
        <row r="398">
          <cell r="A398" t="str">
            <v>A-I-06-04</v>
          </cell>
          <cell r="B398" t="str">
            <v>% полученные по депозиту</v>
          </cell>
        </row>
        <row r="399">
          <cell r="A399" t="str">
            <v>A-I-06-04-01</v>
          </cell>
          <cell r="B399" t="str">
            <v>%  по депозитам менее 12 мес.</v>
          </cell>
        </row>
        <row r="400">
          <cell r="A400" t="str">
            <v>A-I-06-04-02</v>
          </cell>
          <cell r="B400" t="str">
            <v>%  по депозитам более 12 мес.</v>
          </cell>
        </row>
        <row r="401">
          <cell r="A401" t="str">
            <v>A-I-06-05</v>
          </cell>
          <cell r="B401" t="str">
            <v>% полученные по остаткам на счетах</v>
          </cell>
        </row>
        <row r="402">
          <cell r="A402" t="str">
            <v>A-I-07</v>
          </cell>
          <cell r="B402" t="str">
            <v xml:space="preserve">Дивиденды </v>
          </cell>
        </row>
        <row r="403">
          <cell r="A403" t="str">
            <v>A-I-08</v>
          </cell>
          <cell r="B403" t="str">
            <v>Прочие поступления от инвестиционной деятельности</v>
          </cell>
        </row>
        <row r="404">
          <cell r="A404" t="str">
            <v>A-I-08-01</v>
          </cell>
          <cell r="B404" t="str">
            <v>Поступления по договорам уступки прав требования кроме уступки займов и ДЗ по операционной деятельности</v>
          </cell>
        </row>
        <row r="405">
          <cell r="A405" t="str">
            <v>A-I-08-02</v>
          </cell>
          <cell r="B405" t="str">
            <v>Прочие поступления от инвестиционной деятельности</v>
          </cell>
        </row>
        <row r="406">
          <cell r="A406" t="str">
            <v>B-I</v>
          </cell>
          <cell r="B406" t="str">
            <v>Выплаты по инвестиционной деятельности</v>
          </cell>
        </row>
        <row r="407">
          <cell r="A407" t="str">
            <v>B-I-01</v>
          </cell>
          <cell r="B407" t="str">
            <v>Приобретение инвестиционных вложений (акций, долей, паев)</v>
          </cell>
        </row>
        <row r="408">
          <cell r="A408" t="str">
            <v>B-I-01-01</v>
          </cell>
          <cell r="B408" t="str">
            <v>Приобретение акций и выплаты в уставный капитал</v>
          </cell>
        </row>
        <row r="409">
          <cell r="A409" t="str">
            <v>B-I-01-02</v>
          </cell>
          <cell r="B409" t="str">
            <v xml:space="preserve">Приобретение долей, паев </v>
          </cell>
        </row>
        <row r="410">
          <cell r="A410" t="str">
            <v>B-I-02</v>
          </cell>
          <cell r="B410" t="str">
            <v>Строительство новых объектов основного производства (ТЭО, ПСД, материалы, услуги подрядных организаций, пр.)</v>
          </cell>
        </row>
        <row r="411">
          <cell r="A411" t="str">
            <v>B-I-02-01</v>
          </cell>
          <cell r="B411" t="str">
            <v>Проекты ДПМ</v>
          </cell>
        </row>
        <row r="412">
          <cell r="A412" t="str">
            <v>B-I-02-01-01</v>
          </cell>
          <cell r="B412" t="str">
            <v>ДПМ: Материально-технические ресурсы</v>
          </cell>
        </row>
        <row r="413">
          <cell r="A413" t="str">
            <v>B-I-02-01-02</v>
          </cell>
          <cell r="B413" t="str">
            <v>ДПМ: СМР</v>
          </cell>
        </row>
        <row r="414">
          <cell r="A414" t="str">
            <v>B-I-02-01-03</v>
          </cell>
          <cell r="B414" t="str">
            <v>ДПМ: Оборудование к установке</v>
          </cell>
        </row>
        <row r="415">
          <cell r="A415" t="str">
            <v>B-I-02-01-04</v>
          </cell>
          <cell r="B415" t="str">
            <v>ДПМ: ПИР Разработка обоснования инвестиций</v>
          </cell>
        </row>
        <row r="416">
          <cell r="A416" t="str">
            <v>B-I-02-01-05</v>
          </cell>
          <cell r="B416" t="str">
            <v>ДПМ: ПИР разработка ТЭО</v>
          </cell>
        </row>
        <row r="417">
          <cell r="A417" t="str">
            <v>B-I-02-01-06</v>
          </cell>
          <cell r="B417" t="str">
            <v>ДПМ: ПИР разработка рабочей документации</v>
          </cell>
        </row>
        <row r="418">
          <cell r="A418" t="str">
            <v>B-I-02-01-07</v>
          </cell>
          <cell r="B418" t="str">
            <v>ДПМ: Страхование</v>
          </cell>
        </row>
        <row r="419">
          <cell r="A419" t="str">
            <v>B-I-02-01-08</v>
          </cell>
          <cell r="B419" t="str">
            <v>ДПМ: Вознаграждение ЕРС/ЕРСМ – подрядчика</v>
          </cell>
        </row>
        <row r="420">
          <cell r="A420" t="str">
            <v>B-I-02-01-09</v>
          </cell>
          <cell r="B420" t="str">
            <v>ДПМ: НДС по импортным контрактам, оплачиваемый в бюджет (МТР, работы, услуги)</v>
          </cell>
        </row>
        <row r="421">
          <cell r="A421" t="str">
            <v>B-I-02-01-11</v>
          </cell>
          <cell r="B421" t="str">
            <v>ДПМ: Прочие</v>
          </cell>
        </row>
        <row r="422">
          <cell r="A422" t="str">
            <v>B-I-02-01-12</v>
          </cell>
          <cell r="B422" t="str">
            <v>ДПМ: Резерв</v>
          </cell>
        </row>
        <row r="423">
          <cell r="A423" t="str">
            <v>B-I-02-01-13</v>
          </cell>
          <cell r="B423" t="str">
            <v>ДПМ: Основные средства</v>
          </cell>
        </row>
        <row r="424">
          <cell r="A424" t="str">
            <v>B-I-02-02</v>
          </cell>
          <cell r="B424" t="str">
            <v>Прочие проекты</v>
          </cell>
        </row>
        <row r="425">
          <cell r="A425" t="str">
            <v>B-I-02-02-01</v>
          </cell>
          <cell r="B425" t="str">
            <v>Прочие ПИП: Материально-технические ресурсы</v>
          </cell>
        </row>
        <row r="426">
          <cell r="A426" t="str">
            <v>B-I-02-02-02</v>
          </cell>
          <cell r="B426" t="str">
            <v>Прочие ПИП: СМР</v>
          </cell>
        </row>
        <row r="427">
          <cell r="A427" t="str">
            <v>B-I-02-02-03</v>
          </cell>
          <cell r="B427" t="str">
            <v>Прочие ПИП: Оборудование к установке</v>
          </cell>
        </row>
        <row r="428">
          <cell r="A428" t="str">
            <v>B-I-02-02-04</v>
          </cell>
          <cell r="B428" t="str">
            <v>Прочие ПИП: ПИР Разработка обоснования инвестиций</v>
          </cell>
        </row>
        <row r="429">
          <cell r="A429" t="str">
            <v>B-I-02-02-05</v>
          </cell>
          <cell r="B429" t="str">
            <v>Прочие ПИП: ПИР разработка ТЭО</v>
          </cell>
        </row>
        <row r="430">
          <cell r="A430" t="str">
            <v>B-I-02-02-06</v>
          </cell>
          <cell r="B430" t="str">
            <v>Прочие ПИП: ПИР разработка рабочей документации</v>
          </cell>
        </row>
        <row r="431">
          <cell r="A431" t="str">
            <v>B-I-02-02-07</v>
          </cell>
          <cell r="B431" t="str">
            <v>Прочие ПИП: Страхование</v>
          </cell>
        </row>
        <row r="432">
          <cell r="A432" t="str">
            <v>B-I-02-02-08</v>
          </cell>
          <cell r="B432" t="str">
            <v>Прочие ПИП: Вознаграждение ЕРС/ЕРСМ – подрядчика</v>
          </cell>
        </row>
        <row r="433">
          <cell r="A433" t="str">
            <v>B-I-02-02-09</v>
          </cell>
          <cell r="B433" t="str">
            <v>Прочие ПИП: НДС по импортным контрактам, оплачиваемый в бюджет (МТР, работы, услуги)</v>
          </cell>
        </row>
        <row r="434">
          <cell r="A434" t="str">
            <v>B-I-02-02-11</v>
          </cell>
          <cell r="B434" t="str">
            <v>Прочие ПИП: Прочие</v>
          </cell>
        </row>
        <row r="435">
          <cell r="A435" t="str">
            <v>B-I-02-02-12</v>
          </cell>
          <cell r="B435" t="str">
            <v>Прочие ПИП: Резерв</v>
          </cell>
        </row>
        <row r="436">
          <cell r="A436" t="str">
            <v>B-I-02-02-13</v>
          </cell>
          <cell r="B436" t="str">
            <v>Прочие ПИП: Основные средства</v>
          </cell>
        </row>
        <row r="437">
          <cell r="A437" t="str">
            <v>B-I-03</v>
          </cell>
          <cell r="B437" t="str">
            <v>Инвестиционная программа ТПИР</v>
          </cell>
        </row>
        <row r="438">
          <cell r="A438" t="str">
            <v>B-I-03-01</v>
          </cell>
          <cell r="B438" t="str">
            <v>ТПиР: Материально-технические ресурсы</v>
          </cell>
        </row>
        <row r="439">
          <cell r="A439" t="str">
            <v>B-I-03-02</v>
          </cell>
          <cell r="B439" t="str">
            <v>ТПиР: Оборудование к установке</v>
          </cell>
        </row>
        <row r="440">
          <cell r="A440" t="str">
            <v>B-I-03-03</v>
          </cell>
          <cell r="B440" t="str">
            <v xml:space="preserve">ТПиР: Основные средства </v>
          </cell>
        </row>
        <row r="441">
          <cell r="A441" t="str">
            <v>B-I-03-04</v>
          </cell>
          <cell r="B441" t="str">
            <v>ТПиР: Проектно-изыскательские работы</v>
          </cell>
        </row>
        <row r="442">
          <cell r="A442" t="str">
            <v>B-I-03-05</v>
          </cell>
          <cell r="B442" t="str">
            <v>ТПиР: СМР, пуско-наладочные работы</v>
          </cell>
        </row>
        <row r="443">
          <cell r="A443" t="str">
            <v>B-I-03-07</v>
          </cell>
          <cell r="B443" t="str">
            <v>ТПиР: Прочие</v>
          </cell>
        </row>
        <row r="444">
          <cell r="A444" t="str">
            <v>B-I-03-08</v>
          </cell>
          <cell r="B444" t="str">
            <v>ТПиР: НМА, ВНА</v>
          </cell>
        </row>
        <row r="445">
          <cell r="A445" t="str">
            <v>B-I-03-09</v>
          </cell>
          <cell r="B445" t="str">
            <v>ТПИР: Приобретение земельных участков</v>
          </cell>
        </row>
        <row r="446">
          <cell r="A446" t="str">
            <v>B-I-04</v>
          </cell>
          <cell r="B446" t="str">
            <v xml:space="preserve">Приобретение ОС (не требующих монтажа) и НМА </v>
          </cell>
        </row>
        <row r="447">
          <cell r="A447" t="str">
            <v>B-I-04-03</v>
          </cell>
          <cell r="B447" t="str">
            <v>Мебель, бытовая техника</v>
          </cell>
        </row>
        <row r="448">
          <cell r="A448" t="str">
            <v>B-I-04-07-01-02</v>
          </cell>
          <cell r="B448" t="str">
            <v>Приобретение транспорта</v>
          </cell>
        </row>
        <row r="449">
          <cell r="A449" t="str">
            <v>B-I-05</v>
          </cell>
          <cell r="B449" t="str">
            <v>Выдача займов</v>
          </cell>
        </row>
        <row r="450">
          <cell r="A450" t="str">
            <v>B-I-05-01</v>
          </cell>
          <cell r="B450" t="str">
            <v>Выдача краткосрочных займов</v>
          </cell>
        </row>
        <row r="451">
          <cell r="A451" t="str">
            <v>B-I-05-01-01</v>
          </cell>
          <cell r="B451" t="str">
            <v>Выплаты по выдаче краткосрочных займов</v>
          </cell>
        </row>
        <row r="452">
          <cell r="A452" t="str">
            <v>B-I-05-01-02</v>
          </cell>
          <cell r="B452" t="str">
            <v>Выплата по договору переуступки прав требования по краткосрочным займам</v>
          </cell>
        </row>
        <row r="453">
          <cell r="A453" t="str">
            <v>B-I-05-02</v>
          </cell>
          <cell r="B453" t="str">
            <v>Выдача долгосрочных займов</v>
          </cell>
        </row>
        <row r="454">
          <cell r="A454" t="str">
            <v>B-I-05-02-01</v>
          </cell>
          <cell r="B454" t="str">
            <v>Выплаты по выдаче долгосрочных займов</v>
          </cell>
        </row>
        <row r="455">
          <cell r="A455" t="str">
            <v>B-I-05-02-02</v>
          </cell>
          <cell r="B455" t="str">
            <v>Выплата по договору переуступки прав требования по долгосрочным займам</v>
          </cell>
        </row>
        <row r="456">
          <cell r="A456" t="str">
            <v>B-I-06</v>
          </cell>
          <cell r="B456" t="str">
            <v>На депозит</v>
          </cell>
        </row>
        <row r="457">
          <cell r="A457" t="str">
            <v>B-I-06-01</v>
          </cell>
          <cell r="B457" t="str">
            <v>Депозит (размещение) менее 12 мес.</v>
          </cell>
        </row>
        <row r="458">
          <cell r="A458" t="str">
            <v>B-I-06-02</v>
          </cell>
          <cell r="B458" t="str">
            <v>Депозит (размещение) более 12 мес.</v>
          </cell>
        </row>
        <row r="459">
          <cell r="A459" t="str">
            <v>B-I-06-03</v>
          </cell>
          <cell r="B459" t="str">
            <v>Размещение депозита на срок не более 3 мес.</v>
          </cell>
        </row>
        <row r="460">
          <cell r="A460" t="str">
            <v>B-I-07</v>
          </cell>
          <cell r="B460" t="str">
            <v>Финансовые вложения</v>
          </cell>
        </row>
        <row r="461">
          <cell r="A461" t="str">
            <v>B-I-07-01</v>
          </cell>
          <cell r="B461" t="str">
            <v>Приобретение долговых ценных бумаг (векселей, облигаций) за исключением денежных эквивалентов</v>
          </cell>
        </row>
        <row r="462">
          <cell r="A462" t="str">
            <v>B-I-07-02</v>
          </cell>
          <cell r="B462" t="str">
            <v>Приобретение прочих финансовых вложений</v>
          </cell>
        </row>
        <row r="463">
          <cell r="A463" t="str">
            <v>B-I-07-03</v>
          </cell>
          <cell r="B463" t="str">
            <v>Приобретение долговых ценных бумаг (векселей, облигаций) со сроком не более 3 мес. (ДЭ)</v>
          </cell>
        </row>
        <row r="464">
          <cell r="A464" t="str">
            <v>B-I-08</v>
          </cell>
          <cell r="B464" t="str">
            <v>Прочие выплаты по инвестиционной деятельности</v>
          </cell>
        </row>
        <row r="465">
          <cell r="A465" t="str">
            <v>B-I-08-01</v>
          </cell>
          <cell r="B465" t="str">
            <v>Финансирование участия в долевом строительстве</v>
          </cell>
        </row>
        <row r="466">
          <cell r="A466" t="str">
            <v>B-I-08-03</v>
          </cell>
          <cell r="B466" t="str">
            <v>Приобретение прав требования кроме уступки займов (ФВ)</v>
          </cell>
        </row>
        <row r="467">
          <cell r="A467" t="str">
            <v>B-I-08-04</v>
          </cell>
          <cell r="B467" t="str">
            <v>Прочие инвестиционные расходы</v>
          </cell>
        </row>
        <row r="468">
          <cell r="A468" t="str">
            <v>B-I-09</v>
          </cell>
          <cell r="B468" t="str">
            <v>Инвестиционная программа ИТ</v>
          </cell>
        </row>
        <row r="469">
          <cell r="A469" t="str">
            <v>B-I-09-01</v>
          </cell>
          <cell r="B469" t="str">
            <v>ИТ: Материально-технические ресурсы</v>
          </cell>
        </row>
        <row r="470">
          <cell r="A470" t="str">
            <v>B-I-09-02</v>
          </cell>
          <cell r="B470" t="str">
            <v>ИТ: Оборудование к установке</v>
          </cell>
        </row>
        <row r="471">
          <cell r="A471" t="str">
            <v>B-I-09-03</v>
          </cell>
          <cell r="B471" t="str">
            <v>ИТ: Основные средства</v>
          </cell>
        </row>
        <row r="472">
          <cell r="A472" t="str">
            <v>B-I-09-04</v>
          </cell>
          <cell r="B472" t="str">
            <v>ИТ: Проектно-изыскательские работы</v>
          </cell>
        </row>
        <row r="473">
          <cell r="A473" t="str">
            <v>B-I-09-05</v>
          </cell>
          <cell r="B473" t="str">
            <v>ИТ: СМР, пуско-наладочные работы</v>
          </cell>
        </row>
        <row r="474">
          <cell r="A474" t="str">
            <v>B-I-09-06</v>
          </cell>
          <cell r="B474" t="str">
            <v>ИТ: НМА, ВНА</v>
          </cell>
        </row>
        <row r="475">
          <cell r="A475" t="str">
            <v>B-I-09-07</v>
          </cell>
          <cell r="B475" t="str">
            <v>ИТ: Прочие</v>
          </cell>
        </row>
        <row r="476">
          <cell r="A476" t="str">
            <v>G-F-1</v>
          </cell>
          <cell r="B476" t="str">
            <v>Приток/отток по финансовой деятельности</v>
          </cell>
        </row>
        <row r="477">
          <cell r="A477" t="str">
            <v>A-F</v>
          </cell>
          <cell r="B477" t="str">
            <v>Поступления по финансовой деятельности</v>
          </cell>
        </row>
        <row r="478">
          <cell r="A478" t="str">
            <v>A-F-01</v>
          </cell>
          <cell r="B478" t="str">
            <v>Поступление займов</v>
          </cell>
        </row>
        <row r="479">
          <cell r="A479" t="str">
            <v>A-F-01-01</v>
          </cell>
          <cell r="B479" t="str">
            <v>Краткосрочные займы (привлечение)</v>
          </cell>
        </row>
        <row r="480">
          <cell r="A480" t="str">
            <v>A-F-01-02</v>
          </cell>
          <cell r="B480" t="str">
            <v>Долгосрочные займы (привлечение)</v>
          </cell>
        </row>
        <row r="481">
          <cell r="A481" t="str">
            <v>A-F-02</v>
          </cell>
          <cell r="B481" t="str">
            <v>Поступление кредитов и овердрафтов</v>
          </cell>
        </row>
        <row r="482">
          <cell r="A482" t="str">
            <v>A-F-02-01</v>
          </cell>
          <cell r="B482" t="str">
            <v>Поступления кредитов</v>
          </cell>
        </row>
        <row r="483">
          <cell r="A483" t="str">
            <v>A-F-02-01-01</v>
          </cell>
          <cell r="B483" t="str">
            <v>Кредиты, привлеченные для операционной деятельности</v>
          </cell>
        </row>
        <row r="484">
          <cell r="A484" t="str">
            <v>A-F-02-01-01-01</v>
          </cell>
          <cell r="B484" t="str">
            <v>Краткосрочные кредиты (привлечение)</v>
          </cell>
        </row>
        <row r="485">
          <cell r="A485" t="str">
            <v>A-F-02-01-01-02</v>
          </cell>
          <cell r="B485" t="str">
            <v>Долгосрочные кредиты (привлечение)</v>
          </cell>
        </row>
        <row r="486">
          <cell r="A486" t="str">
            <v>A-F-02-01-02</v>
          </cell>
          <cell r="B486" t="str">
            <v>Кредиты, привлеченные для инвестиционной деятельности</v>
          </cell>
        </row>
        <row r="487">
          <cell r="A487" t="str">
            <v>A-F-02-01-02-01</v>
          </cell>
          <cell r="B487" t="str">
            <v>Краткосрочные кредиты (привлечение)</v>
          </cell>
        </row>
        <row r="488">
          <cell r="A488" t="str">
            <v>A-F-02-01-02-02</v>
          </cell>
          <cell r="B488" t="str">
            <v>Долгосрочные кредиты (привлечение)</v>
          </cell>
        </row>
        <row r="489">
          <cell r="A489" t="str">
            <v>A-F-02-02</v>
          </cell>
          <cell r="B489" t="str">
            <v>Поступления овердрафтов</v>
          </cell>
        </row>
        <row r="490">
          <cell r="A490" t="str">
            <v>A-F-03</v>
          </cell>
          <cell r="B490" t="str">
            <v>Реализация собственных ценных бумаг</v>
          </cell>
        </row>
        <row r="491">
          <cell r="A491" t="str">
            <v>A-F-03-01</v>
          </cell>
          <cell r="B491" t="str">
            <v>Собственные векселя</v>
          </cell>
        </row>
        <row r="492">
          <cell r="A492" t="str">
            <v>A-F-03-02</v>
          </cell>
          <cell r="B492" t="str">
            <v>Собственные облигации</v>
          </cell>
        </row>
        <row r="493">
          <cell r="A493" t="str">
            <v>A-F-04</v>
          </cell>
          <cell r="B493" t="str">
            <v>Поступления в выпуска акций, увеличения долей участия</v>
          </cell>
        </row>
        <row r="494">
          <cell r="A494" t="str">
            <v>A-F-05</v>
          </cell>
          <cell r="B494" t="str">
            <v>Поступления от партнеров</v>
          </cell>
        </row>
        <row r="495">
          <cell r="A495" t="str">
            <v>A-F-06</v>
          </cell>
          <cell r="B495" t="str">
            <v>Транзитные поступления</v>
          </cell>
        </row>
        <row r="496">
          <cell r="A496" t="str">
            <v>A-F-07</v>
          </cell>
          <cell r="B496" t="str">
            <v>Прочие поступления по финансовой деятельности</v>
          </cell>
        </row>
        <row r="497">
          <cell r="A497" t="str">
            <v>A-F-08</v>
          </cell>
          <cell r="B497" t="str">
            <v>Поступление от вкладов в имущество собственников (участников)</v>
          </cell>
        </row>
        <row r="498">
          <cell r="A498" t="str">
            <v>B-F</v>
          </cell>
          <cell r="B498" t="str">
            <v>Выплаты по финансовой деятельности</v>
          </cell>
        </row>
        <row r="499">
          <cell r="A499" t="str">
            <v>B-F-01</v>
          </cell>
          <cell r="B499" t="str">
            <v>Возврат займов полученных</v>
          </cell>
        </row>
        <row r="500">
          <cell r="A500" t="str">
            <v>B-F-01-01</v>
          </cell>
          <cell r="B500" t="str">
            <v>Краткосрочные займы (погашение)</v>
          </cell>
        </row>
        <row r="501">
          <cell r="A501" t="str">
            <v>B-F-01-02</v>
          </cell>
          <cell r="B501" t="str">
            <v>Долгосрочные займы (погашение)</v>
          </cell>
        </row>
        <row r="502">
          <cell r="A502" t="str">
            <v>B-F-02</v>
          </cell>
          <cell r="B502" t="str">
            <v>Возврат кредитов и овердрафтов</v>
          </cell>
        </row>
        <row r="503">
          <cell r="A503" t="str">
            <v>B-F-02-01</v>
          </cell>
          <cell r="B503" t="str">
            <v>Возврат кредитов</v>
          </cell>
        </row>
        <row r="504">
          <cell r="A504" t="str">
            <v>B-F-02-01-01</v>
          </cell>
          <cell r="B504" t="str">
            <v>Кредиты, привлеченные для операционной деятельности</v>
          </cell>
        </row>
        <row r="505">
          <cell r="A505" t="str">
            <v>B-F-02-01-01-01</v>
          </cell>
          <cell r="B505" t="str">
            <v>Краткосрочные кредиты (погашение)</v>
          </cell>
        </row>
        <row r="506">
          <cell r="A506" t="str">
            <v>B-F-02-01-01-02</v>
          </cell>
          <cell r="B506" t="str">
            <v>Долгосрочные кредиты (погашение)</v>
          </cell>
        </row>
        <row r="507">
          <cell r="A507" t="str">
            <v>B-F-02-01-02</v>
          </cell>
          <cell r="B507" t="str">
            <v>Кредиты, привлеченные для инвестиционной деятельности</v>
          </cell>
        </row>
        <row r="508">
          <cell r="A508" t="str">
            <v>B-F-02-01-02-01</v>
          </cell>
          <cell r="B508" t="str">
            <v>Краткосрочные кредиты (погашение)</v>
          </cell>
        </row>
        <row r="509">
          <cell r="A509" t="str">
            <v>B-F-02-01-02-02</v>
          </cell>
          <cell r="B509" t="str">
            <v>Долгосрочные кредиты (погашение)</v>
          </cell>
        </row>
        <row r="510">
          <cell r="A510" t="str">
            <v>B-F-02-02</v>
          </cell>
          <cell r="B510" t="str">
            <v>Возврат овердрафтов</v>
          </cell>
        </row>
        <row r="511">
          <cell r="A511" t="str">
            <v>B-F-03</v>
          </cell>
          <cell r="B511" t="str">
            <v>Погашение собственных ценных бумаг</v>
          </cell>
        </row>
        <row r="512">
          <cell r="A512" t="str">
            <v>B-F-03-01</v>
          </cell>
          <cell r="B512" t="str">
            <v>Погашение собственных векселей</v>
          </cell>
        </row>
        <row r="513">
          <cell r="A513" t="str">
            <v>B-F-03-02</v>
          </cell>
          <cell r="B513" t="str">
            <v>Погашение собственных облигаций</v>
          </cell>
        </row>
        <row r="514">
          <cell r="A514" t="str">
            <v>B-F-04</v>
          </cell>
          <cell r="B514" t="str">
            <v>Дивиденды и прочие расходы</v>
          </cell>
        </row>
        <row r="515">
          <cell r="A515" t="str">
            <v>B-F-04-01</v>
          </cell>
          <cell r="B515" t="str">
            <v>Платежи по распределению прибыли в пользу собственников, участников</v>
          </cell>
        </row>
        <row r="516">
          <cell r="A516" t="str">
            <v>B-F-04-02</v>
          </cell>
          <cell r="B516" t="str">
            <v>Выплаты партнерам</v>
          </cell>
        </row>
        <row r="517">
          <cell r="A517" t="str">
            <v>B-F-06</v>
          </cell>
          <cell r="B517" t="str">
            <v>Транзитные выбытия</v>
          </cell>
        </row>
        <row r="518">
          <cell r="A518" t="str">
            <v>B-F-07</v>
          </cell>
          <cell r="B518" t="str">
            <v>Прочие выплаты по финансовой деятельности</v>
          </cell>
        </row>
        <row r="519">
          <cell r="A519" t="str">
            <v>B-F-08</v>
          </cell>
          <cell r="B519" t="str">
            <v>Выплаты собственникам (участникам) в связи с выкупом  акций (долей участия)</v>
          </cell>
        </row>
        <row r="520">
          <cell r="A520" t="str">
            <v>VP</v>
          </cell>
          <cell r="B520" t="str">
            <v>Внутренние перемещения</v>
          </cell>
        </row>
        <row r="521">
          <cell r="A521" t="str">
            <v>B-I-04</v>
          </cell>
        </row>
        <row r="522">
          <cell r="A522" t="str">
            <v>B-I-04-01</v>
          </cell>
        </row>
        <row r="523">
          <cell r="A523" t="str">
            <v>B-I-04-02</v>
          </cell>
        </row>
        <row r="524">
          <cell r="A524" t="str">
            <v>B-I-04-03</v>
          </cell>
        </row>
        <row r="525">
          <cell r="A525" t="str">
            <v>B-I-04-04</v>
          </cell>
        </row>
        <row r="526">
          <cell r="A526" t="str">
            <v>B-I-04-05</v>
          </cell>
        </row>
        <row r="527">
          <cell r="A527" t="str">
            <v>B-I-04-06</v>
          </cell>
        </row>
        <row r="528">
          <cell r="A528" t="str">
            <v>B-I-04-07</v>
          </cell>
        </row>
        <row r="529">
          <cell r="A529" t="str">
            <v>B-I-04-07-01</v>
          </cell>
        </row>
        <row r="530">
          <cell r="A530" t="str">
            <v>B-I-04-07-01-01</v>
          </cell>
        </row>
        <row r="531">
          <cell r="A531" t="str">
            <v>B-I-04-07-01-02</v>
          </cell>
        </row>
        <row r="532">
          <cell r="A532" t="str">
            <v>B-I-04-07-01-03</v>
          </cell>
        </row>
        <row r="533">
          <cell r="A533" t="str">
            <v>B-I-04-07-02</v>
          </cell>
        </row>
        <row r="534">
          <cell r="A534" t="str">
            <v>B-I-05</v>
          </cell>
        </row>
        <row r="535">
          <cell r="A535" t="str">
            <v>B-I-05-01</v>
          </cell>
        </row>
        <row r="536">
          <cell r="A536" t="str">
            <v>B-I-05-01-01</v>
          </cell>
        </row>
        <row r="537">
          <cell r="A537" t="str">
            <v>B-I-05-01-02</v>
          </cell>
        </row>
        <row r="538">
          <cell r="A538" t="str">
            <v>B-I-05-02</v>
          </cell>
        </row>
        <row r="539">
          <cell r="A539" t="str">
            <v>B-I-05-02-01</v>
          </cell>
        </row>
        <row r="540">
          <cell r="A540" t="str">
            <v>B-I-05-02-02</v>
          </cell>
        </row>
        <row r="541">
          <cell r="A541" t="str">
            <v>B-I-06</v>
          </cell>
        </row>
        <row r="542">
          <cell r="A542" t="str">
            <v>B-I-06-01</v>
          </cell>
        </row>
        <row r="543">
          <cell r="A543" t="str">
            <v>B-I-06-02</v>
          </cell>
        </row>
        <row r="544">
          <cell r="A544" t="str">
            <v>B-I-07</v>
          </cell>
        </row>
        <row r="545">
          <cell r="A545" t="str">
            <v>B-I-07-01</v>
          </cell>
        </row>
        <row r="546">
          <cell r="A546" t="str">
            <v>B-I-07-02</v>
          </cell>
        </row>
        <row r="547">
          <cell r="A547" t="str">
            <v>B-I-08</v>
          </cell>
        </row>
        <row r="548">
          <cell r="A548" t="str">
            <v>B-I-08-01</v>
          </cell>
        </row>
        <row r="549">
          <cell r="A549" t="str">
            <v>B-I-08-02</v>
          </cell>
        </row>
        <row r="550">
          <cell r="A550" t="str">
            <v>B-I-08-03</v>
          </cell>
        </row>
        <row r="551">
          <cell r="A551" t="str">
            <v>B-I-08-04</v>
          </cell>
        </row>
        <row r="552">
          <cell r="A552" t="str">
            <v>PO_ID</v>
          </cell>
        </row>
        <row r="553">
          <cell r="A553" t="str">
            <v>A-F</v>
          </cell>
        </row>
        <row r="554">
          <cell r="A554" t="str">
            <v>A-F-01</v>
          </cell>
        </row>
        <row r="555">
          <cell r="A555" t="str">
            <v>A-F-01-01</v>
          </cell>
        </row>
        <row r="556">
          <cell r="A556" t="str">
            <v>A-F-01-02</v>
          </cell>
        </row>
        <row r="557">
          <cell r="A557" t="str">
            <v>A-F-02</v>
          </cell>
        </row>
        <row r="558">
          <cell r="A558" t="str">
            <v>A-F-02-01</v>
          </cell>
        </row>
        <row r="559">
          <cell r="A559" t="str">
            <v>A-F-02-01-01</v>
          </cell>
        </row>
        <row r="560">
          <cell r="A560" t="str">
            <v>A-F-02-01-01-01</v>
          </cell>
        </row>
        <row r="561">
          <cell r="A561" t="str">
            <v>A-F-02-01-01-02</v>
          </cell>
        </row>
        <row r="562">
          <cell r="A562" t="str">
            <v>A-F-02-01-02</v>
          </cell>
        </row>
        <row r="563">
          <cell r="A563" t="str">
            <v>A-F-02-01-02-01</v>
          </cell>
        </row>
        <row r="564">
          <cell r="A564" t="str">
            <v>A-F-02-01-02-02</v>
          </cell>
        </row>
        <row r="565">
          <cell r="A565" t="str">
            <v>A-F-02-02</v>
          </cell>
        </row>
        <row r="566">
          <cell r="A566" t="str">
            <v>A-F-03</v>
          </cell>
        </row>
        <row r="567">
          <cell r="A567" t="str">
            <v>A-F-03-01</v>
          </cell>
        </row>
        <row r="568">
          <cell r="A568" t="str">
            <v>A-F-03-02</v>
          </cell>
        </row>
        <row r="569">
          <cell r="A569" t="str">
            <v>A-F-04</v>
          </cell>
        </row>
        <row r="570">
          <cell r="A570" t="str">
            <v>A-F-05</v>
          </cell>
        </row>
        <row r="571">
          <cell r="A571" t="str">
            <v>A-F-06</v>
          </cell>
        </row>
        <row r="572">
          <cell r="A572" t="str">
            <v>A-F-07</v>
          </cell>
        </row>
        <row r="573">
          <cell r="A573" t="str">
            <v>B-F</v>
          </cell>
        </row>
        <row r="574">
          <cell r="A574" t="str">
            <v>B-F-01</v>
          </cell>
        </row>
        <row r="575">
          <cell r="A575" t="str">
            <v>B-F-01-01</v>
          </cell>
        </row>
        <row r="576">
          <cell r="A576" t="str">
            <v>B-F-01-02</v>
          </cell>
        </row>
        <row r="577">
          <cell r="A577" t="str">
            <v>B-F-02</v>
          </cell>
        </row>
        <row r="578">
          <cell r="A578" t="str">
            <v>B-F-02-01</v>
          </cell>
        </row>
        <row r="579">
          <cell r="A579" t="str">
            <v>B-F-02-01-01</v>
          </cell>
        </row>
        <row r="580">
          <cell r="A580" t="str">
            <v>B-F-02-01-01-01</v>
          </cell>
        </row>
        <row r="581">
          <cell r="A581" t="str">
            <v>B-F-02-01-01-02</v>
          </cell>
        </row>
        <row r="582">
          <cell r="A582" t="str">
            <v>B-F-02-01-02</v>
          </cell>
        </row>
        <row r="583">
          <cell r="A583" t="str">
            <v>B-F-02-01-02-01</v>
          </cell>
        </row>
        <row r="584">
          <cell r="A584" t="str">
            <v>B-F-02-01-02-02</v>
          </cell>
        </row>
        <row r="585">
          <cell r="A585" t="str">
            <v>B-F-02-02</v>
          </cell>
        </row>
        <row r="586">
          <cell r="A586" t="str">
            <v>B-F-03</v>
          </cell>
        </row>
        <row r="587">
          <cell r="A587" t="str">
            <v>B-F-03-01</v>
          </cell>
        </row>
        <row r="588">
          <cell r="A588" t="str">
            <v>B-F-03-02</v>
          </cell>
        </row>
        <row r="589">
          <cell r="A589" t="str">
            <v>B-F-04</v>
          </cell>
        </row>
        <row r="590">
          <cell r="A590" t="str">
            <v>B-F-04-01</v>
          </cell>
        </row>
        <row r="591">
          <cell r="A591" t="str">
            <v>B-F-04-02</v>
          </cell>
        </row>
        <row r="592">
          <cell r="A592" t="str">
            <v>B-F-04-03</v>
          </cell>
        </row>
        <row r="593">
          <cell r="A593" t="str">
            <v>B-F-05</v>
          </cell>
        </row>
        <row r="594">
          <cell r="A594" t="str">
            <v>B-F-06</v>
          </cell>
        </row>
        <row r="595">
          <cell r="A595" t="str">
            <v>B-F-07</v>
          </cell>
        </row>
        <row r="596">
          <cell r="A596" t="str">
            <v>PO_FA</v>
          </cell>
        </row>
        <row r="597">
          <cell r="A597" t="str">
            <v>PO_I</v>
          </cell>
        </row>
        <row r="598">
          <cell r="A598" t="str">
            <v>OAS</v>
          </cell>
        </row>
        <row r="599">
          <cell r="A599" t="str">
            <v>VP</v>
          </cell>
        </row>
        <row r="600">
          <cell r="A600" t="str">
            <v>не присвоено</v>
          </cell>
        </row>
      </sheetData>
      <sheetData sheetId="2">
        <row r="1">
          <cell r="A1" t="str">
            <v>справочник_ЦФО</v>
          </cell>
        </row>
      </sheetData>
      <sheetData sheetId="3">
        <row r="1">
          <cell r="A1" t="str">
            <v>справочник_название_статьи_внут_БДР</v>
          </cell>
        </row>
      </sheetData>
      <sheetData sheetId="4">
        <row r="6">
          <cell r="A6" t="str">
            <v>Амортизация офисных зданий</v>
          </cell>
        </row>
      </sheetData>
      <sheetData sheetId="5">
        <row r="6">
          <cell r="A6">
            <v>5</v>
          </cell>
        </row>
      </sheetData>
      <sheetData sheetId="6">
        <row r="6">
          <cell r="A6" t="str">
            <v>Н02040010</v>
          </cell>
        </row>
      </sheetData>
      <sheetData sheetId="7">
        <row r="1">
          <cell r="A1" t="str">
            <v>справочник_номер_продукта</v>
          </cell>
        </row>
      </sheetData>
      <sheetData sheetId="8">
        <row r="6">
          <cell r="A6" t="str">
            <v>ССК0010061797</v>
          </cell>
        </row>
      </sheetData>
      <sheetData sheetId="9">
        <row r="6">
          <cell r="A6" t="str">
            <v>б/н от 25.11.2011</v>
          </cell>
        </row>
      </sheetData>
      <sheetData sheetId="10">
        <row r="6">
          <cell r="A6">
            <v>4</v>
          </cell>
        </row>
      </sheetData>
      <sheetData sheetId="11">
        <row r="6">
          <cell r="A6" t="str">
            <v>01.01.102</v>
          </cell>
        </row>
      </sheetData>
      <sheetData sheetId="12">
        <row r="1">
          <cell r="A1" t="str">
            <v>справочник_НДС</v>
          </cell>
        </row>
      </sheetData>
      <sheetData sheetId="13">
        <row r="2">
          <cell r="A2" t="str">
            <v>LBI01001</v>
          </cell>
        </row>
      </sheetData>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араметры"/>
      <sheetName val="ПП"/>
      <sheetName val="Запасы"/>
      <sheetName val="ЛБ"/>
      <sheetName val="БДДС"/>
      <sheetName val="1.1_УПР"/>
      <sheetName val="2.1_Формат_БДДС"/>
      <sheetName val="2.2_Корр_ФОТ"/>
      <sheetName val="2.3_Корр. выручуа ЭЭ"/>
      <sheetName val="2.4._Материалы"/>
      <sheetName val="БДР"/>
      <sheetName val="МД ЭЭ"/>
      <sheetName val="ФОТ"/>
      <sheetName val="Меппинг"/>
      <sheetName val="3.1_Формат_ЛБ"/>
      <sheetName val="3.2_ДЗ-КЗ"/>
      <sheetName val="технический лист"/>
    </sheetNames>
    <sheetDataSet>
      <sheetData sheetId="0"/>
      <sheetData sheetId="1"/>
      <sheetData sheetId="2">
        <row r="3">
          <cell r="B3" t="str">
            <v>БДР</v>
          </cell>
          <cell r="I3" t="str">
            <v>Продукт</v>
          </cell>
        </row>
        <row r="4">
          <cell r="B4" t="str">
            <v>Код элемента БДР</v>
          </cell>
        </row>
        <row r="6">
          <cell r="B6" t="str">
            <v>02.07.04.90.10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es"/>
      <sheetName val="Pgarde"/>
      <sheetName val="Données"/>
      <sheetName val="Graphes HS"/>
      <sheetName val="Heures Sup"/>
      <sheetName val="HS REGPT"/>
      <sheetName val="HS Annuel"/>
      <sheetName val="Compar HS Cum"/>
      <sheetName val="Feuil15"/>
      <sheetName val="Feuil14"/>
      <sheetName val="Feuil13"/>
      <sheetName val="Feuil12"/>
      <sheetName val="Feuil11"/>
      <sheetName val="Feuil10"/>
      <sheetName val="Feuil9"/>
      <sheetName val="Feuil4"/>
      <sheetName val="Feuil3"/>
      <sheetName val="Feuil2"/>
      <sheetName val="Feuil1"/>
      <sheetName val="Feuil8"/>
      <sheetName val="Feuil7"/>
      <sheetName val="Feuil6"/>
      <sheetName val="Feuil5"/>
      <sheetName val="Макро"/>
      <sheetName val="Январь"/>
      <sheetName val="Personnel"/>
      <sheetName val="Оборудование_стоим"/>
      <sheetName val="тар"/>
      <sheetName val="т1.15(смета8а)"/>
      <sheetName val="Donn_es"/>
      <sheetName val="F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ерархия Времени"/>
      <sheetName val="Субстанции"/>
      <sheetName val="ФБ"/>
      <sheetName val="Стили"/>
      <sheetName val="Форма ввода"/>
      <sheetName val="Форма ФД"/>
      <sheetName val="Форма LB"/>
      <sheetName val="Виды Деятельности"/>
      <sheetName val="Классификатор ОВД"/>
      <sheetName val="Песчет ЕИ"/>
      <sheetName val="Расчетные показатели"/>
      <sheetName val="Сведения"/>
      <sheetName val="Справочник предприятий"/>
      <sheetName val="Reference"/>
      <sheetName val="Start"/>
      <sheetName val="Формат_LB"/>
      <sheetName val="61-ВыручкаТрансПГ"/>
      <sheetName val="62-ВыручкаРеалПГ ГРО"/>
      <sheetName val="63-ВыручкаСжижГ ГРО"/>
      <sheetName val="64-ВыручкаСухГ+Тепло"/>
      <sheetName val="65-ВыручкаПД ГРО"/>
      <sheetName val="66-Ремонты ГРО"/>
      <sheetName val="87-МатУсл ГРО"/>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End"/>
      <sheetName val="Реестр"/>
      <sheetName val="технический лист"/>
      <sheetName val="Лист2"/>
      <sheetName val="Список видов деятельности"/>
      <sheetName val="май2018"/>
      <sheetName val="июль2018"/>
      <sheetName val="веса"/>
      <sheetName val="Иерархия_Времени"/>
      <sheetName val="Форма_ввода"/>
      <sheetName val="Форма_ФД"/>
      <sheetName val="Форма_LB"/>
      <sheetName val="Виды_Деятельности"/>
      <sheetName val="Классификатор_ОВД"/>
      <sheetName val="Песчет_ЕИ"/>
      <sheetName val="Расчетные_показатели"/>
      <sheetName val="Справочник_предприятий"/>
      <sheetName val="62-ВыручкаРеалПГ_ГРО"/>
      <sheetName val="63-ВыручкаСжижГ_ГРО"/>
      <sheetName val="65-ВыручкаПД_ГРО"/>
      <sheetName val="66-Ремонты_ГРО"/>
      <sheetName val="87-МатУсл_ГРО"/>
      <sheetName val="21A-Фин__договоры"/>
      <sheetName val="технический_лист"/>
      <sheetName val="Sett"/>
      <sheetName val="#ССЫЛКА"/>
    </sheetNames>
    <sheetDataSet>
      <sheetData sheetId="0"/>
      <sheetData sheetId="1"/>
      <sheetData sheetId="2">
        <row r="11">
          <cell r="B11" t="str">
            <v>СУ</v>
          </cell>
        </row>
        <row r="15">
          <cell r="B15" t="str">
            <v>01-Трейдинг</v>
          </cell>
        </row>
        <row r="16">
          <cell r="B16" t="str">
            <v>03-ТарифМенюТЭ-ТГК</v>
          </cell>
        </row>
        <row r="17">
          <cell r="B17" t="str">
            <v>03-ТарифМенюТЭ-ТГК_Контр</v>
          </cell>
        </row>
        <row r="18">
          <cell r="B18" t="str">
            <v>03-ТарифМенюТЭ-ТГК_Тарифы</v>
          </cell>
        </row>
        <row r="19">
          <cell r="B19" t="str">
            <v>31-Выручка ЭСК</v>
          </cell>
        </row>
        <row r="20">
          <cell r="B20" t="str">
            <v>32-Закупка ЭСК</v>
          </cell>
        </row>
        <row r="21">
          <cell r="B21" t="str">
            <v>33-Траспорт ЭСК</v>
          </cell>
        </row>
        <row r="22">
          <cell r="B22" t="str">
            <v>05-Выручка ПД</v>
          </cell>
        </row>
        <row r="23">
          <cell r="B23" t="str">
            <v>06-Ремонты</v>
          </cell>
        </row>
        <row r="24">
          <cell r="B24" t="str">
            <v>61-ВыручкаТрансПГ</v>
          </cell>
        </row>
        <row r="25">
          <cell r="B25" t="str">
            <v>62-ВыручкаРеалПГ ГРО</v>
          </cell>
        </row>
        <row r="26">
          <cell r="B26" t="str">
            <v>63-ВыручкаСжижГ ГРО</v>
          </cell>
        </row>
        <row r="27">
          <cell r="B27" t="str">
            <v>64-ВыручкаСухГ+Тепло</v>
          </cell>
        </row>
        <row r="28">
          <cell r="B28" t="str">
            <v>65-ВыручкаПД ГРО</v>
          </cell>
        </row>
        <row r="29">
          <cell r="B29" t="str">
            <v>66-Ремонты ГРО</v>
          </cell>
        </row>
        <row r="30">
          <cell r="B30" t="str">
            <v>87-МатУсл ГРО</v>
          </cell>
        </row>
        <row r="31">
          <cell r="B31" t="str">
            <v>07-Эксплуатация</v>
          </cell>
        </row>
        <row r="32">
          <cell r="B32" t="str">
            <v>08-Персонал</v>
          </cell>
        </row>
        <row r="33">
          <cell r="B33" t="str">
            <v>09-Айти</v>
          </cell>
        </row>
        <row r="34">
          <cell r="B34" t="str">
            <v>10-Аутсорcинг</v>
          </cell>
        </row>
        <row r="35">
          <cell r="B35" t="str">
            <v>11-КорпЮрУправление</v>
          </cell>
        </row>
        <row r="36">
          <cell r="B36" t="str">
            <v>13-Налоги</v>
          </cell>
        </row>
        <row r="37">
          <cell r="B37" t="str">
            <v>14-УпрСобств</v>
          </cell>
        </row>
        <row r="38">
          <cell r="B38" t="str">
            <v>15-Страхование</v>
          </cell>
        </row>
        <row r="39">
          <cell r="B39" t="str">
            <v>16-PR</v>
          </cell>
        </row>
        <row r="40">
          <cell r="B40" t="str">
            <v>17-Консалтинг</v>
          </cell>
        </row>
        <row r="41">
          <cell r="B41" t="str">
            <v>18-ПродажаМТР</v>
          </cell>
        </row>
        <row r="42">
          <cell r="B42" t="str">
            <v>19-ПрочиеДохРасх</v>
          </cell>
        </row>
        <row r="43">
          <cell r="B43" t="str">
            <v>20-РасходЧП</v>
          </cell>
        </row>
        <row r="44">
          <cell r="B44" t="str">
            <v>21-Проценты</v>
          </cell>
        </row>
        <row r="45">
          <cell r="B45" t="str">
            <v>21A-Фин. договоры</v>
          </cell>
        </row>
        <row r="46">
          <cell r="B46" t="str">
            <v>23-Безопасность</v>
          </cell>
        </row>
        <row r="47">
          <cell r="B47" t="str">
            <v>24-СборДенег</v>
          </cell>
        </row>
        <row r="48">
          <cell r="B48" t="str">
            <v>25-Амортизация</v>
          </cell>
        </row>
        <row r="49">
          <cell r="B49" t="str">
            <v>26-РасходыНеФБ</v>
          </cell>
        </row>
        <row r="50">
          <cell r="B50" t="str">
            <v>28-ИА79</v>
          </cell>
        </row>
        <row r="51">
          <cell r="B51" t="str">
            <v>Формат_LB</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С лимиты"/>
      <sheetName val="статья_внут_БДР"/>
      <sheetName val="продукт"/>
      <sheetName val="НДС"/>
      <sheetName val="ЦФО"/>
      <sheetName val="БП-2013 формат ТС (4)"/>
      <sheetName val="ит 1"/>
      <sheetName val="ТС"/>
      <sheetName val="БП-2013 формат ТС"/>
      <sheetName val="откл"/>
      <sheetName val="аренда тс 29.1.13"/>
      <sheetName val="settings"/>
    </sheetNames>
    <sheetDataSet>
      <sheetData sheetId="0" refreshError="1"/>
      <sheetData sheetId="1" refreshError="1">
        <row r="2">
          <cell r="A2" t="str">
            <v>не присвоено</v>
          </cell>
          <cell r="C2" t="str">
            <v>не присвоено</v>
          </cell>
          <cell r="D2" t="str">
            <v>не присвоено</v>
          </cell>
          <cell r="E2" t="str">
            <v>не присвоено</v>
          </cell>
          <cell r="F2" t="str">
            <v>не присвоено</v>
          </cell>
          <cell r="G2">
            <v>0</v>
          </cell>
          <cell r="H2">
            <v>0</v>
          </cell>
        </row>
        <row r="3">
          <cell r="A3" t="str">
            <v>Авиа, ж/д билеты, междугородние автобусы, обществ. транспорт (командировки)</v>
          </cell>
          <cell r="C3" t="str">
            <v>расходная</v>
          </cell>
          <cell r="D3" t="str">
            <v>02.26.02.10.30</v>
          </cell>
          <cell r="E3">
            <v>26</v>
          </cell>
          <cell r="F3" t="str">
            <v>Проезд</v>
          </cell>
          <cell r="G3" t="str">
            <v>51-03-0009</v>
          </cell>
          <cell r="H3" t="str">
            <v>Командировки_СЭСБ</v>
          </cell>
        </row>
        <row r="4">
          <cell r="A4" t="str">
            <v>Автошины</v>
          </cell>
          <cell r="C4" t="str">
            <v>расходная</v>
          </cell>
          <cell r="D4" t="str">
            <v>02.07.04.92.00</v>
          </cell>
          <cell r="E4">
            <v>7</v>
          </cell>
          <cell r="F4" t="str">
            <v>Транспортно-заготовительные расходы</v>
          </cell>
          <cell r="G4" t="str">
            <v>51-03-0024</v>
          </cell>
          <cell r="H4" t="str">
            <v>Транспорт_СЭСБ</v>
          </cell>
        </row>
        <row r="5">
          <cell r="A5" t="str">
            <v>Акционерная информация в СМИ</v>
          </cell>
          <cell r="C5" t="str">
            <v>расходная</v>
          </cell>
          <cell r="D5" t="str">
            <v>02.16.01.10.00</v>
          </cell>
          <cell r="E5">
            <v>16</v>
          </cell>
          <cell r="F5" t="str">
            <v xml:space="preserve">Размещение информации и рекламы </v>
          </cell>
          <cell r="G5" t="str">
            <v>51-03-0001</v>
          </cell>
          <cell r="H5" t="str">
            <v>PR_СЭСБ</v>
          </cell>
        </row>
        <row r="6">
          <cell r="A6" t="str">
            <v>Амортизация машин и оборудования (за искл. ИТ)</v>
          </cell>
          <cell r="C6" t="str">
            <v>расходная</v>
          </cell>
          <cell r="D6" t="str">
            <v>02.25.01.01.00</v>
          </cell>
          <cell r="E6">
            <v>25</v>
          </cell>
          <cell r="F6" t="str">
            <v>Амортизация основных средств</v>
          </cell>
          <cell r="G6" t="str">
            <v>51-03-0015</v>
          </cell>
          <cell r="H6" t="str">
            <v>ОС_СЭСБ</v>
          </cell>
        </row>
        <row r="7">
          <cell r="A7" t="str">
            <v>Амортизация оборудования ИТ (компьютеры, оргтехника и т.д)</v>
          </cell>
          <cell r="C7" t="str">
            <v>расходная</v>
          </cell>
          <cell r="D7" t="str">
            <v>02.25.01.01.00</v>
          </cell>
          <cell r="E7">
            <v>25</v>
          </cell>
          <cell r="F7" t="str">
            <v>Амортизация основных средств</v>
          </cell>
          <cell r="G7" t="str">
            <v>51-03-0005</v>
          </cell>
          <cell r="H7" t="str">
            <v>АХО_СЭСБ</v>
          </cell>
        </row>
        <row r="8">
          <cell r="A8" t="str">
            <v>Амортизация зданий</v>
          </cell>
          <cell r="C8" t="str">
            <v>расходная</v>
          </cell>
          <cell r="D8" t="str">
            <v>02.25.01.01.00</v>
          </cell>
          <cell r="E8">
            <v>25</v>
          </cell>
          <cell r="F8" t="str">
            <v>Амортизация основных средств</v>
          </cell>
          <cell r="G8" t="str">
            <v>51-03-0015</v>
          </cell>
          <cell r="H8" t="str">
            <v>ОС_СЭСБ</v>
          </cell>
        </row>
        <row r="9">
          <cell r="A9" t="str">
            <v>Амортизация НМА ИТ</v>
          </cell>
          <cell r="C9" t="str">
            <v>расходная</v>
          </cell>
          <cell r="D9" t="str">
            <v>02.25.01.40.00</v>
          </cell>
          <cell r="E9">
            <v>25</v>
          </cell>
          <cell r="F9" t="str">
            <v>Амортизация НМА ИТ</v>
          </cell>
          <cell r="G9" t="str">
            <v>51-03-0005</v>
          </cell>
          <cell r="H9" t="str">
            <v>АХО_СЭСБ</v>
          </cell>
        </row>
        <row r="10">
          <cell r="A10" t="str">
            <v>Амортизация производственного и хозяйственного инвентаря, в т.ч. амортизация объектов ОС, не принимаемая для НУ</v>
          </cell>
          <cell r="C10" t="str">
            <v>расходная</v>
          </cell>
          <cell r="D10" t="str">
            <v>02.25.01.01.00</v>
          </cell>
          <cell r="E10">
            <v>25</v>
          </cell>
          <cell r="F10" t="str">
            <v>Амортизация основных средств</v>
          </cell>
          <cell r="G10" t="str">
            <v>51-03-0015</v>
          </cell>
          <cell r="H10" t="str">
            <v>ОС_СЭСБ</v>
          </cell>
        </row>
        <row r="11">
          <cell r="A11" t="str">
            <v>Амортизация прочих ВНА кроме ИТ</v>
          </cell>
          <cell r="C11" t="str">
            <v>расходная</v>
          </cell>
          <cell r="D11" t="str">
            <v>02.25.01.55.00</v>
          </cell>
          <cell r="E11">
            <v>25</v>
          </cell>
          <cell r="F11" t="str">
            <v>Амортизация ВНА кроме  ИТ</v>
          </cell>
          <cell r="G11" t="str">
            <v>51-03-0005</v>
          </cell>
          <cell r="H11" t="str">
            <v>АХО_СЭСБ</v>
          </cell>
        </row>
        <row r="12">
          <cell r="A12" t="str">
            <v>Амортизация прочих ВНА ИТ</v>
          </cell>
          <cell r="C12" t="str">
            <v>расходная</v>
          </cell>
          <cell r="D12" t="str">
            <v>02.25.01.50.00</v>
          </cell>
          <cell r="E12">
            <v>25</v>
          </cell>
          <cell r="F12" t="str">
            <v>Амортизация ВНА  ИТ</v>
          </cell>
          <cell r="G12" t="str">
            <v>51-03-0005</v>
          </cell>
          <cell r="H12" t="str">
            <v>АХО_СЭСБ</v>
          </cell>
        </row>
        <row r="13">
          <cell r="A13" t="str">
            <v>Амортизация транспортных средств</v>
          </cell>
          <cell r="C13" t="str">
            <v>расходная</v>
          </cell>
          <cell r="D13" t="str">
            <v>02.25.01.01.00</v>
          </cell>
          <cell r="E13">
            <v>25</v>
          </cell>
          <cell r="F13" t="str">
            <v>Амортизация основных средств</v>
          </cell>
          <cell r="G13" t="str">
            <v>51-03-0015</v>
          </cell>
          <cell r="H13" t="str">
            <v>ОС_СЭСБ</v>
          </cell>
        </row>
        <row r="14">
          <cell r="A14" t="str">
            <v>Арбитражные сборы</v>
          </cell>
          <cell r="C14" t="str">
            <v>расходная</v>
          </cell>
          <cell r="D14" t="str">
            <v>02.11.03.15.00</v>
          </cell>
          <cell r="E14">
            <v>11</v>
          </cell>
          <cell r="F14" t="str">
            <v>Судебные издержки</v>
          </cell>
          <cell r="G14" t="str">
            <v>51-03-0019</v>
          </cell>
          <cell r="H14" t="str">
            <v>Право_СЭСБ</v>
          </cell>
        </row>
        <row r="15">
          <cell r="A15" t="str">
            <v>Аренда земельных участков (МУП)</v>
          </cell>
          <cell r="C15" t="str">
            <v>расходная</v>
          </cell>
          <cell r="D15" t="str">
            <v>02.14.09.20.00</v>
          </cell>
          <cell r="E15">
            <v>14</v>
          </cell>
          <cell r="F15" t="str">
            <v>Аренда земли</v>
          </cell>
          <cell r="G15" t="str">
            <v>51-03-0003</v>
          </cell>
          <cell r="H15" t="str">
            <v>Аренда_СЭСБ</v>
          </cell>
        </row>
        <row r="16">
          <cell r="A16" t="str">
            <v>Аренда мебели и офисного инвентаря</v>
          </cell>
          <cell r="C16" t="str">
            <v>расходная</v>
          </cell>
          <cell r="D16" t="str">
            <v>02.14.09.90.00</v>
          </cell>
          <cell r="E16">
            <v>14</v>
          </cell>
          <cell r="F16" t="str">
            <v>Аренда движимого имущества (кроме транспортных средств)</v>
          </cell>
          <cell r="G16" t="str">
            <v>51-03-0003</v>
          </cell>
          <cell r="H16" t="str">
            <v>Аренда_СЭСБ</v>
          </cell>
        </row>
        <row r="17">
          <cell r="A17" t="str">
            <v>Аренда помещений  (МУП)</v>
          </cell>
          <cell r="C17" t="str">
            <v>расходная</v>
          </cell>
          <cell r="D17" t="str">
            <v>02.14.09.60.00</v>
          </cell>
          <cell r="E17">
            <v>14</v>
          </cell>
          <cell r="F17" t="str">
            <v>Аренда зданий и сооружений</v>
          </cell>
          <cell r="G17" t="str">
            <v>51-03-0003</v>
          </cell>
          <cell r="H17" t="str">
            <v>Аренда_СЭСБ</v>
          </cell>
        </row>
        <row r="18">
          <cell r="A18" t="str">
            <v>Аренда помещений (не МУП)</v>
          </cell>
          <cell r="C18" t="str">
            <v>расходная</v>
          </cell>
          <cell r="D18" t="str">
            <v>02.14.09.60.00</v>
          </cell>
          <cell r="E18">
            <v>14</v>
          </cell>
          <cell r="F18" t="str">
            <v>Аренда зданий и сооружений</v>
          </cell>
          <cell r="G18" t="str">
            <v>51-03-0003</v>
          </cell>
          <cell r="H18" t="str">
            <v>Аренда_СЭСБ</v>
          </cell>
        </row>
        <row r="19">
          <cell r="A19" t="str">
            <v>Аренда техники ИТ</v>
          </cell>
          <cell r="C19" t="str">
            <v>расходная</v>
          </cell>
          <cell r="D19" t="str">
            <v>02.14.09.90.00</v>
          </cell>
          <cell r="E19">
            <v>14</v>
          </cell>
          <cell r="F19" t="str">
            <v>Аренда движимого имущества (кроме транспортных средств)</v>
          </cell>
          <cell r="G19" t="str">
            <v>51-03-0003</v>
          </cell>
          <cell r="H19" t="str">
            <v>Аренда_СЭСБ</v>
          </cell>
        </row>
        <row r="20">
          <cell r="A20" t="str">
            <v>Аренда транспорта</v>
          </cell>
          <cell r="C20" t="str">
            <v>расходная</v>
          </cell>
          <cell r="D20" t="str">
            <v>02.14.09.50.00</v>
          </cell>
          <cell r="E20">
            <v>14</v>
          </cell>
          <cell r="F20" t="str">
            <v>Аренда транспортных средств</v>
          </cell>
          <cell r="G20" t="str">
            <v>51-03-0003</v>
          </cell>
          <cell r="H20" t="str">
            <v>Аренда_СЭСБ</v>
          </cell>
        </row>
        <row r="21">
          <cell r="A21" t="str">
            <v>Аутсорсинг СБС. Поддержка пользователей, настольных систем и оргтехники</v>
          </cell>
          <cell r="C21" t="str">
            <v>расходная</v>
          </cell>
          <cell r="D21" t="str">
            <v>02.09.03.02.00</v>
          </cell>
          <cell r="E21">
            <v>9</v>
          </cell>
          <cell r="F21" t="str">
            <v>Поддержка пользователей, настольных систем и оргтехники</v>
          </cell>
          <cell r="G21" t="str">
            <v>51-03-0004</v>
          </cell>
          <cell r="H21" t="str">
            <v>Аутсорсинг_СЭСБ</v>
          </cell>
        </row>
        <row r="22">
          <cell r="A22" t="str">
            <v>Аутсорсинг СБС. Поддержка электронной почты, серверные и сетевые услуги</v>
          </cell>
          <cell r="C22" t="str">
            <v>расходная</v>
          </cell>
          <cell r="D22" t="str">
            <v>02.09.03.03.00</v>
          </cell>
          <cell r="E22">
            <v>9</v>
          </cell>
          <cell r="F22" t="str">
            <v>Поддержка электронной почты, серверные и сетевые услуги</v>
          </cell>
          <cell r="G22" t="str">
            <v>51-03-0004</v>
          </cell>
          <cell r="H22" t="str">
            <v>Аутсорсинг_СЭСБ</v>
          </cell>
        </row>
        <row r="23">
          <cell r="A23" t="str">
            <v>Аутсорсинг СБС. Хостинг вычислительных мощностей и поддержка ЦОД</v>
          </cell>
          <cell r="C23" t="str">
            <v>расходная</v>
          </cell>
          <cell r="D23" t="str">
            <v>02.09.03.05.00</v>
          </cell>
          <cell r="E23">
            <v>9</v>
          </cell>
          <cell r="F23" t="str">
            <v>Хостинг вычислительных мощностей и поддержка ЦОД</v>
          </cell>
          <cell r="G23" t="str">
            <v>51-03-0004</v>
          </cell>
          <cell r="H23" t="str">
            <v>Аутсорсинг_СЭСБ</v>
          </cell>
        </row>
        <row r="24">
          <cell r="A24" t="str">
            <v>Аутсорсинг СБС. Поддержка телекомуникаций и связи</v>
          </cell>
          <cell r="C24" t="str">
            <v>расходная</v>
          </cell>
          <cell r="D24" t="str">
            <v>02.09.03.06.00</v>
          </cell>
          <cell r="E24">
            <v>9</v>
          </cell>
          <cell r="F24" t="str">
            <v>Поддержка телекомуникации и связи</v>
          </cell>
          <cell r="G24" t="str">
            <v>51-03-0004</v>
          </cell>
          <cell r="H24" t="str">
            <v>Аутсорсинг_СЭСБ</v>
          </cell>
        </row>
        <row r="25">
          <cell r="A25" t="str">
            <v>Аутсорсинг СБС. Поддержка и сопровождение информационных систем, ПО</v>
          </cell>
          <cell r="C25" t="str">
            <v>расходная</v>
          </cell>
          <cell r="D25" t="str">
            <v>02.09.03.07.00</v>
          </cell>
          <cell r="E25">
            <v>9</v>
          </cell>
          <cell r="F25" t="str">
            <v>Поддержка и сопровождение информационных систем, ПО</v>
          </cell>
          <cell r="G25" t="str">
            <v>51-03-0004</v>
          </cell>
          <cell r="H25" t="str">
            <v>Аутсорсинг_СЭСБ</v>
          </cell>
        </row>
        <row r="26">
          <cell r="A26" t="str">
            <v>Аутсорсинг СБС. Техническая поддержка и сопровождение АСТУ (ТМ, АСУТП, АИИС, и т.д.)</v>
          </cell>
          <cell r="C26" t="str">
            <v>расходная</v>
          </cell>
          <cell r="D26" t="str">
            <v>02.09.03.08.00</v>
          </cell>
          <cell r="E26">
            <v>9</v>
          </cell>
          <cell r="F26" t="str">
            <v>Техническая поддержка и сопровождение АСТУ (ТМ, АСУТП, АИИС, и т.д.)</v>
          </cell>
          <cell r="G26" t="str">
            <v>51-03-0004</v>
          </cell>
          <cell r="H26" t="str">
            <v>Аутсорсинг_СЭСБ</v>
          </cell>
        </row>
        <row r="27">
          <cell r="A27" t="str">
            <v>Аутсорсинг СБС. Услуги по обеспечению информационной безопасности</v>
          </cell>
          <cell r="C27" t="str">
            <v>расходная</v>
          </cell>
          <cell r="D27" t="str">
            <v>02.09.03.09.00</v>
          </cell>
          <cell r="E27">
            <v>9</v>
          </cell>
          <cell r="F27" t="str">
            <v>Услуги по обеспечению информационной безопасности</v>
          </cell>
          <cell r="G27" t="str">
            <v>51-03-0004</v>
          </cell>
          <cell r="H27" t="str">
            <v>Аутсорсинг_СЭСБ</v>
          </cell>
        </row>
        <row r="28">
          <cell r="A28" t="str">
            <v>Аутсорсинг СБС. Услуги по организации выполнения ИТ-функций</v>
          </cell>
          <cell r="C28" t="str">
            <v>расходная</v>
          </cell>
          <cell r="D28" t="str">
            <v>02.09.03.22.00</v>
          </cell>
          <cell r="E28">
            <v>9</v>
          </cell>
          <cell r="F28" t="str">
            <v>Услуги по организации выполнения ИТ-функций</v>
          </cell>
          <cell r="G28" t="str">
            <v>51-03-0004</v>
          </cell>
          <cell r="H28" t="str">
            <v>Аутсорсинг_СЭСБ</v>
          </cell>
        </row>
        <row r="29">
          <cell r="A29" t="str">
            <v>Бумага</v>
          </cell>
          <cell r="C29" t="str">
            <v>расходная</v>
          </cell>
          <cell r="D29" t="str">
            <v>02.07.04.90.40</v>
          </cell>
          <cell r="E29">
            <v>7</v>
          </cell>
          <cell r="F29" t="str">
            <v>Канцелярские товары</v>
          </cell>
          <cell r="G29" t="str">
            <v>51-03-0005</v>
          </cell>
          <cell r="H29" t="str">
            <v>АХО_СЭСБ</v>
          </cell>
        </row>
        <row r="30">
          <cell r="A30" t="str">
            <v>Бухгалтерские программы (аутсорсинг Виста)</v>
          </cell>
          <cell r="C30" t="str">
            <v>расходная</v>
          </cell>
          <cell r="D30" t="str">
            <v>02.09.03.07.00</v>
          </cell>
          <cell r="E30">
            <v>9</v>
          </cell>
          <cell r="F30" t="str">
            <v>Поддержка и сопровождение информационных систем, ПО</v>
          </cell>
          <cell r="G30" t="str">
            <v>51-03-0004</v>
          </cell>
          <cell r="H30" t="str">
            <v>Аутсорсинг_СЭСБ</v>
          </cell>
        </row>
        <row r="31">
          <cell r="A31" t="str">
            <v>Бухгалтерские программы (прочие)</v>
          </cell>
          <cell r="C31" t="str">
            <v>расходная</v>
          </cell>
          <cell r="D31" t="str">
            <v>02.09.07.20.00</v>
          </cell>
          <cell r="E31">
            <v>9</v>
          </cell>
          <cell r="F31" t="str">
            <v>Услуги подрядчиков по разработке ПО и ИС</v>
          </cell>
          <cell r="G31" t="str">
            <v>51-03-0007</v>
          </cell>
          <cell r="H31" t="str">
            <v>ИТ_СЭСБ</v>
          </cell>
        </row>
        <row r="32">
          <cell r="A32" t="str">
            <v>Взносы на НПО</v>
          </cell>
          <cell r="C32" t="str">
            <v>расходная</v>
          </cell>
          <cell r="D32" t="str">
            <v>02.08.05.60.00</v>
          </cell>
          <cell r="E32">
            <v>8</v>
          </cell>
          <cell r="F32" t="str">
            <v>Негосударственное пенсионное обеспечение</v>
          </cell>
          <cell r="G32" t="str">
            <v>51-03-0017</v>
          </cell>
          <cell r="H32" t="str">
            <v>Персонал_СЭСБ</v>
          </cell>
        </row>
        <row r="33">
          <cell r="A33" t="str">
            <v>Водоотведение</v>
          </cell>
          <cell r="C33" t="str">
            <v>расходная</v>
          </cell>
          <cell r="D33" t="str">
            <v>02.07.08.05.00</v>
          </cell>
          <cell r="E33">
            <v>7</v>
          </cell>
          <cell r="F33" t="str">
            <v>Плата за хоз.бытовые стоки</v>
          </cell>
          <cell r="G33" t="str">
            <v>51-03-0005</v>
          </cell>
          <cell r="H33" t="str">
            <v>АХО_СЭСБ</v>
          </cell>
        </row>
        <row r="34">
          <cell r="A34" t="str">
            <v>Водоотведение Объем/Кол-во</v>
          </cell>
          <cell r="C34" t="str">
            <v>не присвоено</v>
          </cell>
          <cell r="D34" t="str">
            <v>02.07.08.05.00.02</v>
          </cell>
          <cell r="E34">
            <v>7</v>
          </cell>
          <cell r="F34" t="str">
            <v>Объем/Кол-во</v>
          </cell>
          <cell r="G34" t="str">
            <v>не присвоено</v>
          </cell>
          <cell r="H34" t="str">
            <v>не присвоено</v>
          </cell>
        </row>
        <row r="35">
          <cell r="A35" t="str">
            <v>Водоотведение Цена/Тариф</v>
          </cell>
          <cell r="C35" t="str">
            <v>не присвоено</v>
          </cell>
          <cell r="D35" t="str">
            <v>02.07.08.05.00.03</v>
          </cell>
          <cell r="E35">
            <v>7</v>
          </cell>
          <cell r="F35" t="str">
            <v>Цена/Тариф</v>
          </cell>
          <cell r="G35" t="str">
            <v>не присвоено</v>
          </cell>
          <cell r="H35" t="str">
            <v>не присвоено</v>
          </cell>
        </row>
        <row r="36">
          <cell r="A36" t="str">
            <v>Водоснабжение</v>
          </cell>
          <cell r="C36" t="str">
            <v>расходная</v>
          </cell>
          <cell r="D36" t="str">
            <v>02.07.08.15.00</v>
          </cell>
          <cell r="E36">
            <v>7</v>
          </cell>
          <cell r="F36" t="str">
            <v>Покупная вода  на хозбытовые нужды</v>
          </cell>
          <cell r="G36" t="str">
            <v>51-03-0005</v>
          </cell>
          <cell r="H36" t="str">
            <v>АХО_СЭСБ</v>
          </cell>
        </row>
        <row r="37">
          <cell r="A37" t="str">
            <v>Водоснабжение Объем/Кол-во</v>
          </cell>
          <cell r="C37" t="str">
            <v>не присвоено</v>
          </cell>
          <cell r="D37" t="str">
            <v>02.07.08.15.00.02</v>
          </cell>
          <cell r="E37">
            <v>7</v>
          </cell>
          <cell r="F37" t="str">
            <v>Объем/Кол-во</v>
          </cell>
          <cell r="G37" t="str">
            <v>не присвоено</v>
          </cell>
          <cell r="H37" t="str">
            <v>не присвоено</v>
          </cell>
        </row>
        <row r="38">
          <cell r="A38" t="str">
            <v>Водоснабжение Цена/Тариф</v>
          </cell>
          <cell r="C38" t="str">
            <v>не присвоено</v>
          </cell>
          <cell r="D38" t="str">
            <v>02.07.08.15.00.03</v>
          </cell>
          <cell r="E38">
            <v>7</v>
          </cell>
          <cell r="F38" t="str">
            <v>Цена/Тариф</v>
          </cell>
          <cell r="G38" t="str">
            <v>не присвоено</v>
          </cell>
          <cell r="H38" t="str">
            <v>не присвоено</v>
          </cell>
        </row>
        <row r="39">
          <cell r="A39" t="str">
            <v>Возврат  госпошлины</v>
          </cell>
          <cell r="C39" t="str">
            <v>доходная</v>
          </cell>
          <cell r="D39" t="str">
            <v>01.11.02.00.00</v>
          </cell>
          <cell r="E39">
            <v>11</v>
          </cell>
          <cell r="F39" t="str">
            <v>Возврат  госпошлины</v>
          </cell>
          <cell r="G39" t="str">
            <v>51-03-0019</v>
          </cell>
          <cell r="H39" t="str">
            <v>Право_СЭСБ</v>
          </cell>
        </row>
        <row r="40">
          <cell r="A40" t="str">
            <v>Вознаграждения по договорам комиссии ОРЭМ</v>
          </cell>
          <cell r="C40" t="str">
            <v>расходная</v>
          </cell>
          <cell r="D40" t="str">
            <v>02.01.05.30.16</v>
          </cell>
          <cell r="E40">
            <v>32</v>
          </cell>
          <cell r="F40" t="str">
            <v>Вознаграждения по договорам комиссии</v>
          </cell>
          <cell r="G40" t="str">
            <v>51-03-0014</v>
          </cell>
          <cell r="H40" t="str">
            <v>ОРЭМ_СЭСБ</v>
          </cell>
        </row>
        <row r="41">
          <cell r="A41" t="str">
            <v>Вознаграждения Совету Директоров  и Ревизионной комиссии</v>
          </cell>
          <cell r="C41" t="str">
            <v>расходная</v>
          </cell>
          <cell r="D41" t="str">
            <v>02.11.04.70.01</v>
          </cell>
          <cell r="E41">
            <v>11</v>
          </cell>
          <cell r="F41" t="str">
            <v xml:space="preserve">Выплаты вознаграждений членам Советов директоров и ревизионной комиссии </v>
          </cell>
          <cell r="G41" t="str">
            <v>51-03-0011</v>
          </cell>
          <cell r="H41" t="str">
            <v>Корпоративка_СЭСБ</v>
          </cell>
        </row>
        <row r="42">
          <cell r="A42" t="str">
            <v>Восстановление ранее списанной дебиторской задолженности</v>
          </cell>
          <cell r="C42" t="str">
            <v>доходная</v>
          </cell>
          <cell r="D42" t="str">
            <v>01.24.10.10.00</v>
          </cell>
          <cell r="E42">
            <v>24</v>
          </cell>
          <cell r="F42" t="str">
            <v>Восстановление ранее списанной дебиторской задолженности</v>
          </cell>
          <cell r="G42" t="str">
            <v>51-03-0020</v>
          </cell>
          <cell r="H42" t="str">
            <v>Продажа э/э_СЭСБ</v>
          </cell>
        </row>
        <row r="43">
          <cell r="A43" t="str">
            <v>Восстановление резерва по сомнительным долгам ДЗ э/энергия</v>
          </cell>
          <cell r="C43" t="str">
            <v>доходная</v>
          </cell>
          <cell r="D43" t="str">
            <v>01.24.10.20.10</v>
          </cell>
          <cell r="E43">
            <v>24</v>
          </cell>
          <cell r="F43" t="str">
            <v>РСД э/э и мощность</v>
          </cell>
          <cell r="G43" t="str">
            <v>51-03-0021</v>
          </cell>
          <cell r="H43" t="str">
            <v>СБ_СЭСБ</v>
          </cell>
        </row>
        <row r="44">
          <cell r="A44" t="str">
            <v>Восстановление резерва по сомнительным долгам прочая ДЗ</v>
          </cell>
          <cell r="C44" t="str">
            <v>доходная</v>
          </cell>
          <cell r="D44" t="str">
            <v>01.24.10.20.90</v>
          </cell>
          <cell r="E44">
            <v>24</v>
          </cell>
          <cell r="F44" t="str">
            <v>РСД прочая продукция, авансы выданные и др.</v>
          </cell>
          <cell r="G44" t="str">
            <v>51-03-0022</v>
          </cell>
          <cell r="H44" t="str">
            <v>Связь_СЭСБ</v>
          </cell>
        </row>
        <row r="45">
          <cell r="A45" t="str">
            <v>восстановление резерва условных обязательств</v>
          </cell>
          <cell r="C45" t="str">
            <v>доходная</v>
          </cell>
          <cell r="D45" t="str">
            <v>01.19.14.00.00</v>
          </cell>
          <cell r="E45">
            <v>19</v>
          </cell>
          <cell r="F45" t="str">
            <v>Восстановление оценочных обязательств</v>
          </cell>
          <cell r="G45" t="str">
            <v>51-03-0023</v>
          </cell>
          <cell r="H45" t="str">
            <v>Страхование_СЭСБ</v>
          </cell>
        </row>
        <row r="46">
          <cell r="A46" t="str">
            <v>Вывоз мусора</v>
          </cell>
          <cell r="C46" t="str">
            <v>расходная</v>
          </cell>
          <cell r="D46" t="str">
            <v>02.07.05.80.15</v>
          </cell>
          <cell r="E46">
            <v>7</v>
          </cell>
          <cell r="F46" t="str">
            <v>Услуги по утилизации, вывозу, обезвреживанию, захоронению производственных и бытовых отходов</v>
          </cell>
          <cell r="G46" t="str">
            <v>51-03-0005</v>
          </cell>
          <cell r="H46" t="str">
            <v>АХО_СЭСБ</v>
          </cell>
        </row>
        <row r="47">
          <cell r="A47" t="str">
            <v>Госпошлина по судебным искам</v>
          </cell>
          <cell r="C47" t="str">
            <v>расходная</v>
          </cell>
          <cell r="D47" t="str">
            <v>02.11.09.00.00</v>
          </cell>
          <cell r="E47">
            <v>11</v>
          </cell>
          <cell r="F47" t="str">
            <v>Госпошлина</v>
          </cell>
          <cell r="G47" t="str">
            <v>51-03-0019</v>
          </cell>
          <cell r="H47" t="str">
            <v>Право_СЭСБ</v>
          </cell>
        </row>
        <row r="48">
          <cell r="A48" t="str">
            <v>Госпошлины прочие</v>
          </cell>
          <cell r="C48" t="str">
            <v>расходная</v>
          </cell>
          <cell r="D48" t="str">
            <v>02.11.09.00.00</v>
          </cell>
          <cell r="E48">
            <v>11</v>
          </cell>
          <cell r="F48" t="str">
            <v>Госпошлина</v>
          </cell>
          <cell r="G48" t="str">
            <v>51-03-0019</v>
          </cell>
          <cell r="H48" t="str">
            <v>Право_СЭСБ</v>
          </cell>
        </row>
        <row r="49">
          <cell r="A49" t="str">
            <v>ГСМ (бензин)</v>
          </cell>
          <cell r="C49" t="str">
            <v>расходная</v>
          </cell>
          <cell r="D49" t="str">
            <v>02.07.04.20.12</v>
          </cell>
          <cell r="E49">
            <v>7</v>
          </cell>
          <cell r="F49" t="str">
            <v>Бензин</v>
          </cell>
          <cell r="G49" t="str">
            <v>51-03-0024</v>
          </cell>
          <cell r="H49" t="str">
            <v>Транспорт_СЭСБ</v>
          </cell>
        </row>
        <row r="50">
          <cell r="A50" t="str">
            <v>ГСМ (масло)</v>
          </cell>
          <cell r="C50" t="str">
            <v>расходная</v>
          </cell>
          <cell r="D50" t="str">
            <v>02.07.04.20.11</v>
          </cell>
          <cell r="E50">
            <v>7</v>
          </cell>
          <cell r="F50" t="str">
            <v>Масла</v>
          </cell>
          <cell r="G50" t="str">
            <v>51-03-0024</v>
          </cell>
          <cell r="H50" t="str">
            <v>Транспорт_СЭСБ</v>
          </cell>
        </row>
        <row r="51">
          <cell r="A51" t="str">
            <v>Дератизация и дезинфекция</v>
          </cell>
          <cell r="C51" t="str">
            <v>расходная</v>
          </cell>
          <cell r="D51" t="str">
            <v>02.07.08.45.00</v>
          </cell>
          <cell r="E51">
            <v>7</v>
          </cell>
          <cell r="F51" t="str">
            <v>Санитарная обработка</v>
          </cell>
          <cell r="G51" t="str">
            <v>51-03-0005</v>
          </cell>
          <cell r="H51" t="str">
            <v>АХО_СЭСБ</v>
          </cell>
        </row>
        <row r="52">
          <cell r="A52" t="str">
            <v>Добровольное страхование  автотранспорта</v>
          </cell>
          <cell r="C52" t="str">
            <v>расходная</v>
          </cell>
          <cell r="D52" t="str">
            <v>02.15.02.20.00</v>
          </cell>
          <cell r="E52">
            <v>15</v>
          </cell>
          <cell r="F52" t="str">
            <v>Добровольное страхование транспортных средств</v>
          </cell>
          <cell r="G52" t="str">
            <v>51-03-0023</v>
          </cell>
          <cell r="H52" t="str">
            <v>Страхование_СЭСБ</v>
          </cell>
        </row>
        <row r="53">
          <cell r="A53" t="str">
            <v>Добровольное страхование имущества</v>
          </cell>
          <cell r="C53" t="str">
            <v>расходная</v>
          </cell>
          <cell r="D53" t="str">
            <v>02.15.02.10.00</v>
          </cell>
          <cell r="E53">
            <v>15</v>
          </cell>
          <cell r="F53" t="str">
            <v>Страхование имущества</v>
          </cell>
          <cell r="G53" t="str">
            <v>51-03-0023</v>
          </cell>
          <cell r="H53" t="str">
            <v>Страхование_СЭСБ</v>
          </cell>
        </row>
        <row r="54">
          <cell r="A54" t="str">
            <v>Добровольное страхование от несчастного случая</v>
          </cell>
          <cell r="C54" t="str">
            <v>расходная</v>
          </cell>
          <cell r="D54" t="str">
            <v>02.15.02.60.00</v>
          </cell>
          <cell r="E54">
            <v>15</v>
          </cell>
          <cell r="F54" t="str">
            <v>Страхование жизни, смерти, утраты трудоспособности, несчастного случая</v>
          </cell>
          <cell r="G54" t="str">
            <v>51-03-0023</v>
          </cell>
          <cell r="H54" t="str">
            <v>Страхование_СЭСБ</v>
          </cell>
        </row>
        <row r="55">
          <cell r="A55" t="str">
            <v>Добровольное страхование ответственности за причинение вреда или ответственности в соответствии с международными обязательствами РФ</v>
          </cell>
          <cell r="C55" t="str">
            <v>расходная</v>
          </cell>
          <cell r="D55" t="str">
            <v>02.15.02.40.00</v>
          </cell>
          <cell r="E55">
            <v>15</v>
          </cell>
          <cell r="F55" t="str">
            <v>Добровольное страхование гражданской ответственности</v>
          </cell>
          <cell r="G55" t="str">
            <v>51-03-0023</v>
          </cell>
          <cell r="H55" t="str">
            <v>Страхование_СЭСБ</v>
          </cell>
        </row>
        <row r="56">
          <cell r="A56" t="str">
            <v>Доставка воды</v>
          </cell>
          <cell r="C56" t="str">
            <v>расходная</v>
          </cell>
          <cell r="D56" t="str">
            <v>02.19.34.20.90</v>
          </cell>
          <cell r="E56">
            <v>19</v>
          </cell>
          <cell r="F56" t="str">
            <v>Прочие другие расходы (91 сч)</v>
          </cell>
          <cell r="G56" t="str">
            <v>51-03-0005</v>
          </cell>
          <cell r="H56" t="str">
            <v>АХО_СЭСБ</v>
          </cell>
        </row>
        <row r="57">
          <cell r="A57" t="str">
            <v xml:space="preserve">Доставка квитанций </v>
          </cell>
          <cell r="C57" t="str">
            <v>расходная</v>
          </cell>
          <cell r="D57" t="str">
            <v>02.26.01.20.00</v>
          </cell>
          <cell r="E57">
            <v>26</v>
          </cell>
          <cell r="F57" t="str">
            <v>Почтовые, курьерские услуги</v>
          </cell>
          <cell r="G57" t="str">
            <v>51-03-0005</v>
          </cell>
          <cell r="H57" t="str">
            <v>АХО_СЭСБ</v>
          </cell>
        </row>
        <row r="58">
          <cell r="A58" t="str">
            <v>Доход от списания кредиторской задолженности</v>
          </cell>
          <cell r="C58" t="str">
            <v>доходная</v>
          </cell>
          <cell r="D58" t="str">
            <v>01.19.13.10.00</v>
          </cell>
          <cell r="E58">
            <v>19</v>
          </cell>
          <cell r="F58" t="str">
            <v>Доходы от списания кредиторской задолженности</v>
          </cell>
          <cell r="G58" t="str">
            <v>51-03-0025</v>
          </cell>
          <cell r="H58" t="str">
            <v>Проч произ дох_СЭСБ</v>
          </cell>
        </row>
        <row r="59">
          <cell r="A59" t="str">
            <v>Доходы от ВД ЖКХ</v>
          </cell>
          <cell r="C59" t="str">
            <v>доходная</v>
          </cell>
          <cell r="D59" t="str">
            <v>01.05.02.05.52</v>
          </cell>
          <cell r="E59">
            <v>5</v>
          </cell>
          <cell r="F59" t="str">
            <v>Доходы от реал-и услуг по агент дог по сбыт д-ти,  сбору ДС</v>
          </cell>
          <cell r="G59" t="str">
            <v>51-03-0002</v>
          </cell>
          <cell r="H59" t="str">
            <v>Агенты_СЭСБ</v>
          </cell>
        </row>
        <row r="60">
          <cell r="A60" t="str">
            <v>Доходы от ВД ССД</v>
          </cell>
          <cell r="C60" t="str">
            <v>доходная</v>
          </cell>
          <cell r="D60" t="str">
            <v>01.05.02.05.52</v>
          </cell>
          <cell r="E60">
            <v>5</v>
          </cell>
          <cell r="F60" t="str">
            <v>Доходы от реал-и услуг по агент дог по сбыт д-ти,  сбору ДС</v>
          </cell>
          <cell r="G60" t="str">
            <v>51-03-0002</v>
          </cell>
          <cell r="H60" t="str">
            <v>Агенты_СЭСБ</v>
          </cell>
        </row>
        <row r="61">
          <cell r="A61" t="str">
            <v>Доходы от агентской деятельности не связанной со сбытом ЭЭ</v>
          </cell>
          <cell r="C61" t="str">
            <v>доходная</v>
          </cell>
          <cell r="D61" t="str">
            <v>01.05.02.05.51</v>
          </cell>
          <cell r="E61">
            <v>5</v>
          </cell>
          <cell r="F61" t="str">
            <v>Доходы от реализации услуг по прочим агентским, брокерским договорам</v>
          </cell>
          <cell r="G61" t="str">
            <v>51-03-0002</v>
          </cell>
          <cell r="H61" t="str">
            <v>Агенты_СЭСБ</v>
          </cell>
        </row>
        <row r="62">
          <cell r="A62" t="str">
            <v>Доходы от курсовых (суммовые) разницы</v>
          </cell>
          <cell r="C62" t="str">
            <v>доходная</v>
          </cell>
          <cell r="D62" t="str">
            <v>01.19.07.00.00</v>
          </cell>
          <cell r="E62">
            <v>19</v>
          </cell>
          <cell r="F62" t="str">
            <v>Доходы от изменения курсовых и суммовых разниц</v>
          </cell>
          <cell r="G62" t="str">
            <v>51-03-0025</v>
          </cell>
          <cell r="H62" t="str">
            <v>Финансы_СЭСБ</v>
          </cell>
        </row>
        <row r="63">
          <cell r="A63" t="str">
            <v>Доходы от приобретения и реализации векселей</v>
          </cell>
          <cell r="C63" t="str">
            <v>доходная</v>
          </cell>
          <cell r="D63" t="str">
            <v>01.19.03.20.00</v>
          </cell>
          <cell r="E63">
            <v>19</v>
          </cell>
          <cell r="F63" t="str">
            <v>От продажи прочих финансовых вложений  (ценных бумаг и финансовых инструментов)</v>
          </cell>
          <cell r="G63" t="str">
            <v>51-03-0025</v>
          </cell>
          <cell r="H63" t="str">
            <v>Финансы_СЭСБ</v>
          </cell>
        </row>
        <row r="64">
          <cell r="A64" t="str">
            <v>Доходы от реализации ОС</v>
          </cell>
          <cell r="C64" t="str">
            <v>доходная</v>
          </cell>
          <cell r="D64" t="str">
            <v>01.14.02.10.00</v>
          </cell>
          <cell r="E64">
            <v>14</v>
          </cell>
          <cell r="F64" t="str">
            <v>Доходы от реализации ОС</v>
          </cell>
          <cell r="G64" t="str">
            <v>51-03-0025</v>
          </cell>
          <cell r="H64" t="str">
            <v>Непр доходы_СЭСБ</v>
          </cell>
        </row>
        <row r="65">
          <cell r="A65" t="str">
            <v>Доходы от сдачи административных зданий</v>
          </cell>
          <cell r="C65" t="str">
            <v>доходная</v>
          </cell>
          <cell r="D65" t="str">
            <v>01.14.05.13.00</v>
          </cell>
          <cell r="E65">
            <v>14</v>
          </cell>
          <cell r="F65" t="str">
            <v>Доходы от сдачи  в аренду и субаренду зданий и сооружений</v>
          </cell>
          <cell r="G65" t="str">
            <v>51-03-0003</v>
          </cell>
          <cell r="H65" t="str">
            <v>Аренда_СЭСБ</v>
          </cell>
        </row>
        <row r="66">
          <cell r="A66" t="str">
            <v>Доходы от сдачи в аренду оборудования ИТ</v>
          </cell>
          <cell r="C66" t="str">
            <v>доходная</v>
          </cell>
          <cell r="D66" t="str">
            <v>01.14.05.90.00</v>
          </cell>
          <cell r="E66">
            <v>14</v>
          </cell>
          <cell r="F66" t="str">
            <v>Доходы от сдачи  в аренду и субаренду движимого имущества (кроме транспортных средств)</v>
          </cell>
          <cell r="G66" t="str">
            <v>51-03-0003</v>
          </cell>
          <cell r="H66" t="str">
            <v>Аренда_СЭСБ</v>
          </cell>
        </row>
        <row r="67">
          <cell r="A67" t="str">
            <v>Доходы от сдачи в аренду транспорта</v>
          </cell>
          <cell r="C67" t="str">
            <v>доходная</v>
          </cell>
          <cell r="D67" t="str">
            <v>01.14.05.50.00</v>
          </cell>
          <cell r="E67">
            <v>14</v>
          </cell>
          <cell r="F67" t="str">
            <v>Доходы от сдачи  в аренду и субаренду транспортных средств</v>
          </cell>
          <cell r="G67" t="str">
            <v>51-03-0003</v>
          </cell>
          <cell r="H67" t="str">
            <v>Аренда_СЭСБ</v>
          </cell>
        </row>
        <row r="68">
          <cell r="A68" t="str">
            <v>Доходы от сдачи прочего имущества в аренду</v>
          </cell>
          <cell r="C68" t="str">
            <v>доходная</v>
          </cell>
          <cell r="D68" t="str">
            <v>01.14.05.90.00</v>
          </cell>
          <cell r="E68">
            <v>14</v>
          </cell>
          <cell r="F68" t="str">
            <v>Доходы от сдачи  в аренду и субаренду движимого имущества (кроме транспортных средств)</v>
          </cell>
          <cell r="G68" t="str">
            <v>51-03-0003</v>
          </cell>
          <cell r="H68" t="str">
            <v>Аренда_СЭСБ</v>
          </cell>
        </row>
        <row r="69">
          <cell r="A69" t="str">
            <v>Доходы от сопровождения ПО и ИС</v>
          </cell>
          <cell r="C69" t="str">
            <v>доходная</v>
          </cell>
          <cell r="D69" t="str">
            <v>01.09.01.50.00</v>
          </cell>
          <cell r="E69">
            <v>9</v>
          </cell>
          <cell r="F69" t="str">
            <v>Доходы от реализации услуг ИТ</v>
          </cell>
          <cell r="G69" t="str">
            <v>51-03-0025</v>
          </cell>
          <cell r="H69" t="str">
            <v>Непр доходы_СЭСБ</v>
          </cell>
        </row>
        <row r="70">
          <cell r="A70" t="str">
            <v>Доходы по ВД Продажа энергооборудования</v>
          </cell>
          <cell r="C70" t="str">
            <v>доходная</v>
          </cell>
          <cell r="D70" t="str">
            <v>01.05.02.05.47</v>
          </cell>
          <cell r="E70">
            <v>5</v>
          </cell>
          <cell r="F70" t="str">
            <v xml:space="preserve">Доходы от продажи и обслуживания приборов учета </v>
          </cell>
          <cell r="G70" t="str">
            <v>51-03-0025</v>
          </cell>
          <cell r="H70" t="str">
            <v>Непр доходы_СЭСБ</v>
          </cell>
        </row>
        <row r="71">
          <cell r="A71" t="str">
            <v>Доходы по ВД Реклама на квитанциях</v>
          </cell>
          <cell r="C71" t="str">
            <v>доходная</v>
          </cell>
          <cell r="D71" t="str">
            <v>01.05.02.05.53</v>
          </cell>
          <cell r="E71">
            <v>5</v>
          </cell>
          <cell r="F71" t="str">
            <v>Доходы от оказания услуг по размещению рекламной информации</v>
          </cell>
          <cell r="G71" t="str">
            <v>51-03-0025</v>
          </cell>
          <cell r="H71" t="str">
            <v>Проч произ дох_СЭСБ</v>
          </cell>
        </row>
        <row r="72">
          <cell r="A72" t="str">
            <v>Доходы по ВД Техобслуживание потребителей</v>
          </cell>
          <cell r="C72" t="str">
            <v>доходная</v>
          </cell>
          <cell r="D72" t="str">
            <v>01.05.02.05.80</v>
          </cell>
          <cell r="E72">
            <v>5</v>
          </cell>
          <cell r="F72" t="str">
            <v>Доходы от реализации пр товаров, работ и услуг произв хар-ра</v>
          </cell>
          <cell r="G72" t="str">
            <v>51-03-0025</v>
          </cell>
          <cell r="H72" t="str">
            <v>Проч произ дох_СЭСБ</v>
          </cell>
        </row>
        <row r="73">
          <cell r="A73" t="str">
            <v>Доходы по ВД Энергоаудит</v>
          </cell>
          <cell r="C73" t="str">
            <v>доходная</v>
          </cell>
          <cell r="D73" t="str">
            <v>01.05.02.05.49</v>
          </cell>
          <cell r="E73">
            <v>5</v>
          </cell>
          <cell r="F73" t="str">
            <v>Доходы по договорам вып-я работ по энергетическому обследова</v>
          </cell>
          <cell r="G73" t="str">
            <v>51-03-0025</v>
          </cell>
          <cell r="H73" t="str">
            <v>Проч произ дох_СЭСБ</v>
          </cell>
        </row>
        <row r="74">
          <cell r="A74" t="str">
            <v>Доходы по ВД Энергосервисные контракты</v>
          </cell>
          <cell r="C74" t="str">
            <v>доходная</v>
          </cell>
          <cell r="D74" t="str">
            <v>01.05.02.05.48</v>
          </cell>
          <cell r="E74">
            <v>5</v>
          </cell>
          <cell r="F74" t="str">
            <v>Доходы по энергосервисным контрактам</v>
          </cell>
          <cell r="G74" t="str">
            <v>51-03-0025</v>
          </cell>
          <cell r="H74" t="str">
            <v>Проч произ дох_СЭСБ</v>
          </cell>
        </row>
        <row r="75">
          <cell r="A75" t="str">
            <v>Доходы по договорам переуступки права требования</v>
          </cell>
          <cell r="C75" t="str">
            <v>доходная</v>
          </cell>
          <cell r="D75" t="str">
            <v>01.24.01.00.00</v>
          </cell>
          <cell r="E75">
            <v>24</v>
          </cell>
          <cell r="F75" t="str">
            <v>Доходы по договорам переуступки права требования</v>
          </cell>
          <cell r="G75" t="str">
            <v>51-03-0002</v>
          </cell>
          <cell r="H75" t="str">
            <v>Агенты_СЭСБ</v>
          </cell>
        </row>
        <row r="76">
          <cell r="A76" t="str">
            <v>ЕСН</v>
          </cell>
          <cell r="C76" t="str">
            <v>расходная</v>
          </cell>
          <cell r="D76" t="str">
            <v>02.08.02.00.00</v>
          </cell>
          <cell r="E76">
            <v>8</v>
          </cell>
          <cell r="F76" t="str">
            <v>Страховые взносы</v>
          </cell>
          <cell r="G76" t="str">
            <v>51-03-0012</v>
          </cell>
          <cell r="H76" t="str">
            <v>Налоги_СЭСБ</v>
          </cell>
        </row>
        <row r="77">
          <cell r="A77" t="str">
            <v>Замеры по ТБ</v>
          </cell>
          <cell r="C77" t="str">
            <v>расходная</v>
          </cell>
          <cell r="D77" t="str">
            <v>02.07.06.40.10</v>
          </cell>
          <cell r="E77">
            <v>7</v>
          </cell>
          <cell r="F77" t="str">
            <v>Аттестация рабочих мест (сертификация работ по ОТ)</v>
          </cell>
          <cell r="G77" t="str">
            <v>51-03-0005</v>
          </cell>
          <cell r="H77" t="str">
            <v>Непр доходы_СЭСБ</v>
          </cell>
        </row>
        <row r="78">
          <cell r="A78" t="str">
            <v>Запасные части и принадлежности ИТ (кроме ККМ)</v>
          </cell>
          <cell r="C78" t="str">
            <v>расходная</v>
          </cell>
          <cell r="D78" t="str">
            <v>02.09.02.60.30</v>
          </cell>
          <cell r="E78">
            <v>9</v>
          </cell>
          <cell r="F78" t="str">
            <v>Запасные части и принадлежности ИТ</v>
          </cell>
          <cell r="G78" t="str">
            <v>51-03-0007</v>
          </cell>
          <cell r="H78" t="str">
            <v>ИТ_СЭСБ</v>
          </cell>
        </row>
        <row r="79">
          <cell r="A79" t="str">
            <v>Зарплата, кроме учебных отпусков</v>
          </cell>
          <cell r="C79" t="str">
            <v>расходная</v>
          </cell>
          <cell r="D79" t="str">
            <v>02.08.01.00.00</v>
          </cell>
          <cell r="E79">
            <v>8</v>
          </cell>
          <cell r="F79" t="str">
            <v>ФОТ  без страховых взносов</v>
          </cell>
          <cell r="G79" t="str">
            <v>51-03-0017</v>
          </cell>
          <cell r="H79" t="str">
            <v>Персонал_СЭСБ</v>
          </cell>
        </row>
        <row r="80">
          <cell r="A80" t="str">
            <v>Земельный налог</v>
          </cell>
          <cell r="C80" t="str">
            <v>расходная</v>
          </cell>
          <cell r="D80" t="str">
            <v>02.13.01.10.00</v>
          </cell>
          <cell r="E80">
            <v>13</v>
          </cell>
          <cell r="F80" t="str">
            <v>Налог на землю</v>
          </cell>
          <cell r="G80" t="str">
            <v>51-03-0012</v>
          </cell>
          <cell r="H80" t="str">
            <v>Налоги_СЭСБ</v>
          </cell>
        </row>
        <row r="81">
          <cell r="A81" t="str">
            <v>Инвентарь УЭБ</v>
          </cell>
          <cell r="C81" t="str">
            <v>расходная</v>
          </cell>
          <cell r="D81" t="str">
            <v>02.07.04.90.90</v>
          </cell>
          <cell r="E81">
            <v>7</v>
          </cell>
          <cell r="F81" t="str">
            <v>Другие прочие материалы на эксплуатацию</v>
          </cell>
          <cell r="G81" t="str">
            <v>51-03-0021</v>
          </cell>
          <cell r="H81" t="str">
            <v>СБ_СЭСБ</v>
          </cell>
        </row>
        <row r="82">
          <cell r="A82" t="str">
            <v>Индивидуальное обучение</v>
          </cell>
          <cell r="C82" t="str">
            <v>расходная</v>
          </cell>
          <cell r="D82" t="str">
            <v>02.08.06.20.01</v>
          </cell>
          <cell r="E82">
            <v>8</v>
          </cell>
          <cell r="F82" t="str">
            <v>Дополнительное (развивающее) обучение</v>
          </cell>
          <cell r="G82" t="str">
            <v>51-03-0028</v>
          </cell>
          <cell r="H82" t="str">
            <v>Обучение_СЭСБ</v>
          </cell>
        </row>
        <row r="83">
          <cell r="A83" t="str">
            <v>Инструмент ТС</v>
          </cell>
          <cell r="C83" t="str">
            <v>расходная</v>
          </cell>
          <cell r="D83" t="str">
            <v>02.07.04.92.00</v>
          </cell>
          <cell r="E83">
            <v>7</v>
          </cell>
          <cell r="F83" t="str">
            <v>Транспортно-заготовительные расходы</v>
          </cell>
          <cell r="G83" t="str">
            <v>51-03-0024</v>
          </cell>
          <cell r="H83" t="str">
            <v>Транспорт_СЭСБ</v>
          </cell>
        </row>
        <row r="84">
          <cell r="A84" t="str">
            <v>Информационные услуги прочие</v>
          </cell>
          <cell r="C84" t="str">
            <v>расходная</v>
          </cell>
          <cell r="D84" t="str">
            <v>02.09.03.04.00</v>
          </cell>
          <cell r="E84">
            <v>9</v>
          </cell>
          <cell r="F84" t="str">
            <v>Информационно-справочные услуги (ИТ)</v>
          </cell>
          <cell r="G84" t="str">
            <v>51-03-0007</v>
          </cell>
          <cell r="H84" t="str">
            <v>ИТ_СЭСБ</v>
          </cell>
        </row>
        <row r="85">
          <cell r="A85" t="str">
            <v>Информация по недвижимости</v>
          </cell>
          <cell r="C85" t="str">
            <v>расходная</v>
          </cell>
          <cell r="D85" t="str">
            <v>02.26.01.70.00</v>
          </cell>
          <cell r="E85">
            <v>26</v>
          </cell>
          <cell r="F85" t="str">
            <v>Услуги по предоставлению справочной информации</v>
          </cell>
          <cell r="G85" t="str">
            <v>51-03-0010</v>
          </cell>
          <cell r="H85" t="str">
            <v>Консаудит_СЭСБ</v>
          </cell>
        </row>
        <row r="86">
          <cell r="A86" t="str">
            <v>Использование резерв на годовое вознаграждение</v>
          </cell>
          <cell r="C86" t="str">
            <v>расходная</v>
          </cell>
          <cell r="D86" t="str">
            <v>02.08.10.40.00</v>
          </cell>
          <cell r="E86">
            <v>8</v>
          </cell>
          <cell r="F86" t="str">
            <v>Использование резерв на годовое вознаграждение</v>
          </cell>
          <cell r="G86" t="str">
            <v>51-03-0017</v>
          </cell>
          <cell r="H86" t="str">
            <v>Персонал_СЭСБ</v>
          </cell>
        </row>
        <row r="87">
          <cell r="A87" t="str">
            <v>Использование резерв на отпуска</v>
          </cell>
          <cell r="C87" t="str">
            <v>расходная</v>
          </cell>
          <cell r="D87" t="str">
            <v>02.08.10.20.00</v>
          </cell>
          <cell r="E87">
            <v>8</v>
          </cell>
          <cell r="F87" t="str">
            <v>Использование резерв на отпуска</v>
          </cell>
          <cell r="G87" t="str">
            <v>51-03-0017</v>
          </cell>
          <cell r="H87" t="str">
            <v>Персонал_СЭСБ</v>
          </cell>
        </row>
        <row r="88">
          <cell r="A88" t="str">
            <v>Использование резерв по условным обязательствам</v>
          </cell>
          <cell r="C88" t="str">
            <v>не присвоено</v>
          </cell>
          <cell r="D88" t="str">
            <v>B-O-21-09-03</v>
          </cell>
          <cell r="E88" t="str">
            <v>-</v>
          </cell>
          <cell r="F88" t="str">
            <v>Выплаты штрафов, пеней, неустоек прочие</v>
          </cell>
          <cell r="G88">
            <v>0</v>
          </cell>
          <cell r="H88">
            <v>0</v>
          </cell>
        </row>
        <row r="89">
          <cell r="A89" t="str">
            <v>Канцтовары</v>
          </cell>
          <cell r="C89" t="str">
            <v>расходная</v>
          </cell>
          <cell r="D89" t="str">
            <v>02.07.04.90.40</v>
          </cell>
          <cell r="E89">
            <v>7</v>
          </cell>
          <cell r="F89" t="str">
            <v>Канцелярские товары</v>
          </cell>
          <cell r="G89" t="str">
            <v>51-03-0005</v>
          </cell>
          <cell r="H89" t="str">
            <v>АХО_СЭСБ</v>
          </cell>
        </row>
        <row r="90">
          <cell r="A90" t="str">
            <v>Клининговые услуги</v>
          </cell>
          <cell r="C90" t="str">
            <v>расходная</v>
          </cell>
          <cell r="D90" t="str">
            <v>02.07.09.05.00</v>
          </cell>
          <cell r="E90">
            <v>7</v>
          </cell>
          <cell r="F90" t="str">
            <v>Клининговые услуги</v>
          </cell>
          <cell r="G90" t="str">
            <v>51-03-0005</v>
          </cell>
          <cell r="H90" t="str">
            <v>АХО_СЭСБ</v>
          </cell>
        </row>
        <row r="91">
          <cell r="A91" t="str">
            <v>Компьютерная техника</v>
          </cell>
          <cell r="C91" t="str">
            <v>расходная</v>
          </cell>
          <cell r="D91" t="str">
            <v>02.09.02.60.10</v>
          </cell>
          <cell r="E91">
            <v>9</v>
          </cell>
          <cell r="F91" t="str">
            <v>Оборудование ИТ (неамортизируемое)</v>
          </cell>
          <cell r="G91" t="str">
            <v>51-03-0007</v>
          </cell>
          <cell r="H91" t="str">
            <v>ИТ_СЭСБ</v>
          </cell>
        </row>
        <row r="92">
          <cell r="A92" t="str">
            <v>Консультационные услуги (Эгида)</v>
          </cell>
          <cell r="C92" t="str">
            <v>расходная</v>
          </cell>
          <cell r="D92" t="str">
            <v>02.17.01.20.35</v>
          </cell>
          <cell r="E92">
            <v>17</v>
          </cell>
          <cell r="F92" t="str">
            <v>Консалтинг в области менеджмента и управления</v>
          </cell>
          <cell r="G92" t="str">
            <v>51-03-0010</v>
          </cell>
          <cell r="H92" t="str">
            <v>Консаудит_СЭСБ</v>
          </cell>
        </row>
        <row r="93">
          <cell r="A93" t="str">
            <v>Консультационные услуги юридического характера</v>
          </cell>
          <cell r="C93" t="str">
            <v>расходная</v>
          </cell>
          <cell r="D93" t="str">
            <v>02.17.01.20.25</v>
          </cell>
          <cell r="E93">
            <v>17</v>
          </cell>
          <cell r="F93" t="str">
            <v>Консультационные услуги юридического характера</v>
          </cell>
          <cell r="G93" t="str">
            <v>51-03-0010</v>
          </cell>
          <cell r="H93" t="str">
            <v>Консаудит_СЭСБ</v>
          </cell>
        </row>
        <row r="94">
          <cell r="A94" t="str">
            <v>Конференции для потребителей</v>
          </cell>
          <cell r="C94" t="str">
            <v>расходная</v>
          </cell>
          <cell r="D94" t="str">
            <v>02.16.01.05.00</v>
          </cell>
          <cell r="E94">
            <v>16</v>
          </cell>
          <cell r="F94" t="str">
            <v>Организация PR-мероприятий, специальные акции</v>
          </cell>
          <cell r="G94" t="str">
            <v>51-03-0001</v>
          </cell>
          <cell r="H94" t="str">
            <v>PR_СЭСБ</v>
          </cell>
        </row>
        <row r="95">
          <cell r="A95" t="str">
            <v>Корпоративное обучение</v>
          </cell>
          <cell r="C95" t="str">
            <v>расходная</v>
          </cell>
          <cell r="D95" t="str">
            <v>02.08.06.20.01</v>
          </cell>
          <cell r="E95">
            <v>8</v>
          </cell>
          <cell r="F95" t="str">
            <v>Дополнительное (развивающее) обучение</v>
          </cell>
          <cell r="G95" t="str">
            <v>51-03-0028</v>
          </cell>
          <cell r="H95" t="str">
            <v>Обучение_СЭСБ</v>
          </cell>
        </row>
        <row r="96">
          <cell r="A96" t="str">
            <v>Кредиты операционные</v>
          </cell>
          <cell r="C96" t="str">
            <v>расходная</v>
          </cell>
          <cell r="D96" t="str">
            <v>02.21.04.20.00</v>
          </cell>
          <cell r="E96">
            <v>21</v>
          </cell>
          <cell r="F96" t="str">
            <v>Кредиты</v>
          </cell>
          <cell r="G96" t="str">
            <v>51-03-0025</v>
          </cell>
          <cell r="H96" t="str">
            <v>Финансы_СЭСБ</v>
          </cell>
        </row>
        <row r="97">
          <cell r="A97" t="str">
            <v>Лизинг мебели и офисного инвентаря</v>
          </cell>
          <cell r="C97" t="str">
            <v>расходная</v>
          </cell>
          <cell r="D97" t="str">
            <v>02.14.10.50.00</v>
          </cell>
          <cell r="E97">
            <v>14</v>
          </cell>
          <cell r="F97" t="str">
            <v>Лизинг движимого имущества (кроме транспортных средств)</v>
          </cell>
          <cell r="G97" t="str">
            <v>51-03-0005</v>
          </cell>
          <cell r="H97" t="str">
            <v>АХО_СЭСБ</v>
          </cell>
        </row>
        <row r="98">
          <cell r="A98" t="str">
            <v>Лизинг техники ИТ</v>
          </cell>
          <cell r="C98" t="str">
            <v>расходная</v>
          </cell>
          <cell r="D98" t="str">
            <v>02.14.10.50.00</v>
          </cell>
          <cell r="E98">
            <v>14</v>
          </cell>
          <cell r="F98" t="str">
            <v>Лизинг движимого имущества (кроме транспортных средств)</v>
          </cell>
          <cell r="G98" t="str">
            <v>51-03-0007</v>
          </cell>
          <cell r="H98" t="str">
            <v>ИТ_СЭСБ</v>
          </cell>
        </row>
        <row r="99">
          <cell r="A99" t="str">
            <v>Лизинг транспорта</v>
          </cell>
          <cell r="C99" t="str">
            <v>расходная</v>
          </cell>
          <cell r="D99" t="str">
            <v>02.14.10.40.00</v>
          </cell>
          <cell r="E99">
            <v>14</v>
          </cell>
          <cell r="F99" t="str">
            <v>Лизинг транспортных средств</v>
          </cell>
          <cell r="G99" t="str">
            <v>51-03-0024</v>
          </cell>
          <cell r="H99" t="str">
            <v>Транспорт_СЭСБ</v>
          </cell>
        </row>
        <row r="100">
          <cell r="A100" t="str">
            <v>Маркетинговые и исследовательские услуги</v>
          </cell>
          <cell r="C100" t="str">
            <v>расходная</v>
          </cell>
          <cell r="D100" t="str">
            <v>02.17.01.20.40</v>
          </cell>
          <cell r="E100">
            <v>17</v>
          </cell>
          <cell r="F100" t="str">
            <v>Маркетинговые и исследовательские услуги</v>
          </cell>
          <cell r="G100" t="str">
            <v>51-03-0010</v>
          </cell>
          <cell r="H100" t="str">
            <v>Консаудит_СЭСБ</v>
          </cell>
        </row>
        <row r="101">
          <cell r="A101" t="str">
            <v>Материалы для содержания и эксплуатации хоз.инвентаря, мебели, и проч.админ.оборудования</v>
          </cell>
          <cell r="C101" t="str">
            <v>расходная</v>
          </cell>
          <cell r="D101" t="str">
            <v>02.07.04.90.90</v>
          </cell>
          <cell r="E101">
            <v>7</v>
          </cell>
          <cell r="F101" t="str">
            <v>Другие прочие материалы на эксплуатацию</v>
          </cell>
          <cell r="G101" t="str">
            <v>51-03-0005</v>
          </cell>
          <cell r="H101" t="str">
            <v>АХО_СЭСБ</v>
          </cell>
        </row>
        <row r="102">
          <cell r="A102" t="str">
            <v>Материалы и запчасти ККМ</v>
          </cell>
          <cell r="C102" t="str">
            <v>расходная</v>
          </cell>
          <cell r="D102" t="str">
            <v>02.09.02.60.30</v>
          </cell>
          <cell r="E102">
            <v>9</v>
          </cell>
          <cell r="F102" t="str">
            <v>Запасные части и принадлежности ИТ</v>
          </cell>
          <cell r="G102" t="str">
            <v>51-03-0007</v>
          </cell>
          <cell r="H102" t="str">
            <v>ИТ_СЭСБ</v>
          </cell>
        </row>
        <row r="103">
          <cell r="A103" t="str">
            <v>Материалы и запчасти на ремонт, кроме ИТ</v>
          </cell>
          <cell r="C103" t="str">
            <v>расходная</v>
          </cell>
          <cell r="D103" t="str">
            <v>02.06.01.00.00</v>
          </cell>
          <cell r="E103">
            <v>6</v>
          </cell>
          <cell r="F103" t="str">
            <v>Материалы и запчасти на ремонт, кроме ИТ</v>
          </cell>
          <cell r="G103" t="str">
            <v>51-03-0005</v>
          </cell>
          <cell r="H103" t="str">
            <v>АХО_СЭСБ</v>
          </cell>
        </row>
        <row r="104">
          <cell r="A104" t="str">
            <v>Материалы и запчасти ТС на ремонт собств. силами</v>
          </cell>
          <cell r="C104" t="str">
            <v>расходная</v>
          </cell>
          <cell r="D104" t="str">
            <v>02.07.04.92.00</v>
          </cell>
          <cell r="E104">
            <v>7</v>
          </cell>
          <cell r="F104" t="str">
            <v>Транспортно-заготовительные расходы</v>
          </cell>
          <cell r="G104" t="str">
            <v>51-03-0024</v>
          </cell>
          <cell r="H104" t="str">
            <v>Транспорт_СЭСБ</v>
          </cell>
        </row>
        <row r="105">
          <cell r="A105" t="str">
            <v>Материалы на содержание зданий</v>
          </cell>
          <cell r="C105" t="str">
            <v>расходная</v>
          </cell>
          <cell r="D105" t="str">
            <v>02.07.04.90.90</v>
          </cell>
          <cell r="E105">
            <v>7</v>
          </cell>
          <cell r="F105" t="str">
            <v>Другие прочие материалы на эксплуатацию</v>
          </cell>
          <cell r="G105" t="str">
            <v>51-03-0005</v>
          </cell>
          <cell r="H105" t="str">
            <v>АХО_СЭСБ</v>
          </cell>
        </row>
        <row r="106">
          <cell r="A106" t="str">
            <v>Материалы ТБ на здравохранение и безопасность труда</v>
          </cell>
          <cell r="C106" t="str">
            <v>расходная</v>
          </cell>
          <cell r="D106" t="str">
            <v>02.07.04.15.50</v>
          </cell>
          <cell r="E106">
            <v>7</v>
          </cell>
          <cell r="F106" t="str">
            <v>Прочие материалы по охране труда</v>
          </cell>
          <cell r="G106" t="str">
            <v>51-03-0005</v>
          </cell>
          <cell r="H106" t="str">
            <v>Персонал_СЭСБ</v>
          </cell>
        </row>
        <row r="107">
          <cell r="A107" t="str">
            <v>Материалы ТО и содержания транспорта</v>
          </cell>
          <cell r="C107" t="str">
            <v>расходная</v>
          </cell>
          <cell r="D107" t="str">
            <v>02.07.04.92.00</v>
          </cell>
          <cell r="E107">
            <v>7</v>
          </cell>
          <cell r="F107" t="str">
            <v>Транспортно-заготовительные расходы</v>
          </cell>
          <cell r="G107" t="str">
            <v>51-03-0024</v>
          </cell>
          <cell r="H107" t="str">
            <v>Транспорт_СЭСБ</v>
          </cell>
        </row>
        <row r="108">
          <cell r="A108" t="str">
            <v>Мебель, предметы интерьера, офисная  и бытовая техника</v>
          </cell>
          <cell r="C108" t="str">
            <v>расходная</v>
          </cell>
          <cell r="D108" t="str">
            <v>02.07.04.90.10</v>
          </cell>
          <cell r="E108">
            <v>7</v>
          </cell>
          <cell r="F108" t="str">
            <v>Мебель, предметы интерьера, офисная  и бытовая техника</v>
          </cell>
          <cell r="G108" t="str">
            <v>51-03-0005</v>
          </cell>
          <cell r="H108" t="str">
            <v>АХО_СЭСБ</v>
          </cell>
        </row>
        <row r="109">
          <cell r="A109" t="str">
            <v>Медосмотр при приеме на работу, периодические медосмтры</v>
          </cell>
          <cell r="C109" t="str">
            <v>расходная</v>
          </cell>
          <cell r="D109" t="str">
            <v>02.07.06.30.00</v>
          </cell>
          <cell r="E109">
            <v>7</v>
          </cell>
          <cell r="F109" t="str">
            <v>Медицинские услуги</v>
          </cell>
          <cell r="G109" t="str">
            <v>51-03-0016</v>
          </cell>
          <cell r="H109" t="str">
            <v>Охрана труда_СЭСБ</v>
          </cell>
        </row>
        <row r="110">
          <cell r="A110" t="str">
            <v>Междугородняя и международная связь</v>
          </cell>
          <cell r="C110" t="str">
            <v>расходная</v>
          </cell>
          <cell r="D110" t="str">
            <v>02.09.04.10.10</v>
          </cell>
          <cell r="E110">
            <v>9</v>
          </cell>
          <cell r="F110" t="str">
            <v>Услуги телефонной связи</v>
          </cell>
          <cell r="G110" t="str">
            <v>51-03-0022</v>
          </cell>
          <cell r="H110" t="str">
            <v>Связь_СЭСБ</v>
          </cell>
        </row>
        <row r="111">
          <cell r="A111" t="str">
            <v>Метрологические услуги</v>
          </cell>
          <cell r="C111" t="str">
            <v>расходная</v>
          </cell>
          <cell r="D111" t="str">
            <v>02.07.05.89.00</v>
          </cell>
          <cell r="E111">
            <v>7</v>
          </cell>
          <cell r="F111" t="str">
            <v>Прочие работы и услуги производственного характера</v>
          </cell>
          <cell r="G111" t="str">
            <v>51-03-0005</v>
          </cell>
          <cell r="H111" t="str">
            <v>Непр расходы_СЭСБ</v>
          </cell>
        </row>
        <row r="112">
          <cell r="A112" t="str">
            <v>Моющиеся средства и хозяйственные принадлежности</v>
          </cell>
          <cell r="C112" t="str">
            <v>расходная</v>
          </cell>
          <cell r="D112" t="str">
            <v>02.07.04.90.90</v>
          </cell>
          <cell r="E112">
            <v>7</v>
          </cell>
          <cell r="F112" t="str">
            <v>Другие прочие материалы на эксплуатацию</v>
          </cell>
          <cell r="G112" t="str">
            <v>51-03-0005</v>
          </cell>
          <cell r="H112" t="str">
            <v>АХО_СЭСБ</v>
          </cell>
        </row>
        <row r="113">
          <cell r="A113" t="str">
            <v xml:space="preserve">Налог на имущество </v>
          </cell>
          <cell r="C113" t="str">
            <v>расходная</v>
          </cell>
          <cell r="D113" t="str">
            <v>02.13.01.30.00</v>
          </cell>
          <cell r="E113">
            <v>13</v>
          </cell>
          <cell r="F113" t="str">
            <v>Налог на имущество</v>
          </cell>
          <cell r="G113" t="str">
            <v>51-03-0012</v>
          </cell>
          <cell r="H113" t="str">
            <v>Налоги_СЭСБ</v>
          </cell>
        </row>
        <row r="114">
          <cell r="A114" t="str">
            <v>НДС невозмещаемый</v>
          </cell>
          <cell r="C114" t="str">
            <v>расходная</v>
          </cell>
          <cell r="D114" t="str">
            <v>02.19.34.13.00</v>
          </cell>
          <cell r="E114">
            <v>19</v>
          </cell>
          <cell r="F114" t="str">
            <v>Невозмещаемый НДС</v>
          </cell>
          <cell r="G114" t="str">
            <v>51-03-0025</v>
          </cell>
          <cell r="H114" t="str">
            <v>Финансы_СЭСБ</v>
          </cell>
        </row>
        <row r="115">
          <cell r="A115" t="str">
            <v>НДС от реализации ОС</v>
          </cell>
          <cell r="C115" t="str">
            <v>расходная</v>
          </cell>
          <cell r="D115" t="str">
            <v>02.19.34.20.90</v>
          </cell>
          <cell r="E115">
            <v>19</v>
          </cell>
          <cell r="F115" t="str">
            <v>Прочие другие расходы (91 сч)</v>
          </cell>
          <cell r="G115" t="str">
            <v>51-03-0025</v>
          </cell>
          <cell r="H115" t="str">
            <v>Финансы_СЭСБ</v>
          </cell>
        </row>
        <row r="116">
          <cell r="A116" t="str">
            <v>НДС от реализации прочих активов</v>
          </cell>
          <cell r="C116" t="str">
            <v>расходная</v>
          </cell>
          <cell r="D116" t="str">
            <v>02.19.34.20.90</v>
          </cell>
          <cell r="E116">
            <v>19</v>
          </cell>
          <cell r="F116" t="str">
            <v>Прочие другие расходы (91 сч)</v>
          </cell>
          <cell r="G116" t="str">
            <v>51-03-0025</v>
          </cell>
          <cell r="H116" t="str">
            <v>Финансы_СЭСБ</v>
          </cell>
        </row>
        <row r="117">
          <cell r="A117" t="str">
            <v>НДС по безвозмездно переданным ТМЦ</v>
          </cell>
          <cell r="C117" t="str">
            <v>расходная</v>
          </cell>
          <cell r="D117" t="str">
            <v>02.19.34.20.90</v>
          </cell>
          <cell r="E117">
            <v>19</v>
          </cell>
          <cell r="F117" t="str">
            <v>Прочие другие расходы (91 сч)</v>
          </cell>
          <cell r="G117" t="str">
            <v>51-03-0025</v>
          </cell>
          <cell r="H117" t="str">
            <v>Финансы_СЭСБ</v>
          </cell>
        </row>
        <row r="118">
          <cell r="A118" t="str">
            <v>Нотариальные услуги.</v>
          </cell>
          <cell r="C118" t="str">
            <v>расходная</v>
          </cell>
          <cell r="D118" t="str">
            <v>02.11.03.05.00</v>
          </cell>
          <cell r="E118">
            <v>11</v>
          </cell>
          <cell r="F118" t="str">
            <v>Услуги нотариуса</v>
          </cell>
          <cell r="G118" t="str">
            <v>51-03-0019</v>
          </cell>
          <cell r="H118" t="str">
            <v>Право_СЭСБ</v>
          </cell>
        </row>
        <row r="119">
          <cell r="A119" t="str">
            <v>Объявления о закупках в СМИ</v>
          </cell>
          <cell r="C119" t="str">
            <v>расходная</v>
          </cell>
          <cell r="D119" t="str">
            <v>02.16.01.10.00</v>
          </cell>
          <cell r="E119">
            <v>16</v>
          </cell>
          <cell r="F119" t="str">
            <v xml:space="preserve">Размещение информации и рекламы </v>
          </cell>
          <cell r="G119" t="str">
            <v>51-03-0001</v>
          </cell>
          <cell r="H119" t="str">
            <v>PR_СЭСБ</v>
          </cell>
        </row>
        <row r="120">
          <cell r="A120" t="str">
            <v>Объявления о работе участков в СМИ</v>
          </cell>
          <cell r="C120" t="str">
            <v>расходная</v>
          </cell>
          <cell r="D120" t="str">
            <v>02.16.01.10.00</v>
          </cell>
          <cell r="E120">
            <v>16</v>
          </cell>
          <cell r="F120" t="str">
            <v xml:space="preserve">Размещение информации и рекламы </v>
          </cell>
          <cell r="G120" t="str">
            <v>51-03-0001</v>
          </cell>
          <cell r="H120" t="str">
            <v>PR_СЭСБ</v>
          </cell>
        </row>
        <row r="121">
          <cell r="A121" t="str">
            <v>Обязательное страхование собственного транспорта</v>
          </cell>
          <cell r="C121" t="str">
            <v>расходная</v>
          </cell>
          <cell r="D121" t="str">
            <v>02.15.01.30.00</v>
          </cell>
          <cell r="E121">
            <v>15</v>
          </cell>
          <cell r="F121" t="str">
            <v>ОСАГО</v>
          </cell>
          <cell r="G121" t="str">
            <v>51-03-0023</v>
          </cell>
          <cell r="H121" t="str">
            <v>Страхование_СЭСБ</v>
          </cell>
        </row>
        <row r="122">
          <cell r="A122" t="str">
            <v>Овердрафты</v>
          </cell>
          <cell r="C122" t="str">
            <v>расходная</v>
          </cell>
          <cell r="D122" t="str">
            <v>02.21.04.50.00</v>
          </cell>
          <cell r="E122">
            <v>21</v>
          </cell>
          <cell r="F122" t="str">
            <v>Овердрафты</v>
          </cell>
          <cell r="G122" t="str">
            <v>51-03-0025</v>
          </cell>
          <cell r="H122" t="str">
            <v>Финансы_СЭСБ</v>
          </cell>
        </row>
        <row r="123">
          <cell r="A123" t="str">
            <v>Оплата больничных листов (3 дня)</v>
          </cell>
          <cell r="C123" t="str">
            <v>расходная</v>
          </cell>
          <cell r="D123" t="str">
            <v>02.08.09.00.00</v>
          </cell>
          <cell r="E123">
            <v>8</v>
          </cell>
          <cell r="F123" t="str">
            <v>Оплата больничных листов (3 дня)</v>
          </cell>
          <cell r="G123" t="str">
            <v>51-03-0017</v>
          </cell>
          <cell r="H123" t="str">
            <v>Персонал_СЭСБ</v>
          </cell>
        </row>
        <row r="124">
          <cell r="A124" t="str">
            <v>Оплата высшего образования</v>
          </cell>
          <cell r="C124" t="str">
            <v>расходная</v>
          </cell>
          <cell r="D124" t="str">
            <v>02.08.06.30.10</v>
          </cell>
          <cell r="E124">
            <v>8</v>
          </cell>
          <cell r="F124" t="str">
            <v xml:space="preserve">Затраты на оплату высшего образования списочного состава </v>
          </cell>
          <cell r="G124" t="str">
            <v>51-03-0028</v>
          </cell>
          <cell r="H124" t="str">
            <v>Обучение_СЭСБ</v>
          </cell>
        </row>
        <row r="125">
          <cell r="A125" t="str">
            <v>Оплата матерям по Постановлению №1206</v>
          </cell>
          <cell r="C125" t="str">
            <v>расходная</v>
          </cell>
          <cell r="D125">
            <v>0</v>
          </cell>
          <cell r="E125">
            <v>0</v>
          </cell>
          <cell r="F125">
            <v>0</v>
          </cell>
          <cell r="G125" t="str">
            <v>51-03-0017</v>
          </cell>
          <cell r="H125" t="str">
            <v>Персонал_СЭСБ</v>
          </cell>
        </row>
        <row r="126">
          <cell r="A126" t="str">
            <v>Оргтехника, ККМ</v>
          </cell>
          <cell r="C126" t="str">
            <v>расходная</v>
          </cell>
          <cell r="D126" t="str">
            <v>02.09.02.60.10</v>
          </cell>
          <cell r="E126">
            <v>9</v>
          </cell>
          <cell r="F126" t="str">
            <v>Оборудование ИТ (неамортизируемое)</v>
          </cell>
          <cell r="G126" t="str">
            <v>51-03-0007</v>
          </cell>
          <cell r="H126" t="str">
            <v>ИТ_СЭСБ</v>
          </cell>
        </row>
        <row r="127">
          <cell r="A127" t="str">
            <v>Отчисления в Совет рынка</v>
          </cell>
          <cell r="C127" t="str">
            <v>расходная</v>
          </cell>
          <cell r="D127" t="str">
            <v>02.10.05.00.00</v>
          </cell>
          <cell r="E127">
            <v>10</v>
          </cell>
          <cell r="F127" t="str">
            <v>Оплата текущих взносов в имущество НП "Совет Рынка"</v>
          </cell>
          <cell r="G127" t="str">
            <v>51-03-0001</v>
          </cell>
          <cell r="H127" t="str">
            <v>PR_СЭСБ</v>
          </cell>
        </row>
        <row r="128">
          <cell r="A128" t="str">
            <v>Оформление экол. расчетов и иной докум. ОЭЗ</v>
          </cell>
          <cell r="C128" t="str">
            <v>расходная</v>
          </cell>
          <cell r="D128" t="str">
            <v>02.07.05.80.30</v>
          </cell>
          <cell r="E128">
            <v>7</v>
          </cell>
          <cell r="F128" t="str">
            <v>Прочие расходы на природоохранные мероприятия</v>
          </cell>
          <cell r="G128" t="str">
            <v>51-03-0005</v>
          </cell>
          <cell r="H128" t="str">
            <v>Налоги_СЭСБ</v>
          </cell>
        </row>
        <row r="129">
          <cell r="A129" t="str">
            <v>Ошибочно полученные суммы</v>
          </cell>
          <cell r="C129" t="str">
            <v>не присвоено</v>
          </cell>
          <cell r="D129" t="str">
            <v>не присвоено</v>
          </cell>
          <cell r="E129" t="str">
            <v>не присвоено</v>
          </cell>
          <cell r="F129" t="str">
            <v>не присвоено</v>
          </cell>
          <cell r="G129" t="str">
            <v>51-03-0025</v>
          </cell>
          <cell r="H129" t="str">
            <v>Финансы_СЭСБ</v>
          </cell>
        </row>
        <row r="130">
          <cell r="A130" t="str">
            <v>Пени, штрафы, неустойки к оплате ОРЭМ</v>
          </cell>
          <cell r="C130" t="str">
            <v>расходная</v>
          </cell>
          <cell r="D130" t="str">
            <v>02.10.08.20.00</v>
          </cell>
          <cell r="E130">
            <v>10</v>
          </cell>
          <cell r="F130" t="str">
            <v>Расходы по пени, штрафам, неустойкам по договорам купли-продажи электроэнергии, мощности</v>
          </cell>
          <cell r="G130" t="str">
            <v>51-03-0014</v>
          </cell>
          <cell r="H130" t="str">
            <v>ОРЭМ_СЭСБ</v>
          </cell>
        </row>
        <row r="131">
          <cell r="A131" t="str">
            <v>Пени, штрафы, неустойки к получению ОРЭМ</v>
          </cell>
          <cell r="C131" t="str">
            <v>доходная</v>
          </cell>
          <cell r="D131" t="str">
            <v>01.10.07.20.00</v>
          </cell>
          <cell r="E131">
            <v>10</v>
          </cell>
          <cell r="F131" t="str">
            <v>Доходы по пени, штрафам, неустойкам по договорам купли-продажи электроэнергии, мощности</v>
          </cell>
          <cell r="G131" t="str">
            <v>51-03-0014</v>
          </cell>
          <cell r="H131" t="str">
            <v>ОРЭМ_СЭСБ</v>
          </cell>
        </row>
        <row r="132">
          <cell r="A132" t="str">
            <v>Пени, штрафы, неустойки к уплате кроме ОРЭМ</v>
          </cell>
          <cell r="C132" t="str">
            <v>расходная</v>
          </cell>
          <cell r="D132" t="str">
            <v>02.11.03.10.00</v>
          </cell>
          <cell r="E132">
            <v>11</v>
          </cell>
          <cell r="F132" t="str">
            <v>Расходы по штрафам (пени, неустойки) кроме ОРЭМ и от поставщиков топлива</v>
          </cell>
          <cell r="G132" t="str">
            <v>51-03-0014</v>
          </cell>
          <cell r="H132" t="str">
            <v>ОРЭМ_СЭСБ</v>
          </cell>
        </row>
        <row r="133">
          <cell r="A133" t="str">
            <v>Пени, штрафы, неустойки от потребителей</v>
          </cell>
          <cell r="C133" t="str">
            <v>доходная</v>
          </cell>
          <cell r="D133" t="str">
            <v>01.11.01.00.00</v>
          </cell>
          <cell r="E133">
            <v>11</v>
          </cell>
          <cell r="F133" t="str">
            <v>Доходы по штрафам (пени, неустойки) кроме ОРЭМ и от поставщиков топлива</v>
          </cell>
          <cell r="G133" t="str">
            <v>51-03-0019</v>
          </cell>
          <cell r="H133" t="str">
            <v>Право_СЭСБ</v>
          </cell>
        </row>
        <row r="134">
          <cell r="A134" t="str">
            <v>Поверка экспертиза приборов и тех. замеры</v>
          </cell>
          <cell r="C134" t="str">
            <v>расходная</v>
          </cell>
          <cell r="D134" t="str">
            <v>02.07.05.20.00</v>
          </cell>
          <cell r="E134">
            <v>7</v>
          </cell>
          <cell r="F134" t="str">
            <v>Услуги по испытанию и поверке приборов</v>
          </cell>
          <cell r="G134" t="str">
            <v>51-03-0005</v>
          </cell>
          <cell r="H134" t="str">
            <v>Проч произ дох_СЭСБ</v>
          </cell>
        </row>
        <row r="135">
          <cell r="A135" t="str">
            <v>Поддержка и сопровождение информационных систем, ПО (Виста)</v>
          </cell>
          <cell r="C135" t="str">
            <v>расходная</v>
          </cell>
          <cell r="D135" t="str">
            <v>02.09.03.07.00</v>
          </cell>
          <cell r="E135">
            <v>9</v>
          </cell>
          <cell r="F135" t="str">
            <v>Поддержка и сопровождение информационных систем, ПО</v>
          </cell>
          <cell r="G135" t="str">
            <v>51-03-0004</v>
          </cell>
          <cell r="H135" t="str">
            <v>Аутсорсинг_СЭСБ</v>
          </cell>
        </row>
        <row r="136">
          <cell r="A136" t="str">
            <v>Поддержка и сопровождение информационных систем, ПО (прочие)</v>
          </cell>
          <cell r="C136" t="str">
            <v>расходная</v>
          </cell>
          <cell r="D136" t="str">
            <v>02.09.07.20.00</v>
          </cell>
          <cell r="E136">
            <v>9</v>
          </cell>
          <cell r="F136" t="str">
            <v>Услуги подрядчиков по разработке ПО и ИС</v>
          </cell>
          <cell r="G136" t="str">
            <v>51-03-0007</v>
          </cell>
          <cell r="H136" t="str">
            <v>ИТ_СЭСБ</v>
          </cell>
        </row>
        <row r="137">
          <cell r="A137" t="str">
            <v>Подписка на СМИ</v>
          </cell>
          <cell r="C137" t="str">
            <v>расходная</v>
          </cell>
          <cell r="D137" t="str">
            <v>02.16.01.40.00</v>
          </cell>
          <cell r="E137">
            <v>16</v>
          </cell>
          <cell r="F137" t="str">
            <v>Литература и подписка на СМИ</v>
          </cell>
          <cell r="G137" t="str">
            <v>51-03-0005</v>
          </cell>
          <cell r="H137" t="str">
            <v>АХО_СЭСБ</v>
          </cell>
        </row>
        <row r="138">
          <cell r="A138" t="str">
            <v>Полиграфические и типографские услуги</v>
          </cell>
          <cell r="C138" t="str">
            <v>расходная</v>
          </cell>
          <cell r="D138" t="str">
            <v>02.26.01.10.00</v>
          </cell>
          <cell r="E138">
            <v>26</v>
          </cell>
          <cell r="F138" t="str">
            <v>Услуги типографии</v>
          </cell>
          <cell r="G138" t="str">
            <v>51-03-0005</v>
          </cell>
          <cell r="H138" t="str">
            <v>АХО_СЭСБ</v>
          </cell>
        </row>
        <row r="139">
          <cell r="A139" t="str">
            <v>Почтовые и телеграф. расходы</v>
          </cell>
          <cell r="C139" t="str">
            <v>расходная</v>
          </cell>
          <cell r="D139" t="str">
            <v>02.26.01.20.00</v>
          </cell>
          <cell r="E139">
            <v>26</v>
          </cell>
          <cell r="F139" t="str">
            <v>Почтовые, курьерские услуги</v>
          </cell>
          <cell r="G139" t="str">
            <v>51-03-0005</v>
          </cell>
          <cell r="H139" t="str">
            <v>АХО_СЭСБ</v>
          </cell>
        </row>
        <row r="140">
          <cell r="A140" t="str">
            <v>Превышение ПДК веществ в сточных водах</v>
          </cell>
          <cell r="C140" t="str">
            <v>расходная</v>
          </cell>
          <cell r="D140" t="str">
            <v>02.19.34.20.90</v>
          </cell>
          <cell r="E140">
            <v>19</v>
          </cell>
          <cell r="F140" t="str">
            <v>Прочие другие расходы (91 сч)</v>
          </cell>
          <cell r="G140" t="str">
            <v>51-03-0005</v>
          </cell>
          <cell r="H140" t="str">
            <v>АХО_СЭСБ</v>
          </cell>
        </row>
        <row r="141">
          <cell r="A141" t="str">
            <v>Предоставление каналов связи</v>
          </cell>
          <cell r="C141" t="str">
            <v>расходная</v>
          </cell>
          <cell r="D141" t="str">
            <v>02.09.04.10.32</v>
          </cell>
          <cell r="E141">
            <v>9</v>
          </cell>
          <cell r="F141" t="str">
            <v>Каналы связи</v>
          </cell>
          <cell r="G141" t="str">
            <v>51-03-0022</v>
          </cell>
          <cell r="H141" t="str">
            <v>Связь_СЭСБ</v>
          </cell>
        </row>
        <row r="142">
          <cell r="A142" t="str">
            <v>Представительские расходы</v>
          </cell>
          <cell r="C142" t="str">
            <v>расходная</v>
          </cell>
          <cell r="D142" t="str">
            <v>02.16.01.50.00</v>
          </cell>
          <cell r="E142">
            <v>16</v>
          </cell>
          <cell r="F142" t="str">
            <v>Представительские расходы</v>
          </cell>
          <cell r="G142" t="str">
            <v>51-03-0017</v>
          </cell>
          <cell r="H142" t="str">
            <v>Персонал_СЭСБ</v>
          </cell>
        </row>
        <row r="143">
          <cell r="A143" t="str">
            <v>Приобретение ПО</v>
          </cell>
          <cell r="C143" t="str">
            <v>расходная</v>
          </cell>
          <cell r="D143" t="str">
            <v>02.09.07.10.00</v>
          </cell>
          <cell r="E143">
            <v>9</v>
          </cell>
          <cell r="F143" t="str">
            <v>Приобретение ПО</v>
          </cell>
          <cell r="G143" t="str">
            <v>51-03-0007</v>
          </cell>
          <cell r="H143" t="str">
            <v>ИТ_СЭСБ</v>
          </cell>
        </row>
        <row r="144">
          <cell r="A144" t="str">
            <v>Приобретение профлитературы</v>
          </cell>
          <cell r="C144" t="str">
            <v>расходная</v>
          </cell>
          <cell r="D144" t="str">
            <v>02.16.01.40.00</v>
          </cell>
          <cell r="E144">
            <v>16</v>
          </cell>
          <cell r="F144" t="str">
            <v>Литература и подписка на СМИ</v>
          </cell>
          <cell r="G144" t="str">
            <v>51-03-0005</v>
          </cell>
          <cell r="H144" t="str">
            <v>АХО_СЭСБ</v>
          </cell>
        </row>
        <row r="145">
          <cell r="A145" t="str">
            <v>Проводная городская связь</v>
          </cell>
          <cell r="C145" t="str">
            <v>расходная</v>
          </cell>
          <cell r="D145" t="str">
            <v>02.09.04.10.10</v>
          </cell>
          <cell r="E145">
            <v>9</v>
          </cell>
          <cell r="F145" t="str">
            <v>Услуги телефонной связи</v>
          </cell>
          <cell r="G145" t="str">
            <v>51-03-0022</v>
          </cell>
          <cell r="H145" t="str">
            <v>Связь_СЭСБ</v>
          </cell>
        </row>
        <row r="146">
          <cell r="A146" t="str">
            <v>Проездные билеты</v>
          </cell>
          <cell r="C146" t="str">
            <v>расходная</v>
          </cell>
          <cell r="D146" t="str">
            <v>02.26.02.30.00</v>
          </cell>
          <cell r="E146">
            <v>26</v>
          </cell>
          <cell r="F146" t="str">
            <v>Затраты на проездные</v>
          </cell>
          <cell r="G146" t="str">
            <v>51-03-0009</v>
          </cell>
          <cell r="H146" t="str">
            <v>Командировки_СЭСБ</v>
          </cell>
        </row>
        <row r="147">
          <cell r="A147" t="str">
            <v>Проживание</v>
          </cell>
          <cell r="C147" t="str">
            <v>расходная</v>
          </cell>
          <cell r="D147" t="str">
            <v>02.26.02.10.40</v>
          </cell>
          <cell r="E147">
            <v>26</v>
          </cell>
          <cell r="F147" t="str">
            <v>Проживание</v>
          </cell>
          <cell r="G147" t="str">
            <v>51-03-0009</v>
          </cell>
          <cell r="H147" t="str">
            <v>Командировки_СЭСБ</v>
          </cell>
        </row>
        <row r="148">
          <cell r="A148" t="str">
            <v>Производственный инвентарь до 20 тыс.руб</v>
          </cell>
          <cell r="C148" t="str">
            <v>расходная</v>
          </cell>
          <cell r="D148" t="str">
            <v>02.07.04.90.90</v>
          </cell>
          <cell r="E148">
            <v>7</v>
          </cell>
          <cell r="F148" t="str">
            <v>Другие прочие материалы на эксплуатацию</v>
          </cell>
          <cell r="G148" t="str">
            <v>51-03-0005</v>
          </cell>
          <cell r="H148" t="str">
            <v>АХО_СЭСБ</v>
          </cell>
        </row>
        <row r="149">
          <cell r="A149" t="str">
            <v>Проценты к получению по займам</v>
          </cell>
          <cell r="C149" t="str">
            <v>доходная</v>
          </cell>
          <cell r="D149" t="str">
            <v>01.21.03.00.00</v>
          </cell>
          <cell r="E149">
            <v>21</v>
          </cell>
          <cell r="F149" t="str">
            <v>Проценты к получению</v>
          </cell>
          <cell r="G149" t="str">
            <v>51-03-0025</v>
          </cell>
          <cell r="H149" t="str">
            <v>Финансы_СЭСБ</v>
          </cell>
        </row>
        <row r="150">
          <cell r="A150" t="str">
            <v>Проценты по кредитам и займам</v>
          </cell>
          <cell r="C150" t="str">
            <v>доходно/расходная</v>
          </cell>
          <cell r="D150" t="str">
            <v>02.21.04.00.00</v>
          </cell>
          <cell r="E150">
            <v>21</v>
          </cell>
          <cell r="F150" t="str">
            <v>Проценты к уплате</v>
          </cell>
          <cell r="G150" t="str">
            <v>51-03-0025</v>
          </cell>
          <cell r="H150" t="str">
            <v>Финансы_СЭСБ</v>
          </cell>
        </row>
        <row r="151">
          <cell r="A151" t="str">
            <v>Прочее оборудование ИТ до 20 тыс.руб.</v>
          </cell>
          <cell r="C151" t="str">
            <v>расходная</v>
          </cell>
          <cell r="D151" t="str">
            <v>02.09.02.60.10</v>
          </cell>
          <cell r="E151">
            <v>9</v>
          </cell>
          <cell r="F151" t="str">
            <v>Оборудование ИТ (неамортизируемое)</v>
          </cell>
          <cell r="G151" t="str">
            <v>51-03-0007</v>
          </cell>
          <cell r="H151" t="str">
            <v>ИТ_СЭСБ</v>
          </cell>
        </row>
        <row r="152">
          <cell r="A152" t="str">
            <v>Прочие агенты БЦ (Горэнерго с.Лог и т.д.)</v>
          </cell>
          <cell r="C152" t="str">
            <v>расходная</v>
          </cell>
          <cell r="D152" t="str">
            <v>02.24.03.10.30</v>
          </cell>
          <cell r="E152">
            <v>24</v>
          </cell>
          <cell r="F152" t="str">
            <v xml:space="preserve">Услуги по исполнению сбытовых функций  </v>
          </cell>
          <cell r="G152" t="str">
            <v>51-03-0002</v>
          </cell>
          <cell r="H152" t="str">
            <v>Агенты_СЭСБ</v>
          </cell>
        </row>
        <row r="153">
          <cell r="A153" t="str">
            <v>Прочие командировочные расходы</v>
          </cell>
          <cell r="C153" t="str">
            <v>расходная</v>
          </cell>
          <cell r="D153" t="str">
            <v>02.26.02.10.90</v>
          </cell>
          <cell r="E153">
            <v>26</v>
          </cell>
          <cell r="F153" t="str">
            <v>Прочие затраты на командировки</v>
          </cell>
          <cell r="G153" t="str">
            <v>51-03-0009</v>
          </cell>
          <cell r="H153" t="str">
            <v>Командировки_СЭСБ</v>
          </cell>
        </row>
        <row r="154">
          <cell r="A154" t="str">
            <v>Прочие коммунальные услуги</v>
          </cell>
          <cell r="C154" t="str">
            <v>расходная</v>
          </cell>
          <cell r="D154" t="str">
            <v>02.07.08.25.00</v>
          </cell>
          <cell r="E154">
            <v>7</v>
          </cell>
          <cell r="F154" t="str">
            <v>Прочие коммунальные услуги</v>
          </cell>
          <cell r="G154" t="str">
            <v>51-03-0005</v>
          </cell>
          <cell r="H154" t="str">
            <v>АХО_СЭСБ</v>
          </cell>
        </row>
        <row r="155">
          <cell r="A155" t="str">
            <v>Прочие культмассовые и иные мероприятия</v>
          </cell>
          <cell r="C155" t="str">
            <v>расходная</v>
          </cell>
          <cell r="D155" t="str">
            <v>02.16.01.20.20</v>
          </cell>
          <cell r="E155">
            <v>16</v>
          </cell>
          <cell r="F155" t="str">
            <v>Корпоративные мероприятия</v>
          </cell>
          <cell r="G155" t="str">
            <v>51-03-0001</v>
          </cell>
          <cell r="H155" t="str">
            <v>PR_СЭСБ</v>
          </cell>
        </row>
        <row r="156">
          <cell r="A156" t="str">
            <v>Прочие культмассовые и иные мероприятия - День энергетика</v>
          </cell>
          <cell r="C156" t="str">
            <v>расходная</v>
          </cell>
          <cell r="D156" t="str">
            <v>02.16.01.20.20</v>
          </cell>
          <cell r="E156">
            <v>16</v>
          </cell>
          <cell r="F156" t="str">
            <v>Корпоративные мероприятия</v>
          </cell>
          <cell r="G156" t="str">
            <v>51-03-0001</v>
          </cell>
          <cell r="H156" t="str">
            <v>PR_СЭСБ</v>
          </cell>
        </row>
        <row r="157">
          <cell r="A157" t="str">
            <v>Прочие культмассовые и иные мероприятия - Спартакиада</v>
          </cell>
          <cell r="C157" t="str">
            <v>расходная</v>
          </cell>
          <cell r="D157" t="str">
            <v>02.16.01.20.20</v>
          </cell>
          <cell r="E157">
            <v>16</v>
          </cell>
          <cell r="F157" t="str">
            <v>Корпоративные мероприятия</v>
          </cell>
          <cell r="G157" t="str">
            <v>51-03-0001</v>
          </cell>
          <cell r="H157" t="str">
            <v>PR_СЭСБ</v>
          </cell>
        </row>
        <row r="158">
          <cell r="A158" t="str">
            <v>Прочие налоги и сборы</v>
          </cell>
          <cell r="C158" t="str">
            <v>расходная</v>
          </cell>
          <cell r="D158" t="str">
            <v>не присвоено</v>
          </cell>
          <cell r="E158" t="str">
            <v>не присвоено</v>
          </cell>
          <cell r="F158" t="str">
            <v>Прочие налоги и сборы</v>
          </cell>
          <cell r="G158" t="str">
            <v>не присвоено</v>
          </cell>
          <cell r="H158" t="str">
            <v>не присвоено</v>
          </cell>
        </row>
        <row r="159">
          <cell r="A159" t="str">
            <v>Прочие проценты полученные</v>
          </cell>
          <cell r="C159" t="str">
            <v>доходно/расходная</v>
          </cell>
          <cell r="D159" t="str">
            <v>01.21.03.90.00</v>
          </cell>
          <cell r="E159">
            <v>21</v>
          </cell>
          <cell r="F159" t="str">
            <v>Прочие проценты полученные</v>
          </cell>
          <cell r="G159" t="str">
            <v>51-03-0025</v>
          </cell>
          <cell r="H159" t="str">
            <v>Финансы_СЭСБ</v>
          </cell>
        </row>
        <row r="160">
          <cell r="A160" t="str">
            <v>Прочие услуги по эксплуатации зданий (содержание лифтов, фильтров воды, коммунальных сетей, кондиционеров)</v>
          </cell>
          <cell r="C160" t="str">
            <v>расходная</v>
          </cell>
          <cell r="D160" t="str">
            <v>02.07.05.89.00</v>
          </cell>
          <cell r="E160">
            <v>7</v>
          </cell>
          <cell r="F160" t="str">
            <v>Прочие работы и услуги производственного характера</v>
          </cell>
          <cell r="G160" t="str">
            <v>51-03-0005</v>
          </cell>
          <cell r="H160" t="str">
            <v>АХО_СЭСБ</v>
          </cell>
        </row>
        <row r="161">
          <cell r="A161" t="str">
            <v>Расхды на ГОСА</v>
          </cell>
          <cell r="C161" t="str">
            <v>расходная</v>
          </cell>
          <cell r="D161" t="str">
            <v>02.11.04.35.00</v>
          </cell>
          <cell r="E161">
            <v>11</v>
          </cell>
          <cell r="F161" t="str">
            <v>Расходы по проведению собрания акционеров</v>
          </cell>
          <cell r="G161" t="str">
            <v>51-03-0011</v>
          </cell>
          <cell r="H161" t="str">
            <v>Корпоративка_СЭСБ</v>
          </cell>
        </row>
        <row r="162">
          <cell r="A162" t="str">
            <v>Расходные материалы ИТ</v>
          </cell>
          <cell r="C162" t="str">
            <v>расходная</v>
          </cell>
          <cell r="D162" t="str">
            <v>02.09.02.60.20</v>
          </cell>
          <cell r="E162">
            <v>9</v>
          </cell>
          <cell r="F162" t="str">
            <v>Расходные материалы ИТ</v>
          </cell>
          <cell r="G162" t="str">
            <v>51-03-0007</v>
          </cell>
          <cell r="H162" t="str">
            <v>ИТ_СЭСБ</v>
          </cell>
        </row>
        <row r="163">
          <cell r="A163" t="str">
            <v>Расходы на благотворительность</v>
          </cell>
          <cell r="C163" t="str">
            <v>расходная</v>
          </cell>
          <cell r="D163" t="str">
            <v>02.16.01.90.40</v>
          </cell>
          <cell r="E163">
            <v>16</v>
          </cell>
          <cell r="F163" t="str">
            <v>Расходы на благотворительность</v>
          </cell>
          <cell r="G163" t="str">
            <v>51-03-0001</v>
          </cell>
          <cell r="H163" t="str">
            <v>PR_СЭСБ</v>
          </cell>
        </row>
        <row r="164">
          <cell r="A164" t="str">
            <v>Расходы на возмещение причиненного Обществом вреда</v>
          </cell>
          <cell r="C164" t="str">
            <v>расходная</v>
          </cell>
          <cell r="D164" t="str">
            <v>02.11.03.20.00</v>
          </cell>
          <cell r="E164">
            <v>11</v>
          </cell>
          <cell r="F164" t="str">
            <v>Возмещение ущерба сторонним юр. и физ. лицам</v>
          </cell>
          <cell r="G164" t="str">
            <v>51-03-0019</v>
          </cell>
          <cell r="H164" t="str">
            <v>Право_СЭСБ</v>
          </cell>
        </row>
        <row r="165">
          <cell r="A165" t="str">
            <v>Расходы на ВОСА</v>
          </cell>
          <cell r="C165" t="str">
            <v>расходная</v>
          </cell>
          <cell r="D165" t="str">
            <v>02.11.04.35.00</v>
          </cell>
          <cell r="E165">
            <v>11</v>
          </cell>
          <cell r="F165" t="str">
            <v>Расходы по проведению собрания акционеров</v>
          </cell>
          <cell r="G165" t="str">
            <v>51-03-0011</v>
          </cell>
          <cell r="H165" t="str">
            <v>Корпоративка_СЭСБ</v>
          </cell>
        </row>
        <row r="166">
          <cell r="A166" t="str">
            <v>Расходы на выбытие прочих активов</v>
          </cell>
          <cell r="C166" t="str">
            <v>расходная</v>
          </cell>
          <cell r="D166" t="str">
            <v>02.14.08.40.00</v>
          </cell>
          <cell r="E166">
            <v>14</v>
          </cell>
          <cell r="F166" t="str">
            <v>Расходы, связанные с реализацией ОС, НЗС, НМА</v>
          </cell>
          <cell r="G166" t="str">
            <v>51-03-0025</v>
          </cell>
          <cell r="H166" t="str">
            <v>Финансы_СЭСБ</v>
          </cell>
        </row>
        <row r="167">
          <cell r="A167" t="str">
            <v>Расходы на инкассацию</v>
          </cell>
          <cell r="C167" t="str">
            <v>расходная</v>
          </cell>
          <cell r="D167" t="str">
            <v>02.21.02.00.00</v>
          </cell>
          <cell r="E167">
            <v>21</v>
          </cell>
          <cell r="F167" t="str">
            <v>Комиссия банков за инкассацию</v>
          </cell>
          <cell r="G167" t="str">
            <v>51-03-0025</v>
          </cell>
          <cell r="H167" t="str">
            <v>Финансы_СЭСБ</v>
          </cell>
        </row>
        <row r="168">
          <cell r="A168" t="str">
            <v>Расходы на курсовые (суммовые) разницы</v>
          </cell>
          <cell r="C168" t="str">
            <v>расходная</v>
          </cell>
          <cell r="D168" t="str">
            <v>02.19.27.00.00</v>
          </cell>
          <cell r="E168">
            <v>19</v>
          </cell>
          <cell r="F168" t="str">
            <v>Расход от изменения  курсовых и суммовых разниц</v>
          </cell>
          <cell r="G168" t="str">
            <v>51-03-0025</v>
          </cell>
          <cell r="H168" t="str">
            <v>Финансы_СЭСБ</v>
          </cell>
        </row>
        <row r="169">
          <cell r="A169" t="str">
            <v>Расходы на мойку а/транспорта</v>
          </cell>
          <cell r="C169" t="str">
            <v>расходная</v>
          </cell>
          <cell r="D169" t="str">
            <v>02.07.06.50.00</v>
          </cell>
          <cell r="E169">
            <v>7</v>
          </cell>
          <cell r="F169" t="str">
            <v>Техническое обслуживание транспорта</v>
          </cell>
          <cell r="G169" t="str">
            <v>51-03-0024</v>
          </cell>
          <cell r="H169" t="str">
            <v>Транспорт_СЭСБ</v>
          </cell>
        </row>
        <row r="170">
          <cell r="A170" t="str">
            <v>Расходы на начисление и организацию выплат дивидендов</v>
          </cell>
          <cell r="C170" t="str">
            <v>расходная</v>
          </cell>
          <cell r="D170" t="str">
            <v>02.11.04.50.01</v>
          </cell>
          <cell r="E170">
            <v>11</v>
          </cell>
          <cell r="F170" t="str">
            <v>Услуги регистратора, деп-я по вед реестра, вып див(долев ЦБ)</v>
          </cell>
          <cell r="G170" t="str">
            <v>51-03-0011</v>
          </cell>
          <cell r="H170" t="str">
            <v>Корпоративка_СЭСБ</v>
          </cell>
        </row>
        <row r="171">
          <cell r="A171" t="str">
            <v>Расходы на недостачи по рез-там инвентаризации</v>
          </cell>
          <cell r="C171" t="str">
            <v>расходная</v>
          </cell>
          <cell r="D171" t="str">
            <v>02.14.13.10.00</v>
          </cell>
          <cell r="E171">
            <v>14</v>
          </cell>
          <cell r="F171" t="str">
            <v>Недостача, хищения МПЗ по итогам инвентаризации</v>
          </cell>
          <cell r="G171" t="str">
            <v>51-03-0025</v>
          </cell>
          <cell r="H171" t="str">
            <v>Финансы_СЭСБ</v>
          </cell>
        </row>
        <row r="172">
          <cell r="A172" t="str">
            <v>Расходы на приобретение и реализацию векселей</v>
          </cell>
          <cell r="C172" t="str">
            <v>доходно/расходная</v>
          </cell>
          <cell r="D172" t="str">
            <v>02.19.23.20.00</v>
          </cell>
          <cell r="E172">
            <v>19</v>
          </cell>
          <cell r="F172" t="str">
            <v>От продажи прочих финансовых вложений  (ценных бумаг и финансовых инструментов)</v>
          </cell>
          <cell r="G172" t="str">
            <v>51-03-0025</v>
          </cell>
          <cell r="H172" t="str">
            <v>Финансы_СЭСБ</v>
          </cell>
        </row>
        <row r="173">
          <cell r="A173" t="str">
            <v>Расходы на проведение предрейсовых осмотров водителей</v>
          </cell>
          <cell r="C173" t="str">
            <v>расходная</v>
          </cell>
          <cell r="D173" t="str">
            <v>02.07.06.30.00</v>
          </cell>
          <cell r="E173">
            <v>7</v>
          </cell>
          <cell r="F173" t="str">
            <v>Медицинские услуги</v>
          </cell>
          <cell r="G173" t="str">
            <v>51-03-0016</v>
          </cell>
          <cell r="H173" t="str">
            <v>Охрана труда_СЭСБ</v>
          </cell>
        </row>
        <row r="174">
          <cell r="A174" t="str">
            <v>Расходы на пропускную систему</v>
          </cell>
          <cell r="C174" t="str">
            <v>расходная</v>
          </cell>
          <cell r="D174" t="str">
            <v>02.23.01.15.00</v>
          </cell>
          <cell r="E174">
            <v>23</v>
          </cell>
          <cell r="F174" t="str">
            <v>Техническое обслуживание систем безопасности</v>
          </cell>
          <cell r="G174" t="str">
            <v>51-03-0021</v>
          </cell>
          <cell r="H174" t="str">
            <v>СБ_СЭСБ</v>
          </cell>
        </row>
        <row r="175">
          <cell r="A175" t="str">
            <v>Расходы на реализацию ОС</v>
          </cell>
          <cell r="C175" t="str">
            <v>расходная</v>
          </cell>
          <cell r="D175" t="str">
            <v>02.14.08.40.00</v>
          </cell>
          <cell r="E175">
            <v>14</v>
          </cell>
          <cell r="F175" t="str">
            <v>Расходы, связанные с реализацией ОС, НЗС, НМА</v>
          </cell>
          <cell r="G175" t="str">
            <v>51-03-0025</v>
          </cell>
          <cell r="H175" t="str">
            <v>Финансы_СЭСБ</v>
          </cell>
        </row>
        <row r="176">
          <cell r="A176" t="str">
            <v>Расходы на реестродержателя собственных ЦБ</v>
          </cell>
          <cell r="C176" t="str">
            <v>расходная</v>
          </cell>
          <cell r="D176" t="str">
            <v>02.11.04.50.01</v>
          </cell>
          <cell r="E176">
            <v>11</v>
          </cell>
          <cell r="F176" t="str">
            <v>Услуги регистратора, деп-я по вед реестра, вып див(долев ЦБ)</v>
          </cell>
          <cell r="G176" t="str">
            <v>51-03-0011</v>
          </cell>
          <cell r="H176" t="str">
            <v>Корпоративка_СЭСБ</v>
          </cell>
        </row>
        <row r="177">
          <cell r="A177" t="str">
            <v>Расходы на спонсорство</v>
          </cell>
          <cell r="C177" t="str">
            <v>расходная</v>
          </cell>
          <cell r="D177" t="str">
            <v>02.16.01.90.20</v>
          </cell>
          <cell r="E177">
            <v>16</v>
          </cell>
          <cell r="F177" t="str">
            <v>Расходы на спонсорство</v>
          </cell>
          <cell r="G177" t="str">
            <v>51-03-0001</v>
          </cell>
          <cell r="H177" t="str">
            <v>PR_СЭСБ</v>
          </cell>
        </row>
        <row r="178">
          <cell r="A178" t="str">
            <v>Расходы на стоянку а/транспорта</v>
          </cell>
          <cell r="C178" t="str">
            <v>расходная</v>
          </cell>
          <cell r="D178" t="str">
            <v>02.07.06.50.00</v>
          </cell>
          <cell r="E178">
            <v>7</v>
          </cell>
          <cell r="F178" t="str">
            <v>Техническое обслуживание транспорта</v>
          </cell>
          <cell r="G178" t="str">
            <v>51-03-0024</v>
          </cell>
          <cell r="H178" t="str">
            <v>Транспорт_СЭСБ</v>
          </cell>
        </row>
        <row r="179">
          <cell r="A179" t="str">
            <v>Расходы на уступку ДЗ</v>
          </cell>
          <cell r="C179" t="str">
            <v>расходная</v>
          </cell>
          <cell r="D179" t="str">
            <v>02.24.02.00.00</v>
          </cell>
          <cell r="E179">
            <v>24</v>
          </cell>
          <cell r="F179" t="str">
            <v>Расходы по договорам переуступки права требования</v>
          </cell>
          <cell r="G179" t="str">
            <v>51-03-0025</v>
          </cell>
          <cell r="H179" t="str">
            <v>Финансы_СЭСБ</v>
          </cell>
        </row>
        <row r="180">
          <cell r="A180" t="str">
            <v>Расходы по подбору персонала</v>
          </cell>
          <cell r="C180" t="str">
            <v>расходная</v>
          </cell>
          <cell r="D180" t="str">
            <v>02.08.07.10.10</v>
          </cell>
          <cell r="E180">
            <v>8</v>
          </cell>
          <cell r="F180" t="str">
            <v>Оплата услуг агентств по подбору персонала</v>
          </cell>
          <cell r="G180" t="str">
            <v>51-03-0028</v>
          </cell>
          <cell r="H180" t="str">
            <v>Обучение_СЭСБ</v>
          </cell>
        </row>
        <row r="181">
          <cell r="A181" t="str">
            <v>Резерв на год вознагр</v>
          </cell>
          <cell r="C181" t="str">
            <v>расходная</v>
          </cell>
          <cell r="D181" t="str">
            <v>02.08.10.30.00</v>
          </cell>
          <cell r="E181">
            <v>8</v>
          </cell>
          <cell r="F181" t="str">
            <v>Создание резерва на годовое вознаграждение</v>
          </cell>
          <cell r="G181" t="str">
            <v>51-03-0017</v>
          </cell>
          <cell r="H181" t="str">
            <v>Персонал_СЭСБ</v>
          </cell>
        </row>
        <row r="182">
          <cell r="A182" t="str">
            <v>Резерв на оплату отпусков</v>
          </cell>
          <cell r="C182" t="str">
            <v>расходная</v>
          </cell>
          <cell r="D182" t="str">
            <v>02.08.10.10.00</v>
          </cell>
          <cell r="E182">
            <v>8</v>
          </cell>
          <cell r="F182" t="str">
            <v>Создание резерва на отпуска</v>
          </cell>
          <cell r="G182" t="str">
            <v>51-03-0017</v>
          </cell>
          <cell r="H182" t="str">
            <v>Персонал_СЭСБ</v>
          </cell>
        </row>
        <row r="183">
          <cell r="A183" t="str">
            <v>Реклама и пропаганда в СМИ</v>
          </cell>
          <cell r="C183" t="str">
            <v>расходная</v>
          </cell>
          <cell r="D183" t="str">
            <v>02.16.01.10.00</v>
          </cell>
          <cell r="E183">
            <v>16</v>
          </cell>
          <cell r="F183" t="str">
            <v xml:space="preserve">Размещение информации и рекламы </v>
          </cell>
          <cell r="G183" t="str">
            <v>51-03-0001</v>
          </cell>
          <cell r="H183" t="str">
            <v>PR_СЭСБ</v>
          </cell>
        </row>
        <row r="184">
          <cell r="A184" t="str">
            <v>Ремонт помещений (капитальный)</v>
          </cell>
          <cell r="C184" t="str">
            <v>расходная</v>
          </cell>
          <cell r="D184" t="str">
            <v>02.06.03.00.00</v>
          </cell>
          <cell r="E184">
            <v>6</v>
          </cell>
          <cell r="F184" t="str">
            <v>Услуги сторонних ремонтных организаций, кроме ИТ</v>
          </cell>
          <cell r="G184" t="str">
            <v>51-03-0031</v>
          </cell>
          <cell r="H184" t="str">
            <v>ОС_СЭСБ</v>
          </cell>
        </row>
        <row r="185">
          <cell r="A185" t="str">
            <v>Ремонт помещений (текущий)</v>
          </cell>
          <cell r="C185" t="str">
            <v>расходная</v>
          </cell>
          <cell r="D185" t="str">
            <v>02.06.03.00.00</v>
          </cell>
          <cell r="E185">
            <v>6</v>
          </cell>
          <cell r="F185" t="str">
            <v>Услуги сторонних ремонтных организаций, кроме ИТ</v>
          </cell>
          <cell r="G185" t="str">
            <v>51-03-0031</v>
          </cell>
          <cell r="H185" t="str">
            <v>ОС_СЭСБ</v>
          </cell>
        </row>
        <row r="186">
          <cell r="A186" t="str">
            <v>Ремонт прочих ОС, в т.ч. бытовая техника</v>
          </cell>
          <cell r="C186" t="str">
            <v>расходная</v>
          </cell>
          <cell r="D186" t="str">
            <v>02.06.06.00.00</v>
          </cell>
          <cell r="E186">
            <v>6</v>
          </cell>
          <cell r="F186" t="str">
            <v>Ремонт бытовой техники</v>
          </cell>
          <cell r="G186" t="str">
            <v>51-03-0005</v>
          </cell>
          <cell r="H186" t="str">
            <v>АХО_СЭСБ</v>
          </cell>
        </row>
        <row r="187">
          <cell r="A187" t="str">
            <v>Ремонт собственного транспорта</v>
          </cell>
          <cell r="C187" t="str">
            <v>расходная</v>
          </cell>
          <cell r="D187" t="str">
            <v>02.07.06.50.00</v>
          </cell>
          <cell r="E187">
            <v>7</v>
          </cell>
          <cell r="F187" t="str">
            <v>Техническое обслуживание транспорта</v>
          </cell>
          <cell r="G187" t="str">
            <v>51-03-0024</v>
          </cell>
          <cell r="H187" t="str">
            <v>Транспорт_СЭСБ</v>
          </cell>
        </row>
        <row r="188">
          <cell r="A188" t="str">
            <v>РКО, связанное с инкассацией</v>
          </cell>
          <cell r="C188" t="str">
            <v>расходная</v>
          </cell>
          <cell r="D188" t="str">
            <v>02.21.01.20.00</v>
          </cell>
          <cell r="E188">
            <v>21</v>
          </cell>
          <cell r="F188" t="str">
            <v>Прочие банковские комиссии, кроме связанных со сбором денежных средств</v>
          </cell>
          <cell r="G188" t="str">
            <v>51-03-0025</v>
          </cell>
          <cell r="H188" t="str">
            <v>Финансы_СЭСБ</v>
          </cell>
        </row>
        <row r="189">
          <cell r="A189" t="str">
            <v>РКО, связанное с открытием/ведением счетов</v>
          </cell>
          <cell r="C189" t="str">
            <v>расходная</v>
          </cell>
          <cell r="D189" t="str">
            <v>02.21.01.20.00</v>
          </cell>
          <cell r="E189">
            <v>21</v>
          </cell>
          <cell r="F189" t="str">
            <v>Прочие банковские комиссии, кроме связанных со сбором денежных средств</v>
          </cell>
          <cell r="G189" t="str">
            <v>51-03-0025</v>
          </cell>
          <cell r="H189" t="str">
            <v>Финансы_СЭСБ</v>
          </cell>
        </row>
        <row r="190">
          <cell r="A190" t="str">
            <v>РКО, связанное с факторингом</v>
          </cell>
          <cell r="C190" t="str">
            <v>расходная</v>
          </cell>
          <cell r="D190" t="str">
            <v>02.21.01.20.00</v>
          </cell>
          <cell r="E190">
            <v>21</v>
          </cell>
          <cell r="F190" t="str">
            <v>Прочие банковские комиссии, кроме связанных со сбором денежных средств</v>
          </cell>
          <cell r="G190" t="str">
            <v>51-03-0025</v>
          </cell>
          <cell r="H190" t="str">
            <v>Финансы_СЭСБ</v>
          </cell>
        </row>
        <row r="191">
          <cell r="A191" t="str">
            <v>Содержание непроизводственных объектов</v>
          </cell>
          <cell r="C191" t="str">
            <v>расходная</v>
          </cell>
          <cell r="D191" t="str">
            <v>02.19.34.20.90</v>
          </cell>
          <cell r="E191">
            <v>19</v>
          </cell>
          <cell r="F191" t="str">
            <v>Прочие другие расходы (91 сч)</v>
          </cell>
          <cell r="G191" t="str">
            <v>51-03-0005</v>
          </cell>
          <cell r="H191" t="str">
            <v>АХО_СЭСБ</v>
          </cell>
        </row>
        <row r="192">
          <cell r="A192" t="str">
            <v>Создание резерва по сомнительным долгам ДЗ э/энергия</v>
          </cell>
          <cell r="C192" t="str">
            <v>расходная</v>
          </cell>
          <cell r="D192" t="str">
            <v>02.24.04.20.10</v>
          </cell>
          <cell r="E192">
            <v>24</v>
          </cell>
          <cell r="F192" t="str">
            <v>РСД э/э и мощность</v>
          </cell>
          <cell r="G192" t="str">
            <v>51-03-0020</v>
          </cell>
          <cell r="H192" t="str">
            <v>Продажа э/э_СЭСБ</v>
          </cell>
        </row>
        <row r="193">
          <cell r="A193" t="str">
            <v>Создание резерва по сомнительным долгам прочая ДЗ</v>
          </cell>
          <cell r="C193" t="str">
            <v>расходная</v>
          </cell>
          <cell r="D193" t="str">
            <v>02.24.04.20.90</v>
          </cell>
          <cell r="E193">
            <v>24</v>
          </cell>
          <cell r="F193" t="str">
            <v>РСД прочая продукция, авансы выданные и др.</v>
          </cell>
          <cell r="G193" t="str">
            <v>51-03-0025</v>
          </cell>
          <cell r="H193" t="str">
            <v>Финансы_СЭСБ</v>
          </cell>
        </row>
        <row r="194">
          <cell r="A194" t="str">
            <v>Создание резерва по условным обязательствам</v>
          </cell>
          <cell r="C194" t="str">
            <v>расходная</v>
          </cell>
          <cell r="D194" t="str">
            <v>02.19.35.14.00</v>
          </cell>
          <cell r="E194">
            <v>19</v>
          </cell>
          <cell r="F194" t="str">
            <v>Создание оценочных обязательств</v>
          </cell>
          <cell r="G194" t="str">
            <v>51-03-0025</v>
          </cell>
          <cell r="H194" t="str">
            <v>Финансы_СЭСБ</v>
          </cell>
        </row>
        <row r="195">
          <cell r="A195" t="str">
            <v>Спецодежда</v>
          </cell>
          <cell r="C195" t="str">
            <v>расходная</v>
          </cell>
          <cell r="D195" t="str">
            <v>02.07.04.15.01</v>
          </cell>
          <cell r="E195">
            <v>7</v>
          </cell>
          <cell r="F195" t="str">
            <v>Средства индивидуальной защиты (СИЗ), в том числе спецодежда</v>
          </cell>
          <cell r="G195" t="str">
            <v>51-03-0005</v>
          </cell>
          <cell r="H195" t="str">
            <v>Охрана труда_СЭСБ</v>
          </cell>
        </row>
        <row r="196">
          <cell r="A196" t="str">
            <v>Списание дебиторской задолженности по  э/э не за счет резерва</v>
          </cell>
          <cell r="C196" t="str">
            <v>расходная</v>
          </cell>
          <cell r="D196" t="str">
            <v>02.24.04.10.10</v>
          </cell>
          <cell r="E196">
            <v>24</v>
          </cell>
          <cell r="F196" t="str">
            <v>Списание дебиторской задолженности по  э/э, т/э, теплоносителю не за счет РСД</v>
          </cell>
          <cell r="G196" t="str">
            <v>51-03-0020</v>
          </cell>
          <cell r="H196" t="str">
            <v>Продажа э/э_СЭСБ</v>
          </cell>
        </row>
        <row r="197">
          <cell r="A197" t="str">
            <v>Списание ОС</v>
          </cell>
          <cell r="C197" t="str">
            <v>расходная</v>
          </cell>
          <cell r="D197" t="str">
            <v>02.19.31.10.00</v>
          </cell>
          <cell r="E197">
            <v>19</v>
          </cell>
          <cell r="F197" t="str">
            <v>Списание основных средств</v>
          </cell>
          <cell r="G197" t="str">
            <v>51-03-0015</v>
          </cell>
          <cell r="H197" t="str">
            <v>ОС_СЭСБ</v>
          </cell>
        </row>
        <row r="198">
          <cell r="A198" t="str">
            <v>СПС (Гарант, Консультант + и.т.п)</v>
          </cell>
          <cell r="C198" t="str">
            <v>расходная</v>
          </cell>
          <cell r="D198" t="str">
            <v>02.09.07.20.00</v>
          </cell>
          <cell r="E198">
            <v>9</v>
          </cell>
          <cell r="F198" t="str">
            <v>Услуги подрядчиков по разработке ПО и ИС</v>
          </cell>
          <cell r="G198" t="str">
            <v>51-03-0007</v>
          </cell>
          <cell r="H198" t="str">
            <v>ИТ_СЭСБ</v>
          </cell>
        </row>
        <row r="199">
          <cell r="A199" t="str">
            <v>Средства индивидуальной и коллективной защиты</v>
          </cell>
          <cell r="C199" t="str">
            <v>расходная</v>
          </cell>
          <cell r="D199" t="str">
            <v>02.07.04.15.01</v>
          </cell>
          <cell r="E199">
            <v>7</v>
          </cell>
          <cell r="F199" t="str">
            <v>Средства индивидуальной защиты (СИЗ), в том числе спецодежда</v>
          </cell>
          <cell r="G199" t="str">
            <v>51-03-0005</v>
          </cell>
          <cell r="H199" t="str">
            <v>Охрана труда_СЭСБ</v>
          </cell>
        </row>
        <row r="200">
          <cell r="A200" t="str">
            <v xml:space="preserve">Страхование опасных объектов и проч. имущества </v>
          </cell>
          <cell r="C200" t="str">
            <v>расходная</v>
          </cell>
          <cell r="D200" t="str">
            <v>02.15.01.10.00</v>
          </cell>
          <cell r="E200">
            <v>15</v>
          </cell>
          <cell r="F200" t="str">
            <v>Страхование гражданской ответственности организаций, эксплуатирующих опасные производственные объекты</v>
          </cell>
          <cell r="G200" t="str">
            <v>51-03-0023</v>
          </cell>
          <cell r="H200" t="str">
            <v>Страхование_СЭСБ</v>
          </cell>
        </row>
        <row r="201">
          <cell r="A201" t="str">
            <v>Страхование персонала по ДМС</v>
          </cell>
          <cell r="C201" t="str">
            <v>расходная</v>
          </cell>
          <cell r="D201" t="str">
            <v>02.08.05.10.00</v>
          </cell>
          <cell r="E201">
            <v>8</v>
          </cell>
          <cell r="F201" t="str">
            <v xml:space="preserve">Добровольное медицинское страхование </v>
          </cell>
          <cell r="G201" t="str">
            <v>51-03-0023</v>
          </cell>
          <cell r="H201" t="str">
            <v>Страхование_СЭСБ</v>
          </cell>
        </row>
        <row r="202">
          <cell r="A202" t="str">
            <v>Сувенирная продукция, канцтовары с логотипом</v>
          </cell>
          <cell r="C202" t="str">
            <v>расходная</v>
          </cell>
          <cell r="D202" t="str">
            <v>02.16.01.30.00</v>
          </cell>
          <cell r="E202">
            <v>16</v>
          </cell>
          <cell r="F202" t="str">
            <v>Дизайн, полиграфия, сувенирная продукция</v>
          </cell>
          <cell r="G202" t="str">
            <v>51-03-0001</v>
          </cell>
          <cell r="H202" t="str">
            <v>PR_СЭСБ</v>
          </cell>
        </row>
        <row r="203">
          <cell r="A203" t="str">
            <v>Судебные издержки</v>
          </cell>
          <cell r="C203" t="str">
            <v>расходная</v>
          </cell>
          <cell r="D203" t="str">
            <v>02.11.03.15.00</v>
          </cell>
          <cell r="E203">
            <v>11</v>
          </cell>
          <cell r="F203" t="str">
            <v>Судебные издержки</v>
          </cell>
          <cell r="G203" t="str">
            <v>51-03-0019</v>
          </cell>
          <cell r="H203" t="str">
            <v>Право_СЭСБ</v>
          </cell>
        </row>
        <row r="204">
          <cell r="A204" t="str">
            <v>Суточные</v>
          </cell>
          <cell r="C204" t="str">
            <v>расходная</v>
          </cell>
          <cell r="D204" t="str">
            <v>02.26.02.10.10</v>
          </cell>
          <cell r="E204">
            <v>26</v>
          </cell>
          <cell r="F204" t="str">
            <v>Суточные</v>
          </cell>
          <cell r="G204" t="str">
            <v>51-03-0009</v>
          </cell>
          <cell r="H204" t="str">
            <v>Командировки_СЭСБ</v>
          </cell>
        </row>
        <row r="205">
          <cell r="A205" t="str">
            <v>Тепловая энергия</v>
          </cell>
          <cell r="C205" t="str">
            <v>расходная</v>
          </cell>
          <cell r="D205" t="str">
            <v>02.07.01.20.10</v>
          </cell>
          <cell r="E205">
            <v>7</v>
          </cell>
          <cell r="F205" t="str">
            <v>Теплоэнергия на хозяйственные нужды</v>
          </cell>
          <cell r="G205" t="str">
            <v>51-03-0005</v>
          </cell>
          <cell r="H205" t="str">
            <v>АХО_СЭСБ</v>
          </cell>
        </row>
        <row r="206">
          <cell r="A206" t="str">
            <v>Тепловая энергия  Объем/Кол-во</v>
          </cell>
          <cell r="C206">
            <v>0</v>
          </cell>
          <cell r="D206" t="str">
            <v>02.07.01.20.10.02</v>
          </cell>
          <cell r="E206">
            <v>7</v>
          </cell>
          <cell r="F206" t="str">
            <v>Объем/Кол-во</v>
          </cell>
          <cell r="G206" t="str">
            <v>не присвоено</v>
          </cell>
          <cell r="H206" t="str">
            <v>не присвоено</v>
          </cell>
        </row>
        <row r="207">
          <cell r="A207" t="str">
            <v>Тепловая энергия Цена/Тариф</v>
          </cell>
          <cell r="C207">
            <v>0</v>
          </cell>
          <cell r="D207" t="str">
            <v>02.07.01.20.10.03</v>
          </cell>
          <cell r="E207">
            <v>7</v>
          </cell>
          <cell r="F207" t="str">
            <v>Цена/Тариф</v>
          </cell>
          <cell r="G207" t="str">
            <v>не присвоено</v>
          </cell>
          <cell r="H207" t="str">
            <v>не присвоено</v>
          </cell>
        </row>
        <row r="208">
          <cell r="A208" t="str">
            <v>Техническое обслуживание и ремонт (ИТ)</v>
          </cell>
          <cell r="C208" t="str">
            <v>расходная</v>
          </cell>
          <cell r="D208" t="str">
            <v>02.09.05.01.00</v>
          </cell>
          <cell r="E208">
            <v>9</v>
          </cell>
          <cell r="F208" t="str">
            <v>Техническое обслуживание и ремонт (ИТ)</v>
          </cell>
          <cell r="G208" t="str">
            <v>51-03-0007</v>
          </cell>
          <cell r="H208" t="str">
            <v>ИТ_СЭСБ</v>
          </cell>
        </row>
        <row r="209">
          <cell r="A209" t="str">
            <v>Техническое обслуживание и ремонт (ККМ)</v>
          </cell>
          <cell r="C209" t="str">
            <v>расходная</v>
          </cell>
          <cell r="D209" t="str">
            <v>02.09.05.01.00</v>
          </cell>
          <cell r="E209">
            <v>9</v>
          </cell>
          <cell r="F209" t="str">
            <v>Техническое обслуживание и ремонт (ИТ)</v>
          </cell>
          <cell r="G209" t="str">
            <v>51-03-0007</v>
          </cell>
          <cell r="H209" t="str">
            <v>ИТ_СЭСБ</v>
          </cell>
        </row>
        <row r="210">
          <cell r="A210" t="str">
            <v>Техническое обслуживание транспорта</v>
          </cell>
          <cell r="C210" t="str">
            <v>расходная</v>
          </cell>
          <cell r="D210" t="str">
            <v>02.07.06.50.00</v>
          </cell>
          <cell r="E210">
            <v>7</v>
          </cell>
          <cell r="F210" t="str">
            <v>Техническое обслуживание транспорта</v>
          </cell>
          <cell r="G210" t="str">
            <v>51-03-0024</v>
          </cell>
          <cell r="H210" t="str">
            <v>Транспорт_СЭСБ</v>
          </cell>
        </row>
        <row r="211">
          <cell r="A211" t="str">
            <v>Товары для перепродажи</v>
          </cell>
          <cell r="C211" t="str">
            <v>расходная</v>
          </cell>
          <cell r="D211" t="str">
            <v>02.07.04.91.00</v>
          </cell>
          <cell r="E211">
            <v>7</v>
          </cell>
          <cell r="F211" t="str">
            <v>Товары для перепродажи</v>
          </cell>
          <cell r="G211" t="str">
            <v>51-03-0005</v>
          </cell>
          <cell r="H211" t="str">
            <v>Проч произ дох_СЭСБ</v>
          </cell>
        </row>
        <row r="212">
          <cell r="A212" t="str">
            <v>Транспортный налог</v>
          </cell>
          <cell r="C212" t="str">
            <v>расходная</v>
          </cell>
          <cell r="D212" t="str">
            <v>02.13.01.20.00</v>
          </cell>
          <cell r="E212">
            <v>13</v>
          </cell>
          <cell r="F212" t="str">
            <v>Транспортный налог</v>
          </cell>
          <cell r="G212" t="str">
            <v>51-03-0012</v>
          </cell>
          <cell r="H212" t="str">
            <v>Налоги_СЭСБ</v>
          </cell>
        </row>
        <row r="213">
          <cell r="A213" t="str">
            <v>Услуга по передаче</v>
          </cell>
          <cell r="C213" t="str">
            <v>расходная</v>
          </cell>
          <cell r="D213" t="str">
            <v>02.33.03.09.00</v>
          </cell>
          <cell r="E213">
            <v>33</v>
          </cell>
          <cell r="F213" t="str">
            <v>Расходы на транспорт электроэнергии по двуставочному тарифу, прочие потребители</v>
          </cell>
          <cell r="G213" t="str">
            <v>51-03-0020</v>
          </cell>
          <cell r="H213" t="str">
            <v>Продажа э/э_СЭСБ</v>
          </cell>
        </row>
        <row r="214">
          <cell r="A214" t="str">
            <v>Услуги аудита РСБУ</v>
          </cell>
          <cell r="C214" t="str">
            <v>расходная</v>
          </cell>
          <cell r="D214" t="str">
            <v>02.17.01.10.20</v>
          </cell>
          <cell r="E214">
            <v>17</v>
          </cell>
          <cell r="F214" t="str">
            <v>Аудит отчетности по РСБУ</v>
          </cell>
          <cell r="G214" t="str">
            <v>51-03-0010</v>
          </cell>
          <cell r="H214" t="str">
            <v>Консаудит_СЭСБ</v>
          </cell>
        </row>
        <row r="215">
          <cell r="A215" t="str">
            <v>Услуги биржевой торговли (пользование торговой площадкой ООО"Арена")</v>
          </cell>
          <cell r="C215" t="str">
            <v>расходная</v>
          </cell>
          <cell r="D215" t="str">
            <v>02.10.04.10.00</v>
          </cell>
          <cell r="E215">
            <v>10</v>
          </cell>
          <cell r="F215" t="str">
            <v>Вознаграждение бирже по СДД, СДМ</v>
          </cell>
          <cell r="G215" t="str">
            <v>51-03-0014</v>
          </cell>
          <cell r="H215" t="str">
            <v>ОРЭМ_СЭСБ</v>
          </cell>
        </row>
        <row r="216">
          <cell r="A216" t="str">
            <v>Услуги верификации</v>
          </cell>
          <cell r="C216" t="str">
            <v>расходная</v>
          </cell>
          <cell r="D216" t="str">
            <v>02.26.01.70.00</v>
          </cell>
          <cell r="E216">
            <v>26</v>
          </cell>
          <cell r="F216" t="str">
            <v>Услуги по предоставлению справочной информации</v>
          </cell>
          <cell r="G216" t="str">
            <v>51-03-0010</v>
          </cell>
          <cell r="H216" t="str">
            <v>Консаудит_СЭСБ</v>
          </cell>
        </row>
        <row r="217">
          <cell r="A217" t="str">
            <v>Услуги ГИБДД, вкл постановку на учет</v>
          </cell>
          <cell r="C217" t="str">
            <v>расходная</v>
          </cell>
          <cell r="D217" t="str">
            <v>02.07.06.50.00</v>
          </cell>
          <cell r="E217">
            <v>7</v>
          </cell>
          <cell r="F217" t="str">
            <v>Техническое обслуживание транспорта</v>
          </cell>
          <cell r="G217" t="str">
            <v>51-03-0024</v>
          </cell>
          <cell r="H217" t="str">
            <v>Транспорт_СЭСБ</v>
          </cell>
        </row>
        <row r="218">
          <cell r="A218" t="str">
            <v>Услуги доступа в интернет</v>
          </cell>
          <cell r="C218" t="str">
            <v>расходная</v>
          </cell>
          <cell r="D218" t="str">
            <v>02.09.04.10.31</v>
          </cell>
          <cell r="E218">
            <v>9</v>
          </cell>
          <cell r="F218" t="str">
            <v>Услуги доступа в интернет</v>
          </cell>
          <cell r="G218" t="str">
            <v>51-03-0022</v>
          </cell>
          <cell r="H218" t="str">
            <v>Связь_СЭСБ</v>
          </cell>
        </row>
        <row r="219">
          <cell r="A219" t="str">
            <v>Услуги ОАО "СО-ЕЭС"</v>
          </cell>
          <cell r="C219" t="str">
            <v>расходная</v>
          </cell>
          <cell r="D219" t="str">
            <v>02.01.05.30.05</v>
          </cell>
          <cell r="E219">
            <v>32</v>
          </cell>
          <cell r="F219" t="str">
            <v>Услуги ОАО "СО ЕЭС" по оперативно-диспетчерскому управлению в электроэнергетике</v>
          </cell>
          <cell r="G219" t="str">
            <v>51-03-0014</v>
          </cell>
          <cell r="H219" t="str">
            <v>ОРЭМ_СЭСБ</v>
          </cell>
        </row>
        <row r="220">
          <cell r="A220" t="str">
            <v>Услуги ОАО АТС по организации функционирования торг системы</v>
          </cell>
          <cell r="C220" t="str">
            <v>расходная</v>
          </cell>
          <cell r="D220" t="str">
            <v>02.01.05.30.10</v>
          </cell>
          <cell r="E220">
            <v>32</v>
          </cell>
          <cell r="F220" t="str">
            <v>Услуги ОАО "АТС" по организации функционирования торговой системы ОРЭМ</v>
          </cell>
          <cell r="G220" t="str">
            <v>51-03-0014</v>
          </cell>
          <cell r="H220" t="str">
            <v>ОРЭМ_СЭСБ</v>
          </cell>
        </row>
        <row r="221">
          <cell r="A221" t="str">
            <v>Услуги охраны</v>
          </cell>
          <cell r="C221" t="str">
            <v>расходная</v>
          </cell>
          <cell r="D221" t="str">
            <v>02.23.01.10.10</v>
          </cell>
          <cell r="E221">
            <v>23</v>
          </cell>
          <cell r="F221" t="str">
            <v>Услуги ведомственной охраны</v>
          </cell>
          <cell r="G221" t="str">
            <v>51-03-0021</v>
          </cell>
          <cell r="H221" t="str">
            <v>СБ_СЭСБ</v>
          </cell>
        </row>
        <row r="222">
          <cell r="A222" t="str">
            <v>Услуги оценщика</v>
          </cell>
          <cell r="C222" t="str">
            <v>расходная</v>
          </cell>
          <cell r="D222" t="str">
            <v>02.14.11.30.00</v>
          </cell>
          <cell r="E222">
            <v>14</v>
          </cell>
          <cell r="F222" t="str">
            <v>Оценка имущества</v>
          </cell>
          <cell r="G222" t="str">
            <v>51-03-0011</v>
          </cell>
          <cell r="H222" t="str">
            <v>Право_СЭСБ</v>
          </cell>
        </row>
        <row r="223">
          <cell r="A223" t="str">
            <v>Услуги по ведению бухгалтерского и  налогового учета</v>
          </cell>
          <cell r="C223" t="str">
            <v>расходная</v>
          </cell>
          <cell r="D223" t="str">
            <v>02.17.01.20.55</v>
          </cell>
          <cell r="E223">
            <v>17</v>
          </cell>
          <cell r="F223" t="str">
            <v>Услуги по ведению бухгалтерского, налогового и др. учета (УФС)</v>
          </cell>
          <cell r="G223" t="str">
            <v>51-03-0004</v>
          </cell>
          <cell r="H223" t="str">
            <v>Аутсорсинг_СЭСБ</v>
          </cell>
        </row>
        <row r="224">
          <cell r="A224" t="str">
            <v>Услуги по ведению фин расчетов на ОРЭ</v>
          </cell>
          <cell r="C224" t="str">
            <v>расходная</v>
          </cell>
          <cell r="D224" t="str">
            <v>02.01.05.30.18</v>
          </cell>
          <cell r="E224">
            <v>32</v>
          </cell>
          <cell r="F224" t="str">
            <v>услуги по ведению фин расчетов на ОРЭ</v>
          </cell>
          <cell r="G224" t="str">
            <v>51-03-0014</v>
          </cell>
          <cell r="H224" t="str">
            <v>ОРЭМ_СЭСБ</v>
          </cell>
        </row>
        <row r="225">
          <cell r="A225" t="str">
            <v>Услуги по вывозу и утилизации люм.ламп</v>
          </cell>
          <cell r="C225" t="str">
            <v>расходная</v>
          </cell>
          <cell r="D225" t="str">
            <v>02.07.05.80.15</v>
          </cell>
          <cell r="E225">
            <v>7</v>
          </cell>
          <cell r="F225" t="str">
            <v>Услуги по утилизации, вывозу, обезвреживанию, захоронению производственных и бытовых отходов</v>
          </cell>
          <cell r="G225" t="str">
            <v>51-03-0005</v>
          </cell>
          <cell r="H225" t="str">
            <v>АХО_СЭСБ</v>
          </cell>
        </row>
        <row r="226">
          <cell r="A226" t="str">
            <v>Услуги по вывозу и утилизация оргтехники</v>
          </cell>
          <cell r="C226" t="str">
            <v>расходная</v>
          </cell>
          <cell r="D226" t="str">
            <v>02.07.05.80.15</v>
          </cell>
          <cell r="E226">
            <v>7</v>
          </cell>
          <cell r="F226" t="str">
            <v>Услуги по утилизации, вывозу, обезвреживанию, захоронению производственных и бытовых отходов</v>
          </cell>
          <cell r="G226" t="str">
            <v>51-03-0005</v>
          </cell>
          <cell r="H226" t="str">
            <v>АХО_СЭСБ</v>
          </cell>
        </row>
        <row r="227">
          <cell r="A227" t="str">
            <v xml:space="preserve">Услуги по исполнению сбытовых функций  </v>
          </cell>
          <cell r="C227" t="str">
            <v>расходная</v>
          </cell>
          <cell r="D227" t="str">
            <v>02.24.03.10.30</v>
          </cell>
          <cell r="E227">
            <v>24</v>
          </cell>
          <cell r="F227" t="str">
            <v xml:space="preserve">Услуги по исполнению сбытовых функций  </v>
          </cell>
          <cell r="G227" t="str">
            <v>51-03-0002</v>
          </cell>
          <cell r="H227" t="str">
            <v>Агенты_СЭСБ</v>
          </cell>
        </row>
        <row r="228">
          <cell r="A228" t="str">
            <v>Услуги по переплету (архив)</v>
          </cell>
          <cell r="C228" t="str">
            <v>расходная</v>
          </cell>
          <cell r="D228" t="str">
            <v>02.07.09.40.00</v>
          </cell>
          <cell r="E228">
            <v>7</v>
          </cell>
          <cell r="F228" t="str">
            <v>Услуги по административно-хозяйственному обслуживанию, делопроизводству</v>
          </cell>
          <cell r="G228" t="str">
            <v>51-03-0005</v>
          </cell>
          <cell r="H228" t="str">
            <v>АХО_СЭСБ</v>
          </cell>
        </row>
        <row r="229">
          <cell r="A229" t="str">
            <v>Услуги по приему платежей</v>
          </cell>
          <cell r="C229" t="str">
            <v>расходная</v>
          </cell>
          <cell r="D229" t="str">
            <v>02.24.03.10.20</v>
          </cell>
          <cell r="E229">
            <v>24</v>
          </cell>
          <cell r="F229" t="str">
            <v>Услуги банка, почты по приему платежей</v>
          </cell>
          <cell r="G229" t="str">
            <v>51-03-0002</v>
          </cell>
          <cell r="H229" t="str">
            <v>Агенты_СЭСБ</v>
          </cell>
        </row>
        <row r="230">
          <cell r="A230" t="str">
            <v xml:space="preserve">Услуги сотовой связи </v>
          </cell>
          <cell r="C230" t="str">
            <v>расходная</v>
          </cell>
          <cell r="D230" t="str">
            <v>02.09.04.10.20</v>
          </cell>
          <cell r="E230">
            <v>9</v>
          </cell>
          <cell r="F230" t="str">
            <v xml:space="preserve">Услуги сотовой связи </v>
          </cell>
          <cell r="G230" t="str">
            <v>51-03-0022</v>
          </cell>
          <cell r="H230" t="str">
            <v>Связь_СЭСБ</v>
          </cell>
        </row>
        <row r="231">
          <cell r="A231" t="str">
            <v>Услуги сторонних организаций по энергообследованию (субподряд)</v>
          </cell>
          <cell r="C231" t="str">
            <v>расходная</v>
          </cell>
          <cell r="D231" t="str">
            <v>02.07.05.91.00</v>
          </cell>
          <cell r="E231">
            <v>7</v>
          </cell>
          <cell r="F231" t="str">
            <v>Услуги сторонних организаций по энергообследованию (субподряд)</v>
          </cell>
          <cell r="G231" t="str">
            <v>51-03-0005</v>
          </cell>
          <cell r="H231" t="str">
            <v>ОРЭМ_СЭСБ</v>
          </cell>
        </row>
        <row r="232">
          <cell r="A232" t="str">
            <v xml:space="preserve">Услуги сторонних организаций по энергосервисным контрактам </v>
          </cell>
          <cell r="C232" t="str">
            <v>расходная</v>
          </cell>
          <cell r="D232" t="str">
            <v>02.07.05.90.00</v>
          </cell>
          <cell r="E232">
            <v>7</v>
          </cell>
          <cell r="F232" t="str">
            <v xml:space="preserve">Услуги сторонних организаций по энергосервисным контрактам </v>
          </cell>
          <cell r="G232" t="str">
            <v>51-03-0005</v>
          </cell>
          <cell r="H232" t="str">
            <v>ОРЭМ_СЭСБ</v>
          </cell>
        </row>
        <row r="233">
          <cell r="A233" t="str">
            <v>Услуги типографии</v>
          </cell>
          <cell r="C233" t="str">
            <v>расходная</v>
          </cell>
          <cell r="D233" t="str">
            <v>02.26.01.10.00</v>
          </cell>
          <cell r="E233">
            <v>26</v>
          </cell>
          <cell r="F233" t="str">
            <v>Услуги типографии</v>
          </cell>
          <cell r="G233" t="str">
            <v>51-03-0005</v>
          </cell>
          <cell r="H233" t="str">
            <v>ОРЭМ_СЭСБ</v>
          </cell>
        </row>
        <row r="234">
          <cell r="A234" t="str">
            <v>Услуги трейдинга</v>
          </cell>
          <cell r="C234" t="str">
            <v>расходная</v>
          </cell>
          <cell r="D234" t="str">
            <v>02.10.01.00.10</v>
          </cell>
          <cell r="E234">
            <v>10</v>
          </cell>
          <cell r="F234" t="str">
            <v>Агентское вознаграждение по организации деятельности на ОРЭ и топливообеспечению</v>
          </cell>
          <cell r="G234" t="str">
            <v>51-03-0014</v>
          </cell>
          <cell r="H234" t="str">
            <v>ОРЭМ_СЭСБ</v>
          </cell>
        </row>
        <row r="235">
          <cell r="A235" t="str">
            <v>Услуги удостоверяющего центра, ключи ЭЦП ОАО "АТС"</v>
          </cell>
          <cell r="C235" t="str">
            <v>расходная</v>
          </cell>
          <cell r="D235" t="str">
            <v>02.09.03.09.00</v>
          </cell>
          <cell r="E235">
            <v>9</v>
          </cell>
          <cell r="F235" t="str">
            <v>Услуги по обеспечению информационной безопасности</v>
          </cell>
          <cell r="G235" t="str">
            <v>51-03-0004</v>
          </cell>
          <cell r="H235" t="str">
            <v>Аутсорсинг_СЭСБ</v>
          </cell>
        </row>
        <row r="236">
          <cell r="A236" t="str">
            <v>Услуги УК</v>
          </cell>
          <cell r="C236" t="str">
            <v>расходная</v>
          </cell>
          <cell r="D236" t="str">
            <v>02.17.01.20.50</v>
          </cell>
          <cell r="E236">
            <v>17</v>
          </cell>
          <cell r="F236" t="str">
            <v>Услуги управления</v>
          </cell>
          <cell r="G236" t="str">
            <v>51-03-0004</v>
          </cell>
          <cell r="H236" t="str">
            <v>Аутсорсинг_СЭСБ</v>
          </cell>
        </row>
        <row r="237">
          <cell r="A237" t="str">
            <v>ФСС и несчастные случаи</v>
          </cell>
          <cell r="C237">
            <v>0</v>
          </cell>
          <cell r="D237">
            <v>0</v>
          </cell>
          <cell r="E237">
            <v>0</v>
          </cell>
          <cell r="F237">
            <v>0</v>
          </cell>
          <cell r="G237" t="str">
            <v>51-03-0002</v>
          </cell>
          <cell r="H237" t="str">
            <v>Агенты_СЭСБ</v>
          </cell>
        </row>
        <row r="238">
          <cell r="A238" t="str">
            <v>Хозяйственный инвентарь до 20 тыс.руб</v>
          </cell>
          <cell r="C238" t="str">
            <v>расходная</v>
          </cell>
          <cell r="D238" t="str">
            <v>02.07.04.90.90</v>
          </cell>
          <cell r="E238">
            <v>7</v>
          </cell>
          <cell r="F238" t="str">
            <v>Другие прочие материалы на эксплуатацию</v>
          </cell>
          <cell r="G238" t="str">
            <v>51-03-0005</v>
          </cell>
          <cell r="H238" t="str">
            <v>АХО_СЭСБ</v>
          </cell>
        </row>
        <row r="239">
          <cell r="A239" t="str">
            <v>Членский взнос в НП (кроме Совет рынка и НП ГП)</v>
          </cell>
          <cell r="C239" t="str">
            <v>расходная</v>
          </cell>
          <cell r="D239" t="str">
            <v>02.16.02.20.00</v>
          </cell>
          <cell r="E239">
            <v>16</v>
          </cell>
          <cell r="F239" t="str">
            <v>Вступительные и членские взносы НКО</v>
          </cell>
          <cell r="G239" t="str">
            <v>51-03-0011</v>
          </cell>
          <cell r="H239" t="str">
            <v>Корпоративка_СЭСБ</v>
          </cell>
        </row>
        <row r="240">
          <cell r="A240" t="str">
            <v>Членский взнос НП "ГП и ЭСК"</v>
          </cell>
          <cell r="C240" t="str">
            <v>расходная</v>
          </cell>
          <cell r="D240" t="str">
            <v>02.10.06.00.00</v>
          </cell>
          <cell r="E240">
            <v>10</v>
          </cell>
          <cell r="F240" t="str">
            <v>Оплата взносов в НП гарантирующих поставщиков</v>
          </cell>
          <cell r="G240" t="str">
            <v>51-03-0001</v>
          </cell>
          <cell r="H240" t="str">
            <v>ОРЭМ_СЭСБ</v>
          </cell>
        </row>
        <row r="241">
          <cell r="A241" t="str">
            <v>Членский взнос СРО</v>
          </cell>
          <cell r="C241" t="str">
            <v>расходная</v>
          </cell>
          <cell r="D241" t="str">
            <v>02.07.10.30.30</v>
          </cell>
          <cell r="E241">
            <v>7</v>
          </cell>
          <cell r="F241" t="str">
            <v>Взносы в СРО в области строительства и проектирования</v>
          </cell>
          <cell r="G241" t="str">
            <v>51-03-0025</v>
          </cell>
          <cell r="H241" t="str">
            <v>Корпоративка_СЭСБ</v>
          </cell>
        </row>
        <row r="242">
          <cell r="A242" t="str">
            <v>Экологические платежи</v>
          </cell>
          <cell r="C242" t="str">
            <v>расходная</v>
          </cell>
          <cell r="D242" t="str">
            <v>02.07.07.10.00</v>
          </cell>
          <cell r="E242">
            <v>7</v>
          </cell>
          <cell r="F242" t="str">
            <v>Экологические платежи в пределах норматива</v>
          </cell>
          <cell r="G242" t="str">
            <v>51-03-0012</v>
          </cell>
          <cell r="H242" t="str">
            <v>Налоги_СЭСБ</v>
          </cell>
        </row>
        <row r="243">
          <cell r="A243" t="str">
            <v>Электроэнергия на произв нужды</v>
          </cell>
          <cell r="C243" t="str">
            <v>расходная</v>
          </cell>
          <cell r="D243" t="str">
            <v>02.07.01.10.10</v>
          </cell>
          <cell r="E243">
            <v>7</v>
          </cell>
          <cell r="F243" t="str">
            <v>Электроэнергия на производственные нужды</v>
          </cell>
          <cell r="G243" t="str">
            <v>51-03-0009</v>
          </cell>
          <cell r="H243" t="str">
            <v>Агенты_СЭСБ</v>
          </cell>
        </row>
        <row r="244">
          <cell r="A244" t="str">
            <v>Электроэнергия на хоз нужды</v>
          </cell>
          <cell r="C244" t="str">
            <v>расходная</v>
          </cell>
          <cell r="D244" t="str">
            <v>02.07.01.10.20</v>
          </cell>
          <cell r="E244">
            <v>7</v>
          </cell>
          <cell r="F244" t="str">
            <v>Электроэнергия на хозяйственные нужды</v>
          </cell>
          <cell r="G244" t="str">
            <v>51-03-0005</v>
          </cell>
          <cell r="H244" t="str">
            <v>ОРЭМ_СЭСБ</v>
          </cell>
        </row>
        <row r="245">
          <cell r="A245" t="str">
            <v>Электроэнергия на хоз нужды Объем/Кол-во</v>
          </cell>
          <cell r="C245">
            <v>0</v>
          </cell>
          <cell r="D245" t="str">
            <v>02.07.01.10.20.02</v>
          </cell>
          <cell r="E245">
            <v>7</v>
          </cell>
          <cell r="F245" t="str">
            <v>Объем/Кол-во</v>
          </cell>
          <cell r="G245" t="str">
            <v>не присвоено</v>
          </cell>
          <cell r="H245" t="str">
            <v>не присвоено</v>
          </cell>
        </row>
        <row r="246">
          <cell r="A246" t="str">
            <v>Электроэнергия на хоз нужды Цена/Тариф</v>
          </cell>
          <cell r="C246">
            <v>0</v>
          </cell>
          <cell r="D246" t="str">
            <v>02.07.01.10.20.03</v>
          </cell>
          <cell r="E246">
            <v>7</v>
          </cell>
          <cell r="F246" t="str">
            <v>Цена/Тариф</v>
          </cell>
          <cell r="G246" t="str">
            <v>не присвоено</v>
          </cell>
          <cell r="H246" t="str">
            <v>не присвоено</v>
          </cell>
        </row>
        <row r="247">
          <cell r="A247" t="str">
            <v>Юридические услуги</v>
          </cell>
          <cell r="C247" t="str">
            <v>расходная</v>
          </cell>
          <cell r="D247" t="str">
            <v>02.11.03.35.00</v>
          </cell>
          <cell r="E247">
            <v>11</v>
          </cell>
          <cell r="F247" t="str">
            <v>Юридические услуги</v>
          </cell>
          <cell r="G247" t="str">
            <v>51-03-0019</v>
          </cell>
          <cell r="H247" t="str">
            <v>ОРЭМ_СЭСБ</v>
          </cell>
        </row>
        <row r="248">
          <cell r="A248" t="str">
            <v>Юридические услуги по взысканию задолженности</v>
          </cell>
          <cell r="C248" t="str">
            <v>расходная</v>
          </cell>
          <cell r="D248" t="str">
            <v>02.24.03.10.40</v>
          </cell>
          <cell r="E248">
            <v>24</v>
          </cell>
          <cell r="F248" t="str">
            <v xml:space="preserve">Услуги по взысканию просроченной ДЗ </v>
          </cell>
          <cell r="G248" t="str">
            <v>51-03-0019</v>
          </cell>
          <cell r="H248" t="str">
            <v>Право_СЭСБ</v>
          </cell>
        </row>
        <row r="249">
          <cell r="A249" t="str">
            <v>не присвоено</v>
          </cell>
          <cell r="C249" t="str">
            <v>доходная</v>
          </cell>
          <cell r="D249" t="str">
            <v>01.31.01.10.10</v>
          </cell>
          <cell r="E249">
            <v>32</v>
          </cell>
          <cell r="F249" t="str">
            <v>РСВ</v>
          </cell>
          <cell r="G249" t="str">
            <v>51-03-0014</v>
          </cell>
          <cell r="H249" t="str">
            <v>ОРЭМ_СЭСБ</v>
          </cell>
        </row>
        <row r="250">
          <cell r="A250" t="str">
            <v>не присвоено</v>
          </cell>
          <cell r="C250" t="str">
            <v>доходная</v>
          </cell>
          <cell r="D250" t="str">
            <v>01.31.01.10.20</v>
          </cell>
          <cell r="E250">
            <v>32</v>
          </cell>
          <cell r="F250" t="str">
            <v>БР</v>
          </cell>
          <cell r="G250" t="str">
            <v>51-03-0014</v>
          </cell>
          <cell r="H250" t="str">
            <v>ОРЭМ_СЭСБ</v>
          </cell>
        </row>
        <row r="251">
          <cell r="A251" t="str">
            <v>не присвоено</v>
          </cell>
          <cell r="C251" t="str">
            <v>расходная</v>
          </cell>
          <cell r="D251" t="str">
            <v>02.32.01.01.10</v>
          </cell>
          <cell r="E251">
            <v>32</v>
          </cell>
          <cell r="F251" t="str">
            <v>Электроэнергия по РД</v>
          </cell>
          <cell r="G251" t="str">
            <v>51-03-0014</v>
          </cell>
          <cell r="H251" t="str">
            <v>ОРЭМ_СЭСБ</v>
          </cell>
        </row>
        <row r="252">
          <cell r="A252" t="str">
            <v>не присвоено</v>
          </cell>
          <cell r="C252" t="str">
            <v>расходная</v>
          </cell>
          <cell r="D252" t="str">
            <v>02.32.01.01.20</v>
          </cell>
          <cell r="E252">
            <v>32</v>
          </cell>
          <cell r="F252" t="str">
            <v>Электроэнергия на РСВ</v>
          </cell>
          <cell r="G252" t="str">
            <v>51-03-0014</v>
          </cell>
          <cell r="H252" t="str">
            <v>ОРЭМ_СЭСБ</v>
          </cell>
        </row>
        <row r="253">
          <cell r="A253" t="str">
            <v>не присвоено</v>
          </cell>
          <cell r="C253" t="str">
            <v>расходная</v>
          </cell>
          <cell r="D253" t="str">
            <v>02.32.01.01.30</v>
          </cell>
          <cell r="E253">
            <v>32</v>
          </cell>
          <cell r="F253" t="str">
            <v>Электроэнергия на БР</v>
          </cell>
          <cell r="G253" t="str">
            <v>51-03-0014</v>
          </cell>
          <cell r="H253" t="str">
            <v>ОРЭМ_СЭСБ</v>
          </cell>
        </row>
      </sheetData>
      <sheetData sheetId="2" refreshError="1">
        <row r="2">
          <cell r="A2" t="str">
            <v>не присвоено</v>
          </cell>
          <cell r="B2" t="str">
            <v>не присвоено</v>
          </cell>
        </row>
        <row r="3">
          <cell r="A3">
            <v>1</v>
          </cell>
          <cell r="B3" t="str">
            <v>основная деятельность</v>
          </cell>
        </row>
        <row r="4">
          <cell r="A4">
            <v>2</v>
          </cell>
          <cell r="B4" t="str">
            <v>основная деятельность - население</v>
          </cell>
        </row>
        <row r="5">
          <cell r="A5">
            <v>3</v>
          </cell>
          <cell r="B5" t="str">
            <v>Аренда помещений</v>
          </cell>
        </row>
        <row r="6">
          <cell r="A6">
            <v>4</v>
          </cell>
          <cell r="B6" t="str">
            <v>Аренда прочего имущества (кроме ИТ)</v>
          </cell>
        </row>
        <row r="7">
          <cell r="A7">
            <v>5</v>
          </cell>
          <cell r="B7" t="str">
            <v>Аренда транспорта</v>
          </cell>
        </row>
        <row r="8">
          <cell r="A8">
            <v>6</v>
          </cell>
          <cell r="B8" t="str">
            <v>Аренда прочего имущества ИТ</v>
          </cell>
        </row>
        <row r="9">
          <cell r="A9">
            <v>7</v>
          </cell>
          <cell r="B9" t="str">
            <v>Биллинг ЖКХ</v>
          </cell>
        </row>
        <row r="10">
          <cell r="A10">
            <v>8</v>
          </cell>
          <cell r="B10" t="str">
            <v>Розничная торговля ЭЭО (кассы)</v>
          </cell>
        </row>
        <row r="11">
          <cell r="A11">
            <v>9</v>
          </cell>
          <cell r="B11" t="str">
            <v>Продажа ЭЭО (безнал, опт)</v>
          </cell>
        </row>
        <row r="12">
          <cell r="A12">
            <v>10</v>
          </cell>
          <cell r="B12" t="str">
            <v>Энергоаудит</v>
          </cell>
        </row>
        <row r="13">
          <cell r="A13">
            <v>11</v>
          </cell>
          <cell r="B13" t="str">
            <v>Энергоэффект, энергосервис (контракты с экономией)</v>
          </cell>
        </row>
        <row r="14">
          <cell r="A14">
            <v>12</v>
          </cell>
          <cell r="B14" t="str">
            <v>Реализация услуг посредника - реализация товаров, услуг (продажа ЭЭО - агетская схема)</v>
          </cell>
        </row>
        <row r="15">
          <cell r="A15">
            <v>13</v>
          </cell>
          <cell r="B15" t="str">
            <v>Техническое обслуживание и КУ</v>
          </cell>
        </row>
        <row r="16">
          <cell r="A16">
            <v>14</v>
          </cell>
          <cell r="B16" t="str">
            <v>Реклама на квитанциях</v>
          </cell>
        </row>
        <row r="17">
          <cell r="A17">
            <v>15</v>
          </cell>
          <cell r="B17" t="str">
            <v>Реализация услуг посредника - ССД ЕЭС.Гарант</v>
          </cell>
        </row>
      </sheetData>
      <sheetData sheetId="3" refreshError="1">
        <row r="2">
          <cell r="A2" t="str">
            <v>облагается НДС</v>
          </cell>
        </row>
        <row r="3">
          <cell r="A3" t="str">
            <v>не облагается НДС</v>
          </cell>
        </row>
        <row r="4">
          <cell r="A4" t="str">
            <v>не присвоено</v>
          </cell>
        </row>
      </sheetData>
      <sheetData sheetId="4" refreshError="1">
        <row r="2">
          <cell r="A2" t="str">
            <v>не присвоено</v>
          </cell>
        </row>
        <row r="3">
          <cell r="A3" t="str">
            <v>БЦ</v>
          </cell>
        </row>
        <row r="4">
          <cell r="A4" t="str">
            <v>ОЭР</v>
          </cell>
        </row>
        <row r="5">
          <cell r="A5" t="str">
            <v>ТС</v>
          </cell>
        </row>
        <row r="6">
          <cell r="A6" t="str">
            <v>УОП</v>
          </cell>
        </row>
        <row r="7">
          <cell r="A7" t="str">
            <v>ПС</v>
          </cell>
        </row>
        <row r="8">
          <cell r="A8" t="str">
            <v>УПО</v>
          </cell>
        </row>
        <row r="9">
          <cell r="A9" t="str">
            <v>ОБП</v>
          </cell>
        </row>
        <row r="10">
          <cell r="A10" t="str">
            <v>ТБ</v>
          </cell>
        </row>
        <row r="11">
          <cell r="A11" t="str">
            <v>УП</v>
          </cell>
        </row>
        <row r="12">
          <cell r="A12" t="str">
            <v>ФУ</v>
          </cell>
        </row>
        <row r="13">
          <cell r="A13" t="str">
            <v>УСЗЭМ</v>
          </cell>
        </row>
        <row r="14">
          <cell r="A14" t="str">
            <v>ОТЗП</v>
          </cell>
        </row>
        <row r="15">
          <cell r="A15" t="str">
            <v>УСДС</v>
          </cell>
        </row>
        <row r="16">
          <cell r="A16" t="str">
            <v>УПЭЭ</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справочники"/>
      <sheetName val="Гр5(о)"/>
      <sheetName val="топография"/>
      <sheetName val="1кв."/>
      <sheetName val="2кв."/>
      <sheetName val="3кв."/>
      <sheetName val="4кв."/>
      <sheetName val="ТИТУЛ"/>
      <sheetName val="6.14"/>
      <sheetName val="ОБЩЕСТВА"/>
      <sheetName val="эл ст"/>
      <sheetName val="Приход"/>
      <sheetName val="Расход"/>
      <sheetName val="АНАЛИТ"/>
      <sheetName val="план ФР"/>
      <sheetName val="т-сети"/>
      <sheetName val="Списки"/>
      <sheetName val="тар"/>
      <sheetName val="т1.15(смета8а)"/>
      <sheetName val="Data"/>
      <sheetName val="план индексы"/>
      <sheetName val="Исходные данные"/>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 val="ЛОМ_УКР"/>
      <sheetName val="Чугун_Украина"/>
      <sheetName val="3"/>
      <sheetName val="Параметры"/>
      <sheetName val="Текущие цены"/>
      <sheetName val="рабочий"/>
      <sheetName val="окраска"/>
      <sheetName val="САР сводн. (2006)"/>
      <sheetName val="Исходные"/>
      <sheetName val="План RUR"/>
      <sheetName val="Анализ себестоимости  ТП лист1 "/>
      <sheetName val="sapactivexlhiddensheet"/>
      <sheetName val="Исход.инф."/>
      <sheetName val="МАТЕР.433,452"/>
      <sheetName val="Проект"/>
      <sheetName val="Огл. Графиков"/>
      <sheetName val="Прил. 5"/>
      <sheetName val="базовые допущения"/>
      <sheetName val="Добыча нефти4"/>
      <sheetName val="поставка сравн13"/>
      <sheetName val="2002(v2)"/>
      <sheetName val="ППП"/>
      <sheetName val="ост ден ср 010109"/>
      <sheetName val="Списки для ВГО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ТО_ИТ"/>
      <sheetName val="статья_внут_БДР"/>
      <sheetName val="продукт"/>
      <sheetName val="НДС"/>
      <sheetName val="ЦФО"/>
      <sheetName val="технический лист"/>
    </sheetNames>
    <sheetDataSet>
      <sheetData sheetId="0"/>
      <sheetData sheetId="1">
        <row r="2">
          <cell r="A2" t="str">
            <v>не присвоено</v>
          </cell>
          <cell r="D2" t="str">
            <v>не присвоено</v>
          </cell>
          <cell r="G2" t="str">
            <v>не присвоено</v>
          </cell>
          <cell r="H2" t="str">
            <v>не присвоено</v>
          </cell>
        </row>
        <row r="3">
          <cell r="D3" t="str">
            <v>02.26.02.10.30</v>
          </cell>
          <cell r="G3" t="str">
            <v>B-O-21-14</v>
          </cell>
          <cell r="H3" t="str">
            <v>Командировочные</v>
          </cell>
        </row>
        <row r="4">
          <cell r="D4" t="str">
            <v>02.16.01.10.00</v>
          </cell>
          <cell r="G4" t="str">
            <v>B-O-18-02-02</v>
          </cell>
          <cell r="H4" t="str">
            <v>Размещение информации и рекламы в СМИ</v>
          </cell>
        </row>
        <row r="5">
          <cell r="D5" t="str">
            <v>02.25.01.01.00</v>
          </cell>
          <cell r="G5" t="str">
            <v>не присвоено</v>
          </cell>
          <cell r="H5" t="str">
            <v>не присвоено</v>
          </cell>
        </row>
        <row r="6">
          <cell r="D6" t="str">
            <v>02.25.01.01.00</v>
          </cell>
          <cell r="G6" t="str">
            <v>не присвоено</v>
          </cell>
          <cell r="H6" t="str">
            <v>не присвоено</v>
          </cell>
        </row>
        <row r="7">
          <cell r="D7" t="str">
            <v>02.25.01.01.00</v>
          </cell>
          <cell r="G7" t="str">
            <v>не присвоено</v>
          </cell>
          <cell r="H7" t="str">
            <v>не присвоено</v>
          </cell>
        </row>
        <row r="8">
          <cell r="D8" t="str">
            <v>02.25.01.40.00</v>
          </cell>
          <cell r="G8" t="str">
            <v>не присвоено</v>
          </cell>
          <cell r="H8" t="str">
            <v>не присвоено</v>
          </cell>
        </row>
        <row r="9">
          <cell r="D9" t="str">
            <v>02.25.01.01.00</v>
          </cell>
          <cell r="G9" t="str">
            <v>не присвоено</v>
          </cell>
          <cell r="H9" t="str">
            <v>не присвоено</v>
          </cell>
        </row>
        <row r="10">
          <cell r="D10" t="str">
            <v>02.25.01.55.00</v>
          </cell>
          <cell r="G10" t="str">
            <v>не присвоено</v>
          </cell>
          <cell r="H10" t="str">
            <v>не присвоено</v>
          </cell>
        </row>
        <row r="11">
          <cell r="D11" t="str">
            <v>02.25.01.50.00</v>
          </cell>
          <cell r="G11" t="str">
            <v>не присвоено</v>
          </cell>
          <cell r="H11" t="str">
            <v>не присвоено</v>
          </cell>
        </row>
        <row r="12">
          <cell r="D12" t="str">
            <v>02.25.01.01.00</v>
          </cell>
          <cell r="G12" t="str">
            <v>не присвоено</v>
          </cell>
          <cell r="H12" t="str">
            <v>не присвоено</v>
          </cell>
        </row>
        <row r="13">
          <cell r="D13" t="str">
            <v>02.11.03.15.00</v>
          </cell>
          <cell r="G13" t="str">
            <v>B-O-16-03</v>
          </cell>
          <cell r="H13" t="str">
            <v>Судебные издержки</v>
          </cell>
        </row>
        <row r="14">
          <cell r="D14" t="str">
            <v>02.14.09.20.00</v>
          </cell>
          <cell r="G14" t="str">
            <v>B-O-05-01-03</v>
          </cell>
          <cell r="H14" t="str">
            <v>Арендная плата за землю</v>
          </cell>
        </row>
        <row r="15">
          <cell r="D15" t="str">
            <v>02.14.09.90.00</v>
          </cell>
          <cell r="G15" t="str">
            <v>B-O-05-01-01</v>
          </cell>
          <cell r="H15" t="str">
            <v>Оплата аренды ОПФ</v>
          </cell>
        </row>
        <row r="16">
          <cell r="D16" t="str">
            <v>02.14.09.60.00</v>
          </cell>
          <cell r="G16" t="str">
            <v>B-O-05-01-01</v>
          </cell>
          <cell r="H16" t="str">
            <v>Оплата аренды ОПФ</v>
          </cell>
        </row>
        <row r="17">
          <cell r="D17" t="str">
            <v>02.19.25.00.00</v>
          </cell>
          <cell r="G17" t="str">
            <v>B-O-05-01-01</v>
          </cell>
          <cell r="H17" t="str">
            <v>Оплата аренды ОПФ</v>
          </cell>
        </row>
        <row r="18">
          <cell r="D18" t="str">
            <v>02.14.09.60.00</v>
          </cell>
          <cell r="G18" t="str">
            <v>B-O-05-01-01</v>
          </cell>
          <cell r="H18" t="str">
            <v>Оплата аренды ОПФ</v>
          </cell>
        </row>
        <row r="19">
          <cell r="D19" t="str">
            <v>02.19.25.00.00</v>
          </cell>
          <cell r="G19" t="str">
            <v>B-O-05-01-01</v>
          </cell>
          <cell r="H19" t="str">
            <v>Оплата аренды ОПФ</v>
          </cell>
        </row>
        <row r="20">
          <cell r="D20" t="str">
            <v>02.14.09.90.00</v>
          </cell>
          <cell r="G20" t="str">
            <v>B-O-05-01-01</v>
          </cell>
          <cell r="H20" t="str">
            <v>Оплата аренды ОПФ</v>
          </cell>
        </row>
        <row r="21">
          <cell r="D21" t="str">
            <v>02.07.05.10.10</v>
          </cell>
          <cell r="G21" t="str">
            <v>B-O-04-03-03</v>
          </cell>
          <cell r="H21" t="str">
            <v>Услуги автотранспорта</v>
          </cell>
        </row>
        <row r="22">
          <cell r="D22" t="str">
            <v>02.09.03.02.00</v>
          </cell>
          <cell r="G22" t="str">
            <v>B-O-07-02</v>
          </cell>
          <cell r="H22" t="str">
            <v>оплата ИТ услуг</v>
          </cell>
        </row>
        <row r="23">
          <cell r="D23" t="str">
            <v>02.09.03.03.00</v>
          </cell>
          <cell r="G23" t="str">
            <v>B-O-07-02</v>
          </cell>
          <cell r="H23" t="str">
            <v>оплата ИТ услуг</v>
          </cell>
        </row>
        <row r="24">
          <cell r="D24" t="str">
            <v>02.09.03.05.00</v>
          </cell>
          <cell r="G24" t="str">
            <v>B-O-07-02</v>
          </cell>
          <cell r="H24" t="str">
            <v>оплата ИТ услуг</v>
          </cell>
        </row>
        <row r="25">
          <cell r="D25" t="str">
            <v>02.09.03.06.00</v>
          </cell>
          <cell r="G25" t="str">
            <v>B-O-07-02</v>
          </cell>
          <cell r="H25" t="str">
            <v>оплата ИТ услуг</v>
          </cell>
        </row>
        <row r="26">
          <cell r="D26" t="str">
            <v>02.09.03.07.00</v>
          </cell>
          <cell r="G26" t="str">
            <v>B-O-07-02</v>
          </cell>
          <cell r="H26" t="str">
            <v>оплата ИТ услуг</v>
          </cell>
        </row>
        <row r="27">
          <cell r="D27" t="str">
            <v>02.09.03.08.00</v>
          </cell>
          <cell r="G27" t="str">
            <v>B-O-07-02</v>
          </cell>
          <cell r="H27" t="str">
            <v>оплата ИТ услуг</v>
          </cell>
        </row>
        <row r="28">
          <cell r="D28" t="str">
            <v>02.09.03.09.00</v>
          </cell>
          <cell r="G28" t="str">
            <v>B-O-07-02</v>
          </cell>
          <cell r="H28" t="str">
            <v>оплата ИТ услуг</v>
          </cell>
        </row>
        <row r="29">
          <cell r="D29" t="str">
            <v>02.09.03.22.00</v>
          </cell>
          <cell r="G29" t="str">
            <v>B-O-07-02</v>
          </cell>
          <cell r="H29" t="str">
            <v>оплата ИТ услуг</v>
          </cell>
        </row>
        <row r="30">
          <cell r="D30" t="str">
            <v>02.07.04.90.40</v>
          </cell>
          <cell r="G30" t="str">
            <v>B-O-01-02-05</v>
          </cell>
          <cell r="H30" t="str">
            <v>Прочие материалы на эксплуатацию, кроме материалов по ИТ-направлению</v>
          </cell>
        </row>
        <row r="31">
          <cell r="D31" t="str">
            <v>02.08.05.60.00</v>
          </cell>
          <cell r="G31" t="str">
            <v>B-O-08-02-05</v>
          </cell>
          <cell r="H31" t="str">
            <v>Негосударственное пенсионное обеспечение</v>
          </cell>
        </row>
        <row r="32">
          <cell r="D32" t="str">
            <v>02.07.08.05.00</v>
          </cell>
          <cell r="G32" t="str">
            <v>B-O-03-03-01</v>
          </cell>
          <cell r="H32" t="str">
            <v>Вода, стоки</v>
          </cell>
        </row>
        <row r="33">
          <cell r="D33" t="str">
            <v>02.07.08.05.00.02</v>
          </cell>
          <cell r="G33" t="str">
            <v>не присвоено</v>
          </cell>
          <cell r="H33" t="str">
            <v>не присвоено</v>
          </cell>
        </row>
        <row r="34">
          <cell r="D34" t="str">
            <v>02.07.08.05.00.03</v>
          </cell>
          <cell r="G34" t="str">
            <v>не присвоено</v>
          </cell>
          <cell r="H34" t="str">
            <v>не присвоено</v>
          </cell>
        </row>
        <row r="35">
          <cell r="D35" t="str">
            <v>02.07.08.15.00</v>
          </cell>
          <cell r="G35" t="str">
            <v>B-O-03-03-01</v>
          </cell>
          <cell r="H35" t="str">
            <v>Вода, стоки</v>
          </cell>
        </row>
        <row r="36">
          <cell r="D36" t="str">
            <v>02.19.25.00.00</v>
          </cell>
          <cell r="G36" t="str">
            <v>B-O-03-03-01</v>
          </cell>
          <cell r="H36" t="str">
            <v>Вода, стоки</v>
          </cell>
        </row>
        <row r="37">
          <cell r="D37" t="str">
            <v>02.07.08.15.00.02</v>
          </cell>
          <cell r="G37" t="str">
            <v>не присвоено</v>
          </cell>
          <cell r="H37" t="str">
            <v>не присвоено</v>
          </cell>
        </row>
        <row r="38">
          <cell r="D38" t="str">
            <v>02.07.08.15.00.03</v>
          </cell>
          <cell r="G38" t="str">
            <v>не присвоено</v>
          </cell>
          <cell r="H38" t="str">
            <v>не присвоено</v>
          </cell>
        </row>
        <row r="39">
          <cell r="D39" t="str">
            <v>01.11.02.00.00</v>
          </cell>
          <cell r="G39" t="str">
            <v>A-O-02-03-01</v>
          </cell>
          <cell r="H39" t="str">
            <v>Возврат госпошлины</v>
          </cell>
        </row>
        <row r="40">
          <cell r="D40" t="str">
            <v>01.13.00.00.00</v>
          </cell>
          <cell r="G40" t="str">
            <v>A-O-02-06-01</v>
          </cell>
          <cell r="H40" t="str">
            <v>Возврат НДС</v>
          </cell>
        </row>
        <row r="41">
          <cell r="D41" t="str">
            <v>01.13.00.00.00</v>
          </cell>
          <cell r="G41" t="str">
            <v>A-O-02-06-02</v>
          </cell>
          <cell r="H41" t="str">
            <v>Возврат налога на прибыль</v>
          </cell>
        </row>
        <row r="42">
          <cell r="D42" t="str">
            <v>01.13.00.00.00</v>
          </cell>
          <cell r="G42" t="str">
            <v>A-O-02-06-03</v>
          </cell>
          <cell r="H42" t="str">
            <v>Возврат прочих налогов и сборов</v>
          </cell>
        </row>
        <row r="43">
          <cell r="D43" t="str">
            <v>не присвоено</v>
          </cell>
          <cell r="G43" t="str">
            <v>B-O-21-08-02</v>
          </cell>
          <cell r="H43" t="str">
            <v>Возврат авансов и переплат</v>
          </cell>
        </row>
        <row r="44">
          <cell r="D44" t="str">
            <v>не присвоено</v>
          </cell>
          <cell r="G44" t="str">
            <v>B-O-21-08-01</v>
          </cell>
          <cell r="H44" t="str">
            <v>Возврат ошибочно полученных сумм</v>
          </cell>
        </row>
        <row r="45">
          <cell r="D45" t="str">
            <v>02.01.05.30.16</v>
          </cell>
          <cell r="G45" t="str">
            <v>B-O-21-05-01-02</v>
          </cell>
          <cell r="H45" t="str">
            <v xml:space="preserve">комиссионное вознаграждение </v>
          </cell>
        </row>
        <row r="46">
          <cell r="D46" t="str">
            <v>02.11.04.70.01</v>
          </cell>
          <cell r="G46" t="str">
            <v>B-O-17-02</v>
          </cell>
          <cell r="H46" t="str">
            <v>Вознаграждения членам СД и РК</v>
          </cell>
        </row>
        <row r="47">
          <cell r="D47" t="str">
            <v>01.24.10.10.00</v>
          </cell>
          <cell r="G47" t="str">
            <v>не присвоено</v>
          </cell>
          <cell r="H47" t="str">
            <v>не присвоено</v>
          </cell>
        </row>
        <row r="48">
          <cell r="D48" t="str">
            <v>01.24.10.20.10</v>
          </cell>
          <cell r="G48" t="str">
            <v>не присвоено</v>
          </cell>
          <cell r="H48" t="str">
            <v>не присвоено</v>
          </cell>
        </row>
        <row r="49">
          <cell r="D49" t="str">
            <v>01.24.10.20.90</v>
          </cell>
          <cell r="G49" t="str">
            <v>не присвоено</v>
          </cell>
          <cell r="H49" t="str">
            <v>не присвоено</v>
          </cell>
        </row>
        <row r="50">
          <cell r="D50" t="str">
            <v>01.19.14.00.00</v>
          </cell>
          <cell r="G50" t="str">
            <v>не присвоено</v>
          </cell>
          <cell r="H50" t="str">
            <v>не присвоено</v>
          </cell>
        </row>
        <row r="51">
          <cell r="D51" t="str">
            <v>02.07.05.80.15</v>
          </cell>
          <cell r="G51" t="str">
            <v>B-O-04-08-01</v>
          </cell>
          <cell r="H51" t="str">
            <v>Выплаты по охране окружающей среды</v>
          </cell>
        </row>
        <row r="52">
          <cell r="D52" t="str">
            <v>02.19.25.00.00</v>
          </cell>
          <cell r="G52" t="str">
            <v>B-O-04-08-01</v>
          </cell>
          <cell r="H52" t="str">
            <v>Выплаты по охране окружающей среды</v>
          </cell>
        </row>
        <row r="53">
          <cell r="D53" t="str">
            <v>02.11.09.00.00</v>
          </cell>
          <cell r="G53" t="str">
            <v>B-O-19-07</v>
          </cell>
          <cell r="H53" t="str">
            <v>Пошлины</v>
          </cell>
        </row>
        <row r="54">
          <cell r="D54" t="str">
            <v>02.11.09.00.00</v>
          </cell>
          <cell r="G54" t="str">
            <v>B-O-19-07</v>
          </cell>
          <cell r="H54" t="str">
            <v>Пошлины</v>
          </cell>
        </row>
        <row r="55">
          <cell r="D55" t="str">
            <v>02.07.04.20.12</v>
          </cell>
          <cell r="G55" t="str">
            <v>B-O-01-02-03</v>
          </cell>
          <cell r="H55" t="str">
            <v>ГСМ</v>
          </cell>
        </row>
        <row r="56">
          <cell r="D56" t="str">
            <v>02.19.25.00.00</v>
          </cell>
          <cell r="G56" t="str">
            <v>B-O-01-02-03</v>
          </cell>
          <cell r="H56" t="str">
            <v>ГСМ</v>
          </cell>
        </row>
        <row r="57">
          <cell r="D57" t="str">
            <v>02.07.04.20.11</v>
          </cell>
          <cell r="G57" t="str">
            <v>B-O-01-02-03</v>
          </cell>
          <cell r="H57" t="str">
            <v>ГСМ</v>
          </cell>
        </row>
        <row r="58">
          <cell r="D58" t="str">
            <v>02.07.08.45.00</v>
          </cell>
          <cell r="G58" t="str">
            <v>B-O-04-11</v>
          </cell>
          <cell r="H58" t="str">
            <v>Прочие услуги</v>
          </cell>
        </row>
        <row r="59">
          <cell r="D59" t="str">
            <v>не присвоено</v>
          </cell>
          <cell r="G59" t="str">
            <v>A-O-02-10</v>
          </cell>
          <cell r="H59" t="str">
            <v>Поступления прочие</v>
          </cell>
        </row>
        <row r="60">
          <cell r="D60" t="str">
            <v>не присвоено</v>
          </cell>
          <cell r="G60" t="str">
            <v>A-O-02-10</v>
          </cell>
          <cell r="H60" t="str">
            <v>Поступления прочие</v>
          </cell>
        </row>
        <row r="61">
          <cell r="D61" t="str">
            <v>02.15.02.20.00</v>
          </cell>
          <cell r="G61" t="str">
            <v>B-O-13-05</v>
          </cell>
          <cell r="H61" t="str">
            <v>Страхование транспортных средств</v>
          </cell>
        </row>
        <row r="62">
          <cell r="D62" t="str">
            <v>02.15.02.10.00</v>
          </cell>
          <cell r="G62" t="str">
            <v>B-O-13-04</v>
          </cell>
          <cell r="H62" t="str">
            <v>Страхование имущества</v>
          </cell>
        </row>
        <row r="63">
          <cell r="D63" t="str">
            <v>02.15.02.60.00</v>
          </cell>
          <cell r="G63" t="str">
            <v>B-O-13-02</v>
          </cell>
          <cell r="H63" t="str">
            <v>Страхование работников на случай наступления смерти или утраты трудоспособности</v>
          </cell>
        </row>
        <row r="64">
          <cell r="D64" t="str">
            <v>02.15.02.40.00</v>
          </cell>
          <cell r="G64" t="str">
            <v>B-O-13-03</v>
          </cell>
          <cell r="H64" t="str">
            <v xml:space="preserve">Страхование гражданской ответственности </v>
          </cell>
        </row>
        <row r="65">
          <cell r="D65" t="str">
            <v>02.19.34.20.90</v>
          </cell>
          <cell r="G65" t="str">
            <v>B-O-21-18</v>
          </cell>
          <cell r="H65" t="str">
            <v>Прочие операционные расходы</v>
          </cell>
        </row>
        <row r="66">
          <cell r="D66" t="str">
            <v>02.26.01.20.00</v>
          </cell>
          <cell r="G66" t="str">
            <v>B-O-09-09</v>
          </cell>
          <cell r="H66" t="str">
            <v>Почтово-телеграфные расходы</v>
          </cell>
        </row>
        <row r="67">
          <cell r="D67" t="str">
            <v>01.19.13.10.00</v>
          </cell>
          <cell r="G67" t="str">
            <v>A-O-02-10</v>
          </cell>
          <cell r="H67" t="str">
            <v>Поступления прочие</v>
          </cell>
        </row>
        <row r="68">
          <cell r="D68" t="str">
            <v>01.05.02.05.52</v>
          </cell>
          <cell r="G68" t="str">
            <v>A-O-01-08-02</v>
          </cell>
          <cell r="H68" t="str">
            <v>Агентское, брокерское  вознаграждение по прочим услугам</v>
          </cell>
        </row>
        <row r="69">
          <cell r="D69" t="str">
            <v>01.05.02.05.52</v>
          </cell>
          <cell r="G69" t="str">
            <v>A-O-01-08-02</v>
          </cell>
          <cell r="H69" t="str">
            <v>Агентское, брокерское  вознаграждение по прочим услугам</v>
          </cell>
        </row>
        <row r="70">
          <cell r="D70" t="str">
            <v>01.05.02.05.51</v>
          </cell>
          <cell r="G70" t="str">
            <v>A-O-01-08-02</v>
          </cell>
          <cell r="H70" t="str">
            <v>Агентское, брокерское  вознаграждение по прочим услугам</v>
          </cell>
        </row>
        <row r="71">
          <cell r="D71" t="str">
            <v>01.19.13.20.00</v>
          </cell>
          <cell r="G71" t="str">
            <v>A-O-02-03-02</v>
          </cell>
          <cell r="H71" t="str">
            <v>Возмещение процентов, ущерба по искам</v>
          </cell>
        </row>
        <row r="72">
          <cell r="D72" t="str">
            <v>01.19.07.00.00</v>
          </cell>
          <cell r="G72" t="str">
            <v>не присвоено</v>
          </cell>
          <cell r="H72" t="str">
            <v>не присвоено</v>
          </cell>
        </row>
        <row r="73">
          <cell r="D73" t="str">
            <v>01.19.03.20.00</v>
          </cell>
          <cell r="G73" t="str">
            <v>A-I-05-01</v>
          </cell>
          <cell r="H73" t="str">
            <v>Поступления от реализации долговых ЦБ (векселя, облигации) за исключением денежных эквивалентов</v>
          </cell>
        </row>
        <row r="74">
          <cell r="D74" t="str">
            <v>01.14.02.10.00</v>
          </cell>
          <cell r="G74" t="str">
            <v>A-I-02-01</v>
          </cell>
          <cell r="H74" t="str">
            <v>От продажи основных средств</v>
          </cell>
        </row>
        <row r="75">
          <cell r="D75" t="str">
            <v>01.05.02.05.80</v>
          </cell>
          <cell r="G75" t="str">
            <v>A-O-01-16-11</v>
          </cell>
          <cell r="H75" t="str">
            <v>Прочие товары, работы и услуги производственного характера</v>
          </cell>
        </row>
        <row r="76">
          <cell r="D76" t="str">
            <v>01.05.01.30.40</v>
          </cell>
          <cell r="G76" t="str">
            <v>A-O-01-15-01</v>
          </cell>
          <cell r="H76" t="str">
            <v>Реализация товаров (торгово-закупочная деятельность)</v>
          </cell>
        </row>
        <row r="77">
          <cell r="D77" t="str">
            <v>01.05.01.30.40</v>
          </cell>
          <cell r="G77" t="str">
            <v>A-O-01-15-02</v>
          </cell>
          <cell r="H77" t="str">
            <v>Реализация ТМЦ (складских запасов)</v>
          </cell>
        </row>
        <row r="78">
          <cell r="D78" t="str">
            <v>01.14.05.13.00</v>
          </cell>
          <cell r="G78" t="str">
            <v>A-O-01-09-01</v>
          </cell>
          <cell r="H78" t="str">
            <v>Зданий, помещений и сооружений</v>
          </cell>
        </row>
        <row r="79">
          <cell r="D79" t="str">
            <v>01.19.05.00.00</v>
          </cell>
          <cell r="G79" t="str">
            <v>A-O-01-09-01</v>
          </cell>
          <cell r="H79" t="str">
            <v>Зданий, помещений и сооружений</v>
          </cell>
        </row>
        <row r="80">
          <cell r="D80" t="str">
            <v>01.14.05.20.00</v>
          </cell>
          <cell r="G80" t="str">
            <v>A-O-01-09-02</v>
          </cell>
          <cell r="H80" t="str">
            <v>Земли</v>
          </cell>
        </row>
        <row r="81">
          <cell r="D81" t="str">
            <v>01.14.05.90.00</v>
          </cell>
          <cell r="G81" t="str">
            <v>A-O-01-09-06</v>
          </cell>
          <cell r="H81" t="str">
            <v>Прочего имущества</v>
          </cell>
        </row>
        <row r="82">
          <cell r="D82" t="str">
            <v>01.14.05.50.00</v>
          </cell>
          <cell r="G82" t="str">
            <v>A-O-01-09-05</v>
          </cell>
          <cell r="H82" t="str">
            <v>Транспортных средств</v>
          </cell>
        </row>
        <row r="83">
          <cell r="D83" t="str">
            <v>01.14.05.90.00</v>
          </cell>
          <cell r="G83" t="str">
            <v>A-O-01-09-06</v>
          </cell>
          <cell r="H83" t="str">
            <v>Прочего имущества</v>
          </cell>
        </row>
        <row r="84">
          <cell r="D84" t="str">
            <v>01.09.01.50.00</v>
          </cell>
          <cell r="G84" t="str">
            <v>A-O-01-21-02</v>
          </cell>
          <cell r="H84" t="str">
            <v>от реализации ИТ услуг</v>
          </cell>
        </row>
        <row r="85">
          <cell r="D85" t="str">
            <v>01.05.02.05.47</v>
          </cell>
          <cell r="G85" t="str">
            <v>A-O-01-16-14</v>
          </cell>
          <cell r="H85" t="str">
            <v>Продажа и обслуживание приборов учета</v>
          </cell>
        </row>
        <row r="86">
          <cell r="D86" t="str">
            <v>01.05.01.30.40</v>
          </cell>
          <cell r="G86" t="str">
            <v>A-O-01-15-01</v>
          </cell>
          <cell r="H86" t="str">
            <v>Реализация товаров (торгово-закупочная деятельность)</v>
          </cell>
        </row>
        <row r="87">
          <cell r="D87" t="str">
            <v>01.05.02.05.56</v>
          </cell>
          <cell r="G87" t="str">
            <v>A-O-01-16-11</v>
          </cell>
          <cell r="H87" t="str">
            <v>Прочие товары, работы и услуги производственного характера</v>
          </cell>
        </row>
        <row r="88">
          <cell r="D88" t="str">
            <v>01.05.02.05.47</v>
          </cell>
          <cell r="G88" t="str">
            <v>A-O-01-16-14</v>
          </cell>
          <cell r="H88" t="str">
            <v>Продажа и обслуживание приборов учета</v>
          </cell>
        </row>
        <row r="89">
          <cell r="D89" t="str">
            <v>01.05.02.05.80</v>
          </cell>
          <cell r="G89" t="str">
            <v>A-O-01-16-11</v>
          </cell>
          <cell r="H89" t="str">
            <v>Прочие товары, работы и услуги производственного характера</v>
          </cell>
        </row>
        <row r="90">
          <cell r="D90" t="str">
            <v>01.05.02.05.47</v>
          </cell>
          <cell r="G90" t="str">
            <v>A-O-01-16-14</v>
          </cell>
          <cell r="H90" t="str">
            <v>Продажа и обслуживание приборов учета</v>
          </cell>
        </row>
        <row r="91">
          <cell r="D91" t="str">
            <v>01.05.01.30.40</v>
          </cell>
          <cell r="G91" t="str">
            <v>A-O-01-15-01</v>
          </cell>
          <cell r="H91" t="str">
            <v>Реализация товаров (торгово-закупочная деятельность)</v>
          </cell>
        </row>
        <row r="92">
          <cell r="D92" t="str">
            <v>01.05.02.05.80</v>
          </cell>
          <cell r="G92" t="str">
            <v>A-O-01-16-11</v>
          </cell>
          <cell r="H92" t="str">
            <v>Прочие товары, работы и услуги производственного характера</v>
          </cell>
        </row>
        <row r="93">
          <cell r="D93" t="str">
            <v>01.05.02.05.47</v>
          </cell>
          <cell r="G93" t="str">
            <v>A-O-01-16-14</v>
          </cell>
          <cell r="H93" t="str">
            <v>Продажа и обслуживание приборов учета</v>
          </cell>
        </row>
        <row r="94">
          <cell r="D94" t="str">
            <v>01.05.02.05.47</v>
          </cell>
          <cell r="G94" t="str">
            <v>A-O-01-16-14</v>
          </cell>
          <cell r="H94" t="str">
            <v>Продажа и обслуживание приборов учета</v>
          </cell>
        </row>
        <row r="95">
          <cell r="D95" t="str">
            <v>01.05.02.05.47</v>
          </cell>
          <cell r="G95" t="str">
            <v>A-O-01-16-14</v>
          </cell>
          <cell r="H95" t="str">
            <v>Продажа и обслуживание приборов учета</v>
          </cell>
        </row>
        <row r="96">
          <cell r="D96" t="str">
            <v>01.05.01.30.40</v>
          </cell>
          <cell r="G96" t="str">
            <v>A-O-01-15-01</v>
          </cell>
          <cell r="H96" t="str">
            <v>Реализация товаров (торгово-закупочная деятельность)</v>
          </cell>
        </row>
        <row r="97">
          <cell r="D97" t="str">
            <v>01.05.02.05.53</v>
          </cell>
          <cell r="G97" t="str">
            <v>A-O-01-16-11</v>
          </cell>
          <cell r="H97" t="str">
            <v>Прочие товары, работы и услуги производственного характера</v>
          </cell>
        </row>
        <row r="98">
          <cell r="D98" t="str">
            <v>01.05.02.05.80</v>
          </cell>
          <cell r="G98" t="str">
            <v>A-O-01-16-11</v>
          </cell>
          <cell r="H98" t="str">
            <v>Прочие товары, работы и услуги производственного характера</v>
          </cell>
        </row>
        <row r="99">
          <cell r="D99" t="str">
            <v>01.05.02.05.47</v>
          </cell>
          <cell r="G99" t="str">
            <v>A-O-01-16-14</v>
          </cell>
          <cell r="H99" t="str">
            <v>Продажа и обслуживание приборов учета</v>
          </cell>
        </row>
        <row r="100">
          <cell r="D100" t="str">
            <v>01.05.02.05.49</v>
          </cell>
          <cell r="G100" t="str">
            <v>A-O-01-16-11</v>
          </cell>
          <cell r="H100" t="str">
            <v>Прочие товары, работы и услуги производственного характера</v>
          </cell>
        </row>
        <row r="101">
          <cell r="D101" t="str">
            <v>01.05.02.05.48</v>
          </cell>
          <cell r="G101" t="str">
            <v>не присвоено</v>
          </cell>
          <cell r="H101" t="str">
            <v>не присвоено</v>
          </cell>
        </row>
        <row r="102">
          <cell r="D102" t="str">
            <v>01.05.02.05.48</v>
          </cell>
          <cell r="G102" t="str">
            <v>A-O-01-16-11</v>
          </cell>
          <cell r="H102" t="str">
            <v>Прочие товары, работы и услуги производственного характера</v>
          </cell>
        </row>
        <row r="103">
          <cell r="D103" t="str">
            <v>01.24.01.00.00</v>
          </cell>
          <cell r="G103" t="str">
            <v>A-O-02-07</v>
          </cell>
          <cell r="H103" t="str">
            <v xml:space="preserve">Поступления от продажи прав требования по ДЗ от операционной деятельности </v>
          </cell>
        </row>
        <row r="104">
          <cell r="D104" t="str">
            <v>01.24.01.00.00</v>
          </cell>
          <cell r="G104" t="str">
            <v>A-O-02-07</v>
          </cell>
          <cell r="H104" t="str">
            <v xml:space="preserve">Поступления от продажи прав требования по ДЗ от операционной деятельности </v>
          </cell>
        </row>
        <row r="105">
          <cell r="D105" t="str">
            <v>01.24.01.00.00</v>
          </cell>
          <cell r="G105" t="str">
            <v>A-O-02-07</v>
          </cell>
          <cell r="H105" t="str">
            <v xml:space="preserve">Поступления от продажи прав требования по ДЗ от операционной деятельности </v>
          </cell>
        </row>
        <row r="106">
          <cell r="D106" t="str">
            <v>01.11.01.00.00</v>
          </cell>
          <cell r="G106" t="str">
            <v>A-O-02-05-03</v>
          </cell>
          <cell r="H106" t="str">
            <v>Штрафы, пени, неустойки прочие</v>
          </cell>
        </row>
        <row r="107">
          <cell r="D107" t="str">
            <v>02.08.02.00.00</v>
          </cell>
          <cell r="G107" t="str">
            <v>B-O-19-06</v>
          </cell>
          <cell r="H107" t="str">
            <v>Страховые взносы (ФСС, ПФР, ФФОМС, ТФОМС)</v>
          </cell>
        </row>
        <row r="108">
          <cell r="D108" t="str">
            <v>02.07.06.40.10</v>
          </cell>
          <cell r="G108" t="str">
            <v>B-O-04-07-02</v>
          </cell>
          <cell r="H108" t="str">
            <v>Услуги по ОТ и ТБ</v>
          </cell>
        </row>
        <row r="109">
          <cell r="D109" t="str">
            <v>02.09.02.60.30</v>
          </cell>
          <cell r="G109" t="str">
            <v>B-O-09-02</v>
          </cell>
          <cell r="H109" t="str">
            <v>Материалы на ИТ</v>
          </cell>
        </row>
        <row r="110">
          <cell r="D110" t="str">
            <v>02.08.01.00.00</v>
          </cell>
          <cell r="G110" t="str">
            <v>B-O-08-01-01</v>
          </cell>
          <cell r="H110" t="str">
            <v>Оплата труда (кроме годового вознаграждения)</v>
          </cell>
        </row>
        <row r="111">
          <cell r="D111" t="str">
            <v>02.13.01.10.00</v>
          </cell>
          <cell r="G111" t="str">
            <v>B-O-19-02</v>
          </cell>
          <cell r="H111" t="str">
            <v>Налог на землю</v>
          </cell>
        </row>
        <row r="112">
          <cell r="D112" t="str">
            <v>02.07.04.90.90</v>
          </cell>
          <cell r="G112" t="str">
            <v>B-O-01-02-05</v>
          </cell>
          <cell r="H112" t="str">
            <v>Прочие материалы на эксплуатацию, кроме материалов по ИТ-направлению</v>
          </cell>
        </row>
        <row r="113">
          <cell r="D113" t="str">
            <v>02.08.06.20.01</v>
          </cell>
          <cell r="G113" t="str">
            <v>B-O-08-02-06</v>
          </cell>
          <cell r="H113" t="str">
            <v>Затраты на обучение (без командировочных)</v>
          </cell>
        </row>
        <row r="114">
          <cell r="D114" t="str">
            <v>02.09.03.04.00</v>
          </cell>
          <cell r="G114" t="str">
            <v>B-O-09-05</v>
          </cell>
          <cell r="H114" t="str">
            <v>Информационные услуги ИТ</v>
          </cell>
        </row>
        <row r="115">
          <cell r="D115" t="str">
            <v>02.26.01.70.00</v>
          </cell>
          <cell r="G115" t="str">
            <v>B-O-15-02-01</v>
          </cell>
          <cell r="H115" t="str">
            <v>Консультационные услуги, предоставление справочной информации</v>
          </cell>
        </row>
        <row r="116">
          <cell r="D116" t="str">
            <v>02.08.10.40.00</v>
          </cell>
          <cell r="G116" t="str">
            <v>не присвоено</v>
          </cell>
          <cell r="H116" t="str">
            <v>не присвоено</v>
          </cell>
        </row>
        <row r="117">
          <cell r="D117" t="str">
            <v>02.08.10.20.00</v>
          </cell>
          <cell r="G117" t="str">
            <v>не присвоено</v>
          </cell>
          <cell r="H117" t="str">
            <v>не присвоено</v>
          </cell>
        </row>
        <row r="118">
          <cell r="D118" t="str">
            <v>B-O-21-09-03</v>
          </cell>
          <cell r="G118" t="str">
            <v>B-O-21-09-03</v>
          </cell>
          <cell r="H118" t="str">
            <v>Выплаты штрафов, пеней, неустоек прочие</v>
          </cell>
        </row>
        <row r="119">
          <cell r="D119" t="str">
            <v>02.07.04.90.40</v>
          </cell>
          <cell r="G119" t="str">
            <v>B-O-01-02-05</v>
          </cell>
          <cell r="H119" t="str">
            <v>Прочие материалы на эксплуатацию, кроме материалов по ИТ-направлению</v>
          </cell>
        </row>
        <row r="120">
          <cell r="D120" t="str">
            <v>02.07.09.05.00</v>
          </cell>
          <cell r="G120" t="str">
            <v>B-O-04-11</v>
          </cell>
          <cell r="H120" t="str">
            <v>Прочие услуги</v>
          </cell>
        </row>
        <row r="121">
          <cell r="D121" t="str">
            <v>02.09.02.60.10</v>
          </cell>
          <cell r="G121" t="str">
            <v>B-O-09-02</v>
          </cell>
          <cell r="H121" t="str">
            <v>Материалы на ИТ</v>
          </cell>
        </row>
        <row r="122">
          <cell r="D122" t="str">
            <v>02.17.01.20.35</v>
          </cell>
          <cell r="G122" t="str">
            <v>B-O-15-02-01</v>
          </cell>
          <cell r="H122" t="str">
            <v>Консультационные услуги, предоставление справочной информации</v>
          </cell>
        </row>
        <row r="123">
          <cell r="D123" t="str">
            <v>02.17.01.20.25</v>
          </cell>
          <cell r="G123" t="str">
            <v>B-O-15-02-01</v>
          </cell>
          <cell r="H123" t="str">
            <v>Консультационные услуги, предоставление справочной информации</v>
          </cell>
        </row>
        <row r="124">
          <cell r="D124" t="str">
            <v>02.16.01.05.00</v>
          </cell>
          <cell r="G124" t="str">
            <v>B-O-18-02-01</v>
          </cell>
          <cell r="H124" t="str">
            <v>Организация и проведение PR-мероприятий</v>
          </cell>
        </row>
        <row r="125">
          <cell r="D125" t="str">
            <v>02.08.06.20.01</v>
          </cell>
          <cell r="G125" t="str">
            <v>B-O-08-02-06</v>
          </cell>
          <cell r="H125" t="str">
            <v>Затраты на обучение (без командировочных)</v>
          </cell>
        </row>
        <row r="126">
          <cell r="D126" t="str">
            <v>02.21.04.20.00</v>
          </cell>
          <cell r="G126" t="str">
            <v>не присвоено</v>
          </cell>
          <cell r="H126" t="str">
            <v>не присвоено</v>
          </cell>
        </row>
        <row r="127">
          <cell r="D127" t="str">
            <v>02.14.10.50.00</v>
          </cell>
          <cell r="G127" t="str">
            <v>B-O-05-01-02</v>
          </cell>
          <cell r="H127" t="str">
            <v>Оплата лизинга ОПФ</v>
          </cell>
        </row>
        <row r="128">
          <cell r="D128" t="str">
            <v>02.14.10.50.00</v>
          </cell>
          <cell r="G128" t="str">
            <v>B-O-05-01-02</v>
          </cell>
          <cell r="H128" t="str">
            <v>Оплата лизинга ОПФ</v>
          </cell>
        </row>
        <row r="129">
          <cell r="D129" t="str">
            <v>02.14.10.50.00</v>
          </cell>
          <cell r="G129" t="str">
            <v>B-O-05-01-02</v>
          </cell>
          <cell r="H129" t="str">
            <v>Оплата лизинга ОПФ</v>
          </cell>
        </row>
        <row r="130">
          <cell r="D130" t="str">
            <v>02.14.10.40.00</v>
          </cell>
          <cell r="G130" t="str">
            <v>B-O-05-01-02</v>
          </cell>
          <cell r="H130" t="str">
            <v>Оплата лизинга ОПФ</v>
          </cell>
        </row>
        <row r="131">
          <cell r="D131" t="str">
            <v>02.17.01.20.40</v>
          </cell>
          <cell r="G131" t="str">
            <v>B-O-15-02-01</v>
          </cell>
          <cell r="H131" t="str">
            <v>Консультационные услуги, предоставление справочной информации</v>
          </cell>
        </row>
        <row r="132">
          <cell r="D132" t="str">
            <v>02.07.04.90.90</v>
          </cell>
          <cell r="G132" t="str">
            <v>B-O-01-02-05</v>
          </cell>
          <cell r="H132" t="str">
            <v>Прочие материалы на эксплуатацию, кроме материалов по ИТ-направлению</v>
          </cell>
        </row>
        <row r="133">
          <cell r="D133" t="str">
            <v>02.09.02.60.30</v>
          </cell>
          <cell r="G133" t="str">
            <v>B-O-09-02</v>
          </cell>
          <cell r="H133" t="str">
            <v>Материалы на ИТ</v>
          </cell>
        </row>
        <row r="134">
          <cell r="D134" t="str">
            <v>02.06.01.00.00</v>
          </cell>
          <cell r="G134" t="str">
            <v>B-O-01-03</v>
          </cell>
          <cell r="H134" t="str">
            <v>Материалы на ремонт, кроме материалов по ИТ-направлению</v>
          </cell>
        </row>
        <row r="135">
          <cell r="D135" t="str">
            <v>02.07.04.90.90</v>
          </cell>
          <cell r="G135" t="str">
            <v>B-O-01-02-05</v>
          </cell>
          <cell r="H135" t="str">
            <v>Прочие материалы на эксплуатацию, кроме материалов по ИТ-направлению</v>
          </cell>
        </row>
        <row r="136">
          <cell r="D136" t="str">
            <v>02.07.04.15.50</v>
          </cell>
          <cell r="G136" t="str">
            <v>B-O-01-02-02</v>
          </cell>
          <cell r="H136" t="str">
            <v>Материалы по охране труда (СИЗ, спецпитание, спецодежда, прочие)</v>
          </cell>
        </row>
        <row r="137">
          <cell r="D137" t="str">
            <v>02.07.04.92.00</v>
          </cell>
          <cell r="G137" t="str">
            <v>B-O-04-03-03</v>
          </cell>
          <cell r="H137" t="str">
            <v>Услуги автотранспорта</v>
          </cell>
        </row>
        <row r="138">
          <cell r="D138" t="str">
            <v>02.07.04.90.10</v>
          </cell>
          <cell r="G138" t="str">
            <v>B-O-01-02-05</v>
          </cell>
          <cell r="H138" t="str">
            <v>Прочие материалы на эксплуатацию, кроме материалов по ИТ-направлению</v>
          </cell>
        </row>
        <row r="139">
          <cell r="D139" t="str">
            <v>02.07.06.30.00</v>
          </cell>
          <cell r="G139" t="str">
            <v>B-O-04-07-01</v>
          </cell>
          <cell r="H139" t="str">
            <v>Медицинские услуги</v>
          </cell>
        </row>
        <row r="140">
          <cell r="D140" t="str">
            <v>02.09.04.10.10</v>
          </cell>
          <cell r="G140" t="str">
            <v>B-O-09-07-01</v>
          </cell>
          <cell r="H140" t="str">
            <v>Услуги стационарной связи, междугородной и международной и внутризоновой</v>
          </cell>
        </row>
        <row r="141">
          <cell r="D141" t="str">
            <v>02.19.25.00.00</v>
          </cell>
          <cell r="G141" t="str">
            <v>B-O-09-07-01</v>
          </cell>
          <cell r="H141" t="str">
            <v>Услуги стационарной связи, междугородной и международной и внутризоновой</v>
          </cell>
        </row>
        <row r="142">
          <cell r="D142" t="str">
            <v>02.07.05.89.00</v>
          </cell>
          <cell r="G142" t="str">
            <v>B-O-04-02</v>
          </cell>
          <cell r="H142" t="str">
            <v>Услуги по эксплуатации</v>
          </cell>
        </row>
        <row r="143">
          <cell r="D143" t="str">
            <v>02.07.04.90.90</v>
          </cell>
          <cell r="G143" t="str">
            <v>B-O-01-02-05</v>
          </cell>
          <cell r="H143" t="str">
            <v>Прочие материалы на эксплуатацию, кроме материалов по ИТ-направлению</v>
          </cell>
        </row>
        <row r="144">
          <cell r="D144" t="str">
            <v>02.13.01.30.00</v>
          </cell>
          <cell r="G144" t="str">
            <v>B-O-19-01</v>
          </cell>
          <cell r="H144" t="str">
            <v>Налог на имущество</v>
          </cell>
        </row>
        <row r="145">
          <cell r="D145">
            <v>0</v>
          </cell>
          <cell r="G145" t="str">
            <v>B-F-04-01</v>
          </cell>
          <cell r="H145" t="str">
            <v>Платежи по распределению прибыли в пользу собственников, участников</v>
          </cell>
        </row>
        <row r="146">
          <cell r="D146" t="str">
            <v>02.19.34.13.00</v>
          </cell>
          <cell r="G146" t="str">
            <v>B-O-21-18</v>
          </cell>
          <cell r="H146" t="str">
            <v>Прочие операционные расходы</v>
          </cell>
        </row>
        <row r="147">
          <cell r="D147" t="str">
            <v>02.19.34.20.90</v>
          </cell>
          <cell r="G147" t="str">
            <v>B-O-21-18</v>
          </cell>
          <cell r="H147" t="str">
            <v>Прочие операционные расходы</v>
          </cell>
        </row>
        <row r="148">
          <cell r="D148" t="str">
            <v>02.19.34.20.90</v>
          </cell>
          <cell r="G148" t="str">
            <v>B-O-21-18</v>
          </cell>
          <cell r="H148" t="str">
            <v>Прочие операционные расходы</v>
          </cell>
        </row>
        <row r="149">
          <cell r="D149" t="str">
            <v>02.19.34.20.90</v>
          </cell>
          <cell r="G149" t="str">
            <v>B-O-21-18</v>
          </cell>
          <cell r="H149" t="str">
            <v>Прочие операционные расходы</v>
          </cell>
        </row>
        <row r="150">
          <cell r="D150" t="str">
            <v>02.11.03.05.00</v>
          </cell>
          <cell r="G150" t="str">
            <v>B-O-16-02</v>
          </cell>
          <cell r="H150" t="str">
            <v>Нотариальные услуги</v>
          </cell>
        </row>
        <row r="151">
          <cell r="D151" t="str">
            <v>02.19.25.00.00</v>
          </cell>
          <cell r="G151" t="str">
            <v>B-O-16-02</v>
          </cell>
          <cell r="H151" t="str">
            <v>Нотариальные услуги</v>
          </cell>
        </row>
        <row r="152">
          <cell r="D152" t="str">
            <v>02.16.01.10.00</v>
          </cell>
          <cell r="G152" t="str">
            <v>B-O-18-02-02</v>
          </cell>
          <cell r="H152" t="str">
            <v>Размещение информации и рекламы в СМИ</v>
          </cell>
        </row>
        <row r="153">
          <cell r="D153" t="str">
            <v>02.19.25.00.00</v>
          </cell>
          <cell r="G153" t="str">
            <v>B-O-18-02-02</v>
          </cell>
          <cell r="H153" t="str">
            <v>Размещение информации и рекламы в СМИ</v>
          </cell>
        </row>
        <row r="154">
          <cell r="D154" t="str">
            <v>02.16.01.10.00</v>
          </cell>
          <cell r="G154" t="str">
            <v>B-O-18-02-02</v>
          </cell>
          <cell r="H154" t="str">
            <v>Размещение информации и рекламы в СМИ</v>
          </cell>
        </row>
        <row r="155">
          <cell r="D155" t="str">
            <v>02.15.01.30.00</v>
          </cell>
          <cell r="G155" t="str">
            <v>B-O-13-05</v>
          </cell>
          <cell r="H155" t="str">
            <v>Страхование транспортных средств</v>
          </cell>
        </row>
        <row r="156">
          <cell r="D156">
            <v>0</v>
          </cell>
          <cell r="G156" t="str">
            <v>не присвоено</v>
          </cell>
          <cell r="H156" t="str">
            <v>не присвоено</v>
          </cell>
        </row>
        <row r="157">
          <cell r="D157" t="str">
            <v>02.08.09.00.00</v>
          </cell>
          <cell r="G157" t="str">
            <v>B-O-08-02-09</v>
          </cell>
          <cell r="H157" t="str">
            <v>Прочие выплаты персоналу</v>
          </cell>
        </row>
        <row r="158">
          <cell r="D158" t="str">
            <v>02.08.06.30.10</v>
          </cell>
          <cell r="G158" t="str">
            <v>B-O-08-02-06</v>
          </cell>
          <cell r="H158" t="str">
            <v>Затраты на обучение (без командировочных)</v>
          </cell>
        </row>
        <row r="159">
          <cell r="D159">
            <v>0</v>
          </cell>
          <cell r="G159" t="str">
            <v>не присвоено</v>
          </cell>
          <cell r="H159" t="str">
            <v>не присвоено</v>
          </cell>
        </row>
        <row r="160">
          <cell r="D160" t="str">
            <v>02.09.02.60.10</v>
          </cell>
          <cell r="G160" t="str">
            <v>B-O-09-02</v>
          </cell>
          <cell r="H160" t="str">
            <v>Материалы на ИТ</v>
          </cell>
        </row>
        <row r="161">
          <cell r="D161" t="str">
            <v>02.10.05.00.00</v>
          </cell>
          <cell r="G161" t="str">
            <v>B-O-21-05-03</v>
          </cell>
          <cell r="H161" t="str">
            <v>Текущие членские взносы в имущество НП Совет рынка</v>
          </cell>
        </row>
        <row r="162">
          <cell r="D162" t="str">
            <v>02.07.05.80.30</v>
          </cell>
          <cell r="G162" t="str">
            <v>B-O-04-08-01</v>
          </cell>
          <cell r="H162" t="str">
            <v>Выплаты по охране окружающей среды</v>
          </cell>
        </row>
        <row r="163">
          <cell r="D163" t="str">
            <v>не присвоено</v>
          </cell>
          <cell r="G163" t="str">
            <v>A-O-02-01-03</v>
          </cell>
          <cell r="H163" t="str">
            <v>Ошибочно полученные суммы</v>
          </cell>
        </row>
        <row r="164">
          <cell r="D164" t="str">
            <v>02.10.08.20.00</v>
          </cell>
          <cell r="G164" t="str">
            <v>B-O-21-09-02</v>
          </cell>
          <cell r="H164" t="str">
            <v>Выплаты штрафов, пеней, неустоек поставщикам эл. энергии и мощности</v>
          </cell>
        </row>
        <row r="165">
          <cell r="D165" t="str">
            <v>01.10.07.20.00</v>
          </cell>
          <cell r="G165" t="str">
            <v>A-O-02-05-02</v>
          </cell>
          <cell r="H165" t="str">
            <v>Штрафы, пени, неустойки  от покупателей эл. энергии и мощности</v>
          </cell>
        </row>
        <row r="166">
          <cell r="D166" t="str">
            <v>02.11.03.10.00</v>
          </cell>
          <cell r="G166" t="str">
            <v>B-O-21-09-03</v>
          </cell>
          <cell r="H166" t="str">
            <v>Выплаты штрафов, пеней, неустоек прочие</v>
          </cell>
        </row>
        <row r="167">
          <cell r="D167" t="str">
            <v>01.11.01.00.00</v>
          </cell>
          <cell r="G167" t="str">
            <v>A-O-02-05-03</v>
          </cell>
          <cell r="H167" t="str">
            <v>Штрафы, пени, неустойки прочие</v>
          </cell>
        </row>
        <row r="168">
          <cell r="D168" t="str">
            <v>02.07.05.20.00</v>
          </cell>
          <cell r="G168" t="str">
            <v>B-O-04-02</v>
          </cell>
          <cell r="H168" t="str">
            <v>Услуги по эксплуатации</v>
          </cell>
        </row>
        <row r="169">
          <cell r="D169" t="str">
            <v>02.09.03.07.00</v>
          </cell>
          <cell r="G169" t="str">
            <v>B-O-07-02</v>
          </cell>
          <cell r="H169" t="str">
            <v>оплата ИТ услуг</v>
          </cell>
        </row>
        <row r="170">
          <cell r="D170" t="str">
            <v>02.16.01.40.00</v>
          </cell>
          <cell r="G170" t="str">
            <v>B-O-18-04-05</v>
          </cell>
          <cell r="H170" t="str">
            <v>Подписка на СМИ</v>
          </cell>
        </row>
        <row r="171">
          <cell r="D171" t="str">
            <v>02.26.01.10.00</v>
          </cell>
          <cell r="G171" t="str">
            <v>B-O-04-11</v>
          </cell>
          <cell r="H171" t="str">
            <v>Прочие услуги</v>
          </cell>
        </row>
        <row r="172">
          <cell r="D172" t="str">
            <v>02.26.01.20.00</v>
          </cell>
          <cell r="G172" t="str">
            <v>B-O-09-09</v>
          </cell>
          <cell r="H172" t="str">
            <v>Почтово-телеграфные расходы</v>
          </cell>
        </row>
        <row r="173">
          <cell r="D173" t="str">
            <v>02.19.25.00.00</v>
          </cell>
          <cell r="G173" t="str">
            <v>B-O-09-09</v>
          </cell>
          <cell r="H173" t="str">
            <v>Почтово-телеграфные расходы</v>
          </cell>
        </row>
        <row r="174">
          <cell r="D174" t="str">
            <v>02.19.34.20.90</v>
          </cell>
          <cell r="G174" t="str">
            <v>B-O-21-18</v>
          </cell>
          <cell r="H174" t="str">
            <v>Прочие операционные расходы</v>
          </cell>
        </row>
        <row r="175">
          <cell r="D175" t="str">
            <v>02.09.04.10.32</v>
          </cell>
          <cell r="G175" t="str">
            <v>B-O-09-07-02</v>
          </cell>
          <cell r="H175" t="str">
            <v>Услуги связи (аренда и обслуживание каналов связи)</v>
          </cell>
        </row>
        <row r="176">
          <cell r="D176" t="str">
            <v>02.16.01.50.00</v>
          </cell>
          <cell r="G176" t="str">
            <v>B-O-18-04-07</v>
          </cell>
          <cell r="H176" t="str">
            <v>Представительские</v>
          </cell>
        </row>
        <row r="177">
          <cell r="D177" t="str">
            <v>01.19.05.00.00</v>
          </cell>
          <cell r="G177" t="str">
            <v>не присвоено</v>
          </cell>
          <cell r="H177" t="str">
            <v>не присвоено</v>
          </cell>
        </row>
        <row r="178">
          <cell r="D178" t="str">
            <v>02.09.07.10.00</v>
          </cell>
          <cell r="G178" t="str">
            <v>B-O-09-10</v>
          </cell>
          <cell r="H178" t="str">
            <v>Расходы на информационные системы и ПО</v>
          </cell>
        </row>
        <row r="179">
          <cell r="D179" t="str">
            <v>02.16.01.40.00</v>
          </cell>
          <cell r="G179" t="str">
            <v>B-O-18-04-05</v>
          </cell>
          <cell r="H179" t="str">
            <v>Подписка на СМИ</v>
          </cell>
        </row>
        <row r="180">
          <cell r="D180" t="str">
            <v>02.09.04.10.10</v>
          </cell>
          <cell r="G180" t="str">
            <v>B-O-09-07-01</v>
          </cell>
          <cell r="H180" t="str">
            <v>Услуги стационарной связи, междугородной и международной и внутризоновой</v>
          </cell>
        </row>
        <row r="181">
          <cell r="D181" t="str">
            <v>02.26.02.30.00</v>
          </cell>
          <cell r="G181" t="str">
            <v>B-O-21-18</v>
          </cell>
          <cell r="H181" t="str">
            <v>Прочие операционные расходы</v>
          </cell>
        </row>
        <row r="182">
          <cell r="D182" t="str">
            <v>02.19.25.00.00</v>
          </cell>
          <cell r="G182" t="str">
            <v>B-O-21-18</v>
          </cell>
          <cell r="H182" t="str">
            <v>Прочие операционные расходы</v>
          </cell>
        </row>
        <row r="183">
          <cell r="D183" t="str">
            <v>02.26.02.10.40</v>
          </cell>
          <cell r="G183" t="str">
            <v>B-O-21-14</v>
          </cell>
          <cell r="H183" t="str">
            <v>Командировочные</v>
          </cell>
        </row>
        <row r="184">
          <cell r="D184" t="str">
            <v>02.07.04.90.90</v>
          </cell>
          <cell r="G184" t="str">
            <v>B-O-01-02-05</v>
          </cell>
          <cell r="H184" t="str">
            <v>Прочие материалы на эксплуатацию, кроме материалов по ИТ-направлению</v>
          </cell>
        </row>
        <row r="185">
          <cell r="D185" t="str">
            <v>01.21.03.00.00</v>
          </cell>
          <cell r="G185" t="str">
            <v>A-I-06-01</v>
          </cell>
          <cell r="H185" t="str">
            <v>% полученные по займам</v>
          </cell>
        </row>
        <row r="186">
          <cell r="D186" t="str">
            <v>02.21.04.00.00</v>
          </cell>
          <cell r="G186" t="str">
            <v>B-O-20-02-02-01</v>
          </cell>
          <cell r="H186" t="str">
            <v>% по кредитам операционным краткосрочным</v>
          </cell>
        </row>
        <row r="187">
          <cell r="D187" t="str">
            <v>02.09.02.60.10</v>
          </cell>
          <cell r="G187" t="str">
            <v>B-O-09-02</v>
          </cell>
          <cell r="H187" t="str">
            <v>Материалы на ИТ</v>
          </cell>
        </row>
        <row r="188">
          <cell r="D188" t="str">
            <v>02.24.03.10.30</v>
          </cell>
          <cell r="G188" t="str">
            <v>B-O-21-07-01</v>
          </cell>
          <cell r="H188" t="str">
            <v>Выплаты по агентскому вознаграждению за сбор денежных средств</v>
          </cell>
        </row>
        <row r="189">
          <cell r="D189" t="str">
            <v>02.26.02.10.90</v>
          </cell>
          <cell r="G189" t="str">
            <v>B-O-21-14</v>
          </cell>
          <cell r="H189" t="str">
            <v>Командировочные</v>
          </cell>
        </row>
        <row r="190">
          <cell r="D190" t="str">
            <v>02.07.08.25.00</v>
          </cell>
          <cell r="G190" t="str">
            <v>B-O-03-04</v>
          </cell>
          <cell r="H190" t="str">
            <v>Коммунальные услуги (производство)</v>
          </cell>
        </row>
        <row r="191">
          <cell r="D191" t="str">
            <v>02.16.01.20.20</v>
          </cell>
          <cell r="G191" t="str">
            <v>B-O-18-03-02</v>
          </cell>
          <cell r="H191" t="str">
            <v>Внутрикорпоративные мероприятия</v>
          </cell>
        </row>
        <row r="192">
          <cell r="D192" t="str">
            <v>02.16.01.20.20</v>
          </cell>
          <cell r="G192" t="str">
            <v>B-O-18-03-02</v>
          </cell>
          <cell r="H192" t="str">
            <v>Внутрикорпоративные мероприятия</v>
          </cell>
        </row>
        <row r="193">
          <cell r="D193" t="str">
            <v>02.16.01.20.20</v>
          </cell>
          <cell r="G193" t="str">
            <v>B-O-18-03-02</v>
          </cell>
          <cell r="H193" t="str">
            <v>Внутрикорпоративные мероприятия</v>
          </cell>
        </row>
        <row r="194">
          <cell r="D194" t="str">
            <v>02.14.01.90.00</v>
          </cell>
          <cell r="G194" t="str">
            <v>B-O-19-09</v>
          </cell>
          <cell r="H194" t="str">
            <v>Прочие налоги и сборы</v>
          </cell>
        </row>
        <row r="195">
          <cell r="D195" t="str">
            <v>01.21.03.90.00</v>
          </cell>
          <cell r="G195" t="str">
            <v>A-I-06-05</v>
          </cell>
          <cell r="H195" t="str">
            <v>% полученные по остаткам на счетах</v>
          </cell>
        </row>
        <row r="196">
          <cell r="D196" t="str">
            <v>02.07.05.89.00</v>
          </cell>
          <cell r="G196" t="str">
            <v>B-O-04-02</v>
          </cell>
          <cell r="H196" t="str">
            <v>Услуги по эксплуатации</v>
          </cell>
        </row>
        <row r="197">
          <cell r="D197" t="str">
            <v>02.07.05.89.00</v>
          </cell>
          <cell r="G197" t="str">
            <v>B-O-04-02</v>
          </cell>
          <cell r="H197" t="str">
            <v>Услуги по эксплуатации</v>
          </cell>
        </row>
        <row r="198">
          <cell r="D198" t="str">
            <v>02.07.05.89.00</v>
          </cell>
          <cell r="G198" t="str">
            <v>B-O-04-02</v>
          </cell>
          <cell r="H198" t="str">
            <v>Услуги по эксплуатации</v>
          </cell>
        </row>
        <row r="199">
          <cell r="D199" t="str">
            <v>02.19.25.00.00</v>
          </cell>
          <cell r="G199" t="str">
            <v>B-O-04-02</v>
          </cell>
          <cell r="H199" t="str">
            <v>Услуги по эксплуатации</v>
          </cell>
        </row>
        <row r="200">
          <cell r="D200" t="str">
            <v>02.11.04.35.00</v>
          </cell>
          <cell r="G200" t="str">
            <v>B-O-17-01</v>
          </cell>
          <cell r="H200" t="str">
            <v>Проведение СД и собрания акционеров</v>
          </cell>
        </row>
        <row r="201">
          <cell r="D201" t="str">
            <v>02.09.02.60.20</v>
          </cell>
          <cell r="G201" t="str">
            <v>B-O-09-02</v>
          </cell>
          <cell r="H201" t="str">
            <v>Материалы на ИТ</v>
          </cell>
        </row>
        <row r="202">
          <cell r="D202" t="str">
            <v>02.16.01.90.40</v>
          </cell>
          <cell r="G202" t="str">
            <v>B-O-18-04-04-01</v>
          </cell>
          <cell r="H202" t="str">
            <v>Расходы на благотворительность</v>
          </cell>
        </row>
        <row r="203">
          <cell r="D203" t="str">
            <v>02.11.03.20.00</v>
          </cell>
          <cell r="G203" t="str">
            <v>B-O-16-04</v>
          </cell>
          <cell r="H203" t="str">
            <v>Прочие расходы на юр.сопровождение</v>
          </cell>
        </row>
        <row r="204">
          <cell r="D204" t="str">
            <v>02.11.04.35.00</v>
          </cell>
          <cell r="G204" t="str">
            <v>B-O-17-01</v>
          </cell>
          <cell r="H204" t="str">
            <v>Проведение СД и собрания акционеров</v>
          </cell>
        </row>
        <row r="205">
          <cell r="D205" t="str">
            <v>02.14.08.40.00</v>
          </cell>
          <cell r="G205" t="str">
            <v>B-O-05-02</v>
          </cell>
          <cell r="H205" t="str">
            <v>Расходы по оценке, регистрации имущества, межеванию и другие расходы, связанные с управлением собственностью</v>
          </cell>
        </row>
        <row r="206">
          <cell r="D206" t="str">
            <v>02.21.02.00.00</v>
          </cell>
          <cell r="G206" t="str">
            <v>B-O-21-06-03</v>
          </cell>
          <cell r="H206" t="str">
            <v>комиссия за инкассацию</v>
          </cell>
        </row>
        <row r="207">
          <cell r="D207" t="str">
            <v>02.19.27.00.00</v>
          </cell>
          <cell r="G207" t="str">
            <v>не присвоено</v>
          </cell>
          <cell r="H207" t="str">
            <v>не присвоено</v>
          </cell>
        </row>
        <row r="208">
          <cell r="D208" t="str">
            <v>02.11.04.50.01</v>
          </cell>
          <cell r="G208" t="str">
            <v>B-O-17-05</v>
          </cell>
          <cell r="H208" t="str">
            <v>Расходы по обращению/размещению акций</v>
          </cell>
        </row>
        <row r="209">
          <cell r="D209" t="str">
            <v>02.14.13.10.00</v>
          </cell>
          <cell r="G209" t="str">
            <v>не присвоено</v>
          </cell>
          <cell r="H209" t="str">
            <v>не присвоено</v>
          </cell>
        </row>
        <row r="210">
          <cell r="D210" t="str">
            <v>02.19.23.20.00</v>
          </cell>
          <cell r="G210" t="str">
            <v>B-O-21-18</v>
          </cell>
          <cell r="H210" t="str">
            <v>Прочие операционные расходы</v>
          </cell>
        </row>
        <row r="211">
          <cell r="D211" t="str">
            <v>02.07.06.30.00</v>
          </cell>
          <cell r="G211" t="str">
            <v>B-O-04-07-01</v>
          </cell>
          <cell r="H211" t="str">
            <v>Медицинские услуги</v>
          </cell>
        </row>
        <row r="212">
          <cell r="D212" t="str">
            <v>02.19.25.00.00</v>
          </cell>
          <cell r="G212" t="str">
            <v>B-O-04-07-01</v>
          </cell>
          <cell r="H212" t="str">
            <v>Медицинские услуги</v>
          </cell>
        </row>
        <row r="213">
          <cell r="D213" t="str">
            <v>02.23.01.15.00</v>
          </cell>
          <cell r="G213" t="str">
            <v>B-O-14-01-05</v>
          </cell>
          <cell r="H213" t="str">
            <v>Обслуживание охранной сигнализации и видеонаблюдения</v>
          </cell>
        </row>
        <row r="214">
          <cell r="D214" t="str">
            <v>02.19.25.00.00</v>
          </cell>
          <cell r="G214" t="str">
            <v>B-O-14-01-05</v>
          </cell>
          <cell r="H214" t="str">
            <v>Обслуживание охранной сигнализации и видеонаблюдения</v>
          </cell>
        </row>
        <row r="215">
          <cell r="D215" t="str">
            <v>02.14.08.40.00</v>
          </cell>
          <cell r="G215" t="str">
            <v>B-O-05-02</v>
          </cell>
          <cell r="H215" t="str">
            <v>Расходы по оценке, регистрации имущества, межеванию и другие расходы, связанные с управлением собственностью</v>
          </cell>
        </row>
        <row r="216">
          <cell r="D216" t="str">
            <v>02.11.04.50.01</v>
          </cell>
          <cell r="G216" t="str">
            <v>B-O-17-05</v>
          </cell>
          <cell r="H216" t="str">
            <v>Расходы по обращению/размещению акций</v>
          </cell>
        </row>
        <row r="217">
          <cell r="D217" t="str">
            <v>02.16.01.90.20</v>
          </cell>
          <cell r="G217" t="str">
            <v>B-O-18-04-04-02</v>
          </cell>
          <cell r="H217" t="str">
            <v>Расходы на спонсорство</v>
          </cell>
        </row>
        <row r="218">
          <cell r="D218" t="str">
            <v>02.24.02.00.00</v>
          </cell>
          <cell r="G218" t="str">
            <v>B-O-21-19</v>
          </cell>
          <cell r="H218" t="str">
            <v>Выплаты по договорам переуступки права требования</v>
          </cell>
        </row>
        <row r="219">
          <cell r="D219" t="str">
            <v>02.08.07.10.10</v>
          </cell>
          <cell r="G219" t="str">
            <v>B-O-08-02-07</v>
          </cell>
          <cell r="H219" t="str">
            <v>Подбор персонала</v>
          </cell>
        </row>
        <row r="220">
          <cell r="D220" t="str">
            <v>02.08.10.30.00</v>
          </cell>
          <cell r="G220" t="str">
            <v>не присвоено</v>
          </cell>
          <cell r="H220" t="str">
            <v>не присвоено</v>
          </cell>
        </row>
        <row r="221">
          <cell r="D221" t="str">
            <v>02.08.10.10.00</v>
          </cell>
          <cell r="G221" t="str">
            <v>не присвоено</v>
          </cell>
          <cell r="H221" t="str">
            <v>не присвоено</v>
          </cell>
        </row>
        <row r="222">
          <cell r="D222" t="str">
            <v>02.16.01.10.00</v>
          </cell>
          <cell r="G222" t="str">
            <v>B-O-18-02-02</v>
          </cell>
          <cell r="H222" t="str">
            <v>Размещение информации и рекламы в СМИ</v>
          </cell>
        </row>
        <row r="223">
          <cell r="D223" t="str">
            <v>02.19.25.00.00</v>
          </cell>
          <cell r="G223" t="str">
            <v>B-O-18-02-02</v>
          </cell>
          <cell r="H223" t="str">
            <v>Размещение информации и рекламы в СМИ</v>
          </cell>
        </row>
        <row r="224">
          <cell r="D224" t="str">
            <v>02.06.03.00.00</v>
          </cell>
          <cell r="G224" t="str">
            <v>B-O-04-01</v>
          </cell>
          <cell r="H224" t="str">
            <v xml:space="preserve">Услуги по ремонту </v>
          </cell>
        </row>
        <row r="225">
          <cell r="D225" t="str">
            <v>02.06.03.00.00</v>
          </cell>
          <cell r="G225" t="str">
            <v>B-O-04-01</v>
          </cell>
          <cell r="H225" t="str">
            <v xml:space="preserve">Услуги по ремонту </v>
          </cell>
        </row>
        <row r="226">
          <cell r="D226" t="str">
            <v>02.06.06.00.00</v>
          </cell>
          <cell r="G226" t="str">
            <v>B-O-10-05-02</v>
          </cell>
          <cell r="H226" t="str">
            <v>ремонт бытовой техники</v>
          </cell>
        </row>
        <row r="227">
          <cell r="D227" t="str">
            <v>02.21.01.20.00</v>
          </cell>
          <cell r="G227" t="str">
            <v>B-O-21-06-05</v>
          </cell>
          <cell r="H227" t="str">
            <v>прочие банковские комиссии</v>
          </cell>
        </row>
        <row r="228">
          <cell r="D228" t="str">
            <v>02.21.01.20.00</v>
          </cell>
          <cell r="G228" t="str">
            <v>B-O-21-06-05</v>
          </cell>
          <cell r="H228" t="str">
            <v>прочие банковские комиссии</v>
          </cell>
        </row>
        <row r="229">
          <cell r="D229" t="str">
            <v>02.21.01.20.00</v>
          </cell>
          <cell r="G229" t="str">
            <v>B-O-21-06-05</v>
          </cell>
          <cell r="H229" t="str">
            <v>прочие банковские комиссии</v>
          </cell>
        </row>
        <row r="230">
          <cell r="D230" t="str">
            <v>02.19.34.20.90</v>
          </cell>
          <cell r="G230" t="str">
            <v>B-O-03-04</v>
          </cell>
          <cell r="H230" t="str">
            <v>Коммунальные услуги (производство)</v>
          </cell>
        </row>
        <row r="231">
          <cell r="D231" t="str">
            <v>02.24.04.20.10</v>
          </cell>
          <cell r="G231" t="str">
            <v>не присвоено</v>
          </cell>
          <cell r="H231" t="str">
            <v>не присвоено</v>
          </cell>
        </row>
        <row r="232">
          <cell r="D232" t="str">
            <v>02.24.04.20.90</v>
          </cell>
          <cell r="G232" t="str">
            <v>не присвоено</v>
          </cell>
          <cell r="H232" t="str">
            <v>не присвоено</v>
          </cell>
        </row>
        <row r="233">
          <cell r="D233" t="str">
            <v>02.19.35.14.00</v>
          </cell>
          <cell r="G233" t="str">
            <v>не присвоено</v>
          </cell>
          <cell r="H233" t="str">
            <v>не присвоено</v>
          </cell>
        </row>
        <row r="234">
          <cell r="D234" t="str">
            <v>02.07.04.15.01</v>
          </cell>
          <cell r="G234" t="str">
            <v>B-O-01-02-02</v>
          </cell>
          <cell r="H234" t="str">
            <v>Материалы по охране труда (СИЗ, спецпитание, спецодежда, прочие)</v>
          </cell>
        </row>
        <row r="235">
          <cell r="D235" t="str">
            <v>02.24.04.10.10</v>
          </cell>
          <cell r="G235" t="str">
            <v>не присвоено</v>
          </cell>
          <cell r="H235" t="str">
            <v>не присвоено</v>
          </cell>
        </row>
        <row r="236">
          <cell r="D236" t="str">
            <v>02.19.31.10.00</v>
          </cell>
          <cell r="G236" t="str">
            <v>не присвоено</v>
          </cell>
          <cell r="H236" t="str">
            <v>не присвоено</v>
          </cell>
        </row>
        <row r="237">
          <cell r="D237" t="str">
            <v>не присвоено</v>
          </cell>
          <cell r="G237" t="str">
            <v>A-O-02-10</v>
          </cell>
          <cell r="H237" t="str">
            <v>Поступления прочие</v>
          </cell>
        </row>
        <row r="238">
          <cell r="D238" t="str">
            <v>не присвоено</v>
          </cell>
          <cell r="G238" t="str">
            <v>A-O-02-07</v>
          </cell>
          <cell r="H238" t="str">
            <v xml:space="preserve">Поступления от продажи прав требования по ДЗ от операционной деятельности </v>
          </cell>
        </row>
        <row r="239">
          <cell r="D239" t="str">
            <v>02.07.04.15.01</v>
          </cell>
          <cell r="G239" t="str">
            <v>B-O-01-02-02</v>
          </cell>
          <cell r="H239" t="str">
            <v>Материалы по охране труда (СИЗ, спецпитание, спецодежда, прочие)</v>
          </cell>
        </row>
        <row r="240">
          <cell r="D240" t="str">
            <v>02.15.01.50.00</v>
          </cell>
          <cell r="G240" t="str">
            <v>B-O-13-03</v>
          </cell>
          <cell r="H240" t="str">
            <v xml:space="preserve">Страхование гражданской ответственности </v>
          </cell>
        </row>
        <row r="241">
          <cell r="D241" t="str">
            <v>02.15.01.10.00</v>
          </cell>
          <cell r="G241" t="str">
            <v>B-O-13-06</v>
          </cell>
          <cell r="H241" t="str">
            <v>Страхование гражданской ответственности ОПО</v>
          </cell>
        </row>
        <row r="242">
          <cell r="D242" t="str">
            <v>02.08.05.10.00</v>
          </cell>
          <cell r="G242" t="str">
            <v>B-O-13-01</v>
          </cell>
          <cell r="H242" t="str">
            <v>Добровольное медицинское страхование</v>
          </cell>
        </row>
        <row r="243">
          <cell r="D243" t="str">
            <v>02.16.01.30.00</v>
          </cell>
          <cell r="G243" t="str">
            <v>B-O-18-04-02</v>
          </cell>
          <cell r="H243" t="str">
            <v>Дизайнерские работы, видео- и фотосъемка, сувенирная продукция</v>
          </cell>
        </row>
        <row r="244">
          <cell r="D244" t="str">
            <v>02.11.03.15.00</v>
          </cell>
          <cell r="G244" t="str">
            <v>B-O-16-03</v>
          </cell>
          <cell r="H244" t="str">
            <v>Судебные издержки</v>
          </cell>
        </row>
        <row r="245">
          <cell r="D245" t="str">
            <v>02.26.02.10.10</v>
          </cell>
          <cell r="G245" t="str">
            <v>B-O-21-14</v>
          </cell>
          <cell r="H245" t="str">
            <v>Командировочные</v>
          </cell>
        </row>
        <row r="246">
          <cell r="D246" t="str">
            <v>02.07.01.20.10</v>
          </cell>
          <cell r="G246" t="str">
            <v>B-O-03-02</v>
          </cell>
          <cell r="H246" t="str">
            <v>Тепловая энергия</v>
          </cell>
        </row>
        <row r="247">
          <cell r="D247" t="str">
            <v>02.19.25.00.00</v>
          </cell>
          <cell r="G247" t="str">
            <v>B-O-03-02</v>
          </cell>
          <cell r="H247" t="str">
            <v>Тепловая энергия</v>
          </cell>
        </row>
        <row r="248">
          <cell r="D248" t="str">
            <v>02.07.01.20.10.02</v>
          </cell>
          <cell r="G248" t="str">
            <v>не присвоено</v>
          </cell>
          <cell r="H248" t="str">
            <v>не присвоено</v>
          </cell>
        </row>
        <row r="249">
          <cell r="D249" t="str">
            <v>02.07.01.20.10.03</v>
          </cell>
          <cell r="G249" t="str">
            <v>не присвоено</v>
          </cell>
          <cell r="H249" t="str">
            <v>не присвоено</v>
          </cell>
        </row>
        <row r="250">
          <cell r="D250" t="str">
            <v>не присвоено</v>
          </cell>
          <cell r="G250" t="str">
            <v>B-O-21-18</v>
          </cell>
          <cell r="H250" t="str">
            <v>Прочие операционные расходы</v>
          </cell>
        </row>
        <row r="251">
          <cell r="D251" t="str">
            <v>02.09.05.01.00</v>
          </cell>
          <cell r="G251" t="str">
            <v>B-O-09-06</v>
          </cell>
          <cell r="H251" t="str">
            <v>Техническое обслуживание и ремонт ИТ</v>
          </cell>
        </row>
        <row r="252">
          <cell r="D252" t="str">
            <v>02.19.25.00.00</v>
          </cell>
          <cell r="G252" t="str">
            <v>B-O-09-06</v>
          </cell>
          <cell r="H252" t="str">
            <v>Техническое обслуживание и ремонт ИТ</v>
          </cell>
        </row>
        <row r="253">
          <cell r="D253" t="str">
            <v>02.09.05.01.00</v>
          </cell>
          <cell r="G253" t="str">
            <v>B-O-09-06</v>
          </cell>
          <cell r="H253" t="str">
            <v>Техническое обслуживание и ремонт ИТ</v>
          </cell>
        </row>
        <row r="254">
          <cell r="D254" t="str">
            <v>02.07.04.91.00</v>
          </cell>
          <cell r="G254" t="str">
            <v>B-O-03-06</v>
          </cell>
          <cell r="H254" t="str">
            <v>Прочие ТМЦ для перепродажи</v>
          </cell>
        </row>
        <row r="255">
          <cell r="D255" t="str">
            <v>02.07.04.91.00</v>
          </cell>
          <cell r="G255" t="str">
            <v>B-O-03-06</v>
          </cell>
          <cell r="H255" t="str">
            <v>Прочие ТМЦ для перепродажи</v>
          </cell>
        </row>
        <row r="256">
          <cell r="D256" t="str">
            <v>02.07.04.91.00</v>
          </cell>
          <cell r="G256" t="str">
            <v>B-O-03-06</v>
          </cell>
          <cell r="H256" t="str">
            <v>Прочие ТМЦ для перепродажи</v>
          </cell>
        </row>
        <row r="257">
          <cell r="D257" t="str">
            <v>02.07.04.91.00</v>
          </cell>
          <cell r="G257" t="str">
            <v>B-O-03-06</v>
          </cell>
          <cell r="H257" t="str">
            <v>Прочие ТМЦ для перепродажи</v>
          </cell>
        </row>
        <row r="258">
          <cell r="D258" t="str">
            <v>02.07.04.91.00</v>
          </cell>
          <cell r="G258" t="str">
            <v>B-O-03-06</v>
          </cell>
          <cell r="H258" t="str">
            <v>Прочие ТМЦ для перепродажи</v>
          </cell>
        </row>
        <row r="259">
          <cell r="D259" t="str">
            <v>02.07.04.91.00</v>
          </cell>
          <cell r="G259" t="str">
            <v>B-O-03-06</v>
          </cell>
          <cell r="H259" t="str">
            <v>Прочие ТМЦ для перепродажи</v>
          </cell>
        </row>
        <row r="260">
          <cell r="D260" t="str">
            <v>02.07.04.91.00</v>
          </cell>
          <cell r="G260" t="str">
            <v>B-O-03-06</v>
          </cell>
          <cell r="H260" t="str">
            <v>Прочие ТМЦ для перепродажи</v>
          </cell>
        </row>
        <row r="261">
          <cell r="D261" t="str">
            <v>02.07.04.91.00</v>
          </cell>
          <cell r="G261" t="str">
            <v>B-O-03-06</v>
          </cell>
          <cell r="H261" t="str">
            <v>Прочие ТМЦ для перепродажи</v>
          </cell>
        </row>
        <row r="262">
          <cell r="D262" t="str">
            <v>02.07.04.91.00</v>
          </cell>
          <cell r="G262" t="str">
            <v>B-O-03-06</v>
          </cell>
          <cell r="H262" t="str">
            <v>Прочие ТМЦ для перепродажи</v>
          </cell>
        </row>
        <row r="263">
          <cell r="D263" t="str">
            <v>02.13.01.20.00</v>
          </cell>
          <cell r="G263" t="str">
            <v>B-O-19-03</v>
          </cell>
          <cell r="H263" t="str">
            <v>Транспортный налог</v>
          </cell>
        </row>
        <row r="264">
          <cell r="D264" t="str">
            <v>02.07.06.50.00</v>
          </cell>
          <cell r="G264" t="str">
            <v>B-O-04-02</v>
          </cell>
          <cell r="H264" t="str">
            <v>Услуги по эксплуатации</v>
          </cell>
        </row>
        <row r="265">
          <cell r="D265" t="str">
            <v>02.19.25.00.00</v>
          </cell>
          <cell r="G265" t="str">
            <v>не присвоено</v>
          </cell>
          <cell r="H265" t="str">
            <v>не присвоено</v>
          </cell>
        </row>
        <row r="266">
          <cell r="D266" t="str">
            <v>02.33.03.09.00</v>
          </cell>
          <cell r="G266" t="str">
            <v>B-O-04-05</v>
          </cell>
          <cell r="H266" t="str">
            <v>Оплата услуг по передаче электроэнергии</v>
          </cell>
        </row>
        <row r="267">
          <cell r="D267" t="str">
            <v>02.26.01.90.00</v>
          </cell>
          <cell r="G267" t="str">
            <v>B-O-21-07-03</v>
          </cell>
          <cell r="H267" t="str">
            <v>Выплаты по агентскому, брокерскому вознаграждению по прочим услугам</v>
          </cell>
        </row>
        <row r="268">
          <cell r="D268" t="str">
            <v>02.17.01.10.20</v>
          </cell>
          <cell r="G268" t="str">
            <v>B-O-15-01</v>
          </cell>
          <cell r="H268" t="str">
            <v>Аудиторские услуги</v>
          </cell>
        </row>
        <row r="269">
          <cell r="D269" t="str">
            <v>02.10.04.10.00</v>
          </cell>
          <cell r="G269" t="str">
            <v>B-O-21-05-05</v>
          </cell>
          <cell r="H269" t="str">
            <v>Услуги по организации биржевой торговли</v>
          </cell>
        </row>
        <row r="270">
          <cell r="D270" t="str">
            <v>02.26.01.70.00</v>
          </cell>
          <cell r="G270" t="str">
            <v>B-O-15-02-01</v>
          </cell>
          <cell r="H270" t="str">
            <v>Консультационные услуги, предоставление справочной информации</v>
          </cell>
        </row>
        <row r="271">
          <cell r="D271" t="str">
            <v>02.09.04.10.31</v>
          </cell>
          <cell r="G271" t="str">
            <v>B-O-09-08</v>
          </cell>
          <cell r="H271" t="str">
            <v>Интернет</v>
          </cell>
        </row>
        <row r="272">
          <cell r="D272" t="str">
            <v>02.24.03.10.30</v>
          </cell>
          <cell r="G272" t="str">
            <v>B-O-21-07-01</v>
          </cell>
          <cell r="H272" t="str">
            <v>Выплаты по агентскому вознаграждению за сбор денежных средств</v>
          </cell>
        </row>
        <row r="273">
          <cell r="D273" t="str">
            <v>02.01.05.30.05</v>
          </cell>
          <cell r="G273" t="str">
            <v>B-O-21-05-06</v>
          </cell>
          <cell r="H273" t="str">
            <v>Услуги по оперативно-диспетчерскому управлению (СО ЕЭС)</v>
          </cell>
        </row>
        <row r="274">
          <cell r="D274" t="str">
            <v>02.01.05.30.10</v>
          </cell>
          <cell r="G274" t="str">
            <v>B-O-21-05-02</v>
          </cell>
          <cell r="H274" t="str">
            <v>Услуги ОАО АТС по организации функционирования торг системы</v>
          </cell>
        </row>
        <row r="275">
          <cell r="D275" t="str">
            <v>02.23.01.10.10</v>
          </cell>
          <cell r="G275" t="str">
            <v>B-O-14-01-02</v>
          </cell>
          <cell r="H275" t="str">
            <v>Оплата услуг ведомственных охранных учреждений</v>
          </cell>
        </row>
        <row r="276">
          <cell r="D276" t="str">
            <v>02.19.25.00.00</v>
          </cell>
          <cell r="G276" t="str">
            <v>B-O-14-01-02</v>
          </cell>
          <cell r="H276" t="str">
            <v>Оплата услуг ведомственных охранных учреждений</v>
          </cell>
        </row>
        <row r="277">
          <cell r="D277" t="str">
            <v>02.14.11.30.00</v>
          </cell>
          <cell r="G277" t="str">
            <v>B-O-05-02</v>
          </cell>
          <cell r="H277" t="str">
            <v>Расходы по оценке, регистрации имущества, межеванию и другие расходы, связанные с управлением собственностью</v>
          </cell>
        </row>
        <row r="278">
          <cell r="D278" t="str">
            <v>02.17.01.20.55</v>
          </cell>
          <cell r="G278" t="str">
            <v>B-O-07-01</v>
          </cell>
          <cell r="H278" t="str">
            <v>оплата услуг по ведению бухгалтерского, налогового и др. учета</v>
          </cell>
        </row>
        <row r="279">
          <cell r="D279" t="str">
            <v>02.01.05.30.18</v>
          </cell>
          <cell r="G279" t="str">
            <v>B-O-21-05-01-01</v>
          </cell>
          <cell r="H279" t="str">
            <v>услуги по ведению фин расчетов на ОРЭ</v>
          </cell>
        </row>
        <row r="280">
          <cell r="D280" t="str">
            <v>02.07.05.80.15</v>
          </cell>
          <cell r="G280" t="str">
            <v>B-O-04-08-01</v>
          </cell>
          <cell r="H280" t="str">
            <v>Выплаты по охране окружающей среды</v>
          </cell>
        </row>
        <row r="281">
          <cell r="D281" t="str">
            <v>02.07.05.80.15</v>
          </cell>
          <cell r="G281" t="str">
            <v>B-O-04-08-01</v>
          </cell>
          <cell r="H281" t="str">
            <v>Выплаты по охране окружающей среды</v>
          </cell>
        </row>
        <row r="282">
          <cell r="D282" t="str">
            <v>02.24.03.10.30</v>
          </cell>
          <cell r="G282" t="str">
            <v>B-O-21-07-01</v>
          </cell>
          <cell r="H282" t="str">
            <v>Выплаты по агентскому вознаграждению за сбор денежных средств</v>
          </cell>
        </row>
        <row r="283">
          <cell r="D283" t="str">
            <v>02.07.05.77.26</v>
          </cell>
          <cell r="G283" t="str">
            <v>B-O-04-02</v>
          </cell>
          <cell r="H283" t="str">
            <v>Услуги по эксплуатации</v>
          </cell>
        </row>
        <row r="284">
          <cell r="D284" t="str">
            <v>02.07.09.40.00</v>
          </cell>
          <cell r="G284" t="str">
            <v>B-O-07-03</v>
          </cell>
          <cell r="H284" t="str">
            <v>оплата АХО услуг</v>
          </cell>
        </row>
        <row r="285">
          <cell r="D285" t="str">
            <v>02.24.03.10.20</v>
          </cell>
          <cell r="G285" t="str">
            <v>B-O-21-06-04</v>
          </cell>
          <cell r="H285" t="str">
            <v>комиссия банка за сбор д/средств</v>
          </cell>
        </row>
        <row r="286">
          <cell r="D286" t="str">
            <v>02.19.25.00.00</v>
          </cell>
          <cell r="G286" t="str">
            <v>B-O-21-06-04</v>
          </cell>
          <cell r="H286" t="str">
            <v>комиссия банка за сбор д/средств</v>
          </cell>
        </row>
        <row r="287">
          <cell r="D287" t="str">
            <v>02.09.07.20.00</v>
          </cell>
          <cell r="G287" t="str">
            <v>B-O-09-10</v>
          </cell>
          <cell r="H287" t="str">
            <v>Расходы на информационные системы и ПО</v>
          </cell>
        </row>
        <row r="288">
          <cell r="D288" t="str">
            <v>02.09.04.10.20</v>
          </cell>
          <cell r="G288" t="str">
            <v>B-O-09-07-03</v>
          </cell>
          <cell r="H288" t="str">
            <v>Мобильная связь</v>
          </cell>
        </row>
        <row r="289">
          <cell r="D289" t="str">
            <v>02.19.25.00.00</v>
          </cell>
          <cell r="G289" t="str">
            <v>B-O-09-07-03</v>
          </cell>
          <cell r="H289" t="str">
            <v>Мобильная связь</v>
          </cell>
        </row>
        <row r="290">
          <cell r="D290" t="str">
            <v>02.07.05.91.00</v>
          </cell>
          <cell r="G290" t="str">
            <v>B-O-04-11</v>
          </cell>
          <cell r="H290" t="str">
            <v>Прочие услуги</v>
          </cell>
        </row>
        <row r="291">
          <cell r="D291" t="str">
            <v>02.07.05.90.00</v>
          </cell>
          <cell r="G291" t="str">
            <v>B-O-04-12</v>
          </cell>
          <cell r="H291" t="str">
            <v>Услуги по установке приборов учета</v>
          </cell>
        </row>
        <row r="292">
          <cell r="D292" t="str">
            <v>02.07.05.83.00</v>
          </cell>
          <cell r="G292" t="str">
            <v>B-O-04-04</v>
          </cell>
          <cell r="H292" t="str">
            <v>Услуги субподрядных организаций (для ремонтно-строительных организаций)</v>
          </cell>
        </row>
        <row r="293">
          <cell r="D293" t="str">
            <v>02.07.05.83.00</v>
          </cell>
          <cell r="G293" t="str">
            <v>B-O-04-04</v>
          </cell>
          <cell r="H293" t="str">
            <v>Услуги субподрядных организаций (для ремонтно-строительных организаций)</v>
          </cell>
        </row>
        <row r="294">
          <cell r="D294" t="str">
            <v>02.07.05.83.00</v>
          </cell>
          <cell r="G294" t="str">
            <v>B-O-04-04</v>
          </cell>
          <cell r="H294" t="str">
            <v>Услуги субподрядных организаций (для ремонтно-строительных организаций)</v>
          </cell>
        </row>
        <row r="295">
          <cell r="D295" t="str">
            <v>02.07.05.89.00</v>
          </cell>
          <cell r="G295" t="str">
            <v>B-O-04-02</v>
          </cell>
          <cell r="H295" t="str">
            <v>Услуги по эксплуатации</v>
          </cell>
        </row>
        <row r="296">
          <cell r="D296" t="str">
            <v>02.26.01.10.00</v>
          </cell>
          <cell r="G296" t="str">
            <v>B-O-04-11</v>
          </cell>
          <cell r="H296" t="str">
            <v>Прочие услуги</v>
          </cell>
        </row>
        <row r="297">
          <cell r="D297" t="str">
            <v>02.10.01.00.10</v>
          </cell>
          <cell r="G297" t="str">
            <v>B-O-21-07-02</v>
          </cell>
          <cell r="H297" t="str">
            <v>Выплаты по агентскому вознаграждению по Оптовому Рынку Энергии и топливообеспечению</v>
          </cell>
        </row>
        <row r="298">
          <cell r="D298" t="str">
            <v>02.09.03.09.00</v>
          </cell>
          <cell r="G298" t="str">
            <v>B-O-07-02</v>
          </cell>
          <cell r="H298" t="str">
            <v>Оплата ИТ услуг</v>
          </cell>
        </row>
        <row r="299">
          <cell r="D299" t="str">
            <v>02.17.01.20.50</v>
          </cell>
          <cell r="G299" t="str">
            <v>B-O-06</v>
          </cell>
          <cell r="H299" t="str">
            <v>Оплата по договору управления</v>
          </cell>
        </row>
        <row r="300">
          <cell r="D300">
            <v>0</v>
          </cell>
          <cell r="G300" t="str">
            <v>не присвоено</v>
          </cell>
          <cell r="H300" t="str">
            <v>не присвоено</v>
          </cell>
        </row>
        <row r="301">
          <cell r="D301" t="str">
            <v>02.07.04.90.90</v>
          </cell>
          <cell r="G301" t="str">
            <v>B-O-01-02-05</v>
          </cell>
          <cell r="H301" t="str">
            <v>Прочие материалы на эксплуатацию, кроме материалов по ИТ-направлению</v>
          </cell>
        </row>
        <row r="302">
          <cell r="D302" t="str">
            <v>02.16.02.20.00</v>
          </cell>
          <cell r="G302" t="str">
            <v>B-O-21-11-02</v>
          </cell>
          <cell r="H302" t="str">
            <v>Взносы в другие фонды, объединения, организации (кроме PR, GR, фонды энергоснабжения, НП Совет рынка, НП Генераторов)</v>
          </cell>
        </row>
        <row r="303">
          <cell r="D303" t="str">
            <v>02.10.06.00.00</v>
          </cell>
          <cell r="G303" t="str">
            <v>B-O-21-05-04</v>
          </cell>
          <cell r="H303" t="str">
            <v>Текущие членские взносы в имущество НП Гарантирующих поставщиков</v>
          </cell>
        </row>
        <row r="304">
          <cell r="D304" t="str">
            <v>02.07.10.30.30</v>
          </cell>
          <cell r="G304" t="str">
            <v>B-O-21-11-01</v>
          </cell>
          <cell r="H304" t="str">
            <v>Взносы в СРО в области строительства и проектирования</v>
          </cell>
        </row>
        <row r="305">
          <cell r="D305" t="str">
            <v>02.07.07.10.00</v>
          </cell>
          <cell r="G305" t="str">
            <v>B-O-04-08-02</v>
          </cell>
          <cell r="H305" t="str">
            <v>Плата за загрязнения окружающей среды</v>
          </cell>
        </row>
        <row r="306">
          <cell r="D306" t="str">
            <v>02.07.01.10.10</v>
          </cell>
          <cell r="G306" t="str">
            <v>B-O-03-01-03</v>
          </cell>
          <cell r="H306" t="str">
            <v>Расходы на покупку э/э на розничном рынке</v>
          </cell>
        </row>
        <row r="307">
          <cell r="D307" t="str">
            <v>02.07.01.10.10.02</v>
          </cell>
          <cell r="G307" t="str">
            <v>не присвоено</v>
          </cell>
          <cell r="H307" t="str">
            <v>не присвоено</v>
          </cell>
        </row>
        <row r="308">
          <cell r="D308" t="str">
            <v>02.07.01.10.10.03</v>
          </cell>
          <cell r="G308" t="str">
            <v>не присвоено</v>
          </cell>
          <cell r="H308" t="str">
            <v>не присвоено</v>
          </cell>
        </row>
        <row r="309">
          <cell r="D309" t="str">
            <v>02.07.01.10.20</v>
          </cell>
          <cell r="G309" t="str">
            <v>B-O-03-01-03</v>
          </cell>
          <cell r="H309" t="str">
            <v>Расходы на покупку э/э на розничном рынке</v>
          </cell>
        </row>
        <row r="310">
          <cell r="D310" t="str">
            <v>02.07.01.10.20.02</v>
          </cell>
          <cell r="G310" t="str">
            <v>не присвоено</v>
          </cell>
          <cell r="H310" t="str">
            <v>не присвоено</v>
          </cell>
        </row>
        <row r="311">
          <cell r="D311" t="str">
            <v>02.07.01.10.20.03</v>
          </cell>
          <cell r="G311" t="str">
            <v>не присвоено</v>
          </cell>
          <cell r="H311" t="str">
            <v>не присвоено</v>
          </cell>
        </row>
        <row r="312">
          <cell r="D312" t="str">
            <v>02.19.25.00.00</v>
          </cell>
          <cell r="G312" t="str">
            <v>B-O-03-01-03</v>
          </cell>
          <cell r="H312" t="str">
            <v>Расходы на покупку э/э на розничном рынке</v>
          </cell>
        </row>
        <row r="313">
          <cell r="D313" t="str">
            <v>02.11.03.35.00</v>
          </cell>
          <cell r="G313" t="str">
            <v>B-O-16-01</v>
          </cell>
          <cell r="H313" t="str">
            <v>Юридические услуги</v>
          </cell>
        </row>
      </sheetData>
      <sheetData sheetId="2">
        <row r="2">
          <cell r="A2" t="str">
            <v>не присвоено</v>
          </cell>
        </row>
      </sheetData>
      <sheetData sheetId="3">
        <row r="2">
          <cell r="A2" t="str">
            <v>облагается НДС</v>
          </cell>
        </row>
      </sheetData>
      <sheetData sheetId="4">
        <row r="2">
          <cell r="A2" t="str">
            <v>не присвоено</v>
          </cell>
        </row>
      </sheetData>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Потребность в прибыли"/>
      <sheetName val="МВЗ"/>
      <sheetName val="Отопление"/>
      <sheetName val="Лист13"/>
      <sheetName val="Производство электроэнергии"/>
      <sheetName val="ИТОГИ  по Н,Р,Э,Q"/>
      <sheetName val="Отчет"/>
      <sheetName val="СводЕАХ"/>
      <sheetName val="Данные"/>
      <sheetName val="Калькуляция кв"/>
      <sheetName val="2002_v1_"/>
      <sheetName val="жилой фонд"/>
      <sheetName val="даты"/>
      <sheetName val="2002(v2)"/>
      <sheetName val="по БДДС.1"/>
      <sheetName val="списки"/>
      <sheetName val="Исходные"/>
      <sheetName val="Январь"/>
      <sheetName val="Vцел1_2001.8.04.2peh"/>
      <sheetName val="Константы"/>
      <sheetName val="3-01"/>
      <sheetName val="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ЯНВ"/>
      <sheetName val="ФЕВ"/>
      <sheetName val="МАР"/>
      <sheetName val="АПР"/>
      <sheetName val="МАЙ"/>
      <sheetName val="ИЮН"/>
      <sheetName val="ИЮЛ"/>
      <sheetName val="АВГ"/>
      <sheetName val="СЕН"/>
      <sheetName val="ОКТ"/>
      <sheetName val="НОЯ"/>
      <sheetName val="ДЕК"/>
      <sheetName val="Регионы"/>
      <sheetName val="2002(v1)"/>
      <sheetName val="Потребность в прибыли"/>
      <sheetName val="списки"/>
      <sheetName val="Form10"/>
      <sheetName val="Исходные"/>
      <sheetName val="TEHSHEET"/>
      <sheetName val="Данные"/>
      <sheetName val="06 нас-е Прейскурант"/>
      <sheetName val="1997"/>
      <sheetName val="1998"/>
      <sheetName val="эл ст"/>
      <sheetName val="23"/>
      <sheetName val="Заголовок2"/>
      <sheetName val="Инструкция"/>
      <sheetName val="Справочники"/>
      <sheetName val="Январь"/>
      <sheetName val="Февраль"/>
      <sheetName val="Март"/>
      <sheetName val="Апрель"/>
      <sheetName val="Июнь"/>
      <sheetName val="Июль"/>
      <sheetName val="Август"/>
      <sheetName val="Сентябрь"/>
      <sheetName val="Октябрь"/>
      <sheetName val="Ноябрь"/>
      <sheetName val="Декабрь"/>
      <sheetName val="I Квартал"/>
      <sheetName val="II Квартал"/>
      <sheetName val="III Квартал"/>
      <sheetName val="IV Квартал"/>
      <sheetName val="Год"/>
      <sheetName val="Лист1"/>
      <sheetName val="2007"/>
      <sheetName val="Лист13"/>
      <sheetName val="06_нас-е_Прейскурант"/>
      <sheetName val="мощность"/>
      <sheetName val="FST5"/>
      <sheetName val="3 Расчеты с потребителями"/>
      <sheetName val="план"/>
      <sheetName val="Титульный"/>
      <sheetName val="перекрестка"/>
      <sheetName val="18.2"/>
      <sheetName val="4"/>
      <sheetName val="6"/>
      <sheetName val="15"/>
      <sheetName val="17.1"/>
      <sheetName val="21.3"/>
      <sheetName val="2.3"/>
      <sheetName val="20"/>
      <sheetName val="27"/>
      <sheetName val="P2.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г. Москва и Московская область</v>
          </cell>
        </row>
        <row r="34">
          <cell r="A34" t="str">
            <v>Мурманская область</v>
          </cell>
        </row>
        <row r="35">
          <cell r="A35" t="str">
            <v>Ненецкий автономный округ</v>
          </cell>
        </row>
        <row r="36">
          <cell r="A36" t="str">
            <v>Нижегородская область</v>
          </cell>
        </row>
        <row r="37">
          <cell r="A37" t="str">
            <v>Новгородская область</v>
          </cell>
        </row>
        <row r="38">
          <cell r="A38" t="str">
            <v>Новосибирская область</v>
          </cell>
        </row>
        <row r="39">
          <cell r="A39" t="str">
            <v>Омская область</v>
          </cell>
        </row>
        <row r="40">
          <cell r="A40" t="str">
            <v>Оренбургская область</v>
          </cell>
        </row>
        <row r="41">
          <cell r="A41" t="str">
            <v>Орловская область</v>
          </cell>
        </row>
        <row r="42">
          <cell r="A42" t="str">
            <v>Пензенская область</v>
          </cell>
        </row>
        <row r="43">
          <cell r="A43" t="str">
            <v>Пермская область и Коми-Пермяцкий АО</v>
          </cell>
        </row>
        <row r="44">
          <cell r="A44" t="str">
            <v>Приморский край</v>
          </cell>
        </row>
        <row r="45">
          <cell r="A45" t="str">
            <v>Псковская область</v>
          </cell>
        </row>
        <row r="46">
          <cell r="A46" t="str">
            <v>Республика Адыгея</v>
          </cell>
        </row>
        <row r="47">
          <cell r="A47" t="str">
            <v>Республика Алтай</v>
          </cell>
        </row>
        <row r="48">
          <cell r="A48" t="str">
            <v>Республика Башкортостан</v>
          </cell>
        </row>
        <row r="49">
          <cell r="A49" t="str">
            <v>Республика Бурятия</v>
          </cell>
        </row>
        <row r="50">
          <cell r="A50" t="str">
            <v>Республика Дагестан</v>
          </cell>
        </row>
        <row r="51">
          <cell r="A51" t="str">
            <v>Республика Ингушетия</v>
          </cell>
        </row>
        <row r="52">
          <cell r="A52" t="str">
            <v>Республика Калмыкия</v>
          </cell>
        </row>
        <row r="53">
          <cell r="A53" t="str">
            <v>Республика Карелия</v>
          </cell>
        </row>
        <row r="54">
          <cell r="A54" t="str">
            <v>Республика Коми</v>
          </cell>
        </row>
        <row r="55">
          <cell r="A55" t="str">
            <v>Республика Марий Эл</v>
          </cell>
        </row>
        <row r="56">
          <cell r="A56" t="str">
            <v>Республика Мордовия</v>
          </cell>
        </row>
        <row r="57">
          <cell r="A57" t="str">
            <v>Республика Саха (Якутия)</v>
          </cell>
        </row>
        <row r="58">
          <cell r="A58" t="str">
            <v>Республика Северная Осетия-Алания</v>
          </cell>
        </row>
        <row r="59">
          <cell r="A59" t="str">
            <v>Республика Татарстан</v>
          </cell>
        </row>
        <row r="60">
          <cell r="A60" t="str">
            <v>Республика Тыва</v>
          </cell>
        </row>
        <row r="61">
          <cell r="A61" t="str">
            <v>Республика Хакасия</v>
          </cell>
        </row>
        <row r="62">
          <cell r="A62" t="str">
            <v>Ростовская область</v>
          </cell>
        </row>
        <row r="63">
          <cell r="A63" t="str">
            <v>Рязанская область</v>
          </cell>
        </row>
        <row r="64">
          <cell r="A64" t="str">
            <v>Самарская область</v>
          </cell>
        </row>
        <row r="65">
          <cell r="A65" t="str">
            <v>г. Санкт-Петербург и Ленинградская область</v>
          </cell>
        </row>
        <row r="66">
          <cell r="A66" t="str">
            <v>Саратовская область</v>
          </cell>
        </row>
        <row r="67">
          <cell r="A67" t="str">
            <v>Сахалинская область</v>
          </cell>
        </row>
        <row r="68">
          <cell r="A68" t="str">
            <v>Свердловская область</v>
          </cell>
        </row>
        <row r="69">
          <cell r="A69" t="str">
            <v>Смоленская область</v>
          </cell>
        </row>
        <row r="70">
          <cell r="A70" t="str">
            <v>Ставропольский край</v>
          </cell>
        </row>
        <row r="71">
          <cell r="A71" t="str">
            <v>Таймырский (Долгано-Ненецкий) автономный округ</v>
          </cell>
        </row>
        <row r="72">
          <cell r="A72" t="str">
            <v>Тамбовская область</v>
          </cell>
        </row>
        <row r="73">
          <cell r="A73" t="str">
            <v>Тверская область</v>
          </cell>
        </row>
        <row r="74">
          <cell r="A74" t="str">
            <v>Томская область</v>
          </cell>
        </row>
        <row r="75">
          <cell r="A75" t="str">
            <v>Тульская область</v>
          </cell>
        </row>
        <row r="76">
          <cell r="A76" t="str">
            <v>Тюменская область</v>
          </cell>
        </row>
        <row r="77">
          <cell r="A77" t="str">
            <v>Удмуртская республика</v>
          </cell>
        </row>
        <row r="78">
          <cell r="A78" t="str">
            <v>Ульяновская область</v>
          </cell>
        </row>
        <row r="79">
          <cell r="A79" t="str">
            <v>Усть-Ордынский Бурятский автономный округ</v>
          </cell>
        </row>
        <row r="80">
          <cell r="A80" t="str">
            <v>Хабаровский край</v>
          </cell>
        </row>
        <row r="81">
          <cell r="A81" t="str">
            <v>Ханты-Мансийский автономный округ</v>
          </cell>
        </row>
        <row r="82">
          <cell r="A82" t="str">
            <v>Челябинская область</v>
          </cell>
        </row>
        <row r="83">
          <cell r="A83" t="str">
            <v>Чеченская республика</v>
          </cell>
        </row>
        <row r="84">
          <cell r="A84" t="str">
            <v>Читинская область</v>
          </cell>
        </row>
        <row r="85">
          <cell r="A85" t="str">
            <v>Чувашская республика</v>
          </cell>
        </row>
        <row r="86">
          <cell r="A86" t="str">
            <v>Чукотский автономный округ</v>
          </cell>
        </row>
        <row r="87">
          <cell r="A87" t="str">
            <v>Ямало-Ненецкий автономный округ</v>
          </cell>
        </row>
        <row r="88">
          <cell r="A88" t="str">
            <v>Ярославская область</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укрупн"/>
      <sheetName val="Распределение затрат"/>
      <sheetName val="Подг.кадр."/>
      <sheetName val="п.4.1.5.сырье и мат"/>
      <sheetName val="п.4.1.6.рем.обслуж."/>
      <sheetName val="4.1.7усл.произв.хар-ра"/>
      <sheetName val="п.4.1.8.управл.расх"/>
      <sheetName val="п.4.1.9.усл.непр.хар."/>
      <sheetName val="п.4.1.10.1.проч. расх. (себ "/>
      <sheetName val="п.4.1.10.2.пр.расх (прибыль)"/>
      <sheetName val="п.4.2.инвестиции"/>
      <sheetName val="ДЕНЬГИ"/>
      <sheetName val="Кредит"/>
      <sheetName val="ДЕНЬГИ оптимал"/>
      <sheetName val="График"/>
      <sheetName val="Справочник продуктов"/>
    </sheetNames>
    <sheetDataSet>
      <sheetData sheetId="0" refreshError="1">
        <row r="6">
          <cell r="H6">
            <v>0</v>
          </cell>
        </row>
      </sheetData>
      <sheetData sheetId="1"/>
      <sheetData sheetId="2" refreshError="1">
        <row r="53">
          <cell r="A53">
            <v>0</v>
          </cell>
        </row>
        <row r="62">
          <cell r="A62">
            <v>0</v>
          </cell>
        </row>
      </sheetData>
      <sheetData sheetId="3"/>
      <sheetData sheetId="4" refreshError="1">
        <row r="16">
          <cell r="H16">
            <v>0</v>
          </cell>
        </row>
      </sheetData>
      <sheetData sheetId="5"/>
      <sheetData sheetId="6"/>
      <sheetData sheetId="7"/>
      <sheetData sheetId="8"/>
      <sheetData sheetId="9" refreshError="1">
        <row r="55">
          <cell r="T55">
            <v>0.86096879000000004</v>
          </cell>
        </row>
      </sheetData>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ф99"/>
      <sheetName val="2002(v1)"/>
      <sheetName val="Печv1"/>
      <sheetName val="2002(v1A) "/>
      <sheetName val="Печv1А"/>
      <sheetName val="I"/>
      <sheetName val="Заполните"/>
      <sheetName val="План"/>
      <sheetName val="Факт"/>
      <sheetName val="Сводная по цехам"/>
      <sheetName val="2002(v2)"/>
      <sheetName val="январь"/>
      <sheetName val="Регионы"/>
      <sheetName val="Исходные"/>
      <sheetName val="Vцел1_2001.8.04.2peh"/>
      <sheetName val="2002_v1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1)"/>
      <sheetName val="Инф99"/>
      <sheetName val="2002(v2)"/>
      <sheetName val="I"/>
      <sheetName val="Печv1"/>
      <sheetName val="Печv2 "/>
      <sheetName val="ПечМОНv1"/>
    </sheetNames>
    <sheetDataSet>
      <sheetData sheetId="0"/>
      <sheetData sheetId="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справочники"/>
      <sheetName val="топография"/>
      <sheetName val="1кв."/>
      <sheetName val="2кв."/>
      <sheetName val="3кв."/>
      <sheetName val="4кв."/>
      <sheetName val="ТИТУЛ"/>
      <sheetName val="6.14"/>
      <sheetName val="ОБЩЕСТВА"/>
      <sheetName val="2002(v2)"/>
      <sheetName val="ПР_627"/>
      <sheetName val="1.  Исходная инф. и свод"/>
      <sheetName val="план индексы"/>
      <sheetName val="Исходные данные"/>
      <sheetName val="доходы ТЭК СПБ (всего 17095,7)"/>
      <sheetName val="доходы ТЭК СПБ (всего 16463,2)"/>
      <sheetName val="доходы транзит"/>
      <sheetName val="Анализ пл.усл."/>
      <sheetName val="платные услуги"/>
      <sheetName val="Доходы за подключение"/>
      <sheetName val="т_эн и тр"/>
      <sheetName val="Эл-эн ВСЕГО"/>
      <sheetName val="Топливо ВСЕГО заявка сл 16463,2"/>
      <sheetName val="Топливо ВСЕГО 16463,2"/>
      <sheetName val="Топливо ВСЕГО заявка сл 17095,7"/>
      <sheetName val="Вода ВСЕГО 16463,2"/>
      <sheetName val="Вода ВСЕГО 17095,7"/>
      <sheetName val="Покупка"/>
      <sheetName val="Смета 2013"/>
      <sheetName val="Смета 2013 транзит"/>
      <sheetName val="расх на подключение"/>
      <sheetName val="доходы ТЭК СПБ (город 16431)"/>
      <sheetName val="доходы ТЭК СПБ (город 17064,4)"/>
      <sheetName val="доходы ТЭК СПБ (Заневка 48)"/>
      <sheetName val="доходы Кащенко"/>
      <sheetName val="расчет разницы амортиз"/>
      <sheetName val="1999-veca"/>
      <sheetName val="Заголовок"/>
      <sheetName val="Приложение 3"/>
      <sheetName val="Данные"/>
      <sheetName val="2002(v1)"/>
      <sheetName val="Параметры"/>
      <sheetName val="Лист1"/>
      <sheetName val="Текущие цены"/>
      <sheetName val="рабочий"/>
      <sheetName val="окраска"/>
      <sheetName val="тар"/>
      <sheetName val="т1.15(смета8а)"/>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одписи"/>
      <sheetName val="Истекшие Д"/>
      <sheetName val="Реестр доходных Д"/>
      <sheetName val="Соглас Д"/>
      <sheetName val="Лист3"/>
      <sheetName val="Лист1"/>
      <sheetName val="Справочник продуктов"/>
    </sheetNames>
    <sheetDataSet>
      <sheetData sheetId="0"/>
      <sheetData sheetId="1"/>
      <sheetData sheetId="2"/>
      <sheetData sheetId="3"/>
      <sheetData sheetId="4">
        <row r="3">
          <cell r="B3" t="str">
            <v>ГСМ</v>
          </cell>
          <cell r="F3" t="str">
            <v>СЭСб</v>
          </cell>
        </row>
        <row r="4">
          <cell r="F4" t="str">
            <v>КА</v>
          </cell>
        </row>
      </sheetData>
      <sheetData sheetId="5"/>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лектроэнергия"/>
      <sheetName val="Теплоэнергия"/>
      <sheetName val="даты"/>
      <sheetName val="1.4.4-1"/>
      <sheetName val="1.4.5-1"/>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имена"/>
      <sheetName val="FES"/>
      <sheetName val="2001"/>
      <sheetName val="Pr_f-1"/>
      <sheetName val="XLR_NoRangeSheet"/>
      <sheetName val="ф2 инвалюта"/>
      <sheetName val="ф1 инвалюта"/>
      <sheetName val="1.2. Ср-ва пожаротушения"/>
      <sheetName val="ФОТ по ОТС 1"/>
      <sheetName val="командировки"/>
      <sheetName val="2007"/>
      <sheetName val="ид для табл.2"/>
      <sheetName val="Список организаци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
      <sheetName val="ФБ_УПиОР 1 ИТ"/>
      <sheetName val="Факторы"/>
      <sheetName val="ФБ_УПиОР"/>
      <sheetName val="Детализации"/>
      <sheetName val="Справочник продуктов"/>
    </sheetNames>
    <sheetDataSet>
      <sheetData sheetId="0">
        <row r="2">
          <cell r="B2" t="str">
            <v>Адм</v>
          </cell>
        </row>
        <row r="3">
          <cell r="B3" t="str">
            <v>Д_РМ</v>
          </cell>
        </row>
        <row r="4">
          <cell r="B4" t="str">
            <v>Б_УАиС</v>
          </cell>
        </row>
        <row r="5">
          <cell r="B5" t="str">
            <v>Б_ВК</v>
          </cell>
        </row>
        <row r="6">
          <cell r="B6" t="str">
            <v>Б_ВА</v>
          </cell>
        </row>
        <row r="7">
          <cell r="B7" t="str">
            <v>Б_ИТ</v>
          </cell>
        </row>
        <row r="8">
          <cell r="B8" t="str">
            <v>Б_ПЗ</v>
          </cell>
        </row>
        <row r="9">
          <cell r="B9" t="str">
            <v>ДМиБП</v>
          </cell>
        </row>
        <row r="10">
          <cell r="B10" t="str">
            <v>НД</v>
          </cell>
        </row>
        <row r="11">
          <cell r="B11" t="str">
            <v>Д_ТП</v>
          </cell>
        </row>
        <row r="12">
          <cell r="B12" t="str">
            <v>ФБ</v>
          </cell>
        </row>
        <row r="13">
          <cell r="B13" t="str">
            <v>Б_КУ</v>
          </cell>
        </row>
        <row r="14">
          <cell r="B14" t="str">
            <v>ДМПиКР</v>
          </cell>
        </row>
        <row r="15">
          <cell r="B15" t="str">
            <v>Б_ПВ</v>
          </cell>
        </row>
        <row r="16">
          <cell r="B16" t="str">
            <v>Б_ЭБ</v>
          </cell>
        </row>
        <row r="17">
          <cell r="B17" t="str">
            <v>Б_СК</v>
          </cell>
        </row>
        <row r="18">
          <cell r="B18" t="str">
            <v>Б_УПиОР</v>
          </cell>
        </row>
        <row r="19">
          <cell r="B19" t="str">
            <v>Б_КД</v>
          </cell>
        </row>
        <row r="20">
          <cell r="B20" t="str">
            <v>Б_ТД</v>
          </cell>
        </row>
        <row r="21">
          <cell r="B21" t="str">
            <v>Б_ДТБ</v>
          </cell>
        </row>
        <row r="22">
          <cell r="B22" t="str">
            <v>Б_ДР</v>
          </cell>
        </row>
        <row r="23">
          <cell r="B23" t="str">
            <v>Б_МАиП</v>
          </cell>
        </row>
        <row r="24">
          <cell r="B24" t="str">
            <v>ФГУ</v>
          </cell>
        </row>
        <row r="25">
          <cell r="B25" t="str">
            <v>АХО</v>
          </cell>
        </row>
        <row r="26">
          <cell r="B26" t="str">
            <v>УФС</v>
          </cell>
        </row>
        <row r="27">
          <cell r="B27" t="str">
            <v>Д_Р</v>
          </cell>
        </row>
        <row r="28">
          <cell r="B28" t="str">
            <v>Общекорпоративные</v>
          </cell>
        </row>
      </sheetData>
      <sheetData sheetId="1"/>
      <sheetData sheetId="2"/>
      <sheetData sheetId="3"/>
      <sheetData sheetId="4"/>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Перечень изменений"/>
      <sheetName val="Сведения"/>
      <sheetName val="Reference"/>
      <sheetName val="БЮДЖЕТ"/>
      <sheetName val="Бюджет (вн.обор.)"/>
      <sheetName val="ТПИР-бюджет"/>
      <sheetName val="ФАКТ"/>
      <sheetName val="Факт (вн.обор.)"/>
      <sheetName val="ТПИР-факт"/>
      <sheetName val="ПРОГНОЗ"/>
      <sheetName val="Прогноз (вн.обор.) "/>
      <sheetName val="ТПИР-прогноз"/>
      <sheetName val="Справочник предприятий"/>
      <sheetName val="ТПИР"/>
      <sheetName val="Лист1"/>
      <sheetName val="Лист2"/>
      <sheetName val="Справочник строк"/>
      <sheetName val="Справочник компаний"/>
      <sheetName val="Справочник продукто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4">
          <cell r="A4">
            <v>10010</v>
          </cell>
        </row>
        <row r="5">
          <cell r="A5">
            <v>10020</v>
          </cell>
        </row>
        <row r="6">
          <cell r="A6">
            <v>10030</v>
          </cell>
        </row>
        <row r="7">
          <cell r="A7">
            <v>10310</v>
          </cell>
        </row>
        <row r="8">
          <cell r="A8">
            <v>10330</v>
          </cell>
        </row>
        <row r="9">
          <cell r="A9">
            <v>10370</v>
          </cell>
        </row>
        <row r="10">
          <cell r="A10">
            <v>10380</v>
          </cell>
        </row>
        <row r="11">
          <cell r="A11">
            <v>10410</v>
          </cell>
        </row>
        <row r="12">
          <cell r="A12">
            <v>10600</v>
          </cell>
        </row>
        <row r="13">
          <cell r="A13">
            <v>10700</v>
          </cell>
        </row>
        <row r="14">
          <cell r="A14">
            <v>10702</v>
          </cell>
        </row>
        <row r="15">
          <cell r="A15">
            <v>10703</v>
          </cell>
        </row>
        <row r="16">
          <cell r="A16">
            <v>10704</v>
          </cell>
        </row>
        <row r="17">
          <cell r="A17">
            <v>10705</v>
          </cell>
        </row>
        <row r="18">
          <cell r="A18">
            <v>10706</v>
          </cell>
        </row>
        <row r="19">
          <cell r="A19">
            <v>10707</v>
          </cell>
        </row>
        <row r="20">
          <cell r="A20">
            <v>10708</v>
          </cell>
        </row>
        <row r="21">
          <cell r="A21">
            <v>10709</v>
          </cell>
        </row>
        <row r="22">
          <cell r="A22">
            <v>10710</v>
          </cell>
        </row>
        <row r="23">
          <cell r="A23">
            <v>10711</v>
          </cell>
        </row>
        <row r="24">
          <cell r="A24">
            <v>10712</v>
          </cell>
        </row>
        <row r="25">
          <cell r="A25">
            <v>10713</v>
          </cell>
        </row>
        <row r="26">
          <cell r="A26">
            <v>10714</v>
          </cell>
        </row>
        <row r="27">
          <cell r="A27">
            <v>10715</v>
          </cell>
        </row>
        <row r="28">
          <cell r="A28">
            <v>10716</v>
          </cell>
        </row>
        <row r="29">
          <cell r="A29">
            <v>10717</v>
          </cell>
        </row>
        <row r="30">
          <cell r="A30">
            <v>10718</v>
          </cell>
        </row>
        <row r="31">
          <cell r="A31">
            <v>10719</v>
          </cell>
        </row>
        <row r="32">
          <cell r="A32">
            <v>10800</v>
          </cell>
        </row>
        <row r="33">
          <cell r="A33">
            <v>10801</v>
          </cell>
        </row>
        <row r="34">
          <cell r="A34">
            <v>10802</v>
          </cell>
        </row>
        <row r="35">
          <cell r="A35">
            <v>10803</v>
          </cell>
        </row>
        <row r="36">
          <cell r="A36">
            <v>10804</v>
          </cell>
        </row>
        <row r="37">
          <cell r="A37">
            <v>10805</v>
          </cell>
        </row>
        <row r="38">
          <cell r="A38">
            <v>10806</v>
          </cell>
        </row>
        <row r="39">
          <cell r="A39">
            <v>11000</v>
          </cell>
        </row>
        <row r="40">
          <cell r="A40">
            <v>11100</v>
          </cell>
        </row>
        <row r="41">
          <cell r="A41">
            <v>11101</v>
          </cell>
        </row>
        <row r="42">
          <cell r="A42">
            <v>11102</v>
          </cell>
        </row>
        <row r="43">
          <cell r="A43">
            <v>11103</v>
          </cell>
        </row>
        <row r="44">
          <cell r="A44">
            <v>11104</v>
          </cell>
        </row>
        <row r="45">
          <cell r="A45">
            <v>11105</v>
          </cell>
        </row>
        <row r="46">
          <cell r="A46">
            <v>11106</v>
          </cell>
        </row>
        <row r="47">
          <cell r="A47">
            <v>11107</v>
          </cell>
        </row>
        <row r="48">
          <cell r="A48">
            <v>11108</v>
          </cell>
        </row>
        <row r="49">
          <cell r="A49">
            <v>11109</v>
          </cell>
        </row>
        <row r="50">
          <cell r="A50">
            <v>11110</v>
          </cell>
        </row>
        <row r="51">
          <cell r="A51">
            <v>11204</v>
          </cell>
        </row>
        <row r="52">
          <cell r="A52">
            <v>11210</v>
          </cell>
        </row>
        <row r="53">
          <cell r="A53">
            <v>11214</v>
          </cell>
        </row>
        <row r="54">
          <cell r="A54">
            <v>11216</v>
          </cell>
        </row>
        <row r="55">
          <cell r="A55">
            <v>11224</v>
          </cell>
        </row>
        <row r="56">
          <cell r="A56">
            <v>11246</v>
          </cell>
        </row>
        <row r="57">
          <cell r="A57">
            <v>11400</v>
          </cell>
        </row>
        <row r="58">
          <cell r="A58">
            <v>11401</v>
          </cell>
        </row>
        <row r="59">
          <cell r="A59">
            <v>11402</v>
          </cell>
        </row>
        <row r="60">
          <cell r="A60">
            <v>11403</v>
          </cell>
        </row>
        <row r="61">
          <cell r="A61">
            <v>11404</v>
          </cell>
        </row>
        <row r="62">
          <cell r="A62">
            <v>11405</v>
          </cell>
        </row>
        <row r="63">
          <cell r="A63">
            <v>11406</v>
          </cell>
        </row>
        <row r="64">
          <cell r="A64">
            <v>11408</v>
          </cell>
        </row>
        <row r="65">
          <cell r="A65">
            <v>11700</v>
          </cell>
        </row>
        <row r="66">
          <cell r="A66">
            <v>11701</v>
          </cell>
        </row>
        <row r="67">
          <cell r="A67">
            <v>11800</v>
          </cell>
        </row>
        <row r="68">
          <cell r="A68">
            <v>11801</v>
          </cell>
        </row>
        <row r="69">
          <cell r="A69">
            <v>11802</v>
          </cell>
        </row>
        <row r="70">
          <cell r="A70">
            <v>11803</v>
          </cell>
        </row>
        <row r="71">
          <cell r="A71">
            <v>11804</v>
          </cell>
        </row>
        <row r="72">
          <cell r="A72">
            <v>11805</v>
          </cell>
        </row>
        <row r="73">
          <cell r="A73">
            <v>19030</v>
          </cell>
        </row>
        <row r="74">
          <cell r="A74">
            <v>19101</v>
          </cell>
        </row>
        <row r="75">
          <cell r="A75">
            <v>19110</v>
          </cell>
        </row>
        <row r="76">
          <cell r="A76">
            <v>19120</v>
          </cell>
        </row>
        <row r="77">
          <cell r="A77">
            <v>19130</v>
          </cell>
        </row>
        <row r="78">
          <cell r="A78">
            <v>19210</v>
          </cell>
        </row>
        <row r="79">
          <cell r="A79">
            <v>19220</v>
          </cell>
        </row>
        <row r="80">
          <cell r="A80">
            <v>19250</v>
          </cell>
        </row>
        <row r="81">
          <cell r="A81">
            <v>19251</v>
          </cell>
        </row>
        <row r="82">
          <cell r="A82">
            <v>19252</v>
          </cell>
        </row>
        <row r="83">
          <cell r="A83">
            <v>19253</v>
          </cell>
        </row>
        <row r="84">
          <cell r="A84">
            <v>19254</v>
          </cell>
        </row>
        <row r="85">
          <cell r="A85">
            <v>19256</v>
          </cell>
        </row>
        <row r="86">
          <cell r="A86">
            <v>20000</v>
          </cell>
        </row>
        <row r="87">
          <cell r="A87">
            <v>20001</v>
          </cell>
        </row>
        <row r="88">
          <cell r="A88">
            <v>20002</v>
          </cell>
        </row>
        <row r="89">
          <cell r="A89">
            <v>20003</v>
          </cell>
        </row>
        <row r="90">
          <cell r="A90">
            <v>20004</v>
          </cell>
        </row>
        <row r="91">
          <cell r="A91">
            <v>20005</v>
          </cell>
        </row>
        <row r="92">
          <cell r="A92">
            <v>20006</v>
          </cell>
        </row>
        <row r="93">
          <cell r="A93">
            <v>20007</v>
          </cell>
        </row>
        <row r="94">
          <cell r="A94">
            <v>20008</v>
          </cell>
        </row>
        <row r="95">
          <cell r="A95">
            <v>20009</v>
          </cell>
        </row>
        <row r="96">
          <cell r="A96">
            <v>20010</v>
          </cell>
        </row>
        <row r="97">
          <cell r="A97">
            <v>20011</v>
          </cell>
        </row>
        <row r="98">
          <cell r="A98">
            <v>20012</v>
          </cell>
        </row>
        <row r="99">
          <cell r="A99">
            <v>20013</v>
          </cell>
        </row>
        <row r="100">
          <cell r="A100">
            <v>20014</v>
          </cell>
        </row>
        <row r="101">
          <cell r="A101">
            <v>20015</v>
          </cell>
        </row>
        <row r="102">
          <cell r="A102">
            <v>20016</v>
          </cell>
        </row>
        <row r="103">
          <cell r="A103">
            <v>20017</v>
          </cell>
        </row>
        <row r="104">
          <cell r="A104">
            <v>20018</v>
          </cell>
        </row>
        <row r="105">
          <cell r="A105">
            <v>20019</v>
          </cell>
        </row>
        <row r="106">
          <cell r="A106">
            <v>20020</v>
          </cell>
        </row>
        <row r="107">
          <cell r="A107">
            <v>20021</v>
          </cell>
        </row>
        <row r="108">
          <cell r="A108">
            <v>20022</v>
          </cell>
        </row>
        <row r="109">
          <cell r="A109">
            <v>20023</v>
          </cell>
        </row>
        <row r="110">
          <cell r="A110">
            <v>20024</v>
          </cell>
        </row>
        <row r="111">
          <cell r="A111">
            <v>20025</v>
          </cell>
        </row>
        <row r="112">
          <cell r="A112">
            <v>20026</v>
          </cell>
        </row>
        <row r="113">
          <cell r="A113">
            <v>20027</v>
          </cell>
        </row>
        <row r="114">
          <cell r="A114">
            <v>20028</v>
          </cell>
        </row>
        <row r="115">
          <cell r="A115">
            <v>20029</v>
          </cell>
        </row>
        <row r="116">
          <cell r="A116">
            <v>20030</v>
          </cell>
        </row>
        <row r="117">
          <cell r="A117">
            <v>20031</v>
          </cell>
        </row>
        <row r="118">
          <cell r="A118">
            <v>20032</v>
          </cell>
        </row>
        <row r="119">
          <cell r="A119">
            <v>20033</v>
          </cell>
        </row>
        <row r="120">
          <cell r="A120">
            <v>20034</v>
          </cell>
        </row>
        <row r="121">
          <cell r="A121">
            <v>20035</v>
          </cell>
        </row>
        <row r="122">
          <cell r="A122">
            <v>20036</v>
          </cell>
        </row>
        <row r="123">
          <cell r="A123">
            <v>20037</v>
          </cell>
        </row>
        <row r="124">
          <cell r="A124">
            <v>20039</v>
          </cell>
        </row>
        <row r="125">
          <cell r="A125">
            <v>20045</v>
          </cell>
        </row>
        <row r="126">
          <cell r="A126">
            <v>20047</v>
          </cell>
        </row>
        <row r="127">
          <cell r="A127">
            <v>20049</v>
          </cell>
        </row>
        <row r="128">
          <cell r="A128">
            <v>20051</v>
          </cell>
        </row>
        <row r="129">
          <cell r="A129">
            <v>20052</v>
          </cell>
        </row>
        <row r="130">
          <cell r="A130">
            <v>20053</v>
          </cell>
        </row>
        <row r="131">
          <cell r="A131">
            <v>20054</v>
          </cell>
        </row>
        <row r="132">
          <cell r="A132">
            <v>20055</v>
          </cell>
        </row>
        <row r="133">
          <cell r="A133">
            <v>20058</v>
          </cell>
        </row>
        <row r="134">
          <cell r="A134">
            <v>20059</v>
          </cell>
        </row>
        <row r="135">
          <cell r="A135">
            <v>20060</v>
          </cell>
        </row>
        <row r="136">
          <cell r="A136">
            <v>20061</v>
          </cell>
        </row>
        <row r="137">
          <cell r="A137">
            <v>20063</v>
          </cell>
        </row>
        <row r="138">
          <cell r="A138">
            <v>20064</v>
          </cell>
        </row>
        <row r="139">
          <cell r="A139">
            <v>20068</v>
          </cell>
        </row>
        <row r="140">
          <cell r="A140">
            <v>20069</v>
          </cell>
        </row>
        <row r="141">
          <cell r="A141">
            <v>20070</v>
          </cell>
        </row>
        <row r="142">
          <cell r="A142">
            <v>20072</v>
          </cell>
        </row>
        <row r="143">
          <cell r="A143">
            <v>20073</v>
          </cell>
        </row>
        <row r="144">
          <cell r="A144">
            <v>20075</v>
          </cell>
        </row>
        <row r="145">
          <cell r="A145">
            <v>20076</v>
          </cell>
        </row>
        <row r="146">
          <cell r="A146">
            <v>20077</v>
          </cell>
        </row>
        <row r="147">
          <cell r="A147">
            <v>20078</v>
          </cell>
        </row>
        <row r="148">
          <cell r="A148">
            <v>20079</v>
          </cell>
        </row>
        <row r="149">
          <cell r="A149">
            <v>20080</v>
          </cell>
        </row>
        <row r="150">
          <cell r="A150">
            <v>20082</v>
          </cell>
        </row>
        <row r="151">
          <cell r="A151">
            <v>20083</v>
          </cell>
        </row>
        <row r="152">
          <cell r="A152">
            <v>20084</v>
          </cell>
        </row>
        <row r="153">
          <cell r="A153">
            <v>20085</v>
          </cell>
        </row>
        <row r="154">
          <cell r="A154">
            <v>20086</v>
          </cell>
        </row>
        <row r="155">
          <cell r="A155">
            <v>20086</v>
          </cell>
        </row>
        <row r="156">
          <cell r="A156">
            <v>20088</v>
          </cell>
        </row>
        <row r="157">
          <cell r="A157">
            <v>20089</v>
          </cell>
        </row>
        <row r="158">
          <cell r="A158">
            <v>20090</v>
          </cell>
        </row>
        <row r="159">
          <cell r="A159">
            <v>20091</v>
          </cell>
        </row>
        <row r="160">
          <cell r="A160">
            <v>20095</v>
          </cell>
        </row>
        <row r="161">
          <cell r="A161">
            <v>20096</v>
          </cell>
        </row>
        <row r="162">
          <cell r="A162">
            <v>20097</v>
          </cell>
        </row>
        <row r="163">
          <cell r="A163">
            <v>20098</v>
          </cell>
        </row>
        <row r="164">
          <cell r="A164">
            <v>20099</v>
          </cell>
        </row>
        <row r="165">
          <cell r="A165">
            <v>20101</v>
          </cell>
        </row>
        <row r="166">
          <cell r="A166">
            <v>20102</v>
          </cell>
        </row>
        <row r="167">
          <cell r="A167">
            <v>20104</v>
          </cell>
        </row>
        <row r="168">
          <cell r="A168">
            <v>20105</v>
          </cell>
        </row>
        <row r="169">
          <cell r="A169">
            <v>20106</v>
          </cell>
        </row>
        <row r="170">
          <cell r="A170">
            <v>20107</v>
          </cell>
        </row>
        <row r="171">
          <cell r="A171">
            <v>20109</v>
          </cell>
        </row>
        <row r="172">
          <cell r="A172">
            <v>20110</v>
          </cell>
        </row>
        <row r="173">
          <cell r="A173">
            <v>20111</v>
          </cell>
        </row>
        <row r="174">
          <cell r="A174">
            <v>20112</v>
          </cell>
        </row>
        <row r="175">
          <cell r="A175">
            <v>20114</v>
          </cell>
        </row>
        <row r="176">
          <cell r="A176">
            <v>20115</v>
          </cell>
        </row>
        <row r="177">
          <cell r="A177">
            <v>20117</v>
          </cell>
        </row>
        <row r="178">
          <cell r="A178">
            <v>20119</v>
          </cell>
        </row>
        <row r="179">
          <cell r="A179">
            <v>20120</v>
          </cell>
        </row>
        <row r="180">
          <cell r="A180">
            <v>20121</v>
          </cell>
        </row>
        <row r="181">
          <cell r="A181">
            <v>20125</v>
          </cell>
        </row>
        <row r="182">
          <cell r="A182">
            <v>20126</v>
          </cell>
        </row>
        <row r="183">
          <cell r="A183">
            <v>20127</v>
          </cell>
        </row>
        <row r="184">
          <cell r="A184">
            <v>20129</v>
          </cell>
        </row>
        <row r="185">
          <cell r="A185">
            <v>20130</v>
          </cell>
        </row>
        <row r="186">
          <cell r="A186">
            <v>20132</v>
          </cell>
        </row>
        <row r="187">
          <cell r="A187">
            <v>20133</v>
          </cell>
        </row>
        <row r="188">
          <cell r="A188">
            <v>20134</v>
          </cell>
        </row>
        <row r="189">
          <cell r="A189">
            <v>20135</v>
          </cell>
        </row>
        <row r="190">
          <cell r="A190">
            <v>20136</v>
          </cell>
        </row>
        <row r="191">
          <cell r="A191">
            <v>20137</v>
          </cell>
        </row>
        <row r="192">
          <cell r="A192">
            <v>20139</v>
          </cell>
        </row>
        <row r="193">
          <cell r="A193">
            <v>20142</v>
          </cell>
        </row>
        <row r="194">
          <cell r="A194">
            <v>20143</v>
          </cell>
        </row>
        <row r="195">
          <cell r="A195">
            <v>20144</v>
          </cell>
        </row>
        <row r="196">
          <cell r="A196">
            <v>20145</v>
          </cell>
        </row>
        <row r="197">
          <cell r="A197">
            <v>20146</v>
          </cell>
        </row>
        <row r="198">
          <cell r="A198">
            <v>20147</v>
          </cell>
        </row>
        <row r="199">
          <cell r="A199">
            <v>20148</v>
          </cell>
        </row>
        <row r="200">
          <cell r="A200">
            <v>20149</v>
          </cell>
        </row>
        <row r="201">
          <cell r="A201">
            <v>20150</v>
          </cell>
        </row>
        <row r="202">
          <cell r="A202">
            <v>20151</v>
          </cell>
        </row>
        <row r="203">
          <cell r="A203">
            <v>20152</v>
          </cell>
        </row>
        <row r="204">
          <cell r="A204">
            <v>20153</v>
          </cell>
        </row>
        <row r="205">
          <cell r="A205">
            <v>20154</v>
          </cell>
        </row>
        <row r="206">
          <cell r="A206">
            <v>20155</v>
          </cell>
        </row>
        <row r="207">
          <cell r="A207">
            <v>20156</v>
          </cell>
        </row>
        <row r="208">
          <cell r="A208">
            <v>20157</v>
          </cell>
        </row>
        <row r="209">
          <cell r="A209">
            <v>20158</v>
          </cell>
        </row>
        <row r="210">
          <cell r="A210">
            <v>20160</v>
          </cell>
        </row>
        <row r="211">
          <cell r="A211">
            <v>20161</v>
          </cell>
        </row>
        <row r="212">
          <cell r="A212">
            <v>20162</v>
          </cell>
        </row>
        <row r="213">
          <cell r="A213">
            <v>20163</v>
          </cell>
        </row>
        <row r="214">
          <cell r="A214">
            <v>20164</v>
          </cell>
        </row>
        <row r="215">
          <cell r="A215">
            <v>20165</v>
          </cell>
        </row>
        <row r="216">
          <cell r="A216">
            <v>20167</v>
          </cell>
        </row>
        <row r="217">
          <cell r="A217">
            <v>20169</v>
          </cell>
        </row>
        <row r="218">
          <cell r="A218">
            <v>20170</v>
          </cell>
        </row>
        <row r="219">
          <cell r="A219">
            <v>20171</v>
          </cell>
        </row>
        <row r="220">
          <cell r="A220">
            <v>20172</v>
          </cell>
        </row>
        <row r="221">
          <cell r="A221">
            <v>20173</v>
          </cell>
        </row>
        <row r="222">
          <cell r="A222">
            <v>20174</v>
          </cell>
        </row>
        <row r="223">
          <cell r="A223">
            <v>20175</v>
          </cell>
        </row>
        <row r="224">
          <cell r="A224">
            <v>20177</v>
          </cell>
        </row>
        <row r="225">
          <cell r="A225">
            <v>20178</v>
          </cell>
        </row>
        <row r="226">
          <cell r="A226">
            <v>20181</v>
          </cell>
        </row>
        <row r="227">
          <cell r="A227">
            <v>20182</v>
          </cell>
        </row>
        <row r="228">
          <cell r="A228">
            <v>20183</v>
          </cell>
        </row>
        <row r="229">
          <cell r="A229">
            <v>20184</v>
          </cell>
        </row>
        <row r="230">
          <cell r="A230">
            <v>20186</v>
          </cell>
        </row>
        <row r="231">
          <cell r="A231">
            <v>20187</v>
          </cell>
        </row>
        <row r="232">
          <cell r="A232">
            <v>20188</v>
          </cell>
        </row>
        <row r="233">
          <cell r="A233">
            <v>20189</v>
          </cell>
        </row>
        <row r="234">
          <cell r="A234">
            <v>20190</v>
          </cell>
        </row>
        <row r="235">
          <cell r="A235">
            <v>20192</v>
          </cell>
        </row>
        <row r="236">
          <cell r="A236">
            <v>20193</v>
          </cell>
        </row>
        <row r="237">
          <cell r="A237">
            <v>20194</v>
          </cell>
        </row>
        <row r="238">
          <cell r="A238">
            <v>20217</v>
          </cell>
        </row>
        <row r="239">
          <cell r="A239">
            <v>20219</v>
          </cell>
        </row>
        <row r="240">
          <cell r="A240">
            <v>20220</v>
          </cell>
        </row>
        <row r="241">
          <cell r="A241">
            <v>20221</v>
          </cell>
        </row>
        <row r="242">
          <cell r="A242">
            <v>20222</v>
          </cell>
        </row>
        <row r="243">
          <cell r="A243">
            <v>20223</v>
          </cell>
        </row>
        <row r="244">
          <cell r="A244">
            <v>20225</v>
          </cell>
        </row>
        <row r="245">
          <cell r="A245">
            <v>20226</v>
          </cell>
        </row>
        <row r="246">
          <cell r="A246">
            <v>20227</v>
          </cell>
        </row>
        <row r="247">
          <cell r="A247">
            <v>20228</v>
          </cell>
        </row>
        <row r="248">
          <cell r="A248">
            <v>20229</v>
          </cell>
        </row>
        <row r="249">
          <cell r="A249">
            <v>20230</v>
          </cell>
        </row>
        <row r="250">
          <cell r="A250">
            <v>20231</v>
          </cell>
        </row>
        <row r="251">
          <cell r="A251">
            <v>20232</v>
          </cell>
        </row>
        <row r="252">
          <cell r="A252">
            <v>20295</v>
          </cell>
        </row>
        <row r="253">
          <cell r="A253">
            <v>20928</v>
          </cell>
        </row>
        <row r="254">
          <cell r="A254">
            <v>20929</v>
          </cell>
        </row>
        <row r="255">
          <cell r="A255">
            <v>20930</v>
          </cell>
        </row>
        <row r="256">
          <cell r="A256">
            <v>21134</v>
          </cell>
        </row>
        <row r="257">
          <cell r="A257">
            <v>21135</v>
          </cell>
        </row>
        <row r="258">
          <cell r="A258">
            <v>21223</v>
          </cell>
        </row>
        <row r="259">
          <cell r="A259">
            <v>21224</v>
          </cell>
        </row>
        <row r="260">
          <cell r="A260">
            <v>21225</v>
          </cell>
        </row>
        <row r="261">
          <cell r="A261">
            <v>21226</v>
          </cell>
        </row>
        <row r="262">
          <cell r="A262">
            <v>21228</v>
          </cell>
        </row>
        <row r="263">
          <cell r="A263">
            <v>21230</v>
          </cell>
        </row>
        <row r="264">
          <cell r="A264">
            <v>21231</v>
          </cell>
        </row>
        <row r="265">
          <cell r="A265">
            <v>21232</v>
          </cell>
        </row>
        <row r="266">
          <cell r="A266">
            <v>21233</v>
          </cell>
        </row>
        <row r="267">
          <cell r="A267">
            <v>21234</v>
          </cell>
        </row>
        <row r="268">
          <cell r="A268">
            <v>21239</v>
          </cell>
        </row>
        <row r="269">
          <cell r="A269">
            <v>21240</v>
          </cell>
        </row>
        <row r="270">
          <cell r="A270">
            <v>21241</v>
          </cell>
        </row>
        <row r="271">
          <cell r="A271">
            <v>21242</v>
          </cell>
        </row>
        <row r="272">
          <cell r="A272">
            <v>21243</v>
          </cell>
        </row>
        <row r="273">
          <cell r="A273">
            <v>21244</v>
          </cell>
        </row>
        <row r="274">
          <cell r="A274">
            <v>21245</v>
          </cell>
        </row>
        <row r="275">
          <cell r="A275">
            <v>21246</v>
          </cell>
        </row>
        <row r="276">
          <cell r="A276">
            <v>21247</v>
          </cell>
        </row>
        <row r="277">
          <cell r="A277">
            <v>21248</v>
          </cell>
        </row>
        <row r="278">
          <cell r="A278">
            <v>21249</v>
          </cell>
        </row>
        <row r="279">
          <cell r="A279">
            <v>21250</v>
          </cell>
        </row>
        <row r="280">
          <cell r="A280">
            <v>21251</v>
          </cell>
        </row>
        <row r="281">
          <cell r="A281">
            <v>21252</v>
          </cell>
        </row>
        <row r="282">
          <cell r="A282">
            <v>21253</v>
          </cell>
        </row>
        <row r="283">
          <cell r="A283">
            <v>21254</v>
          </cell>
        </row>
        <row r="284">
          <cell r="A284">
            <v>21255</v>
          </cell>
        </row>
        <row r="285">
          <cell r="A285">
            <v>21281</v>
          </cell>
        </row>
        <row r="286">
          <cell r="A286">
            <v>21282</v>
          </cell>
        </row>
        <row r="287">
          <cell r="A287">
            <v>21283</v>
          </cell>
        </row>
        <row r="288">
          <cell r="A288">
            <v>21284</v>
          </cell>
        </row>
        <row r="289">
          <cell r="A289">
            <v>21285</v>
          </cell>
        </row>
        <row r="290">
          <cell r="A290">
            <v>21286</v>
          </cell>
        </row>
        <row r="291">
          <cell r="A291">
            <v>21287</v>
          </cell>
        </row>
        <row r="292">
          <cell r="A292">
            <v>21288</v>
          </cell>
        </row>
        <row r="293">
          <cell r="A293">
            <v>21289</v>
          </cell>
        </row>
        <row r="294">
          <cell r="A294">
            <v>21290</v>
          </cell>
        </row>
        <row r="295">
          <cell r="A295">
            <v>21291</v>
          </cell>
        </row>
        <row r="296">
          <cell r="A296">
            <v>21292</v>
          </cell>
        </row>
        <row r="297">
          <cell r="A297">
            <v>21293</v>
          </cell>
        </row>
        <row r="298">
          <cell r="A298">
            <v>21294</v>
          </cell>
        </row>
        <row r="299">
          <cell r="A299">
            <v>21295</v>
          </cell>
        </row>
        <row r="300">
          <cell r="A300">
            <v>21296</v>
          </cell>
        </row>
        <row r="301">
          <cell r="A301">
            <v>21297</v>
          </cell>
        </row>
        <row r="302">
          <cell r="A302">
            <v>21298</v>
          </cell>
        </row>
        <row r="303">
          <cell r="A303">
            <v>21299</v>
          </cell>
        </row>
        <row r="304">
          <cell r="A304">
            <v>21300</v>
          </cell>
        </row>
        <row r="305">
          <cell r="A305">
            <v>21301</v>
          </cell>
        </row>
        <row r="306">
          <cell r="A306">
            <v>21302</v>
          </cell>
        </row>
        <row r="307">
          <cell r="A307">
            <v>21303</v>
          </cell>
        </row>
        <row r="308">
          <cell r="A308">
            <v>21304</v>
          </cell>
        </row>
        <row r="309">
          <cell r="A309">
            <v>21305</v>
          </cell>
        </row>
        <row r="310">
          <cell r="A310">
            <v>21323</v>
          </cell>
        </row>
        <row r="311">
          <cell r="A311">
            <v>21327</v>
          </cell>
        </row>
        <row r="312">
          <cell r="A312">
            <v>21381</v>
          </cell>
        </row>
        <row r="313">
          <cell r="A313">
            <v>21382</v>
          </cell>
        </row>
        <row r="314">
          <cell r="A314">
            <v>21394</v>
          </cell>
        </row>
        <row r="315">
          <cell r="A315">
            <v>21395</v>
          </cell>
        </row>
        <row r="316">
          <cell r="A316">
            <v>21423</v>
          </cell>
        </row>
        <row r="317">
          <cell r="A317">
            <v>21443</v>
          </cell>
        </row>
        <row r="318">
          <cell r="A318">
            <v>21456</v>
          </cell>
        </row>
        <row r="319">
          <cell r="A319">
            <v>21457</v>
          </cell>
        </row>
        <row r="320">
          <cell r="A320">
            <v>21458</v>
          </cell>
        </row>
        <row r="321">
          <cell r="A321">
            <v>21709</v>
          </cell>
        </row>
        <row r="322">
          <cell r="A322">
            <v>21713</v>
          </cell>
        </row>
        <row r="323">
          <cell r="A323">
            <v>21714</v>
          </cell>
        </row>
        <row r="324">
          <cell r="A324">
            <v>21715</v>
          </cell>
        </row>
        <row r="325">
          <cell r="A325">
            <v>21716</v>
          </cell>
        </row>
        <row r="326">
          <cell r="A326">
            <v>21717</v>
          </cell>
        </row>
        <row r="327">
          <cell r="A327">
            <v>21718</v>
          </cell>
        </row>
        <row r="328">
          <cell r="A328">
            <v>21916</v>
          </cell>
        </row>
        <row r="329">
          <cell r="A329">
            <v>21917</v>
          </cell>
        </row>
        <row r="330">
          <cell r="A330">
            <v>21918</v>
          </cell>
        </row>
        <row r="331">
          <cell r="A331">
            <v>21956</v>
          </cell>
        </row>
        <row r="332">
          <cell r="A332">
            <v>22191</v>
          </cell>
        </row>
        <row r="333">
          <cell r="A333">
            <v>22192</v>
          </cell>
        </row>
        <row r="334">
          <cell r="A334">
            <v>22193</v>
          </cell>
        </row>
        <row r="335">
          <cell r="A335">
            <v>22358</v>
          </cell>
        </row>
        <row r="336">
          <cell r="A336">
            <v>22359</v>
          </cell>
        </row>
        <row r="337">
          <cell r="A337">
            <v>22360</v>
          </cell>
        </row>
        <row r="338">
          <cell r="A338">
            <v>22361</v>
          </cell>
        </row>
        <row r="339">
          <cell r="A339">
            <v>22362</v>
          </cell>
        </row>
        <row r="340">
          <cell r="A340">
            <v>22363</v>
          </cell>
        </row>
        <row r="341">
          <cell r="A341">
            <v>22410</v>
          </cell>
        </row>
        <row r="342">
          <cell r="A342">
            <v>22411</v>
          </cell>
        </row>
        <row r="343">
          <cell r="A343">
            <v>22412</v>
          </cell>
        </row>
        <row r="344">
          <cell r="A344">
            <v>107111</v>
          </cell>
        </row>
        <row r="345">
          <cell r="A345">
            <v>107112</v>
          </cell>
        </row>
        <row r="346">
          <cell r="A346">
            <v>107113</v>
          </cell>
        </row>
        <row r="347">
          <cell r="A347">
            <v>107114</v>
          </cell>
        </row>
        <row r="348">
          <cell r="A348" t="str">
            <v>85P10</v>
          </cell>
        </row>
        <row r="349">
          <cell r="A349" t="str">
            <v>85P20</v>
          </cell>
        </row>
        <row r="350">
          <cell r="A350" t="str">
            <v>85T10</v>
          </cell>
        </row>
        <row r="351">
          <cell r="A351" t="str">
            <v>85T20</v>
          </cell>
        </row>
        <row r="352">
          <cell r="A352" t="str">
            <v>85T30</v>
          </cell>
        </row>
        <row r="353">
          <cell r="A353" t="str">
            <v>86P10</v>
          </cell>
        </row>
        <row r="354">
          <cell r="A354" t="str">
            <v>86P20</v>
          </cell>
        </row>
        <row r="355">
          <cell r="A355" t="str">
            <v>86T10</v>
          </cell>
        </row>
        <row r="356">
          <cell r="A356" t="str">
            <v>86T20</v>
          </cell>
        </row>
        <row r="357">
          <cell r="A357" t="str">
            <v>86T30</v>
          </cell>
        </row>
        <row r="358">
          <cell r="A358" t="str">
            <v>86T40</v>
          </cell>
        </row>
        <row r="359">
          <cell r="A359" t="str">
            <v>86T50</v>
          </cell>
        </row>
        <row r="360">
          <cell r="A360" t="str">
            <v>87P10</v>
          </cell>
        </row>
        <row r="361">
          <cell r="A361" t="str">
            <v>87P20</v>
          </cell>
        </row>
        <row r="362">
          <cell r="A362" t="str">
            <v>87T10</v>
          </cell>
        </row>
        <row r="363">
          <cell r="A363" t="str">
            <v>87T20</v>
          </cell>
        </row>
        <row r="364">
          <cell r="A364" t="str">
            <v>87T30</v>
          </cell>
        </row>
        <row r="365">
          <cell r="A365" t="str">
            <v>89P10</v>
          </cell>
        </row>
        <row r="366">
          <cell r="A366" t="str">
            <v>89P20</v>
          </cell>
        </row>
        <row r="367">
          <cell r="A367" t="str">
            <v>89P30</v>
          </cell>
        </row>
        <row r="368">
          <cell r="A368" t="str">
            <v>89T10</v>
          </cell>
        </row>
        <row r="369">
          <cell r="A369" t="str">
            <v>89T20</v>
          </cell>
        </row>
        <row r="370">
          <cell r="A370" t="str">
            <v>89T30</v>
          </cell>
        </row>
        <row r="371">
          <cell r="A371" t="str">
            <v>8RP10</v>
          </cell>
        </row>
        <row r="372">
          <cell r="A372" t="str">
            <v>8RT10</v>
          </cell>
        </row>
        <row r="373">
          <cell r="A373" t="str">
            <v>8TS10</v>
          </cell>
        </row>
        <row r="374">
          <cell r="A374" t="str">
            <v>8TS11</v>
          </cell>
        </row>
        <row r="375">
          <cell r="A375" t="str">
            <v>8TS12</v>
          </cell>
        </row>
        <row r="376">
          <cell r="A376" t="str">
            <v>8TS13</v>
          </cell>
        </row>
        <row r="377">
          <cell r="A377" t="str">
            <v>8TS14</v>
          </cell>
        </row>
        <row r="378">
          <cell r="A378" t="str">
            <v>8TS15</v>
          </cell>
        </row>
        <row r="379">
          <cell r="A379" t="str">
            <v>8TS16</v>
          </cell>
        </row>
        <row r="380">
          <cell r="A380" t="str">
            <v>8TS17</v>
          </cell>
        </row>
        <row r="381">
          <cell r="A381" t="str">
            <v>8TS18</v>
          </cell>
        </row>
        <row r="382">
          <cell r="A382" t="str">
            <v>8TS19</v>
          </cell>
        </row>
        <row r="383">
          <cell r="A383" t="str">
            <v>UKBDG</v>
          </cell>
        </row>
      </sheetData>
      <sheetData sheetId="14" refreshError="1"/>
      <sheetData sheetId="15" refreshError="1"/>
      <sheetData sheetId="16" refreshError="1"/>
      <sheetData sheetId="17" refreshError="1">
        <row r="3">
          <cell r="B3" t="str">
            <v>100000.719..100</v>
          </cell>
        </row>
        <row r="4">
          <cell r="B4" t="str">
            <v>100000.719..130</v>
          </cell>
        </row>
        <row r="5">
          <cell r="B5" t="str">
            <v>100000.719..140</v>
          </cell>
        </row>
        <row r="6">
          <cell r="B6" t="str">
            <v>100000.719..165</v>
          </cell>
        </row>
        <row r="7">
          <cell r="B7" t="str">
            <v>100090.719..230</v>
          </cell>
        </row>
        <row r="8">
          <cell r="B8" t="str">
            <v>100090.719..240</v>
          </cell>
        </row>
        <row r="9">
          <cell r="B9" t="str">
            <v>109000.100</v>
          </cell>
        </row>
        <row r="10">
          <cell r="B10" t="str">
            <v>109000.133</v>
          </cell>
        </row>
        <row r="11">
          <cell r="B11" t="str">
            <v>109000.134</v>
          </cell>
        </row>
        <row r="12">
          <cell r="B12" t="str">
            <v>109000.140</v>
          </cell>
        </row>
        <row r="13">
          <cell r="B13" t="str">
            <v>109000.142</v>
          </cell>
        </row>
        <row r="14">
          <cell r="B14" t="str">
            <v>109011...230/240</v>
          </cell>
        </row>
        <row r="15">
          <cell r="B15" t="str">
            <v>109020...130/140</v>
          </cell>
        </row>
        <row r="16">
          <cell r="B16" t="str">
            <v>109021...230/240</v>
          </cell>
        </row>
        <row r="17">
          <cell r="B17" t="str">
            <v>109030...130/140</v>
          </cell>
        </row>
        <row r="18">
          <cell r="B18" t="str">
            <v>109210...130/140</v>
          </cell>
        </row>
        <row r="19">
          <cell r="B19" t="str">
            <v>109211...230/240</v>
          </cell>
        </row>
        <row r="20">
          <cell r="B20" t="str">
            <v>109610...130/140</v>
          </cell>
        </row>
        <row r="21">
          <cell r="B21" t="str">
            <v>109611...230/240</v>
          </cell>
        </row>
        <row r="22">
          <cell r="B22" t="str">
            <v>109800.100</v>
          </cell>
        </row>
        <row r="23">
          <cell r="B23" t="str">
            <v>109800.130</v>
          </cell>
        </row>
        <row r="24">
          <cell r="B24" t="str">
            <v>109800.140</v>
          </cell>
        </row>
        <row r="25">
          <cell r="B25" t="str">
            <v>109800.142</v>
          </cell>
        </row>
        <row r="26">
          <cell r="B26" t="str">
            <v>109890.230</v>
          </cell>
        </row>
        <row r="27">
          <cell r="B27" t="str">
            <v>109890.240</v>
          </cell>
        </row>
        <row r="28">
          <cell r="B28" t="str">
            <v>115000.729..130/140</v>
          </cell>
        </row>
        <row r="29">
          <cell r="B29" t="str">
            <v>115090.729..240</v>
          </cell>
        </row>
        <row r="30">
          <cell r="B30" t="str">
            <v>123000...130/140</v>
          </cell>
        </row>
        <row r="31">
          <cell r="B31" t="str">
            <v>124000...130/140</v>
          </cell>
        </row>
        <row r="32">
          <cell r="B32" t="str">
            <v>143000.cur</v>
          </cell>
        </row>
        <row r="33">
          <cell r="B33" t="str">
            <v>143001.cur</v>
          </cell>
        </row>
        <row r="34">
          <cell r="B34" t="str">
            <v>143002.1YPD</v>
          </cell>
        </row>
        <row r="35">
          <cell r="B35" t="str">
            <v>143002.cur</v>
          </cell>
        </row>
        <row r="36">
          <cell r="B36" t="str">
            <v>143003.1YPD</v>
          </cell>
        </row>
        <row r="37">
          <cell r="B37" t="str">
            <v>143003.cur</v>
          </cell>
        </row>
        <row r="38">
          <cell r="B38" t="str">
            <v>143004.cur</v>
          </cell>
        </row>
        <row r="39">
          <cell r="B39">
            <v>143005</v>
          </cell>
        </row>
        <row r="40">
          <cell r="B40">
            <v>143007</v>
          </cell>
        </row>
        <row r="41">
          <cell r="B41">
            <v>143021</v>
          </cell>
        </row>
        <row r="42">
          <cell r="B42">
            <v>143022</v>
          </cell>
        </row>
        <row r="43">
          <cell r="B43">
            <v>143023</v>
          </cell>
        </row>
        <row r="44">
          <cell r="B44" t="str">
            <v>143050.800..730/750</v>
          </cell>
        </row>
        <row r="45">
          <cell r="B45" t="str">
            <v>143150.1YPD</v>
          </cell>
        </row>
        <row r="46">
          <cell r="B46" t="str">
            <v>143150.cur</v>
          </cell>
        </row>
        <row r="47">
          <cell r="B47" t="str">
            <v>143170.1YPD</v>
          </cell>
        </row>
        <row r="48">
          <cell r="B48">
            <v>143180</v>
          </cell>
        </row>
        <row r="49">
          <cell r="B49">
            <v>143185</v>
          </cell>
        </row>
        <row r="50">
          <cell r="B50" t="str">
            <v>143190...430/450</v>
          </cell>
        </row>
        <row r="51">
          <cell r="B51" t="str">
            <v>143200.800</v>
          </cell>
        </row>
        <row r="52">
          <cell r="B52" t="str">
            <v>143300.800</v>
          </cell>
        </row>
        <row r="53">
          <cell r="B53">
            <v>144150</v>
          </cell>
        </row>
        <row r="54">
          <cell r="B54">
            <v>144151</v>
          </cell>
        </row>
        <row r="55">
          <cell r="B55">
            <v>144152</v>
          </cell>
        </row>
        <row r="56">
          <cell r="B56">
            <v>144153</v>
          </cell>
        </row>
        <row r="57">
          <cell r="B57">
            <v>144180</v>
          </cell>
        </row>
        <row r="58">
          <cell r="B58">
            <v>144200</v>
          </cell>
        </row>
        <row r="59">
          <cell r="B59">
            <v>144201</v>
          </cell>
        </row>
        <row r="60">
          <cell r="B60">
            <v>144202</v>
          </cell>
        </row>
        <row r="61">
          <cell r="B61" t="str">
            <v>147100.829..525</v>
          </cell>
        </row>
        <row r="62">
          <cell r="B62">
            <v>150001</v>
          </cell>
        </row>
        <row r="63">
          <cell r="B63">
            <v>150002</v>
          </cell>
        </row>
        <row r="64">
          <cell r="B64">
            <v>150100</v>
          </cell>
        </row>
        <row r="65">
          <cell r="B65">
            <v>150300</v>
          </cell>
        </row>
        <row r="66">
          <cell r="B66">
            <v>150400</v>
          </cell>
        </row>
        <row r="67">
          <cell r="B67">
            <v>150801</v>
          </cell>
        </row>
        <row r="68">
          <cell r="B68">
            <v>150802</v>
          </cell>
        </row>
        <row r="69">
          <cell r="B69">
            <v>150803</v>
          </cell>
        </row>
        <row r="70">
          <cell r="B70" t="str">
            <v>153500...430/450</v>
          </cell>
        </row>
        <row r="71">
          <cell r="B71" t="str">
            <v>157000.cur</v>
          </cell>
        </row>
        <row r="72">
          <cell r="B72" t="str">
            <v>157001.1YPD</v>
          </cell>
        </row>
        <row r="73">
          <cell r="B73" t="str">
            <v>157001.cur</v>
          </cell>
        </row>
        <row r="74">
          <cell r="B74" t="str">
            <v>157002.1YPD</v>
          </cell>
        </row>
        <row r="75">
          <cell r="B75" t="str">
            <v>157002.cur</v>
          </cell>
        </row>
        <row r="76">
          <cell r="B76" t="str">
            <v>157003.1YPD</v>
          </cell>
        </row>
        <row r="77">
          <cell r="B77" t="str">
            <v>157003.365PD</v>
          </cell>
        </row>
        <row r="78">
          <cell r="B78" t="str">
            <v>157003.cur</v>
          </cell>
        </row>
        <row r="79">
          <cell r="B79" t="str">
            <v>157003.cur.T0001</v>
          </cell>
        </row>
        <row r="80">
          <cell r="B80" t="str">
            <v>157004.cur</v>
          </cell>
        </row>
        <row r="81">
          <cell r="B81">
            <v>157005</v>
          </cell>
        </row>
        <row r="82">
          <cell r="B82">
            <v>157007</v>
          </cell>
        </row>
        <row r="83">
          <cell r="B83" t="str">
            <v>157008.1YPD</v>
          </cell>
        </row>
        <row r="84">
          <cell r="B84" t="str">
            <v>157009.1YPD</v>
          </cell>
        </row>
        <row r="85">
          <cell r="B85">
            <v>157051</v>
          </cell>
        </row>
        <row r="86">
          <cell r="B86">
            <v>157052</v>
          </cell>
        </row>
        <row r="87">
          <cell r="B87">
            <v>157053</v>
          </cell>
        </row>
        <row r="88">
          <cell r="B88" t="str">
            <v>157100.800</v>
          </cell>
        </row>
        <row r="89">
          <cell r="B89" t="str">
            <v>157600.1YPD</v>
          </cell>
        </row>
        <row r="90">
          <cell r="B90" t="str">
            <v>157700.800..730/750</v>
          </cell>
        </row>
        <row r="91">
          <cell r="B91" t="str">
            <v>157900.1YPD</v>
          </cell>
        </row>
        <row r="92">
          <cell r="B92" t="str">
            <v>157900.cur</v>
          </cell>
        </row>
        <row r="93">
          <cell r="B93">
            <v>157910</v>
          </cell>
        </row>
        <row r="94">
          <cell r="B94">
            <v>157915</v>
          </cell>
        </row>
        <row r="95">
          <cell r="B95" t="str">
            <v>157916.1YPD</v>
          </cell>
        </row>
        <row r="96">
          <cell r="B96" t="str">
            <v>157920...430/450</v>
          </cell>
        </row>
        <row r="97">
          <cell r="B97">
            <v>158000</v>
          </cell>
        </row>
        <row r="98">
          <cell r="B98" t="str">
            <v>160000.800...730/750</v>
          </cell>
        </row>
        <row r="99">
          <cell r="B99">
            <v>160120</v>
          </cell>
        </row>
        <row r="100">
          <cell r="B100">
            <v>160130</v>
          </cell>
        </row>
        <row r="101">
          <cell r="B101">
            <v>160140</v>
          </cell>
        </row>
        <row r="102">
          <cell r="B102">
            <v>160600</v>
          </cell>
        </row>
        <row r="103">
          <cell r="B103" t="str">
            <v>160601.1YPD</v>
          </cell>
        </row>
        <row r="104">
          <cell r="B104" t="str">
            <v>160602.1YPD</v>
          </cell>
        </row>
        <row r="105">
          <cell r="B105">
            <v>160610</v>
          </cell>
        </row>
        <row r="106">
          <cell r="B106">
            <v>160620</v>
          </cell>
        </row>
        <row r="107">
          <cell r="B107">
            <v>160630</v>
          </cell>
        </row>
        <row r="108">
          <cell r="B108">
            <v>160650</v>
          </cell>
        </row>
        <row r="109">
          <cell r="B109">
            <v>160706</v>
          </cell>
        </row>
        <row r="110">
          <cell r="B110">
            <v>161100</v>
          </cell>
        </row>
        <row r="111">
          <cell r="B111">
            <v>161101</v>
          </cell>
        </row>
        <row r="112">
          <cell r="B112">
            <v>161200</v>
          </cell>
        </row>
        <row r="113">
          <cell r="B113">
            <v>164000</v>
          </cell>
        </row>
        <row r="114">
          <cell r="B114" t="str">
            <v>165000...130/140</v>
          </cell>
        </row>
        <row r="115">
          <cell r="B115" t="str">
            <v>165000.738..130/140</v>
          </cell>
        </row>
        <row r="116">
          <cell r="B116" t="str">
            <v>166000.732..130/140</v>
          </cell>
        </row>
        <row r="117">
          <cell r="B117">
            <v>180000</v>
          </cell>
        </row>
        <row r="118">
          <cell r="B118">
            <v>180150</v>
          </cell>
        </row>
        <row r="119">
          <cell r="B119" t="str">
            <v>200000...630/640</v>
          </cell>
        </row>
        <row r="120">
          <cell r="B120" t="str">
            <v>206000...645</v>
          </cell>
        </row>
        <row r="121">
          <cell r="B121" t="str">
            <v>212000...630/640</v>
          </cell>
        </row>
        <row r="122">
          <cell r="B122" t="str">
            <v>212600...645</v>
          </cell>
        </row>
        <row r="123">
          <cell r="B123" t="str">
            <v>214000...645</v>
          </cell>
        </row>
        <row r="124">
          <cell r="B124" t="str">
            <v>216000...601</v>
          </cell>
        </row>
        <row r="125">
          <cell r="B125" t="str">
            <v>216000...645</v>
          </cell>
        </row>
        <row r="126">
          <cell r="B126" t="str">
            <v>217100...630/640</v>
          </cell>
        </row>
        <row r="127">
          <cell r="B127">
            <v>218000</v>
          </cell>
        </row>
        <row r="128">
          <cell r="B128">
            <v>221000</v>
          </cell>
        </row>
        <row r="129">
          <cell r="B129" t="str">
            <v>230100.829..525</v>
          </cell>
        </row>
        <row r="130">
          <cell r="B130" t="str">
            <v>232400.800..730/750</v>
          </cell>
        </row>
        <row r="131">
          <cell r="B131">
            <v>236250</v>
          </cell>
        </row>
        <row r="132">
          <cell r="B132" t="str">
            <v>240160.800..730/750</v>
          </cell>
        </row>
        <row r="133">
          <cell r="B133">
            <v>240300</v>
          </cell>
        </row>
        <row r="134">
          <cell r="B134">
            <v>243000</v>
          </cell>
        </row>
        <row r="135">
          <cell r="B135">
            <v>243010</v>
          </cell>
        </row>
        <row r="136">
          <cell r="B136">
            <v>243020</v>
          </cell>
        </row>
        <row r="137">
          <cell r="B137">
            <v>243060</v>
          </cell>
        </row>
        <row r="138">
          <cell r="B138">
            <v>243070</v>
          </cell>
        </row>
        <row r="139">
          <cell r="B139">
            <v>243080</v>
          </cell>
        </row>
        <row r="140">
          <cell r="B140">
            <v>243100</v>
          </cell>
        </row>
        <row r="141">
          <cell r="B141">
            <v>243110</v>
          </cell>
        </row>
        <row r="142">
          <cell r="B142">
            <v>243120</v>
          </cell>
        </row>
        <row r="143">
          <cell r="B143">
            <v>243130</v>
          </cell>
        </row>
        <row r="144">
          <cell r="B144">
            <v>243140</v>
          </cell>
        </row>
        <row r="145">
          <cell r="B145" t="str">
            <v>243160.800..730/750</v>
          </cell>
        </row>
        <row r="146">
          <cell r="B146">
            <v>243170</v>
          </cell>
        </row>
        <row r="147">
          <cell r="B147" t="str">
            <v>257300.800..730/750</v>
          </cell>
        </row>
        <row r="148">
          <cell r="B148" t="str">
            <v>260150.800..730/750</v>
          </cell>
        </row>
        <row r="149">
          <cell r="B149">
            <v>270000</v>
          </cell>
        </row>
        <row r="150">
          <cell r="B150">
            <v>270010</v>
          </cell>
        </row>
        <row r="151">
          <cell r="B151">
            <v>270020</v>
          </cell>
        </row>
        <row r="152">
          <cell r="B152">
            <v>270030</v>
          </cell>
        </row>
        <row r="153">
          <cell r="B153">
            <v>270040</v>
          </cell>
        </row>
        <row r="154">
          <cell r="B154" t="str">
            <v>270040.T0001</v>
          </cell>
        </row>
        <row r="155">
          <cell r="B155">
            <v>270050</v>
          </cell>
        </row>
        <row r="156">
          <cell r="B156">
            <v>270100</v>
          </cell>
        </row>
        <row r="157">
          <cell r="B157" t="str">
            <v>270100.T0001</v>
          </cell>
        </row>
        <row r="158">
          <cell r="B158">
            <v>270101</v>
          </cell>
        </row>
        <row r="159">
          <cell r="B159">
            <v>270102</v>
          </cell>
        </row>
        <row r="160">
          <cell r="B160">
            <v>270103</v>
          </cell>
        </row>
        <row r="161">
          <cell r="B161">
            <v>270104</v>
          </cell>
        </row>
        <row r="162">
          <cell r="B162" t="str">
            <v>270150.800..730/750</v>
          </cell>
        </row>
        <row r="163">
          <cell r="B163">
            <v>270160</v>
          </cell>
        </row>
        <row r="164">
          <cell r="B164">
            <v>270210</v>
          </cell>
        </row>
        <row r="165">
          <cell r="B165">
            <v>270220</v>
          </cell>
        </row>
        <row r="166">
          <cell r="B166">
            <v>270230</v>
          </cell>
        </row>
        <row r="167">
          <cell r="B167">
            <v>270700</v>
          </cell>
        </row>
        <row r="168">
          <cell r="B168">
            <v>270710</v>
          </cell>
        </row>
        <row r="169">
          <cell r="B169">
            <v>270751</v>
          </cell>
        </row>
        <row r="170">
          <cell r="B170">
            <v>271050</v>
          </cell>
        </row>
        <row r="171">
          <cell r="B171">
            <v>271100</v>
          </cell>
        </row>
        <row r="172">
          <cell r="B172">
            <v>271110</v>
          </cell>
        </row>
        <row r="173">
          <cell r="B173">
            <v>271140</v>
          </cell>
        </row>
        <row r="174">
          <cell r="B174">
            <v>271200</v>
          </cell>
        </row>
        <row r="175">
          <cell r="B175">
            <v>271300</v>
          </cell>
        </row>
        <row r="176">
          <cell r="B176">
            <v>273000</v>
          </cell>
        </row>
        <row r="177">
          <cell r="B177" t="str">
            <v>274000.759..430/450</v>
          </cell>
        </row>
        <row r="178">
          <cell r="B178">
            <v>300400</v>
          </cell>
        </row>
        <row r="179">
          <cell r="B179">
            <v>300410</v>
          </cell>
        </row>
        <row r="180">
          <cell r="B180">
            <v>300500</v>
          </cell>
        </row>
        <row r="181">
          <cell r="B181" t="str">
            <v>300500.T0001</v>
          </cell>
        </row>
        <row r="182">
          <cell r="B182">
            <v>300600</v>
          </cell>
        </row>
        <row r="183">
          <cell r="B183" t="str">
            <v>300600.T0001</v>
          </cell>
        </row>
        <row r="184">
          <cell r="B184">
            <v>300700</v>
          </cell>
        </row>
        <row r="185">
          <cell r="B185">
            <v>300810</v>
          </cell>
        </row>
        <row r="186">
          <cell r="B186">
            <v>300820</v>
          </cell>
        </row>
        <row r="187">
          <cell r="B187">
            <v>300830</v>
          </cell>
        </row>
        <row r="188">
          <cell r="B188">
            <v>300840</v>
          </cell>
        </row>
        <row r="189">
          <cell r="B189">
            <v>300910</v>
          </cell>
        </row>
        <row r="190">
          <cell r="B190">
            <v>330000</v>
          </cell>
        </row>
        <row r="191">
          <cell r="B191" t="str">
            <v>330000.T0001</v>
          </cell>
        </row>
        <row r="192">
          <cell r="B192">
            <v>330400</v>
          </cell>
        </row>
        <row r="193">
          <cell r="B193">
            <v>330500</v>
          </cell>
        </row>
        <row r="194">
          <cell r="B194">
            <v>330820</v>
          </cell>
        </row>
        <row r="195">
          <cell r="B195">
            <v>330900</v>
          </cell>
        </row>
        <row r="196">
          <cell r="B196">
            <v>400400</v>
          </cell>
        </row>
        <row r="197">
          <cell r="B197">
            <v>400410</v>
          </cell>
        </row>
        <row r="198">
          <cell r="B198">
            <v>400500</v>
          </cell>
        </row>
        <row r="199">
          <cell r="B199">
            <v>400700</v>
          </cell>
        </row>
        <row r="200">
          <cell r="B200">
            <v>400750</v>
          </cell>
        </row>
        <row r="201">
          <cell r="B201">
            <v>400760</v>
          </cell>
        </row>
        <row r="202">
          <cell r="B202">
            <v>400790</v>
          </cell>
        </row>
        <row r="203">
          <cell r="B203">
            <v>400900</v>
          </cell>
        </row>
        <row r="204">
          <cell r="B204">
            <v>400910</v>
          </cell>
        </row>
        <row r="205">
          <cell r="B205">
            <v>401300</v>
          </cell>
        </row>
        <row r="206">
          <cell r="B206">
            <v>401700</v>
          </cell>
        </row>
        <row r="207">
          <cell r="B207">
            <v>401750</v>
          </cell>
        </row>
        <row r="208">
          <cell r="B208">
            <v>401760</v>
          </cell>
        </row>
        <row r="209">
          <cell r="B209">
            <v>401790</v>
          </cell>
        </row>
        <row r="210">
          <cell r="B210">
            <v>401900</v>
          </cell>
        </row>
        <row r="211">
          <cell r="B211">
            <v>403100</v>
          </cell>
        </row>
        <row r="212">
          <cell r="B212" t="str">
            <v>403100.T0001</v>
          </cell>
        </row>
        <row r="213">
          <cell r="B213">
            <v>403200</v>
          </cell>
        </row>
        <row r="214">
          <cell r="B214">
            <v>403410</v>
          </cell>
        </row>
        <row r="215">
          <cell r="B215">
            <v>403600</v>
          </cell>
        </row>
        <row r="216">
          <cell r="B216" t="str">
            <v>403600.T0001</v>
          </cell>
        </row>
        <row r="217">
          <cell r="B217">
            <v>403605</v>
          </cell>
        </row>
        <row r="218">
          <cell r="B218" t="str">
            <v>403605.T0001</v>
          </cell>
        </row>
        <row r="219">
          <cell r="B219">
            <v>403900</v>
          </cell>
        </row>
        <row r="220">
          <cell r="B220" t="str">
            <v>407000.771</v>
          </cell>
        </row>
        <row r="221">
          <cell r="B221">
            <v>408000</v>
          </cell>
        </row>
        <row r="222">
          <cell r="B222" t="str">
            <v>409030.719</v>
          </cell>
        </row>
        <row r="223">
          <cell r="B223">
            <v>409135</v>
          </cell>
        </row>
        <row r="224">
          <cell r="B224">
            <v>409150</v>
          </cell>
        </row>
        <row r="225">
          <cell r="B225">
            <v>409173</v>
          </cell>
        </row>
        <row r="226">
          <cell r="B226">
            <v>409175</v>
          </cell>
        </row>
        <row r="227">
          <cell r="B227">
            <v>410135</v>
          </cell>
        </row>
        <row r="228">
          <cell r="B228">
            <v>410150</v>
          </cell>
        </row>
        <row r="229">
          <cell r="B229">
            <v>410173</v>
          </cell>
        </row>
        <row r="230">
          <cell r="B230">
            <v>410175</v>
          </cell>
        </row>
        <row r="231">
          <cell r="B231">
            <v>411000</v>
          </cell>
        </row>
        <row r="232">
          <cell r="B232">
            <v>411700</v>
          </cell>
        </row>
        <row r="233">
          <cell r="B233">
            <v>500100</v>
          </cell>
        </row>
        <row r="234">
          <cell r="B234">
            <v>502000</v>
          </cell>
        </row>
        <row r="235">
          <cell r="B235">
            <v>509300</v>
          </cell>
        </row>
        <row r="236">
          <cell r="B236">
            <v>515070</v>
          </cell>
        </row>
        <row r="237">
          <cell r="B237" t="str">
            <v>605000.793</v>
          </cell>
        </row>
        <row r="238">
          <cell r="B238" t="str">
            <v>605000.795</v>
          </cell>
        </row>
        <row r="239">
          <cell r="B239" t="str">
            <v>605000.796</v>
          </cell>
        </row>
        <row r="240">
          <cell r="B240" t="str">
            <v>605000.797</v>
          </cell>
        </row>
        <row r="241">
          <cell r="B241" t="str">
            <v>605000.798</v>
          </cell>
        </row>
        <row r="242">
          <cell r="B242" t="str">
            <v>607000.771</v>
          </cell>
        </row>
        <row r="243">
          <cell r="B243" t="str">
            <v>607000.775</v>
          </cell>
        </row>
        <row r="244">
          <cell r="B244">
            <v>611000</v>
          </cell>
        </row>
        <row r="245">
          <cell r="B245">
            <v>611050</v>
          </cell>
        </row>
        <row r="246">
          <cell r="B246" t="str">
            <v>850000.719</v>
          </cell>
        </row>
        <row r="247">
          <cell r="B247">
            <v>853300</v>
          </cell>
        </row>
        <row r="248">
          <cell r="B248">
            <v>860200</v>
          </cell>
        </row>
        <row r="249">
          <cell r="B249">
            <v>861000</v>
          </cell>
        </row>
        <row r="250">
          <cell r="B250">
            <v>861070</v>
          </cell>
        </row>
        <row r="251">
          <cell r="B251">
            <v>900500</v>
          </cell>
        </row>
        <row r="252">
          <cell r="B252">
            <v>903600</v>
          </cell>
        </row>
        <row r="253">
          <cell r="B253">
            <v>906200</v>
          </cell>
        </row>
        <row r="254">
          <cell r="B254">
            <v>940600</v>
          </cell>
        </row>
        <row r="255">
          <cell r="B255">
            <v>946400</v>
          </cell>
        </row>
        <row r="256">
          <cell r="B256">
            <v>946410</v>
          </cell>
        </row>
        <row r="257">
          <cell r="B257">
            <v>946415</v>
          </cell>
        </row>
        <row r="258">
          <cell r="B258">
            <v>946416</v>
          </cell>
        </row>
        <row r="259">
          <cell r="B259">
            <v>949200</v>
          </cell>
        </row>
        <row r="260">
          <cell r="B260">
            <v>977000</v>
          </cell>
        </row>
        <row r="261">
          <cell r="B261">
            <v>977020</v>
          </cell>
        </row>
        <row r="262">
          <cell r="B262">
            <v>977400</v>
          </cell>
        </row>
        <row r="263">
          <cell r="B263">
            <v>977500</v>
          </cell>
        </row>
        <row r="264">
          <cell r="B264">
            <v>991000</v>
          </cell>
        </row>
        <row r="265">
          <cell r="B265" t="str">
            <v>LB180000</v>
          </cell>
        </row>
        <row r="266">
          <cell r="B266" t="str">
            <v>LBCF10010</v>
          </cell>
        </row>
        <row r="267">
          <cell r="B267" t="str">
            <v>LBCF10011</v>
          </cell>
        </row>
        <row r="268">
          <cell r="B268" t="str">
            <v>LBCF10012</v>
          </cell>
        </row>
        <row r="269">
          <cell r="B269" t="str">
            <v>LBCF10013</v>
          </cell>
        </row>
        <row r="270">
          <cell r="B270" t="str">
            <v>LBCF10014</v>
          </cell>
        </row>
        <row r="271">
          <cell r="B271" t="str">
            <v>LBCF10015</v>
          </cell>
        </row>
        <row r="272">
          <cell r="B272" t="str">
            <v>LBCF10016</v>
          </cell>
        </row>
        <row r="273">
          <cell r="B273" t="str">
            <v>LBCF10018</v>
          </cell>
        </row>
        <row r="274">
          <cell r="B274" t="str">
            <v>LBCF10020</v>
          </cell>
        </row>
        <row r="275">
          <cell r="B275" t="str">
            <v>LBCF10021</v>
          </cell>
        </row>
        <row r="276">
          <cell r="B276" t="str">
            <v>LBCF10023</v>
          </cell>
        </row>
        <row r="277">
          <cell r="B277" t="str">
            <v>LBCF10024</v>
          </cell>
        </row>
        <row r="278">
          <cell r="B278" t="str">
            <v>LBCF10025</v>
          </cell>
        </row>
        <row r="279">
          <cell r="B279" t="str">
            <v>LBCF10026</v>
          </cell>
        </row>
        <row r="280">
          <cell r="B280" t="str">
            <v>LBCF10027</v>
          </cell>
        </row>
        <row r="281">
          <cell r="B281" t="str">
            <v>LBCF10028</v>
          </cell>
        </row>
        <row r="282">
          <cell r="B282" t="str">
            <v>LBCF10031</v>
          </cell>
        </row>
        <row r="283">
          <cell r="B283" t="str">
            <v>LBCF10032</v>
          </cell>
        </row>
        <row r="284">
          <cell r="B284" t="str">
            <v>LBCF10033</v>
          </cell>
        </row>
        <row r="285">
          <cell r="B285" t="str">
            <v>LBCF10034</v>
          </cell>
        </row>
        <row r="286">
          <cell r="B286" t="str">
            <v>LBCF10036</v>
          </cell>
        </row>
        <row r="287">
          <cell r="B287" t="str">
            <v>LBCF10037</v>
          </cell>
        </row>
        <row r="288">
          <cell r="B288" t="str">
            <v>LBCF10038</v>
          </cell>
        </row>
        <row r="289">
          <cell r="B289" t="str">
            <v>LBCF10039</v>
          </cell>
        </row>
        <row r="290">
          <cell r="B290" t="str">
            <v>LBCF10040</v>
          </cell>
        </row>
        <row r="291">
          <cell r="B291" t="str">
            <v>LBCF10050</v>
          </cell>
        </row>
        <row r="292">
          <cell r="B292" t="str">
            <v>LBCF10055</v>
          </cell>
        </row>
        <row r="293">
          <cell r="B293" t="str">
            <v>LBCF10060</v>
          </cell>
        </row>
        <row r="294">
          <cell r="B294" t="str">
            <v>LBCF10065</v>
          </cell>
        </row>
        <row r="295">
          <cell r="B295" t="str">
            <v>LBCF10100</v>
          </cell>
        </row>
        <row r="296">
          <cell r="B296" t="str">
            <v>LBCF10101</v>
          </cell>
        </row>
        <row r="297">
          <cell r="B297" t="str">
            <v>LBCF10105</v>
          </cell>
        </row>
        <row r="298">
          <cell r="B298" t="str">
            <v>LBCF10110</v>
          </cell>
        </row>
        <row r="299">
          <cell r="B299" t="str">
            <v>LBCF10115</v>
          </cell>
        </row>
        <row r="300">
          <cell r="B300" t="str">
            <v>LBCF10120</v>
          </cell>
        </row>
        <row r="301">
          <cell r="B301" t="str">
            <v>LBCF10130</v>
          </cell>
        </row>
        <row r="302">
          <cell r="B302" t="str">
            <v>LBCF10135</v>
          </cell>
        </row>
        <row r="303">
          <cell r="B303" t="str">
            <v>LBCF10198</v>
          </cell>
        </row>
        <row r="304">
          <cell r="B304" t="str">
            <v>LBCF10200</v>
          </cell>
        </row>
        <row r="305">
          <cell r="B305" t="str">
            <v>LBCF10205</v>
          </cell>
        </row>
        <row r="306">
          <cell r="B306" t="str">
            <v>LBCF10215</v>
          </cell>
        </row>
        <row r="307">
          <cell r="B307" t="str">
            <v>LBCF10225</v>
          </cell>
        </row>
        <row r="308">
          <cell r="B308" t="str">
            <v>LBCF10298</v>
          </cell>
        </row>
        <row r="309">
          <cell r="B309" t="str">
            <v>LBCF10910</v>
          </cell>
        </row>
        <row r="310">
          <cell r="B310" t="str">
            <v>LBCF10B06</v>
          </cell>
        </row>
        <row r="311">
          <cell r="B311" t="str">
            <v>LBCF10B26</v>
          </cell>
        </row>
        <row r="312">
          <cell r="B312" t="str">
            <v>LBCF10B27</v>
          </cell>
        </row>
        <row r="313">
          <cell r="B313" t="str">
            <v>LBCF10B40</v>
          </cell>
        </row>
        <row r="314">
          <cell r="B314" t="str">
            <v>LBCF10B45</v>
          </cell>
        </row>
        <row r="315">
          <cell r="B315" t="str">
            <v>LBCF10B95</v>
          </cell>
        </row>
        <row r="316">
          <cell r="B316" t="str">
            <v>LBCF10C30</v>
          </cell>
        </row>
        <row r="317">
          <cell r="B317" t="str">
            <v>LBCF10C35</v>
          </cell>
        </row>
        <row r="318">
          <cell r="B318" t="str">
            <v>LBCF10C40</v>
          </cell>
        </row>
        <row r="319">
          <cell r="B319" t="str">
            <v>LBCF10C45</v>
          </cell>
        </row>
        <row r="320">
          <cell r="B320" t="str">
            <v>LBCF10C50</v>
          </cell>
        </row>
        <row r="321">
          <cell r="B321" t="str">
            <v>LBCF10C55</v>
          </cell>
        </row>
        <row r="322">
          <cell r="B322" t="str">
            <v>LBI02001</v>
          </cell>
        </row>
        <row r="323">
          <cell r="B323" t="str">
            <v>LBI02001B</v>
          </cell>
        </row>
        <row r="324">
          <cell r="B324" t="str">
            <v>LBI02002</v>
          </cell>
        </row>
        <row r="325">
          <cell r="B325" t="str">
            <v>LBI02002E1</v>
          </cell>
        </row>
        <row r="326">
          <cell r="B326" t="str">
            <v>LBI02002E2</v>
          </cell>
        </row>
        <row r="327">
          <cell r="B327" t="str">
            <v>LBI02002E3</v>
          </cell>
        </row>
        <row r="328">
          <cell r="B328" t="str">
            <v>LBI02002E4</v>
          </cell>
        </row>
        <row r="329">
          <cell r="B329" t="str">
            <v>LBI02002F</v>
          </cell>
        </row>
        <row r="330">
          <cell r="B330" t="str">
            <v>LBI02005</v>
          </cell>
        </row>
        <row r="331">
          <cell r="B331" t="str">
            <v>LBI02005A</v>
          </cell>
        </row>
        <row r="332">
          <cell r="B332" t="str">
            <v>LBI02007</v>
          </cell>
        </row>
        <row r="333">
          <cell r="B333" t="str">
            <v>LBI02007A</v>
          </cell>
        </row>
        <row r="334">
          <cell r="B334" t="str">
            <v>LBI02007B</v>
          </cell>
        </row>
        <row r="335">
          <cell r="B335" t="str">
            <v>LBI02007C</v>
          </cell>
        </row>
        <row r="336">
          <cell r="B336" t="str">
            <v>LBI02007D</v>
          </cell>
        </row>
        <row r="337">
          <cell r="B337" t="str">
            <v>LBI02007E</v>
          </cell>
        </row>
        <row r="338">
          <cell r="B338" t="str">
            <v>LBI03002</v>
          </cell>
        </row>
        <row r="339">
          <cell r="B339" t="str">
            <v>LBI03002A</v>
          </cell>
        </row>
        <row r="340">
          <cell r="B340" t="str">
            <v>LBI03003</v>
          </cell>
        </row>
        <row r="341">
          <cell r="B341" t="str">
            <v>LBI03003A</v>
          </cell>
        </row>
        <row r="342">
          <cell r="B342" t="str">
            <v>LBI03004</v>
          </cell>
        </row>
        <row r="343">
          <cell r="B343" t="str">
            <v>LBI03004A</v>
          </cell>
        </row>
      </sheetData>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БЫТ"/>
      <sheetName val="СЕТИ"/>
      <sheetName val="Форэм-тепло"/>
      <sheetName val="Пол.отпуск"/>
      <sheetName val="Абон.плата"/>
      <sheetName val="Топливо"/>
      <sheetName val="БДФР_ОАО_сОП"/>
      <sheetName val="ВО"/>
      <sheetName val="Расчет"/>
      <sheetName val="ROE"/>
      <sheetName val="ГЕН (2)"/>
      <sheetName val="ГЕН (филиалТГК5)"/>
      <sheetName val="Доходы (касс.бюдж)"/>
      <sheetName val="Расходы(касс бюдж)"/>
      <sheetName val="п.4.1.5.сырье и мат"/>
      <sheetName val="п.4.1.6.рем.обслуж. "/>
      <sheetName val="п.4.1.7.усл.пр.хар. "/>
      <sheetName val="п.4.1.8.управл.расх"/>
      <sheetName val="п.4.1.9.усл.непр.хар."/>
      <sheetName val="п.4.1.10.1.проч. расх. (себ.)"/>
      <sheetName val="п.4.1.10.2.пр.расх (прибыль)"/>
      <sheetName val="п.4.2.инвестиции"/>
      <sheetName val="Подг.кадров"/>
      <sheetName val="ИТ"/>
      <sheetName val="ДЕНЬГИ"/>
      <sheetName val="Кредит"/>
      <sheetName val="ДЕНЬГИ оптимал"/>
      <sheetName val="Январь"/>
      <sheetName val="июнь9"/>
    </sheetNames>
    <sheetDataSet>
      <sheetData sheetId="0" refreshError="1"/>
      <sheetData sheetId="1" refreshError="1"/>
      <sheetData sheetId="2" refreshError="1"/>
      <sheetData sheetId="3" refreshError="1"/>
      <sheetData sheetId="4" refreshError="1">
        <row r="16">
          <cell r="H16">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БР 2010"/>
      <sheetName val="план 2010"/>
      <sheetName val="Параметры Факт"/>
      <sheetName val="Параметры Прогноз"/>
      <sheetName val="тарифное меню_2011"/>
      <sheetName val="тарифное меню_2012"/>
      <sheetName val="Факт 2012"/>
      <sheetName val="Факт 2012 (с июля)"/>
      <sheetName val="Прогноз 2012"/>
      <sheetName val="Прогноз 2012(с июля)"/>
      <sheetName val="МД_Прогноз"/>
      <sheetName val="МД_Факт"/>
      <sheetName val="справочники"/>
      <sheetName val="Сводочка"/>
      <sheetName val="вып_дох_нас"/>
      <sheetName val="мд_320"/>
      <sheetName val="свод"/>
      <sheetName val="МД_Прогноз года"/>
      <sheetName val="эффект по услугам"/>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C7" t="str">
            <v>ГН</v>
          </cell>
        </row>
        <row r="8">
          <cell r="C8" t="str">
            <v>ВН</v>
          </cell>
        </row>
        <row r="9">
          <cell r="C9" t="str">
            <v>СН1</v>
          </cell>
        </row>
        <row r="10">
          <cell r="C10" t="str">
            <v>СН2</v>
          </cell>
        </row>
        <row r="11">
          <cell r="C11" t="str">
            <v>НН</v>
          </cell>
        </row>
        <row r="12">
          <cell r="C12" t="str">
            <v>-//-</v>
          </cell>
        </row>
      </sheetData>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Prov"/>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frmDocumentPicker"/>
      <sheetName val="modDocumentsAPI"/>
      <sheetName val="SELECTED_DOCS"/>
      <sheetName val="DOCS_DEPENDENCY"/>
      <sheetName val="modList13"/>
      <sheetName val="modList12"/>
      <sheetName val="modList06"/>
      <sheetName val="modList05"/>
      <sheetName val="modList09"/>
      <sheetName val="modList01"/>
      <sheetName val="modList17"/>
      <sheetName val="modList29"/>
      <sheetName val="modHLIcons"/>
      <sheetName val="modfrmRegion"/>
      <sheetName val="modListComs"/>
      <sheetName val="REESTR_ORG"/>
      <sheetName val="REESTR_FILTERED"/>
      <sheetName val="REESTR_MO"/>
      <sheetName val="modfrmSecretCode"/>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s>
    <sheetDataSet>
      <sheetData sheetId="0" refreshError="1"/>
      <sheetData sheetId="1" refreshError="1"/>
      <sheetData sheetId="2" refreshError="1"/>
      <sheetData sheetId="3">
        <row r="13">
          <cell r="E13">
            <v>2015</v>
          </cell>
        </row>
        <row r="28">
          <cell r="E28" t="str">
            <v>Апрель</v>
          </cell>
        </row>
        <row r="31">
          <cell r="E31" t="str">
            <v>Первое полугодие</v>
          </cell>
        </row>
        <row r="33">
          <cell r="E33" t="str">
            <v>нет</v>
          </cell>
        </row>
      </sheetData>
      <sheetData sheetId="4" refreshError="1"/>
      <sheetData sheetId="5" refreshError="1"/>
      <sheetData sheetId="6">
        <row r="10">
          <cell r="Q1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1">
          <cell r="K11">
            <v>0</v>
          </cell>
        </row>
      </sheetData>
      <sheetData sheetId="16" refreshError="1"/>
      <sheetData sheetId="17">
        <row r="60">
          <cell r="K60">
            <v>0</v>
          </cell>
        </row>
      </sheetData>
      <sheetData sheetId="18">
        <row r="23">
          <cell r="K23">
            <v>0</v>
          </cell>
        </row>
      </sheetData>
      <sheetData sheetId="19">
        <row r="19">
          <cell r="K19">
            <v>0</v>
          </cell>
        </row>
      </sheetData>
      <sheetData sheetId="20">
        <row r="9">
          <cell r="I9">
            <v>0.14879999999999999</v>
          </cell>
        </row>
      </sheetData>
      <sheetData sheetId="21" refreshError="1"/>
      <sheetData sheetId="22">
        <row r="24">
          <cell r="I24">
            <v>0</v>
          </cell>
        </row>
      </sheetData>
      <sheetData sheetId="23" refreshError="1"/>
      <sheetData sheetId="24" refreshError="1"/>
      <sheetData sheetId="25" refreshError="1"/>
      <sheetData sheetId="26" refreshError="1"/>
      <sheetData sheetId="27">
        <row r="66">
          <cell r="AG66">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едения"/>
      <sheetName val="Формат_LB"/>
      <sheetName val="31-Выручка ЭСК"/>
      <sheetName val="32-Закупка ЭСК"/>
      <sheetName val="33-Траспорт ЭСК"/>
      <sheetName val="05-Выручка ПД"/>
      <sheetName val="06-Ремонты"/>
      <sheetName val="07-Эксплуатация"/>
      <sheetName val="08-Персонал"/>
      <sheetName val="09-Айти"/>
      <sheetName val="10-Аутсорcинг"/>
      <sheetName val="11-КорпЮрУправление"/>
      <sheetName val="13-Налоги"/>
      <sheetName val="14-УпрСобств"/>
      <sheetName val="15-Страхование"/>
      <sheetName val="16-PR"/>
      <sheetName val="17-Консалтинг"/>
      <sheetName val="18-ПродажаМТР"/>
      <sheetName val="19-ПрочиеДохРасх"/>
      <sheetName val="20-РасходЧП"/>
      <sheetName val="21-Проценты"/>
      <sheetName val="21A-Фин. договоры"/>
      <sheetName val="23-Безопасность"/>
      <sheetName val="24-СборДенег"/>
      <sheetName val="25-Амортизация"/>
      <sheetName val="26-РасходыНеФБ"/>
      <sheetName val="Справочник предприятий"/>
      <sheetName val="Refere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4">
          <cell r="B4" t="str">
            <v>Выберите компанию</v>
          </cell>
          <cell r="C4" t="str">
            <v>#####</v>
          </cell>
        </row>
        <row r="5">
          <cell r="B5" t="str">
            <v>ЗАО "Газэкс"</v>
          </cell>
          <cell r="C5">
            <v>10705</v>
          </cell>
        </row>
        <row r="6">
          <cell r="B6" t="str">
            <v>ЗАО "КЭС-Мультиэнергетика"</v>
          </cell>
          <cell r="C6">
            <v>11402</v>
          </cell>
        </row>
        <row r="7">
          <cell r="B7" t="str">
            <v>ЗАО "Оптима"</v>
          </cell>
          <cell r="C7">
            <v>10714</v>
          </cell>
        </row>
        <row r="8">
          <cell r="B8" t="str">
            <v>НВД Кировэнергосбыт</v>
          </cell>
          <cell r="C8">
            <v>21286</v>
          </cell>
        </row>
        <row r="9">
          <cell r="B9" t="str">
            <v>НВД Коми энергосбытовая компания</v>
          </cell>
          <cell r="C9">
            <v>21287</v>
          </cell>
        </row>
        <row r="10">
          <cell r="B10" t="str">
            <v>НВД Оренбургэнергосбыт</v>
          </cell>
          <cell r="C10">
            <v>21284</v>
          </cell>
        </row>
        <row r="11">
          <cell r="B11" t="str">
            <v>НВД Свердловэнергосбыт</v>
          </cell>
          <cell r="C11">
            <v>21283</v>
          </cell>
        </row>
        <row r="12">
          <cell r="B12" t="str">
            <v>НВД Удмуртская энергосбытовая компания</v>
          </cell>
          <cell r="C12">
            <v>21285</v>
          </cell>
        </row>
        <row r="13">
          <cell r="B13" t="str">
            <v>ОАО "Газ-Сервис плюс"</v>
          </cell>
          <cell r="C13">
            <v>20045</v>
          </cell>
        </row>
        <row r="14">
          <cell r="B14" t="str">
            <v>ОАО "Днепрогаз"</v>
          </cell>
          <cell r="C14">
            <v>10804</v>
          </cell>
        </row>
        <row r="15">
          <cell r="B15" t="str">
            <v>ОАО "Донецкгоргаз"</v>
          </cell>
          <cell r="C15">
            <v>10805</v>
          </cell>
        </row>
        <row r="16">
          <cell r="B16" t="str">
            <v>ОАО "Екатеринбурггаз"</v>
          </cell>
          <cell r="C16">
            <v>10713</v>
          </cell>
        </row>
        <row r="17">
          <cell r="B17" t="str">
            <v>ОАО "Иркутскоблгаз"</v>
          </cell>
          <cell r="C17">
            <v>10710</v>
          </cell>
        </row>
        <row r="18">
          <cell r="B18" t="str">
            <v>ОАО "Кировэнергосбыт"</v>
          </cell>
          <cell r="C18">
            <v>10330</v>
          </cell>
        </row>
        <row r="19">
          <cell r="B19" t="str">
            <v>ОАО "Коми энергосбытовая компания"</v>
          </cell>
          <cell r="C19">
            <v>10410</v>
          </cell>
        </row>
        <row r="20">
          <cell r="B20" t="str">
            <v>ОАО "Краснотурьинскмежрайгаз"</v>
          </cell>
          <cell r="C20">
            <v>20053</v>
          </cell>
        </row>
        <row r="21">
          <cell r="B21" t="str">
            <v>ОАО "Красноуральскмежрайгаз"</v>
          </cell>
          <cell r="C21">
            <v>20054</v>
          </cell>
        </row>
        <row r="22">
          <cell r="B22" t="str">
            <v>ОАО "Криворожгаз"</v>
          </cell>
          <cell r="C22">
            <v>10806</v>
          </cell>
        </row>
        <row r="23">
          <cell r="B23" t="str">
            <v>ОАО "Курганоблгаз"</v>
          </cell>
          <cell r="C23">
            <v>10715</v>
          </cell>
        </row>
        <row r="24">
          <cell r="B24" t="str">
            <v>ОАО "НижнийТагилмежрайгаз"</v>
          </cell>
          <cell r="C24">
            <v>20061</v>
          </cell>
        </row>
        <row r="25">
          <cell r="B25" t="str">
            <v>ОАО "Оренбургэнергосбыт"</v>
          </cell>
          <cell r="C25">
            <v>19110</v>
          </cell>
        </row>
        <row r="26">
          <cell r="B26" t="str">
            <v>ОАО "Первоуральскгаз"</v>
          </cell>
          <cell r="C26">
            <v>10719</v>
          </cell>
        </row>
        <row r="27">
          <cell r="B27" t="str">
            <v>ОАО "Пермская энергосбытовая компания"</v>
          </cell>
          <cell r="C27">
            <v>10370</v>
          </cell>
        </row>
        <row r="28">
          <cell r="B28" t="str">
            <v>ОАО "Полевскоймежрайгаз"</v>
          </cell>
          <cell r="C28">
            <v>20069</v>
          </cell>
        </row>
        <row r="29">
          <cell r="B29" t="str">
            <v>ОАО "Ревдагазсервис"</v>
          </cell>
          <cell r="C29">
            <v>20070</v>
          </cell>
        </row>
        <row r="30">
          <cell r="B30" t="str">
            <v>ОАО "Свердловэнергосбыт"</v>
          </cell>
          <cell r="C30">
            <v>19120</v>
          </cell>
        </row>
        <row r="31">
          <cell r="B31" t="str">
            <v>ОАО "СГ-Инвест"</v>
          </cell>
          <cell r="C31">
            <v>10706</v>
          </cell>
        </row>
        <row r="32">
          <cell r="B32" t="str">
            <v>ОАО "Серовмежрайгаз"</v>
          </cell>
          <cell r="C32">
            <v>20079</v>
          </cell>
        </row>
        <row r="33">
          <cell r="B33" t="str">
            <v>ОАО "СибирьГазСервис"</v>
          </cell>
          <cell r="C33">
            <v>10704</v>
          </cell>
        </row>
        <row r="34">
          <cell r="B34" t="str">
            <v>ОАО "Удмуртгаз"</v>
          </cell>
          <cell r="C34">
            <v>10718</v>
          </cell>
        </row>
        <row r="35">
          <cell r="B35" t="str">
            <v>ОАО "Удмуртская энергосбытовая компания"</v>
          </cell>
          <cell r="C35">
            <v>10380</v>
          </cell>
        </row>
        <row r="36">
          <cell r="B36" t="str">
            <v>ОАО "Уральские газовые сети"</v>
          </cell>
          <cell r="C36">
            <v>10708</v>
          </cell>
        </row>
        <row r="37">
          <cell r="B37" t="str">
            <v>ОАО "Харьковгаз"</v>
          </cell>
          <cell r="C37">
            <v>10802</v>
          </cell>
        </row>
        <row r="38">
          <cell r="B38" t="str">
            <v>ОАО "Харьковгоргаз"</v>
          </cell>
          <cell r="C38">
            <v>10803</v>
          </cell>
        </row>
        <row r="39">
          <cell r="B39" t="str">
            <v>ОАО "Челябинскгоргаз"</v>
          </cell>
          <cell r="C39">
            <v>10703</v>
          </cell>
        </row>
        <row r="40">
          <cell r="B40" t="str">
            <v>ОАО "Читаоблгаз"</v>
          </cell>
          <cell r="C40">
            <v>10702</v>
          </cell>
        </row>
        <row r="41">
          <cell r="B41" t="str">
            <v>ООО "Газпродукт-Екатеринбург"</v>
          </cell>
          <cell r="C41">
            <v>20098</v>
          </cell>
        </row>
        <row r="42">
          <cell r="B42" t="str">
            <v>ООО "Газрапредсеть"</v>
          </cell>
          <cell r="C42">
            <v>10717</v>
          </cell>
        </row>
        <row r="43">
          <cell r="B43" t="str">
            <v>ООО "Газэкс-Менеджмент"</v>
          </cell>
          <cell r="C43">
            <v>10700</v>
          </cell>
        </row>
        <row r="44">
          <cell r="B44" t="str">
            <v>ООО "Газэкс-Украина"</v>
          </cell>
          <cell r="C44">
            <v>10800</v>
          </cell>
        </row>
        <row r="45">
          <cell r="B45" t="str">
            <v>ООО "ЕЭС.Гарант - Киров"</v>
          </cell>
          <cell r="C45">
            <v>21290</v>
          </cell>
        </row>
        <row r="46">
          <cell r="B46" t="str">
            <v>ООО "ЕЭС.Гарант - Коми"</v>
          </cell>
          <cell r="C46">
            <v>21292</v>
          </cell>
        </row>
        <row r="47">
          <cell r="B47" t="str">
            <v>ООО "ЕЭС.Гарант - Москва"</v>
          </cell>
          <cell r="C47">
            <v>21288</v>
          </cell>
        </row>
        <row r="48">
          <cell r="B48" t="str">
            <v>ООО "ЕЭС.Гарант - Н.Новогород"</v>
          </cell>
          <cell r="C48">
            <v>21294</v>
          </cell>
        </row>
        <row r="49">
          <cell r="B49" t="str">
            <v>ООО "ЕЭС.Гарант - Оренбург"</v>
          </cell>
          <cell r="C49">
            <v>21289</v>
          </cell>
        </row>
        <row r="50">
          <cell r="B50" t="str">
            <v>ООО "ЕЭС.Гарант - Свердловск"</v>
          </cell>
          <cell r="C50">
            <v>21293</v>
          </cell>
        </row>
        <row r="51">
          <cell r="B51" t="str">
            <v>ООО "ЕЭС.Гарант - Удмуртия"</v>
          </cell>
          <cell r="C51">
            <v>21291</v>
          </cell>
        </row>
        <row r="52">
          <cell r="B52" t="str">
            <v>ООО "ЕЭС.Гарант"</v>
          </cell>
          <cell r="C52">
            <v>21229</v>
          </cell>
        </row>
        <row r="53">
          <cell r="B53" t="str">
            <v>ООО "Инвестпартнер"</v>
          </cell>
          <cell r="C53">
            <v>10714</v>
          </cell>
        </row>
        <row r="54">
          <cell r="B54" t="str">
            <v>ООО "Комплексный расчетный центр в Республике Коми"</v>
          </cell>
          <cell r="C54">
            <v>20217</v>
          </cell>
        </row>
        <row r="55">
          <cell r="B55" t="str">
            <v>ООО "Комплексный расчетный центр"</v>
          </cell>
          <cell r="C55">
            <v>11700</v>
          </cell>
        </row>
        <row r="56">
          <cell r="B56" t="str">
            <v>ООО "КРЦ-Удмуртия"</v>
          </cell>
          <cell r="C56">
            <v>20112</v>
          </cell>
        </row>
        <row r="57">
          <cell r="B57" t="str">
            <v>ООО "Новороссийский КРЦ"</v>
          </cell>
          <cell r="C57">
            <v>20125</v>
          </cell>
        </row>
        <row r="58">
          <cell r="B58" t="str">
            <v>ООО "Регион. УК Дом-Прикамье (г.Пермь)"</v>
          </cell>
          <cell r="C58">
            <v>20133</v>
          </cell>
        </row>
        <row r="59">
          <cell r="B59" t="str">
            <v>ООО "Регион. энергосбыт. комплекс (РЭКС)"</v>
          </cell>
          <cell r="C59">
            <v>19130</v>
          </cell>
        </row>
        <row r="60">
          <cell r="B60" t="str">
            <v>ООО "Салтовский огонек"</v>
          </cell>
          <cell r="C60">
            <v>21305</v>
          </cell>
        </row>
        <row r="61">
          <cell r="B61" t="str">
            <v>ООО "СГ-Авто ВСК"</v>
          </cell>
          <cell r="C61">
            <v>20138</v>
          </cell>
        </row>
        <row r="62">
          <cell r="B62" t="str">
            <v>ООО "СГ-Авто"</v>
          </cell>
          <cell r="C62">
            <v>10707</v>
          </cell>
        </row>
        <row r="63">
          <cell r="B63" t="str">
            <v>ООО "Тверьуправдом"</v>
          </cell>
          <cell r="C63">
            <v>20151</v>
          </cell>
        </row>
        <row r="64">
          <cell r="B64" t="str">
            <v>ООО "ТД Факел"</v>
          </cell>
          <cell r="C64">
            <v>20152</v>
          </cell>
        </row>
        <row r="65">
          <cell r="B65" t="str">
            <v>ООО "Удмуртские газовые сети"</v>
          </cell>
          <cell r="C65">
            <v>20161</v>
          </cell>
        </row>
        <row r="66">
          <cell r="B66" t="str">
            <v>ООО "Укртрейдгаз"</v>
          </cell>
          <cell r="C66">
            <v>10801</v>
          </cell>
        </row>
        <row r="67">
          <cell r="B67" t="str">
            <v>ООО "Уралдомсервис"</v>
          </cell>
          <cell r="C67">
            <v>20162</v>
          </cell>
        </row>
        <row r="68">
          <cell r="B68" t="str">
            <v>ООО "Харьковрегионгаз"</v>
          </cell>
          <cell r="C68">
            <v>21304</v>
          </cell>
        </row>
        <row r="69">
          <cell r="B69" t="str">
            <v>ООО "Челгаз-Проект"</v>
          </cell>
          <cell r="C69">
            <v>20170</v>
          </cell>
        </row>
        <row r="70">
          <cell r="B70" t="str">
            <v>ООО "Челгаз-Промэксплуатация"</v>
          </cell>
          <cell r="C70">
            <v>20171</v>
          </cell>
        </row>
        <row r="71">
          <cell r="B71" t="str">
            <v>ООО "Челгазтранс"</v>
          </cell>
          <cell r="C71">
            <v>20172</v>
          </cell>
        </row>
        <row r="72">
          <cell r="B72" t="str">
            <v>ООО "Шумихамежрайгаз"</v>
          </cell>
          <cell r="C72">
            <v>20174</v>
          </cell>
        </row>
        <row r="73">
          <cell r="B73" t="str">
            <v>ООО "ЭКО-Газ"</v>
          </cell>
          <cell r="C73">
            <v>20175</v>
          </cell>
        </row>
        <row r="180">
          <cell r="B180">
            <v>0</v>
          </cell>
        </row>
        <row r="181">
          <cell r="B181">
            <v>0</v>
          </cell>
        </row>
      </sheetData>
      <sheetData sheetId="27">
        <row r="2">
          <cell r="A2" t="str">
            <v>Бюджет 0 итерация</v>
          </cell>
        </row>
        <row r="3">
          <cell r="A3" t="str">
            <v>Бюджет 1 итерация</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sheetName val="Бюджет (вн.обор.)"/>
      <sheetName val="ФАКТ"/>
      <sheetName val="Факт (вн.обор.)"/>
      <sheetName val="ПРОГНОЗ"/>
      <sheetName val="Прогноз (вн.обор.) "/>
      <sheetName val="Справочник строк"/>
      <sheetName val="Справочник предприятий"/>
      <sheetName val="анализ отклонений 1"/>
      <sheetName val="анализ отклонений 2"/>
      <sheetName val="Инв (бизн)"/>
      <sheetName val="Доли инв (бизн)"/>
      <sheetName val="Стратег. установки"/>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B_2023"/>
      <sheetName val="ВГО"/>
      <sheetName val="31-Выручка ЭСК"/>
      <sheetName val="32-Закупка ЭСК"/>
      <sheetName val="33-Траспорт ЭСК"/>
      <sheetName val="Аналитичка_ВФ Гарант_LB_БП_2023"/>
    </sheetNames>
    <definedNames>
      <definedName name="NotesHyp"/>
      <definedName name="USD"/>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wmf"/><Relationship Id="rId18" Type="http://schemas.openxmlformats.org/officeDocument/2006/relationships/oleObject" Target="../embeddings/oleObject8.bin"/><Relationship Id="rId3" Type="http://schemas.openxmlformats.org/officeDocument/2006/relationships/vmlDrawing" Target="../drawings/vmlDrawing1.vml"/><Relationship Id="rId21" Type="http://schemas.openxmlformats.org/officeDocument/2006/relationships/image" Target="../media/image9.wmf"/><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10" Type="http://schemas.openxmlformats.org/officeDocument/2006/relationships/oleObject" Target="../embeddings/oleObject4.bin"/><Relationship Id="rId19" Type="http://schemas.openxmlformats.org/officeDocument/2006/relationships/image" Target="../media/image8.wmf"/><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6"/>
  <sheetViews>
    <sheetView zoomScale="90" zoomScaleNormal="90" zoomScaleSheetLayoutView="90" workbookViewId="0">
      <selection activeCell="A15" sqref="A15"/>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42"/>
      <c r="B1" s="42"/>
      <c r="C1" s="42"/>
      <c r="D1" s="42"/>
      <c r="E1" s="42"/>
      <c r="F1" s="42"/>
    </row>
    <row r="2" spans="1:12" ht="16.5" thickBot="1" x14ac:dyDescent="0.3">
      <c r="A2" s="43" t="s">
        <v>128</v>
      </c>
      <c r="B2" s="43"/>
      <c r="C2" s="44"/>
      <c r="D2" s="45"/>
      <c r="E2" s="45"/>
      <c r="F2" s="45"/>
      <c r="G2" s="46"/>
    </row>
    <row r="3" spans="1:12" ht="12.75" customHeight="1" x14ac:dyDescent="0.25">
      <c r="A3" s="83" t="s">
        <v>129</v>
      </c>
      <c r="B3" s="85" t="s">
        <v>130</v>
      </c>
      <c r="C3" s="87" t="s">
        <v>22</v>
      </c>
      <c r="D3" s="88"/>
      <c r="E3" s="88"/>
      <c r="F3" s="89"/>
      <c r="G3" s="90" t="s">
        <v>131</v>
      </c>
    </row>
    <row r="4" spans="1:12" ht="15.75" thickBot="1" x14ac:dyDescent="0.3">
      <c r="A4" s="84"/>
      <c r="B4" s="86"/>
      <c r="C4" s="47" t="s">
        <v>23</v>
      </c>
      <c r="D4" s="47" t="s">
        <v>132</v>
      </c>
      <c r="E4" s="47" t="s">
        <v>133</v>
      </c>
      <c r="F4" s="48" t="s">
        <v>26</v>
      </c>
      <c r="G4" s="91"/>
    </row>
    <row r="5" spans="1:12" ht="25.5" customHeight="1" x14ac:dyDescent="0.25">
      <c r="A5" s="49" t="s">
        <v>134</v>
      </c>
      <c r="B5" s="50"/>
      <c r="C5" s="51"/>
      <c r="D5" s="51"/>
      <c r="E5" s="51"/>
      <c r="F5" s="52"/>
      <c r="G5" s="92" t="s">
        <v>135</v>
      </c>
    </row>
    <row r="6" spans="1:12" x14ac:dyDescent="0.25">
      <c r="A6" s="53" t="s">
        <v>136</v>
      </c>
      <c r="B6" s="54" t="s">
        <v>137</v>
      </c>
      <c r="C6" s="55">
        <v>2224.34</v>
      </c>
      <c r="D6" s="55">
        <v>2984.15</v>
      </c>
      <c r="E6" s="55">
        <v>3548.87</v>
      </c>
      <c r="F6" s="56">
        <v>5018.96</v>
      </c>
      <c r="G6" s="93"/>
      <c r="I6" s="16"/>
      <c r="J6" s="16"/>
      <c r="K6" s="16"/>
      <c r="L6" s="16"/>
    </row>
    <row r="7" spans="1:12" x14ac:dyDescent="0.25">
      <c r="A7" s="53" t="s">
        <v>138</v>
      </c>
      <c r="B7" s="54"/>
      <c r="C7" s="55"/>
      <c r="D7" s="55"/>
      <c r="E7" s="55"/>
      <c r="F7" s="56"/>
      <c r="G7" s="93"/>
    </row>
    <row r="8" spans="1:12" x14ac:dyDescent="0.25">
      <c r="A8" s="57" t="s">
        <v>139</v>
      </c>
      <c r="B8" s="54" t="s">
        <v>140</v>
      </c>
      <c r="C8" s="55">
        <v>1069160.18</v>
      </c>
      <c r="D8" s="55">
        <v>1254987.44</v>
      </c>
      <c r="E8" s="55">
        <v>1812536.68</v>
      </c>
      <c r="F8" s="56">
        <v>2191744.89</v>
      </c>
      <c r="G8" s="93"/>
      <c r="I8" s="16"/>
      <c r="J8" s="16"/>
      <c r="K8" s="16"/>
      <c r="L8" s="16"/>
    </row>
    <row r="9" spans="1:12" ht="25.5" x14ac:dyDescent="0.25">
      <c r="A9" s="57" t="s">
        <v>141</v>
      </c>
      <c r="B9" s="54" t="s">
        <v>137</v>
      </c>
      <c r="C9" s="55">
        <v>206.02</v>
      </c>
      <c r="D9" s="55">
        <v>469.59</v>
      </c>
      <c r="E9" s="55">
        <v>540.11</v>
      </c>
      <c r="F9" s="56">
        <v>1026.27</v>
      </c>
      <c r="G9" s="93"/>
      <c r="I9" s="16"/>
      <c r="J9" s="16"/>
      <c r="K9" s="16"/>
      <c r="L9" s="16"/>
    </row>
    <row r="10" spans="1:12" ht="78.75" customHeight="1" x14ac:dyDescent="0.25">
      <c r="A10" s="58" t="s">
        <v>142</v>
      </c>
      <c r="B10" s="54"/>
      <c r="C10" s="59"/>
      <c r="D10" s="59"/>
      <c r="E10" s="59"/>
      <c r="F10" s="60"/>
      <c r="G10" s="93" t="s">
        <v>143</v>
      </c>
    </row>
    <row r="11" spans="1:12" ht="30" customHeight="1" x14ac:dyDescent="0.25">
      <c r="A11" s="61" t="s">
        <v>144</v>
      </c>
      <c r="B11" s="54" t="s">
        <v>137</v>
      </c>
      <c r="C11" s="55">
        <v>1281.51</v>
      </c>
      <c r="D11" s="55">
        <v>1281.51</v>
      </c>
      <c r="E11" s="55">
        <v>1281.51</v>
      </c>
      <c r="F11" s="55">
        <v>1281.51</v>
      </c>
      <c r="G11" s="93"/>
    </row>
    <row r="12" spans="1:12" ht="30" customHeight="1" x14ac:dyDescent="0.25">
      <c r="A12" s="61" t="s">
        <v>145</v>
      </c>
      <c r="B12" s="54" t="s">
        <v>137</v>
      </c>
      <c r="C12" s="55">
        <v>641.1</v>
      </c>
      <c r="D12" s="55">
        <v>641.1</v>
      </c>
      <c r="E12" s="55">
        <v>641.1</v>
      </c>
      <c r="F12" s="55">
        <v>641.1</v>
      </c>
      <c r="G12" s="93"/>
    </row>
    <row r="13" spans="1:12" ht="30" customHeight="1" x14ac:dyDescent="0.25">
      <c r="A13" s="61" t="s">
        <v>146</v>
      </c>
      <c r="B13" s="54" t="s">
        <v>137</v>
      </c>
      <c r="C13" s="55">
        <v>427.17</v>
      </c>
      <c r="D13" s="55">
        <v>427.17</v>
      </c>
      <c r="E13" s="55">
        <v>427.17</v>
      </c>
      <c r="F13" s="55">
        <v>427.17</v>
      </c>
      <c r="G13" s="93"/>
    </row>
    <row r="14" spans="1:12" ht="38.25" customHeight="1" x14ac:dyDescent="0.25">
      <c r="A14" s="58" t="s">
        <v>147</v>
      </c>
      <c r="B14" s="54" t="s">
        <v>137</v>
      </c>
      <c r="C14" s="62">
        <v>4.8099999999999996</v>
      </c>
      <c r="D14" s="62">
        <f t="shared" ref="D14:F16" si="0">C14</f>
        <v>4.8099999999999996</v>
      </c>
      <c r="E14" s="62">
        <f t="shared" si="0"/>
        <v>4.8099999999999996</v>
      </c>
      <c r="F14" s="63">
        <f t="shared" si="0"/>
        <v>4.8099999999999996</v>
      </c>
      <c r="G14" s="64" t="s">
        <v>148</v>
      </c>
    </row>
    <row r="15" spans="1:12" ht="38.25" customHeight="1" thickBot="1" x14ac:dyDescent="0.3">
      <c r="A15" s="65" t="s">
        <v>149</v>
      </c>
      <c r="B15" s="66"/>
      <c r="C15" s="67"/>
      <c r="D15" s="67"/>
      <c r="E15" s="67"/>
      <c r="F15" s="68"/>
      <c r="G15" s="69"/>
    </row>
    <row r="16" spans="1:12" ht="50.25" customHeight="1" thickBot="1" x14ac:dyDescent="0.3">
      <c r="A16" s="65" t="s">
        <v>149</v>
      </c>
      <c r="B16" s="70" t="s">
        <v>137</v>
      </c>
      <c r="C16" s="71">
        <v>1.67</v>
      </c>
      <c r="D16" s="71">
        <f t="shared" si="0"/>
        <v>1.67</v>
      </c>
      <c r="E16" s="71">
        <f t="shared" si="0"/>
        <v>1.67</v>
      </c>
      <c r="F16" s="72">
        <f t="shared" si="0"/>
        <v>1.67</v>
      </c>
      <c r="G16" s="73" t="s">
        <v>150</v>
      </c>
    </row>
    <row r="18" spans="1:7" x14ac:dyDescent="0.25">
      <c r="C18" s="16"/>
      <c r="D18" s="16"/>
      <c r="E18" s="16"/>
      <c r="F18" s="16"/>
    </row>
    <row r="19" spans="1:7" x14ac:dyDescent="0.25">
      <c r="C19" s="16"/>
    </row>
    <row r="20" spans="1:7" x14ac:dyDescent="0.25">
      <c r="F20" s="16"/>
    </row>
    <row r="24" spans="1:7" x14ac:dyDescent="0.25">
      <c r="A24" s="46"/>
      <c r="B24" s="46"/>
      <c r="C24" s="46"/>
      <c r="D24" s="46"/>
      <c r="E24" s="46"/>
      <c r="F24" s="46"/>
      <c r="G24" s="46"/>
    </row>
    <row r="25" spans="1:7" x14ac:dyDescent="0.25">
      <c r="A25" s="46"/>
      <c r="B25" s="46"/>
      <c r="C25" s="46"/>
      <c r="D25" s="46"/>
      <c r="E25" s="46"/>
      <c r="F25" s="46"/>
      <c r="G25" s="46"/>
    </row>
    <row r="26" spans="1:7" x14ac:dyDescent="0.25">
      <c r="A26" s="46"/>
      <c r="B26" s="46"/>
      <c r="C26" s="46"/>
      <c r="D26" s="46"/>
      <c r="E26" s="46"/>
      <c r="F26" s="46"/>
      <c r="G26" s="46"/>
    </row>
  </sheetData>
  <mergeCells count="6">
    <mergeCell ref="G10:G13"/>
    <mergeCell ref="A3:A4"/>
    <mergeCell ref="B3:B4"/>
    <mergeCell ref="C3:F3"/>
    <mergeCell ref="G3:G4"/>
    <mergeCell ref="G5:G9"/>
  </mergeCells>
  <printOptions horizontalCentered="1"/>
  <pageMargins left="0.78740157480314965" right="0" top="0" bottom="0" header="0.51181102362204722" footer="0.51181102362204722"/>
  <pageSetup paperSize="9" scale="55" fitToHeight="2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8"/>
  <sheetViews>
    <sheetView tabSelected="1" zoomScale="80" zoomScaleNormal="80" workbookViewId="0">
      <selection activeCell="K12" sqref="K12"/>
    </sheetView>
  </sheetViews>
  <sheetFormatPr defaultColWidth="9.140625" defaultRowHeight="12.75" x14ac:dyDescent="0.25"/>
  <cols>
    <col min="1" max="1" width="18.28515625" style="75" customWidth="1"/>
    <col min="2" max="2" width="85.5703125" style="82" customWidth="1"/>
    <col min="3" max="4" width="17.85546875" style="80" customWidth="1"/>
    <col min="5" max="5" width="14.85546875" style="80" customWidth="1"/>
    <col min="6" max="6" width="13.28515625" style="80" customWidth="1"/>
    <col min="7" max="8" width="12.85546875" style="80" customWidth="1"/>
    <col min="9" max="9" width="12.7109375" style="80" customWidth="1"/>
    <col min="10" max="10" width="13.7109375" style="80" customWidth="1"/>
    <col min="11" max="11" width="12.7109375" style="80" customWidth="1"/>
    <col min="12" max="12" width="13.42578125" style="80" customWidth="1"/>
    <col min="13" max="13" width="13.28515625" style="80" customWidth="1"/>
    <col min="14" max="14" width="12.7109375" style="80" customWidth="1"/>
    <col min="15" max="15" width="17.28515625" style="75" customWidth="1"/>
    <col min="16" max="16" width="12.42578125" style="75" bestFit="1" customWidth="1"/>
    <col min="17" max="17" width="14.42578125" style="75" bestFit="1" customWidth="1"/>
    <col min="18" max="18" width="47.5703125" style="75" customWidth="1"/>
    <col min="19" max="19" width="14" style="75" customWidth="1"/>
    <col min="20" max="20" width="13.28515625" style="75" customWidth="1"/>
    <col min="21" max="28" width="9.140625" style="75"/>
    <col min="29" max="29" width="12.140625" style="75" customWidth="1"/>
    <col min="30" max="16384" width="9.140625" style="75"/>
  </cols>
  <sheetData>
    <row r="1" spans="1:20" ht="33" customHeight="1" x14ac:dyDescent="0.25">
      <c r="A1" s="94" t="s">
        <v>151</v>
      </c>
      <c r="B1" s="94"/>
      <c r="C1" s="94"/>
      <c r="D1" s="94"/>
      <c r="E1" s="74"/>
      <c r="F1"/>
      <c r="G1"/>
      <c r="H1"/>
      <c r="I1"/>
      <c r="J1"/>
      <c r="K1"/>
      <c r="L1"/>
      <c r="M1"/>
      <c r="N1"/>
      <c r="O1"/>
    </row>
    <row r="2" spans="1:20" ht="27.75" customHeight="1" x14ac:dyDescent="0.25">
      <c r="A2" s="1"/>
      <c r="B2" s="2"/>
      <c r="C2" s="2"/>
      <c r="D2" s="2"/>
      <c r="E2"/>
      <c r="F2"/>
      <c r="G2"/>
      <c r="H2"/>
      <c r="I2"/>
      <c r="J2"/>
      <c r="K2"/>
      <c r="L2"/>
      <c r="M2"/>
      <c r="N2"/>
      <c r="O2"/>
    </row>
    <row r="3" spans="1:20" ht="42" customHeight="1" x14ac:dyDescent="0.25">
      <c r="A3" s="95" t="s">
        <v>1</v>
      </c>
      <c r="B3" s="95"/>
      <c r="C3" s="96" t="s">
        <v>2</v>
      </c>
      <c r="D3" s="96"/>
      <c r="E3"/>
      <c r="F3"/>
      <c r="G3"/>
      <c r="H3"/>
      <c r="I3"/>
      <c r="J3"/>
      <c r="K3"/>
      <c r="L3"/>
      <c r="M3"/>
      <c r="N3"/>
      <c r="O3"/>
    </row>
    <row r="4" spans="1:20" ht="27.75" customHeight="1" x14ac:dyDescent="0.25">
      <c r="A4" s="95" t="s">
        <v>3</v>
      </c>
      <c r="B4" s="95"/>
      <c r="C4" s="96" t="s">
        <v>162</v>
      </c>
      <c r="D4" s="96"/>
      <c r="E4"/>
      <c r="F4"/>
      <c r="G4"/>
      <c r="H4"/>
      <c r="I4"/>
      <c r="J4"/>
      <c r="K4"/>
      <c r="L4"/>
      <c r="M4"/>
      <c r="N4"/>
      <c r="O4"/>
    </row>
    <row r="5" spans="1:20" ht="19.5" customHeight="1" thickBot="1" x14ac:dyDescent="0.3">
      <c r="A5" s="4"/>
      <c r="B5" s="4"/>
      <c r="C5" s="97">
        <v>2025</v>
      </c>
      <c r="D5" s="98"/>
      <c r="E5"/>
      <c r="F5"/>
      <c r="G5"/>
      <c r="H5"/>
      <c r="I5"/>
      <c r="J5"/>
      <c r="K5"/>
      <c r="L5"/>
      <c r="M5"/>
      <c r="N5"/>
      <c r="O5"/>
    </row>
    <row r="6" spans="1:20" ht="28.5" customHeight="1" thickBot="1" x14ac:dyDescent="0.3">
      <c r="A6" s="5" t="s">
        <v>4</v>
      </c>
      <c r="B6" s="6" t="s">
        <v>5</v>
      </c>
      <c r="C6" s="6" t="s">
        <v>6</v>
      </c>
      <c r="D6" s="6" t="s">
        <v>7</v>
      </c>
      <c r="E6"/>
      <c r="F6"/>
      <c r="G6"/>
      <c r="H6"/>
      <c r="I6"/>
      <c r="J6"/>
      <c r="K6"/>
      <c r="L6"/>
      <c r="M6"/>
      <c r="N6"/>
      <c r="O6"/>
    </row>
    <row r="7" spans="1:20" customFormat="1" ht="16.5" thickBot="1" x14ac:dyDescent="0.3">
      <c r="A7" s="8">
        <v>1</v>
      </c>
      <c r="B7" s="9" t="s">
        <v>152</v>
      </c>
      <c r="C7" s="11" t="s">
        <v>153</v>
      </c>
      <c r="D7" s="76">
        <f>ROUND(D8*D11,2)</f>
        <v>1.67</v>
      </c>
      <c r="Q7" s="75"/>
      <c r="R7" s="75"/>
      <c r="S7" s="75"/>
      <c r="T7" s="75"/>
    </row>
    <row r="8" spans="1:20" customFormat="1" ht="24.75" customHeight="1" thickBot="1" x14ac:dyDescent="0.3">
      <c r="A8" s="77" t="s">
        <v>12</v>
      </c>
      <c r="B8" s="14" t="s">
        <v>154</v>
      </c>
      <c r="C8" s="11" t="s">
        <v>38</v>
      </c>
      <c r="D8" s="78">
        <f>IFERROR(D10/D9,0)</f>
        <v>1.4533782449657998E-3</v>
      </c>
      <c r="Q8" s="75"/>
      <c r="R8" s="75"/>
      <c r="S8" s="75"/>
      <c r="T8" s="75"/>
    </row>
    <row r="9" spans="1:20" customFormat="1" ht="38.25" customHeight="1" thickBot="1" x14ac:dyDescent="0.3">
      <c r="A9" s="77" t="s">
        <v>155</v>
      </c>
      <c r="B9" s="14" t="s">
        <v>156</v>
      </c>
      <c r="C9" s="11" t="s">
        <v>157</v>
      </c>
      <c r="D9" s="18">
        <v>52057.382111900188</v>
      </c>
      <c r="F9" s="16"/>
      <c r="Q9" s="75"/>
      <c r="R9" s="75"/>
      <c r="S9" s="75"/>
      <c r="T9" s="75"/>
    </row>
    <row r="10" spans="1:20" customFormat="1" ht="203.25" customHeight="1" thickBot="1" x14ac:dyDescent="0.3">
      <c r="A10" s="77" t="s">
        <v>158</v>
      </c>
      <c r="B10" s="14" t="s">
        <v>159</v>
      </c>
      <c r="C10" s="11" t="s">
        <v>40</v>
      </c>
      <c r="D10" s="18">
        <v>75.659066651307512</v>
      </c>
      <c r="Q10" s="75"/>
      <c r="R10" s="75"/>
      <c r="S10" s="75"/>
      <c r="T10" s="75"/>
    </row>
    <row r="11" spans="1:20" customFormat="1" ht="57" customHeight="1" thickBot="1" x14ac:dyDescent="0.3">
      <c r="A11" s="79">
        <v>2</v>
      </c>
      <c r="B11" s="9" t="s">
        <v>160</v>
      </c>
      <c r="C11" s="11" t="s">
        <v>161</v>
      </c>
      <c r="D11" s="19">
        <v>1148.98</v>
      </c>
      <c r="Q11" s="75"/>
      <c r="R11" s="75"/>
      <c r="S11" s="75"/>
      <c r="T11" s="75"/>
    </row>
    <row r="12" spans="1:20" customFormat="1" ht="15" x14ac:dyDescent="0.25">
      <c r="Q12" s="75"/>
      <c r="R12" s="75"/>
      <c r="S12" s="75"/>
      <c r="T12" s="75"/>
    </row>
    <row r="13" spans="1:20" customFormat="1" ht="15" x14ac:dyDescent="0.25"/>
    <row r="14" spans="1:20" customFormat="1" ht="15" x14ac:dyDescent="0.25"/>
    <row r="15" spans="1:20" customFormat="1" ht="15" x14ac:dyDescent="0.25">
      <c r="Q15" s="75"/>
      <c r="R15" s="75"/>
      <c r="S15" s="75"/>
      <c r="T15" s="75"/>
    </row>
    <row r="16" spans="1:20" customFormat="1" ht="15" x14ac:dyDescent="0.25"/>
    <row r="17" spans="3:29" customFormat="1" ht="15" x14ac:dyDescent="0.25">
      <c r="C17" s="80"/>
      <c r="D17" s="80"/>
      <c r="E17" s="80"/>
      <c r="F17" s="80"/>
      <c r="G17" s="80"/>
      <c r="H17" s="80"/>
      <c r="I17" s="80"/>
      <c r="J17" s="80"/>
      <c r="K17" s="80"/>
      <c r="L17" s="80"/>
      <c r="M17" s="80"/>
      <c r="N17" s="80"/>
      <c r="O17" s="75"/>
      <c r="P17" s="75"/>
      <c r="Q17" s="75"/>
      <c r="R17" s="75"/>
      <c r="S17" s="75"/>
      <c r="T17" s="75"/>
      <c r="U17" s="75"/>
      <c r="V17" s="75"/>
      <c r="W17" s="75"/>
      <c r="X17" s="75"/>
      <c r="Y17" s="75"/>
      <c r="Z17" s="75"/>
      <c r="AA17" s="75"/>
      <c r="AB17" s="75"/>
      <c r="AC17" s="75"/>
    </row>
    <row r="18" spans="3:29" hidden="1" x14ac:dyDescent="0.25">
      <c r="C18" s="81" t="e">
        <f>#REF!+#REF!+#REF!</f>
        <v>#REF!</v>
      </c>
      <c r="D18" s="81" t="e">
        <f>#REF!+#REF!+#REF!</f>
        <v>#REF!</v>
      </c>
      <c r="E18" s="81" t="e">
        <f>#REF!+E2+#REF!</f>
        <v>#REF!</v>
      </c>
      <c r="F18" s="81" t="e">
        <f>#REF!+F2+#REF!</f>
        <v>#REF!</v>
      </c>
      <c r="G18" s="81" t="e">
        <f>#REF!+G2+#REF!</f>
        <v>#REF!</v>
      </c>
      <c r="H18" s="81" t="e">
        <f>#REF!+H2+#REF!</f>
        <v>#REF!</v>
      </c>
      <c r="I18" s="81" t="e">
        <f>#REF!+I2+#REF!</f>
        <v>#REF!</v>
      </c>
      <c r="J18" s="81" t="e">
        <f>#REF!+J2+#REF!</f>
        <v>#REF!</v>
      </c>
      <c r="K18" s="81" t="e">
        <f>#REF!+K2+#REF!</f>
        <v>#REF!</v>
      </c>
      <c r="L18" s="81" t="e">
        <f>#REF!+L2+#REF!</f>
        <v>#REF!</v>
      </c>
      <c r="M18" s="81" t="e">
        <f>#REF!+M2+#REF!</f>
        <v>#REF!</v>
      </c>
      <c r="N18" s="81" t="e">
        <f>#REF!+N2+#REF!</f>
        <v>#REF!</v>
      </c>
      <c r="O18" s="81" t="e">
        <f>#REF!+O2+#REF!</f>
        <v>#REF!</v>
      </c>
    </row>
    <row r="19" spans="3:29" hidden="1" x14ac:dyDescent="0.25">
      <c r="C19" s="81" t="e">
        <f>#REF!+#REF!+#REF!</f>
        <v>#REF!</v>
      </c>
      <c r="D19" s="81" t="e">
        <f>#REF!+#REF!+#REF!</f>
        <v>#REF!</v>
      </c>
      <c r="E19" s="81" t="e">
        <f>#REF!+E2+#REF!</f>
        <v>#REF!</v>
      </c>
      <c r="F19" s="81" t="e">
        <f>#REF!+F2+#REF!</f>
        <v>#REF!</v>
      </c>
      <c r="G19" s="81" t="e">
        <f>#REF!+G2+#REF!</f>
        <v>#REF!</v>
      </c>
      <c r="H19" s="81" t="e">
        <f>#REF!+H2+#REF!</f>
        <v>#REF!</v>
      </c>
      <c r="I19" s="81" t="e">
        <f>#REF!+I2+#REF!</f>
        <v>#REF!</v>
      </c>
      <c r="J19" s="81" t="e">
        <f>#REF!+J2+#REF!</f>
        <v>#REF!</v>
      </c>
      <c r="K19" s="81" t="e">
        <f>#REF!+K2+#REF!</f>
        <v>#REF!</v>
      </c>
      <c r="L19" s="81" t="e">
        <f>#REF!+L2+#REF!</f>
        <v>#REF!</v>
      </c>
      <c r="M19" s="81" t="e">
        <f>#REF!+M2+#REF!</f>
        <v>#REF!</v>
      </c>
      <c r="N19" s="81" t="e">
        <f>#REF!+N2+#REF!</f>
        <v>#REF!</v>
      </c>
      <c r="O19" s="81" t="e">
        <f>#REF!+O2+#REF!</f>
        <v>#REF!</v>
      </c>
    </row>
    <row r="20" spans="3:29" hidden="1" x14ac:dyDescent="0.25">
      <c r="C20" s="81">
        <v>1857.5</v>
      </c>
      <c r="D20" s="81">
        <v>1847.9599999999998</v>
      </c>
      <c r="E20" s="81">
        <v>1846.9600000000003</v>
      </c>
      <c r="F20" s="81">
        <v>1868.65</v>
      </c>
      <c r="G20" s="81">
        <v>1849.98</v>
      </c>
      <c r="H20" s="81">
        <v>1914.1200000000001</v>
      </c>
      <c r="I20" s="81">
        <v>2133.41</v>
      </c>
      <c r="J20" s="81">
        <v>2178.19</v>
      </c>
      <c r="K20" s="81">
        <v>2123.5999999999995</v>
      </c>
      <c r="L20" s="81">
        <v>2011.02</v>
      </c>
      <c r="M20" s="81">
        <v>1928.54</v>
      </c>
      <c r="N20" s="81">
        <v>1938.26</v>
      </c>
    </row>
    <row r="21" spans="3:29" hidden="1" x14ac:dyDescent="0.25">
      <c r="C21" s="81" t="e">
        <f>#REF!+#REF!+#REF!+#REF!</f>
        <v>#REF!</v>
      </c>
      <c r="D21" s="81" t="e">
        <f>#REF!+#REF!+#REF!+#REF!</f>
        <v>#REF!</v>
      </c>
      <c r="E21" s="81" t="e">
        <f>#REF!+E2+#REF!+#REF!</f>
        <v>#REF!</v>
      </c>
      <c r="F21" s="81" t="e">
        <f>#REF!+F2+#REF!+#REF!</f>
        <v>#REF!</v>
      </c>
      <c r="G21" s="81" t="e">
        <f>#REF!+G2+#REF!+#REF!</f>
        <v>#REF!</v>
      </c>
      <c r="H21" s="81" t="e">
        <f>#REF!+H2+#REF!+#REF!</f>
        <v>#REF!</v>
      </c>
      <c r="I21" s="81" t="e">
        <f>#REF!+I2+#REF!+#REF!</f>
        <v>#REF!</v>
      </c>
      <c r="J21" s="81" t="e">
        <f>#REF!+J2+#REF!+#REF!</f>
        <v>#REF!</v>
      </c>
      <c r="K21" s="81" t="e">
        <f>#REF!+K2+#REF!+#REF!</f>
        <v>#REF!</v>
      </c>
      <c r="L21" s="81" t="e">
        <f>#REF!+L2+#REF!+#REF!</f>
        <v>#REF!</v>
      </c>
      <c r="M21" s="81" t="e">
        <f>#REF!+M2+#REF!+#REF!</f>
        <v>#REF!</v>
      </c>
      <c r="N21" s="81" t="e">
        <f>#REF!+N2+#REF!+#REF!</f>
        <v>#REF!</v>
      </c>
      <c r="O21" s="81" t="e">
        <f>#REF!+O2+#REF!+#REF!</f>
        <v>#REF!</v>
      </c>
    </row>
    <row r="22" spans="3:29" hidden="1" x14ac:dyDescent="0.25">
      <c r="C22" s="80">
        <v>5772.8</v>
      </c>
      <c r="D22" s="80">
        <v>5763.26</v>
      </c>
      <c r="E22" s="80">
        <v>5762.26</v>
      </c>
      <c r="F22" s="80">
        <v>5783.95</v>
      </c>
      <c r="G22" s="80">
        <v>5765.28</v>
      </c>
      <c r="H22" s="80">
        <v>5829.42</v>
      </c>
      <c r="I22" s="80">
        <v>6166.17</v>
      </c>
      <c r="J22" s="80">
        <v>6210.9500000000007</v>
      </c>
      <c r="K22" s="80">
        <v>6156.36</v>
      </c>
      <c r="L22" s="80">
        <v>6043.78</v>
      </c>
      <c r="M22" s="80">
        <v>5961.3</v>
      </c>
      <c r="N22" s="80">
        <v>5971.0199999999995</v>
      </c>
    </row>
    <row r="26" spans="3:29" ht="15" customHeight="1" x14ac:dyDescent="0.25"/>
    <row r="28" spans="3:29" ht="15" customHeight="1" x14ac:dyDescent="0.25"/>
    <row r="29" spans="3:29" x14ac:dyDescent="0.25">
      <c r="C29" s="81"/>
      <c r="D29" s="81"/>
      <c r="E29" s="81"/>
      <c r="F29" s="81"/>
      <c r="G29" s="81"/>
      <c r="H29" s="81"/>
      <c r="I29" s="81"/>
      <c r="J29" s="81"/>
      <c r="K29" s="81"/>
      <c r="L29" s="81"/>
      <c r="M29" s="81"/>
      <c r="N29" s="81"/>
    </row>
    <row r="30" spans="3:29" x14ac:dyDescent="0.25">
      <c r="C30" s="81"/>
      <c r="D30" s="81"/>
      <c r="E30" s="81"/>
      <c r="F30" s="81"/>
      <c r="G30" s="81"/>
      <c r="H30" s="81"/>
      <c r="I30" s="81"/>
      <c r="J30" s="81"/>
      <c r="K30" s="81"/>
      <c r="L30" s="81"/>
      <c r="M30" s="81"/>
      <c r="N30" s="81"/>
    </row>
    <row r="31" spans="3:29" x14ac:dyDescent="0.25">
      <c r="C31" s="81"/>
      <c r="D31" s="81"/>
      <c r="E31" s="81"/>
      <c r="F31" s="81"/>
      <c r="G31" s="81"/>
      <c r="H31" s="81"/>
      <c r="I31" s="81"/>
      <c r="J31" s="81"/>
      <c r="K31" s="81"/>
      <c r="L31" s="81"/>
      <c r="M31" s="81"/>
      <c r="N31" s="81"/>
    </row>
    <row r="32" spans="3:29" x14ac:dyDescent="0.25">
      <c r="C32" s="81"/>
      <c r="D32" s="81"/>
      <c r="E32" s="81"/>
      <c r="F32" s="81"/>
      <c r="G32" s="81"/>
      <c r="H32" s="81"/>
      <c r="I32" s="81"/>
      <c r="J32" s="81"/>
      <c r="K32" s="81"/>
      <c r="L32" s="81"/>
      <c r="M32" s="81"/>
      <c r="N32" s="81"/>
    </row>
    <row r="33" spans="1:14" x14ac:dyDescent="0.25">
      <c r="C33" s="81"/>
      <c r="D33" s="81"/>
      <c r="E33" s="81"/>
      <c r="F33" s="81"/>
      <c r="G33" s="81"/>
      <c r="H33" s="81"/>
      <c r="I33" s="81"/>
      <c r="J33" s="81"/>
      <c r="K33" s="81"/>
      <c r="L33" s="81"/>
      <c r="M33" s="81"/>
      <c r="N33" s="81"/>
    </row>
    <row r="34" spans="1:14" x14ac:dyDescent="0.25">
      <c r="C34" s="81"/>
      <c r="D34" s="81"/>
      <c r="E34" s="81"/>
      <c r="F34" s="81"/>
      <c r="G34" s="81"/>
      <c r="H34" s="81"/>
      <c r="I34" s="81"/>
      <c r="J34" s="81"/>
      <c r="K34" s="81"/>
      <c r="L34" s="81"/>
      <c r="M34" s="81"/>
      <c r="N34" s="81"/>
    </row>
    <row r="35" spans="1:14" x14ac:dyDescent="0.25">
      <c r="B35" s="75"/>
      <c r="C35" s="75"/>
      <c r="D35" s="75"/>
      <c r="E35" s="75"/>
      <c r="F35" s="81"/>
      <c r="G35" s="81"/>
      <c r="H35" s="81"/>
      <c r="I35" s="81"/>
      <c r="J35" s="81"/>
      <c r="K35" s="81"/>
      <c r="L35" s="81"/>
      <c r="M35" s="81"/>
      <c r="N35" s="81"/>
    </row>
    <row r="36" spans="1:14" x14ac:dyDescent="0.25">
      <c r="B36" s="75"/>
      <c r="C36" s="75"/>
      <c r="D36" s="75"/>
      <c r="E36" s="75"/>
      <c r="F36" s="81"/>
      <c r="G36" s="81"/>
      <c r="H36" s="81"/>
      <c r="I36" s="81"/>
      <c r="J36" s="81"/>
      <c r="K36" s="81"/>
      <c r="L36" s="81"/>
      <c r="M36" s="81"/>
      <c r="N36" s="81"/>
    </row>
    <row r="37" spans="1:14" x14ac:dyDescent="0.25">
      <c r="B37" s="75"/>
      <c r="C37" s="75"/>
      <c r="D37" s="75"/>
      <c r="E37" s="75"/>
    </row>
    <row r="38" spans="1:14" x14ac:dyDescent="0.25">
      <c r="B38" s="75"/>
      <c r="C38" s="75"/>
      <c r="D38" s="75"/>
      <c r="E38" s="75"/>
    </row>
    <row r="39" spans="1:14" x14ac:dyDescent="0.25">
      <c r="B39" s="75"/>
      <c r="C39" s="75"/>
      <c r="D39" s="75"/>
      <c r="E39" s="75"/>
    </row>
    <row r="40" spans="1:14" x14ac:dyDescent="0.25">
      <c r="B40" s="75"/>
      <c r="C40" s="75"/>
      <c r="D40" s="75"/>
      <c r="E40" s="75"/>
    </row>
    <row r="41" spans="1:14" x14ac:dyDescent="0.25">
      <c r="B41" s="75"/>
      <c r="C41" s="75"/>
      <c r="D41" s="75"/>
      <c r="E41" s="75"/>
    </row>
    <row r="42" spans="1:14" x14ac:dyDescent="0.25">
      <c r="B42" s="75"/>
      <c r="C42" s="75"/>
      <c r="D42" s="75"/>
      <c r="E42" s="75"/>
    </row>
    <row r="43" spans="1:14" x14ac:dyDescent="0.25">
      <c r="B43" s="75"/>
      <c r="C43" s="75"/>
      <c r="D43" s="75"/>
      <c r="E43" s="75"/>
    </row>
    <row r="44" spans="1:14" x14ac:dyDescent="0.25">
      <c r="B44" s="75"/>
      <c r="C44" s="75"/>
      <c r="D44" s="75"/>
      <c r="E44" s="75"/>
    </row>
    <row r="45" spans="1:14" x14ac:dyDescent="0.25">
      <c r="B45" s="75"/>
      <c r="C45" s="75"/>
      <c r="D45" s="75"/>
      <c r="E45" s="75"/>
    </row>
    <row r="46" spans="1:14" x14ac:dyDescent="0.25">
      <c r="B46" s="75"/>
      <c r="C46" s="75"/>
      <c r="D46" s="75"/>
      <c r="E46" s="75"/>
    </row>
    <row r="47" spans="1:14" ht="15" x14ac:dyDescent="0.25">
      <c r="A47"/>
      <c r="B47"/>
      <c r="C47"/>
      <c r="D47"/>
      <c r="E47"/>
    </row>
    <row r="48" spans="1:14" ht="15" x14ac:dyDescent="0.25">
      <c r="A48"/>
      <c r="B48"/>
      <c r="C48"/>
      <c r="D48"/>
      <c r="E48"/>
    </row>
  </sheetData>
  <mergeCells count="6">
    <mergeCell ref="C5:D5"/>
    <mergeCell ref="A1:D1"/>
    <mergeCell ref="A3:B3"/>
    <mergeCell ref="C3:D3"/>
    <mergeCell ref="A4:B4"/>
    <mergeCell ref="C4:D4"/>
  </mergeCells>
  <pageMargins left="0.70866141732283472" right="0.70866141732283472" top="0.74803149606299213" bottom="0.74803149606299213" header="0.31496062992125984" footer="0.31496062992125984"/>
  <pageSetup paperSize="9" scale="58" orientation="landscape" r:id="rId1"/>
  <colBreaks count="1" manualBreakCount="1">
    <brk id="14"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8"/>
  <sheetViews>
    <sheetView zoomScale="80" zoomScaleNormal="80" workbookViewId="0">
      <selection activeCell="E8" sqref="E8"/>
    </sheetView>
  </sheetViews>
  <sheetFormatPr defaultRowHeight="15" x14ac:dyDescent="0.25"/>
  <cols>
    <col min="1" max="1" width="7.7109375" customWidth="1"/>
    <col min="2" max="2" width="71.140625" customWidth="1"/>
    <col min="3" max="3" width="13.855468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94" t="s">
        <v>0</v>
      </c>
      <c r="B1" s="94"/>
      <c r="C1" s="94"/>
      <c r="D1" s="94"/>
      <c r="E1" s="94"/>
    </row>
    <row r="2" spans="1:9" x14ac:dyDescent="0.25">
      <c r="A2" s="1"/>
      <c r="B2" s="2"/>
      <c r="C2" s="2"/>
      <c r="D2" s="2"/>
      <c r="E2" s="2"/>
    </row>
    <row r="3" spans="1:9" s="3" customFormat="1" ht="15.75" x14ac:dyDescent="0.25">
      <c r="A3" s="95" t="s">
        <v>1</v>
      </c>
      <c r="B3" s="95"/>
      <c r="C3" s="100" t="s">
        <v>2</v>
      </c>
      <c r="D3" s="100"/>
      <c r="E3" s="100"/>
    </row>
    <row r="4" spans="1:9" s="3" customFormat="1" ht="15.75" x14ac:dyDescent="0.25">
      <c r="A4" s="95" t="s">
        <v>3</v>
      </c>
      <c r="B4" s="95"/>
      <c r="C4" s="100" t="s">
        <v>162</v>
      </c>
      <c r="D4" s="100"/>
      <c r="E4" s="100"/>
    </row>
    <row r="5" spans="1:9" ht="15.75" thickBot="1" x14ac:dyDescent="0.3">
      <c r="A5" s="4"/>
      <c r="B5" s="4"/>
      <c r="C5" s="101">
        <v>2025</v>
      </c>
      <c r="D5" s="97"/>
      <c r="E5" s="98"/>
    </row>
    <row r="6" spans="1:9" ht="16.5" thickBot="1" x14ac:dyDescent="0.3">
      <c r="A6" s="5" t="s">
        <v>4</v>
      </c>
      <c r="B6" s="6" t="s">
        <v>5</v>
      </c>
      <c r="C6" s="7"/>
      <c r="D6" s="6" t="s">
        <v>6</v>
      </c>
      <c r="E6" s="6" t="s">
        <v>7</v>
      </c>
    </row>
    <row r="7" spans="1:9" ht="48" customHeight="1" thickBot="1" x14ac:dyDescent="0.3">
      <c r="A7" s="8">
        <v>1</v>
      </c>
      <c r="B7" s="9" t="s">
        <v>8</v>
      </c>
      <c r="C7" s="10"/>
      <c r="D7" s="11" t="s">
        <v>9</v>
      </c>
      <c r="E7" s="12">
        <f>SUM(E8:E10)</f>
        <v>532881.32701999997</v>
      </c>
    </row>
    <row r="8" spans="1:9" ht="48" thickBot="1" x14ac:dyDescent="0.3">
      <c r="A8" s="13" t="s">
        <v>10</v>
      </c>
      <c r="B8" s="14" t="s">
        <v>11</v>
      </c>
      <c r="C8" s="15"/>
      <c r="D8" s="11" t="s">
        <v>9</v>
      </c>
      <c r="E8" s="12">
        <v>263394.67796</v>
      </c>
    </row>
    <row r="9" spans="1:9" ht="79.5" thickBot="1" x14ac:dyDescent="0.3">
      <c r="A9" s="13" t="s">
        <v>12</v>
      </c>
      <c r="B9" s="14" t="s">
        <v>13</v>
      </c>
      <c r="C9" s="15"/>
      <c r="D9" s="11" t="s">
        <v>9</v>
      </c>
      <c r="E9" s="12">
        <v>217317.22378</v>
      </c>
    </row>
    <row r="10" spans="1:9" ht="79.5" thickBot="1" x14ac:dyDescent="0.3">
      <c r="A10" s="13" t="s">
        <v>14</v>
      </c>
      <c r="B10" s="14" t="s">
        <v>15</v>
      </c>
      <c r="C10" s="15"/>
      <c r="D10" s="11" t="s">
        <v>9</v>
      </c>
      <c r="E10" s="12">
        <v>52169.425280000003</v>
      </c>
      <c r="F10" s="16"/>
      <c r="G10" s="16"/>
      <c r="H10" s="16"/>
      <c r="I10" s="17"/>
    </row>
    <row r="11" spans="1:9" ht="111" thickBot="1" x14ac:dyDescent="0.3">
      <c r="A11" s="8">
        <v>2</v>
      </c>
      <c r="B11" s="9" t="s">
        <v>16</v>
      </c>
      <c r="C11" s="15"/>
      <c r="D11" s="11" t="s">
        <v>17</v>
      </c>
      <c r="E11" s="18">
        <v>110763.111</v>
      </c>
    </row>
    <row r="12" spans="1:9" ht="48" thickBot="1" x14ac:dyDescent="0.3">
      <c r="A12" s="8">
        <v>3</v>
      </c>
      <c r="B12" s="9" t="s">
        <v>0</v>
      </c>
      <c r="C12" s="15"/>
      <c r="D12" s="11" t="s">
        <v>18</v>
      </c>
      <c r="E12" s="19">
        <f>ROUND((E8+E9+E10)/E11,2)</f>
        <v>4.8099999999999996</v>
      </c>
      <c r="H12" s="16"/>
    </row>
    <row r="16" spans="1:9" x14ac:dyDescent="0.25">
      <c r="I16" s="17"/>
    </row>
    <row r="18" spans="1:2" x14ac:dyDescent="0.25">
      <c r="A18" s="99"/>
      <c r="B18" s="99"/>
    </row>
  </sheetData>
  <mergeCells count="7">
    <mergeCell ref="A18:B18"/>
    <mergeCell ref="A1:E1"/>
    <mergeCell ref="A3:B3"/>
    <mergeCell ref="C3:E3"/>
    <mergeCell ref="A4:B4"/>
    <mergeCell ref="C4:E4"/>
    <mergeCell ref="C5:E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2</xdr:col>
                <xdr:colOff>0</xdr:colOff>
                <xdr:row>4</xdr:row>
                <xdr:rowOff>0</xdr:rowOff>
              </from>
              <to>
                <xdr:col>2</xdr:col>
                <xdr:colOff>352425</xdr:colOff>
                <xdr:row>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7">
            <anchor moveWithCells="1" sizeWithCells="1">
              <from>
                <xdr:col>2</xdr:col>
                <xdr:colOff>0</xdr:colOff>
                <xdr:row>4</xdr:row>
                <xdr:rowOff>0</xdr:rowOff>
              </from>
              <to>
                <xdr:col>2</xdr:col>
                <xdr:colOff>352425</xdr:colOff>
                <xdr:row>4</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27" r:id="rId8">
          <objectPr defaultSize="0" autoPict="0" r:id="rId9">
            <anchor moveWithCells="1" sizeWithCells="1">
              <from>
                <xdr:col>2</xdr:col>
                <xdr:colOff>0</xdr:colOff>
                <xdr:row>4</xdr:row>
                <xdr:rowOff>0</xdr:rowOff>
              </from>
              <to>
                <xdr:col>2</xdr:col>
                <xdr:colOff>314325</xdr:colOff>
                <xdr:row>4</xdr:row>
                <xdr:rowOff>0</xdr:rowOff>
              </to>
            </anchor>
          </objectPr>
        </oleObject>
      </mc:Choice>
      <mc:Fallback>
        <oleObject progId="Equation.3" shapeId="1027" r:id="rId8"/>
      </mc:Fallback>
    </mc:AlternateContent>
    <mc:AlternateContent xmlns:mc="http://schemas.openxmlformats.org/markup-compatibility/2006">
      <mc:Choice Requires="x14">
        <oleObject progId="Equation.3" shapeId="1028" r:id="rId10">
          <objectPr defaultSize="0" autoPict="0" r:id="rId11">
            <anchor moveWithCells="1" sizeWithCells="1">
              <from>
                <xdr:col>2</xdr:col>
                <xdr:colOff>0</xdr:colOff>
                <xdr:row>4</xdr:row>
                <xdr:rowOff>0</xdr:rowOff>
              </from>
              <to>
                <xdr:col>2</xdr:col>
                <xdr:colOff>466725</xdr:colOff>
                <xdr:row>4</xdr:row>
                <xdr:rowOff>0</xdr:rowOff>
              </to>
            </anchor>
          </objectPr>
        </oleObject>
      </mc:Choice>
      <mc:Fallback>
        <oleObject progId="Equation.3" shapeId="1028" r:id="rId10"/>
      </mc:Fallback>
    </mc:AlternateContent>
    <mc:AlternateContent xmlns:mc="http://schemas.openxmlformats.org/markup-compatibility/2006">
      <mc:Choice Requires="x14">
        <oleObject progId="Equation.3" shapeId="1029" r:id="rId12">
          <objectPr defaultSize="0" autoPict="0" r:id="rId13">
            <anchor moveWithCells="1" sizeWithCells="1">
              <from>
                <xdr:col>2</xdr:col>
                <xdr:colOff>0</xdr:colOff>
                <xdr:row>4</xdr:row>
                <xdr:rowOff>0</xdr:rowOff>
              </from>
              <to>
                <xdr:col>2</xdr:col>
                <xdr:colOff>333375</xdr:colOff>
                <xdr:row>4</xdr:row>
                <xdr:rowOff>0</xdr:rowOff>
              </to>
            </anchor>
          </objectPr>
        </oleObject>
      </mc:Choice>
      <mc:Fallback>
        <oleObject progId="Equation.3" shapeId="1029" r:id="rId12"/>
      </mc:Fallback>
    </mc:AlternateContent>
    <mc:AlternateContent xmlns:mc="http://schemas.openxmlformats.org/markup-compatibility/2006">
      <mc:Choice Requires="x14">
        <oleObject progId="Equation.3" shapeId="1030" r:id="rId14">
          <objectPr defaultSize="0" autoPict="0" r:id="rId15">
            <anchor moveWithCells="1" sizeWithCells="1">
              <from>
                <xdr:col>2</xdr:col>
                <xdr:colOff>0</xdr:colOff>
                <xdr:row>4</xdr:row>
                <xdr:rowOff>0</xdr:rowOff>
              </from>
              <to>
                <xdr:col>2</xdr:col>
                <xdr:colOff>333375</xdr:colOff>
                <xdr:row>4</xdr:row>
                <xdr:rowOff>0</xdr:rowOff>
              </to>
            </anchor>
          </objectPr>
        </oleObject>
      </mc:Choice>
      <mc:Fallback>
        <oleObject progId="Equation.3" shapeId="1030" r:id="rId14"/>
      </mc:Fallback>
    </mc:AlternateContent>
    <mc:AlternateContent xmlns:mc="http://schemas.openxmlformats.org/markup-compatibility/2006">
      <mc:Choice Requires="x14">
        <oleObject progId="Equation.3" shapeId="1031" r:id="rId16">
          <objectPr defaultSize="0" autoPict="0" r:id="rId17">
            <anchor moveWithCells="1" sizeWithCells="1">
              <from>
                <xdr:col>2</xdr:col>
                <xdr:colOff>0</xdr:colOff>
                <xdr:row>4</xdr:row>
                <xdr:rowOff>0</xdr:rowOff>
              </from>
              <to>
                <xdr:col>2</xdr:col>
                <xdr:colOff>295275</xdr:colOff>
                <xdr:row>4</xdr:row>
                <xdr:rowOff>0</xdr:rowOff>
              </to>
            </anchor>
          </objectPr>
        </oleObject>
      </mc:Choice>
      <mc:Fallback>
        <oleObject progId="Equation.3" shapeId="1031" r:id="rId16"/>
      </mc:Fallback>
    </mc:AlternateContent>
    <mc:AlternateContent xmlns:mc="http://schemas.openxmlformats.org/markup-compatibility/2006">
      <mc:Choice Requires="x14">
        <oleObject progId="Equation.3" shapeId="1032" r:id="rId18">
          <objectPr defaultSize="0" autoPict="0" r:id="rId19">
            <anchor moveWithCells="1" sizeWithCells="1">
              <from>
                <xdr:col>2</xdr:col>
                <xdr:colOff>0</xdr:colOff>
                <xdr:row>4</xdr:row>
                <xdr:rowOff>0</xdr:rowOff>
              </from>
              <to>
                <xdr:col>2</xdr:col>
                <xdr:colOff>466725</xdr:colOff>
                <xdr:row>4</xdr:row>
                <xdr:rowOff>0</xdr:rowOff>
              </to>
            </anchor>
          </objectPr>
        </oleObject>
      </mc:Choice>
      <mc:Fallback>
        <oleObject progId="Equation.3" shapeId="1032" r:id="rId18"/>
      </mc:Fallback>
    </mc:AlternateContent>
    <mc:AlternateContent xmlns:mc="http://schemas.openxmlformats.org/markup-compatibility/2006">
      <mc:Choice Requires="x14">
        <oleObject progId="Equation.3" shapeId="1033" r:id="rId20">
          <objectPr defaultSize="0" autoPict="0" r:id="rId21">
            <anchor moveWithCells="1" sizeWithCells="1">
              <from>
                <xdr:col>2</xdr:col>
                <xdr:colOff>0</xdr:colOff>
                <xdr:row>4</xdr:row>
                <xdr:rowOff>0</xdr:rowOff>
              </from>
              <to>
                <xdr:col>2</xdr:col>
                <xdr:colOff>390525</xdr:colOff>
                <xdr:row>4</xdr:row>
                <xdr:rowOff>0</xdr:rowOff>
              </to>
            </anchor>
          </objectPr>
        </oleObject>
      </mc:Choice>
      <mc:Fallback>
        <oleObject progId="Equation.3" shapeId="1033" r:id="rId20"/>
      </mc:Fallback>
    </mc:AlternateContent>
    <mc:AlternateContent xmlns:mc="http://schemas.openxmlformats.org/markup-compatibility/2006">
      <mc:Choice Requires="x14">
        <oleObject progId="Equation.3" shapeId="1034" r:id="rId22">
          <objectPr defaultSize="0" autoPict="0" r:id="rId23">
            <anchor moveWithCells="1" sizeWithCells="1">
              <from>
                <xdr:col>2</xdr:col>
                <xdr:colOff>161925</xdr:colOff>
                <xdr:row>10</xdr:row>
                <xdr:rowOff>514350</xdr:rowOff>
              </from>
              <to>
                <xdr:col>2</xdr:col>
                <xdr:colOff>742950</xdr:colOff>
                <xdr:row>10</xdr:row>
                <xdr:rowOff>895350</xdr:rowOff>
              </to>
            </anchor>
          </objectPr>
        </oleObject>
      </mc:Choice>
      <mc:Fallback>
        <oleObject progId="Equation.3" shapeId="1034" r:id="rId22"/>
      </mc:Fallback>
    </mc:AlternateContent>
    <mc:AlternateContent xmlns:mc="http://schemas.openxmlformats.org/markup-compatibility/2006">
      <mc:Choice Requires="x14">
        <oleObject progId="Equation.3" shapeId="1035" r:id="rId24">
          <objectPr defaultSize="0" autoPict="0" r:id="rId25">
            <anchor moveWithCells="1">
              <from>
                <xdr:col>2</xdr:col>
                <xdr:colOff>133350</xdr:colOff>
                <xdr:row>11</xdr:row>
                <xdr:rowOff>133350</xdr:rowOff>
              </from>
              <to>
                <xdr:col>2</xdr:col>
                <xdr:colOff>857250</xdr:colOff>
                <xdr:row>11</xdr:row>
                <xdr:rowOff>552450</xdr:rowOff>
              </to>
            </anchor>
          </objectPr>
        </oleObject>
      </mc:Choice>
      <mc:Fallback>
        <oleObject progId="Equation.3" shapeId="1035" r:id="rId2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zoomScale="80" zoomScaleNormal="80" workbookViewId="0">
      <selection activeCell="N15" sqref="N15:P15"/>
    </sheetView>
  </sheetViews>
  <sheetFormatPr defaultColWidth="9.140625" defaultRowHeight="11.25" x14ac:dyDescent="0.2"/>
  <cols>
    <col min="1" max="1" width="6" style="21" customWidth="1"/>
    <col min="2" max="2" width="9" style="21" customWidth="1"/>
    <col min="3" max="3" width="8.28515625" style="21" customWidth="1"/>
    <col min="4" max="25" width="14.140625" style="21" customWidth="1"/>
    <col min="26" max="26" width="0.85546875" style="24" customWidth="1"/>
    <col min="27" max="16384" width="9.140625" style="20"/>
  </cols>
  <sheetData>
    <row r="1" spans="1:26" ht="11.25" customHeight="1"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c r="Z1" s="20"/>
    </row>
    <row r="2" spans="1:26" ht="11.25" customHeight="1"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20"/>
    </row>
    <row r="3" spans="1:26" ht="11.25" customHeight="1"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20"/>
    </row>
    <row r="4" spans="1:26" ht="11.25" customHeight="1" x14ac:dyDescent="0.2">
      <c r="A4" s="128" t="s">
        <v>163</v>
      </c>
      <c r="B4" s="128"/>
      <c r="C4" s="128"/>
      <c r="D4" s="128"/>
      <c r="E4" s="128"/>
      <c r="F4" s="128"/>
      <c r="G4" s="128"/>
      <c r="H4" s="128"/>
      <c r="I4" s="128"/>
      <c r="J4" s="128"/>
      <c r="K4" s="128"/>
      <c r="L4" s="128"/>
      <c r="M4" s="128"/>
      <c r="N4" s="128"/>
      <c r="O4" s="128"/>
      <c r="P4" s="128"/>
      <c r="Q4" s="128"/>
      <c r="R4" s="128"/>
      <c r="S4" s="128"/>
      <c r="T4" s="128"/>
      <c r="U4" s="128"/>
      <c r="V4" s="128"/>
      <c r="W4" s="128"/>
      <c r="X4" s="128"/>
      <c r="Y4" s="128"/>
      <c r="Z4" s="20"/>
    </row>
    <row r="5" spans="1:26"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20"/>
    </row>
    <row r="6" spans="1:26"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20"/>
    </row>
    <row r="7" spans="1:26" ht="11.25" customHeight="1"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c r="Z7" s="20"/>
    </row>
    <row r="8" spans="1:26" ht="11.25" customHeight="1"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20"/>
    </row>
    <row r="9" spans="1:26" ht="11.25" customHeight="1"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20"/>
    </row>
    <row r="11" spans="1:26"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20"/>
    </row>
    <row r="13" spans="1:26"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c r="Z13" s="20"/>
    </row>
    <row r="14" spans="1:26"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c r="Z14" s="20"/>
    </row>
    <row r="15" spans="1:26" ht="15.75" x14ac:dyDescent="0.25">
      <c r="A15" s="22"/>
      <c r="B15" s="107" t="s">
        <v>27</v>
      </c>
      <c r="C15" s="107"/>
      <c r="D15" s="107"/>
      <c r="E15" s="107"/>
      <c r="F15" s="107"/>
      <c r="G15" s="107"/>
      <c r="H15" s="107"/>
      <c r="I15" s="107"/>
      <c r="J15" s="107"/>
      <c r="K15" s="107"/>
      <c r="L15" s="107"/>
      <c r="M15" s="107"/>
      <c r="N15" s="115">
        <v>6889.6600000000008</v>
      </c>
      <c r="O15" s="115"/>
      <c r="P15" s="115"/>
      <c r="Q15" s="115">
        <v>7649.47</v>
      </c>
      <c r="R15" s="115"/>
      <c r="S15" s="115"/>
      <c r="T15" s="115">
        <v>8214.1899999999987</v>
      </c>
      <c r="U15" s="115"/>
      <c r="V15" s="115"/>
      <c r="W15" s="115">
        <v>9684.2799999999988</v>
      </c>
      <c r="X15" s="115"/>
      <c r="Y15" s="115"/>
      <c r="Z15" s="20"/>
    </row>
    <row r="16" spans="1:26" ht="15.75" x14ac:dyDescent="0.25">
      <c r="A16" s="20"/>
      <c r="B16" s="105" t="s">
        <v>28</v>
      </c>
      <c r="C16" s="105"/>
      <c r="D16" s="105"/>
      <c r="E16" s="105"/>
      <c r="F16" s="105"/>
      <c r="G16" s="105"/>
      <c r="H16" s="105"/>
      <c r="I16" s="105"/>
      <c r="J16" s="105"/>
      <c r="K16" s="105"/>
      <c r="L16" s="105"/>
      <c r="M16" s="105"/>
      <c r="N16" s="105"/>
      <c r="O16" s="105"/>
      <c r="P16" s="105"/>
      <c r="Q16" s="105"/>
      <c r="R16" s="105"/>
      <c r="S16" s="105"/>
      <c r="T16" s="105"/>
      <c r="U16" s="105"/>
      <c r="V16" s="105"/>
      <c r="W16" s="105"/>
      <c r="X16" s="105"/>
      <c r="Y16" s="105"/>
      <c r="Z16" s="20"/>
    </row>
    <row r="17" spans="1:26" ht="15.75" x14ac:dyDescent="0.25">
      <c r="A17" s="20"/>
      <c r="B17" s="105" t="s">
        <v>29</v>
      </c>
      <c r="C17" s="105"/>
      <c r="D17" s="105"/>
      <c r="E17" s="105"/>
      <c r="F17" s="105"/>
      <c r="G17" s="105"/>
      <c r="H17" s="105"/>
      <c r="I17" s="105"/>
      <c r="J17" s="126">
        <v>3377.33</v>
      </c>
      <c r="K17" s="126"/>
      <c r="L17" s="105" t="s">
        <v>30</v>
      </c>
      <c r="M17" s="105"/>
      <c r="N17" s="105"/>
      <c r="O17" s="105"/>
      <c r="Z17" s="20"/>
    </row>
    <row r="18" spans="1:26" ht="15.75" x14ac:dyDescent="0.25">
      <c r="A18" s="20"/>
      <c r="B18" s="105" t="s">
        <v>31</v>
      </c>
      <c r="C18" s="105"/>
      <c r="D18" s="105"/>
      <c r="E18" s="105"/>
      <c r="F18" s="105"/>
      <c r="G18" s="105"/>
      <c r="H18" s="105"/>
      <c r="I18" s="105"/>
      <c r="J18" s="105"/>
      <c r="K18" s="105"/>
      <c r="L18" s="105"/>
      <c r="M18" s="105"/>
      <c r="N18" s="105"/>
      <c r="O18" s="105"/>
      <c r="P18" s="105"/>
      <c r="Q18" s="105"/>
      <c r="R18" s="105"/>
      <c r="S18" s="105"/>
      <c r="T18" s="105"/>
      <c r="U18" s="105"/>
      <c r="V18" s="105"/>
      <c r="W18" s="105"/>
      <c r="X18" s="105"/>
      <c r="Y18" s="105"/>
      <c r="Z18" s="20"/>
    </row>
    <row r="19" spans="1:26" ht="15.75" x14ac:dyDescent="0.25">
      <c r="A19" s="20"/>
      <c r="B19" s="105" t="s">
        <v>32</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c r="Z19" s="20"/>
    </row>
    <row r="20" spans="1:26" ht="15.75" x14ac:dyDescent="0.25">
      <c r="A20" s="20"/>
      <c r="B20" s="105" t="s">
        <v>33</v>
      </c>
      <c r="C20" s="105"/>
      <c r="D20" s="105"/>
      <c r="E20" s="105"/>
      <c r="F20" s="105"/>
      <c r="G20" s="105"/>
      <c r="H20" s="105"/>
      <c r="I20" s="105"/>
      <c r="J20" s="105"/>
      <c r="K20" s="105"/>
      <c r="L20" s="105"/>
      <c r="M20" s="105"/>
      <c r="N20" s="105"/>
      <c r="O20" s="126">
        <v>1910.5</v>
      </c>
      <c r="P20" s="126"/>
      <c r="Q20" s="105" t="s">
        <v>34</v>
      </c>
      <c r="R20" s="105"/>
      <c r="S20" s="105"/>
      <c r="Z20" s="20"/>
    </row>
    <row r="21" spans="1:26" ht="15.75" x14ac:dyDescent="0.25">
      <c r="A21" s="20"/>
      <c r="B21" s="105" t="s">
        <v>35</v>
      </c>
      <c r="C21" s="105"/>
      <c r="D21" s="105"/>
      <c r="E21" s="105"/>
      <c r="F21" s="105"/>
      <c r="G21" s="105"/>
      <c r="H21" s="105"/>
      <c r="I21" s="105"/>
      <c r="J21" s="105"/>
      <c r="K21" s="105"/>
      <c r="L21" s="105"/>
      <c r="M21" s="126">
        <v>944029.29</v>
      </c>
      <c r="N21" s="126"/>
      <c r="O21" s="105" t="s">
        <v>36</v>
      </c>
      <c r="P21" s="105"/>
      <c r="Q21" s="105"/>
      <c r="Z21" s="20"/>
    </row>
    <row r="22" spans="1:26" ht="15.75" x14ac:dyDescent="0.25">
      <c r="A22" s="20"/>
      <c r="B22" s="105" t="s">
        <v>37</v>
      </c>
      <c r="C22" s="105"/>
      <c r="D22" s="105"/>
      <c r="E22" s="105"/>
      <c r="F22" s="105"/>
      <c r="G22" s="105"/>
      <c r="H22" s="105"/>
      <c r="I22" s="105"/>
      <c r="J22" s="105"/>
      <c r="K22" s="105"/>
      <c r="L22" s="105"/>
      <c r="M22" s="105"/>
      <c r="N22" s="105"/>
      <c r="O22" s="105"/>
      <c r="P22" s="105"/>
      <c r="Q22" s="105"/>
      <c r="R22" s="105"/>
      <c r="S22" s="105"/>
      <c r="T22" s="105"/>
      <c r="U22" s="105"/>
      <c r="V22" s="105"/>
      <c r="W22" s="105"/>
      <c r="X22" s="105"/>
      <c r="Y22" s="105"/>
      <c r="Z22" s="20"/>
    </row>
    <row r="23" spans="1:26" ht="15.75" x14ac:dyDescent="0.25">
      <c r="A23" s="20"/>
      <c r="B23" s="125">
        <v>1.55379495389547E-3</v>
      </c>
      <c r="C23" s="125"/>
      <c r="D23" s="125"/>
      <c r="E23" s="125"/>
      <c r="F23" s="105" t="s">
        <v>38</v>
      </c>
      <c r="G23" s="105"/>
      <c r="Z23" s="20">
        <v>1.02020421296067E-3</v>
      </c>
    </row>
    <row r="24" spans="1:26" ht="15.75" x14ac:dyDescent="0.25">
      <c r="A24" s="20"/>
      <c r="B24" s="105" t="s">
        <v>39</v>
      </c>
      <c r="C24" s="105"/>
      <c r="D24" s="105"/>
      <c r="E24" s="105"/>
      <c r="F24" s="105"/>
      <c r="G24" s="105"/>
      <c r="H24" s="105"/>
      <c r="I24" s="105"/>
      <c r="J24" s="105"/>
      <c r="K24" s="105"/>
      <c r="L24" s="105"/>
      <c r="M24" s="105"/>
      <c r="N24" s="105"/>
      <c r="O24" s="105"/>
      <c r="P24" s="117">
        <v>181.49100000000001</v>
      </c>
      <c r="Q24" s="117"/>
      <c r="R24" s="22" t="s">
        <v>40</v>
      </c>
      <c r="Z24" s="20"/>
    </row>
    <row r="25" spans="1:26" ht="15.75" x14ac:dyDescent="0.25">
      <c r="A25" s="20"/>
      <c r="B25" s="105" t="s">
        <v>41</v>
      </c>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20"/>
    </row>
    <row r="26" spans="1:26" ht="15.75" x14ac:dyDescent="0.25">
      <c r="A26" s="20"/>
      <c r="B26" s="105" t="s">
        <v>42</v>
      </c>
      <c r="C26" s="105"/>
      <c r="D26" s="105"/>
      <c r="E26" s="105"/>
      <c r="F26" s="105"/>
      <c r="G26" s="105"/>
      <c r="H26" s="122">
        <v>4.3906513074800004E-3</v>
      </c>
      <c r="I26" s="122"/>
      <c r="J26" s="105" t="s">
        <v>40</v>
      </c>
      <c r="K26" s="105"/>
      <c r="N26" s="23"/>
      <c r="Z26" s="20"/>
    </row>
    <row r="27" spans="1:26" ht="15.75" x14ac:dyDescent="0.25">
      <c r="A27" s="20"/>
      <c r="B27" s="105" t="s">
        <v>43</v>
      </c>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20"/>
    </row>
    <row r="28" spans="1:26" ht="15.75" x14ac:dyDescent="0.25">
      <c r="A28" s="20"/>
      <c r="B28" s="105" t="s">
        <v>44</v>
      </c>
      <c r="C28" s="105"/>
      <c r="D28" s="105"/>
      <c r="E28" s="105"/>
      <c r="F28" s="105"/>
      <c r="G28" s="124">
        <f>SUM(I30:J34)</f>
        <v>19.037875213059216</v>
      </c>
      <c r="H28" s="124"/>
      <c r="I28" s="124"/>
      <c r="J28" s="22" t="s">
        <v>40</v>
      </c>
      <c r="Z28" s="20"/>
    </row>
    <row r="29" spans="1:26" ht="15.75" x14ac:dyDescent="0.25">
      <c r="A29" s="20"/>
      <c r="B29" s="105" t="s">
        <v>45</v>
      </c>
      <c r="C29" s="105"/>
      <c r="D29" s="105"/>
      <c r="E29" s="105"/>
      <c r="Z29" s="20"/>
    </row>
    <row r="30" spans="1:26" ht="15.75" x14ac:dyDescent="0.25">
      <c r="A30" s="20"/>
      <c r="D30" s="105" t="s">
        <v>46</v>
      </c>
      <c r="E30" s="105"/>
      <c r="F30" s="105"/>
      <c r="G30" s="105"/>
      <c r="H30" s="105"/>
      <c r="I30" s="121">
        <v>0.1603512130592156</v>
      </c>
      <c r="J30" s="121"/>
      <c r="K30" s="121"/>
      <c r="L30" s="22" t="s">
        <v>40</v>
      </c>
      <c r="Z30" s="20"/>
    </row>
    <row r="31" spans="1:26" ht="15.75" x14ac:dyDescent="0.25">
      <c r="A31" s="20"/>
      <c r="D31" s="105" t="s">
        <v>47</v>
      </c>
      <c r="E31" s="105"/>
      <c r="F31" s="105"/>
      <c r="G31" s="105"/>
      <c r="H31" s="105"/>
      <c r="I31" s="122">
        <v>14.156093499999999</v>
      </c>
      <c r="J31" s="122"/>
      <c r="K31" s="122"/>
      <c r="L31" s="22" t="s">
        <v>40</v>
      </c>
      <c r="Z31" s="20"/>
    </row>
    <row r="32" spans="1:26" ht="15.75" x14ac:dyDescent="0.25">
      <c r="A32" s="20"/>
      <c r="D32" s="105" t="s">
        <v>48</v>
      </c>
      <c r="E32" s="105"/>
      <c r="F32" s="105"/>
      <c r="G32" s="105"/>
      <c r="H32" s="105"/>
      <c r="I32" s="123">
        <v>4.7214305000000003</v>
      </c>
      <c r="J32" s="123"/>
      <c r="K32" s="123"/>
      <c r="L32" s="22" t="s">
        <v>40</v>
      </c>
      <c r="Z32" s="20"/>
    </row>
    <row r="33" spans="1:26" ht="15.75" x14ac:dyDescent="0.25">
      <c r="A33" s="20"/>
      <c r="D33" s="105" t="s">
        <v>49</v>
      </c>
      <c r="E33" s="105"/>
      <c r="F33" s="105"/>
      <c r="G33" s="105"/>
      <c r="H33" s="105"/>
      <c r="I33" s="116">
        <v>0</v>
      </c>
      <c r="J33" s="116"/>
      <c r="K33" s="116"/>
      <c r="L33" s="22" t="s">
        <v>40</v>
      </c>
      <c r="Z33" s="20"/>
    </row>
    <row r="34" spans="1:26" ht="15.75" x14ac:dyDescent="0.25">
      <c r="A34" s="20"/>
      <c r="D34" s="105" t="s">
        <v>50</v>
      </c>
      <c r="E34" s="105"/>
      <c r="F34" s="105"/>
      <c r="G34" s="105"/>
      <c r="H34" s="105"/>
      <c r="I34" s="117">
        <v>0</v>
      </c>
      <c r="J34" s="117"/>
      <c r="K34" s="117"/>
      <c r="L34" s="22" t="s">
        <v>40</v>
      </c>
      <c r="Z34" s="20"/>
    </row>
    <row r="35" spans="1:26" ht="15.75" x14ac:dyDescent="0.25">
      <c r="A35" s="20"/>
      <c r="B35" s="105" t="s">
        <v>51</v>
      </c>
      <c r="C35" s="105"/>
      <c r="D35" s="105"/>
      <c r="E35" s="105"/>
      <c r="F35" s="105"/>
      <c r="G35" s="105"/>
      <c r="H35" s="105"/>
      <c r="I35" s="105"/>
      <c r="J35" s="105"/>
      <c r="K35" s="105"/>
      <c r="L35" s="105"/>
      <c r="M35" s="105"/>
      <c r="N35" s="105"/>
      <c r="O35" s="105"/>
      <c r="P35" s="117">
        <v>86.958799999999997</v>
      </c>
      <c r="Q35" s="117"/>
      <c r="R35" s="22" t="s">
        <v>40</v>
      </c>
      <c r="Z35" s="20"/>
    </row>
    <row r="36" spans="1:26" ht="15.75" x14ac:dyDescent="0.25">
      <c r="A36" s="20"/>
      <c r="B36" s="105" t="s">
        <v>52</v>
      </c>
      <c r="C36" s="105"/>
      <c r="D36" s="105"/>
      <c r="E36" s="105"/>
      <c r="F36" s="105"/>
      <c r="G36" s="105"/>
      <c r="H36" s="105"/>
      <c r="I36" s="105"/>
      <c r="J36" s="105"/>
      <c r="K36" s="105"/>
      <c r="L36" s="105"/>
      <c r="M36" s="105"/>
      <c r="N36" s="105"/>
      <c r="O36" s="105"/>
      <c r="P36" s="105"/>
      <c r="Q36" s="105"/>
      <c r="R36" s="105"/>
      <c r="S36" s="105"/>
      <c r="T36" s="105"/>
      <c r="U36" s="105"/>
      <c r="V36" s="105"/>
      <c r="W36" s="105"/>
      <c r="X36" s="105"/>
      <c r="Y36" s="105"/>
      <c r="Z36" s="20"/>
    </row>
    <row r="37" spans="1:26" ht="15.75" x14ac:dyDescent="0.25">
      <c r="A37" s="20"/>
      <c r="B37" s="117">
        <f>SUM(G39,G43)</f>
        <v>100.69261</v>
      </c>
      <c r="C37" s="117"/>
      <c r="D37" s="105" t="s">
        <v>53</v>
      </c>
      <c r="E37" s="105"/>
      <c r="Z37" s="20"/>
    </row>
    <row r="38" spans="1:26" ht="15.75" x14ac:dyDescent="0.25">
      <c r="A38" s="20"/>
      <c r="B38" s="105" t="s">
        <v>54</v>
      </c>
      <c r="C38" s="105"/>
      <c r="D38" s="105"/>
      <c r="E38" s="105"/>
      <c r="Z38" s="20"/>
    </row>
    <row r="39" spans="1:26" ht="15.75" x14ac:dyDescent="0.25">
      <c r="A39" s="20"/>
      <c r="D39" s="105" t="s">
        <v>55</v>
      </c>
      <c r="E39" s="105"/>
      <c r="F39" s="105"/>
      <c r="G39" s="117">
        <f>SUM(I40:J42)</f>
        <v>80.13000000000001</v>
      </c>
      <c r="H39" s="117"/>
      <c r="I39" s="105" t="s">
        <v>53</v>
      </c>
      <c r="J39" s="105"/>
      <c r="Z39" s="20"/>
    </row>
    <row r="40" spans="1:26" ht="15.75" x14ac:dyDescent="0.25">
      <c r="A40" s="20"/>
      <c r="E40" s="105" t="s">
        <v>56</v>
      </c>
      <c r="F40" s="105"/>
      <c r="G40" s="105"/>
      <c r="H40" s="105"/>
      <c r="I40" s="117">
        <v>48.841000000000001</v>
      </c>
      <c r="J40" s="117"/>
      <c r="K40" s="105" t="s">
        <v>53</v>
      </c>
      <c r="L40" s="105"/>
      <c r="Z40" s="20"/>
    </row>
    <row r="41" spans="1:26" ht="15.75" x14ac:dyDescent="0.25">
      <c r="A41" s="20"/>
      <c r="E41" s="105" t="s">
        <v>57</v>
      </c>
      <c r="F41" s="105"/>
      <c r="G41" s="105"/>
      <c r="H41" s="105"/>
      <c r="I41" s="117">
        <v>15.336</v>
      </c>
      <c r="J41" s="117"/>
      <c r="K41" s="105" t="s">
        <v>53</v>
      </c>
      <c r="L41" s="105"/>
      <c r="Z41" s="20"/>
    </row>
    <row r="42" spans="1:26" ht="15.75" x14ac:dyDescent="0.25">
      <c r="A42" s="20"/>
      <c r="E42" s="105" t="s">
        <v>58</v>
      </c>
      <c r="F42" s="105"/>
      <c r="G42" s="105"/>
      <c r="H42" s="105"/>
      <c r="I42" s="117">
        <v>15.952999999999999</v>
      </c>
      <c r="J42" s="117"/>
      <c r="K42" s="105" t="s">
        <v>53</v>
      </c>
      <c r="L42" s="105"/>
      <c r="Z42" s="20"/>
    </row>
    <row r="43" spans="1:26" ht="15.75" x14ac:dyDescent="0.25">
      <c r="A43" s="20"/>
      <c r="D43" s="105" t="s">
        <v>59</v>
      </c>
      <c r="E43" s="105"/>
      <c r="F43" s="105"/>
      <c r="G43" s="116">
        <f>SUM(I44:J45)</f>
        <v>20.562609999999999</v>
      </c>
      <c r="H43" s="116"/>
      <c r="I43" s="105" t="s">
        <v>53</v>
      </c>
      <c r="J43" s="105"/>
      <c r="Z43" s="20"/>
    </row>
    <row r="44" spans="1:26" ht="15.75" x14ac:dyDescent="0.25">
      <c r="A44" s="20"/>
      <c r="E44" s="105" t="s">
        <v>56</v>
      </c>
      <c r="F44" s="105"/>
      <c r="G44" s="105"/>
      <c r="H44" s="105"/>
      <c r="I44" s="116">
        <v>10.13743</v>
      </c>
      <c r="J44" s="116"/>
      <c r="K44" s="105" t="s">
        <v>53</v>
      </c>
      <c r="L44" s="105"/>
      <c r="Z44" s="20"/>
    </row>
    <row r="45" spans="1:26" ht="15.75" x14ac:dyDescent="0.25">
      <c r="A45" s="20"/>
      <c r="E45" s="105" t="s">
        <v>58</v>
      </c>
      <c r="F45" s="105"/>
      <c r="G45" s="105"/>
      <c r="H45" s="105"/>
      <c r="I45" s="116">
        <v>10.425180000000001</v>
      </c>
      <c r="J45" s="116"/>
      <c r="K45" s="105" t="s">
        <v>53</v>
      </c>
      <c r="L45" s="105"/>
      <c r="Z45" s="20"/>
    </row>
    <row r="46" spans="1:26" ht="15.75" x14ac:dyDescent="0.25">
      <c r="A46" s="20"/>
      <c r="B46" s="105" t="s">
        <v>60</v>
      </c>
      <c r="C46" s="105"/>
      <c r="D46" s="105"/>
      <c r="E46" s="105"/>
      <c r="F46" s="105"/>
      <c r="G46" s="105"/>
      <c r="H46" s="105"/>
      <c r="I46" s="105"/>
      <c r="J46" s="105"/>
      <c r="K46" s="105"/>
      <c r="L46" s="105"/>
      <c r="M46" s="105"/>
      <c r="N46" s="105"/>
      <c r="O46" s="105"/>
      <c r="P46" s="105"/>
      <c r="Q46" s="120">
        <v>110763.111</v>
      </c>
      <c r="R46" s="120"/>
      <c r="S46" s="105" t="s">
        <v>53</v>
      </c>
      <c r="T46" s="105"/>
      <c r="Z46" s="20"/>
    </row>
    <row r="47" spans="1:26" ht="15.75" x14ac:dyDescent="0.25">
      <c r="A47" s="20"/>
      <c r="B47" s="105" t="s">
        <v>61</v>
      </c>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20"/>
    </row>
    <row r="48" spans="1:26" ht="15.75" x14ac:dyDescent="0.25">
      <c r="B48" s="105" t="s">
        <v>62</v>
      </c>
      <c r="C48" s="105"/>
      <c r="D48" s="105"/>
      <c r="E48" s="117">
        <v>1.28</v>
      </c>
      <c r="F48" s="117"/>
      <c r="G48" s="105" t="s">
        <v>53</v>
      </c>
      <c r="H48" s="105"/>
    </row>
    <row r="49" spans="1:26" ht="15.75" x14ac:dyDescent="0.25">
      <c r="B49" s="22" t="s">
        <v>63</v>
      </c>
      <c r="C49" s="22"/>
      <c r="D49" s="22"/>
      <c r="E49" s="25"/>
      <c r="F49" s="25"/>
      <c r="G49" s="22"/>
      <c r="H49" s="22"/>
      <c r="I49" s="119">
        <f>E48</f>
        <v>1.28</v>
      </c>
      <c r="J49" s="119"/>
      <c r="K49" s="105" t="s">
        <v>53</v>
      </c>
      <c r="L49" s="105"/>
    </row>
    <row r="50" spans="1:26" ht="15.75" x14ac:dyDescent="0.25">
      <c r="B50" s="105" t="s">
        <v>64</v>
      </c>
      <c r="C50" s="105"/>
      <c r="D50" s="105"/>
      <c r="E50" s="105"/>
      <c r="F50" s="105"/>
      <c r="G50" s="105"/>
      <c r="H50" s="105"/>
      <c r="I50" s="105"/>
      <c r="J50" s="105"/>
      <c r="K50" s="105"/>
      <c r="L50" s="105"/>
      <c r="M50" s="105"/>
      <c r="N50" s="105"/>
      <c r="O50" s="105"/>
      <c r="P50" s="105"/>
      <c r="Q50" s="105"/>
      <c r="R50" s="105"/>
      <c r="S50" s="105"/>
      <c r="T50" s="105"/>
      <c r="U50" s="105"/>
      <c r="V50" s="105"/>
      <c r="W50" s="105"/>
      <c r="X50" s="105"/>
      <c r="Y50" s="105"/>
    </row>
    <row r="51" spans="1:26" ht="15.75" x14ac:dyDescent="0.25">
      <c r="B51" s="105" t="s">
        <v>65</v>
      </c>
      <c r="C51" s="105"/>
      <c r="D51" s="105"/>
      <c r="E51" s="120">
        <f>SUM(I53:J57)</f>
        <v>11449.421728099995</v>
      </c>
      <c r="F51" s="120"/>
      <c r="G51" s="105" t="s">
        <v>53</v>
      </c>
      <c r="H51" s="105"/>
    </row>
    <row r="52" spans="1:26" ht="15.75" x14ac:dyDescent="0.25">
      <c r="B52" s="105" t="s">
        <v>54</v>
      </c>
      <c r="C52" s="105"/>
      <c r="D52" s="105"/>
      <c r="E52" s="105"/>
    </row>
    <row r="53" spans="1:26" ht="15.75" x14ac:dyDescent="0.25">
      <c r="D53" s="105" t="s">
        <v>46</v>
      </c>
      <c r="E53" s="105"/>
      <c r="F53" s="105"/>
      <c r="G53" s="105"/>
      <c r="H53" s="105"/>
      <c r="I53" s="117">
        <f>B37</f>
        <v>100.69261</v>
      </c>
      <c r="J53" s="117"/>
      <c r="K53" s="105" t="s">
        <v>53</v>
      </c>
      <c r="L53" s="105"/>
    </row>
    <row r="54" spans="1:26" ht="15.75" x14ac:dyDescent="0.25">
      <c r="D54" s="105" t="s">
        <v>47</v>
      </c>
      <c r="E54" s="105"/>
      <c r="F54" s="105"/>
      <c r="G54" s="105"/>
      <c r="H54" s="105"/>
      <c r="I54" s="117">
        <v>7823.1314409999977</v>
      </c>
      <c r="J54" s="117"/>
      <c r="K54" s="105" t="s">
        <v>53</v>
      </c>
      <c r="L54" s="105"/>
    </row>
    <row r="55" spans="1:26" ht="15.75" x14ac:dyDescent="0.25">
      <c r="D55" s="105" t="s">
        <v>48</v>
      </c>
      <c r="E55" s="105"/>
      <c r="F55" s="105"/>
      <c r="G55" s="105"/>
      <c r="H55" s="105"/>
      <c r="I55" s="116">
        <v>3525.5976770999969</v>
      </c>
      <c r="J55" s="116"/>
      <c r="K55" s="105" t="s">
        <v>53</v>
      </c>
      <c r="L55" s="105"/>
    </row>
    <row r="56" spans="1:26" ht="15.75" x14ac:dyDescent="0.25">
      <c r="D56" s="105" t="s">
        <v>49</v>
      </c>
      <c r="E56" s="105"/>
      <c r="F56" s="105"/>
      <c r="G56" s="105"/>
      <c r="H56" s="105"/>
      <c r="I56" s="116">
        <v>0</v>
      </c>
      <c r="J56" s="116"/>
      <c r="K56" s="105" t="s">
        <v>53</v>
      </c>
      <c r="L56" s="105"/>
    </row>
    <row r="57" spans="1:26" ht="15.75" x14ac:dyDescent="0.25">
      <c r="D57" s="105" t="s">
        <v>50</v>
      </c>
      <c r="E57" s="105"/>
      <c r="F57" s="105"/>
      <c r="G57" s="105"/>
      <c r="H57" s="105"/>
      <c r="I57" s="117">
        <v>0</v>
      </c>
      <c r="J57" s="117"/>
      <c r="K57" s="105" t="s">
        <v>53</v>
      </c>
      <c r="L57" s="105"/>
    </row>
    <row r="58" spans="1:26" ht="15.75" x14ac:dyDescent="0.25">
      <c r="B58" s="105" t="s">
        <v>66</v>
      </c>
      <c r="C58" s="105"/>
      <c r="D58" s="105"/>
      <c r="E58" s="105"/>
      <c r="F58" s="105"/>
      <c r="G58" s="105"/>
      <c r="H58" s="105"/>
      <c r="I58" s="105"/>
      <c r="J58" s="105"/>
      <c r="K58" s="105"/>
      <c r="L58" s="105"/>
      <c r="M58" s="105"/>
      <c r="N58" s="105"/>
      <c r="O58" s="105"/>
      <c r="P58" s="105"/>
      <c r="Q58" s="105"/>
      <c r="R58" s="118">
        <v>50724.9</v>
      </c>
      <c r="S58" s="118"/>
      <c r="T58" s="105" t="s">
        <v>53</v>
      </c>
      <c r="U58" s="105"/>
    </row>
    <row r="59" spans="1:26" ht="15.75" x14ac:dyDescent="0.25">
      <c r="B59" s="105" t="s">
        <v>67</v>
      </c>
      <c r="C59" s="105"/>
      <c r="D59" s="105"/>
      <c r="E59" s="105"/>
      <c r="F59" s="105"/>
      <c r="G59" s="105"/>
      <c r="H59" s="105"/>
      <c r="I59" s="105"/>
      <c r="J59" s="105"/>
      <c r="K59" s="105"/>
      <c r="L59" s="105"/>
      <c r="M59" s="105"/>
      <c r="N59" s="105"/>
      <c r="O59" s="105"/>
      <c r="P59" s="105"/>
      <c r="Q59" s="105"/>
      <c r="R59" s="105"/>
      <c r="S59" s="105"/>
      <c r="T59" s="105"/>
      <c r="U59" s="105"/>
      <c r="V59" s="105"/>
      <c r="W59" s="105"/>
      <c r="X59" s="105"/>
      <c r="Y59" s="105"/>
    </row>
    <row r="60" spans="1:26" ht="15.75" x14ac:dyDescent="0.25">
      <c r="B60" s="105" t="s">
        <v>68</v>
      </c>
      <c r="C60" s="105"/>
      <c r="D60" s="105"/>
      <c r="E60" s="105"/>
      <c r="F60" s="105"/>
      <c r="G60" s="116">
        <v>0</v>
      </c>
      <c r="H60" s="116"/>
      <c r="I60" s="105" t="s">
        <v>69</v>
      </c>
      <c r="J60" s="105"/>
      <c r="K60" s="105"/>
      <c r="L60" s="105"/>
    </row>
    <row r="61" spans="1:26" s="27" customFormat="1" ht="21" customHeight="1" x14ac:dyDescent="0.2">
      <c r="A61" s="114" t="s">
        <v>70</v>
      </c>
      <c r="B61" s="114"/>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26"/>
    </row>
    <row r="62" spans="1:26" s="27" customFormat="1" ht="23.1" customHeight="1" x14ac:dyDescent="0.2">
      <c r="A62" s="114"/>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ht="15.75" x14ac:dyDescent="0.25">
      <c r="B63" s="105" t="s">
        <v>71</v>
      </c>
      <c r="C63" s="105"/>
      <c r="D63" s="105"/>
      <c r="E63" s="105"/>
      <c r="F63" s="105"/>
      <c r="G63" s="105"/>
      <c r="H63" s="105"/>
      <c r="I63" s="105"/>
      <c r="J63" s="105"/>
      <c r="K63" s="105"/>
      <c r="L63" s="105"/>
      <c r="M63" s="105"/>
      <c r="N63" s="105"/>
      <c r="O63" s="105"/>
      <c r="P63" s="105"/>
      <c r="Q63" s="105"/>
      <c r="R63" s="105"/>
      <c r="S63" s="105"/>
      <c r="T63" s="105"/>
      <c r="U63" s="105"/>
      <c r="V63" s="105"/>
      <c r="W63" s="105"/>
      <c r="X63" s="105"/>
      <c r="Y63" s="105"/>
    </row>
    <row r="64" spans="1:26" ht="15.75" x14ac:dyDescent="0.25">
      <c r="A64" s="22"/>
      <c r="B64" s="107"/>
      <c r="C64" s="107"/>
      <c r="D64" s="107"/>
      <c r="E64" s="107"/>
      <c r="F64" s="107"/>
      <c r="G64" s="107"/>
      <c r="H64" s="107"/>
      <c r="I64" s="107"/>
      <c r="J64" s="107"/>
      <c r="K64" s="107"/>
      <c r="L64" s="107"/>
      <c r="M64" s="107"/>
      <c r="N64" s="108" t="s">
        <v>72</v>
      </c>
      <c r="O64" s="108"/>
      <c r="P64" s="108"/>
      <c r="Q64" s="108"/>
      <c r="R64" s="108"/>
      <c r="S64" s="108"/>
      <c r="T64" s="108"/>
      <c r="U64" s="108"/>
      <c r="V64" s="108"/>
      <c r="W64" s="108"/>
      <c r="X64" s="108"/>
      <c r="Y64" s="108"/>
    </row>
    <row r="65" spans="1:36" s="27" customFormat="1" ht="18" customHeight="1" x14ac:dyDescent="0.25">
      <c r="A65" s="22"/>
      <c r="B65" s="107"/>
      <c r="C65" s="107"/>
      <c r="D65" s="107"/>
      <c r="E65" s="107"/>
      <c r="F65" s="107"/>
      <c r="G65" s="107"/>
      <c r="H65" s="107"/>
      <c r="I65" s="107"/>
      <c r="J65" s="107"/>
      <c r="K65" s="107"/>
      <c r="L65" s="107"/>
      <c r="M65" s="107"/>
      <c r="N65" s="108" t="s">
        <v>22</v>
      </c>
      <c r="O65" s="108"/>
      <c r="P65" s="108"/>
      <c r="Q65" s="108"/>
      <c r="R65" s="108"/>
      <c r="S65" s="108"/>
      <c r="T65" s="108"/>
      <c r="U65" s="108"/>
      <c r="V65" s="108"/>
      <c r="W65" s="108"/>
      <c r="X65" s="108"/>
      <c r="Y65" s="108"/>
      <c r="Z65" s="26"/>
    </row>
    <row r="66" spans="1:36" s="27" customFormat="1" ht="17.100000000000001" customHeight="1" x14ac:dyDescent="0.25">
      <c r="A66" s="22"/>
      <c r="B66" s="108" t="s">
        <v>73</v>
      </c>
      <c r="C66" s="108"/>
      <c r="D66" s="108"/>
      <c r="E66" s="108"/>
      <c r="F66" s="108"/>
      <c r="G66" s="108"/>
      <c r="H66" s="108"/>
      <c r="I66" s="108"/>
      <c r="J66" s="108"/>
      <c r="K66" s="108"/>
      <c r="L66" s="108"/>
      <c r="M66" s="108"/>
      <c r="N66" s="108" t="s">
        <v>23</v>
      </c>
      <c r="O66" s="108"/>
      <c r="P66" s="108"/>
      <c r="Q66" s="108" t="s">
        <v>24</v>
      </c>
      <c r="R66" s="108"/>
      <c r="S66" s="108"/>
      <c r="T66" s="108" t="s">
        <v>25</v>
      </c>
      <c r="U66" s="108"/>
      <c r="V66" s="108"/>
      <c r="W66" s="108" t="s">
        <v>26</v>
      </c>
      <c r="X66" s="108"/>
      <c r="Y66" s="108"/>
      <c r="Z66" s="26"/>
    </row>
    <row r="67" spans="1:36" s="27" customFormat="1" ht="15.75" customHeight="1" x14ac:dyDescent="0.25">
      <c r="A67" s="22"/>
      <c r="B67" s="107" t="s">
        <v>74</v>
      </c>
      <c r="C67" s="107"/>
      <c r="D67" s="107"/>
      <c r="E67" s="107"/>
      <c r="F67" s="107"/>
      <c r="G67" s="107"/>
      <c r="H67" s="107"/>
      <c r="I67" s="107"/>
      <c r="J67" s="107"/>
      <c r="K67" s="107"/>
      <c r="L67" s="107"/>
      <c r="M67" s="107"/>
      <c r="N67" s="115">
        <v>4820.1200000000008</v>
      </c>
      <c r="O67" s="115"/>
      <c r="P67" s="115"/>
      <c r="Q67" s="115">
        <v>5579.9300000000012</v>
      </c>
      <c r="R67" s="115"/>
      <c r="S67" s="115"/>
      <c r="T67" s="115">
        <v>6144.6500000000005</v>
      </c>
      <c r="U67" s="115"/>
      <c r="V67" s="115"/>
      <c r="W67" s="115">
        <v>7614.7400000000007</v>
      </c>
      <c r="X67" s="115"/>
      <c r="Y67" s="115"/>
      <c r="Z67" s="28"/>
    </row>
    <row r="68" spans="1:36" s="27" customFormat="1" ht="15.75" customHeight="1" x14ac:dyDescent="0.25">
      <c r="A68" s="22"/>
      <c r="B68" s="107" t="s">
        <v>75</v>
      </c>
      <c r="C68" s="107"/>
      <c r="D68" s="107"/>
      <c r="E68" s="107"/>
      <c r="F68" s="107"/>
      <c r="G68" s="107"/>
      <c r="H68" s="107"/>
      <c r="I68" s="107"/>
      <c r="J68" s="107"/>
      <c r="K68" s="107"/>
      <c r="L68" s="107"/>
      <c r="M68" s="107"/>
      <c r="N68" s="115">
        <v>7174.7300000000005</v>
      </c>
      <c r="O68" s="115"/>
      <c r="P68" s="115"/>
      <c r="Q68" s="115">
        <v>7934.54</v>
      </c>
      <c r="R68" s="115"/>
      <c r="S68" s="115"/>
      <c r="T68" s="115">
        <v>8499.2599999999984</v>
      </c>
      <c r="U68" s="115"/>
      <c r="V68" s="115"/>
      <c r="W68" s="115">
        <v>9969.3499999999985</v>
      </c>
      <c r="X68" s="115"/>
      <c r="Y68" s="115"/>
      <c r="Z68" s="28"/>
    </row>
    <row r="69" spans="1:36" s="27" customFormat="1" ht="15.75" customHeight="1" x14ac:dyDescent="0.25">
      <c r="A69" s="22"/>
      <c r="B69" s="107" t="s">
        <v>76</v>
      </c>
      <c r="C69" s="107"/>
      <c r="D69" s="107"/>
      <c r="E69" s="107"/>
      <c r="F69" s="107"/>
      <c r="G69" s="107"/>
      <c r="H69" s="107"/>
      <c r="I69" s="107"/>
      <c r="J69" s="107"/>
      <c r="K69" s="107"/>
      <c r="L69" s="107"/>
      <c r="M69" s="107"/>
      <c r="N69" s="115">
        <v>11345.1</v>
      </c>
      <c r="O69" s="115"/>
      <c r="P69" s="115"/>
      <c r="Q69" s="115">
        <v>12104.91</v>
      </c>
      <c r="R69" s="115"/>
      <c r="S69" s="115"/>
      <c r="T69" s="115">
        <v>12669.630000000001</v>
      </c>
      <c r="U69" s="115"/>
      <c r="V69" s="115"/>
      <c r="W69" s="115">
        <v>14139.720000000001</v>
      </c>
      <c r="X69" s="115"/>
      <c r="Y69" s="115"/>
      <c r="Z69" s="28"/>
    </row>
    <row r="70" spans="1:36" ht="15.75" x14ac:dyDescent="0.25">
      <c r="B70" s="105" t="s">
        <v>77</v>
      </c>
      <c r="C70" s="105"/>
      <c r="D70" s="105"/>
      <c r="E70" s="105"/>
      <c r="F70" s="105"/>
      <c r="G70" s="105"/>
      <c r="H70" s="105"/>
      <c r="I70" s="105"/>
      <c r="J70" s="105"/>
      <c r="K70" s="105"/>
      <c r="L70" s="105"/>
      <c r="M70" s="105"/>
      <c r="N70" s="105"/>
      <c r="O70" s="105"/>
      <c r="P70" s="105"/>
      <c r="Q70" s="105"/>
      <c r="R70" s="105"/>
      <c r="S70" s="105"/>
      <c r="T70" s="105"/>
      <c r="U70" s="105"/>
      <c r="V70" s="105"/>
      <c r="W70" s="105"/>
      <c r="X70" s="105"/>
      <c r="Y70" s="105"/>
      <c r="AA70" s="29"/>
      <c r="AB70" s="29"/>
      <c r="AC70" s="29"/>
      <c r="AD70" s="29"/>
      <c r="AE70" s="29"/>
      <c r="AF70" s="29"/>
      <c r="AG70" s="29"/>
      <c r="AH70" s="29"/>
      <c r="AI70" s="29"/>
      <c r="AJ70" s="29"/>
    </row>
    <row r="71" spans="1:36" ht="15.75" x14ac:dyDescent="0.25">
      <c r="A71" s="22"/>
      <c r="B71" s="107"/>
      <c r="C71" s="107"/>
      <c r="D71" s="107"/>
      <c r="E71" s="107"/>
      <c r="F71" s="107"/>
      <c r="G71" s="107"/>
      <c r="H71" s="107"/>
      <c r="I71" s="107"/>
      <c r="J71" s="107"/>
      <c r="K71" s="107"/>
      <c r="L71" s="107"/>
      <c r="M71" s="107"/>
      <c r="N71" s="108" t="s">
        <v>72</v>
      </c>
      <c r="O71" s="108"/>
      <c r="P71" s="108"/>
      <c r="Q71" s="108"/>
      <c r="R71" s="108"/>
      <c r="S71" s="108"/>
      <c r="T71" s="108"/>
      <c r="U71" s="108"/>
      <c r="V71" s="108"/>
      <c r="W71" s="108"/>
      <c r="X71" s="108"/>
      <c r="Y71" s="108"/>
      <c r="AA71" s="29"/>
      <c r="AB71" s="29"/>
      <c r="AC71" s="29"/>
      <c r="AD71" s="29"/>
      <c r="AE71" s="29"/>
      <c r="AF71" s="29"/>
      <c r="AG71" s="29"/>
      <c r="AH71" s="29"/>
      <c r="AI71" s="29"/>
      <c r="AJ71" s="29"/>
    </row>
    <row r="72" spans="1:36" s="27" customFormat="1" ht="18" customHeight="1" x14ac:dyDescent="0.25">
      <c r="A72" s="22"/>
      <c r="B72" s="107"/>
      <c r="C72" s="107"/>
      <c r="D72" s="107"/>
      <c r="E72" s="107"/>
      <c r="F72" s="107"/>
      <c r="G72" s="107"/>
      <c r="H72" s="107"/>
      <c r="I72" s="107"/>
      <c r="J72" s="107"/>
      <c r="K72" s="107"/>
      <c r="L72" s="107"/>
      <c r="M72" s="107"/>
      <c r="N72" s="108" t="s">
        <v>22</v>
      </c>
      <c r="O72" s="108"/>
      <c r="P72" s="108"/>
      <c r="Q72" s="108"/>
      <c r="R72" s="108"/>
      <c r="S72" s="108"/>
      <c r="T72" s="108"/>
      <c r="U72" s="108"/>
      <c r="V72" s="108"/>
      <c r="W72" s="108"/>
      <c r="X72" s="108"/>
      <c r="Y72" s="108"/>
      <c r="Z72" s="26"/>
      <c r="AA72" s="29"/>
      <c r="AB72" s="29"/>
      <c r="AC72" s="29"/>
      <c r="AD72" s="29"/>
      <c r="AE72" s="29"/>
      <c r="AF72" s="29"/>
      <c r="AG72" s="29"/>
      <c r="AH72" s="29"/>
      <c r="AI72" s="29"/>
      <c r="AJ72" s="29"/>
    </row>
    <row r="73" spans="1:36" s="27" customFormat="1" ht="17.100000000000001" customHeight="1" x14ac:dyDescent="0.25">
      <c r="A73" s="22"/>
      <c r="B73" s="108" t="s">
        <v>73</v>
      </c>
      <c r="C73" s="108"/>
      <c r="D73" s="108"/>
      <c r="E73" s="108"/>
      <c r="F73" s="108"/>
      <c r="G73" s="108"/>
      <c r="H73" s="108"/>
      <c r="I73" s="108"/>
      <c r="J73" s="108"/>
      <c r="K73" s="108"/>
      <c r="L73" s="108"/>
      <c r="M73" s="108"/>
      <c r="N73" s="108" t="s">
        <v>23</v>
      </c>
      <c r="O73" s="108"/>
      <c r="P73" s="108"/>
      <c r="Q73" s="108" t="s">
        <v>24</v>
      </c>
      <c r="R73" s="108"/>
      <c r="S73" s="108"/>
      <c r="T73" s="108" t="s">
        <v>25</v>
      </c>
      <c r="U73" s="108"/>
      <c r="V73" s="108"/>
      <c r="W73" s="108" t="s">
        <v>26</v>
      </c>
      <c r="X73" s="108"/>
      <c r="Y73" s="108"/>
      <c r="Z73" s="26"/>
    </row>
    <row r="74" spans="1:36" s="27" customFormat="1" ht="15.75" customHeight="1" x14ac:dyDescent="0.25">
      <c r="A74" s="22"/>
      <c r="B74" s="107" t="s">
        <v>78</v>
      </c>
      <c r="C74" s="107"/>
      <c r="D74" s="107"/>
      <c r="E74" s="107"/>
      <c r="F74" s="107"/>
      <c r="G74" s="107"/>
      <c r="H74" s="107"/>
      <c r="I74" s="107"/>
      <c r="J74" s="107"/>
      <c r="K74" s="107"/>
      <c r="L74" s="107"/>
      <c r="M74" s="107"/>
      <c r="N74" s="115">
        <v>4820.1200000000008</v>
      </c>
      <c r="O74" s="115"/>
      <c r="P74" s="115"/>
      <c r="Q74" s="115">
        <v>5579.9300000000012</v>
      </c>
      <c r="R74" s="115"/>
      <c r="S74" s="115"/>
      <c r="T74" s="115">
        <v>6144.6500000000005</v>
      </c>
      <c r="U74" s="115"/>
      <c r="V74" s="115"/>
      <c r="W74" s="115">
        <v>7614.7400000000007</v>
      </c>
      <c r="X74" s="115"/>
      <c r="Y74" s="115"/>
      <c r="Z74" s="26"/>
    </row>
    <row r="75" spans="1:36" s="27" customFormat="1" ht="15.75" customHeight="1" x14ac:dyDescent="0.25">
      <c r="A75" s="22"/>
      <c r="B75" s="107" t="s">
        <v>79</v>
      </c>
      <c r="C75" s="107"/>
      <c r="D75" s="107"/>
      <c r="E75" s="107"/>
      <c r="F75" s="107"/>
      <c r="G75" s="107"/>
      <c r="H75" s="107"/>
      <c r="I75" s="107"/>
      <c r="J75" s="107"/>
      <c r="K75" s="107"/>
      <c r="L75" s="107"/>
      <c r="M75" s="107"/>
      <c r="N75" s="115">
        <v>9517.869999999999</v>
      </c>
      <c r="O75" s="115"/>
      <c r="P75" s="115"/>
      <c r="Q75" s="115">
        <v>10277.68</v>
      </c>
      <c r="R75" s="115"/>
      <c r="S75" s="115"/>
      <c r="T75" s="115">
        <v>10842.4</v>
      </c>
      <c r="U75" s="115"/>
      <c r="V75" s="115"/>
      <c r="W75" s="115">
        <v>12312.49</v>
      </c>
      <c r="X75" s="115"/>
      <c r="Y75" s="115"/>
      <c r="Z75" s="26"/>
    </row>
    <row r="76" spans="1:36" s="27" customFormat="1" ht="27.95" customHeight="1" x14ac:dyDescent="0.2">
      <c r="A76" s="114" t="s">
        <v>80</v>
      </c>
      <c r="B76" s="114"/>
      <c r="C76" s="114"/>
      <c r="D76" s="114"/>
      <c r="E76" s="114"/>
      <c r="F76" s="114"/>
      <c r="G76" s="114"/>
      <c r="H76" s="114"/>
      <c r="I76" s="114"/>
      <c r="J76" s="114"/>
      <c r="K76" s="114"/>
      <c r="L76" s="114"/>
      <c r="M76" s="114"/>
      <c r="N76" s="114"/>
      <c r="O76" s="114"/>
      <c r="P76" s="114"/>
      <c r="Q76" s="114"/>
      <c r="R76" s="114"/>
      <c r="S76" s="114"/>
      <c r="T76" s="114"/>
      <c r="U76" s="114"/>
      <c r="V76" s="114"/>
      <c r="W76" s="114"/>
      <c r="X76" s="114"/>
      <c r="Y76" s="114"/>
      <c r="Z76" s="26"/>
      <c r="AA76" s="30"/>
      <c r="AB76" s="30"/>
      <c r="AC76" s="30"/>
      <c r="AD76" s="30"/>
      <c r="AE76" s="30"/>
      <c r="AF76" s="30"/>
      <c r="AG76" s="30"/>
      <c r="AH76" s="30"/>
      <c r="AI76" s="30"/>
      <c r="AJ76" s="30"/>
    </row>
    <row r="77" spans="1:36" s="27" customFormat="1" ht="27" customHeight="1" x14ac:dyDescent="0.2">
      <c r="A77" s="114"/>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c r="AA77" s="30"/>
      <c r="AB77" s="30"/>
      <c r="AC77" s="30"/>
      <c r="AD77" s="30"/>
      <c r="AE77" s="30"/>
      <c r="AF77" s="30"/>
      <c r="AG77" s="30"/>
      <c r="AH77" s="30"/>
      <c r="AI77" s="30"/>
      <c r="AJ77" s="30"/>
    </row>
    <row r="78" spans="1:36" ht="15.75" x14ac:dyDescent="0.25">
      <c r="B78" s="105" t="s">
        <v>81</v>
      </c>
      <c r="C78" s="105"/>
      <c r="D78" s="105"/>
      <c r="E78" s="105"/>
      <c r="F78" s="105"/>
      <c r="G78" s="105"/>
      <c r="H78" s="105"/>
      <c r="I78" s="105"/>
      <c r="J78" s="105"/>
      <c r="K78" s="105"/>
      <c r="L78" s="105"/>
      <c r="M78" s="105"/>
      <c r="N78" s="105"/>
      <c r="O78" s="105"/>
      <c r="P78" s="105"/>
      <c r="Q78" s="105"/>
      <c r="R78" s="105"/>
      <c r="S78" s="105"/>
      <c r="T78" s="105"/>
      <c r="U78" s="105"/>
      <c r="V78" s="105"/>
      <c r="W78" s="105"/>
      <c r="X78" s="105"/>
      <c r="Y78" s="105"/>
    </row>
    <row r="79" spans="1:36" ht="11.25" customHeight="1" x14ac:dyDescent="0.2">
      <c r="A79" s="111"/>
      <c r="B79" s="112" t="s">
        <v>82</v>
      </c>
      <c r="C79" s="112"/>
      <c r="D79" s="112"/>
      <c r="E79" s="112"/>
      <c r="F79" s="112"/>
      <c r="G79" s="112"/>
      <c r="H79" s="112"/>
      <c r="I79" s="112"/>
      <c r="J79" s="112"/>
      <c r="K79" s="112"/>
      <c r="L79" s="112"/>
      <c r="M79" s="112"/>
      <c r="N79" s="112"/>
      <c r="O79" s="112"/>
      <c r="P79" s="112"/>
      <c r="Q79" s="112"/>
      <c r="R79" s="112"/>
      <c r="S79" s="112"/>
      <c r="T79" s="112"/>
      <c r="U79" s="112"/>
      <c r="V79" s="112"/>
      <c r="W79" s="112"/>
      <c r="X79" s="112"/>
      <c r="Y79" s="112"/>
    </row>
    <row r="80" spans="1:36" ht="11.25" customHeight="1" x14ac:dyDescent="0.2">
      <c r="A80" s="111"/>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s="27" customFormat="1" ht="32.65" customHeight="1" x14ac:dyDescent="0.2">
      <c r="A81" s="31" t="s">
        <v>83</v>
      </c>
      <c r="B81" s="32" t="s">
        <v>84</v>
      </c>
      <c r="C81" s="32" t="s">
        <v>85</v>
      </c>
      <c r="D81" s="32" t="s">
        <v>86</v>
      </c>
      <c r="E81" s="32" t="s">
        <v>87</v>
      </c>
      <c r="F81" s="32" t="s">
        <v>88</v>
      </c>
      <c r="G81" s="32" t="s">
        <v>89</v>
      </c>
      <c r="H81" s="32" t="s">
        <v>90</v>
      </c>
      <c r="I81" s="32" t="s">
        <v>91</v>
      </c>
      <c r="J81" s="32" t="s">
        <v>92</v>
      </c>
      <c r="K81" s="32" t="s">
        <v>93</v>
      </c>
      <c r="L81" s="32" t="s">
        <v>94</v>
      </c>
      <c r="M81" s="32" t="s">
        <v>95</v>
      </c>
      <c r="N81" s="32" t="s">
        <v>96</v>
      </c>
      <c r="O81" s="32" t="s">
        <v>97</v>
      </c>
      <c r="P81" s="32" t="s">
        <v>98</v>
      </c>
      <c r="Q81" s="32" t="s">
        <v>99</v>
      </c>
      <c r="R81" s="32" t="s">
        <v>100</v>
      </c>
      <c r="S81" s="32" t="s">
        <v>101</v>
      </c>
      <c r="T81" s="32" t="s">
        <v>102</v>
      </c>
      <c r="U81" s="32" t="s">
        <v>103</v>
      </c>
      <c r="V81" s="32" t="s">
        <v>104</v>
      </c>
      <c r="W81" s="32" t="s">
        <v>105</v>
      </c>
      <c r="X81" s="32" t="s">
        <v>106</v>
      </c>
      <c r="Y81" s="32" t="s">
        <v>107</v>
      </c>
      <c r="Z81" s="26"/>
    </row>
    <row r="82" spans="1:75" ht="12" x14ac:dyDescent="0.2">
      <c r="A82" s="33">
        <v>1</v>
      </c>
      <c r="B82" s="34">
        <v>4972.170000000001</v>
      </c>
      <c r="C82" s="34">
        <v>4830.26</v>
      </c>
      <c r="D82" s="34">
        <v>4778.1900000000005</v>
      </c>
      <c r="E82" s="34">
        <v>4738.6600000000008</v>
      </c>
      <c r="F82" s="34">
        <v>4721.8700000000008</v>
      </c>
      <c r="G82" s="34">
        <v>4726.43</v>
      </c>
      <c r="H82" s="34">
        <v>4738.38</v>
      </c>
      <c r="I82" s="34">
        <v>4989.13</v>
      </c>
      <c r="J82" s="34">
        <v>5177.6100000000006</v>
      </c>
      <c r="K82" s="34">
        <v>5443.4400000000005</v>
      </c>
      <c r="L82" s="34">
        <v>5578.9100000000008</v>
      </c>
      <c r="M82" s="34">
        <v>5606.63</v>
      </c>
      <c r="N82" s="34">
        <v>5584.7400000000007</v>
      </c>
      <c r="O82" s="34">
        <v>5592.6900000000005</v>
      </c>
      <c r="P82" s="34">
        <v>5589.9500000000007</v>
      </c>
      <c r="Q82" s="34">
        <v>5517.2300000000005</v>
      </c>
      <c r="R82" s="34">
        <v>5402.01</v>
      </c>
      <c r="S82" s="34">
        <v>5466.0400000000009</v>
      </c>
      <c r="T82" s="34">
        <v>5512.5000000000009</v>
      </c>
      <c r="U82" s="34">
        <v>5573.97</v>
      </c>
      <c r="V82" s="34">
        <v>5669.9000000000005</v>
      </c>
      <c r="W82" s="34">
        <v>5661.56</v>
      </c>
      <c r="X82" s="34">
        <v>5199.670000000001</v>
      </c>
      <c r="Y82" s="34">
        <v>5074.88</v>
      </c>
      <c r="AB82" s="35"/>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row>
    <row r="83" spans="1:75" ht="12" x14ac:dyDescent="0.2">
      <c r="A83" s="33">
        <v>2</v>
      </c>
      <c r="B83" s="34">
        <v>4902.4800000000005</v>
      </c>
      <c r="C83" s="34">
        <v>4800.8600000000006</v>
      </c>
      <c r="D83" s="34">
        <v>4721.9400000000005</v>
      </c>
      <c r="E83" s="34">
        <v>4707.93</v>
      </c>
      <c r="F83" s="34">
        <v>4698.6100000000006</v>
      </c>
      <c r="G83" s="34">
        <v>4716.88</v>
      </c>
      <c r="H83" s="34">
        <v>4686.9800000000005</v>
      </c>
      <c r="I83" s="34">
        <v>4896.96</v>
      </c>
      <c r="J83" s="34">
        <v>5166.96</v>
      </c>
      <c r="K83" s="34">
        <v>5350.5900000000011</v>
      </c>
      <c r="L83" s="34">
        <v>5366.52</v>
      </c>
      <c r="M83" s="34">
        <v>5421.5900000000011</v>
      </c>
      <c r="N83" s="34">
        <v>5415.4400000000005</v>
      </c>
      <c r="O83" s="34">
        <v>5386.47</v>
      </c>
      <c r="P83" s="34">
        <v>5371.3300000000008</v>
      </c>
      <c r="Q83" s="34">
        <v>5352.1100000000006</v>
      </c>
      <c r="R83" s="34">
        <v>5301.5900000000011</v>
      </c>
      <c r="S83" s="34">
        <v>5348.77</v>
      </c>
      <c r="T83" s="34">
        <v>5351.7900000000009</v>
      </c>
      <c r="U83" s="34">
        <v>5499.1500000000005</v>
      </c>
      <c r="V83" s="34">
        <v>5552.8300000000008</v>
      </c>
      <c r="W83" s="34">
        <v>5543.6900000000005</v>
      </c>
      <c r="X83" s="34">
        <v>5149.8200000000006</v>
      </c>
      <c r="Y83" s="34">
        <v>4964.0000000000009</v>
      </c>
      <c r="AB83" s="35"/>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3</v>
      </c>
      <c r="B84" s="34">
        <v>4893.1400000000003</v>
      </c>
      <c r="C84" s="34">
        <v>4797.0400000000009</v>
      </c>
      <c r="D84" s="34">
        <v>4713.71</v>
      </c>
      <c r="E84" s="34">
        <v>4697.670000000001</v>
      </c>
      <c r="F84" s="34">
        <v>4694.7400000000007</v>
      </c>
      <c r="G84" s="34">
        <v>4703.3500000000004</v>
      </c>
      <c r="H84" s="34">
        <v>4721.6500000000005</v>
      </c>
      <c r="I84" s="34">
        <v>4940.0600000000004</v>
      </c>
      <c r="J84" s="34">
        <v>5191.21</v>
      </c>
      <c r="K84" s="34">
        <v>5539.6200000000008</v>
      </c>
      <c r="L84" s="34">
        <v>5594.47</v>
      </c>
      <c r="M84" s="34">
        <v>5620.0300000000007</v>
      </c>
      <c r="N84" s="34">
        <v>5609.4400000000005</v>
      </c>
      <c r="O84" s="34">
        <v>5595.88</v>
      </c>
      <c r="P84" s="34">
        <v>5577.09</v>
      </c>
      <c r="Q84" s="34">
        <v>5536.46</v>
      </c>
      <c r="R84" s="34">
        <v>5486.4400000000005</v>
      </c>
      <c r="S84" s="34">
        <v>5512.170000000001</v>
      </c>
      <c r="T84" s="34">
        <v>5461.9400000000005</v>
      </c>
      <c r="U84" s="34">
        <v>5513.18</v>
      </c>
      <c r="V84" s="34">
        <v>5589.1600000000008</v>
      </c>
      <c r="W84" s="34">
        <v>5640.56</v>
      </c>
      <c r="X84" s="34">
        <v>5219.9900000000007</v>
      </c>
      <c r="Y84" s="34">
        <v>5059.7900000000009</v>
      </c>
      <c r="AB84" s="35"/>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4</v>
      </c>
      <c r="B85" s="34">
        <v>4834.4500000000007</v>
      </c>
      <c r="C85" s="34">
        <v>4764.5800000000008</v>
      </c>
      <c r="D85" s="34">
        <v>4719.8900000000003</v>
      </c>
      <c r="E85" s="34">
        <v>4715.9100000000008</v>
      </c>
      <c r="F85" s="34">
        <v>4710.9000000000005</v>
      </c>
      <c r="G85" s="34">
        <v>4696.21</v>
      </c>
      <c r="H85" s="34">
        <v>4654.4500000000007</v>
      </c>
      <c r="I85" s="34">
        <v>4785.5400000000009</v>
      </c>
      <c r="J85" s="34">
        <v>5072.4400000000005</v>
      </c>
      <c r="K85" s="34">
        <v>5234.0200000000004</v>
      </c>
      <c r="L85" s="34">
        <v>5356.14</v>
      </c>
      <c r="M85" s="34">
        <v>5364.1</v>
      </c>
      <c r="N85" s="34">
        <v>5362.88</v>
      </c>
      <c r="O85" s="34">
        <v>5361.35</v>
      </c>
      <c r="P85" s="34">
        <v>5460.1500000000005</v>
      </c>
      <c r="Q85" s="34">
        <v>5367.35</v>
      </c>
      <c r="R85" s="34">
        <v>5362.0800000000008</v>
      </c>
      <c r="S85" s="34">
        <v>5412.1500000000005</v>
      </c>
      <c r="T85" s="34">
        <v>5417.1500000000005</v>
      </c>
      <c r="U85" s="34">
        <v>5514.7900000000009</v>
      </c>
      <c r="V85" s="34">
        <v>5578.72</v>
      </c>
      <c r="W85" s="34">
        <v>5597.31</v>
      </c>
      <c r="X85" s="34">
        <v>5202.6200000000008</v>
      </c>
      <c r="Y85" s="34">
        <v>5035.5700000000006</v>
      </c>
      <c r="AB85" s="35"/>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5</v>
      </c>
      <c r="B86" s="34">
        <v>4838.8300000000008</v>
      </c>
      <c r="C86" s="34">
        <v>4716.6900000000005</v>
      </c>
      <c r="D86" s="34">
        <v>4682.4900000000007</v>
      </c>
      <c r="E86" s="34">
        <v>4665.5000000000009</v>
      </c>
      <c r="F86" s="34">
        <v>4678.97</v>
      </c>
      <c r="G86" s="34">
        <v>4725.9400000000005</v>
      </c>
      <c r="H86" s="34">
        <v>4836.26</v>
      </c>
      <c r="I86" s="34">
        <v>5181.8900000000003</v>
      </c>
      <c r="J86" s="34">
        <v>5504.7300000000005</v>
      </c>
      <c r="K86" s="34">
        <v>5585.59</v>
      </c>
      <c r="L86" s="34">
        <v>5596.3600000000006</v>
      </c>
      <c r="M86" s="34">
        <v>5648.93</v>
      </c>
      <c r="N86" s="34">
        <v>5620.34</v>
      </c>
      <c r="O86" s="34">
        <v>5640.3600000000006</v>
      </c>
      <c r="P86" s="34">
        <v>5625.72</v>
      </c>
      <c r="Q86" s="34">
        <v>5611.38</v>
      </c>
      <c r="R86" s="34">
        <v>5591.1100000000006</v>
      </c>
      <c r="S86" s="34">
        <v>5501.9900000000007</v>
      </c>
      <c r="T86" s="34">
        <v>5486.1200000000008</v>
      </c>
      <c r="U86" s="34">
        <v>5464.71</v>
      </c>
      <c r="V86" s="34">
        <v>5599.6200000000008</v>
      </c>
      <c r="W86" s="34">
        <v>5524.8400000000011</v>
      </c>
      <c r="X86" s="34">
        <v>5196.22</v>
      </c>
      <c r="Y86" s="34">
        <v>4962.46</v>
      </c>
      <c r="AB86" s="35"/>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6</v>
      </c>
      <c r="B87" s="34">
        <v>4835.670000000001</v>
      </c>
      <c r="C87" s="34">
        <v>4720.0000000000009</v>
      </c>
      <c r="D87" s="34">
        <v>4683.6400000000003</v>
      </c>
      <c r="E87" s="34">
        <v>4682.9400000000005</v>
      </c>
      <c r="F87" s="34">
        <v>4709.5300000000007</v>
      </c>
      <c r="G87" s="34">
        <v>4768.6600000000008</v>
      </c>
      <c r="H87" s="34">
        <v>4968.6500000000005</v>
      </c>
      <c r="I87" s="34">
        <v>5236.0600000000004</v>
      </c>
      <c r="J87" s="34">
        <v>5664.88</v>
      </c>
      <c r="K87" s="34">
        <v>5738.2800000000007</v>
      </c>
      <c r="L87" s="34">
        <v>5740.2100000000009</v>
      </c>
      <c r="M87" s="34">
        <v>5774.72</v>
      </c>
      <c r="N87" s="34">
        <v>5772.5400000000009</v>
      </c>
      <c r="O87" s="34">
        <v>5778.35</v>
      </c>
      <c r="P87" s="34">
        <v>5772.7100000000009</v>
      </c>
      <c r="Q87" s="34">
        <v>5752.81</v>
      </c>
      <c r="R87" s="34">
        <v>5740.1900000000005</v>
      </c>
      <c r="S87" s="34">
        <v>5688.0000000000009</v>
      </c>
      <c r="T87" s="34">
        <v>5674.7400000000007</v>
      </c>
      <c r="U87" s="34">
        <v>5677.76</v>
      </c>
      <c r="V87" s="34">
        <v>5754.59</v>
      </c>
      <c r="W87" s="34">
        <v>5649.7300000000005</v>
      </c>
      <c r="X87" s="34">
        <v>5178.05</v>
      </c>
      <c r="Y87" s="34">
        <v>5074.5000000000009</v>
      </c>
      <c r="AB87" s="35"/>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7</v>
      </c>
      <c r="B88" s="34">
        <v>4807.2900000000009</v>
      </c>
      <c r="C88" s="34">
        <v>4667.1900000000005</v>
      </c>
      <c r="D88" s="34">
        <v>4549.420000000001</v>
      </c>
      <c r="E88" s="34">
        <v>4539.3300000000008</v>
      </c>
      <c r="F88" s="34">
        <v>4626.6600000000008</v>
      </c>
      <c r="G88" s="34">
        <v>4743.3100000000004</v>
      </c>
      <c r="H88" s="34">
        <v>4902.8</v>
      </c>
      <c r="I88" s="34">
        <v>5233.3</v>
      </c>
      <c r="J88" s="34">
        <v>5615.1600000000008</v>
      </c>
      <c r="K88" s="34">
        <v>5686.9600000000009</v>
      </c>
      <c r="L88" s="34">
        <v>5687.5400000000009</v>
      </c>
      <c r="M88" s="34">
        <v>5744.51</v>
      </c>
      <c r="N88" s="34">
        <v>5722.0700000000006</v>
      </c>
      <c r="O88" s="34">
        <v>5730.76</v>
      </c>
      <c r="P88" s="34">
        <v>5715.2000000000007</v>
      </c>
      <c r="Q88" s="34">
        <v>5703.38</v>
      </c>
      <c r="R88" s="34">
        <v>5692.43</v>
      </c>
      <c r="S88" s="34">
        <v>5612.31</v>
      </c>
      <c r="T88" s="34">
        <v>5615.1900000000005</v>
      </c>
      <c r="U88" s="34">
        <v>5653.72</v>
      </c>
      <c r="V88" s="34">
        <v>5718.9100000000008</v>
      </c>
      <c r="W88" s="34">
        <v>5695.88</v>
      </c>
      <c r="X88" s="34">
        <v>5347.81</v>
      </c>
      <c r="Y88" s="34">
        <v>5140.7800000000007</v>
      </c>
      <c r="AB88" s="35"/>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8</v>
      </c>
      <c r="B89" s="34">
        <v>5143.670000000001</v>
      </c>
      <c r="C89" s="34">
        <v>4986.0300000000007</v>
      </c>
      <c r="D89" s="34">
        <v>4885.5000000000009</v>
      </c>
      <c r="E89" s="34">
        <v>4861.01</v>
      </c>
      <c r="F89" s="34">
        <v>4841.4000000000005</v>
      </c>
      <c r="G89" s="34">
        <v>4829.97</v>
      </c>
      <c r="H89" s="34">
        <v>4812.420000000001</v>
      </c>
      <c r="I89" s="34">
        <v>5137.76</v>
      </c>
      <c r="J89" s="34">
        <v>5425.26</v>
      </c>
      <c r="K89" s="34">
        <v>5612.0300000000007</v>
      </c>
      <c r="L89" s="34">
        <v>5691.09</v>
      </c>
      <c r="M89" s="34">
        <v>5709.39</v>
      </c>
      <c r="N89" s="34">
        <v>5695.2500000000009</v>
      </c>
      <c r="O89" s="34">
        <v>5678.9600000000009</v>
      </c>
      <c r="P89" s="34">
        <v>5673.38</v>
      </c>
      <c r="Q89" s="34">
        <v>5599.2300000000005</v>
      </c>
      <c r="R89" s="34">
        <v>5551.05</v>
      </c>
      <c r="S89" s="34">
        <v>5605.38</v>
      </c>
      <c r="T89" s="34">
        <v>5653.8300000000008</v>
      </c>
      <c r="U89" s="34">
        <v>5707.51</v>
      </c>
      <c r="V89" s="34">
        <v>5730.05</v>
      </c>
      <c r="W89" s="34">
        <v>5734.4600000000009</v>
      </c>
      <c r="X89" s="34">
        <v>5399.43</v>
      </c>
      <c r="Y89" s="34">
        <v>5137.5400000000009</v>
      </c>
      <c r="AB89" s="35"/>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9</v>
      </c>
      <c r="B90" s="34">
        <v>5080.4100000000008</v>
      </c>
      <c r="C90" s="34">
        <v>4905.7500000000009</v>
      </c>
      <c r="D90" s="34">
        <v>4804.2800000000007</v>
      </c>
      <c r="E90" s="34">
        <v>4758.7700000000004</v>
      </c>
      <c r="F90" s="34">
        <v>4750.0200000000004</v>
      </c>
      <c r="G90" s="34">
        <v>4774.38</v>
      </c>
      <c r="H90" s="34">
        <v>4826.4000000000005</v>
      </c>
      <c r="I90" s="34">
        <v>5093.8100000000004</v>
      </c>
      <c r="J90" s="34">
        <v>5345.38</v>
      </c>
      <c r="K90" s="34">
        <v>5634.13</v>
      </c>
      <c r="L90" s="34">
        <v>5716.18</v>
      </c>
      <c r="M90" s="34">
        <v>5734.420000000001</v>
      </c>
      <c r="N90" s="34">
        <v>5713.34</v>
      </c>
      <c r="O90" s="34">
        <v>5700.0800000000008</v>
      </c>
      <c r="P90" s="34">
        <v>5691.6600000000008</v>
      </c>
      <c r="Q90" s="34">
        <v>5636.8300000000008</v>
      </c>
      <c r="R90" s="34">
        <v>5583.97</v>
      </c>
      <c r="S90" s="34">
        <v>5594.22</v>
      </c>
      <c r="T90" s="34">
        <v>5622.1100000000006</v>
      </c>
      <c r="U90" s="34">
        <v>5691.39</v>
      </c>
      <c r="V90" s="34">
        <v>5718.9000000000005</v>
      </c>
      <c r="W90" s="34">
        <v>5737.9600000000009</v>
      </c>
      <c r="X90" s="34">
        <v>5321.13</v>
      </c>
      <c r="Y90" s="34">
        <v>5145.5800000000008</v>
      </c>
      <c r="AB90" s="35"/>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10</v>
      </c>
      <c r="B91" s="34">
        <v>4925.68</v>
      </c>
      <c r="C91" s="34">
        <v>4755.38</v>
      </c>
      <c r="D91" s="34">
        <v>4709.0600000000004</v>
      </c>
      <c r="E91" s="34">
        <v>4709.51</v>
      </c>
      <c r="F91" s="34">
        <v>4709.0900000000011</v>
      </c>
      <c r="G91" s="34">
        <v>4714.18</v>
      </c>
      <c r="H91" s="34">
        <v>4719.0800000000008</v>
      </c>
      <c r="I91" s="34">
        <v>4985.43</v>
      </c>
      <c r="J91" s="34">
        <v>5285.8</v>
      </c>
      <c r="K91" s="34">
        <v>5612.93</v>
      </c>
      <c r="L91" s="34">
        <v>5711.02</v>
      </c>
      <c r="M91" s="34">
        <v>5720.920000000001</v>
      </c>
      <c r="N91" s="34">
        <v>5718.05</v>
      </c>
      <c r="O91" s="34">
        <v>5702.55</v>
      </c>
      <c r="P91" s="34">
        <v>5696.63</v>
      </c>
      <c r="Q91" s="34">
        <v>5615.81</v>
      </c>
      <c r="R91" s="34">
        <v>5525.6500000000005</v>
      </c>
      <c r="S91" s="34">
        <v>5548.2500000000009</v>
      </c>
      <c r="T91" s="34">
        <v>5546.97</v>
      </c>
      <c r="U91" s="34">
        <v>5572.5700000000006</v>
      </c>
      <c r="V91" s="34">
        <v>5646.13</v>
      </c>
      <c r="W91" s="34">
        <v>5680.4500000000007</v>
      </c>
      <c r="X91" s="34">
        <v>5270.7300000000005</v>
      </c>
      <c r="Y91" s="34">
        <v>5134.1500000000005</v>
      </c>
      <c r="AB91" s="35"/>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11</v>
      </c>
      <c r="B92" s="34">
        <v>5074.3400000000011</v>
      </c>
      <c r="C92" s="34">
        <v>4876.26</v>
      </c>
      <c r="D92" s="34">
        <v>4798.43</v>
      </c>
      <c r="E92" s="34">
        <v>4772.6200000000008</v>
      </c>
      <c r="F92" s="34">
        <v>4753.63</v>
      </c>
      <c r="G92" s="34">
        <v>4766.47</v>
      </c>
      <c r="H92" s="34">
        <v>4743.5800000000008</v>
      </c>
      <c r="I92" s="34">
        <v>5007.6400000000003</v>
      </c>
      <c r="J92" s="34">
        <v>5291.0400000000009</v>
      </c>
      <c r="K92" s="34">
        <v>5659.9000000000005</v>
      </c>
      <c r="L92" s="34">
        <v>5729.05</v>
      </c>
      <c r="M92" s="34">
        <v>5752.05</v>
      </c>
      <c r="N92" s="34">
        <v>5756.85</v>
      </c>
      <c r="O92" s="34">
        <v>5747.9100000000008</v>
      </c>
      <c r="P92" s="34">
        <v>5743.31</v>
      </c>
      <c r="Q92" s="34">
        <v>5704.9600000000009</v>
      </c>
      <c r="R92" s="34">
        <v>5642.6</v>
      </c>
      <c r="S92" s="34">
        <v>5704.31</v>
      </c>
      <c r="T92" s="34">
        <v>5723.76</v>
      </c>
      <c r="U92" s="34">
        <v>5745.26</v>
      </c>
      <c r="V92" s="34">
        <v>5774.31</v>
      </c>
      <c r="W92" s="34">
        <v>5785.7800000000007</v>
      </c>
      <c r="X92" s="34">
        <v>5493.5900000000011</v>
      </c>
      <c r="Y92" s="34">
        <v>5175.670000000001</v>
      </c>
      <c r="AB92" s="35"/>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12</v>
      </c>
      <c r="B93" s="34">
        <v>4972.46</v>
      </c>
      <c r="C93" s="34">
        <v>4839.9900000000007</v>
      </c>
      <c r="D93" s="34">
        <v>4760.0700000000006</v>
      </c>
      <c r="E93" s="34">
        <v>4726.6600000000008</v>
      </c>
      <c r="F93" s="34">
        <v>4759.0900000000011</v>
      </c>
      <c r="G93" s="34">
        <v>4846.6200000000008</v>
      </c>
      <c r="H93" s="34">
        <v>5072.4000000000005</v>
      </c>
      <c r="I93" s="34">
        <v>5433.31</v>
      </c>
      <c r="J93" s="34">
        <v>5772.3700000000008</v>
      </c>
      <c r="K93" s="34">
        <v>5845.6900000000005</v>
      </c>
      <c r="L93" s="34">
        <v>5852.8600000000006</v>
      </c>
      <c r="M93" s="34">
        <v>5877.3200000000006</v>
      </c>
      <c r="N93" s="34">
        <v>5856.38</v>
      </c>
      <c r="O93" s="34">
        <v>5864.81</v>
      </c>
      <c r="P93" s="34">
        <v>5870.920000000001</v>
      </c>
      <c r="Q93" s="34">
        <v>5842.47</v>
      </c>
      <c r="R93" s="34">
        <v>5836.4500000000007</v>
      </c>
      <c r="S93" s="34">
        <v>5806.4800000000005</v>
      </c>
      <c r="T93" s="34">
        <v>5765.8600000000006</v>
      </c>
      <c r="U93" s="34">
        <v>5732.9500000000007</v>
      </c>
      <c r="V93" s="34">
        <v>5740.4900000000007</v>
      </c>
      <c r="W93" s="34">
        <v>5700.1200000000008</v>
      </c>
      <c r="X93" s="34">
        <v>5245.6600000000008</v>
      </c>
      <c r="Y93" s="34">
        <v>5070.8700000000008</v>
      </c>
      <c r="AB93" s="35"/>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13</v>
      </c>
      <c r="B94" s="34">
        <v>4904.6500000000005</v>
      </c>
      <c r="C94" s="34">
        <v>4739.4500000000007</v>
      </c>
      <c r="D94" s="34">
        <v>4661.8100000000004</v>
      </c>
      <c r="E94" s="34">
        <v>4642.3500000000004</v>
      </c>
      <c r="F94" s="34">
        <v>4717.2400000000007</v>
      </c>
      <c r="G94" s="34">
        <v>4806.8200000000006</v>
      </c>
      <c r="H94" s="34">
        <v>4991.2400000000007</v>
      </c>
      <c r="I94" s="34">
        <v>5248.0000000000009</v>
      </c>
      <c r="J94" s="34">
        <v>5625.6900000000005</v>
      </c>
      <c r="K94" s="34">
        <v>5796.9000000000005</v>
      </c>
      <c r="L94" s="34">
        <v>5833.2300000000005</v>
      </c>
      <c r="M94" s="34">
        <v>5821.27</v>
      </c>
      <c r="N94" s="34">
        <v>5811.43</v>
      </c>
      <c r="O94" s="34">
        <v>5825.6600000000008</v>
      </c>
      <c r="P94" s="34">
        <v>5913.8200000000006</v>
      </c>
      <c r="Q94" s="34">
        <v>5942.7000000000007</v>
      </c>
      <c r="R94" s="34">
        <v>5857.9600000000009</v>
      </c>
      <c r="S94" s="34">
        <v>5835.9100000000008</v>
      </c>
      <c r="T94" s="34">
        <v>5824.52</v>
      </c>
      <c r="U94" s="34">
        <v>5824.6900000000005</v>
      </c>
      <c r="V94" s="34">
        <v>5869.6200000000008</v>
      </c>
      <c r="W94" s="34">
        <v>5725.7800000000007</v>
      </c>
      <c r="X94" s="34">
        <v>5239.6900000000005</v>
      </c>
      <c r="Y94" s="34">
        <v>5082.6900000000005</v>
      </c>
      <c r="AB94" s="35"/>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14</v>
      </c>
      <c r="B95" s="34">
        <v>4929.8500000000004</v>
      </c>
      <c r="C95" s="34">
        <v>4829.4000000000005</v>
      </c>
      <c r="D95" s="34">
        <v>4686.8300000000008</v>
      </c>
      <c r="E95" s="34">
        <v>4664.1900000000005</v>
      </c>
      <c r="F95" s="34">
        <v>4679.3900000000003</v>
      </c>
      <c r="G95" s="34">
        <v>4850.6500000000005</v>
      </c>
      <c r="H95" s="34">
        <v>5106.5900000000011</v>
      </c>
      <c r="I95" s="34">
        <v>5492.0000000000009</v>
      </c>
      <c r="J95" s="34">
        <v>5798.14</v>
      </c>
      <c r="K95" s="34">
        <v>5916.920000000001</v>
      </c>
      <c r="L95" s="34">
        <v>5989.01</v>
      </c>
      <c r="M95" s="34">
        <v>5958.43</v>
      </c>
      <c r="N95" s="34">
        <v>5923.5300000000007</v>
      </c>
      <c r="O95" s="34">
        <v>5977.5000000000009</v>
      </c>
      <c r="P95" s="34">
        <v>6067.2300000000005</v>
      </c>
      <c r="Q95" s="34">
        <v>6036.4000000000005</v>
      </c>
      <c r="R95" s="34">
        <v>5959.5300000000007</v>
      </c>
      <c r="S95" s="34">
        <v>5930.5800000000008</v>
      </c>
      <c r="T95" s="34">
        <v>5873.39</v>
      </c>
      <c r="U95" s="34">
        <v>5833.89</v>
      </c>
      <c r="V95" s="34">
        <v>5942.34</v>
      </c>
      <c r="W95" s="34">
        <v>5791.7000000000007</v>
      </c>
      <c r="X95" s="34">
        <v>5366.7400000000007</v>
      </c>
      <c r="Y95" s="34">
        <v>5161.01</v>
      </c>
      <c r="AB95" s="35"/>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15</v>
      </c>
      <c r="B96" s="34">
        <v>4960.13</v>
      </c>
      <c r="C96" s="34">
        <v>4875.7700000000004</v>
      </c>
      <c r="D96" s="34">
        <v>4785.1500000000005</v>
      </c>
      <c r="E96" s="34">
        <v>4742.3500000000004</v>
      </c>
      <c r="F96" s="34">
        <v>4792.5000000000009</v>
      </c>
      <c r="G96" s="34">
        <v>4950.3300000000008</v>
      </c>
      <c r="H96" s="34">
        <v>5153.6500000000005</v>
      </c>
      <c r="I96" s="34">
        <v>5554.31</v>
      </c>
      <c r="J96" s="34">
        <v>5780.84</v>
      </c>
      <c r="K96" s="34">
        <v>5873.6100000000006</v>
      </c>
      <c r="L96" s="34">
        <v>5884.3300000000008</v>
      </c>
      <c r="M96" s="34">
        <v>5846.7900000000009</v>
      </c>
      <c r="N96" s="34">
        <v>5833.77</v>
      </c>
      <c r="O96" s="34">
        <v>5857.7500000000009</v>
      </c>
      <c r="P96" s="34">
        <v>5951.8200000000006</v>
      </c>
      <c r="Q96" s="34">
        <v>5887.13</v>
      </c>
      <c r="R96" s="34">
        <v>5850.88</v>
      </c>
      <c r="S96" s="34">
        <v>5830.3</v>
      </c>
      <c r="T96" s="34">
        <v>5837.7100000000009</v>
      </c>
      <c r="U96" s="34">
        <v>5826.5800000000008</v>
      </c>
      <c r="V96" s="34">
        <v>5844.05</v>
      </c>
      <c r="W96" s="34">
        <v>5767.63</v>
      </c>
      <c r="X96" s="34">
        <v>5492.920000000001</v>
      </c>
      <c r="Y96" s="34">
        <v>5172.3200000000006</v>
      </c>
      <c r="AB96" s="35"/>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16</v>
      </c>
      <c r="B97" s="34">
        <v>4897.97</v>
      </c>
      <c r="C97" s="34">
        <v>4725.9500000000007</v>
      </c>
      <c r="D97" s="34">
        <v>4600.8600000000006</v>
      </c>
      <c r="E97" s="34">
        <v>4533.8900000000003</v>
      </c>
      <c r="F97" s="34">
        <v>4621.4000000000005</v>
      </c>
      <c r="G97" s="34">
        <v>4819.18</v>
      </c>
      <c r="H97" s="34">
        <v>5075.9800000000005</v>
      </c>
      <c r="I97" s="34">
        <v>5337.35</v>
      </c>
      <c r="J97" s="34">
        <v>5665.02</v>
      </c>
      <c r="K97" s="34">
        <v>5729.6</v>
      </c>
      <c r="L97" s="34">
        <v>5724.88</v>
      </c>
      <c r="M97" s="34">
        <v>5681.4900000000007</v>
      </c>
      <c r="N97" s="34">
        <v>5710.0000000000009</v>
      </c>
      <c r="O97" s="34">
        <v>5722.1900000000005</v>
      </c>
      <c r="P97" s="34">
        <v>5808.6</v>
      </c>
      <c r="Q97" s="34">
        <v>5784.2100000000009</v>
      </c>
      <c r="R97" s="34">
        <v>5724.76</v>
      </c>
      <c r="S97" s="34">
        <v>5678.2800000000007</v>
      </c>
      <c r="T97" s="34">
        <v>5665.0300000000007</v>
      </c>
      <c r="U97" s="34">
        <v>5654.9800000000005</v>
      </c>
      <c r="V97" s="34">
        <v>5701.13</v>
      </c>
      <c r="W97" s="34">
        <v>5723.7300000000005</v>
      </c>
      <c r="X97" s="34">
        <v>5427.2000000000007</v>
      </c>
      <c r="Y97" s="34">
        <v>5109.55</v>
      </c>
      <c r="AB97" s="35"/>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17</v>
      </c>
      <c r="B98" s="34">
        <v>5006.2700000000004</v>
      </c>
      <c r="C98" s="34">
        <v>4952.55</v>
      </c>
      <c r="D98" s="34">
        <v>4789.0300000000007</v>
      </c>
      <c r="E98" s="34">
        <v>4709.72</v>
      </c>
      <c r="F98" s="34">
        <v>4699.8200000000006</v>
      </c>
      <c r="G98" s="34">
        <v>4606.71</v>
      </c>
      <c r="H98" s="34">
        <v>4711.1900000000005</v>
      </c>
      <c r="I98" s="34">
        <v>5074.9100000000008</v>
      </c>
      <c r="J98" s="34">
        <v>5376.05</v>
      </c>
      <c r="K98" s="34">
        <v>5680.5300000000007</v>
      </c>
      <c r="L98" s="34">
        <v>5778.7000000000007</v>
      </c>
      <c r="M98" s="34">
        <v>5813.1600000000008</v>
      </c>
      <c r="N98" s="34">
        <v>5814.5000000000009</v>
      </c>
      <c r="O98" s="34">
        <v>5777.05</v>
      </c>
      <c r="P98" s="34">
        <v>5810.26</v>
      </c>
      <c r="Q98" s="34">
        <v>5794.8200000000006</v>
      </c>
      <c r="R98" s="34">
        <v>5777.3200000000006</v>
      </c>
      <c r="S98" s="34">
        <v>5779.0000000000009</v>
      </c>
      <c r="T98" s="34">
        <v>5774.93</v>
      </c>
      <c r="U98" s="34">
        <v>5782.6500000000005</v>
      </c>
      <c r="V98" s="34">
        <v>5807.6</v>
      </c>
      <c r="W98" s="34">
        <v>5788.9000000000005</v>
      </c>
      <c r="X98" s="34">
        <v>5372.68</v>
      </c>
      <c r="Y98" s="34">
        <v>5170.5800000000008</v>
      </c>
      <c r="AB98" s="35"/>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18</v>
      </c>
      <c r="B99" s="34">
        <v>4899.2900000000009</v>
      </c>
      <c r="C99" s="34">
        <v>4754.1900000000005</v>
      </c>
      <c r="D99" s="34">
        <v>4696.3500000000004</v>
      </c>
      <c r="E99" s="34">
        <v>4566.6100000000006</v>
      </c>
      <c r="F99" s="34">
        <v>4528.7400000000007</v>
      </c>
      <c r="G99" s="34">
        <v>4464.0000000000009</v>
      </c>
      <c r="H99" s="34">
        <v>4462.1000000000004</v>
      </c>
      <c r="I99" s="34">
        <v>4767.1200000000008</v>
      </c>
      <c r="J99" s="34">
        <v>5235.8600000000006</v>
      </c>
      <c r="K99" s="34">
        <v>5609.09</v>
      </c>
      <c r="L99" s="34">
        <v>5766.84</v>
      </c>
      <c r="M99" s="34">
        <v>5786.7900000000009</v>
      </c>
      <c r="N99" s="34">
        <v>5784.3300000000008</v>
      </c>
      <c r="O99" s="34">
        <v>5783.76</v>
      </c>
      <c r="P99" s="34">
        <v>5781.64</v>
      </c>
      <c r="Q99" s="34">
        <v>5742.9900000000007</v>
      </c>
      <c r="R99" s="34">
        <v>5616.0700000000006</v>
      </c>
      <c r="S99" s="34">
        <v>5638.35</v>
      </c>
      <c r="T99" s="34">
        <v>5710.76</v>
      </c>
      <c r="U99" s="34">
        <v>5760.2000000000007</v>
      </c>
      <c r="V99" s="34">
        <v>5794.89</v>
      </c>
      <c r="W99" s="34">
        <v>5825.3200000000006</v>
      </c>
      <c r="X99" s="34">
        <v>5492.39</v>
      </c>
      <c r="Y99" s="34">
        <v>5082.9500000000007</v>
      </c>
      <c r="AB99" s="35"/>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19</v>
      </c>
      <c r="B100" s="34">
        <v>4919.4800000000005</v>
      </c>
      <c r="C100" s="34">
        <v>4806.8900000000003</v>
      </c>
      <c r="D100" s="34">
        <v>4725.5800000000008</v>
      </c>
      <c r="E100" s="34">
        <v>4703.8100000000004</v>
      </c>
      <c r="F100" s="34">
        <v>4729.7300000000005</v>
      </c>
      <c r="G100" s="34">
        <v>4801.9500000000007</v>
      </c>
      <c r="H100" s="34">
        <v>5042.3900000000003</v>
      </c>
      <c r="I100" s="34">
        <v>5416.46</v>
      </c>
      <c r="J100" s="34">
        <v>5783.8300000000008</v>
      </c>
      <c r="K100" s="34">
        <v>5878.7900000000009</v>
      </c>
      <c r="L100" s="34">
        <v>5908.4800000000005</v>
      </c>
      <c r="M100" s="34">
        <v>5887.8700000000008</v>
      </c>
      <c r="N100" s="34">
        <v>5822.7800000000007</v>
      </c>
      <c r="O100" s="34">
        <v>5867.6100000000006</v>
      </c>
      <c r="P100" s="34">
        <v>5939.3</v>
      </c>
      <c r="Q100" s="34">
        <v>5896.34</v>
      </c>
      <c r="R100" s="34">
        <v>5817.420000000001</v>
      </c>
      <c r="S100" s="34">
        <v>5777.9500000000007</v>
      </c>
      <c r="T100" s="34">
        <v>5763.6</v>
      </c>
      <c r="U100" s="34">
        <v>5773.9000000000005</v>
      </c>
      <c r="V100" s="34">
        <v>5783.2100000000009</v>
      </c>
      <c r="W100" s="34">
        <v>5747.35</v>
      </c>
      <c r="X100" s="34">
        <v>5298.6500000000005</v>
      </c>
      <c r="Y100" s="34">
        <v>5074.5400000000009</v>
      </c>
      <c r="AB100" s="35"/>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20</v>
      </c>
      <c r="B101" s="34">
        <v>4942.18</v>
      </c>
      <c r="C101" s="34">
        <v>4743.8600000000006</v>
      </c>
      <c r="D101" s="34">
        <v>4546.6900000000005</v>
      </c>
      <c r="E101" s="34">
        <v>4501.55</v>
      </c>
      <c r="F101" s="34">
        <v>4569.2300000000005</v>
      </c>
      <c r="G101" s="34">
        <v>4802.0800000000008</v>
      </c>
      <c r="H101" s="34">
        <v>4995.43</v>
      </c>
      <c r="I101" s="34">
        <v>5366.6600000000008</v>
      </c>
      <c r="J101" s="34">
        <v>5740.7500000000009</v>
      </c>
      <c r="K101" s="34">
        <v>5998.4800000000005</v>
      </c>
      <c r="L101" s="34">
        <v>6016.89</v>
      </c>
      <c r="M101" s="34">
        <v>5994.7400000000007</v>
      </c>
      <c r="N101" s="34">
        <v>5984.68</v>
      </c>
      <c r="O101" s="34">
        <v>5999.3200000000006</v>
      </c>
      <c r="P101" s="34">
        <v>6143.3600000000006</v>
      </c>
      <c r="Q101" s="34">
        <v>6014.0700000000006</v>
      </c>
      <c r="R101" s="34">
        <v>5911.1500000000005</v>
      </c>
      <c r="S101" s="34">
        <v>5812.8600000000006</v>
      </c>
      <c r="T101" s="34">
        <v>5791.9900000000007</v>
      </c>
      <c r="U101" s="34">
        <v>5789.09</v>
      </c>
      <c r="V101" s="34">
        <v>5763.6600000000008</v>
      </c>
      <c r="W101" s="34">
        <v>5737.7900000000009</v>
      </c>
      <c r="X101" s="34">
        <v>5320.9400000000005</v>
      </c>
      <c r="Y101" s="34">
        <v>5156.9400000000005</v>
      </c>
      <c r="AB101" s="35"/>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21</v>
      </c>
      <c r="B102" s="34">
        <v>4890.7900000000009</v>
      </c>
      <c r="C102" s="34">
        <v>4788.55</v>
      </c>
      <c r="D102" s="34">
        <v>4689.170000000001</v>
      </c>
      <c r="E102" s="34">
        <v>4581.3900000000003</v>
      </c>
      <c r="F102" s="34">
        <v>4639.18</v>
      </c>
      <c r="G102" s="34">
        <v>4820.8400000000011</v>
      </c>
      <c r="H102" s="34">
        <v>4965.13</v>
      </c>
      <c r="I102" s="34">
        <v>5394.6900000000005</v>
      </c>
      <c r="J102" s="34">
        <v>5684.2100000000009</v>
      </c>
      <c r="K102" s="34">
        <v>5911.31</v>
      </c>
      <c r="L102" s="34">
        <v>6035.5800000000008</v>
      </c>
      <c r="M102" s="34">
        <v>5946.0300000000007</v>
      </c>
      <c r="N102" s="34">
        <v>5909.9500000000007</v>
      </c>
      <c r="O102" s="34">
        <v>5935.72</v>
      </c>
      <c r="P102" s="34">
        <v>6154.420000000001</v>
      </c>
      <c r="Q102" s="34">
        <v>6052.7100000000009</v>
      </c>
      <c r="R102" s="34">
        <v>5887.3700000000008</v>
      </c>
      <c r="S102" s="34">
        <v>5865.56</v>
      </c>
      <c r="T102" s="34">
        <v>5838.8200000000006</v>
      </c>
      <c r="U102" s="34">
        <v>5833.55</v>
      </c>
      <c r="V102" s="34">
        <v>5787.7000000000007</v>
      </c>
      <c r="W102" s="34">
        <v>5737.3</v>
      </c>
      <c r="X102" s="34">
        <v>5364.64</v>
      </c>
      <c r="Y102" s="34">
        <v>5201.71</v>
      </c>
      <c r="AB102" s="35"/>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22</v>
      </c>
      <c r="B103" s="34">
        <v>4918.6400000000003</v>
      </c>
      <c r="C103" s="34">
        <v>4778.4800000000005</v>
      </c>
      <c r="D103" s="34">
        <v>4649.72</v>
      </c>
      <c r="E103" s="34">
        <v>4485.8300000000008</v>
      </c>
      <c r="F103" s="34">
        <v>4579.7500000000009</v>
      </c>
      <c r="G103" s="34">
        <v>4824.0800000000008</v>
      </c>
      <c r="H103" s="34">
        <v>4964.3600000000006</v>
      </c>
      <c r="I103" s="34">
        <v>5409.0900000000011</v>
      </c>
      <c r="J103" s="34">
        <v>5766.4600000000009</v>
      </c>
      <c r="K103" s="34">
        <v>5940.2000000000007</v>
      </c>
      <c r="L103" s="34">
        <v>5967.8700000000008</v>
      </c>
      <c r="M103" s="34">
        <v>5967.5400000000009</v>
      </c>
      <c r="N103" s="34">
        <v>5891.3700000000008</v>
      </c>
      <c r="O103" s="34">
        <v>5973.4100000000008</v>
      </c>
      <c r="P103" s="34">
        <v>6053.52</v>
      </c>
      <c r="Q103" s="34">
        <v>5991.4400000000005</v>
      </c>
      <c r="R103" s="34">
        <v>5904.2000000000007</v>
      </c>
      <c r="S103" s="34">
        <v>5844.47</v>
      </c>
      <c r="T103" s="34">
        <v>5841.2400000000007</v>
      </c>
      <c r="U103" s="34">
        <v>5829.1200000000008</v>
      </c>
      <c r="V103" s="34">
        <v>5845.0700000000006</v>
      </c>
      <c r="W103" s="34">
        <v>5767.34</v>
      </c>
      <c r="X103" s="34">
        <v>5380.4800000000005</v>
      </c>
      <c r="Y103" s="34">
        <v>5149.2900000000009</v>
      </c>
      <c r="AB103" s="35"/>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23</v>
      </c>
      <c r="B104" s="34">
        <v>4930.4800000000005</v>
      </c>
      <c r="C104" s="34">
        <v>4737.4100000000008</v>
      </c>
      <c r="D104" s="34">
        <v>4664.72</v>
      </c>
      <c r="E104" s="34">
        <v>4598.6200000000008</v>
      </c>
      <c r="F104" s="34">
        <v>4620.3300000000008</v>
      </c>
      <c r="G104" s="34">
        <v>4769.96</v>
      </c>
      <c r="H104" s="34">
        <v>5011.13</v>
      </c>
      <c r="I104" s="34">
        <v>5435.52</v>
      </c>
      <c r="J104" s="34">
        <v>5782.14</v>
      </c>
      <c r="K104" s="34">
        <v>5882.59</v>
      </c>
      <c r="L104" s="34">
        <v>5930.7400000000007</v>
      </c>
      <c r="M104" s="34">
        <v>5913.9100000000008</v>
      </c>
      <c r="N104" s="34">
        <v>5947.76</v>
      </c>
      <c r="O104" s="34">
        <v>5975.7900000000009</v>
      </c>
      <c r="P104" s="34">
        <v>6073.9800000000005</v>
      </c>
      <c r="Q104" s="34">
        <v>5967.84</v>
      </c>
      <c r="R104" s="34">
        <v>5902.5300000000007</v>
      </c>
      <c r="S104" s="34">
        <v>5874.2500000000009</v>
      </c>
      <c r="T104" s="34">
        <v>5836.51</v>
      </c>
      <c r="U104" s="34">
        <v>5823.4800000000005</v>
      </c>
      <c r="V104" s="34">
        <v>5797.89</v>
      </c>
      <c r="W104" s="34">
        <v>5808.6500000000005</v>
      </c>
      <c r="X104" s="34">
        <v>5607.2000000000007</v>
      </c>
      <c r="Y104" s="34">
        <v>5212.4100000000008</v>
      </c>
      <c r="AB104" s="35"/>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24</v>
      </c>
      <c r="B105" s="34">
        <v>5126.670000000001</v>
      </c>
      <c r="C105" s="34">
        <v>4913.4400000000005</v>
      </c>
      <c r="D105" s="34">
        <v>4827.6500000000005</v>
      </c>
      <c r="E105" s="34">
        <v>4775.1100000000006</v>
      </c>
      <c r="F105" s="34">
        <v>4755.3700000000008</v>
      </c>
      <c r="G105" s="34">
        <v>4750.72</v>
      </c>
      <c r="H105" s="34">
        <v>4814.0300000000007</v>
      </c>
      <c r="I105" s="34">
        <v>5114.670000000001</v>
      </c>
      <c r="J105" s="34">
        <v>5528.420000000001</v>
      </c>
      <c r="K105" s="34">
        <v>5815.6900000000005</v>
      </c>
      <c r="L105" s="34">
        <v>5892.3700000000008</v>
      </c>
      <c r="M105" s="34">
        <v>5900.38</v>
      </c>
      <c r="N105" s="34">
        <v>5889.06</v>
      </c>
      <c r="O105" s="34">
        <v>5889.8600000000006</v>
      </c>
      <c r="P105" s="34">
        <v>5881.1600000000008</v>
      </c>
      <c r="Q105" s="34">
        <v>5908.6200000000008</v>
      </c>
      <c r="R105" s="34">
        <v>5898.6500000000005</v>
      </c>
      <c r="S105" s="34">
        <v>5892.170000000001</v>
      </c>
      <c r="T105" s="34">
        <v>5884.2400000000007</v>
      </c>
      <c r="U105" s="34">
        <v>5891.68</v>
      </c>
      <c r="V105" s="34">
        <v>5901.8600000000006</v>
      </c>
      <c r="W105" s="34">
        <v>5888.7000000000007</v>
      </c>
      <c r="X105" s="34">
        <v>5564.01</v>
      </c>
      <c r="Y105" s="34">
        <v>5187.3200000000006</v>
      </c>
      <c r="AB105" s="35"/>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25</v>
      </c>
      <c r="B106" s="34">
        <v>5070.0700000000006</v>
      </c>
      <c r="C106" s="34">
        <v>4882.3900000000003</v>
      </c>
      <c r="D106" s="34">
        <v>4790.97</v>
      </c>
      <c r="E106" s="34">
        <v>4716.96</v>
      </c>
      <c r="F106" s="34">
        <v>4667.9000000000005</v>
      </c>
      <c r="G106" s="34">
        <v>4712.2500000000009</v>
      </c>
      <c r="H106" s="34">
        <v>4646.63</v>
      </c>
      <c r="I106" s="34">
        <v>4903.0800000000008</v>
      </c>
      <c r="J106" s="34">
        <v>5250.3200000000006</v>
      </c>
      <c r="K106" s="34">
        <v>5603.9500000000007</v>
      </c>
      <c r="L106" s="34">
        <v>5741.1500000000005</v>
      </c>
      <c r="M106" s="34">
        <v>5803.84</v>
      </c>
      <c r="N106" s="34">
        <v>5803.47</v>
      </c>
      <c r="O106" s="34">
        <v>5801.7400000000007</v>
      </c>
      <c r="P106" s="34">
        <v>5807.6200000000008</v>
      </c>
      <c r="Q106" s="34">
        <v>5765.1100000000006</v>
      </c>
      <c r="R106" s="34">
        <v>5700.9600000000009</v>
      </c>
      <c r="S106" s="34">
        <v>5708.6600000000008</v>
      </c>
      <c r="T106" s="34">
        <v>5738.1600000000008</v>
      </c>
      <c r="U106" s="34">
        <v>5761.56</v>
      </c>
      <c r="V106" s="34">
        <v>5793.13</v>
      </c>
      <c r="W106" s="34">
        <v>5825.920000000001</v>
      </c>
      <c r="X106" s="34">
        <v>5475.2800000000007</v>
      </c>
      <c r="Y106" s="34">
        <v>5106.01</v>
      </c>
      <c r="AB106" s="35"/>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26</v>
      </c>
      <c r="B107" s="34">
        <v>4933.7300000000005</v>
      </c>
      <c r="C107" s="34">
        <v>4821.5400000000009</v>
      </c>
      <c r="D107" s="34">
        <v>4732.920000000001</v>
      </c>
      <c r="E107" s="34">
        <v>4571.13</v>
      </c>
      <c r="F107" s="34">
        <v>4590.8</v>
      </c>
      <c r="G107" s="34">
        <v>4849.9400000000005</v>
      </c>
      <c r="H107" s="34">
        <v>4957.8700000000008</v>
      </c>
      <c r="I107" s="34">
        <v>5264.2500000000009</v>
      </c>
      <c r="J107" s="34">
        <v>5699.6600000000008</v>
      </c>
      <c r="K107" s="34">
        <v>5785.64</v>
      </c>
      <c r="L107" s="34">
        <v>5874.6600000000008</v>
      </c>
      <c r="M107" s="34">
        <v>5833.2900000000009</v>
      </c>
      <c r="N107" s="34">
        <v>5798.22</v>
      </c>
      <c r="O107" s="34">
        <v>5845.8700000000008</v>
      </c>
      <c r="P107" s="34">
        <v>5899.63</v>
      </c>
      <c r="Q107" s="34">
        <v>5908.4400000000005</v>
      </c>
      <c r="R107" s="34">
        <v>5871.59</v>
      </c>
      <c r="S107" s="34">
        <v>5736.4800000000005</v>
      </c>
      <c r="T107" s="34">
        <v>5694.1</v>
      </c>
      <c r="U107" s="34">
        <v>5596.0400000000009</v>
      </c>
      <c r="V107" s="34">
        <v>5621.2500000000009</v>
      </c>
      <c r="W107" s="34">
        <v>5529.3200000000006</v>
      </c>
      <c r="X107" s="34">
        <v>5128.5000000000009</v>
      </c>
      <c r="Y107" s="34">
        <v>5005.7400000000007</v>
      </c>
      <c r="AB107" s="35"/>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27</v>
      </c>
      <c r="B108" s="34">
        <v>4843.4800000000005</v>
      </c>
      <c r="C108" s="34">
        <v>4653.3100000000004</v>
      </c>
      <c r="D108" s="34">
        <v>4593.5800000000008</v>
      </c>
      <c r="E108" s="34">
        <v>4281.13</v>
      </c>
      <c r="F108" s="34">
        <v>4076.67</v>
      </c>
      <c r="G108" s="34">
        <v>4654.2500000000009</v>
      </c>
      <c r="H108" s="34">
        <v>4825.9800000000005</v>
      </c>
      <c r="I108" s="34">
        <v>5152.93</v>
      </c>
      <c r="J108" s="34">
        <v>5526.14</v>
      </c>
      <c r="K108" s="34">
        <v>5709.72</v>
      </c>
      <c r="L108" s="34">
        <v>5807.8</v>
      </c>
      <c r="M108" s="34">
        <v>5713.7500000000009</v>
      </c>
      <c r="N108" s="34">
        <v>5671.2500000000009</v>
      </c>
      <c r="O108" s="34">
        <v>5707.7500000000009</v>
      </c>
      <c r="P108" s="34">
        <v>5830.4600000000009</v>
      </c>
      <c r="Q108" s="34">
        <v>5755.4500000000007</v>
      </c>
      <c r="R108" s="34">
        <v>5770.76</v>
      </c>
      <c r="S108" s="34">
        <v>5702.6100000000006</v>
      </c>
      <c r="T108" s="34">
        <v>5651.9000000000005</v>
      </c>
      <c r="U108" s="34">
        <v>5549.5900000000011</v>
      </c>
      <c r="V108" s="34">
        <v>5540.5900000000011</v>
      </c>
      <c r="W108" s="34">
        <v>5492.31</v>
      </c>
      <c r="X108" s="34">
        <v>5123.0000000000009</v>
      </c>
      <c r="Y108" s="34">
        <v>5018.6400000000003</v>
      </c>
      <c r="AB108" s="35"/>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28</v>
      </c>
      <c r="B109" s="34">
        <v>4907.3100000000004</v>
      </c>
      <c r="C109" s="34">
        <v>4684.26</v>
      </c>
      <c r="D109" s="34">
        <v>4536.8700000000008</v>
      </c>
      <c r="E109" s="34">
        <v>4012.27</v>
      </c>
      <c r="F109" s="34">
        <v>3888.73</v>
      </c>
      <c r="G109" s="34">
        <v>4725.7500000000009</v>
      </c>
      <c r="H109" s="34">
        <v>4955.5000000000009</v>
      </c>
      <c r="I109" s="34">
        <v>5244.4400000000005</v>
      </c>
      <c r="J109" s="34">
        <v>5766.51</v>
      </c>
      <c r="K109" s="34">
        <v>5839.47</v>
      </c>
      <c r="L109" s="34">
        <v>5923.09</v>
      </c>
      <c r="M109" s="34">
        <v>5920.05</v>
      </c>
      <c r="N109" s="34">
        <v>5914.5700000000006</v>
      </c>
      <c r="O109" s="34">
        <v>5927.2500000000009</v>
      </c>
      <c r="P109" s="34">
        <v>6029.7100000000009</v>
      </c>
      <c r="Q109" s="34">
        <v>6106.97</v>
      </c>
      <c r="R109" s="34">
        <v>5934.420000000001</v>
      </c>
      <c r="S109" s="34">
        <v>5884.3200000000006</v>
      </c>
      <c r="T109" s="34">
        <v>5835.52</v>
      </c>
      <c r="U109" s="34">
        <v>5796.97</v>
      </c>
      <c r="V109" s="34">
        <v>5785.09</v>
      </c>
      <c r="W109" s="34">
        <v>5749.8600000000006</v>
      </c>
      <c r="X109" s="34">
        <v>5361.6500000000005</v>
      </c>
      <c r="Y109" s="34">
        <v>5085.5900000000011</v>
      </c>
      <c r="AB109" s="35"/>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12" x14ac:dyDescent="0.2">
      <c r="A110" s="33">
        <v>29</v>
      </c>
      <c r="B110" s="34">
        <v>4884.5200000000004</v>
      </c>
      <c r="C110" s="34">
        <v>4722.0200000000004</v>
      </c>
      <c r="D110" s="34">
        <v>4533.0300000000007</v>
      </c>
      <c r="E110" s="34">
        <v>4456.9900000000007</v>
      </c>
      <c r="F110" s="34">
        <v>4444.88</v>
      </c>
      <c r="G110" s="34">
        <v>4754.4800000000005</v>
      </c>
      <c r="H110" s="34">
        <v>4881.0600000000004</v>
      </c>
      <c r="I110" s="34">
        <v>5237.8</v>
      </c>
      <c r="J110" s="34">
        <v>5796.0300000000007</v>
      </c>
      <c r="K110" s="34">
        <v>5831.5800000000008</v>
      </c>
      <c r="L110" s="34">
        <v>5840.72</v>
      </c>
      <c r="M110" s="34">
        <v>5930.6100000000006</v>
      </c>
      <c r="N110" s="34">
        <v>5937.6</v>
      </c>
      <c r="O110" s="34">
        <v>5957.1500000000005</v>
      </c>
      <c r="P110" s="34">
        <v>6090.1600000000008</v>
      </c>
      <c r="Q110" s="34">
        <v>6107.6500000000005</v>
      </c>
      <c r="R110" s="34">
        <v>6102.39</v>
      </c>
      <c r="S110" s="34">
        <v>6037.9900000000007</v>
      </c>
      <c r="T110" s="34">
        <v>5974.4600000000009</v>
      </c>
      <c r="U110" s="34">
        <v>5948.93</v>
      </c>
      <c r="V110" s="34">
        <v>5921.47</v>
      </c>
      <c r="W110" s="34">
        <v>5840.0700000000006</v>
      </c>
      <c r="X110" s="34">
        <v>5529.0000000000009</v>
      </c>
      <c r="Y110" s="34">
        <v>5107.6400000000003</v>
      </c>
      <c r="Z110" s="24">
        <f>IFERROR(Y110,"скрыть")</f>
        <v>5107.6400000000003</v>
      </c>
      <c r="AB110" s="35"/>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12" x14ac:dyDescent="0.2">
      <c r="A111" s="33">
        <v>30</v>
      </c>
      <c r="B111" s="34">
        <v>4894.6000000000004</v>
      </c>
      <c r="C111" s="34">
        <v>4752.4000000000005</v>
      </c>
      <c r="D111" s="34">
        <v>4604.1500000000005</v>
      </c>
      <c r="E111" s="34">
        <v>4514.3500000000004</v>
      </c>
      <c r="F111" s="34">
        <v>4501.8100000000004</v>
      </c>
      <c r="G111" s="34">
        <v>4728.0600000000004</v>
      </c>
      <c r="H111" s="34">
        <v>4794.6100000000006</v>
      </c>
      <c r="I111" s="34">
        <v>5185.76</v>
      </c>
      <c r="J111" s="34">
        <v>5810.3</v>
      </c>
      <c r="K111" s="34">
        <v>5701.4400000000005</v>
      </c>
      <c r="L111" s="34">
        <v>5682.09</v>
      </c>
      <c r="M111" s="34">
        <v>5667.8300000000008</v>
      </c>
      <c r="N111" s="34">
        <v>5967.59</v>
      </c>
      <c r="O111" s="34">
        <v>5982.81</v>
      </c>
      <c r="P111" s="34">
        <v>6366.4000000000005</v>
      </c>
      <c r="Q111" s="34">
        <v>6362.9800000000005</v>
      </c>
      <c r="R111" s="34">
        <v>6129.3600000000006</v>
      </c>
      <c r="S111" s="34">
        <v>6012.35</v>
      </c>
      <c r="T111" s="34">
        <v>5961.1900000000005</v>
      </c>
      <c r="U111" s="34">
        <v>5916.170000000001</v>
      </c>
      <c r="V111" s="34">
        <v>5998.63</v>
      </c>
      <c r="W111" s="34">
        <v>5996.6</v>
      </c>
      <c r="X111" s="34">
        <v>5722.26</v>
      </c>
      <c r="Y111" s="34">
        <v>5226.71</v>
      </c>
      <c r="Z111" s="24">
        <f>IFERROR(Y111,"скрыть")</f>
        <v>5226.71</v>
      </c>
      <c r="AB111" s="35"/>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12" x14ac:dyDescent="0.2">
      <c r="A112" s="33">
        <v>31</v>
      </c>
      <c r="B112" s="34">
        <v>4978.5900000000011</v>
      </c>
      <c r="C112" s="34">
        <v>4842.4500000000007</v>
      </c>
      <c r="D112" s="34">
        <v>4713.170000000001</v>
      </c>
      <c r="E112" s="34">
        <v>4609.9800000000005</v>
      </c>
      <c r="F112" s="34">
        <v>4566.1000000000004</v>
      </c>
      <c r="G112" s="34">
        <v>4666.38</v>
      </c>
      <c r="H112" s="34">
        <v>4729.2800000000007</v>
      </c>
      <c r="I112" s="34">
        <v>4989.7000000000007</v>
      </c>
      <c r="J112" s="34">
        <v>5584.72</v>
      </c>
      <c r="K112" s="34">
        <v>5738.1200000000008</v>
      </c>
      <c r="L112" s="34">
        <v>5876.7400000000007</v>
      </c>
      <c r="M112" s="34">
        <v>5910.06</v>
      </c>
      <c r="N112" s="34">
        <v>5921.2900000000009</v>
      </c>
      <c r="O112" s="34">
        <v>5925.09</v>
      </c>
      <c r="P112" s="34">
        <v>5969.0400000000009</v>
      </c>
      <c r="Q112" s="34">
        <v>5988.52</v>
      </c>
      <c r="R112" s="34">
        <v>5993.7100000000009</v>
      </c>
      <c r="S112" s="34">
        <v>6000.77</v>
      </c>
      <c r="T112" s="34">
        <v>5937.8700000000008</v>
      </c>
      <c r="U112" s="34">
        <v>5914.1100000000006</v>
      </c>
      <c r="V112" s="34">
        <v>5934.420000000001</v>
      </c>
      <c r="W112" s="34">
        <v>5922.27</v>
      </c>
      <c r="X112" s="34">
        <v>5601.4100000000008</v>
      </c>
      <c r="Y112" s="34">
        <v>5160.3700000000008</v>
      </c>
      <c r="Z112" s="24">
        <f>IFERROR(Y112,"скрыть")</f>
        <v>5160.3700000000008</v>
      </c>
      <c r="AB112" s="35"/>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11.25" customHeight="1" x14ac:dyDescent="0.2">
      <c r="A113" s="111"/>
      <c r="B113" s="112" t="s">
        <v>108</v>
      </c>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ht="11.25" customHeight="1" x14ac:dyDescent="0.2">
      <c r="A114" s="111"/>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s="27" customFormat="1" ht="32.65" customHeight="1" x14ac:dyDescent="0.2">
      <c r="A115" s="31" t="s">
        <v>83</v>
      </c>
      <c r="B115" s="32" t="s">
        <v>84</v>
      </c>
      <c r="C115" s="32" t="s">
        <v>85</v>
      </c>
      <c r="D115" s="32" t="s">
        <v>86</v>
      </c>
      <c r="E115" s="32" t="s">
        <v>87</v>
      </c>
      <c r="F115" s="32" t="s">
        <v>88</v>
      </c>
      <c r="G115" s="32" t="s">
        <v>89</v>
      </c>
      <c r="H115" s="32" t="s">
        <v>90</v>
      </c>
      <c r="I115" s="32" t="s">
        <v>91</v>
      </c>
      <c r="J115" s="32" t="s">
        <v>92</v>
      </c>
      <c r="K115" s="32" t="s">
        <v>93</v>
      </c>
      <c r="L115" s="32" t="s">
        <v>94</v>
      </c>
      <c r="M115" s="32" t="s">
        <v>95</v>
      </c>
      <c r="N115" s="32" t="s">
        <v>96</v>
      </c>
      <c r="O115" s="32" t="s">
        <v>97</v>
      </c>
      <c r="P115" s="32" t="s">
        <v>98</v>
      </c>
      <c r="Q115" s="32" t="s">
        <v>99</v>
      </c>
      <c r="R115" s="32" t="s">
        <v>100</v>
      </c>
      <c r="S115" s="32" t="s">
        <v>101</v>
      </c>
      <c r="T115" s="32" t="s">
        <v>102</v>
      </c>
      <c r="U115" s="32" t="s">
        <v>103</v>
      </c>
      <c r="V115" s="32" t="s">
        <v>104</v>
      </c>
      <c r="W115" s="32" t="s">
        <v>105</v>
      </c>
      <c r="X115" s="32" t="s">
        <v>106</v>
      </c>
      <c r="Y115" s="32" t="s">
        <v>107</v>
      </c>
      <c r="Z115" s="26"/>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ht="12" x14ac:dyDescent="0.2">
      <c r="A116" s="33">
        <v>1</v>
      </c>
      <c r="B116" s="34">
        <v>5731.9800000000005</v>
      </c>
      <c r="C116" s="34">
        <v>5590.0700000000006</v>
      </c>
      <c r="D116" s="34">
        <v>5538.0000000000009</v>
      </c>
      <c r="E116" s="34">
        <v>5498.47</v>
      </c>
      <c r="F116" s="34">
        <v>5481.6800000000012</v>
      </c>
      <c r="G116" s="34">
        <v>5486.2400000000007</v>
      </c>
      <c r="H116" s="34">
        <v>5498.1900000000005</v>
      </c>
      <c r="I116" s="34">
        <v>5748.9400000000005</v>
      </c>
      <c r="J116" s="34">
        <v>5937.420000000001</v>
      </c>
      <c r="K116" s="34">
        <v>6203.2500000000009</v>
      </c>
      <c r="L116" s="34">
        <v>6338.72</v>
      </c>
      <c r="M116" s="34">
        <v>6366.44</v>
      </c>
      <c r="N116" s="34">
        <v>6344.55</v>
      </c>
      <c r="O116" s="34">
        <v>6352.5000000000009</v>
      </c>
      <c r="P116" s="34">
        <v>6349.7600000000011</v>
      </c>
      <c r="Q116" s="34">
        <v>6277.04</v>
      </c>
      <c r="R116" s="34">
        <v>6161.8200000000006</v>
      </c>
      <c r="S116" s="34">
        <v>6225.8500000000013</v>
      </c>
      <c r="T116" s="34">
        <v>6272.31</v>
      </c>
      <c r="U116" s="34">
        <v>6333.78</v>
      </c>
      <c r="V116" s="34">
        <v>6429.71</v>
      </c>
      <c r="W116" s="34">
        <v>6421.37</v>
      </c>
      <c r="X116" s="34">
        <v>5959.4800000000005</v>
      </c>
      <c r="Y116" s="34">
        <v>5834.6900000000005</v>
      </c>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2</v>
      </c>
      <c r="B117" s="34">
        <v>5662.29</v>
      </c>
      <c r="C117" s="34">
        <v>5560.670000000001</v>
      </c>
      <c r="D117" s="34">
        <v>5481.7500000000009</v>
      </c>
      <c r="E117" s="34">
        <v>5467.7400000000007</v>
      </c>
      <c r="F117" s="34">
        <v>5458.420000000001</v>
      </c>
      <c r="G117" s="34">
        <v>5476.6900000000005</v>
      </c>
      <c r="H117" s="34">
        <v>5446.79</v>
      </c>
      <c r="I117" s="34">
        <v>5656.77</v>
      </c>
      <c r="J117" s="34">
        <v>5926.77</v>
      </c>
      <c r="K117" s="34">
        <v>6110.4000000000005</v>
      </c>
      <c r="L117" s="34">
        <v>6126.3300000000008</v>
      </c>
      <c r="M117" s="34">
        <v>6181.4000000000005</v>
      </c>
      <c r="N117" s="34">
        <v>6175.2500000000009</v>
      </c>
      <c r="O117" s="34">
        <v>6146.28</v>
      </c>
      <c r="P117" s="34">
        <v>6131.14</v>
      </c>
      <c r="Q117" s="34">
        <v>6111.920000000001</v>
      </c>
      <c r="R117" s="34">
        <v>6061.4000000000005</v>
      </c>
      <c r="S117" s="34">
        <v>6108.5800000000008</v>
      </c>
      <c r="T117" s="34">
        <v>6111.6000000000013</v>
      </c>
      <c r="U117" s="34">
        <v>6258.96</v>
      </c>
      <c r="V117" s="34">
        <v>6312.64</v>
      </c>
      <c r="W117" s="34">
        <v>6303.5000000000009</v>
      </c>
      <c r="X117" s="34">
        <v>5909.63</v>
      </c>
      <c r="Y117" s="34">
        <v>5723.81</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3</v>
      </c>
      <c r="B118" s="34">
        <v>5652.95</v>
      </c>
      <c r="C118" s="34">
        <v>5556.8500000000013</v>
      </c>
      <c r="D118" s="34">
        <v>5473.52</v>
      </c>
      <c r="E118" s="34">
        <v>5457.4800000000005</v>
      </c>
      <c r="F118" s="34">
        <v>5454.55</v>
      </c>
      <c r="G118" s="34">
        <v>5463.1600000000008</v>
      </c>
      <c r="H118" s="34">
        <v>5481.46</v>
      </c>
      <c r="I118" s="34">
        <v>5699.87</v>
      </c>
      <c r="J118" s="34">
        <v>5951.02</v>
      </c>
      <c r="K118" s="34">
        <v>6299.4300000000012</v>
      </c>
      <c r="L118" s="34">
        <v>6354.28</v>
      </c>
      <c r="M118" s="34">
        <v>6379.8400000000011</v>
      </c>
      <c r="N118" s="34">
        <v>6369.2500000000009</v>
      </c>
      <c r="O118" s="34">
        <v>6355.69</v>
      </c>
      <c r="P118" s="34">
        <v>6336.9000000000005</v>
      </c>
      <c r="Q118" s="34">
        <v>6296.27</v>
      </c>
      <c r="R118" s="34">
        <v>6246.2500000000009</v>
      </c>
      <c r="S118" s="34">
        <v>6271.9800000000005</v>
      </c>
      <c r="T118" s="34">
        <v>6221.7500000000009</v>
      </c>
      <c r="U118" s="34">
        <v>6272.9900000000007</v>
      </c>
      <c r="V118" s="34">
        <v>6348.97</v>
      </c>
      <c r="W118" s="34">
        <v>6400.37</v>
      </c>
      <c r="X118" s="34">
        <v>5979.8</v>
      </c>
      <c r="Y118" s="34">
        <v>5819.6000000000013</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4</v>
      </c>
      <c r="B119" s="34">
        <v>5594.2600000000011</v>
      </c>
      <c r="C119" s="34">
        <v>5524.39</v>
      </c>
      <c r="D119" s="34">
        <v>5479.7</v>
      </c>
      <c r="E119" s="34">
        <v>5475.72</v>
      </c>
      <c r="F119" s="34">
        <v>5470.71</v>
      </c>
      <c r="G119" s="34">
        <v>5456.02</v>
      </c>
      <c r="H119" s="34">
        <v>5414.2600000000011</v>
      </c>
      <c r="I119" s="34">
        <v>5545.3500000000013</v>
      </c>
      <c r="J119" s="34">
        <v>5832.2500000000009</v>
      </c>
      <c r="K119" s="34">
        <v>5993.8300000000008</v>
      </c>
      <c r="L119" s="34">
        <v>6115.95</v>
      </c>
      <c r="M119" s="34">
        <v>6123.9100000000008</v>
      </c>
      <c r="N119" s="34">
        <v>6122.6900000000005</v>
      </c>
      <c r="O119" s="34">
        <v>6121.1600000000008</v>
      </c>
      <c r="P119" s="34">
        <v>6219.96</v>
      </c>
      <c r="Q119" s="34">
        <v>6127.1600000000008</v>
      </c>
      <c r="R119" s="34">
        <v>6121.89</v>
      </c>
      <c r="S119" s="34">
        <v>6171.96</v>
      </c>
      <c r="T119" s="34">
        <v>6176.96</v>
      </c>
      <c r="U119" s="34">
        <v>6274.6000000000013</v>
      </c>
      <c r="V119" s="34">
        <v>6338.53</v>
      </c>
      <c r="W119" s="34">
        <v>6357.12</v>
      </c>
      <c r="X119" s="34">
        <v>5962.4300000000012</v>
      </c>
      <c r="Y119" s="34">
        <v>5795.38</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5</v>
      </c>
      <c r="B120" s="34">
        <v>5598.64</v>
      </c>
      <c r="C120" s="34">
        <v>5476.5000000000009</v>
      </c>
      <c r="D120" s="34">
        <v>5442.3</v>
      </c>
      <c r="E120" s="34">
        <v>5425.31</v>
      </c>
      <c r="F120" s="34">
        <v>5438.78</v>
      </c>
      <c r="G120" s="34">
        <v>5485.7500000000009</v>
      </c>
      <c r="H120" s="34">
        <v>5596.0700000000006</v>
      </c>
      <c r="I120" s="34">
        <v>5941.7</v>
      </c>
      <c r="J120" s="34">
        <v>6264.54</v>
      </c>
      <c r="K120" s="34">
        <v>6345.4000000000005</v>
      </c>
      <c r="L120" s="34">
        <v>6356.170000000001</v>
      </c>
      <c r="M120" s="34">
        <v>6408.7400000000007</v>
      </c>
      <c r="N120" s="34">
        <v>6380.1500000000005</v>
      </c>
      <c r="O120" s="34">
        <v>6400.170000000001</v>
      </c>
      <c r="P120" s="34">
        <v>6385.53</v>
      </c>
      <c r="Q120" s="34">
        <v>6371.19</v>
      </c>
      <c r="R120" s="34">
        <v>6350.920000000001</v>
      </c>
      <c r="S120" s="34">
        <v>6261.8</v>
      </c>
      <c r="T120" s="34">
        <v>6245.9300000000012</v>
      </c>
      <c r="U120" s="34">
        <v>6224.52</v>
      </c>
      <c r="V120" s="34">
        <v>6359.4300000000012</v>
      </c>
      <c r="W120" s="34">
        <v>6284.6500000000005</v>
      </c>
      <c r="X120" s="34">
        <v>5956.03</v>
      </c>
      <c r="Y120" s="34">
        <v>5722.27</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6</v>
      </c>
      <c r="B121" s="34">
        <v>5595.4800000000005</v>
      </c>
      <c r="C121" s="34">
        <v>5479.81</v>
      </c>
      <c r="D121" s="34">
        <v>5443.45</v>
      </c>
      <c r="E121" s="34">
        <v>5442.7500000000009</v>
      </c>
      <c r="F121" s="34">
        <v>5469.3400000000011</v>
      </c>
      <c r="G121" s="34">
        <v>5528.47</v>
      </c>
      <c r="H121" s="34">
        <v>5728.46</v>
      </c>
      <c r="I121" s="34">
        <v>5995.87</v>
      </c>
      <c r="J121" s="34">
        <v>6424.69</v>
      </c>
      <c r="K121" s="34">
        <v>6498.0900000000011</v>
      </c>
      <c r="L121" s="34">
        <v>6500.0200000000013</v>
      </c>
      <c r="M121" s="34">
        <v>6534.53</v>
      </c>
      <c r="N121" s="34">
        <v>6532.3500000000013</v>
      </c>
      <c r="O121" s="34">
        <v>6538.1600000000008</v>
      </c>
      <c r="P121" s="34">
        <v>6532.5200000000013</v>
      </c>
      <c r="Q121" s="34">
        <v>6512.62</v>
      </c>
      <c r="R121" s="34">
        <v>6500.0000000000009</v>
      </c>
      <c r="S121" s="34">
        <v>6447.81</v>
      </c>
      <c r="T121" s="34">
        <v>6434.55</v>
      </c>
      <c r="U121" s="34">
        <v>6437.5700000000006</v>
      </c>
      <c r="V121" s="34">
        <v>6514.4000000000005</v>
      </c>
      <c r="W121" s="34">
        <v>6409.54</v>
      </c>
      <c r="X121" s="34">
        <v>5937.8600000000006</v>
      </c>
      <c r="Y121" s="34">
        <v>5834.31</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7</v>
      </c>
      <c r="B122" s="34">
        <v>5567.1000000000013</v>
      </c>
      <c r="C122" s="34">
        <v>5427.0000000000009</v>
      </c>
      <c r="D122" s="34">
        <v>5309.2300000000005</v>
      </c>
      <c r="E122" s="34">
        <v>5299.14</v>
      </c>
      <c r="F122" s="34">
        <v>5386.47</v>
      </c>
      <c r="G122" s="34">
        <v>5503.12</v>
      </c>
      <c r="H122" s="34">
        <v>5662.6100000000006</v>
      </c>
      <c r="I122" s="34">
        <v>5993.1100000000006</v>
      </c>
      <c r="J122" s="34">
        <v>6374.97</v>
      </c>
      <c r="K122" s="34">
        <v>6446.7700000000013</v>
      </c>
      <c r="L122" s="34">
        <v>6447.3500000000013</v>
      </c>
      <c r="M122" s="34">
        <v>6504.3200000000006</v>
      </c>
      <c r="N122" s="34">
        <v>6481.88</v>
      </c>
      <c r="O122" s="34">
        <v>6490.5700000000006</v>
      </c>
      <c r="P122" s="34">
        <v>6475.0100000000011</v>
      </c>
      <c r="Q122" s="34">
        <v>6463.19</v>
      </c>
      <c r="R122" s="34">
        <v>6452.2400000000007</v>
      </c>
      <c r="S122" s="34">
        <v>6372.12</v>
      </c>
      <c r="T122" s="34">
        <v>6375.0000000000009</v>
      </c>
      <c r="U122" s="34">
        <v>6413.53</v>
      </c>
      <c r="V122" s="34">
        <v>6478.72</v>
      </c>
      <c r="W122" s="34">
        <v>6455.69</v>
      </c>
      <c r="X122" s="34">
        <v>6107.62</v>
      </c>
      <c r="Y122" s="34">
        <v>5900.5900000000011</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8</v>
      </c>
      <c r="B123" s="34">
        <v>5903.4800000000005</v>
      </c>
      <c r="C123" s="34">
        <v>5745.8400000000011</v>
      </c>
      <c r="D123" s="34">
        <v>5645.31</v>
      </c>
      <c r="E123" s="34">
        <v>5620.8200000000006</v>
      </c>
      <c r="F123" s="34">
        <v>5601.21</v>
      </c>
      <c r="G123" s="34">
        <v>5589.78</v>
      </c>
      <c r="H123" s="34">
        <v>5572.2300000000005</v>
      </c>
      <c r="I123" s="34">
        <v>5897.5700000000006</v>
      </c>
      <c r="J123" s="34">
        <v>6185.0700000000006</v>
      </c>
      <c r="K123" s="34">
        <v>6371.8400000000011</v>
      </c>
      <c r="L123" s="34">
        <v>6450.9000000000005</v>
      </c>
      <c r="M123" s="34">
        <v>6469.2</v>
      </c>
      <c r="N123" s="34">
        <v>6455.06</v>
      </c>
      <c r="O123" s="34">
        <v>6438.7700000000013</v>
      </c>
      <c r="P123" s="34">
        <v>6433.19</v>
      </c>
      <c r="Q123" s="34">
        <v>6359.04</v>
      </c>
      <c r="R123" s="34">
        <v>6310.8600000000006</v>
      </c>
      <c r="S123" s="34">
        <v>6365.19</v>
      </c>
      <c r="T123" s="34">
        <v>6413.64</v>
      </c>
      <c r="U123" s="34">
        <v>6467.3200000000006</v>
      </c>
      <c r="V123" s="34">
        <v>6489.86</v>
      </c>
      <c r="W123" s="34">
        <v>6494.2700000000013</v>
      </c>
      <c r="X123" s="34">
        <v>6159.2400000000007</v>
      </c>
      <c r="Y123" s="34">
        <v>5897.3500000000013</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9</v>
      </c>
      <c r="B124" s="34">
        <v>5840.22</v>
      </c>
      <c r="C124" s="34">
        <v>5665.56</v>
      </c>
      <c r="D124" s="34">
        <v>5564.0900000000011</v>
      </c>
      <c r="E124" s="34">
        <v>5518.5800000000008</v>
      </c>
      <c r="F124" s="34">
        <v>5509.8300000000008</v>
      </c>
      <c r="G124" s="34">
        <v>5534.1900000000005</v>
      </c>
      <c r="H124" s="34">
        <v>5586.21</v>
      </c>
      <c r="I124" s="34">
        <v>5853.62</v>
      </c>
      <c r="J124" s="34">
        <v>6105.1900000000005</v>
      </c>
      <c r="K124" s="34">
        <v>6393.94</v>
      </c>
      <c r="L124" s="34">
        <v>6475.9900000000007</v>
      </c>
      <c r="M124" s="34">
        <v>6494.2300000000005</v>
      </c>
      <c r="N124" s="34">
        <v>6473.1500000000005</v>
      </c>
      <c r="O124" s="34">
        <v>6459.89</v>
      </c>
      <c r="P124" s="34">
        <v>6451.47</v>
      </c>
      <c r="Q124" s="34">
        <v>6396.64</v>
      </c>
      <c r="R124" s="34">
        <v>6343.78</v>
      </c>
      <c r="S124" s="34">
        <v>6354.03</v>
      </c>
      <c r="T124" s="34">
        <v>6381.920000000001</v>
      </c>
      <c r="U124" s="34">
        <v>6451.2</v>
      </c>
      <c r="V124" s="34">
        <v>6478.71</v>
      </c>
      <c r="W124" s="34">
        <v>6497.7700000000013</v>
      </c>
      <c r="X124" s="34">
        <v>6080.9400000000005</v>
      </c>
      <c r="Y124" s="34">
        <v>5905.39</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10</v>
      </c>
      <c r="B125" s="34">
        <v>5685.4900000000007</v>
      </c>
      <c r="C125" s="34">
        <v>5515.1900000000005</v>
      </c>
      <c r="D125" s="34">
        <v>5468.87</v>
      </c>
      <c r="E125" s="34">
        <v>5469.3200000000006</v>
      </c>
      <c r="F125" s="34">
        <v>5468.9000000000005</v>
      </c>
      <c r="G125" s="34">
        <v>5473.9900000000007</v>
      </c>
      <c r="H125" s="34">
        <v>5478.89</v>
      </c>
      <c r="I125" s="34">
        <v>5745.2400000000007</v>
      </c>
      <c r="J125" s="34">
        <v>6045.6100000000006</v>
      </c>
      <c r="K125" s="34">
        <v>6372.7400000000007</v>
      </c>
      <c r="L125" s="34">
        <v>6470.8300000000008</v>
      </c>
      <c r="M125" s="34">
        <v>6480.7300000000005</v>
      </c>
      <c r="N125" s="34">
        <v>6477.86</v>
      </c>
      <c r="O125" s="34">
        <v>6462.36</v>
      </c>
      <c r="P125" s="34">
        <v>6456.44</v>
      </c>
      <c r="Q125" s="34">
        <v>6375.62</v>
      </c>
      <c r="R125" s="34">
        <v>6285.46</v>
      </c>
      <c r="S125" s="34">
        <v>6308.06</v>
      </c>
      <c r="T125" s="34">
        <v>6306.78</v>
      </c>
      <c r="U125" s="34">
        <v>6332.38</v>
      </c>
      <c r="V125" s="34">
        <v>6405.94</v>
      </c>
      <c r="W125" s="34">
        <v>6440.2600000000011</v>
      </c>
      <c r="X125" s="34">
        <v>6030.54</v>
      </c>
      <c r="Y125" s="34">
        <v>5893.96</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11</v>
      </c>
      <c r="B126" s="34">
        <v>5834.1500000000005</v>
      </c>
      <c r="C126" s="34">
        <v>5636.0700000000006</v>
      </c>
      <c r="D126" s="34">
        <v>5558.2400000000007</v>
      </c>
      <c r="E126" s="34">
        <v>5532.4300000000012</v>
      </c>
      <c r="F126" s="34">
        <v>5513.4400000000005</v>
      </c>
      <c r="G126" s="34">
        <v>5526.28</v>
      </c>
      <c r="H126" s="34">
        <v>5503.39</v>
      </c>
      <c r="I126" s="34">
        <v>5767.45</v>
      </c>
      <c r="J126" s="34">
        <v>6050.8500000000013</v>
      </c>
      <c r="K126" s="34">
        <v>6419.71</v>
      </c>
      <c r="L126" s="34">
        <v>6488.86</v>
      </c>
      <c r="M126" s="34">
        <v>6511.86</v>
      </c>
      <c r="N126" s="34">
        <v>6516.6600000000008</v>
      </c>
      <c r="O126" s="34">
        <v>6507.72</v>
      </c>
      <c r="P126" s="34">
        <v>6503.12</v>
      </c>
      <c r="Q126" s="34">
        <v>6464.7700000000013</v>
      </c>
      <c r="R126" s="34">
        <v>6402.4100000000008</v>
      </c>
      <c r="S126" s="34">
        <v>6464.12</v>
      </c>
      <c r="T126" s="34">
        <v>6483.5700000000006</v>
      </c>
      <c r="U126" s="34">
        <v>6505.0700000000006</v>
      </c>
      <c r="V126" s="34">
        <v>6534.12</v>
      </c>
      <c r="W126" s="34">
        <v>6545.5900000000011</v>
      </c>
      <c r="X126" s="34">
        <v>6253.4000000000005</v>
      </c>
      <c r="Y126" s="34">
        <v>5935.4800000000005</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12</v>
      </c>
      <c r="B127" s="34">
        <v>5732.27</v>
      </c>
      <c r="C127" s="34">
        <v>5599.8</v>
      </c>
      <c r="D127" s="34">
        <v>5519.88</v>
      </c>
      <c r="E127" s="34">
        <v>5486.47</v>
      </c>
      <c r="F127" s="34">
        <v>5518.9000000000005</v>
      </c>
      <c r="G127" s="34">
        <v>5606.4300000000012</v>
      </c>
      <c r="H127" s="34">
        <v>5832.21</v>
      </c>
      <c r="I127" s="34">
        <v>6193.12</v>
      </c>
      <c r="J127" s="34">
        <v>6532.1800000000012</v>
      </c>
      <c r="K127" s="34">
        <v>6605.5000000000009</v>
      </c>
      <c r="L127" s="34">
        <v>6612.670000000001</v>
      </c>
      <c r="M127" s="34">
        <v>6637.13</v>
      </c>
      <c r="N127" s="34">
        <v>6616.19</v>
      </c>
      <c r="O127" s="34">
        <v>6624.62</v>
      </c>
      <c r="P127" s="34">
        <v>6630.7300000000005</v>
      </c>
      <c r="Q127" s="34">
        <v>6602.28</v>
      </c>
      <c r="R127" s="34">
        <v>6596.2600000000011</v>
      </c>
      <c r="S127" s="34">
        <v>6566.29</v>
      </c>
      <c r="T127" s="34">
        <v>6525.670000000001</v>
      </c>
      <c r="U127" s="34">
        <v>6492.7600000000011</v>
      </c>
      <c r="V127" s="34">
        <v>6500.3</v>
      </c>
      <c r="W127" s="34">
        <v>6459.9300000000012</v>
      </c>
      <c r="X127" s="34">
        <v>6005.47</v>
      </c>
      <c r="Y127" s="34">
        <v>5830.6800000000012</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13</v>
      </c>
      <c r="B128" s="34">
        <v>5664.46</v>
      </c>
      <c r="C128" s="34">
        <v>5499.2600000000011</v>
      </c>
      <c r="D128" s="34">
        <v>5421.62</v>
      </c>
      <c r="E128" s="34">
        <v>5402.1600000000008</v>
      </c>
      <c r="F128" s="34">
        <v>5477.05</v>
      </c>
      <c r="G128" s="34">
        <v>5566.63</v>
      </c>
      <c r="H128" s="34">
        <v>5751.05</v>
      </c>
      <c r="I128" s="34">
        <v>6007.81</v>
      </c>
      <c r="J128" s="34">
        <v>6385.5000000000009</v>
      </c>
      <c r="K128" s="34">
        <v>6556.71</v>
      </c>
      <c r="L128" s="34">
        <v>6593.04</v>
      </c>
      <c r="M128" s="34">
        <v>6581.0800000000008</v>
      </c>
      <c r="N128" s="34">
        <v>6571.2400000000007</v>
      </c>
      <c r="O128" s="34">
        <v>6585.47</v>
      </c>
      <c r="P128" s="34">
        <v>6673.63</v>
      </c>
      <c r="Q128" s="34">
        <v>6702.5100000000011</v>
      </c>
      <c r="R128" s="34">
        <v>6617.7700000000013</v>
      </c>
      <c r="S128" s="34">
        <v>6595.72</v>
      </c>
      <c r="T128" s="34">
        <v>6584.3300000000008</v>
      </c>
      <c r="U128" s="34">
        <v>6584.5000000000009</v>
      </c>
      <c r="V128" s="34">
        <v>6629.4300000000012</v>
      </c>
      <c r="W128" s="34">
        <v>6485.5900000000011</v>
      </c>
      <c r="X128" s="34">
        <v>5999.5000000000009</v>
      </c>
      <c r="Y128" s="34">
        <v>5842.5000000000009</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14</v>
      </c>
      <c r="B129" s="34">
        <v>5689.6600000000008</v>
      </c>
      <c r="C129" s="34">
        <v>5589.21</v>
      </c>
      <c r="D129" s="34">
        <v>5446.64</v>
      </c>
      <c r="E129" s="34">
        <v>5424.0000000000009</v>
      </c>
      <c r="F129" s="34">
        <v>5439.2</v>
      </c>
      <c r="G129" s="34">
        <v>5610.46</v>
      </c>
      <c r="H129" s="34">
        <v>5866.4000000000005</v>
      </c>
      <c r="I129" s="34">
        <v>6251.81</v>
      </c>
      <c r="J129" s="34">
        <v>6557.95</v>
      </c>
      <c r="K129" s="34">
        <v>6676.7300000000005</v>
      </c>
      <c r="L129" s="34">
        <v>6748.8200000000006</v>
      </c>
      <c r="M129" s="34">
        <v>6718.2400000000007</v>
      </c>
      <c r="N129" s="34">
        <v>6683.3400000000011</v>
      </c>
      <c r="O129" s="34">
        <v>6737.31</v>
      </c>
      <c r="P129" s="34">
        <v>6827.04</v>
      </c>
      <c r="Q129" s="34">
        <v>6796.21</v>
      </c>
      <c r="R129" s="34">
        <v>6719.3400000000011</v>
      </c>
      <c r="S129" s="34">
        <v>6690.39</v>
      </c>
      <c r="T129" s="34">
        <v>6633.2</v>
      </c>
      <c r="U129" s="34">
        <v>6593.7</v>
      </c>
      <c r="V129" s="34">
        <v>6702.1500000000005</v>
      </c>
      <c r="W129" s="34">
        <v>6551.5100000000011</v>
      </c>
      <c r="X129" s="34">
        <v>6126.55</v>
      </c>
      <c r="Y129" s="34">
        <v>5920.8200000000006</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15</v>
      </c>
      <c r="B130" s="34">
        <v>5719.9400000000005</v>
      </c>
      <c r="C130" s="34">
        <v>5635.5800000000008</v>
      </c>
      <c r="D130" s="34">
        <v>5544.96</v>
      </c>
      <c r="E130" s="34">
        <v>5502.1600000000008</v>
      </c>
      <c r="F130" s="34">
        <v>5552.31</v>
      </c>
      <c r="G130" s="34">
        <v>5710.14</v>
      </c>
      <c r="H130" s="34">
        <v>5913.46</v>
      </c>
      <c r="I130" s="34">
        <v>6314.12</v>
      </c>
      <c r="J130" s="34">
        <v>6540.6500000000005</v>
      </c>
      <c r="K130" s="34">
        <v>6633.420000000001</v>
      </c>
      <c r="L130" s="34">
        <v>6644.14</v>
      </c>
      <c r="M130" s="34">
        <v>6606.6000000000013</v>
      </c>
      <c r="N130" s="34">
        <v>6593.5800000000008</v>
      </c>
      <c r="O130" s="34">
        <v>6617.56</v>
      </c>
      <c r="P130" s="34">
        <v>6711.63</v>
      </c>
      <c r="Q130" s="34">
        <v>6646.94</v>
      </c>
      <c r="R130" s="34">
        <v>6610.69</v>
      </c>
      <c r="S130" s="34">
        <v>6590.11</v>
      </c>
      <c r="T130" s="34">
        <v>6597.5200000000013</v>
      </c>
      <c r="U130" s="34">
        <v>6586.39</v>
      </c>
      <c r="V130" s="34">
        <v>6603.86</v>
      </c>
      <c r="W130" s="34">
        <v>6527.44</v>
      </c>
      <c r="X130" s="34">
        <v>6252.7300000000005</v>
      </c>
      <c r="Y130" s="34">
        <v>5932.13</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16</v>
      </c>
      <c r="B131" s="34">
        <v>5657.78</v>
      </c>
      <c r="C131" s="34">
        <v>5485.7600000000011</v>
      </c>
      <c r="D131" s="34">
        <v>5360.670000000001</v>
      </c>
      <c r="E131" s="34">
        <v>5293.7</v>
      </c>
      <c r="F131" s="34">
        <v>5381.21</v>
      </c>
      <c r="G131" s="34">
        <v>5578.9900000000007</v>
      </c>
      <c r="H131" s="34">
        <v>5835.79</v>
      </c>
      <c r="I131" s="34">
        <v>6097.1600000000008</v>
      </c>
      <c r="J131" s="34">
        <v>6424.8300000000008</v>
      </c>
      <c r="K131" s="34">
        <v>6489.4100000000008</v>
      </c>
      <c r="L131" s="34">
        <v>6484.69</v>
      </c>
      <c r="M131" s="34">
        <v>6441.3</v>
      </c>
      <c r="N131" s="34">
        <v>6469.81</v>
      </c>
      <c r="O131" s="34">
        <v>6482.0000000000009</v>
      </c>
      <c r="P131" s="34">
        <v>6568.4100000000008</v>
      </c>
      <c r="Q131" s="34">
        <v>6544.0200000000013</v>
      </c>
      <c r="R131" s="34">
        <v>6484.5700000000006</v>
      </c>
      <c r="S131" s="34">
        <v>6438.0900000000011</v>
      </c>
      <c r="T131" s="34">
        <v>6424.8400000000011</v>
      </c>
      <c r="U131" s="34">
        <v>6414.79</v>
      </c>
      <c r="V131" s="34">
        <v>6460.94</v>
      </c>
      <c r="W131" s="34">
        <v>6483.54</v>
      </c>
      <c r="X131" s="34">
        <v>6187.0100000000011</v>
      </c>
      <c r="Y131" s="34">
        <v>5869.3600000000006</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17</v>
      </c>
      <c r="B132" s="34">
        <v>5766.0800000000008</v>
      </c>
      <c r="C132" s="34">
        <v>5712.3600000000006</v>
      </c>
      <c r="D132" s="34">
        <v>5548.8400000000011</v>
      </c>
      <c r="E132" s="34">
        <v>5469.53</v>
      </c>
      <c r="F132" s="34">
        <v>5459.63</v>
      </c>
      <c r="G132" s="34">
        <v>5366.52</v>
      </c>
      <c r="H132" s="34">
        <v>5471.0000000000009</v>
      </c>
      <c r="I132" s="34">
        <v>5834.72</v>
      </c>
      <c r="J132" s="34">
        <v>6135.8600000000006</v>
      </c>
      <c r="K132" s="34">
        <v>6440.3400000000011</v>
      </c>
      <c r="L132" s="34">
        <v>6538.5100000000011</v>
      </c>
      <c r="M132" s="34">
        <v>6572.97</v>
      </c>
      <c r="N132" s="34">
        <v>6574.31</v>
      </c>
      <c r="O132" s="34">
        <v>6536.86</v>
      </c>
      <c r="P132" s="34">
        <v>6570.0700000000006</v>
      </c>
      <c r="Q132" s="34">
        <v>6554.63</v>
      </c>
      <c r="R132" s="34">
        <v>6537.13</v>
      </c>
      <c r="S132" s="34">
        <v>6538.81</v>
      </c>
      <c r="T132" s="34">
        <v>6534.7400000000007</v>
      </c>
      <c r="U132" s="34">
        <v>6542.46</v>
      </c>
      <c r="V132" s="34">
        <v>6567.4100000000008</v>
      </c>
      <c r="W132" s="34">
        <v>6548.71</v>
      </c>
      <c r="X132" s="34">
        <v>6132.4900000000007</v>
      </c>
      <c r="Y132" s="34">
        <v>5930.39</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18</v>
      </c>
      <c r="B133" s="34">
        <v>5659.1000000000013</v>
      </c>
      <c r="C133" s="34">
        <v>5514.0000000000009</v>
      </c>
      <c r="D133" s="34">
        <v>5456.1600000000008</v>
      </c>
      <c r="E133" s="34">
        <v>5326.420000000001</v>
      </c>
      <c r="F133" s="34">
        <v>5288.55</v>
      </c>
      <c r="G133" s="34">
        <v>5223.8100000000004</v>
      </c>
      <c r="H133" s="34">
        <v>5221.9100000000008</v>
      </c>
      <c r="I133" s="34">
        <v>5526.9300000000012</v>
      </c>
      <c r="J133" s="34">
        <v>5995.670000000001</v>
      </c>
      <c r="K133" s="34">
        <v>6368.9000000000005</v>
      </c>
      <c r="L133" s="34">
        <v>6526.6500000000005</v>
      </c>
      <c r="M133" s="34">
        <v>6546.6000000000013</v>
      </c>
      <c r="N133" s="34">
        <v>6544.14</v>
      </c>
      <c r="O133" s="34">
        <v>6543.5700000000006</v>
      </c>
      <c r="P133" s="34">
        <v>6541.45</v>
      </c>
      <c r="Q133" s="34">
        <v>6502.8</v>
      </c>
      <c r="R133" s="34">
        <v>6375.88</v>
      </c>
      <c r="S133" s="34">
        <v>6398.1600000000008</v>
      </c>
      <c r="T133" s="34">
        <v>6470.5700000000006</v>
      </c>
      <c r="U133" s="34">
        <v>6520.0100000000011</v>
      </c>
      <c r="V133" s="34">
        <v>6554.7</v>
      </c>
      <c r="W133" s="34">
        <v>6585.13</v>
      </c>
      <c r="X133" s="34">
        <v>6252.2</v>
      </c>
      <c r="Y133" s="34">
        <v>5842.7600000000011</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19</v>
      </c>
      <c r="B134" s="34">
        <v>5679.29</v>
      </c>
      <c r="C134" s="34">
        <v>5566.7</v>
      </c>
      <c r="D134" s="34">
        <v>5485.39</v>
      </c>
      <c r="E134" s="34">
        <v>5463.62</v>
      </c>
      <c r="F134" s="34">
        <v>5489.54</v>
      </c>
      <c r="G134" s="34">
        <v>5561.7600000000011</v>
      </c>
      <c r="H134" s="34">
        <v>5802.2</v>
      </c>
      <c r="I134" s="34">
        <v>6176.27</v>
      </c>
      <c r="J134" s="34">
        <v>6543.64</v>
      </c>
      <c r="K134" s="34">
        <v>6638.6000000000013</v>
      </c>
      <c r="L134" s="34">
        <v>6668.29</v>
      </c>
      <c r="M134" s="34">
        <v>6647.6800000000012</v>
      </c>
      <c r="N134" s="34">
        <v>6582.5900000000011</v>
      </c>
      <c r="O134" s="34">
        <v>6627.420000000001</v>
      </c>
      <c r="P134" s="34">
        <v>6699.11</v>
      </c>
      <c r="Q134" s="34">
        <v>6656.1500000000005</v>
      </c>
      <c r="R134" s="34">
        <v>6577.2300000000005</v>
      </c>
      <c r="S134" s="34">
        <v>6537.7600000000011</v>
      </c>
      <c r="T134" s="34">
        <v>6523.4100000000008</v>
      </c>
      <c r="U134" s="34">
        <v>6533.71</v>
      </c>
      <c r="V134" s="34">
        <v>6543.0200000000013</v>
      </c>
      <c r="W134" s="34">
        <v>6507.1600000000008</v>
      </c>
      <c r="X134" s="34">
        <v>6058.46</v>
      </c>
      <c r="Y134" s="34">
        <v>5834.3500000000013</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20</v>
      </c>
      <c r="B135" s="34">
        <v>5701.9900000000007</v>
      </c>
      <c r="C135" s="34">
        <v>5503.670000000001</v>
      </c>
      <c r="D135" s="34">
        <v>5306.5000000000009</v>
      </c>
      <c r="E135" s="34">
        <v>5261.3600000000006</v>
      </c>
      <c r="F135" s="34">
        <v>5329.04</v>
      </c>
      <c r="G135" s="34">
        <v>5561.89</v>
      </c>
      <c r="H135" s="34">
        <v>5755.2400000000007</v>
      </c>
      <c r="I135" s="34">
        <v>6126.47</v>
      </c>
      <c r="J135" s="34">
        <v>6500.56</v>
      </c>
      <c r="K135" s="34">
        <v>6758.29</v>
      </c>
      <c r="L135" s="34">
        <v>6776.7</v>
      </c>
      <c r="M135" s="34">
        <v>6754.55</v>
      </c>
      <c r="N135" s="34">
        <v>6744.4900000000007</v>
      </c>
      <c r="O135" s="34">
        <v>6759.13</v>
      </c>
      <c r="P135" s="34">
        <v>6903.170000000001</v>
      </c>
      <c r="Q135" s="34">
        <v>6773.88</v>
      </c>
      <c r="R135" s="34">
        <v>6670.96</v>
      </c>
      <c r="S135" s="34">
        <v>6572.670000000001</v>
      </c>
      <c r="T135" s="34">
        <v>6551.8</v>
      </c>
      <c r="U135" s="34">
        <v>6548.9000000000005</v>
      </c>
      <c r="V135" s="34">
        <v>6523.47</v>
      </c>
      <c r="W135" s="34">
        <v>6497.6000000000013</v>
      </c>
      <c r="X135" s="34">
        <v>6080.7500000000009</v>
      </c>
      <c r="Y135" s="34">
        <v>5916.7500000000009</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21</v>
      </c>
      <c r="B136" s="34">
        <v>5650.6000000000013</v>
      </c>
      <c r="C136" s="34">
        <v>5548.3600000000006</v>
      </c>
      <c r="D136" s="34">
        <v>5448.9800000000005</v>
      </c>
      <c r="E136" s="34">
        <v>5341.2</v>
      </c>
      <c r="F136" s="34">
        <v>5398.9900000000007</v>
      </c>
      <c r="G136" s="34">
        <v>5580.6500000000005</v>
      </c>
      <c r="H136" s="34">
        <v>5724.9400000000005</v>
      </c>
      <c r="I136" s="34">
        <v>6154.5000000000009</v>
      </c>
      <c r="J136" s="34">
        <v>6444.0200000000013</v>
      </c>
      <c r="K136" s="34">
        <v>6671.12</v>
      </c>
      <c r="L136" s="34">
        <v>6795.39</v>
      </c>
      <c r="M136" s="34">
        <v>6705.8400000000011</v>
      </c>
      <c r="N136" s="34">
        <v>6669.7600000000011</v>
      </c>
      <c r="O136" s="34">
        <v>6695.53</v>
      </c>
      <c r="P136" s="34">
        <v>6914.2300000000005</v>
      </c>
      <c r="Q136" s="34">
        <v>6812.5200000000013</v>
      </c>
      <c r="R136" s="34">
        <v>6647.1800000000012</v>
      </c>
      <c r="S136" s="34">
        <v>6625.37</v>
      </c>
      <c r="T136" s="34">
        <v>6598.63</v>
      </c>
      <c r="U136" s="34">
        <v>6593.36</v>
      </c>
      <c r="V136" s="34">
        <v>6547.5100000000011</v>
      </c>
      <c r="W136" s="34">
        <v>6497.11</v>
      </c>
      <c r="X136" s="34">
        <v>6124.45</v>
      </c>
      <c r="Y136" s="34">
        <v>5961.52</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22</v>
      </c>
      <c r="B137" s="34">
        <v>5678.45</v>
      </c>
      <c r="C137" s="34">
        <v>5538.29</v>
      </c>
      <c r="D137" s="34">
        <v>5409.53</v>
      </c>
      <c r="E137" s="34">
        <v>5245.64</v>
      </c>
      <c r="F137" s="34">
        <v>5339.56</v>
      </c>
      <c r="G137" s="34">
        <v>5583.89</v>
      </c>
      <c r="H137" s="34">
        <v>5724.170000000001</v>
      </c>
      <c r="I137" s="34">
        <v>6168.9000000000005</v>
      </c>
      <c r="J137" s="34">
        <v>6526.2700000000013</v>
      </c>
      <c r="K137" s="34">
        <v>6700.0100000000011</v>
      </c>
      <c r="L137" s="34">
        <v>6727.6800000000012</v>
      </c>
      <c r="M137" s="34">
        <v>6727.3500000000013</v>
      </c>
      <c r="N137" s="34">
        <v>6651.1800000000012</v>
      </c>
      <c r="O137" s="34">
        <v>6733.22</v>
      </c>
      <c r="P137" s="34">
        <v>6813.3300000000008</v>
      </c>
      <c r="Q137" s="34">
        <v>6751.2500000000009</v>
      </c>
      <c r="R137" s="34">
        <v>6664.0100000000011</v>
      </c>
      <c r="S137" s="34">
        <v>6604.28</v>
      </c>
      <c r="T137" s="34">
        <v>6601.05</v>
      </c>
      <c r="U137" s="34">
        <v>6588.9300000000012</v>
      </c>
      <c r="V137" s="34">
        <v>6604.88</v>
      </c>
      <c r="W137" s="34">
        <v>6527.1500000000005</v>
      </c>
      <c r="X137" s="34">
        <v>6140.29</v>
      </c>
      <c r="Y137" s="34">
        <v>5909.1000000000013</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23</v>
      </c>
      <c r="B138" s="34">
        <v>5690.29</v>
      </c>
      <c r="C138" s="34">
        <v>5497.22</v>
      </c>
      <c r="D138" s="34">
        <v>5424.53</v>
      </c>
      <c r="E138" s="34">
        <v>5358.4300000000012</v>
      </c>
      <c r="F138" s="34">
        <v>5380.14</v>
      </c>
      <c r="G138" s="34">
        <v>5529.77</v>
      </c>
      <c r="H138" s="34">
        <v>5770.9400000000005</v>
      </c>
      <c r="I138" s="34">
        <v>6195.3300000000008</v>
      </c>
      <c r="J138" s="34">
        <v>6541.95</v>
      </c>
      <c r="K138" s="34">
        <v>6642.4000000000005</v>
      </c>
      <c r="L138" s="34">
        <v>6690.55</v>
      </c>
      <c r="M138" s="34">
        <v>6673.72</v>
      </c>
      <c r="N138" s="34">
        <v>6707.5700000000006</v>
      </c>
      <c r="O138" s="34">
        <v>6735.6000000000013</v>
      </c>
      <c r="P138" s="34">
        <v>6833.79</v>
      </c>
      <c r="Q138" s="34">
        <v>6727.6500000000005</v>
      </c>
      <c r="R138" s="34">
        <v>6662.3400000000011</v>
      </c>
      <c r="S138" s="34">
        <v>6634.06</v>
      </c>
      <c r="T138" s="34">
        <v>6596.3200000000006</v>
      </c>
      <c r="U138" s="34">
        <v>6583.29</v>
      </c>
      <c r="V138" s="34">
        <v>6557.7</v>
      </c>
      <c r="W138" s="34">
        <v>6568.46</v>
      </c>
      <c r="X138" s="34">
        <v>6367.0100000000011</v>
      </c>
      <c r="Y138" s="34">
        <v>5972.22</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24</v>
      </c>
      <c r="B139" s="34">
        <v>5886.4800000000005</v>
      </c>
      <c r="C139" s="34">
        <v>5673.2500000000009</v>
      </c>
      <c r="D139" s="34">
        <v>5587.46</v>
      </c>
      <c r="E139" s="34">
        <v>5534.920000000001</v>
      </c>
      <c r="F139" s="34">
        <v>5515.1800000000012</v>
      </c>
      <c r="G139" s="34">
        <v>5510.53</v>
      </c>
      <c r="H139" s="34">
        <v>5573.8400000000011</v>
      </c>
      <c r="I139" s="34">
        <v>5874.4800000000005</v>
      </c>
      <c r="J139" s="34">
        <v>6288.2300000000005</v>
      </c>
      <c r="K139" s="34">
        <v>6575.5000000000009</v>
      </c>
      <c r="L139" s="34">
        <v>6652.1800000000012</v>
      </c>
      <c r="M139" s="34">
        <v>6660.19</v>
      </c>
      <c r="N139" s="34">
        <v>6648.87</v>
      </c>
      <c r="O139" s="34">
        <v>6649.670000000001</v>
      </c>
      <c r="P139" s="34">
        <v>6640.97</v>
      </c>
      <c r="Q139" s="34">
        <v>6668.4300000000012</v>
      </c>
      <c r="R139" s="34">
        <v>6658.46</v>
      </c>
      <c r="S139" s="34">
        <v>6651.9800000000005</v>
      </c>
      <c r="T139" s="34">
        <v>6644.05</v>
      </c>
      <c r="U139" s="34">
        <v>6651.4900000000007</v>
      </c>
      <c r="V139" s="34">
        <v>6661.670000000001</v>
      </c>
      <c r="W139" s="34">
        <v>6648.5100000000011</v>
      </c>
      <c r="X139" s="34">
        <v>6323.8200000000006</v>
      </c>
      <c r="Y139" s="34">
        <v>5947.13</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25</v>
      </c>
      <c r="B140" s="34">
        <v>5829.88</v>
      </c>
      <c r="C140" s="34">
        <v>5642.2</v>
      </c>
      <c r="D140" s="34">
        <v>5550.78</v>
      </c>
      <c r="E140" s="34">
        <v>5476.77</v>
      </c>
      <c r="F140" s="34">
        <v>5427.71</v>
      </c>
      <c r="G140" s="34">
        <v>5472.06</v>
      </c>
      <c r="H140" s="34">
        <v>5406.4400000000005</v>
      </c>
      <c r="I140" s="34">
        <v>5662.89</v>
      </c>
      <c r="J140" s="34">
        <v>6010.13</v>
      </c>
      <c r="K140" s="34">
        <v>6363.7600000000011</v>
      </c>
      <c r="L140" s="34">
        <v>6500.96</v>
      </c>
      <c r="M140" s="34">
        <v>6563.6500000000005</v>
      </c>
      <c r="N140" s="34">
        <v>6563.28</v>
      </c>
      <c r="O140" s="34">
        <v>6561.55</v>
      </c>
      <c r="P140" s="34">
        <v>6567.4300000000012</v>
      </c>
      <c r="Q140" s="34">
        <v>6524.920000000001</v>
      </c>
      <c r="R140" s="34">
        <v>6460.7700000000013</v>
      </c>
      <c r="S140" s="34">
        <v>6468.47</v>
      </c>
      <c r="T140" s="34">
        <v>6497.97</v>
      </c>
      <c r="U140" s="34">
        <v>6521.37</v>
      </c>
      <c r="V140" s="34">
        <v>6552.94</v>
      </c>
      <c r="W140" s="34">
        <v>6585.7300000000005</v>
      </c>
      <c r="X140" s="34">
        <v>6235.0900000000011</v>
      </c>
      <c r="Y140" s="34">
        <v>5865.8200000000006</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26</v>
      </c>
      <c r="B141" s="34">
        <v>5693.54</v>
      </c>
      <c r="C141" s="34">
        <v>5581.3500000000013</v>
      </c>
      <c r="D141" s="34">
        <v>5492.7300000000005</v>
      </c>
      <c r="E141" s="34">
        <v>5330.9400000000005</v>
      </c>
      <c r="F141" s="34">
        <v>5350.6100000000006</v>
      </c>
      <c r="G141" s="34">
        <v>5609.7500000000009</v>
      </c>
      <c r="H141" s="34">
        <v>5717.6800000000012</v>
      </c>
      <c r="I141" s="34">
        <v>6024.06</v>
      </c>
      <c r="J141" s="34">
        <v>6459.47</v>
      </c>
      <c r="K141" s="34">
        <v>6545.45</v>
      </c>
      <c r="L141" s="34">
        <v>6634.47</v>
      </c>
      <c r="M141" s="34">
        <v>6593.1000000000013</v>
      </c>
      <c r="N141" s="34">
        <v>6558.03</v>
      </c>
      <c r="O141" s="34">
        <v>6605.6800000000012</v>
      </c>
      <c r="P141" s="34">
        <v>6659.44</v>
      </c>
      <c r="Q141" s="34">
        <v>6668.2500000000009</v>
      </c>
      <c r="R141" s="34">
        <v>6631.4000000000005</v>
      </c>
      <c r="S141" s="34">
        <v>6496.29</v>
      </c>
      <c r="T141" s="34">
        <v>6453.9100000000008</v>
      </c>
      <c r="U141" s="34">
        <v>6355.8500000000013</v>
      </c>
      <c r="V141" s="34">
        <v>6381.06</v>
      </c>
      <c r="W141" s="34">
        <v>6289.13</v>
      </c>
      <c r="X141" s="34">
        <v>5888.31</v>
      </c>
      <c r="Y141" s="34">
        <v>5765.55</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27</v>
      </c>
      <c r="B142" s="34">
        <v>5603.29</v>
      </c>
      <c r="C142" s="34">
        <v>5413.12</v>
      </c>
      <c r="D142" s="34">
        <v>5353.39</v>
      </c>
      <c r="E142" s="34">
        <v>5040.9400000000005</v>
      </c>
      <c r="F142" s="34">
        <v>4836.4800000000005</v>
      </c>
      <c r="G142" s="34">
        <v>5414.06</v>
      </c>
      <c r="H142" s="34">
        <v>5585.79</v>
      </c>
      <c r="I142" s="34">
        <v>5912.7400000000007</v>
      </c>
      <c r="J142" s="34">
        <v>6285.95</v>
      </c>
      <c r="K142" s="34">
        <v>6469.53</v>
      </c>
      <c r="L142" s="34">
        <v>6567.61</v>
      </c>
      <c r="M142" s="34">
        <v>6473.56</v>
      </c>
      <c r="N142" s="34">
        <v>6431.06</v>
      </c>
      <c r="O142" s="34">
        <v>6467.56</v>
      </c>
      <c r="P142" s="34">
        <v>6590.2700000000013</v>
      </c>
      <c r="Q142" s="34">
        <v>6515.2600000000011</v>
      </c>
      <c r="R142" s="34">
        <v>6530.5700000000006</v>
      </c>
      <c r="S142" s="34">
        <v>6462.420000000001</v>
      </c>
      <c r="T142" s="34">
        <v>6411.71</v>
      </c>
      <c r="U142" s="34">
        <v>6309.4000000000005</v>
      </c>
      <c r="V142" s="34">
        <v>6300.4000000000005</v>
      </c>
      <c r="W142" s="34">
        <v>6252.12</v>
      </c>
      <c r="X142" s="34">
        <v>5882.81</v>
      </c>
      <c r="Y142" s="34">
        <v>5778.45</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28</v>
      </c>
      <c r="B143" s="34">
        <v>5667.12</v>
      </c>
      <c r="C143" s="34">
        <v>5444.0700000000006</v>
      </c>
      <c r="D143" s="34">
        <v>5296.6800000000012</v>
      </c>
      <c r="E143" s="34">
        <v>4772.0800000000008</v>
      </c>
      <c r="F143" s="34">
        <v>4648.54</v>
      </c>
      <c r="G143" s="34">
        <v>5485.56</v>
      </c>
      <c r="H143" s="34">
        <v>5715.31</v>
      </c>
      <c r="I143" s="34">
        <v>6004.2500000000009</v>
      </c>
      <c r="J143" s="34">
        <v>6526.3200000000006</v>
      </c>
      <c r="K143" s="34">
        <v>6599.28</v>
      </c>
      <c r="L143" s="34">
        <v>6682.9000000000005</v>
      </c>
      <c r="M143" s="34">
        <v>6679.86</v>
      </c>
      <c r="N143" s="34">
        <v>6674.38</v>
      </c>
      <c r="O143" s="34">
        <v>6687.06</v>
      </c>
      <c r="P143" s="34">
        <v>6789.5200000000013</v>
      </c>
      <c r="Q143" s="34">
        <v>6866.78</v>
      </c>
      <c r="R143" s="34">
        <v>6694.2300000000005</v>
      </c>
      <c r="S143" s="34">
        <v>6644.13</v>
      </c>
      <c r="T143" s="34">
        <v>6595.3300000000008</v>
      </c>
      <c r="U143" s="34">
        <v>6556.78</v>
      </c>
      <c r="V143" s="34">
        <v>6544.9000000000005</v>
      </c>
      <c r="W143" s="34">
        <v>6509.670000000001</v>
      </c>
      <c r="X143" s="34">
        <v>6121.46</v>
      </c>
      <c r="Y143" s="34">
        <v>5845.4000000000005</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29</v>
      </c>
      <c r="B144" s="34">
        <v>5644.3300000000008</v>
      </c>
      <c r="C144" s="34">
        <v>5481.8300000000008</v>
      </c>
      <c r="D144" s="34">
        <v>5292.8400000000011</v>
      </c>
      <c r="E144" s="34">
        <v>5216.8</v>
      </c>
      <c r="F144" s="34">
        <v>5204.6900000000005</v>
      </c>
      <c r="G144" s="34">
        <v>5514.29</v>
      </c>
      <c r="H144" s="34">
        <v>5640.87</v>
      </c>
      <c r="I144" s="34">
        <v>5997.6100000000006</v>
      </c>
      <c r="J144" s="34">
        <v>6555.8400000000011</v>
      </c>
      <c r="K144" s="34">
        <v>6591.39</v>
      </c>
      <c r="L144" s="34">
        <v>6600.53</v>
      </c>
      <c r="M144" s="34">
        <v>6690.420000000001</v>
      </c>
      <c r="N144" s="34">
        <v>6697.4100000000008</v>
      </c>
      <c r="O144" s="34">
        <v>6716.96</v>
      </c>
      <c r="P144" s="34">
        <v>6849.97</v>
      </c>
      <c r="Q144" s="34">
        <v>6867.46</v>
      </c>
      <c r="R144" s="34">
        <v>6862.2</v>
      </c>
      <c r="S144" s="34">
        <v>6797.8</v>
      </c>
      <c r="T144" s="34">
        <v>6734.2700000000013</v>
      </c>
      <c r="U144" s="34">
        <v>6708.7400000000007</v>
      </c>
      <c r="V144" s="34">
        <v>6681.28</v>
      </c>
      <c r="W144" s="34">
        <v>6599.88</v>
      </c>
      <c r="X144" s="34">
        <v>6288.81</v>
      </c>
      <c r="Y144" s="34">
        <v>5867.45</v>
      </c>
      <c r="Z144" s="24">
        <f>IFERROR(Y144,"скрыть")</f>
        <v>5867.45</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12" customHeight="1" x14ac:dyDescent="0.2">
      <c r="A145" s="33">
        <v>30</v>
      </c>
      <c r="B145" s="34">
        <v>5654.4100000000008</v>
      </c>
      <c r="C145" s="34">
        <v>5512.21</v>
      </c>
      <c r="D145" s="34">
        <v>5363.96</v>
      </c>
      <c r="E145" s="34">
        <v>5274.1600000000008</v>
      </c>
      <c r="F145" s="34">
        <v>5261.62</v>
      </c>
      <c r="G145" s="34">
        <v>5487.87</v>
      </c>
      <c r="H145" s="34">
        <v>5554.420000000001</v>
      </c>
      <c r="I145" s="34">
        <v>5945.5700000000006</v>
      </c>
      <c r="J145" s="34">
        <v>6570.11</v>
      </c>
      <c r="K145" s="34">
        <v>6461.2500000000009</v>
      </c>
      <c r="L145" s="34">
        <v>6441.9000000000005</v>
      </c>
      <c r="M145" s="34">
        <v>6427.64</v>
      </c>
      <c r="N145" s="34">
        <v>6727.4000000000005</v>
      </c>
      <c r="O145" s="34">
        <v>6742.62</v>
      </c>
      <c r="P145" s="34">
        <v>7126.21</v>
      </c>
      <c r="Q145" s="34">
        <v>7122.79</v>
      </c>
      <c r="R145" s="34">
        <v>6889.170000000001</v>
      </c>
      <c r="S145" s="34">
        <v>6772.1600000000008</v>
      </c>
      <c r="T145" s="34">
        <v>6721.0000000000009</v>
      </c>
      <c r="U145" s="34">
        <v>6675.9800000000005</v>
      </c>
      <c r="V145" s="34">
        <v>6758.44</v>
      </c>
      <c r="W145" s="34">
        <v>6756.4100000000008</v>
      </c>
      <c r="X145" s="34">
        <v>6482.0700000000006</v>
      </c>
      <c r="Y145" s="34">
        <v>5986.52</v>
      </c>
      <c r="Z145" s="24">
        <f>IFERROR(Y145,"скрыть")</f>
        <v>5986.52</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15" customHeight="1" x14ac:dyDescent="0.2">
      <c r="A146" s="33">
        <v>31</v>
      </c>
      <c r="B146" s="34">
        <v>5738.4000000000005</v>
      </c>
      <c r="C146" s="34">
        <v>5602.2600000000011</v>
      </c>
      <c r="D146" s="34">
        <v>5472.9800000000005</v>
      </c>
      <c r="E146" s="34">
        <v>5369.79</v>
      </c>
      <c r="F146" s="34">
        <v>5325.9100000000008</v>
      </c>
      <c r="G146" s="34">
        <v>5426.1900000000005</v>
      </c>
      <c r="H146" s="34">
        <v>5489.0900000000011</v>
      </c>
      <c r="I146" s="34">
        <v>5749.5100000000011</v>
      </c>
      <c r="J146" s="34">
        <v>6344.53</v>
      </c>
      <c r="K146" s="34">
        <v>6497.9300000000012</v>
      </c>
      <c r="L146" s="34">
        <v>6636.55</v>
      </c>
      <c r="M146" s="34">
        <v>6669.87</v>
      </c>
      <c r="N146" s="34">
        <v>6681.1000000000013</v>
      </c>
      <c r="O146" s="34">
        <v>6684.9000000000005</v>
      </c>
      <c r="P146" s="34">
        <v>6728.8500000000013</v>
      </c>
      <c r="Q146" s="34">
        <v>6748.3300000000008</v>
      </c>
      <c r="R146" s="34">
        <v>6753.5200000000013</v>
      </c>
      <c r="S146" s="34">
        <v>6760.5800000000008</v>
      </c>
      <c r="T146" s="34">
        <v>6697.6800000000012</v>
      </c>
      <c r="U146" s="34">
        <v>6673.920000000001</v>
      </c>
      <c r="V146" s="34">
        <v>6694.2300000000005</v>
      </c>
      <c r="W146" s="34">
        <v>6682.0800000000008</v>
      </c>
      <c r="X146" s="34">
        <v>6361.22</v>
      </c>
      <c r="Y146" s="34">
        <v>5920.1800000000012</v>
      </c>
      <c r="Z146" s="24">
        <f>IFERROR(Y146,"скрыть")</f>
        <v>5920.1800000000012</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11.25" customHeight="1" x14ac:dyDescent="0.2">
      <c r="A147" s="111"/>
      <c r="B147" s="112" t="s">
        <v>109</v>
      </c>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ht="11.25" customHeight="1" x14ac:dyDescent="0.2">
      <c r="A148" s="111"/>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s="27" customFormat="1" ht="32.65" customHeight="1" x14ac:dyDescent="0.2">
      <c r="A149" s="31" t="s">
        <v>83</v>
      </c>
      <c r="B149" s="32" t="s">
        <v>84</v>
      </c>
      <c r="C149" s="32" t="s">
        <v>85</v>
      </c>
      <c r="D149" s="32" t="s">
        <v>86</v>
      </c>
      <c r="E149" s="32" t="s">
        <v>87</v>
      </c>
      <c r="F149" s="32" t="s">
        <v>88</v>
      </c>
      <c r="G149" s="32" t="s">
        <v>89</v>
      </c>
      <c r="H149" s="32" t="s">
        <v>90</v>
      </c>
      <c r="I149" s="32" t="s">
        <v>91</v>
      </c>
      <c r="J149" s="32" t="s">
        <v>92</v>
      </c>
      <c r="K149" s="32" t="s">
        <v>93</v>
      </c>
      <c r="L149" s="32" t="s">
        <v>94</v>
      </c>
      <c r="M149" s="32" t="s">
        <v>95</v>
      </c>
      <c r="N149" s="32" t="s">
        <v>96</v>
      </c>
      <c r="O149" s="32" t="s">
        <v>97</v>
      </c>
      <c r="P149" s="32" t="s">
        <v>98</v>
      </c>
      <c r="Q149" s="32" t="s">
        <v>99</v>
      </c>
      <c r="R149" s="32" t="s">
        <v>100</v>
      </c>
      <c r="S149" s="32" t="s">
        <v>101</v>
      </c>
      <c r="T149" s="32" t="s">
        <v>102</v>
      </c>
      <c r="U149" s="32" t="s">
        <v>103</v>
      </c>
      <c r="V149" s="32" t="s">
        <v>104</v>
      </c>
      <c r="W149" s="32" t="s">
        <v>105</v>
      </c>
      <c r="X149" s="32" t="s">
        <v>106</v>
      </c>
      <c r="Y149" s="32" t="s">
        <v>107</v>
      </c>
      <c r="Z149" s="26"/>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ht="12" x14ac:dyDescent="0.2">
      <c r="A150" s="33">
        <v>1</v>
      </c>
      <c r="B150" s="34">
        <v>6296.7</v>
      </c>
      <c r="C150" s="34">
        <v>6154.79</v>
      </c>
      <c r="D150" s="34">
        <v>6102.72</v>
      </c>
      <c r="E150" s="34">
        <v>6063.1900000000005</v>
      </c>
      <c r="F150" s="34">
        <v>6046.4000000000005</v>
      </c>
      <c r="G150" s="34">
        <v>6050.96</v>
      </c>
      <c r="H150" s="34">
        <v>6062.9100000000008</v>
      </c>
      <c r="I150" s="34">
        <v>6313.6600000000008</v>
      </c>
      <c r="J150" s="34">
        <v>6502.14</v>
      </c>
      <c r="K150" s="34">
        <v>6767.97</v>
      </c>
      <c r="L150" s="34">
        <v>6903.4400000000005</v>
      </c>
      <c r="M150" s="34">
        <v>6931.16</v>
      </c>
      <c r="N150" s="34">
        <v>6909.27</v>
      </c>
      <c r="O150" s="34">
        <v>6917.22</v>
      </c>
      <c r="P150" s="34">
        <v>6914.4800000000005</v>
      </c>
      <c r="Q150" s="34">
        <v>6841.76</v>
      </c>
      <c r="R150" s="34">
        <v>6726.54</v>
      </c>
      <c r="S150" s="34">
        <v>6790.5700000000006</v>
      </c>
      <c r="T150" s="34">
        <v>6837.03</v>
      </c>
      <c r="U150" s="34">
        <v>6898.5</v>
      </c>
      <c r="V150" s="34">
        <v>6994.43</v>
      </c>
      <c r="W150" s="34">
        <v>6986.09</v>
      </c>
      <c r="X150" s="34">
        <v>6524.2</v>
      </c>
      <c r="Y150" s="34">
        <v>6399.4100000000008</v>
      </c>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2</v>
      </c>
      <c r="B151" s="34">
        <v>6227.01</v>
      </c>
      <c r="C151" s="34">
        <v>6125.39</v>
      </c>
      <c r="D151" s="34">
        <v>6046.47</v>
      </c>
      <c r="E151" s="34">
        <v>6032.46</v>
      </c>
      <c r="F151" s="34">
        <v>6023.14</v>
      </c>
      <c r="G151" s="34">
        <v>6041.4100000000008</v>
      </c>
      <c r="H151" s="34">
        <v>6011.51</v>
      </c>
      <c r="I151" s="34">
        <v>6221.4900000000007</v>
      </c>
      <c r="J151" s="34">
        <v>6491.4900000000007</v>
      </c>
      <c r="K151" s="34">
        <v>6675.12</v>
      </c>
      <c r="L151" s="34">
        <v>6691.05</v>
      </c>
      <c r="M151" s="34">
        <v>6746.12</v>
      </c>
      <c r="N151" s="34">
        <v>6739.97</v>
      </c>
      <c r="O151" s="34">
        <v>6711</v>
      </c>
      <c r="P151" s="34">
        <v>6695.8600000000006</v>
      </c>
      <c r="Q151" s="34">
        <v>6676.64</v>
      </c>
      <c r="R151" s="34">
        <v>6626.12</v>
      </c>
      <c r="S151" s="34">
        <v>6673.3</v>
      </c>
      <c r="T151" s="34">
        <v>6676.3200000000006</v>
      </c>
      <c r="U151" s="34">
        <v>6823.68</v>
      </c>
      <c r="V151" s="34">
        <v>6877.3600000000006</v>
      </c>
      <c r="W151" s="34">
        <v>6868.22</v>
      </c>
      <c r="X151" s="34">
        <v>6474.35</v>
      </c>
      <c r="Y151" s="34">
        <v>6288.53</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3</v>
      </c>
      <c r="B152" s="34">
        <v>6217.67</v>
      </c>
      <c r="C152" s="34">
        <v>6121.5700000000006</v>
      </c>
      <c r="D152" s="34">
        <v>6038.2400000000007</v>
      </c>
      <c r="E152" s="34">
        <v>6022.2</v>
      </c>
      <c r="F152" s="34">
        <v>6019.27</v>
      </c>
      <c r="G152" s="34">
        <v>6027.88</v>
      </c>
      <c r="H152" s="34">
        <v>6046.18</v>
      </c>
      <c r="I152" s="34">
        <v>6264.59</v>
      </c>
      <c r="J152" s="34">
        <v>6515.7400000000007</v>
      </c>
      <c r="K152" s="34">
        <v>6864.1500000000005</v>
      </c>
      <c r="L152" s="34">
        <v>6919</v>
      </c>
      <c r="M152" s="34">
        <v>6944.56</v>
      </c>
      <c r="N152" s="34">
        <v>6933.97</v>
      </c>
      <c r="O152" s="34">
        <v>6920.41</v>
      </c>
      <c r="P152" s="34">
        <v>6901.62</v>
      </c>
      <c r="Q152" s="34">
        <v>6860.9900000000007</v>
      </c>
      <c r="R152" s="34">
        <v>6810.97</v>
      </c>
      <c r="S152" s="34">
        <v>6836.7</v>
      </c>
      <c r="T152" s="34">
        <v>6786.47</v>
      </c>
      <c r="U152" s="34">
        <v>6837.71</v>
      </c>
      <c r="V152" s="34">
        <v>6913.6900000000005</v>
      </c>
      <c r="W152" s="34">
        <v>6965.09</v>
      </c>
      <c r="X152" s="34">
        <v>6544.52</v>
      </c>
      <c r="Y152" s="34">
        <v>6384.3200000000006</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4</v>
      </c>
      <c r="B153" s="34">
        <v>6158.9800000000005</v>
      </c>
      <c r="C153" s="34">
        <v>6089.1100000000006</v>
      </c>
      <c r="D153" s="34">
        <v>6044.42</v>
      </c>
      <c r="E153" s="34">
        <v>6040.4400000000005</v>
      </c>
      <c r="F153" s="34">
        <v>6035.43</v>
      </c>
      <c r="G153" s="34">
        <v>6020.7400000000007</v>
      </c>
      <c r="H153" s="34">
        <v>5978.9800000000005</v>
      </c>
      <c r="I153" s="34">
        <v>6110.0700000000006</v>
      </c>
      <c r="J153" s="34">
        <v>6396.97</v>
      </c>
      <c r="K153" s="34">
        <v>6558.55</v>
      </c>
      <c r="L153" s="34">
        <v>6680.67</v>
      </c>
      <c r="M153" s="34">
        <v>6688.63</v>
      </c>
      <c r="N153" s="34">
        <v>6687.4100000000008</v>
      </c>
      <c r="O153" s="34">
        <v>6685.88</v>
      </c>
      <c r="P153" s="34">
        <v>6784.68</v>
      </c>
      <c r="Q153" s="34">
        <v>6691.88</v>
      </c>
      <c r="R153" s="34">
        <v>6686.6100000000006</v>
      </c>
      <c r="S153" s="34">
        <v>6736.68</v>
      </c>
      <c r="T153" s="34">
        <v>6741.68</v>
      </c>
      <c r="U153" s="34">
        <v>6839.3200000000006</v>
      </c>
      <c r="V153" s="34">
        <v>6903.25</v>
      </c>
      <c r="W153" s="34">
        <v>6921.84</v>
      </c>
      <c r="X153" s="34">
        <v>6527.1500000000005</v>
      </c>
      <c r="Y153" s="34">
        <v>6360.1</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5</v>
      </c>
      <c r="B154" s="34">
        <v>6163.3600000000006</v>
      </c>
      <c r="C154" s="34">
        <v>6041.22</v>
      </c>
      <c r="D154" s="34">
        <v>6007.02</v>
      </c>
      <c r="E154" s="34">
        <v>5990.03</v>
      </c>
      <c r="F154" s="34">
        <v>6003.5</v>
      </c>
      <c r="G154" s="34">
        <v>6050.47</v>
      </c>
      <c r="H154" s="34">
        <v>6160.79</v>
      </c>
      <c r="I154" s="34">
        <v>6506.42</v>
      </c>
      <c r="J154" s="34">
        <v>6829.26</v>
      </c>
      <c r="K154" s="34">
        <v>6910.12</v>
      </c>
      <c r="L154" s="34">
        <v>6920.89</v>
      </c>
      <c r="M154" s="34">
        <v>6973.46</v>
      </c>
      <c r="N154" s="34">
        <v>6944.87</v>
      </c>
      <c r="O154" s="34">
        <v>6964.89</v>
      </c>
      <c r="P154" s="34">
        <v>6950.25</v>
      </c>
      <c r="Q154" s="34">
        <v>6935.91</v>
      </c>
      <c r="R154" s="34">
        <v>6915.64</v>
      </c>
      <c r="S154" s="34">
        <v>6826.52</v>
      </c>
      <c r="T154" s="34">
        <v>6810.6500000000005</v>
      </c>
      <c r="U154" s="34">
        <v>6789.2400000000007</v>
      </c>
      <c r="V154" s="34">
        <v>6924.1500000000005</v>
      </c>
      <c r="W154" s="34">
        <v>6849.37</v>
      </c>
      <c r="X154" s="34">
        <v>6520.75</v>
      </c>
      <c r="Y154" s="34">
        <v>6286.9900000000007</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6</v>
      </c>
      <c r="B155" s="34">
        <v>6160.2</v>
      </c>
      <c r="C155" s="34">
        <v>6044.53</v>
      </c>
      <c r="D155" s="34">
        <v>6008.17</v>
      </c>
      <c r="E155" s="34">
        <v>6007.47</v>
      </c>
      <c r="F155" s="34">
        <v>6034.06</v>
      </c>
      <c r="G155" s="34">
        <v>6093.1900000000005</v>
      </c>
      <c r="H155" s="34">
        <v>6293.18</v>
      </c>
      <c r="I155" s="34">
        <v>6560.59</v>
      </c>
      <c r="J155" s="34">
        <v>6989.41</v>
      </c>
      <c r="K155" s="34">
        <v>7062.81</v>
      </c>
      <c r="L155" s="34">
        <v>7064.7400000000007</v>
      </c>
      <c r="M155" s="34">
        <v>7099.25</v>
      </c>
      <c r="N155" s="34">
        <v>7097.0700000000006</v>
      </c>
      <c r="O155" s="34">
        <v>7102.88</v>
      </c>
      <c r="P155" s="34">
        <v>7097.2400000000007</v>
      </c>
      <c r="Q155" s="34">
        <v>7077.34</v>
      </c>
      <c r="R155" s="34">
        <v>7064.72</v>
      </c>
      <c r="S155" s="34">
        <v>7012.5300000000007</v>
      </c>
      <c r="T155" s="34">
        <v>6999.27</v>
      </c>
      <c r="U155" s="34">
        <v>7002.29</v>
      </c>
      <c r="V155" s="34">
        <v>7079.12</v>
      </c>
      <c r="W155" s="34">
        <v>6974.26</v>
      </c>
      <c r="X155" s="34">
        <v>6502.5800000000008</v>
      </c>
      <c r="Y155" s="34">
        <v>6399.03</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7</v>
      </c>
      <c r="B156" s="34">
        <v>6131.8200000000006</v>
      </c>
      <c r="C156" s="34">
        <v>5991.72</v>
      </c>
      <c r="D156" s="34">
        <v>5873.95</v>
      </c>
      <c r="E156" s="34">
        <v>5863.8600000000006</v>
      </c>
      <c r="F156" s="34">
        <v>5951.1900000000005</v>
      </c>
      <c r="G156" s="34">
        <v>6067.84</v>
      </c>
      <c r="H156" s="34">
        <v>6227.3300000000008</v>
      </c>
      <c r="I156" s="34">
        <v>6557.8300000000008</v>
      </c>
      <c r="J156" s="34">
        <v>6939.6900000000005</v>
      </c>
      <c r="K156" s="34">
        <v>7011.4900000000007</v>
      </c>
      <c r="L156" s="34">
        <v>7012.0700000000006</v>
      </c>
      <c r="M156" s="34">
        <v>7069.04</v>
      </c>
      <c r="N156" s="34">
        <v>7046.6</v>
      </c>
      <c r="O156" s="34">
        <v>7055.29</v>
      </c>
      <c r="P156" s="34">
        <v>7039.7300000000005</v>
      </c>
      <c r="Q156" s="34">
        <v>7027.91</v>
      </c>
      <c r="R156" s="34">
        <v>7016.96</v>
      </c>
      <c r="S156" s="34">
        <v>6936.84</v>
      </c>
      <c r="T156" s="34">
        <v>6939.72</v>
      </c>
      <c r="U156" s="34">
        <v>6978.25</v>
      </c>
      <c r="V156" s="34">
        <v>7043.4400000000005</v>
      </c>
      <c r="W156" s="34">
        <v>7020.41</v>
      </c>
      <c r="X156" s="34">
        <v>6672.34</v>
      </c>
      <c r="Y156" s="34">
        <v>6465.31</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8</v>
      </c>
      <c r="B157" s="34">
        <v>6468.2</v>
      </c>
      <c r="C157" s="34">
        <v>6310.56</v>
      </c>
      <c r="D157" s="34">
        <v>6210.03</v>
      </c>
      <c r="E157" s="34">
        <v>6185.54</v>
      </c>
      <c r="F157" s="34">
        <v>6165.93</v>
      </c>
      <c r="G157" s="34">
        <v>6154.5</v>
      </c>
      <c r="H157" s="34">
        <v>6136.95</v>
      </c>
      <c r="I157" s="34">
        <v>6462.29</v>
      </c>
      <c r="J157" s="34">
        <v>6749.79</v>
      </c>
      <c r="K157" s="34">
        <v>6936.56</v>
      </c>
      <c r="L157" s="34">
        <v>7015.62</v>
      </c>
      <c r="M157" s="34">
        <v>7033.92</v>
      </c>
      <c r="N157" s="34">
        <v>7019.7800000000007</v>
      </c>
      <c r="O157" s="34">
        <v>7003.4900000000007</v>
      </c>
      <c r="P157" s="34">
        <v>6997.91</v>
      </c>
      <c r="Q157" s="34">
        <v>6923.76</v>
      </c>
      <c r="R157" s="34">
        <v>6875.5800000000008</v>
      </c>
      <c r="S157" s="34">
        <v>6929.91</v>
      </c>
      <c r="T157" s="34">
        <v>6978.3600000000006</v>
      </c>
      <c r="U157" s="34">
        <v>7032.04</v>
      </c>
      <c r="V157" s="34">
        <v>7054.58</v>
      </c>
      <c r="W157" s="34">
        <v>7058.9900000000007</v>
      </c>
      <c r="X157" s="34">
        <v>6723.96</v>
      </c>
      <c r="Y157" s="34">
        <v>6462.0700000000006</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9</v>
      </c>
      <c r="B158" s="34">
        <v>6404.9400000000005</v>
      </c>
      <c r="C158" s="34">
        <v>6230.28</v>
      </c>
      <c r="D158" s="34">
        <v>6128.81</v>
      </c>
      <c r="E158" s="34">
        <v>6083.3</v>
      </c>
      <c r="F158" s="34">
        <v>6074.55</v>
      </c>
      <c r="G158" s="34">
        <v>6098.9100000000008</v>
      </c>
      <c r="H158" s="34">
        <v>6150.93</v>
      </c>
      <c r="I158" s="34">
        <v>6418.34</v>
      </c>
      <c r="J158" s="34">
        <v>6669.9100000000008</v>
      </c>
      <c r="K158" s="34">
        <v>6958.66</v>
      </c>
      <c r="L158" s="34">
        <v>7040.71</v>
      </c>
      <c r="M158" s="34">
        <v>7058.9500000000007</v>
      </c>
      <c r="N158" s="34">
        <v>7037.87</v>
      </c>
      <c r="O158" s="34">
        <v>7024.6100000000006</v>
      </c>
      <c r="P158" s="34">
        <v>7016.1900000000005</v>
      </c>
      <c r="Q158" s="34">
        <v>6961.3600000000006</v>
      </c>
      <c r="R158" s="34">
        <v>6908.5</v>
      </c>
      <c r="S158" s="34">
        <v>6918.75</v>
      </c>
      <c r="T158" s="34">
        <v>6946.64</v>
      </c>
      <c r="U158" s="34">
        <v>7015.92</v>
      </c>
      <c r="V158" s="34">
        <v>7043.43</v>
      </c>
      <c r="W158" s="34">
        <v>7062.4900000000007</v>
      </c>
      <c r="X158" s="34">
        <v>6645.6600000000008</v>
      </c>
      <c r="Y158" s="34">
        <v>6470.1100000000006</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10</v>
      </c>
      <c r="B159" s="34">
        <v>6250.21</v>
      </c>
      <c r="C159" s="34">
        <v>6079.9100000000008</v>
      </c>
      <c r="D159" s="34">
        <v>6033.59</v>
      </c>
      <c r="E159" s="34">
        <v>6034.04</v>
      </c>
      <c r="F159" s="34">
        <v>6033.62</v>
      </c>
      <c r="G159" s="34">
        <v>6038.71</v>
      </c>
      <c r="H159" s="34">
        <v>6043.6100000000006</v>
      </c>
      <c r="I159" s="34">
        <v>6309.96</v>
      </c>
      <c r="J159" s="34">
        <v>6610.3300000000008</v>
      </c>
      <c r="K159" s="34">
        <v>6937.46</v>
      </c>
      <c r="L159" s="34">
        <v>7035.55</v>
      </c>
      <c r="M159" s="34">
        <v>7045.4500000000007</v>
      </c>
      <c r="N159" s="34">
        <v>7042.58</v>
      </c>
      <c r="O159" s="34">
        <v>7027.08</v>
      </c>
      <c r="P159" s="34">
        <v>7021.16</v>
      </c>
      <c r="Q159" s="34">
        <v>6940.34</v>
      </c>
      <c r="R159" s="34">
        <v>6850.18</v>
      </c>
      <c r="S159" s="34">
        <v>6872.78</v>
      </c>
      <c r="T159" s="34">
        <v>6871.5</v>
      </c>
      <c r="U159" s="34">
        <v>6897.1</v>
      </c>
      <c r="V159" s="34">
        <v>6970.66</v>
      </c>
      <c r="W159" s="34">
        <v>7004.9800000000005</v>
      </c>
      <c r="X159" s="34">
        <v>6595.26</v>
      </c>
      <c r="Y159" s="34">
        <v>6458.68</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11</v>
      </c>
      <c r="B160" s="34">
        <v>6398.87</v>
      </c>
      <c r="C160" s="34">
        <v>6200.79</v>
      </c>
      <c r="D160" s="34">
        <v>6122.96</v>
      </c>
      <c r="E160" s="34">
        <v>6097.1500000000005</v>
      </c>
      <c r="F160" s="34">
        <v>6078.1600000000008</v>
      </c>
      <c r="G160" s="34">
        <v>6091</v>
      </c>
      <c r="H160" s="34">
        <v>6068.1100000000006</v>
      </c>
      <c r="I160" s="34">
        <v>6332.17</v>
      </c>
      <c r="J160" s="34">
        <v>6615.5700000000006</v>
      </c>
      <c r="K160" s="34">
        <v>6984.43</v>
      </c>
      <c r="L160" s="34">
        <v>7053.58</v>
      </c>
      <c r="M160" s="34">
        <v>7076.58</v>
      </c>
      <c r="N160" s="34">
        <v>7081.38</v>
      </c>
      <c r="O160" s="34">
        <v>7072.4400000000005</v>
      </c>
      <c r="P160" s="34">
        <v>7067.84</v>
      </c>
      <c r="Q160" s="34">
        <v>7029.4900000000007</v>
      </c>
      <c r="R160" s="34">
        <v>6967.13</v>
      </c>
      <c r="S160" s="34">
        <v>7028.84</v>
      </c>
      <c r="T160" s="34">
        <v>7048.29</v>
      </c>
      <c r="U160" s="34">
        <v>7069.79</v>
      </c>
      <c r="V160" s="34">
        <v>7098.84</v>
      </c>
      <c r="W160" s="34">
        <v>7110.31</v>
      </c>
      <c r="X160" s="34">
        <v>6818.12</v>
      </c>
      <c r="Y160" s="34">
        <v>6500.2</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12</v>
      </c>
      <c r="B161" s="34">
        <v>6296.9900000000007</v>
      </c>
      <c r="C161" s="34">
        <v>6164.52</v>
      </c>
      <c r="D161" s="34">
        <v>6084.6</v>
      </c>
      <c r="E161" s="34">
        <v>6051.1900000000005</v>
      </c>
      <c r="F161" s="34">
        <v>6083.62</v>
      </c>
      <c r="G161" s="34">
        <v>6171.1500000000005</v>
      </c>
      <c r="H161" s="34">
        <v>6396.93</v>
      </c>
      <c r="I161" s="34">
        <v>6757.84</v>
      </c>
      <c r="J161" s="34">
        <v>7096.9000000000005</v>
      </c>
      <c r="K161" s="34">
        <v>7170.22</v>
      </c>
      <c r="L161" s="34">
        <v>7177.39</v>
      </c>
      <c r="M161" s="34">
        <v>7201.85</v>
      </c>
      <c r="N161" s="34">
        <v>7180.91</v>
      </c>
      <c r="O161" s="34">
        <v>7189.34</v>
      </c>
      <c r="P161" s="34">
        <v>7195.4500000000007</v>
      </c>
      <c r="Q161" s="34">
        <v>7167</v>
      </c>
      <c r="R161" s="34">
        <v>7160.9800000000005</v>
      </c>
      <c r="S161" s="34">
        <v>7131.01</v>
      </c>
      <c r="T161" s="34">
        <v>7090.39</v>
      </c>
      <c r="U161" s="34">
        <v>7057.4800000000005</v>
      </c>
      <c r="V161" s="34">
        <v>7065.02</v>
      </c>
      <c r="W161" s="34">
        <v>7024.6500000000005</v>
      </c>
      <c r="X161" s="34">
        <v>6570.1900000000005</v>
      </c>
      <c r="Y161" s="34">
        <v>6395.4000000000005</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13</v>
      </c>
      <c r="B162" s="34">
        <v>6229.18</v>
      </c>
      <c r="C162" s="34">
        <v>6063.9800000000005</v>
      </c>
      <c r="D162" s="34">
        <v>5986.34</v>
      </c>
      <c r="E162" s="34">
        <v>5966.88</v>
      </c>
      <c r="F162" s="34">
        <v>6041.77</v>
      </c>
      <c r="G162" s="34">
        <v>6131.35</v>
      </c>
      <c r="H162" s="34">
        <v>6315.77</v>
      </c>
      <c r="I162" s="34">
        <v>6572.53</v>
      </c>
      <c r="J162" s="34">
        <v>6950.22</v>
      </c>
      <c r="K162" s="34">
        <v>7121.43</v>
      </c>
      <c r="L162" s="34">
        <v>7157.76</v>
      </c>
      <c r="M162" s="34">
        <v>7145.8</v>
      </c>
      <c r="N162" s="34">
        <v>7135.96</v>
      </c>
      <c r="O162" s="34">
        <v>7150.1900000000005</v>
      </c>
      <c r="P162" s="34">
        <v>7238.35</v>
      </c>
      <c r="Q162" s="34">
        <v>7267.2300000000005</v>
      </c>
      <c r="R162" s="34">
        <v>7182.4900000000007</v>
      </c>
      <c r="S162" s="34">
        <v>7160.4400000000005</v>
      </c>
      <c r="T162" s="34">
        <v>7149.05</v>
      </c>
      <c r="U162" s="34">
        <v>7149.22</v>
      </c>
      <c r="V162" s="34">
        <v>7194.1500000000005</v>
      </c>
      <c r="W162" s="34">
        <v>7050.31</v>
      </c>
      <c r="X162" s="34">
        <v>6564.22</v>
      </c>
      <c r="Y162" s="34">
        <v>6407.22</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14</v>
      </c>
      <c r="B163" s="34">
        <v>6254.38</v>
      </c>
      <c r="C163" s="34">
        <v>6153.93</v>
      </c>
      <c r="D163" s="34">
        <v>6011.3600000000006</v>
      </c>
      <c r="E163" s="34">
        <v>5988.72</v>
      </c>
      <c r="F163" s="34">
        <v>6003.92</v>
      </c>
      <c r="G163" s="34">
        <v>6175.18</v>
      </c>
      <c r="H163" s="34">
        <v>6431.12</v>
      </c>
      <c r="I163" s="34">
        <v>6816.53</v>
      </c>
      <c r="J163" s="34">
        <v>7122.67</v>
      </c>
      <c r="K163" s="34">
        <v>7241.4500000000007</v>
      </c>
      <c r="L163" s="34">
        <v>7313.54</v>
      </c>
      <c r="M163" s="34">
        <v>7282.96</v>
      </c>
      <c r="N163" s="34">
        <v>7248.06</v>
      </c>
      <c r="O163" s="34">
        <v>7302.0300000000007</v>
      </c>
      <c r="P163" s="34">
        <v>7391.76</v>
      </c>
      <c r="Q163" s="34">
        <v>7360.93</v>
      </c>
      <c r="R163" s="34">
        <v>7284.06</v>
      </c>
      <c r="S163" s="34">
        <v>7255.1100000000006</v>
      </c>
      <c r="T163" s="34">
        <v>7197.92</v>
      </c>
      <c r="U163" s="34">
        <v>7158.42</v>
      </c>
      <c r="V163" s="34">
        <v>7266.87</v>
      </c>
      <c r="W163" s="34">
        <v>7116.2300000000005</v>
      </c>
      <c r="X163" s="34">
        <v>6691.27</v>
      </c>
      <c r="Y163" s="34">
        <v>6485.54</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15</v>
      </c>
      <c r="B164" s="34">
        <v>6284.6600000000008</v>
      </c>
      <c r="C164" s="34">
        <v>6200.3</v>
      </c>
      <c r="D164" s="34">
        <v>6109.68</v>
      </c>
      <c r="E164" s="34">
        <v>6066.88</v>
      </c>
      <c r="F164" s="34">
        <v>6117.03</v>
      </c>
      <c r="G164" s="34">
        <v>6274.8600000000006</v>
      </c>
      <c r="H164" s="34">
        <v>6478.18</v>
      </c>
      <c r="I164" s="34">
        <v>6878.84</v>
      </c>
      <c r="J164" s="34">
        <v>7105.37</v>
      </c>
      <c r="K164" s="34">
        <v>7198.14</v>
      </c>
      <c r="L164" s="34">
        <v>7208.8600000000006</v>
      </c>
      <c r="M164" s="34">
        <v>7171.3200000000006</v>
      </c>
      <c r="N164" s="34">
        <v>7158.3</v>
      </c>
      <c r="O164" s="34">
        <v>7182.2800000000007</v>
      </c>
      <c r="P164" s="34">
        <v>7276.35</v>
      </c>
      <c r="Q164" s="34">
        <v>7211.66</v>
      </c>
      <c r="R164" s="34">
        <v>7175.41</v>
      </c>
      <c r="S164" s="34">
        <v>7154.83</v>
      </c>
      <c r="T164" s="34">
        <v>7162.2400000000007</v>
      </c>
      <c r="U164" s="34">
        <v>7151.1100000000006</v>
      </c>
      <c r="V164" s="34">
        <v>7168.58</v>
      </c>
      <c r="W164" s="34">
        <v>7092.16</v>
      </c>
      <c r="X164" s="34">
        <v>6817.45</v>
      </c>
      <c r="Y164" s="34">
        <v>6496.85</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16</v>
      </c>
      <c r="B165" s="34">
        <v>6222.5</v>
      </c>
      <c r="C165" s="34">
        <v>6050.4800000000005</v>
      </c>
      <c r="D165" s="34">
        <v>5925.39</v>
      </c>
      <c r="E165" s="34">
        <v>5858.42</v>
      </c>
      <c r="F165" s="34">
        <v>5945.93</v>
      </c>
      <c r="G165" s="34">
        <v>6143.71</v>
      </c>
      <c r="H165" s="34">
        <v>6400.51</v>
      </c>
      <c r="I165" s="34">
        <v>6661.88</v>
      </c>
      <c r="J165" s="34">
        <v>6989.55</v>
      </c>
      <c r="K165" s="34">
        <v>7054.13</v>
      </c>
      <c r="L165" s="34">
        <v>7049.41</v>
      </c>
      <c r="M165" s="34">
        <v>7006.02</v>
      </c>
      <c r="N165" s="34">
        <v>7034.5300000000007</v>
      </c>
      <c r="O165" s="34">
        <v>7046.72</v>
      </c>
      <c r="P165" s="34">
        <v>7133.13</v>
      </c>
      <c r="Q165" s="34">
        <v>7108.7400000000007</v>
      </c>
      <c r="R165" s="34">
        <v>7049.29</v>
      </c>
      <c r="S165" s="34">
        <v>7002.81</v>
      </c>
      <c r="T165" s="34">
        <v>6989.56</v>
      </c>
      <c r="U165" s="34">
        <v>6979.51</v>
      </c>
      <c r="V165" s="34">
        <v>7025.66</v>
      </c>
      <c r="W165" s="34">
        <v>7048.26</v>
      </c>
      <c r="X165" s="34">
        <v>6751.7300000000005</v>
      </c>
      <c r="Y165" s="34">
        <v>6434.0800000000008</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17</v>
      </c>
      <c r="B166" s="34">
        <v>6330.8</v>
      </c>
      <c r="C166" s="34">
        <v>6277.0800000000008</v>
      </c>
      <c r="D166" s="34">
        <v>6113.56</v>
      </c>
      <c r="E166" s="34">
        <v>6034.25</v>
      </c>
      <c r="F166" s="34">
        <v>6024.35</v>
      </c>
      <c r="G166" s="34">
        <v>5931.2400000000007</v>
      </c>
      <c r="H166" s="34">
        <v>6035.72</v>
      </c>
      <c r="I166" s="34">
        <v>6399.4400000000005</v>
      </c>
      <c r="J166" s="34">
        <v>6700.5800000000008</v>
      </c>
      <c r="K166" s="34">
        <v>7005.06</v>
      </c>
      <c r="L166" s="34">
        <v>7103.2300000000005</v>
      </c>
      <c r="M166" s="34">
        <v>7137.6900000000005</v>
      </c>
      <c r="N166" s="34">
        <v>7139.0300000000007</v>
      </c>
      <c r="O166" s="34">
        <v>7101.58</v>
      </c>
      <c r="P166" s="34">
        <v>7134.79</v>
      </c>
      <c r="Q166" s="34">
        <v>7119.35</v>
      </c>
      <c r="R166" s="34">
        <v>7101.85</v>
      </c>
      <c r="S166" s="34">
        <v>7103.5300000000007</v>
      </c>
      <c r="T166" s="34">
        <v>7099.46</v>
      </c>
      <c r="U166" s="34">
        <v>7107.18</v>
      </c>
      <c r="V166" s="34">
        <v>7132.13</v>
      </c>
      <c r="W166" s="34">
        <v>7113.43</v>
      </c>
      <c r="X166" s="34">
        <v>6697.21</v>
      </c>
      <c r="Y166" s="34">
        <v>6495.1100000000006</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18</v>
      </c>
      <c r="B167" s="34">
        <v>6223.8200000000006</v>
      </c>
      <c r="C167" s="34">
        <v>6078.72</v>
      </c>
      <c r="D167" s="34">
        <v>6020.88</v>
      </c>
      <c r="E167" s="34">
        <v>5891.14</v>
      </c>
      <c r="F167" s="34">
        <v>5853.27</v>
      </c>
      <c r="G167" s="34">
        <v>5788.53</v>
      </c>
      <c r="H167" s="34">
        <v>5786.63</v>
      </c>
      <c r="I167" s="34">
        <v>6091.6500000000005</v>
      </c>
      <c r="J167" s="34">
        <v>6560.39</v>
      </c>
      <c r="K167" s="34">
        <v>6933.62</v>
      </c>
      <c r="L167" s="34">
        <v>7091.37</v>
      </c>
      <c r="M167" s="34">
        <v>7111.3200000000006</v>
      </c>
      <c r="N167" s="34">
        <v>7108.8600000000006</v>
      </c>
      <c r="O167" s="34">
        <v>7108.29</v>
      </c>
      <c r="P167" s="34">
        <v>7106.17</v>
      </c>
      <c r="Q167" s="34">
        <v>7067.52</v>
      </c>
      <c r="R167" s="34">
        <v>6940.6</v>
      </c>
      <c r="S167" s="34">
        <v>6962.88</v>
      </c>
      <c r="T167" s="34">
        <v>7035.29</v>
      </c>
      <c r="U167" s="34">
        <v>7084.7300000000005</v>
      </c>
      <c r="V167" s="34">
        <v>7119.42</v>
      </c>
      <c r="W167" s="34">
        <v>7149.85</v>
      </c>
      <c r="X167" s="34">
        <v>6816.92</v>
      </c>
      <c r="Y167" s="34">
        <v>6407.4800000000005</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19</v>
      </c>
      <c r="B168" s="34">
        <v>6244.01</v>
      </c>
      <c r="C168" s="34">
        <v>6131.42</v>
      </c>
      <c r="D168" s="34">
        <v>6050.1100000000006</v>
      </c>
      <c r="E168" s="34">
        <v>6028.34</v>
      </c>
      <c r="F168" s="34">
        <v>6054.26</v>
      </c>
      <c r="G168" s="34">
        <v>6126.4800000000005</v>
      </c>
      <c r="H168" s="34">
        <v>6366.92</v>
      </c>
      <c r="I168" s="34">
        <v>6740.9900000000007</v>
      </c>
      <c r="J168" s="34">
        <v>7108.3600000000006</v>
      </c>
      <c r="K168" s="34">
        <v>7203.3200000000006</v>
      </c>
      <c r="L168" s="34">
        <v>7233.01</v>
      </c>
      <c r="M168" s="34">
        <v>7212.4000000000005</v>
      </c>
      <c r="N168" s="34">
        <v>7147.31</v>
      </c>
      <c r="O168" s="34">
        <v>7192.14</v>
      </c>
      <c r="P168" s="34">
        <v>7263.83</v>
      </c>
      <c r="Q168" s="34">
        <v>7220.87</v>
      </c>
      <c r="R168" s="34">
        <v>7141.9500000000007</v>
      </c>
      <c r="S168" s="34">
        <v>7102.4800000000005</v>
      </c>
      <c r="T168" s="34">
        <v>7088.13</v>
      </c>
      <c r="U168" s="34">
        <v>7098.43</v>
      </c>
      <c r="V168" s="34">
        <v>7107.7400000000007</v>
      </c>
      <c r="W168" s="34">
        <v>7071.88</v>
      </c>
      <c r="X168" s="34">
        <v>6623.18</v>
      </c>
      <c r="Y168" s="34">
        <v>6399.0700000000006</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20</v>
      </c>
      <c r="B169" s="34">
        <v>6266.71</v>
      </c>
      <c r="C169" s="34">
        <v>6068.39</v>
      </c>
      <c r="D169" s="34">
        <v>5871.22</v>
      </c>
      <c r="E169" s="34">
        <v>5826.0800000000008</v>
      </c>
      <c r="F169" s="34">
        <v>5893.76</v>
      </c>
      <c r="G169" s="34">
        <v>6126.6100000000006</v>
      </c>
      <c r="H169" s="34">
        <v>6319.96</v>
      </c>
      <c r="I169" s="34">
        <v>6691.1900000000005</v>
      </c>
      <c r="J169" s="34">
        <v>7065.2800000000007</v>
      </c>
      <c r="K169" s="34">
        <v>7323.01</v>
      </c>
      <c r="L169" s="34">
        <v>7341.42</v>
      </c>
      <c r="M169" s="34">
        <v>7319.27</v>
      </c>
      <c r="N169" s="34">
        <v>7309.21</v>
      </c>
      <c r="O169" s="34">
        <v>7323.85</v>
      </c>
      <c r="P169" s="34">
        <v>7467.89</v>
      </c>
      <c r="Q169" s="34">
        <v>7338.6</v>
      </c>
      <c r="R169" s="34">
        <v>7235.68</v>
      </c>
      <c r="S169" s="34">
        <v>7137.39</v>
      </c>
      <c r="T169" s="34">
        <v>7116.52</v>
      </c>
      <c r="U169" s="34">
        <v>7113.62</v>
      </c>
      <c r="V169" s="34">
        <v>7088.1900000000005</v>
      </c>
      <c r="W169" s="34">
        <v>7062.3200000000006</v>
      </c>
      <c r="X169" s="34">
        <v>6645.47</v>
      </c>
      <c r="Y169" s="34">
        <v>6481.47</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21</v>
      </c>
      <c r="B170" s="34">
        <v>6215.3200000000006</v>
      </c>
      <c r="C170" s="34">
        <v>6113.0800000000008</v>
      </c>
      <c r="D170" s="34">
        <v>6013.7</v>
      </c>
      <c r="E170" s="34">
        <v>5905.92</v>
      </c>
      <c r="F170" s="34">
        <v>5963.71</v>
      </c>
      <c r="G170" s="34">
        <v>6145.37</v>
      </c>
      <c r="H170" s="34">
        <v>6289.6600000000008</v>
      </c>
      <c r="I170" s="34">
        <v>6719.22</v>
      </c>
      <c r="J170" s="34">
        <v>7008.7400000000007</v>
      </c>
      <c r="K170" s="34">
        <v>7235.84</v>
      </c>
      <c r="L170" s="34">
        <v>7360.1100000000006</v>
      </c>
      <c r="M170" s="34">
        <v>7270.56</v>
      </c>
      <c r="N170" s="34">
        <v>7234.4800000000005</v>
      </c>
      <c r="O170" s="34">
        <v>7260.25</v>
      </c>
      <c r="P170" s="34">
        <v>7478.9500000000007</v>
      </c>
      <c r="Q170" s="34">
        <v>7377.2400000000007</v>
      </c>
      <c r="R170" s="34">
        <v>7211.9000000000005</v>
      </c>
      <c r="S170" s="34">
        <v>7190.09</v>
      </c>
      <c r="T170" s="34">
        <v>7163.35</v>
      </c>
      <c r="U170" s="34">
        <v>7158.08</v>
      </c>
      <c r="V170" s="34">
        <v>7112.2300000000005</v>
      </c>
      <c r="W170" s="34">
        <v>7061.83</v>
      </c>
      <c r="X170" s="34">
        <v>6689.17</v>
      </c>
      <c r="Y170" s="34">
        <v>6526.2400000000007</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22</v>
      </c>
      <c r="B171" s="34">
        <v>6243.17</v>
      </c>
      <c r="C171" s="34">
        <v>6103.01</v>
      </c>
      <c r="D171" s="34">
        <v>5974.25</v>
      </c>
      <c r="E171" s="34">
        <v>5810.36</v>
      </c>
      <c r="F171" s="34">
        <v>5904.28</v>
      </c>
      <c r="G171" s="34">
        <v>6148.6100000000006</v>
      </c>
      <c r="H171" s="34">
        <v>6288.89</v>
      </c>
      <c r="I171" s="34">
        <v>6733.62</v>
      </c>
      <c r="J171" s="34">
        <v>7090.9900000000007</v>
      </c>
      <c r="K171" s="34">
        <v>7264.7300000000005</v>
      </c>
      <c r="L171" s="34">
        <v>7292.4000000000005</v>
      </c>
      <c r="M171" s="34">
        <v>7292.0700000000006</v>
      </c>
      <c r="N171" s="34">
        <v>7215.9000000000005</v>
      </c>
      <c r="O171" s="34">
        <v>7297.9400000000005</v>
      </c>
      <c r="P171" s="34">
        <v>7378.05</v>
      </c>
      <c r="Q171" s="34">
        <v>7315.97</v>
      </c>
      <c r="R171" s="34">
        <v>7228.7300000000005</v>
      </c>
      <c r="S171" s="34">
        <v>7169</v>
      </c>
      <c r="T171" s="34">
        <v>7165.77</v>
      </c>
      <c r="U171" s="34">
        <v>7153.6500000000005</v>
      </c>
      <c r="V171" s="34">
        <v>7169.6</v>
      </c>
      <c r="W171" s="34">
        <v>7091.87</v>
      </c>
      <c r="X171" s="34">
        <v>6705.01</v>
      </c>
      <c r="Y171" s="34">
        <v>6473.8200000000006</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23</v>
      </c>
      <c r="B172" s="34">
        <v>6255.01</v>
      </c>
      <c r="C172" s="34">
        <v>6061.9400000000005</v>
      </c>
      <c r="D172" s="34">
        <v>5989.25</v>
      </c>
      <c r="E172" s="34">
        <v>5923.1500000000005</v>
      </c>
      <c r="F172" s="34">
        <v>5944.8600000000006</v>
      </c>
      <c r="G172" s="34">
        <v>6094.4900000000007</v>
      </c>
      <c r="H172" s="34">
        <v>6335.6600000000008</v>
      </c>
      <c r="I172" s="34">
        <v>6760.05</v>
      </c>
      <c r="J172" s="34">
        <v>7106.67</v>
      </c>
      <c r="K172" s="34">
        <v>7207.12</v>
      </c>
      <c r="L172" s="34">
        <v>7255.27</v>
      </c>
      <c r="M172" s="34">
        <v>7238.4400000000005</v>
      </c>
      <c r="N172" s="34">
        <v>7272.29</v>
      </c>
      <c r="O172" s="34">
        <v>7300.3200000000006</v>
      </c>
      <c r="P172" s="34">
        <v>7398.51</v>
      </c>
      <c r="Q172" s="34">
        <v>7292.37</v>
      </c>
      <c r="R172" s="34">
        <v>7227.06</v>
      </c>
      <c r="S172" s="34">
        <v>7198.7800000000007</v>
      </c>
      <c r="T172" s="34">
        <v>7161.04</v>
      </c>
      <c r="U172" s="34">
        <v>7148.01</v>
      </c>
      <c r="V172" s="34">
        <v>7122.42</v>
      </c>
      <c r="W172" s="34">
        <v>7133.18</v>
      </c>
      <c r="X172" s="34">
        <v>6931.7300000000005</v>
      </c>
      <c r="Y172" s="34">
        <v>6536.9400000000005</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24</v>
      </c>
      <c r="B173" s="34">
        <v>6451.2</v>
      </c>
      <c r="C173" s="34">
        <v>6237.97</v>
      </c>
      <c r="D173" s="34">
        <v>6152.18</v>
      </c>
      <c r="E173" s="34">
        <v>6099.64</v>
      </c>
      <c r="F173" s="34">
        <v>6079.9000000000005</v>
      </c>
      <c r="G173" s="34">
        <v>6075.25</v>
      </c>
      <c r="H173" s="34">
        <v>6138.56</v>
      </c>
      <c r="I173" s="34">
        <v>6439.2</v>
      </c>
      <c r="J173" s="34">
        <v>6852.95</v>
      </c>
      <c r="K173" s="34">
        <v>7140.22</v>
      </c>
      <c r="L173" s="34">
        <v>7216.9000000000005</v>
      </c>
      <c r="M173" s="34">
        <v>7224.91</v>
      </c>
      <c r="N173" s="34">
        <v>7213.59</v>
      </c>
      <c r="O173" s="34">
        <v>7214.39</v>
      </c>
      <c r="P173" s="34">
        <v>7205.6900000000005</v>
      </c>
      <c r="Q173" s="34">
        <v>7233.1500000000005</v>
      </c>
      <c r="R173" s="34">
        <v>7223.18</v>
      </c>
      <c r="S173" s="34">
        <v>7216.7000000000007</v>
      </c>
      <c r="T173" s="34">
        <v>7208.77</v>
      </c>
      <c r="U173" s="34">
        <v>7216.21</v>
      </c>
      <c r="V173" s="34">
        <v>7226.39</v>
      </c>
      <c r="W173" s="34">
        <v>7213.2300000000005</v>
      </c>
      <c r="X173" s="34">
        <v>6888.54</v>
      </c>
      <c r="Y173" s="34">
        <v>6511.85</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25</v>
      </c>
      <c r="B174" s="34">
        <v>6394.6</v>
      </c>
      <c r="C174" s="34">
        <v>6206.92</v>
      </c>
      <c r="D174" s="34">
        <v>6115.5</v>
      </c>
      <c r="E174" s="34">
        <v>6041.4900000000007</v>
      </c>
      <c r="F174" s="34">
        <v>5992.43</v>
      </c>
      <c r="G174" s="34">
        <v>6036.78</v>
      </c>
      <c r="H174" s="34">
        <v>5971.1600000000008</v>
      </c>
      <c r="I174" s="34">
        <v>6227.6100000000006</v>
      </c>
      <c r="J174" s="34">
        <v>6574.85</v>
      </c>
      <c r="K174" s="34">
        <v>6928.4800000000005</v>
      </c>
      <c r="L174" s="34">
        <v>7065.68</v>
      </c>
      <c r="M174" s="34">
        <v>7128.37</v>
      </c>
      <c r="N174" s="34">
        <v>7128</v>
      </c>
      <c r="O174" s="34">
        <v>7126.27</v>
      </c>
      <c r="P174" s="34">
        <v>7132.1500000000005</v>
      </c>
      <c r="Q174" s="34">
        <v>7089.64</v>
      </c>
      <c r="R174" s="34">
        <v>7025.4900000000007</v>
      </c>
      <c r="S174" s="34">
        <v>7033.1900000000005</v>
      </c>
      <c r="T174" s="34">
        <v>7062.6900000000005</v>
      </c>
      <c r="U174" s="34">
        <v>7086.09</v>
      </c>
      <c r="V174" s="34">
        <v>7117.66</v>
      </c>
      <c r="W174" s="34">
        <v>7150.4500000000007</v>
      </c>
      <c r="X174" s="34">
        <v>6799.81</v>
      </c>
      <c r="Y174" s="34">
        <v>6430.54</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26</v>
      </c>
      <c r="B175" s="34">
        <v>6258.26</v>
      </c>
      <c r="C175" s="34">
        <v>6146.0700000000006</v>
      </c>
      <c r="D175" s="34">
        <v>6057.45</v>
      </c>
      <c r="E175" s="34">
        <v>5895.6600000000008</v>
      </c>
      <c r="F175" s="34">
        <v>5915.3300000000008</v>
      </c>
      <c r="G175" s="34">
        <v>6174.47</v>
      </c>
      <c r="H175" s="34">
        <v>6282.4000000000005</v>
      </c>
      <c r="I175" s="34">
        <v>6588.78</v>
      </c>
      <c r="J175" s="34">
        <v>7024.1900000000005</v>
      </c>
      <c r="K175" s="34">
        <v>7110.17</v>
      </c>
      <c r="L175" s="34">
        <v>7199.1900000000005</v>
      </c>
      <c r="M175" s="34">
        <v>7157.8200000000006</v>
      </c>
      <c r="N175" s="34">
        <v>7122.75</v>
      </c>
      <c r="O175" s="34">
        <v>7170.4000000000005</v>
      </c>
      <c r="P175" s="34">
        <v>7224.16</v>
      </c>
      <c r="Q175" s="34">
        <v>7232.97</v>
      </c>
      <c r="R175" s="34">
        <v>7196.12</v>
      </c>
      <c r="S175" s="34">
        <v>7061.01</v>
      </c>
      <c r="T175" s="34">
        <v>7018.63</v>
      </c>
      <c r="U175" s="34">
        <v>6920.5700000000006</v>
      </c>
      <c r="V175" s="34">
        <v>6945.7800000000007</v>
      </c>
      <c r="W175" s="34">
        <v>6853.85</v>
      </c>
      <c r="X175" s="34">
        <v>6453.03</v>
      </c>
      <c r="Y175" s="34">
        <v>6330.27</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27</v>
      </c>
      <c r="B176" s="34">
        <v>6168.01</v>
      </c>
      <c r="C176" s="34">
        <v>5977.84</v>
      </c>
      <c r="D176" s="34">
        <v>5918.1100000000006</v>
      </c>
      <c r="E176" s="34">
        <v>5605.6600000000008</v>
      </c>
      <c r="F176" s="34">
        <v>5401.2</v>
      </c>
      <c r="G176" s="34">
        <v>5978.78</v>
      </c>
      <c r="H176" s="34">
        <v>6150.51</v>
      </c>
      <c r="I176" s="34">
        <v>6477.46</v>
      </c>
      <c r="J176" s="34">
        <v>6850.67</v>
      </c>
      <c r="K176" s="34">
        <v>7034.25</v>
      </c>
      <c r="L176" s="34">
        <v>7132.33</v>
      </c>
      <c r="M176" s="34">
        <v>7038.2800000000007</v>
      </c>
      <c r="N176" s="34">
        <v>6995.7800000000007</v>
      </c>
      <c r="O176" s="34">
        <v>7032.2800000000007</v>
      </c>
      <c r="P176" s="34">
        <v>7154.9900000000007</v>
      </c>
      <c r="Q176" s="34">
        <v>7079.9800000000005</v>
      </c>
      <c r="R176" s="34">
        <v>7095.29</v>
      </c>
      <c r="S176" s="34">
        <v>7027.14</v>
      </c>
      <c r="T176" s="34">
        <v>6976.43</v>
      </c>
      <c r="U176" s="34">
        <v>6874.12</v>
      </c>
      <c r="V176" s="34">
        <v>6865.12</v>
      </c>
      <c r="W176" s="34">
        <v>6816.84</v>
      </c>
      <c r="X176" s="34">
        <v>6447.53</v>
      </c>
      <c r="Y176" s="34">
        <v>6343.17</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28</v>
      </c>
      <c r="B177" s="34">
        <v>6231.84</v>
      </c>
      <c r="C177" s="34">
        <v>6008.79</v>
      </c>
      <c r="D177" s="34">
        <v>5861.4000000000005</v>
      </c>
      <c r="E177" s="34">
        <v>5336.8</v>
      </c>
      <c r="F177" s="34">
        <v>5213.26</v>
      </c>
      <c r="G177" s="34">
        <v>6050.28</v>
      </c>
      <c r="H177" s="34">
        <v>6280.03</v>
      </c>
      <c r="I177" s="34">
        <v>6568.97</v>
      </c>
      <c r="J177" s="34">
        <v>7091.04</v>
      </c>
      <c r="K177" s="34">
        <v>7164</v>
      </c>
      <c r="L177" s="34">
        <v>7247.62</v>
      </c>
      <c r="M177" s="34">
        <v>7244.58</v>
      </c>
      <c r="N177" s="34">
        <v>7239.1</v>
      </c>
      <c r="O177" s="34">
        <v>7251.7800000000007</v>
      </c>
      <c r="P177" s="34">
        <v>7354.2400000000007</v>
      </c>
      <c r="Q177" s="34">
        <v>7431.5</v>
      </c>
      <c r="R177" s="34">
        <v>7258.9500000000007</v>
      </c>
      <c r="S177" s="34">
        <v>7208.85</v>
      </c>
      <c r="T177" s="34">
        <v>7160.05</v>
      </c>
      <c r="U177" s="34">
        <v>7121.5</v>
      </c>
      <c r="V177" s="34">
        <v>7109.62</v>
      </c>
      <c r="W177" s="34">
        <v>7074.39</v>
      </c>
      <c r="X177" s="34">
        <v>6686.18</v>
      </c>
      <c r="Y177" s="34">
        <v>6410.12</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29</v>
      </c>
      <c r="B178" s="34">
        <v>6209.05</v>
      </c>
      <c r="C178" s="34">
        <v>6046.55</v>
      </c>
      <c r="D178" s="34">
        <v>5857.56</v>
      </c>
      <c r="E178" s="34">
        <v>5781.52</v>
      </c>
      <c r="F178" s="34">
        <v>5769.4100000000008</v>
      </c>
      <c r="G178" s="34">
        <v>6079.01</v>
      </c>
      <c r="H178" s="34">
        <v>6205.59</v>
      </c>
      <c r="I178" s="34">
        <v>6562.3300000000008</v>
      </c>
      <c r="J178" s="34">
        <v>7120.56</v>
      </c>
      <c r="K178" s="34">
        <v>7156.1100000000006</v>
      </c>
      <c r="L178" s="34">
        <v>7165.25</v>
      </c>
      <c r="M178" s="34">
        <v>7255.14</v>
      </c>
      <c r="N178" s="34">
        <v>7262.13</v>
      </c>
      <c r="O178" s="34">
        <v>7281.68</v>
      </c>
      <c r="P178" s="34">
        <v>7414.6900000000005</v>
      </c>
      <c r="Q178" s="34">
        <v>7432.18</v>
      </c>
      <c r="R178" s="34">
        <v>7426.92</v>
      </c>
      <c r="S178" s="34">
        <v>7362.52</v>
      </c>
      <c r="T178" s="34">
        <v>7298.9900000000007</v>
      </c>
      <c r="U178" s="34">
        <v>7273.46</v>
      </c>
      <c r="V178" s="34">
        <v>7246</v>
      </c>
      <c r="W178" s="34">
        <v>7164.6</v>
      </c>
      <c r="X178" s="34">
        <v>6853.53</v>
      </c>
      <c r="Y178" s="34">
        <v>6432.17</v>
      </c>
      <c r="Z178" s="24">
        <f>IFERROR(Y178,"скрыть")</f>
        <v>6432.17</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12" x14ac:dyDescent="0.2">
      <c r="A179" s="33">
        <v>30</v>
      </c>
      <c r="B179" s="34">
        <v>6219.13</v>
      </c>
      <c r="C179" s="34">
        <v>6076.93</v>
      </c>
      <c r="D179" s="34">
        <v>5928.68</v>
      </c>
      <c r="E179" s="34">
        <v>5838.88</v>
      </c>
      <c r="F179" s="34">
        <v>5826.34</v>
      </c>
      <c r="G179" s="34">
        <v>6052.59</v>
      </c>
      <c r="H179" s="34">
        <v>6119.14</v>
      </c>
      <c r="I179" s="34">
        <v>6510.29</v>
      </c>
      <c r="J179" s="34">
        <v>7134.83</v>
      </c>
      <c r="K179" s="34">
        <v>7025.97</v>
      </c>
      <c r="L179" s="34">
        <v>7006.62</v>
      </c>
      <c r="M179" s="34">
        <v>6992.3600000000006</v>
      </c>
      <c r="N179" s="34">
        <v>7292.12</v>
      </c>
      <c r="O179" s="34">
        <v>7307.34</v>
      </c>
      <c r="P179" s="34">
        <v>7690.93</v>
      </c>
      <c r="Q179" s="34">
        <v>7687.51</v>
      </c>
      <c r="R179" s="34">
        <v>7453.89</v>
      </c>
      <c r="S179" s="34">
        <v>7336.88</v>
      </c>
      <c r="T179" s="34">
        <v>7285.72</v>
      </c>
      <c r="U179" s="34">
        <v>7240.7000000000007</v>
      </c>
      <c r="V179" s="34">
        <v>7323.16</v>
      </c>
      <c r="W179" s="34">
        <v>7321.13</v>
      </c>
      <c r="X179" s="34">
        <v>7046.79</v>
      </c>
      <c r="Y179" s="34">
        <v>6551.2400000000007</v>
      </c>
      <c r="Z179" s="24">
        <f>IFERROR(Y179,"скрыть")</f>
        <v>6551.2400000000007</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11.25" customHeight="1" x14ac:dyDescent="0.2">
      <c r="A180" s="33">
        <v>31</v>
      </c>
      <c r="B180" s="34">
        <v>6303.12</v>
      </c>
      <c r="C180" s="34">
        <v>6166.9800000000005</v>
      </c>
      <c r="D180" s="34">
        <v>6037.7</v>
      </c>
      <c r="E180" s="34">
        <v>5934.51</v>
      </c>
      <c r="F180" s="34">
        <v>5890.63</v>
      </c>
      <c r="G180" s="34">
        <v>5990.9100000000008</v>
      </c>
      <c r="H180" s="34">
        <v>6053.81</v>
      </c>
      <c r="I180" s="34">
        <v>6314.2300000000005</v>
      </c>
      <c r="J180" s="34">
        <v>6909.25</v>
      </c>
      <c r="K180" s="34">
        <v>7062.6500000000005</v>
      </c>
      <c r="L180" s="34">
        <v>7201.27</v>
      </c>
      <c r="M180" s="34">
        <v>7234.59</v>
      </c>
      <c r="N180" s="34">
        <v>7245.8200000000006</v>
      </c>
      <c r="O180" s="34">
        <v>7249.62</v>
      </c>
      <c r="P180" s="34">
        <v>7293.5700000000006</v>
      </c>
      <c r="Q180" s="34">
        <v>7313.05</v>
      </c>
      <c r="R180" s="34">
        <v>7318.2400000000007</v>
      </c>
      <c r="S180" s="34">
        <v>7325.3</v>
      </c>
      <c r="T180" s="34">
        <v>7262.4000000000005</v>
      </c>
      <c r="U180" s="34">
        <v>7238.64</v>
      </c>
      <c r="V180" s="34">
        <v>7258.9500000000007</v>
      </c>
      <c r="W180" s="34">
        <v>7246.8</v>
      </c>
      <c r="X180" s="34">
        <v>6925.9400000000005</v>
      </c>
      <c r="Y180" s="34">
        <v>6484.9000000000005</v>
      </c>
      <c r="Z180" s="24">
        <f>IFERROR(Y180,"скрыть")</f>
        <v>6484.9000000000005</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11.25" customHeight="1" x14ac:dyDescent="0.2">
      <c r="A181" s="111"/>
      <c r="B181" s="112" t="s">
        <v>110</v>
      </c>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ht="11.25" customHeight="1" x14ac:dyDescent="0.2">
      <c r="A182" s="111"/>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s="27" customFormat="1" ht="32.65" customHeight="1" x14ac:dyDescent="0.2">
      <c r="A183" s="31" t="s">
        <v>83</v>
      </c>
      <c r="B183" s="32" t="s">
        <v>84</v>
      </c>
      <c r="C183" s="32" t="s">
        <v>85</v>
      </c>
      <c r="D183" s="32" t="s">
        <v>86</v>
      </c>
      <c r="E183" s="32" t="s">
        <v>87</v>
      </c>
      <c r="F183" s="32" t="s">
        <v>88</v>
      </c>
      <c r="G183" s="32" t="s">
        <v>89</v>
      </c>
      <c r="H183" s="32" t="s">
        <v>90</v>
      </c>
      <c r="I183" s="32" t="s">
        <v>91</v>
      </c>
      <c r="J183" s="32" t="s">
        <v>92</v>
      </c>
      <c r="K183" s="32" t="s">
        <v>93</v>
      </c>
      <c r="L183" s="32" t="s">
        <v>94</v>
      </c>
      <c r="M183" s="32" t="s">
        <v>95</v>
      </c>
      <c r="N183" s="32" t="s">
        <v>96</v>
      </c>
      <c r="O183" s="32" t="s">
        <v>97</v>
      </c>
      <c r="P183" s="32" t="s">
        <v>98</v>
      </c>
      <c r="Q183" s="32" t="s">
        <v>99</v>
      </c>
      <c r="R183" s="32" t="s">
        <v>100</v>
      </c>
      <c r="S183" s="32" t="s">
        <v>101</v>
      </c>
      <c r="T183" s="32" t="s">
        <v>102</v>
      </c>
      <c r="U183" s="32" t="s">
        <v>103</v>
      </c>
      <c r="V183" s="32" t="s">
        <v>104</v>
      </c>
      <c r="W183" s="32" t="s">
        <v>105</v>
      </c>
      <c r="X183" s="32" t="s">
        <v>106</v>
      </c>
      <c r="Y183" s="32" t="s">
        <v>107</v>
      </c>
      <c r="Z183" s="26"/>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ht="12" x14ac:dyDescent="0.2">
      <c r="A184" s="33">
        <v>1</v>
      </c>
      <c r="B184" s="34">
        <v>7766.79</v>
      </c>
      <c r="C184" s="34">
        <v>7624.88</v>
      </c>
      <c r="D184" s="34">
        <v>7572.81</v>
      </c>
      <c r="E184" s="34">
        <v>7533.2800000000007</v>
      </c>
      <c r="F184" s="34">
        <v>7516.4900000000007</v>
      </c>
      <c r="G184" s="34">
        <v>7521.05</v>
      </c>
      <c r="H184" s="34">
        <v>7533.0000000000009</v>
      </c>
      <c r="I184" s="34">
        <v>7783.7500000000009</v>
      </c>
      <c r="J184" s="34">
        <v>7972.2300000000005</v>
      </c>
      <c r="K184" s="34">
        <v>8238.06</v>
      </c>
      <c r="L184" s="34">
        <v>8373.5300000000007</v>
      </c>
      <c r="M184" s="34">
        <v>8401.2499999999982</v>
      </c>
      <c r="N184" s="34">
        <v>8379.3599999999988</v>
      </c>
      <c r="O184" s="34">
        <v>8387.31</v>
      </c>
      <c r="P184" s="34">
        <v>8384.57</v>
      </c>
      <c r="Q184" s="34">
        <v>8311.85</v>
      </c>
      <c r="R184" s="34">
        <v>8196.6299999999992</v>
      </c>
      <c r="S184" s="34">
        <v>8260.66</v>
      </c>
      <c r="T184" s="34">
        <v>8307.119999999999</v>
      </c>
      <c r="U184" s="34">
        <v>8368.5899999999983</v>
      </c>
      <c r="V184" s="34">
        <v>8464.5199999999986</v>
      </c>
      <c r="W184" s="34">
        <v>8456.1799999999985</v>
      </c>
      <c r="X184" s="34">
        <v>7994.29</v>
      </c>
      <c r="Y184" s="34">
        <v>7869.5000000000009</v>
      </c>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2</v>
      </c>
      <c r="B185" s="34">
        <v>7697.1</v>
      </c>
      <c r="C185" s="34">
        <v>7595.4800000000005</v>
      </c>
      <c r="D185" s="34">
        <v>7516.56</v>
      </c>
      <c r="E185" s="34">
        <v>7502.55</v>
      </c>
      <c r="F185" s="34">
        <v>7493.2300000000005</v>
      </c>
      <c r="G185" s="34">
        <v>7511.5000000000009</v>
      </c>
      <c r="H185" s="34">
        <v>7481.6</v>
      </c>
      <c r="I185" s="34">
        <v>7691.5800000000008</v>
      </c>
      <c r="J185" s="34">
        <v>7961.5800000000008</v>
      </c>
      <c r="K185" s="34">
        <v>8145.21</v>
      </c>
      <c r="L185" s="34">
        <v>8161.14</v>
      </c>
      <c r="M185" s="34">
        <v>8216.2099999999991</v>
      </c>
      <c r="N185" s="34">
        <v>8210.06</v>
      </c>
      <c r="O185" s="34">
        <v>8181.09</v>
      </c>
      <c r="P185" s="34">
        <v>8165.9500000000007</v>
      </c>
      <c r="Q185" s="34">
        <v>8146.7300000000005</v>
      </c>
      <c r="R185" s="34">
        <v>8096.21</v>
      </c>
      <c r="S185" s="34">
        <v>8143.39</v>
      </c>
      <c r="T185" s="34">
        <v>8146.4100000000008</v>
      </c>
      <c r="U185" s="34">
        <v>8293.7699999999986</v>
      </c>
      <c r="V185" s="34">
        <v>8347.4499999999989</v>
      </c>
      <c r="W185" s="34">
        <v>8338.31</v>
      </c>
      <c r="X185" s="34">
        <v>7944.4400000000005</v>
      </c>
      <c r="Y185" s="34">
        <v>7758.62</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3</v>
      </c>
      <c r="B186" s="34">
        <v>7687.76</v>
      </c>
      <c r="C186" s="34">
        <v>7591.6600000000008</v>
      </c>
      <c r="D186" s="34">
        <v>7508.3300000000008</v>
      </c>
      <c r="E186" s="34">
        <v>7492.29</v>
      </c>
      <c r="F186" s="34">
        <v>7489.3600000000006</v>
      </c>
      <c r="G186" s="34">
        <v>7497.97</v>
      </c>
      <c r="H186" s="34">
        <v>7516.27</v>
      </c>
      <c r="I186" s="34">
        <v>7734.68</v>
      </c>
      <c r="J186" s="34">
        <v>7985.8300000000008</v>
      </c>
      <c r="K186" s="34">
        <v>8334.24</v>
      </c>
      <c r="L186" s="34">
        <v>8389.0899999999983</v>
      </c>
      <c r="M186" s="34">
        <v>8414.65</v>
      </c>
      <c r="N186" s="34">
        <v>8404.06</v>
      </c>
      <c r="O186" s="34">
        <v>8390.4999999999982</v>
      </c>
      <c r="P186" s="34">
        <v>8371.7099999999991</v>
      </c>
      <c r="Q186" s="34">
        <v>8331.08</v>
      </c>
      <c r="R186" s="34">
        <v>8281.06</v>
      </c>
      <c r="S186" s="34">
        <v>8306.7899999999991</v>
      </c>
      <c r="T186" s="34">
        <v>8256.56</v>
      </c>
      <c r="U186" s="34">
        <v>8307.7999999999993</v>
      </c>
      <c r="V186" s="34">
        <v>8383.7800000000007</v>
      </c>
      <c r="W186" s="34">
        <v>8435.1799999999985</v>
      </c>
      <c r="X186" s="34">
        <v>8014.6100000000006</v>
      </c>
      <c r="Y186" s="34">
        <v>7854.4100000000008</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4</v>
      </c>
      <c r="B187" s="34">
        <v>7629.0700000000006</v>
      </c>
      <c r="C187" s="34">
        <v>7559.2000000000007</v>
      </c>
      <c r="D187" s="34">
        <v>7514.51</v>
      </c>
      <c r="E187" s="34">
        <v>7510.5300000000007</v>
      </c>
      <c r="F187" s="34">
        <v>7505.52</v>
      </c>
      <c r="G187" s="34">
        <v>7490.8300000000008</v>
      </c>
      <c r="H187" s="34">
        <v>7449.0700000000006</v>
      </c>
      <c r="I187" s="34">
        <v>7580.1600000000008</v>
      </c>
      <c r="J187" s="34">
        <v>7867.06</v>
      </c>
      <c r="K187" s="34">
        <v>8028.64</v>
      </c>
      <c r="L187" s="34">
        <v>8150.76</v>
      </c>
      <c r="M187" s="34">
        <v>8158.72</v>
      </c>
      <c r="N187" s="34">
        <v>8157.5000000000009</v>
      </c>
      <c r="O187" s="34">
        <v>8155.97</v>
      </c>
      <c r="P187" s="34">
        <v>8254.7699999999986</v>
      </c>
      <c r="Q187" s="34">
        <v>8161.97</v>
      </c>
      <c r="R187" s="34">
        <v>8156.7000000000007</v>
      </c>
      <c r="S187" s="34">
        <v>8206.7699999999986</v>
      </c>
      <c r="T187" s="34">
        <v>8211.7699999999986</v>
      </c>
      <c r="U187" s="34">
        <v>8309.41</v>
      </c>
      <c r="V187" s="34">
        <v>8373.3399999999983</v>
      </c>
      <c r="W187" s="34">
        <v>8391.9299999999985</v>
      </c>
      <c r="X187" s="34">
        <v>7997.2400000000007</v>
      </c>
      <c r="Y187" s="34">
        <v>7830.1900000000005</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5</v>
      </c>
      <c r="B188" s="34">
        <v>7633.4500000000007</v>
      </c>
      <c r="C188" s="34">
        <v>7511.31</v>
      </c>
      <c r="D188" s="34">
        <v>7477.1100000000006</v>
      </c>
      <c r="E188" s="34">
        <v>7460.12</v>
      </c>
      <c r="F188" s="34">
        <v>7473.59</v>
      </c>
      <c r="G188" s="34">
        <v>7520.56</v>
      </c>
      <c r="H188" s="34">
        <v>7630.88</v>
      </c>
      <c r="I188" s="34">
        <v>7976.51</v>
      </c>
      <c r="J188" s="34">
        <v>8299.35</v>
      </c>
      <c r="K188" s="34">
        <v>8380.2099999999991</v>
      </c>
      <c r="L188" s="34">
        <v>8390.98</v>
      </c>
      <c r="M188" s="34">
        <v>8443.5499999999993</v>
      </c>
      <c r="N188" s="34">
        <v>8414.9599999999991</v>
      </c>
      <c r="O188" s="34">
        <v>8434.98</v>
      </c>
      <c r="P188" s="34">
        <v>8420.3399999999983</v>
      </c>
      <c r="Q188" s="34">
        <v>8405.9999999999982</v>
      </c>
      <c r="R188" s="34">
        <v>8385.73</v>
      </c>
      <c r="S188" s="34">
        <v>8296.6099999999988</v>
      </c>
      <c r="T188" s="34">
        <v>8280.74</v>
      </c>
      <c r="U188" s="34">
        <v>8259.33</v>
      </c>
      <c r="V188" s="34">
        <v>8394.24</v>
      </c>
      <c r="W188" s="34">
        <v>8319.4599999999991</v>
      </c>
      <c r="X188" s="34">
        <v>7990.84</v>
      </c>
      <c r="Y188" s="34">
        <v>7757.0800000000008</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6</v>
      </c>
      <c r="B189" s="34">
        <v>7630.29</v>
      </c>
      <c r="C189" s="34">
        <v>7514.62</v>
      </c>
      <c r="D189" s="34">
        <v>7478.26</v>
      </c>
      <c r="E189" s="34">
        <v>7477.56</v>
      </c>
      <c r="F189" s="34">
        <v>7504.1500000000005</v>
      </c>
      <c r="G189" s="34">
        <v>7563.2800000000007</v>
      </c>
      <c r="H189" s="34">
        <v>7763.27</v>
      </c>
      <c r="I189" s="34">
        <v>8030.68</v>
      </c>
      <c r="J189" s="34">
        <v>8459.4999999999982</v>
      </c>
      <c r="K189" s="34">
        <v>8532.9</v>
      </c>
      <c r="L189" s="34">
        <v>8534.83</v>
      </c>
      <c r="M189" s="34">
        <v>8569.3399999999983</v>
      </c>
      <c r="N189" s="34">
        <v>8567.16</v>
      </c>
      <c r="O189" s="34">
        <v>8572.9699999999993</v>
      </c>
      <c r="P189" s="34">
        <v>8567.33</v>
      </c>
      <c r="Q189" s="34">
        <v>8547.4299999999985</v>
      </c>
      <c r="R189" s="34">
        <v>8534.81</v>
      </c>
      <c r="S189" s="34">
        <v>8482.6200000000008</v>
      </c>
      <c r="T189" s="34">
        <v>8469.3599999999988</v>
      </c>
      <c r="U189" s="34">
        <v>8472.3799999999992</v>
      </c>
      <c r="V189" s="34">
        <v>8549.2099999999991</v>
      </c>
      <c r="W189" s="34">
        <v>8444.35</v>
      </c>
      <c r="X189" s="34">
        <v>7972.670000000001</v>
      </c>
      <c r="Y189" s="34">
        <v>7869.12</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7</v>
      </c>
      <c r="B190" s="34">
        <v>7601.9100000000008</v>
      </c>
      <c r="C190" s="34">
        <v>7461.81</v>
      </c>
      <c r="D190" s="34">
        <v>7344.04</v>
      </c>
      <c r="E190" s="34">
        <v>7333.9500000000007</v>
      </c>
      <c r="F190" s="34">
        <v>7421.2800000000007</v>
      </c>
      <c r="G190" s="34">
        <v>7537.93</v>
      </c>
      <c r="H190" s="34">
        <v>7697.420000000001</v>
      </c>
      <c r="I190" s="34">
        <v>8027.920000000001</v>
      </c>
      <c r="J190" s="34">
        <v>8409.7800000000007</v>
      </c>
      <c r="K190" s="34">
        <v>8481.58</v>
      </c>
      <c r="L190" s="34">
        <v>8482.16</v>
      </c>
      <c r="M190" s="34">
        <v>8539.1299999999992</v>
      </c>
      <c r="N190" s="34">
        <v>8516.69</v>
      </c>
      <c r="O190" s="34">
        <v>8525.3799999999992</v>
      </c>
      <c r="P190" s="34">
        <v>8509.82</v>
      </c>
      <c r="Q190" s="34">
        <v>8497.9999999999982</v>
      </c>
      <c r="R190" s="34">
        <v>8487.0499999999993</v>
      </c>
      <c r="S190" s="34">
        <v>8406.9299999999985</v>
      </c>
      <c r="T190" s="34">
        <v>8409.81</v>
      </c>
      <c r="U190" s="34">
        <v>8448.3399999999983</v>
      </c>
      <c r="V190" s="34">
        <v>8513.5300000000007</v>
      </c>
      <c r="W190" s="34">
        <v>8490.4999999999982</v>
      </c>
      <c r="X190" s="34">
        <v>8142.43</v>
      </c>
      <c r="Y190" s="34">
        <v>7935.4000000000005</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8</v>
      </c>
      <c r="B191" s="34">
        <v>7938.29</v>
      </c>
      <c r="C191" s="34">
        <v>7780.6500000000005</v>
      </c>
      <c r="D191" s="34">
        <v>7680.12</v>
      </c>
      <c r="E191" s="34">
        <v>7655.63</v>
      </c>
      <c r="F191" s="34">
        <v>7636.02</v>
      </c>
      <c r="G191" s="34">
        <v>7624.59</v>
      </c>
      <c r="H191" s="34">
        <v>7607.04</v>
      </c>
      <c r="I191" s="34">
        <v>7932.38</v>
      </c>
      <c r="J191" s="34">
        <v>8219.8799999999992</v>
      </c>
      <c r="K191" s="34">
        <v>8406.65</v>
      </c>
      <c r="L191" s="34">
        <v>8485.7099999999991</v>
      </c>
      <c r="M191" s="34">
        <v>8504.01</v>
      </c>
      <c r="N191" s="34">
        <v>8489.8700000000008</v>
      </c>
      <c r="O191" s="34">
        <v>8473.58</v>
      </c>
      <c r="P191" s="34">
        <v>8467.9999999999982</v>
      </c>
      <c r="Q191" s="34">
        <v>8393.85</v>
      </c>
      <c r="R191" s="34">
        <v>8345.67</v>
      </c>
      <c r="S191" s="34">
        <v>8399.9999999999982</v>
      </c>
      <c r="T191" s="34">
        <v>8448.4499999999989</v>
      </c>
      <c r="U191" s="34">
        <v>8502.1299999999992</v>
      </c>
      <c r="V191" s="34">
        <v>8524.67</v>
      </c>
      <c r="W191" s="34">
        <v>8529.08</v>
      </c>
      <c r="X191" s="34">
        <v>8194.0499999999993</v>
      </c>
      <c r="Y191" s="34">
        <v>7932.1600000000008</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9</v>
      </c>
      <c r="B192" s="34">
        <v>7875.0300000000007</v>
      </c>
      <c r="C192" s="34">
        <v>7700.37</v>
      </c>
      <c r="D192" s="34">
        <v>7598.9000000000005</v>
      </c>
      <c r="E192" s="34">
        <v>7553.39</v>
      </c>
      <c r="F192" s="34">
        <v>7544.64</v>
      </c>
      <c r="G192" s="34">
        <v>7569.0000000000009</v>
      </c>
      <c r="H192" s="34">
        <v>7621.02</v>
      </c>
      <c r="I192" s="34">
        <v>7888.43</v>
      </c>
      <c r="J192" s="34">
        <v>8140.0000000000009</v>
      </c>
      <c r="K192" s="34">
        <v>8428.7499999999982</v>
      </c>
      <c r="L192" s="34">
        <v>8510.7999999999993</v>
      </c>
      <c r="M192" s="34">
        <v>8529.0399999999991</v>
      </c>
      <c r="N192" s="34">
        <v>8507.9599999999991</v>
      </c>
      <c r="O192" s="34">
        <v>8494.6999999999989</v>
      </c>
      <c r="P192" s="34">
        <v>8486.2800000000007</v>
      </c>
      <c r="Q192" s="34">
        <v>8431.4499999999989</v>
      </c>
      <c r="R192" s="34">
        <v>8378.5899999999983</v>
      </c>
      <c r="S192" s="34">
        <v>8388.8399999999983</v>
      </c>
      <c r="T192" s="34">
        <v>8416.73</v>
      </c>
      <c r="U192" s="34">
        <v>8486.01</v>
      </c>
      <c r="V192" s="34">
        <v>8513.5199999999986</v>
      </c>
      <c r="W192" s="34">
        <v>8532.58</v>
      </c>
      <c r="X192" s="34">
        <v>8115.7500000000009</v>
      </c>
      <c r="Y192" s="34">
        <v>7940.2000000000007</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10</v>
      </c>
      <c r="B193" s="34">
        <v>7720.3</v>
      </c>
      <c r="C193" s="34">
        <v>7550.0000000000009</v>
      </c>
      <c r="D193" s="34">
        <v>7503.68</v>
      </c>
      <c r="E193" s="34">
        <v>7504.13</v>
      </c>
      <c r="F193" s="34">
        <v>7503.71</v>
      </c>
      <c r="G193" s="34">
        <v>7508.8</v>
      </c>
      <c r="H193" s="34">
        <v>7513.7000000000007</v>
      </c>
      <c r="I193" s="34">
        <v>7780.05</v>
      </c>
      <c r="J193" s="34">
        <v>8080.420000000001</v>
      </c>
      <c r="K193" s="34">
        <v>8407.5499999999993</v>
      </c>
      <c r="L193" s="34">
        <v>8505.64</v>
      </c>
      <c r="M193" s="34">
        <v>8515.5399999999991</v>
      </c>
      <c r="N193" s="34">
        <v>8512.67</v>
      </c>
      <c r="O193" s="34">
        <v>8497.17</v>
      </c>
      <c r="P193" s="34">
        <v>8491.2499999999982</v>
      </c>
      <c r="Q193" s="34">
        <v>8410.4299999999985</v>
      </c>
      <c r="R193" s="34">
        <v>8320.2699999999986</v>
      </c>
      <c r="S193" s="34">
        <v>8342.869999999999</v>
      </c>
      <c r="T193" s="34">
        <v>8341.5899999999983</v>
      </c>
      <c r="U193" s="34">
        <v>8367.19</v>
      </c>
      <c r="V193" s="34">
        <v>8440.7499999999982</v>
      </c>
      <c r="W193" s="34">
        <v>8475.07</v>
      </c>
      <c r="X193" s="34">
        <v>8065.35</v>
      </c>
      <c r="Y193" s="34">
        <v>7928.77</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11</v>
      </c>
      <c r="B194" s="34">
        <v>7868.96</v>
      </c>
      <c r="C194" s="34">
        <v>7670.88</v>
      </c>
      <c r="D194" s="34">
        <v>7593.05</v>
      </c>
      <c r="E194" s="34">
        <v>7567.2400000000007</v>
      </c>
      <c r="F194" s="34">
        <v>7548.2500000000009</v>
      </c>
      <c r="G194" s="34">
        <v>7561.09</v>
      </c>
      <c r="H194" s="34">
        <v>7538.2000000000007</v>
      </c>
      <c r="I194" s="34">
        <v>7802.26</v>
      </c>
      <c r="J194" s="34">
        <v>8085.6600000000008</v>
      </c>
      <c r="K194" s="34">
        <v>8454.5199999999986</v>
      </c>
      <c r="L194" s="34">
        <v>8523.67</v>
      </c>
      <c r="M194" s="34">
        <v>8546.67</v>
      </c>
      <c r="N194" s="34">
        <v>8551.4699999999993</v>
      </c>
      <c r="O194" s="34">
        <v>8542.5300000000007</v>
      </c>
      <c r="P194" s="34">
        <v>8537.9299999999985</v>
      </c>
      <c r="Q194" s="34">
        <v>8499.58</v>
      </c>
      <c r="R194" s="34">
        <v>8437.2199999999993</v>
      </c>
      <c r="S194" s="34">
        <v>8498.9299999999985</v>
      </c>
      <c r="T194" s="34">
        <v>8518.3799999999992</v>
      </c>
      <c r="U194" s="34">
        <v>8539.8799999999992</v>
      </c>
      <c r="V194" s="34">
        <v>8568.9299999999985</v>
      </c>
      <c r="W194" s="34">
        <v>8580.4</v>
      </c>
      <c r="X194" s="34">
        <v>8288.2099999999991</v>
      </c>
      <c r="Y194" s="34">
        <v>7970.29</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12</v>
      </c>
      <c r="B195" s="34">
        <v>7767.0800000000008</v>
      </c>
      <c r="C195" s="34">
        <v>7634.6100000000006</v>
      </c>
      <c r="D195" s="34">
        <v>7554.6900000000005</v>
      </c>
      <c r="E195" s="34">
        <v>7521.2800000000007</v>
      </c>
      <c r="F195" s="34">
        <v>7553.71</v>
      </c>
      <c r="G195" s="34">
        <v>7641.2400000000007</v>
      </c>
      <c r="H195" s="34">
        <v>7867.02</v>
      </c>
      <c r="I195" s="34">
        <v>8227.9299999999985</v>
      </c>
      <c r="J195" s="34">
        <v>8566.99</v>
      </c>
      <c r="K195" s="34">
        <v>8640.31</v>
      </c>
      <c r="L195" s="34">
        <v>8647.48</v>
      </c>
      <c r="M195" s="34">
        <v>8671.94</v>
      </c>
      <c r="N195" s="34">
        <v>8650.9999999999982</v>
      </c>
      <c r="O195" s="34">
        <v>8659.4299999999985</v>
      </c>
      <c r="P195" s="34">
        <v>8665.5399999999991</v>
      </c>
      <c r="Q195" s="34">
        <v>8637.0899999999983</v>
      </c>
      <c r="R195" s="34">
        <v>8631.07</v>
      </c>
      <c r="S195" s="34">
        <v>8601.1</v>
      </c>
      <c r="T195" s="34">
        <v>8560.48</v>
      </c>
      <c r="U195" s="34">
        <v>8527.57</v>
      </c>
      <c r="V195" s="34">
        <v>8535.1099999999988</v>
      </c>
      <c r="W195" s="34">
        <v>8494.74</v>
      </c>
      <c r="X195" s="34">
        <v>8040.2800000000007</v>
      </c>
      <c r="Y195" s="34">
        <v>7865.4900000000007</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13</v>
      </c>
      <c r="B196" s="34">
        <v>7699.27</v>
      </c>
      <c r="C196" s="34">
        <v>7534.0700000000006</v>
      </c>
      <c r="D196" s="34">
        <v>7456.43</v>
      </c>
      <c r="E196" s="34">
        <v>7436.97</v>
      </c>
      <c r="F196" s="34">
        <v>7511.8600000000006</v>
      </c>
      <c r="G196" s="34">
        <v>7601.4400000000005</v>
      </c>
      <c r="H196" s="34">
        <v>7785.8600000000006</v>
      </c>
      <c r="I196" s="34">
        <v>8042.62</v>
      </c>
      <c r="J196" s="34">
        <v>8420.31</v>
      </c>
      <c r="K196" s="34">
        <v>8591.5199999999986</v>
      </c>
      <c r="L196" s="34">
        <v>8627.85</v>
      </c>
      <c r="M196" s="34">
        <v>8615.89</v>
      </c>
      <c r="N196" s="34">
        <v>8606.0499999999993</v>
      </c>
      <c r="O196" s="34">
        <v>8620.2800000000007</v>
      </c>
      <c r="P196" s="34">
        <v>8708.44</v>
      </c>
      <c r="Q196" s="34">
        <v>8737.32</v>
      </c>
      <c r="R196" s="34">
        <v>8652.58</v>
      </c>
      <c r="S196" s="34">
        <v>8630.5300000000007</v>
      </c>
      <c r="T196" s="34">
        <v>8619.14</v>
      </c>
      <c r="U196" s="34">
        <v>8619.31</v>
      </c>
      <c r="V196" s="34">
        <v>8664.24</v>
      </c>
      <c r="W196" s="34">
        <v>8520.4</v>
      </c>
      <c r="X196" s="34">
        <v>8034.31</v>
      </c>
      <c r="Y196" s="34">
        <v>7877.31</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14</v>
      </c>
      <c r="B197" s="34">
        <v>7724.47</v>
      </c>
      <c r="C197" s="34">
        <v>7624.02</v>
      </c>
      <c r="D197" s="34">
        <v>7481.4500000000007</v>
      </c>
      <c r="E197" s="34">
        <v>7458.81</v>
      </c>
      <c r="F197" s="34">
        <v>7474.01</v>
      </c>
      <c r="G197" s="34">
        <v>7645.27</v>
      </c>
      <c r="H197" s="34">
        <v>7901.21</v>
      </c>
      <c r="I197" s="34">
        <v>8286.619999999999</v>
      </c>
      <c r="J197" s="34">
        <v>8592.76</v>
      </c>
      <c r="K197" s="34">
        <v>8711.5399999999991</v>
      </c>
      <c r="L197" s="34">
        <v>8783.6299999999992</v>
      </c>
      <c r="M197" s="34">
        <v>8753.0499999999993</v>
      </c>
      <c r="N197" s="34">
        <v>8718.15</v>
      </c>
      <c r="O197" s="34">
        <v>8772.1200000000008</v>
      </c>
      <c r="P197" s="34">
        <v>8861.85</v>
      </c>
      <c r="Q197" s="34">
        <v>8831.0199999999986</v>
      </c>
      <c r="R197" s="34">
        <v>8754.15</v>
      </c>
      <c r="S197" s="34">
        <v>8725.1999999999989</v>
      </c>
      <c r="T197" s="34">
        <v>8668.01</v>
      </c>
      <c r="U197" s="34">
        <v>8628.51</v>
      </c>
      <c r="V197" s="34">
        <v>8736.9599999999991</v>
      </c>
      <c r="W197" s="34">
        <v>8586.32</v>
      </c>
      <c r="X197" s="34">
        <v>8161.3600000000006</v>
      </c>
      <c r="Y197" s="34">
        <v>7955.63</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15</v>
      </c>
      <c r="B198" s="34">
        <v>7754.7500000000009</v>
      </c>
      <c r="C198" s="34">
        <v>7670.39</v>
      </c>
      <c r="D198" s="34">
        <v>7579.77</v>
      </c>
      <c r="E198" s="34">
        <v>7536.97</v>
      </c>
      <c r="F198" s="34">
        <v>7587.12</v>
      </c>
      <c r="G198" s="34">
        <v>7744.9500000000007</v>
      </c>
      <c r="H198" s="34">
        <v>7948.27</v>
      </c>
      <c r="I198" s="34">
        <v>8348.9299999999985</v>
      </c>
      <c r="J198" s="34">
        <v>8575.4599999999991</v>
      </c>
      <c r="K198" s="34">
        <v>8668.23</v>
      </c>
      <c r="L198" s="34">
        <v>8678.9499999999989</v>
      </c>
      <c r="M198" s="34">
        <v>8641.41</v>
      </c>
      <c r="N198" s="34">
        <v>8628.39</v>
      </c>
      <c r="O198" s="34">
        <v>8652.3700000000008</v>
      </c>
      <c r="P198" s="34">
        <v>8746.44</v>
      </c>
      <c r="Q198" s="34">
        <v>8681.7499999999982</v>
      </c>
      <c r="R198" s="34">
        <v>8645.4999999999982</v>
      </c>
      <c r="S198" s="34">
        <v>8624.92</v>
      </c>
      <c r="T198" s="34">
        <v>8632.33</v>
      </c>
      <c r="U198" s="34">
        <v>8621.1999999999989</v>
      </c>
      <c r="V198" s="34">
        <v>8638.67</v>
      </c>
      <c r="W198" s="34">
        <v>8562.2499999999982</v>
      </c>
      <c r="X198" s="34">
        <v>8287.5399999999991</v>
      </c>
      <c r="Y198" s="34">
        <v>7966.9400000000005</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16</v>
      </c>
      <c r="B199" s="34">
        <v>7692.59</v>
      </c>
      <c r="C199" s="34">
        <v>7520.5700000000006</v>
      </c>
      <c r="D199" s="34">
        <v>7395.4800000000005</v>
      </c>
      <c r="E199" s="34">
        <v>7328.51</v>
      </c>
      <c r="F199" s="34">
        <v>7416.02</v>
      </c>
      <c r="G199" s="34">
        <v>7613.8</v>
      </c>
      <c r="H199" s="34">
        <v>7870.6</v>
      </c>
      <c r="I199" s="34">
        <v>8131.97</v>
      </c>
      <c r="J199" s="34">
        <v>8459.64</v>
      </c>
      <c r="K199" s="34">
        <v>8524.2199999999993</v>
      </c>
      <c r="L199" s="34">
        <v>8519.4999999999982</v>
      </c>
      <c r="M199" s="34">
        <v>8476.1099999999988</v>
      </c>
      <c r="N199" s="34">
        <v>8504.6200000000008</v>
      </c>
      <c r="O199" s="34">
        <v>8516.81</v>
      </c>
      <c r="P199" s="34">
        <v>8603.2199999999993</v>
      </c>
      <c r="Q199" s="34">
        <v>8578.83</v>
      </c>
      <c r="R199" s="34">
        <v>8519.3799999999992</v>
      </c>
      <c r="S199" s="34">
        <v>8472.9</v>
      </c>
      <c r="T199" s="34">
        <v>8459.65</v>
      </c>
      <c r="U199" s="34">
        <v>8449.6</v>
      </c>
      <c r="V199" s="34">
        <v>8495.7499999999982</v>
      </c>
      <c r="W199" s="34">
        <v>8518.35</v>
      </c>
      <c r="X199" s="34">
        <v>8221.82</v>
      </c>
      <c r="Y199" s="34">
        <v>7904.170000000001</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17</v>
      </c>
      <c r="B200" s="34">
        <v>7800.89</v>
      </c>
      <c r="C200" s="34">
        <v>7747.170000000001</v>
      </c>
      <c r="D200" s="34">
        <v>7583.6500000000005</v>
      </c>
      <c r="E200" s="34">
        <v>7504.34</v>
      </c>
      <c r="F200" s="34">
        <v>7494.4400000000005</v>
      </c>
      <c r="G200" s="34">
        <v>7401.3300000000008</v>
      </c>
      <c r="H200" s="34">
        <v>7505.81</v>
      </c>
      <c r="I200" s="34">
        <v>7869.5300000000007</v>
      </c>
      <c r="J200" s="34">
        <v>8170.670000000001</v>
      </c>
      <c r="K200" s="34">
        <v>8475.15</v>
      </c>
      <c r="L200" s="34">
        <v>8573.32</v>
      </c>
      <c r="M200" s="34">
        <v>8607.7800000000007</v>
      </c>
      <c r="N200" s="34">
        <v>8609.1200000000008</v>
      </c>
      <c r="O200" s="34">
        <v>8571.67</v>
      </c>
      <c r="P200" s="34">
        <v>8604.8799999999992</v>
      </c>
      <c r="Q200" s="34">
        <v>8589.44</v>
      </c>
      <c r="R200" s="34">
        <v>8571.94</v>
      </c>
      <c r="S200" s="34">
        <v>8573.6200000000008</v>
      </c>
      <c r="T200" s="34">
        <v>8569.5499999999993</v>
      </c>
      <c r="U200" s="34">
        <v>8577.2699999999986</v>
      </c>
      <c r="V200" s="34">
        <v>8602.2199999999993</v>
      </c>
      <c r="W200" s="34">
        <v>8583.5199999999986</v>
      </c>
      <c r="X200" s="34">
        <v>8167.3</v>
      </c>
      <c r="Y200" s="34">
        <v>7965.2000000000007</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18</v>
      </c>
      <c r="B201" s="34">
        <v>7693.9100000000008</v>
      </c>
      <c r="C201" s="34">
        <v>7548.81</v>
      </c>
      <c r="D201" s="34">
        <v>7490.97</v>
      </c>
      <c r="E201" s="34">
        <v>7361.2300000000005</v>
      </c>
      <c r="F201" s="34">
        <v>7323.3600000000006</v>
      </c>
      <c r="G201" s="34">
        <v>7258.62</v>
      </c>
      <c r="H201" s="34">
        <v>7256.72</v>
      </c>
      <c r="I201" s="34">
        <v>7561.7400000000007</v>
      </c>
      <c r="J201" s="34">
        <v>8030.4800000000005</v>
      </c>
      <c r="K201" s="34">
        <v>8403.7099999999991</v>
      </c>
      <c r="L201" s="34">
        <v>8561.4599999999991</v>
      </c>
      <c r="M201" s="34">
        <v>8581.41</v>
      </c>
      <c r="N201" s="34">
        <v>8578.9499999999989</v>
      </c>
      <c r="O201" s="34">
        <v>8578.3799999999992</v>
      </c>
      <c r="P201" s="34">
        <v>8576.26</v>
      </c>
      <c r="Q201" s="34">
        <v>8537.6099999999988</v>
      </c>
      <c r="R201" s="34">
        <v>8410.69</v>
      </c>
      <c r="S201" s="34">
        <v>8432.9699999999993</v>
      </c>
      <c r="T201" s="34">
        <v>8505.3799999999992</v>
      </c>
      <c r="U201" s="34">
        <v>8554.82</v>
      </c>
      <c r="V201" s="34">
        <v>8589.51</v>
      </c>
      <c r="W201" s="34">
        <v>8619.94</v>
      </c>
      <c r="X201" s="34">
        <v>8287.01</v>
      </c>
      <c r="Y201" s="34">
        <v>7877.5700000000006</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19</v>
      </c>
      <c r="B202" s="34">
        <v>7714.1</v>
      </c>
      <c r="C202" s="34">
        <v>7601.51</v>
      </c>
      <c r="D202" s="34">
        <v>7520.2000000000007</v>
      </c>
      <c r="E202" s="34">
        <v>7498.43</v>
      </c>
      <c r="F202" s="34">
        <v>7524.35</v>
      </c>
      <c r="G202" s="34">
        <v>7596.5700000000006</v>
      </c>
      <c r="H202" s="34">
        <v>7837.01</v>
      </c>
      <c r="I202" s="34">
        <v>8211.08</v>
      </c>
      <c r="J202" s="34">
        <v>8578.4499999999989</v>
      </c>
      <c r="K202" s="34">
        <v>8673.41</v>
      </c>
      <c r="L202" s="34">
        <v>8703.1</v>
      </c>
      <c r="M202" s="34">
        <v>8682.49</v>
      </c>
      <c r="N202" s="34">
        <v>8617.4</v>
      </c>
      <c r="O202" s="34">
        <v>8662.23</v>
      </c>
      <c r="P202" s="34">
        <v>8733.92</v>
      </c>
      <c r="Q202" s="34">
        <v>8690.9599999999991</v>
      </c>
      <c r="R202" s="34">
        <v>8612.0399999999991</v>
      </c>
      <c r="S202" s="34">
        <v>8572.57</v>
      </c>
      <c r="T202" s="34">
        <v>8558.2199999999993</v>
      </c>
      <c r="U202" s="34">
        <v>8568.5199999999986</v>
      </c>
      <c r="V202" s="34">
        <v>8577.83</v>
      </c>
      <c r="W202" s="34">
        <v>8541.9699999999993</v>
      </c>
      <c r="X202" s="34">
        <v>8093.27</v>
      </c>
      <c r="Y202" s="34">
        <v>7869.1600000000008</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20</v>
      </c>
      <c r="B203" s="34">
        <v>7736.8</v>
      </c>
      <c r="C203" s="34">
        <v>7538.4800000000005</v>
      </c>
      <c r="D203" s="34">
        <v>7341.31</v>
      </c>
      <c r="E203" s="34">
        <v>7296.170000000001</v>
      </c>
      <c r="F203" s="34">
        <v>7363.85</v>
      </c>
      <c r="G203" s="34">
        <v>7596.7000000000007</v>
      </c>
      <c r="H203" s="34">
        <v>7790.05</v>
      </c>
      <c r="I203" s="34">
        <v>8161.2800000000007</v>
      </c>
      <c r="J203" s="34">
        <v>8535.3700000000008</v>
      </c>
      <c r="K203" s="34">
        <v>8793.1</v>
      </c>
      <c r="L203" s="34">
        <v>8811.51</v>
      </c>
      <c r="M203" s="34">
        <v>8789.3599999999988</v>
      </c>
      <c r="N203" s="34">
        <v>8779.2999999999993</v>
      </c>
      <c r="O203" s="34">
        <v>8793.94</v>
      </c>
      <c r="P203" s="34">
        <v>8937.98</v>
      </c>
      <c r="Q203" s="34">
        <v>8808.69</v>
      </c>
      <c r="R203" s="34">
        <v>8705.7699999999986</v>
      </c>
      <c r="S203" s="34">
        <v>8607.48</v>
      </c>
      <c r="T203" s="34">
        <v>8586.6099999999988</v>
      </c>
      <c r="U203" s="34">
        <v>8583.7099999999991</v>
      </c>
      <c r="V203" s="34">
        <v>8558.2800000000007</v>
      </c>
      <c r="W203" s="34">
        <v>8532.41</v>
      </c>
      <c r="X203" s="34">
        <v>8115.56</v>
      </c>
      <c r="Y203" s="34">
        <v>7951.56</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21</v>
      </c>
      <c r="B204" s="34">
        <v>7685.4100000000008</v>
      </c>
      <c r="C204" s="34">
        <v>7583.170000000001</v>
      </c>
      <c r="D204" s="34">
        <v>7483.79</v>
      </c>
      <c r="E204" s="34">
        <v>7376.01</v>
      </c>
      <c r="F204" s="34">
        <v>7433.8</v>
      </c>
      <c r="G204" s="34">
        <v>7615.46</v>
      </c>
      <c r="H204" s="34">
        <v>7759.7500000000009</v>
      </c>
      <c r="I204" s="34">
        <v>8189.31</v>
      </c>
      <c r="J204" s="34">
        <v>8478.83</v>
      </c>
      <c r="K204" s="34">
        <v>8705.9299999999985</v>
      </c>
      <c r="L204" s="34">
        <v>8830.1999999999989</v>
      </c>
      <c r="M204" s="34">
        <v>8740.65</v>
      </c>
      <c r="N204" s="34">
        <v>8704.57</v>
      </c>
      <c r="O204" s="34">
        <v>8730.3399999999983</v>
      </c>
      <c r="P204" s="34">
        <v>8949.0399999999991</v>
      </c>
      <c r="Q204" s="34">
        <v>8847.33</v>
      </c>
      <c r="R204" s="34">
        <v>8681.99</v>
      </c>
      <c r="S204" s="34">
        <v>8660.1799999999985</v>
      </c>
      <c r="T204" s="34">
        <v>8633.44</v>
      </c>
      <c r="U204" s="34">
        <v>8628.17</v>
      </c>
      <c r="V204" s="34">
        <v>8582.32</v>
      </c>
      <c r="W204" s="34">
        <v>8531.92</v>
      </c>
      <c r="X204" s="34">
        <v>8159.26</v>
      </c>
      <c r="Y204" s="34">
        <v>7996.3300000000008</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22</v>
      </c>
      <c r="B205" s="34">
        <v>7713.26</v>
      </c>
      <c r="C205" s="34">
        <v>7573.1</v>
      </c>
      <c r="D205" s="34">
        <v>7444.34</v>
      </c>
      <c r="E205" s="34">
        <v>7280.45</v>
      </c>
      <c r="F205" s="34">
        <v>7374.37</v>
      </c>
      <c r="G205" s="34">
        <v>7618.7000000000007</v>
      </c>
      <c r="H205" s="34">
        <v>7758.9800000000005</v>
      </c>
      <c r="I205" s="34">
        <v>8203.7099999999991</v>
      </c>
      <c r="J205" s="34">
        <v>8561.08</v>
      </c>
      <c r="K205" s="34">
        <v>8734.82</v>
      </c>
      <c r="L205" s="34">
        <v>8762.49</v>
      </c>
      <c r="M205" s="34">
        <v>8762.16</v>
      </c>
      <c r="N205" s="34">
        <v>8685.99</v>
      </c>
      <c r="O205" s="34">
        <v>8768.0300000000007</v>
      </c>
      <c r="P205" s="34">
        <v>8848.14</v>
      </c>
      <c r="Q205" s="34">
        <v>8786.06</v>
      </c>
      <c r="R205" s="34">
        <v>8698.82</v>
      </c>
      <c r="S205" s="34">
        <v>8639.0899999999983</v>
      </c>
      <c r="T205" s="34">
        <v>8635.8599999999988</v>
      </c>
      <c r="U205" s="34">
        <v>8623.74</v>
      </c>
      <c r="V205" s="34">
        <v>8639.69</v>
      </c>
      <c r="W205" s="34">
        <v>8561.9599999999991</v>
      </c>
      <c r="X205" s="34">
        <v>8175.1</v>
      </c>
      <c r="Y205" s="34">
        <v>7943.9100000000008</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23</v>
      </c>
      <c r="B206" s="34">
        <v>7725.1</v>
      </c>
      <c r="C206" s="34">
        <v>7532.0300000000007</v>
      </c>
      <c r="D206" s="34">
        <v>7459.34</v>
      </c>
      <c r="E206" s="34">
        <v>7393.2400000000007</v>
      </c>
      <c r="F206" s="34">
        <v>7414.9500000000007</v>
      </c>
      <c r="G206" s="34">
        <v>7564.5800000000008</v>
      </c>
      <c r="H206" s="34">
        <v>7805.7500000000009</v>
      </c>
      <c r="I206" s="34">
        <v>8230.14</v>
      </c>
      <c r="J206" s="34">
        <v>8576.76</v>
      </c>
      <c r="K206" s="34">
        <v>8677.2099999999991</v>
      </c>
      <c r="L206" s="34">
        <v>8725.3599999999988</v>
      </c>
      <c r="M206" s="34">
        <v>8708.5300000000007</v>
      </c>
      <c r="N206" s="34">
        <v>8742.3799999999992</v>
      </c>
      <c r="O206" s="34">
        <v>8770.41</v>
      </c>
      <c r="P206" s="34">
        <v>8868.6</v>
      </c>
      <c r="Q206" s="34">
        <v>8762.4599999999991</v>
      </c>
      <c r="R206" s="34">
        <v>8697.15</v>
      </c>
      <c r="S206" s="34">
        <v>8668.8700000000008</v>
      </c>
      <c r="T206" s="34">
        <v>8631.1299999999992</v>
      </c>
      <c r="U206" s="34">
        <v>8618.1</v>
      </c>
      <c r="V206" s="34">
        <v>8592.51</v>
      </c>
      <c r="W206" s="34">
        <v>8603.2699999999986</v>
      </c>
      <c r="X206" s="34">
        <v>8401.82</v>
      </c>
      <c r="Y206" s="34">
        <v>8007.0300000000007</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24</v>
      </c>
      <c r="B207" s="34">
        <v>7921.29</v>
      </c>
      <c r="C207" s="34">
        <v>7708.06</v>
      </c>
      <c r="D207" s="34">
        <v>7622.27</v>
      </c>
      <c r="E207" s="34">
        <v>7569.7300000000005</v>
      </c>
      <c r="F207" s="34">
        <v>7549.9900000000007</v>
      </c>
      <c r="G207" s="34">
        <v>7545.34</v>
      </c>
      <c r="H207" s="34">
        <v>7608.6500000000005</v>
      </c>
      <c r="I207" s="34">
        <v>7909.29</v>
      </c>
      <c r="J207" s="34">
        <v>8323.0399999999991</v>
      </c>
      <c r="K207" s="34">
        <v>8610.31</v>
      </c>
      <c r="L207" s="34">
        <v>8686.99</v>
      </c>
      <c r="M207" s="34">
        <v>8694.9999999999982</v>
      </c>
      <c r="N207" s="34">
        <v>8683.6799999999985</v>
      </c>
      <c r="O207" s="34">
        <v>8684.48</v>
      </c>
      <c r="P207" s="34">
        <v>8675.7800000000007</v>
      </c>
      <c r="Q207" s="34">
        <v>8703.24</v>
      </c>
      <c r="R207" s="34">
        <v>8693.2699999999986</v>
      </c>
      <c r="S207" s="34">
        <v>8686.7899999999991</v>
      </c>
      <c r="T207" s="34">
        <v>8678.8599999999988</v>
      </c>
      <c r="U207" s="34">
        <v>8686.2999999999993</v>
      </c>
      <c r="V207" s="34">
        <v>8696.48</v>
      </c>
      <c r="W207" s="34">
        <v>8683.32</v>
      </c>
      <c r="X207" s="34">
        <v>8358.6299999999992</v>
      </c>
      <c r="Y207" s="34">
        <v>7981.9400000000005</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25</v>
      </c>
      <c r="B208" s="34">
        <v>7864.6900000000005</v>
      </c>
      <c r="C208" s="34">
        <v>7677.01</v>
      </c>
      <c r="D208" s="34">
        <v>7585.59</v>
      </c>
      <c r="E208" s="34">
        <v>7511.5800000000008</v>
      </c>
      <c r="F208" s="34">
        <v>7462.52</v>
      </c>
      <c r="G208" s="34">
        <v>7506.87</v>
      </c>
      <c r="H208" s="34">
        <v>7441.2500000000009</v>
      </c>
      <c r="I208" s="34">
        <v>7697.7000000000007</v>
      </c>
      <c r="J208" s="34">
        <v>8044.9400000000005</v>
      </c>
      <c r="K208" s="34">
        <v>8398.57</v>
      </c>
      <c r="L208" s="34">
        <v>8535.7699999999986</v>
      </c>
      <c r="M208" s="34">
        <v>8598.4599999999991</v>
      </c>
      <c r="N208" s="34">
        <v>8598.0899999999983</v>
      </c>
      <c r="O208" s="34">
        <v>8596.3599999999988</v>
      </c>
      <c r="P208" s="34">
        <v>8602.24</v>
      </c>
      <c r="Q208" s="34">
        <v>8559.73</v>
      </c>
      <c r="R208" s="34">
        <v>8495.58</v>
      </c>
      <c r="S208" s="34">
        <v>8503.2800000000007</v>
      </c>
      <c r="T208" s="34">
        <v>8532.7800000000007</v>
      </c>
      <c r="U208" s="34">
        <v>8556.1799999999985</v>
      </c>
      <c r="V208" s="34">
        <v>8587.7499999999982</v>
      </c>
      <c r="W208" s="34">
        <v>8620.5399999999991</v>
      </c>
      <c r="X208" s="34">
        <v>8269.9</v>
      </c>
      <c r="Y208" s="34">
        <v>7900.63</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26</v>
      </c>
      <c r="B209" s="34">
        <v>7728.35</v>
      </c>
      <c r="C209" s="34">
        <v>7616.1600000000008</v>
      </c>
      <c r="D209" s="34">
        <v>7527.54</v>
      </c>
      <c r="E209" s="34">
        <v>7365.7500000000009</v>
      </c>
      <c r="F209" s="34">
        <v>7385.420000000001</v>
      </c>
      <c r="G209" s="34">
        <v>7644.56</v>
      </c>
      <c r="H209" s="34">
        <v>7752.4900000000007</v>
      </c>
      <c r="I209" s="34">
        <v>8058.87</v>
      </c>
      <c r="J209" s="34">
        <v>8494.2800000000007</v>
      </c>
      <c r="K209" s="34">
        <v>8580.26</v>
      </c>
      <c r="L209" s="34">
        <v>8669.2800000000007</v>
      </c>
      <c r="M209" s="34">
        <v>8627.91</v>
      </c>
      <c r="N209" s="34">
        <v>8592.8399999999983</v>
      </c>
      <c r="O209" s="34">
        <v>8640.49</v>
      </c>
      <c r="P209" s="34">
        <v>8694.2499999999982</v>
      </c>
      <c r="Q209" s="34">
        <v>8703.06</v>
      </c>
      <c r="R209" s="34">
        <v>8666.2099999999991</v>
      </c>
      <c r="S209" s="34">
        <v>8531.1</v>
      </c>
      <c r="T209" s="34">
        <v>8488.7199999999993</v>
      </c>
      <c r="U209" s="34">
        <v>8390.66</v>
      </c>
      <c r="V209" s="34">
        <v>8415.8700000000008</v>
      </c>
      <c r="W209" s="34">
        <v>8323.94</v>
      </c>
      <c r="X209" s="34">
        <v>7923.12</v>
      </c>
      <c r="Y209" s="34">
        <v>7800.3600000000006</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27</v>
      </c>
      <c r="B210" s="34">
        <v>7638.1</v>
      </c>
      <c r="C210" s="34">
        <v>7447.93</v>
      </c>
      <c r="D210" s="34">
        <v>7388.2000000000007</v>
      </c>
      <c r="E210" s="34">
        <v>7075.7500000000009</v>
      </c>
      <c r="F210" s="34">
        <v>6871.29</v>
      </c>
      <c r="G210" s="34">
        <v>7448.87</v>
      </c>
      <c r="H210" s="34">
        <v>7620.6</v>
      </c>
      <c r="I210" s="34">
        <v>7947.55</v>
      </c>
      <c r="J210" s="34">
        <v>8320.76</v>
      </c>
      <c r="K210" s="34">
        <v>8504.3399999999983</v>
      </c>
      <c r="L210" s="34">
        <v>8602.42</v>
      </c>
      <c r="M210" s="34">
        <v>8508.3700000000008</v>
      </c>
      <c r="N210" s="34">
        <v>8465.8700000000008</v>
      </c>
      <c r="O210" s="34">
        <v>8502.3700000000008</v>
      </c>
      <c r="P210" s="34">
        <v>8625.08</v>
      </c>
      <c r="Q210" s="34">
        <v>8550.07</v>
      </c>
      <c r="R210" s="34">
        <v>8565.3799999999992</v>
      </c>
      <c r="S210" s="34">
        <v>8497.23</v>
      </c>
      <c r="T210" s="34">
        <v>8446.5199999999986</v>
      </c>
      <c r="U210" s="34">
        <v>8344.2099999999991</v>
      </c>
      <c r="V210" s="34">
        <v>8335.2099999999991</v>
      </c>
      <c r="W210" s="34">
        <v>8286.9299999999985</v>
      </c>
      <c r="X210" s="34">
        <v>7917.62</v>
      </c>
      <c r="Y210" s="34">
        <v>7813.26</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28</v>
      </c>
      <c r="B211" s="34">
        <v>7701.93</v>
      </c>
      <c r="C211" s="34">
        <v>7478.88</v>
      </c>
      <c r="D211" s="34">
        <v>7331.4900000000007</v>
      </c>
      <c r="E211" s="34">
        <v>6806.89</v>
      </c>
      <c r="F211" s="34">
        <v>6683.35</v>
      </c>
      <c r="G211" s="34">
        <v>7520.37</v>
      </c>
      <c r="H211" s="34">
        <v>7750.12</v>
      </c>
      <c r="I211" s="34">
        <v>8039.06</v>
      </c>
      <c r="J211" s="34">
        <v>8561.1299999999992</v>
      </c>
      <c r="K211" s="34">
        <v>8634.0899999999983</v>
      </c>
      <c r="L211" s="34">
        <v>8717.7099999999991</v>
      </c>
      <c r="M211" s="34">
        <v>8714.67</v>
      </c>
      <c r="N211" s="34">
        <v>8709.19</v>
      </c>
      <c r="O211" s="34">
        <v>8721.8700000000008</v>
      </c>
      <c r="P211" s="34">
        <v>8824.33</v>
      </c>
      <c r="Q211" s="34">
        <v>8901.5899999999983</v>
      </c>
      <c r="R211" s="34">
        <v>8729.0399999999991</v>
      </c>
      <c r="S211" s="34">
        <v>8678.94</v>
      </c>
      <c r="T211" s="34">
        <v>8630.14</v>
      </c>
      <c r="U211" s="34">
        <v>8591.5899999999983</v>
      </c>
      <c r="V211" s="34">
        <v>8579.7099999999991</v>
      </c>
      <c r="W211" s="34">
        <v>8544.48</v>
      </c>
      <c r="X211" s="34">
        <v>8156.27</v>
      </c>
      <c r="Y211" s="34">
        <v>7880.21</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29</v>
      </c>
      <c r="B212" s="34">
        <v>7679.14</v>
      </c>
      <c r="C212" s="34">
        <v>7516.64</v>
      </c>
      <c r="D212" s="34">
        <v>7327.6500000000005</v>
      </c>
      <c r="E212" s="34">
        <v>7251.6100000000006</v>
      </c>
      <c r="F212" s="34">
        <v>7239.5000000000009</v>
      </c>
      <c r="G212" s="34">
        <v>7549.1</v>
      </c>
      <c r="H212" s="34">
        <v>7675.68</v>
      </c>
      <c r="I212" s="34">
        <v>8032.420000000001</v>
      </c>
      <c r="J212" s="34">
        <v>8590.65</v>
      </c>
      <c r="K212" s="34">
        <v>8626.1999999999989</v>
      </c>
      <c r="L212" s="34">
        <v>8635.3399999999983</v>
      </c>
      <c r="M212" s="34">
        <v>8725.23</v>
      </c>
      <c r="N212" s="34">
        <v>8732.2199999999993</v>
      </c>
      <c r="O212" s="34">
        <v>8751.7699999999986</v>
      </c>
      <c r="P212" s="34">
        <v>8884.7800000000007</v>
      </c>
      <c r="Q212" s="34">
        <v>8902.2699999999986</v>
      </c>
      <c r="R212" s="34">
        <v>8897.01</v>
      </c>
      <c r="S212" s="34">
        <v>8832.6099999999988</v>
      </c>
      <c r="T212" s="34">
        <v>8769.08</v>
      </c>
      <c r="U212" s="34">
        <v>8743.5499999999993</v>
      </c>
      <c r="V212" s="34">
        <v>8716.0899999999983</v>
      </c>
      <c r="W212" s="34">
        <v>8634.69</v>
      </c>
      <c r="X212" s="34">
        <v>8323.619999999999</v>
      </c>
      <c r="Y212" s="34">
        <v>7902.26</v>
      </c>
      <c r="Z212" s="24">
        <f>IFERROR(Y212,"скрыть")</f>
        <v>7902.26</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12" x14ac:dyDescent="0.2">
      <c r="A213" s="33">
        <v>30</v>
      </c>
      <c r="B213" s="34">
        <v>7689.22</v>
      </c>
      <c r="C213" s="34">
        <v>7547.02</v>
      </c>
      <c r="D213" s="34">
        <v>7398.77</v>
      </c>
      <c r="E213" s="34">
        <v>7308.97</v>
      </c>
      <c r="F213" s="34">
        <v>7296.43</v>
      </c>
      <c r="G213" s="34">
        <v>7522.68</v>
      </c>
      <c r="H213" s="34">
        <v>7589.2300000000005</v>
      </c>
      <c r="I213" s="34">
        <v>7980.38</v>
      </c>
      <c r="J213" s="34">
        <v>8604.92</v>
      </c>
      <c r="K213" s="34">
        <v>8496.06</v>
      </c>
      <c r="L213" s="34">
        <v>8476.7099999999991</v>
      </c>
      <c r="M213" s="34">
        <v>8462.4499999999989</v>
      </c>
      <c r="N213" s="34">
        <v>8762.2099999999991</v>
      </c>
      <c r="O213" s="34">
        <v>8777.4299999999985</v>
      </c>
      <c r="P213" s="34">
        <v>9161.0199999999986</v>
      </c>
      <c r="Q213" s="34">
        <v>9157.6</v>
      </c>
      <c r="R213" s="34">
        <v>8923.98</v>
      </c>
      <c r="S213" s="34">
        <v>8806.9699999999993</v>
      </c>
      <c r="T213" s="34">
        <v>8755.81</v>
      </c>
      <c r="U213" s="34">
        <v>8710.7899999999991</v>
      </c>
      <c r="V213" s="34">
        <v>8793.2499999999982</v>
      </c>
      <c r="W213" s="34">
        <v>8791.2199999999993</v>
      </c>
      <c r="X213" s="34">
        <v>8516.8799999999992</v>
      </c>
      <c r="Y213" s="34">
        <v>8021.3300000000008</v>
      </c>
      <c r="Z213" s="24">
        <f>IFERROR(Y213,"скрыть")</f>
        <v>8021.3300000000008</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12" x14ac:dyDescent="0.2">
      <c r="A214" s="33">
        <v>31</v>
      </c>
      <c r="B214" s="34">
        <v>7773.21</v>
      </c>
      <c r="C214" s="34">
        <v>7637.0700000000006</v>
      </c>
      <c r="D214" s="34">
        <v>7507.79</v>
      </c>
      <c r="E214" s="34">
        <v>7404.6</v>
      </c>
      <c r="F214" s="34">
        <v>7360.72</v>
      </c>
      <c r="G214" s="34">
        <v>7461.0000000000009</v>
      </c>
      <c r="H214" s="34">
        <v>7523.9000000000005</v>
      </c>
      <c r="I214" s="34">
        <v>7784.3200000000006</v>
      </c>
      <c r="J214" s="34">
        <v>8379.3399999999983</v>
      </c>
      <c r="K214" s="34">
        <v>8532.74</v>
      </c>
      <c r="L214" s="34">
        <v>8671.3599999999988</v>
      </c>
      <c r="M214" s="34">
        <v>8704.6799999999985</v>
      </c>
      <c r="N214" s="34">
        <v>8715.91</v>
      </c>
      <c r="O214" s="34">
        <v>8719.7099999999991</v>
      </c>
      <c r="P214" s="34">
        <v>8763.66</v>
      </c>
      <c r="Q214" s="34">
        <v>8783.14</v>
      </c>
      <c r="R214" s="34">
        <v>8788.33</v>
      </c>
      <c r="S214" s="34">
        <v>8795.39</v>
      </c>
      <c r="T214" s="34">
        <v>8732.49</v>
      </c>
      <c r="U214" s="34">
        <v>8708.73</v>
      </c>
      <c r="V214" s="34">
        <v>8729.0399999999991</v>
      </c>
      <c r="W214" s="34">
        <v>8716.89</v>
      </c>
      <c r="X214" s="34">
        <v>8396.0300000000007</v>
      </c>
      <c r="Y214" s="34">
        <v>7954.9900000000007</v>
      </c>
      <c r="Z214" s="24">
        <f>IFERROR(Y214,"скрыть")</f>
        <v>7954.9900000000007</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15.75" x14ac:dyDescent="0.25">
      <c r="B215" s="105" t="s">
        <v>164</v>
      </c>
      <c r="C215" s="105"/>
      <c r="D215" s="105"/>
      <c r="E215" s="105"/>
      <c r="F215" s="105"/>
      <c r="G215" s="105"/>
      <c r="H215" s="105"/>
      <c r="I215" s="105"/>
      <c r="J215" s="105"/>
      <c r="K215" s="105"/>
      <c r="L215" s="105"/>
      <c r="M215" s="105"/>
      <c r="N215" s="105"/>
      <c r="O215" s="105"/>
      <c r="P215" s="105"/>
      <c r="Q215" s="105"/>
      <c r="R215" s="105"/>
      <c r="S215" s="105"/>
      <c r="T215" s="105"/>
      <c r="U215" s="105"/>
      <c r="V215" s="105"/>
      <c r="W215" s="105"/>
      <c r="X215" s="105"/>
      <c r="Y215" s="105"/>
      <c r="AA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s="27" customFormat="1" ht="26.1" customHeight="1" x14ac:dyDescent="0.2">
      <c r="A216" s="114" t="s">
        <v>111</v>
      </c>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26"/>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4" customHeight="1" x14ac:dyDescent="0.2">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ht="15.75" x14ac:dyDescent="0.25">
      <c r="B218" s="105" t="s">
        <v>112</v>
      </c>
      <c r="C218" s="105"/>
      <c r="D218" s="105"/>
      <c r="E218" s="105"/>
      <c r="F218" s="105"/>
      <c r="G218" s="105"/>
      <c r="H218" s="105"/>
      <c r="I218" s="105"/>
      <c r="J218" s="105"/>
      <c r="K218" s="105"/>
      <c r="L218" s="105"/>
      <c r="M218" s="105"/>
      <c r="N218" s="105"/>
      <c r="O218" s="105"/>
      <c r="P218" s="105"/>
      <c r="Q218" s="105"/>
      <c r="R218" s="105"/>
      <c r="S218" s="105"/>
      <c r="T218" s="105"/>
      <c r="U218" s="105"/>
      <c r="V218" s="105"/>
      <c r="W218" s="105"/>
      <c r="X218" s="105"/>
      <c r="Y218" s="105"/>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1.25" customHeight="1" x14ac:dyDescent="0.2">
      <c r="A219" s="111"/>
      <c r="B219" s="112" t="s">
        <v>82</v>
      </c>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s="27" customFormat="1" ht="32.65" customHeight="1" x14ac:dyDescent="0.2">
      <c r="A221" s="31" t="s">
        <v>83</v>
      </c>
      <c r="B221" s="32" t="s">
        <v>84</v>
      </c>
      <c r="C221" s="32" t="s">
        <v>85</v>
      </c>
      <c r="D221" s="32" t="s">
        <v>86</v>
      </c>
      <c r="E221" s="32" t="s">
        <v>87</v>
      </c>
      <c r="F221" s="32" t="s">
        <v>88</v>
      </c>
      <c r="G221" s="32" t="s">
        <v>89</v>
      </c>
      <c r="H221" s="32" t="s">
        <v>90</v>
      </c>
      <c r="I221" s="32" t="s">
        <v>91</v>
      </c>
      <c r="J221" s="32" t="s">
        <v>92</v>
      </c>
      <c r="K221" s="32" t="s">
        <v>93</v>
      </c>
      <c r="L221" s="32" t="s">
        <v>94</v>
      </c>
      <c r="M221" s="32" t="s">
        <v>95</v>
      </c>
      <c r="N221" s="32" t="s">
        <v>96</v>
      </c>
      <c r="O221" s="32" t="s">
        <v>97</v>
      </c>
      <c r="P221" s="32" t="s">
        <v>98</v>
      </c>
      <c r="Q221" s="32" t="s">
        <v>99</v>
      </c>
      <c r="R221" s="32" t="s">
        <v>100</v>
      </c>
      <c r="S221" s="32" t="s">
        <v>101</v>
      </c>
      <c r="T221" s="32" t="s">
        <v>102</v>
      </c>
      <c r="U221" s="32" t="s">
        <v>103</v>
      </c>
      <c r="V221" s="32" t="s">
        <v>104</v>
      </c>
      <c r="W221" s="32" t="s">
        <v>105</v>
      </c>
      <c r="X221" s="32" t="s">
        <v>106</v>
      </c>
      <c r="Y221" s="32" t="s">
        <v>107</v>
      </c>
      <c r="Z221" s="26"/>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ht="12" x14ac:dyDescent="0.2">
      <c r="A222" s="33">
        <v>1</v>
      </c>
      <c r="B222" s="34">
        <v>2953.85</v>
      </c>
      <c r="C222" s="34">
        <v>2811.9399999999996</v>
      </c>
      <c r="D222" s="34">
        <v>2759.87</v>
      </c>
      <c r="E222" s="34">
        <v>2720.34</v>
      </c>
      <c r="F222" s="34">
        <v>2703.55</v>
      </c>
      <c r="G222" s="34">
        <v>2708.1099999999997</v>
      </c>
      <c r="H222" s="34">
        <v>2720.06</v>
      </c>
      <c r="I222" s="34">
        <v>2970.81</v>
      </c>
      <c r="J222" s="34">
        <v>3159.29</v>
      </c>
      <c r="K222" s="34">
        <v>3425.12</v>
      </c>
      <c r="L222" s="34">
        <v>3560.59</v>
      </c>
      <c r="M222" s="34">
        <v>3588.3099999999995</v>
      </c>
      <c r="N222" s="34">
        <v>3566.42</v>
      </c>
      <c r="O222" s="34">
        <v>3574.37</v>
      </c>
      <c r="P222" s="34">
        <v>3571.63</v>
      </c>
      <c r="Q222" s="34">
        <v>3498.91</v>
      </c>
      <c r="R222" s="34">
        <v>3383.6899999999996</v>
      </c>
      <c r="S222" s="34">
        <v>3447.7200000000003</v>
      </c>
      <c r="T222" s="34">
        <v>3494.18</v>
      </c>
      <c r="U222" s="34">
        <v>3555.6499999999996</v>
      </c>
      <c r="V222" s="34">
        <v>3651.58</v>
      </c>
      <c r="W222" s="34">
        <v>3643.24</v>
      </c>
      <c r="X222" s="34">
        <v>3181.35</v>
      </c>
      <c r="Y222" s="34">
        <v>3056.56</v>
      </c>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2</v>
      </c>
      <c r="B223" s="34">
        <v>2884.16</v>
      </c>
      <c r="C223" s="34">
        <v>2782.54</v>
      </c>
      <c r="D223" s="34">
        <v>2703.62</v>
      </c>
      <c r="E223" s="34">
        <v>2689.6099999999997</v>
      </c>
      <c r="F223" s="34">
        <v>2680.29</v>
      </c>
      <c r="G223" s="34">
        <v>2698.56</v>
      </c>
      <c r="H223" s="34">
        <v>2668.66</v>
      </c>
      <c r="I223" s="34">
        <v>2878.64</v>
      </c>
      <c r="J223" s="34">
        <v>3148.64</v>
      </c>
      <c r="K223" s="34">
        <v>3332.27</v>
      </c>
      <c r="L223" s="34">
        <v>3348.2</v>
      </c>
      <c r="M223" s="34">
        <v>3403.27</v>
      </c>
      <c r="N223" s="34">
        <v>3397.12</v>
      </c>
      <c r="O223" s="34">
        <v>3368.1499999999996</v>
      </c>
      <c r="P223" s="34">
        <v>3353.01</v>
      </c>
      <c r="Q223" s="34">
        <v>3333.79</v>
      </c>
      <c r="R223" s="34">
        <v>3283.27</v>
      </c>
      <c r="S223" s="34">
        <v>3330.45</v>
      </c>
      <c r="T223" s="34">
        <v>3333.4700000000003</v>
      </c>
      <c r="U223" s="34">
        <v>3480.83</v>
      </c>
      <c r="V223" s="34">
        <v>3534.51</v>
      </c>
      <c r="W223" s="34">
        <v>3525.37</v>
      </c>
      <c r="X223" s="34">
        <v>3131.5</v>
      </c>
      <c r="Y223" s="34">
        <v>2945.68</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3</v>
      </c>
      <c r="B224" s="34">
        <v>2874.8199999999997</v>
      </c>
      <c r="C224" s="34">
        <v>2778.7200000000003</v>
      </c>
      <c r="D224" s="34">
        <v>2695.39</v>
      </c>
      <c r="E224" s="34">
        <v>2679.35</v>
      </c>
      <c r="F224" s="34">
        <v>2676.42</v>
      </c>
      <c r="G224" s="34">
        <v>2685.0299999999997</v>
      </c>
      <c r="H224" s="34">
        <v>2703.33</v>
      </c>
      <c r="I224" s="34">
        <v>2921.74</v>
      </c>
      <c r="J224" s="34">
        <v>3172.89</v>
      </c>
      <c r="K224" s="34">
        <v>3521.3</v>
      </c>
      <c r="L224" s="34">
        <v>3576.1499999999996</v>
      </c>
      <c r="M224" s="34">
        <v>3601.71</v>
      </c>
      <c r="N224" s="34">
        <v>3591.12</v>
      </c>
      <c r="O224" s="34">
        <v>3577.5599999999995</v>
      </c>
      <c r="P224" s="34">
        <v>3558.7699999999995</v>
      </c>
      <c r="Q224" s="34">
        <v>3518.14</v>
      </c>
      <c r="R224" s="34">
        <v>3468.12</v>
      </c>
      <c r="S224" s="34">
        <v>3493.85</v>
      </c>
      <c r="T224" s="34">
        <v>3443.62</v>
      </c>
      <c r="U224" s="34">
        <v>3494.8599999999997</v>
      </c>
      <c r="V224" s="34">
        <v>3570.84</v>
      </c>
      <c r="W224" s="34">
        <v>3622.24</v>
      </c>
      <c r="X224" s="34">
        <v>3201.67</v>
      </c>
      <c r="Y224" s="34">
        <v>3041.4700000000003</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4</v>
      </c>
      <c r="B225" s="34">
        <v>2816.13</v>
      </c>
      <c r="C225" s="34">
        <v>2746.26</v>
      </c>
      <c r="D225" s="34">
        <v>2701.5699999999997</v>
      </c>
      <c r="E225" s="34">
        <v>2697.59</v>
      </c>
      <c r="F225" s="34">
        <v>2692.58</v>
      </c>
      <c r="G225" s="34">
        <v>2677.89</v>
      </c>
      <c r="H225" s="34">
        <v>2636.13</v>
      </c>
      <c r="I225" s="34">
        <v>2767.2200000000003</v>
      </c>
      <c r="J225" s="34">
        <v>3054.12</v>
      </c>
      <c r="K225" s="34">
        <v>3215.7</v>
      </c>
      <c r="L225" s="34">
        <v>3337.8199999999997</v>
      </c>
      <c r="M225" s="34">
        <v>3345.7799999999997</v>
      </c>
      <c r="N225" s="34">
        <v>3344.56</v>
      </c>
      <c r="O225" s="34">
        <v>3343.0299999999997</v>
      </c>
      <c r="P225" s="34">
        <v>3441.83</v>
      </c>
      <c r="Q225" s="34">
        <v>3349.0299999999997</v>
      </c>
      <c r="R225" s="34">
        <v>3343.76</v>
      </c>
      <c r="S225" s="34">
        <v>3393.83</v>
      </c>
      <c r="T225" s="34">
        <v>3398.83</v>
      </c>
      <c r="U225" s="34">
        <v>3496.4700000000003</v>
      </c>
      <c r="V225" s="34">
        <v>3560.3999999999996</v>
      </c>
      <c r="W225" s="34">
        <v>3578.99</v>
      </c>
      <c r="X225" s="34">
        <v>3184.3</v>
      </c>
      <c r="Y225" s="34">
        <v>3017.25</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5</v>
      </c>
      <c r="B226" s="34">
        <v>2820.51</v>
      </c>
      <c r="C226" s="34">
        <v>2698.37</v>
      </c>
      <c r="D226" s="34">
        <v>2664.17</v>
      </c>
      <c r="E226" s="34">
        <v>2647.18</v>
      </c>
      <c r="F226" s="34">
        <v>2660.6499999999996</v>
      </c>
      <c r="G226" s="34">
        <v>2707.62</v>
      </c>
      <c r="H226" s="34">
        <v>2817.9399999999996</v>
      </c>
      <c r="I226" s="34">
        <v>3163.5699999999997</v>
      </c>
      <c r="J226" s="34">
        <v>3486.41</v>
      </c>
      <c r="K226" s="34">
        <v>3567.2699999999995</v>
      </c>
      <c r="L226" s="34">
        <v>3578.04</v>
      </c>
      <c r="M226" s="34">
        <v>3630.6099999999997</v>
      </c>
      <c r="N226" s="34">
        <v>3602.0199999999995</v>
      </c>
      <c r="O226" s="34">
        <v>3622.04</v>
      </c>
      <c r="P226" s="34">
        <v>3607.3999999999996</v>
      </c>
      <c r="Q226" s="34">
        <v>3593.0599999999995</v>
      </c>
      <c r="R226" s="34">
        <v>3572.79</v>
      </c>
      <c r="S226" s="34">
        <v>3483.67</v>
      </c>
      <c r="T226" s="34">
        <v>3467.8</v>
      </c>
      <c r="U226" s="34">
        <v>3446.39</v>
      </c>
      <c r="V226" s="34">
        <v>3581.3</v>
      </c>
      <c r="W226" s="34">
        <v>3506.52</v>
      </c>
      <c r="X226" s="34">
        <v>3177.8999999999996</v>
      </c>
      <c r="Y226" s="34">
        <v>2944.14</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6</v>
      </c>
      <c r="B227" s="34">
        <v>2817.35</v>
      </c>
      <c r="C227" s="34">
        <v>2701.68</v>
      </c>
      <c r="D227" s="34">
        <v>2665.3199999999997</v>
      </c>
      <c r="E227" s="34">
        <v>2664.62</v>
      </c>
      <c r="F227" s="34">
        <v>2691.21</v>
      </c>
      <c r="G227" s="34">
        <v>2750.34</v>
      </c>
      <c r="H227" s="34">
        <v>2950.33</v>
      </c>
      <c r="I227" s="34">
        <v>3217.74</v>
      </c>
      <c r="J227" s="34">
        <v>3646.5599999999995</v>
      </c>
      <c r="K227" s="34">
        <v>3719.96</v>
      </c>
      <c r="L227" s="34">
        <v>3721.8900000000003</v>
      </c>
      <c r="M227" s="34">
        <v>3756.3999999999996</v>
      </c>
      <c r="N227" s="34">
        <v>3754.2200000000003</v>
      </c>
      <c r="O227" s="34">
        <v>3760.0299999999997</v>
      </c>
      <c r="P227" s="34">
        <v>3754.3900000000003</v>
      </c>
      <c r="Q227" s="34">
        <v>3734.49</v>
      </c>
      <c r="R227" s="34">
        <v>3721.87</v>
      </c>
      <c r="S227" s="34">
        <v>3669.6800000000003</v>
      </c>
      <c r="T227" s="34">
        <v>3656.42</v>
      </c>
      <c r="U227" s="34">
        <v>3659.4399999999996</v>
      </c>
      <c r="V227" s="34">
        <v>3736.2699999999995</v>
      </c>
      <c r="W227" s="34">
        <v>3631.41</v>
      </c>
      <c r="X227" s="34">
        <v>3159.73</v>
      </c>
      <c r="Y227" s="34">
        <v>3056.18</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7</v>
      </c>
      <c r="B228" s="34">
        <v>2788.9700000000003</v>
      </c>
      <c r="C228" s="34">
        <v>2648.87</v>
      </c>
      <c r="D228" s="34">
        <v>2531.1</v>
      </c>
      <c r="E228" s="34">
        <v>2521.0100000000002</v>
      </c>
      <c r="F228" s="34">
        <v>2608.34</v>
      </c>
      <c r="G228" s="34">
        <v>2724.99</v>
      </c>
      <c r="H228" s="34">
        <v>2884.48</v>
      </c>
      <c r="I228" s="34">
        <v>3214.98</v>
      </c>
      <c r="J228" s="34">
        <v>3596.84</v>
      </c>
      <c r="K228" s="34">
        <v>3668.6400000000003</v>
      </c>
      <c r="L228" s="34">
        <v>3669.2200000000003</v>
      </c>
      <c r="M228" s="34">
        <v>3726.1899999999996</v>
      </c>
      <c r="N228" s="34">
        <v>3703.75</v>
      </c>
      <c r="O228" s="34">
        <v>3712.4399999999996</v>
      </c>
      <c r="P228" s="34">
        <v>3696.88</v>
      </c>
      <c r="Q228" s="34">
        <v>3685.0599999999995</v>
      </c>
      <c r="R228" s="34">
        <v>3674.1099999999997</v>
      </c>
      <c r="S228" s="34">
        <v>3593.99</v>
      </c>
      <c r="T228" s="34">
        <v>3596.87</v>
      </c>
      <c r="U228" s="34">
        <v>3635.3999999999996</v>
      </c>
      <c r="V228" s="34">
        <v>3700.59</v>
      </c>
      <c r="W228" s="34">
        <v>3677.5599999999995</v>
      </c>
      <c r="X228" s="34">
        <v>3329.49</v>
      </c>
      <c r="Y228" s="34">
        <v>3122.46</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8</v>
      </c>
      <c r="B229" s="34">
        <v>3125.35</v>
      </c>
      <c r="C229" s="34">
        <v>2967.71</v>
      </c>
      <c r="D229" s="34">
        <v>2867.18</v>
      </c>
      <c r="E229" s="34">
        <v>2842.6899999999996</v>
      </c>
      <c r="F229" s="34">
        <v>2823.08</v>
      </c>
      <c r="G229" s="34">
        <v>2811.6499999999996</v>
      </c>
      <c r="H229" s="34">
        <v>2794.1</v>
      </c>
      <c r="I229" s="34">
        <v>3119.4399999999996</v>
      </c>
      <c r="J229" s="34">
        <v>3406.9399999999996</v>
      </c>
      <c r="K229" s="34">
        <v>3593.71</v>
      </c>
      <c r="L229" s="34">
        <v>3672.7699999999995</v>
      </c>
      <c r="M229" s="34">
        <v>3691.0699999999997</v>
      </c>
      <c r="N229" s="34">
        <v>3676.9300000000003</v>
      </c>
      <c r="O229" s="34">
        <v>3660.6400000000003</v>
      </c>
      <c r="P229" s="34">
        <v>3655.0599999999995</v>
      </c>
      <c r="Q229" s="34">
        <v>3580.91</v>
      </c>
      <c r="R229" s="34">
        <v>3532.73</v>
      </c>
      <c r="S229" s="34">
        <v>3587.0599999999995</v>
      </c>
      <c r="T229" s="34">
        <v>3635.51</v>
      </c>
      <c r="U229" s="34">
        <v>3689.1899999999996</v>
      </c>
      <c r="V229" s="34">
        <v>3711.7299999999996</v>
      </c>
      <c r="W229" s="34">
        <v>3716.1400000000003</v>
      </c>
      <c r="X229" s="34">
        <v>3381.1099999999997</v>
      </c>
      <c r="Y229" s="34">
        <v>3119.2200000000003</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9</v>
      </c>
      <c r="B230" s="34">
        <v>3062.09</v>
      </c>
      <c r="C230" s="34">
        <v>2887.43</v>
      </c>
      <c r="D230" s="34">
        <v>2785.96</v>
      </c>
      <c r="E230" s="34">
        <v>2740.45</v>
      </c>
      <c r="F230" s="34">
        <v>2731.7</v>
      </c>
      <c r="G230" s="34">
        <v>2756.06</v>
      </c>
      <c r="H230" s="34">
        <v>2808.08</v>
      </c>
      <c r="I230" s="34">
        <v>3075.49</v>
      </c>
      <c r="J230" s="34">
        <v>3327.06</v>
      </c>
      <c r="K230" s="34">
        <v>3615.8099999999995</v>
      </c>
      <c r="L230" s="34">
        <v>3697.8599999999997</v>
      </c>
      <c r="M230" s="34">
        <v>3716.1000000000004</v>
      </c>
      <c r="N230" s="34">
        <v>3695.0199999999995</v>
      </c>
      <c r="O230" s="34">
        <v>3681.76</v>
      </c>
      <c r="P230" s="34">
        <v>3673.34</v>
      </c>
      <c r="Q230" s="34">
        <v>3618.51</v>
      </c>
      <c r="R230" s="34">
        <v>3565.6499999999996</v>
      </c>
      <c r="S230" s="34">
        <v>3575.8999999999996</v>
      </c>
      <c r="T230" s="34">
        <v>3603.79</v>
      </c>
      <c r="U230" s="34">
        <v>3673.0699999999997</v>
      </c>
      <c r="V230" s="34">
        <v>3700.58</v>
      </c>
      <c r="W230" s="34">
        <v>3719.6400000000003</v>
      </c>
      <c r="X230" s="34">
        <v>3302.81</v>
      </c>
      <c r="Y230" s="34">
        <v>3127.26</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10</v>
      </c>
      <c r="B231" s="34">
        <v>2907.3599999999997</v>
      </c>
      <c r="C231" s="34">
        <v>2737.06</v>
      </c>
      <c r="D231" s="34">
        <v>2690.74</v>
      </c>
      <c r="E231" s="34">
        <v>2691.1899999999996</v>
      </c>
      <c r="F231" s="34">
        <v>2690.77</v>
      </c>
      <c r="G231" s="34">
        <v>2695.8599999999997</v>
      </c>
      <c r="H231" s="34">
        <v>2700.76</v>
      </c>
      <c r="I231" s="34">
        <v>2967.1099999999997</v>
      </c>
      <c r="J231" s="34">
        <v>3267.48</v>
      </c>
      <c r="K231" s="34">
        <v>3594.6099999999997</v>
      </c>
      <c r="L231" s="34">
        <v>3692.7</v>
      </c>
      <c r="M231" s="34">
        <v>3702.6000000000004</v>
      </c>
      <c r="N231" s="34">
        <v>3699.7299999999996</v>
      </c>
      <c r="O231" s="34">
        <v>3684.2299999999996</v>
      </c>
      <c r="P231" s="34">
        <v>3678.3099999999995</v>
      </c>
      <c r="Q231" s="34">
        <v>3597.49</v>
      </c>
      <c r="R231" s="34">
        <v>3507.33</v>
      </c>
      <c r="S231" s="34">
        <v>3529.93</v>
      </c>
      <c r="T231" s="34">
        <v>3528.6499999999996</v>
      </c>
      <c r="U231" s="34">
        <v>3554.25</v>
      </c>
      <c r="V231" s="34">
        <v>3627.8099999999995</v>
      </c>
      <c r="W231" s="34">
        <v>3662.13</v>
      </c>
      <c r="X231" s="34">
        <v>3252.41</v>
      </c>
      <c r="Y231" s="34">
        <v>3115.83</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11</v>
      </c>
      <c r="B232" s="34">
        <v>3056.02</v>
      </c>
      <c r="C232" s="34">
        <v>2857.9399999999996</v>
      </c>
      <c r="D232" s="34">
        <v>2780.1099999999997</v>
      </c>
      <c r="E232" s="34">
        <v>2754.3</v>
      </c>
      <c r="F232" s="34">
        <v>2735.31</v>
      </c>
      <c r="G232" s="34">
        <v>2748.1499999999996</v>
      </c>
      <c r="H232" s="34">
        <v>2725.26</v>
      </c>
      <c r="I232" s="34">
        <v>2989.3199999999997</v>
      </c>
      <c r="J232" s="34">
        <v>3272.7200000000003</v>
      </c>
      <c r="K232" s="34">
        <v>3641.58</v>
      </c>
      <c r="L232" s="34">
        <v>3710.7299999999996</v>
      </c>
      <c r="M232" s="34">
        <v>3733.7299999999996</v>
      </c>
      <c r="N232" s="34">
        <v>3738.5299999999997</v>
      </c>
      <c r="O232" s="34">
        <v>3729.59</v>
      </c>
      <c r="P232" s="34">
        <v>3724.99</v>
      </c>
      <c r="Q232" s="34">
        <v>3686.6400000000003</v>
      </c>
      <c r="R232" s="34">
        <v>3624.2799999999997</v>
      </c>
      <c r="S232" s="34">
        <v>3685.99</v>
      </c>
      <c r="T232" s="34">
        <v>3705.4399999999996</v>
      </c>
      <c r="U232" s="34">
        <v>3726.9399999999996</v>
      </c>
      <c r="V232" s="34">
        <v>3755.99</v>
      </c>
      <c r="W232" s="34">
        <v>3767.46</v>
      </c>
      <c r="X232" s="34">
        <v>3475.27</v>
      </c>
      <c r="Y232" s="34">
        <v>3157.35</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12</v>
      </c>
      <c r="B233" s="34">
        <v>2954.14</v>
      </c>
      <c r="C233" s="34">
        <v>2821.67</v>
      </c>
      <c r="D233" s="34">
        <v>2741.75</v>
      </c>
      <c r="E233" s="34">
        <v>2708.34</v>
      </c>
      <c r="F233" s="34">
        <v>2740.77</v>
      </c>
      <c r="G233" s="34">
        <v>2828.3</v>
      </c>
      <c r="H233" s="34">
        <v>3054.08</v>
      </c>
      <c r="I233" s="34">
        <v>3414.99</v>
      </c>
      <c r="J233" s="34">
        <v>3754.05</v>
      </c>
      <c r="K233" s="34">
        <v>3827.37</v>
      </c>
      <c r="L233" s="34">
        <v>3834.54</v>
      </c>
      <c r="M233" s="34">
        <v>3859</v>
      </c>
      <c r="N233" s="34">
        <v>3838.0599999999995</v>
      </c>
      <c r="O233" s="34">
        <v>3846.49</v>
      </c>
      <c r="P233" s="34">
        <v>3852.6000000000004</v>
      </c>
      <c r="Q233" s="34">
        <v>3824.1499999999996</v>
      </c>
      <c r="R233" s="34">
        <v>3818.13</v>
      </c>
      <c r="S233" s="34">
        <v>3788.16</v>
      </c>
      <c r="T233" s="34">
        <v>3747.54</v>
      </c>
      <c r="U233" s="34">
        <v>3714.63</v>
      </c>
      <c r="V233" s="34">
        <v>3722.17</v>
      </c>
      <c r="W233" s="34">
        <v>3681.8</v>
      </c>
      <c r="X233" s="34">
        <v>3227.34</v>
      </c>
      <c r="Y233" s="34">
        <v>3052.55</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13</v>
      </c>
      <c r="B234" s="34">
        <v>2886.33</v>
      </c>
      <c r="C234" s="34">
        <v>2721.13</v>
      </c>
      <c r="D234" s="34">
        <v>2643.49</v>
      </c>
      <c r="E234" s="34">
        <v>2624.0299999999997</v>
      </c>
      <c r="F234" s="34">
        <v>2698.92</v>
      </c>
      <c r="G234" s="34">
        <v>2788.5</v>
      </c>
      <c r="H234" s="34">
        <v>2972.92</v>
      </c>
      <c r="I234" s="34">
        <v>3229.68</v>
      </c>
      <c r="J234" s="34">
        <v>3607.37</v>
      </c>
      <c r="K234" s="34">
        <v>3778.58</v>
      </c>
      <c r="L234" s="34">
        <v>3814.91</v>
      </c>
      <c r="M234" s="34">
        <v>3802.95</v>
      </c>
      <c r="N234" s="34">
        <v>3793.1099999999997</v>
      </c>
      <c r="O234" s="34">
        <v>3807.34</v>
      </c>
      <c r="P234" s="34">
        <v>3895.5</v>
      </c>
      <c r="Q234" s="34">
        <v>3924.38</v>
      </c>
      <c r="R234" s="34">
        <v>3839.6400000000003</v>
      </c>
      <c r="S234" s="34">
        <v>3817.59</v>
      </c>
      <c r="T234" s="34">
        <v>3806.2</v>
      </c>
      <c r="U234" s="34">
        <v>3806.37</v>
      </c>
      <c r="V234" s="34">
        <v>3851.3</v>
      </c>
      <c r="W234" s="34">
        <v>3707.46</v>
      </c>
      <c r="X234" s="34">
        <v>3221.37</v>
      </c>
      <c r="Y234" s="34">
        <v>3064.37</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14</v>
      </c>
      <c r="B235" s="34">
        <v>2911.5299999999997</v>
      </c>
      <c r="C235" s="34">
        <v>2811.08</v>
      </c>
      <c r="D235" s="34">
        <v>2668.51</v>
      </c>
      <c r="E235" s="34">
        <v>2645.87</v>
      </c>
      <c r="F235" s="34">
        <v>2661.0699999999997</v>
      </c>
      <c r="G235" s="34">
        <v>2832.33</v>
      </c>
      <c r="H235" s="34">
        <v>3088.27</v>
      </c>
      <c r="I235" s="34">
        <v>3473.68</v>
      </c>
      <c r="J235" s="34">
        <v>3779.8199999999997</v>
      </c>
      <c r="K235" s="34">
        <v>3898.6000000000004</v>
      </c>
      <c r="L235" s="34">
        <v>3970.6899999999996</v>
      </c>
      <c r="M235" s="34">
        <v>3940.1099999999997</v>
      </c>
      <c r="N235" s="34">
        <v>3905.21</v>
      </c>
      <c r="O235" s="34">
        <v>3959.1800000000003</v>
      </c>
      <c r="P235" s="34">
        <v>4048.91</v>
      </c>
      <c r="Q235" s="34">
        <v>4018.08</v>
      </c>
      <c r="R235" s="34">
        <v>3941.21</v>
      </c>
      <c r="S235" s="34">
        <v>3912.26</v>
      </c>
      <c r="T235" s="34">
        <v>3855.0699999999997</v>
      </c>
      <c r="U235" s="34">
        <v>3815.5699999999997</v>
      </c>
      <c r="V235" s="34">
        <v>3924.0199999999995</v>
      </c>
      <c r="W235" s="34">
        <v>3773.38</v>
      </c>
      <c r="X235" s="34">
        <v>3348.42</v>
      </c>
      <c r="Y235" s="34">
        <v>3142.6899999999996</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15</v>
      </c>
      <c r="B236" s="34">
        <v>2941.81</v>
      </c>
      <c r="C236" s="34">
        <v>2857.45</v>
      </c>
      <c r="D236" s="34">
        <v>2766.83</v>
      </c>
      <c r="E236" s="34">
        <v>2724.0299999999997</v>
      </c>
      <c r="F236" s="34">
        <v>2774.18</v>
      </c>
      <c r="G236" s="34">
        <v>2932.01</v>
      </c>
      <c r="H236" s="34">
        <v>3135.33</v>
      </c>
      <c r="I236" s="34">
        <v>3535.99</v>
      </c>
      <c r="J236" s="34">
        <v>3762.5199999999995</v>
      </c>
      <c r="K236" s="34">
        <v>3855.29</v>
      </c>
      <c r="L236" s="34">
        <v>3866.01</v>
      </c>
      <c r="M236" s="34">
        <v>3828.4700000000003</v>
      </c>
      <c r="N236" s="34">
        <v>3815.45</v>
      </c>
      <c r="O236" s="34">
        <v>3839.4300000000003</v>
      </c>
      <c r="P236" s="34">
        <v>3933.5</v>
      </c>
      <c r="Q236" s="34">
        <v>3868.8099999999995</v>
      </c>
      <c r="R236" s="34">
        <v>3832.5599999999995</v>
      </c>
      <c r="S236" s="34">
        <v>3811.9799999999996</v>
      </c>
      <c r="T236" s="34">
        <v>3819.3900000000003</v>
      </c>
      <c r="U236" s="34">
        <v>3808.26</v>
      </c>
      <c r="V236" s="34">
        <v>3825.7299999999996</v>
      </c>
      <c r="W236" s="34">
        <v>3749.3099999999995</v>
      </c>
      <c r="X236" s="34">
        <v>3474.6</v>
      </c>
      <c r="Y236" s="34">
        <v>3154</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16</v>
      </c>
      <c r="B237" s="34">
        <v>2879.6499999999996</v>
      </c>
      <c r="C237" s="34">
        <v>2707.63</v>
      </c>
      <c r="D237" s="34">
        <v>2582.54</v>
      </c>
      <c r="E237" s="34">
        <v>2515.5699999999997</v>
      </c>
      <c r="F237" s="34">
        <v>2603.08</v>
      </c>
      <c r="G237" s="34">
        <v>2800.8599999999997</v>
      </c>
      <c r="H237" s="34">
        <v>3057.66</v>
      </c>
      <c r="I237" s="34">
        <v>3319.0299999999997</v>
      </c>
      <c r="J237" s="34">
        <v>3646.7</v>
      </c>
      <c r="K237" s="34">
        <v>3711.2799999999997</v>
      </c>
      <c r="L237" s="34">
        <v>3706.5599999999995</v>
      </c>
      <c r="M237" s="34">
        <v>3663.17</v>
      </c>
      <c r="N237" s="34">
        <v>3691.6800000000003</v>
      </c>
      <c r="O237" s="34">
        <v>3703.87</v>
      </c>
      <c r="P237" s="34">
        <v>3790.2799999999997</v>
      </c>
      <c r="Q237" s="34">
        <v>3765.8900000000003</v>
      </c>
      <c r="R237" s="34">
        <v>3706.4399999999996</v>
      </c>
      <c r="S237" s="34">
        <v>3659.96</v>
      </c>
      <c r="T237" s="34">
        <v>3646.71</v>
      </c>
      <c r="U237" s="34">
        <v>3636.66</v>
      </c>
      <c r="V237" s="34">
        <v>3682.8099999999995</v>
      </c>
      <c r="W237" s="34">
        <v>3705.41</v>
      </c>
      <c r="X237" s="34">
        <v>3408.88</v>
      </c>
      <c r="Y237" s="34">
        <v>3091.23</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17</v>
      </c>
      <c r="B238" s="34">
        <v>2987.95</v>
      </c>
      <c r="C238" s="34">
        <v>2934.23</v>
      </c>
      <c r="D238" s="34">
        <v>2770.71</v>
      </c>
      <c r="E238" s="34">
        <v>2691.3999999999996</v>
      </c>
      <c r="F238" s="34">
        <v>2681.5</v>
      </c>
      <c r="G238" s="34">
        <v>2588.39</v>
      </c>
      <c r="H238" s="34">
        <v>2692.87</v>
      </c>
      <c r="I238" s="34">
        <v>3056.59</v>
      </c>
      <c r="J238" s="34">
        <v>3357.73</v>
      </c>
      <c r="K238" s="34">
        <v>3662.21</v>
      </c>
      <c r="L238" s="34">
        <v>3760.38</v>
      </c>
      <c r="M238" s="34">
        <v>3794.84</v>
      </c>
      <c r="N238" s="34">
        <v>3796.1800000000003</v>
      </c>
      <c r="O238" s="34">
        <v>3758.7299999999996</v>
      </c>
      <c r="P238" s="34">
        <v>3791.9399999999996</v>
      </c>
      <c r="Q238" s="34">
        <v>3776.5</v>
      </c>
      <c r="R238" s="34">
        <v>3759</v>
      </c>
      <c r="S238" s="34">
        <v>3760.6800000000003</v>
      </c>
      <c r="T238" s="34">
        <v>3756.6099999999997</v>
      </c>
      <c r="U238" s="34">
        <v>3764.33</v>
      </c>
      <c r="V238" s="34">
        <v>3789.2799999999997</v>
      </c>
      <c r="W238" s="34">
        <v>3770.58</v>
      </c>
      <c r="X238" s="34">
        <v>3354.3599999999997</v>
      </c>
      <c r="Y238" s="34">
        <v>3152.26</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18</v>
      </c>
      <c r="B239" s="34">
        <v>2880.9700000000003</v>
      </c>
      <c r="C239" s="34">
        <v>2735.87</v>
      </c>
      <c r="D239" s="34">
        <v>2678.0299999999997</v>
      </c>
      <c r="E239" s="34">
        <v>2548.29</v>
      </c>
      <c r="F239" s="34">
        <v>2510.42</v>
      </c>
      <c r="G239" s="34">
        <v>2445.6799999999998</v>
      </c>
      <c r="H239" s="34">
        <v>2443.7799999999997</v>
      </c>
      <c r="I239" s="34">
        <v>2748.8</v>
      </c>
      <c r="J239" s="34">
        <v>3217.54</v>
      </c>
      <c r="K239" s="34">
        <v>3590.7699999999995</v>
      </c>
      <c r="L239" s="34">
        <v>3748.5199999999995</v>
      </c>
      <c r="M239" s="34">
        <v>3768.4700000000003</v>
      </c>
      <c r="N239" s="34">
        <v>3766.01</v>
      </c>
      <c r="O239" s="34">
        <v>3765.4399999999996</v>
      </c>
      <c r="P239" s="34">
        <v>3763.3199999999997</v>
      </c>
      <c r="Q239" s="34">
        <v>3724.67</v>
      </c>
      <c r="R239" s="34">
        <v>3597.75</v>
      </c>
      <c r="S239" s="34">
        <v>3620.0299999999997</v>
      </c>
      <c r="T239" s="34">
        <v>3692.4399999999996</v>
      </c>
      <c r="U239" s="34">
        <v>3741.88</v>
      </c>
      <c r="V239" s="34">
        <v>3776.5699999999997</v>
      </c>
      <c r="W239" s="34">
        <v>3807</v>
      </c>
      <c r="X239" s="34">
        <v>3474.0699999999997</v>
      </c>
      <c r="Y239" s="34">
        <v>3064.63</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19</v>
      </c>
      <c r="B240" s="34">
        <v>2901.16</v>
      </c>
      <c r="C240" s="34">
        <v>2788.5699999999997</v>
      </c>
      <c r="D240" s="34">
        <v>2707.26</v>
      </c>
      <c r="E240" s="34">
        <v>2685.49</v>
      </c>
      <c r="F240" s="34">
        <v>2711.41</v>
      </c>
      <c r="G240" s="34">
        <v>2783.63</v>
      </c>
      <c r="H240" s="34">
        <v>3024.0699999999997</v>
      </c>
      <c r="I240" s="34">
        <v>3398.14</v>
      </c>
      <c r="J240" s="34">
        <v>3765.51</v>
      </c>
      <c r="K240" s="34">
        <v>3860.4700000000003</v>
      </c>
      <c r="L240" s="34">
        <v>3890.16</v>
      </c>
      <c r="M240" s="34">
        <v>3869.55</v>
      </c>
      <c r="N240" s="34">
        <v>3804.46</v>
      </c>
      <c r="O240" s="34">
        <v>3849.29</v>
      </c>
      <c r="P240" s="34">
        <v>3920.9799999999996</v>
      </c>
      <c r="Q240" s="34">
        <v>3878.0199999999995</v>
      </c>
      <c r="R240" s="34">
        <v>3799.1000000000004</v>
      </c>
      <c r="S240" s="34">
        <v>3759.63</v>
      </c>
      <c r="T240" s="34">
        <v>3745.2799999999997</v>
      </c>
      <c r="U240" s="34">
        <v>3755.58</v>
      </c>
      <c r="V240" s="34">
        <v>3764.8900000000003</v>
      </c>
      <c r="W240" s="34">
        <v>3729.0299999999997</v>
      </c>
      <c r="X240" s="34">
        <v>3280.33</v>
      </c>
      <c r="Y240" s="34">
        <v>3056.2200000000003</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20</v>
      </c>
      <c r="B241" s="34">
        <v>2923.8599999999997</v>
      </c>
      <c r="C241" s="34">
        <v>2725.54</v>
      </c>
      <c r="D241" s="34">
        <v>2528.37</v>
      </c>
      <c r="E241" s="34">
        <v>2483.23</v>
      </c>
      <c r="F241" s="34">
        <v>2550.91</v>
      </c>
      <c r="G241" s="34">
        <v>2783.76</v>
      </c>
      <c r="H241" s="34">
        <v>2977.1099999999997</v>
      </c>
      <c r="I241" s="34">
        <v>3348.34</v>
      </c>
      <c r="J241" s="34">
        <v>3722.4300000000003</v>
      </c>
      <c r="K241" s="34">
        <v>3980.16</v>
      </c>
      <c r="L241" s="34">
        <v>3998.5699999999997</v>
      </c>
      <c r="M241" s="34">
        <v>3976.42</v>
      </c>
      <c r="N241" s="34">
        <v>3966.3599999999997</v>
      </c>
      <c r="O241" s="34">
        <v>3981</v>
      </c>
      <c r="P241" s="34">
        <v>4125.0400000000009</v>
      </c>
      <c r="Q241" s="34">
        <v>3995.75</v>
      </c>
      <c r="R241" s="34">
        <v>3892.83</v>
      </c>
      <c r="S241" s="34">
        <v>3794.54</v>
      </c>
      <c r="T241" s="34">
        <v>3773.67</v>
      </c>
      <c r="U241" s="34">
        <v>3770.7699999999995</v>
      </c>
      <c r="V241" s="34">
        <v>3745.34</v>
      </c>
      <c r="W241" s="34">
        <v>3719.4700000000003</v>
      </c>
      <c r="X241" s="34">
        <v>3302.62</v>
      </c>
      <c r="Y241" s="34">
        <v>3138.62</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21</v>
      </c>
      <c r="B242" s="34">
        <v>2872.4700000000003</v>
      </c>
      <c r="C242" s="34">
        <v>2770.23</v>
      </c>
      <c r="D242" s="34">
        <v>2670.85</v>
      </c>
      <c r="E242" s="34">
        <v>2563.0699999999997</v>
      </c>
      <c r="F242" s="34">
        <v>2620.8599999999997</v>
      </c>
      <c r="G242" s="34">
        <v>2802.52</v>
      </c>
      <c r="H242" s="34">
        <v>2946.81</v>
      </c>
      <c r="I242" s="34">
        <v>3376.37</v>
      </c>
      <c r="J242" s="34">
        <v>3665.8900000000003</v>
      </c>
      <c r="K242" s="34">
        <v>3892.99</v>
      </c>
      <c r="L242" s="34">
        <v>4017.26</v>
      </c>
      <c r="M242" s="34">
        <v>3927.71</v>
      </c>
      <c r="N242" s="34">
        <v>3891.63</v>
      </c>
      <c r="O242" s="34">
        <v>3917.3999999999996</v>
      </c>
      <c r="P242" s="34">
        <v>4136.1000000000013</v>
      </c>
      <c r="Q242" s="34">
        <v>4034.3900000000003</v>
      </c>
      <c r="R242" s="34">
        <v>3869.05</v>
      </c>
      <c r="S242" s="34">
        <v>3847.24</v>
      </c>
      <c r="T242" s="34">
        <v>3820.5</v>
      </c>
      <c r="U242" s="34">
        <v>3815.2299999999996</v>
      </c>
      <c r="V242" s="34">
        <v>3769.38</v>
      </c>
      <c r="W242" s="34">
        <v>3718.9799999999996</v>
      </c>
      <c r="X242" s="34">
        <v>3346.3199999999997</v>
      </c>
      <c r="Y242" s="34">
        <v>3183.39</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22</v>
      </c>
      <c r="B243" s="34">
        <v>2900.3199999999997</v>
      </c>
      <c r="C243" s="34">
        <v>2760.16</v>
      </c>
      <c r="D243" s="34">
        <v>2631.3999999999996</v>
      </c>
      <c r="E243" s="34">
        <v>2467.5099999999998</v>
      </c>
      <c r="F243" s="34">
        <v>2561.4299999999998</v>
      </c>
      <c r="G243" s="34">
        <v>2805.76</v>
      </c>
      <c r="H243" s="34">
        <v>2946.04</v>
      </c>
      <c r="I243" s="34">
        <v>3390.77</v>
      </c>
      <c r="J243" s="34">
        <v>3748.1400000000003</v>
      </c>
      <c r="K243" s="34">
        <v>3921.88</v>
      </c>
      <c r="L243" s="34">
        <v>3949.55</v>
      </c>
      <c r="M243" s="34">
        <v>3949.2200000000003</v>
      </c>
      <c r="N243" s="34">
        <v>3873.05</v>
      </c>
      <c r="O243" s="34">
        <v>3955.09</v>
      </c>
      <c r="P243" s="34">
        <v>4035.2</v>
      </c>
      <c r="Q243" s="34">
        <v>3973.12</v>
      </c>
      <c r="R243" s="34">
        <v>3885.88</v>
      </c>
      <c r="S243" s="34">
        <v>3826.1499999999996</v>
      </c>
      <c r="T243" s="34">
        <v>3822.92</v>
      </c>
      <c r="U243" s="34">
        <v>3810.8</v>
      </c>
      <c r="V243" s="34">
        <v>3826.75</v>
      </c>
      <c r="W243" s="34">
        <v>3749.0199999999995</v>
      </c>
      <c r="X243" s="34">
        <v>3362.16</v>
      </c>
      <c r="Y243" s="34">
        <v>3130.9700000000003</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23</v>
      </c>
      <c r="B244" s="34">
        <v>2912.16</v>
      </c>
      <c r="C244" s="34">
        <v>2719.09</v>
      </c>
      <c r="D244" s="34">
        <v>2646.3999999999996</v>
      </c>
      <c r="E244" s="34">
        <v>2580.3000000000002</v>
      </c>
      <c r="F244" s="34">
        <v>2602.0100000000002</v>
      </c>
      <c r="G244" s="34">
        <v>2751.64</v>
      </c>
      <c r="H244" s="34">
        <v>2992.81</v>
      </c>
      <c r="I244" s="34">
        <v>3417.2</v>
      </c>
      <c r="J244" s="34">
        <v>3763.8199999999997</v>
      </c>
      <c r="K244" s="34">
        <v>3864.2699999999995</v>
      </c>
      <c r="L244" s="34">
        <v>3912.42</v>
      </c>
      <c r="M244" s="34">
        <v>3895.59</v>
      </c>
      <c r="N244" s="34">
        <v>3929.4399999999996</v>
      </c>
      <c r="O244" s="34">
        <v>3957.4700000000003</v>
      </c>
      <c r="P244" s="34">
        <v>4055.66</v>
      </c>
      <c r="Q244" s="34">
        <v>3949.5199999999995</v>
      </c>
      <c r="R244" s="34">
        <v>3884.21</v>
      </c>
      <c r="S244" s="34">
        <v>3855.9300000000003</v>
      </c>
      <c r="T244" s="34">
        <v>3818.1899999999996</v>
      </c>
      <c r="U244" s="34">
        <v>3805.16</v>
      </c>
      <c r="V244" s="34">
        <v>3779.5699999999997</v>
      </c>
      <c r="W244" s="34">
        <v>3790.33</v>
      </c>
      <c r="X244" s="34">
        <v>3588.88</v>
      </c>
      <c r="Y244" s="34">
        <v>3194.09</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24</v>
      </c>
      <c r="B245" s="34">
        <v>3108.35</v>
      </c>
      <c r="C245" s="34">
        <v>2895.12</v>
      </c>
      <c r="D245" s="34">
        <v>2809.33</v>
      </c>
      <c r="E245" s="34">
        <v>2756.79</v>
      </c>
      <c r="F245" s="34">
        <v>2737.05</v>
      </c>
      <c r="G245" s="34">
        <v>2732.3999999999996</v>
      </c>
      <c r="H245" s="34">
        <v>2795.71</v>
      </c>
      <c r="I245" s="34">
        <v>3096.35</v>
      </c>
      <c r="J245" s="34">
        <v>3510.1</v>
      </c>
      <c r="K245" s="34">
        <v>3797.37</v>
      </c>
      <c r="L245" s="34">
        <v>3874.05</v>
      </c>
      <c r="M245" s="34">
        <v>3882.0599999999995</v>
      </c>
      <c r="N245" s="34">
        <v>3870.74</v>
      </c>
      <c r="O245" s="34">
        <v>3871.54</v>
      </c>
      <c r="P245" s="34">
        <v>3862.84</v>
      </c>
      <c r="Q245" s="34">
        <v>3890.3</v>
      </c>
      <c r="R245" s="34">
        <v>3880.33</v>
      </c>
      <c r="S245" s="34">
        <v>3873.8500000000004</v>
      </c>
      <c r="T245" s="34">
        <v>3865.92</v>
      </c>
      <c r="U245" s="34">
        <v>3873.3599999999997</v>
      </c>
      <c r="V245" s="34">
        <v>3883.54</v>
      </c>
      <c r="W245" s="34">
        <v>3870.38</v>
      </c>
      <c r="X245" s="34">
        <v>3545.6899999999996</v>
      </c>
      <c r="Y245" s="34">
        <v>3169</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25</v>
      </c>
      <c r="B246" s="34">
        <v>3051.75</v>
      </c>
      <c r="C246" s="34">
        <v>2864.0699999999997</v>
      </c>
      <c r="D246" s="34">
        <v>2772.6499999999996</v>
      </c>
      <c r="E246" s="34">
        <v>2698.64</v>
      </c>
      <c r="F246" s="34">
        <v>2649.58</v>
      </c>
      <c r="G246" s="34">
        <v>2693.93</v>
      </c>
      <c r="H246" s="34">
        <v>2628.31</v>
      </c>
      <c r="I246" s="34">
        <v>2884.76</v>
      </c>
      <c r="J246" s="34">
        <v>3232</v>
      </c>
      <c r="K246" s="34">
        <v>3585.63</v>
      </c>
      <c r="L246" s="34">
        <v>3722.83</v>
      </c>
      <c r="M246" s="34">
        <v>3785.5199999999995</v>
      </c>
      <c r="N246" s="34">
        <v>3785.1499999999996</v>
      </c>
      <c r="O246" s="34">
        <v>3783.42</v>
      </c>
      <c r="P246" s="34">
        <v>3789.3</v>
      </c>
      <c r="Q246" s="34">
        <v>3746.79</v>
      </c>
      <c r="R246" s="34">
        <v>3682.6400000000003</v>
      </c>
      <c r="S246" s="34">
        <v>3690.34</v>
      </c>
      <c r="T246" s="34">
        <v>3719.84</v>
      </c>
      <c r="U246" s="34">
        <v>3743.24</v>
      </c>
      <c r="V246" s="34">
        <v>3774.8099999999995</v>
      </c>
      <c r="W246" s="34">
        <v>3807.6000000000004</v>
      </c>
      <c r="X246" s="34">
        <v>3456.96</v>
      </c>
      <c r="Y246" s="34">
        <v>3087.6899999999996</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26</v>
      </c>
      <c r="B247" s="34">
        <v>2915.41</v>
      </c>
      <c r="C247" s="34">
        <v>2803.2200000000003</v>
      </c>
      <c r="D247" s="34">
        <v>2714.6</v>
      </c>
      <c r="E247" s="34">
        <v>2552.81</v>
      </c>
      <c r="F247" s="34">
        <v>2572.48</v>
      </c>
      <c r="G247" s="34">
        <v>2831.62</v>
      </c>
      <c r="H247" s="34">
        <v>2939.55</v>
      </c>
      <c r="I247" s="34">
        <v>3245.93</v>
      </c>
      <c r="J247" s="34">
        <v>3681.34</v>
      </c>
      <c r="K247" s="34">
        <v>3767.3199999999997</v>
      </c>
      <c r="L247" s="34">
        <v>3856.34</v>
      </c>
      <c r="M247" s="34">
        <v>3814.9700000000003</v>
      </c>
      <c r="N247" s="34">
        <v>3779.8999999999996</v>
      </c>
      <c r="O247" s="34">
        <v>3827.55</v>
      </c>
      <c r="P247" s="34">
        <v>3881.3099999999995</v>
      </c>
      <c r="Q247" s="34">
        <v>3890.12</v>
      </c>
      <c r="R247" s="34">
        <v>3853.2699999999995</v>
      </c>
      <c r="S247" s="34">
        <v>3718.16</v>
      </c>
      <c r="T247" s="34">
        <v>3675.7799999999997</v>
      </c>
      <c r="U247" s="34">
        <v>3577.7200000000003</v>
      </c>
      <c r="V247" s="34">
        <v>3602.9300000000003</v>
      </c>
      <c r="W247" s="34">
        <v>3511</v>
      </c>
      <c r="X247" s="34">
        <v>3110.18</v>
      </c>
      <c r="Y247" s="34">
        <v>2987.42</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27</v>
      </c>
      <c r="B248" s="34">
        <v>2825.16</v>
      </c>
      <c r="C248" s="34">
        <v>2634.99</v>
      </c>
      <c r="D248" s="34">
        <v>2575.2600000000002</v>
      </c>
      <c r="E248" s="34">
        <v>2262.81</v>
      </c>
      <c r="F248" s="34">
        <v>2058.35</v>
      </c>
      <c r="G248" s="34">
        <v>2635.93</v>
      </c>
      <c r="H248" s="34">
        <v>2807.66</v>
      </c>
      <c r="I248" s="34">
        <v>3134.6099999999997</v>
      </c>
      <c r="J248" s="34">
        <v>3507.8199999999997</v>
      </c>
      <c r="K248" s="34">
        <v>3691.3999999999996</v>
      </c>
      <c r="L248" s="34">
        <v>3789.4799999999996</v>
      </c>
      <c r="M248" s="34">
        <v>3695.4300000000003</v>
      </c>
      <c r="N248" s="34">
        <v>3652.9300000000003</v>
      </c>
      <c r="O248" s="34">
        <v>3689.4300000000003</v>
      </c>
      <c r="P248" s="34">
        <v>3812.1400000000003</v>
      </c>
      <c r="Q248" s="34">
        <v>3737.13</v>
      </c>
      <c r="R248" s="34">
        <v>3752.4399999999996</v>
      </c>
      <c r="S248" s="34">
        <v>3684.29</v>
      </c>
      <c r="T248" s="34">
        <v>3633.58</v>
      </c>
      <c r="U248" s="34">
        <v>3531.27</v>
      </c>
      <c r="V248" s="34">
        <v>3522.27</v>
      </c>
      <c r="W248" s="34">
        <v>3473.99</v>
      </c>
      <c r="X248" s="34">
        <v>3104.68</v>
      </c>
      <c r="Y248" s="34">
        <v>3000.3199999999997</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28</v>
      </c>
      <c r="B249" s="34">
        <v>2888.99</v>
      </c>
      <c r="C249" s="34">
        <v>2665.9399999999996</v>
      </c>
      <c r="D249" s="34">
        <v>2518.5500000000002</v>
      </c>
      <c r="E249" s="34">
        <v>1993.9499999999998</v>
      </c>
      <c r="F249" s="34">
        <v>1870.4099999999999</v>
      </c>
      <c r="G249" s="34">
        <v>2707.43</v>
      </c>
      <c r="H249" s="34">
        <v>2937.18</v>
      </c>
      <c r="I249" s="34">
        <v>3226.12</v>
      </c>
      <c r="J249" s="34">
        <v>3748.1899999999996</v>
      </c>
      <c r="K249" s="34">
        <v>3821.1499999999996</v>
      </c>
      <c r="L249" s="34">
        <v>3904.7699999999995</v>
      </c>
      <c r="M249" s="34">
        <v>3901.7299999999996</v>
      </c>
      <c r="N249" s="34">
        <v>3896.25</v>
      </c>
      <c r="O249" s="34">
        <v>3908.9300000000003</v>
      </c>
      <c r="P249" s="34">
        <v>4011.3900000000003</v>
      </c>
      <c r="Q249" s="34">
        <v>4088.6499999999996</v>
      </c>
      <c r="R249" s="34">
        <v>3916.1000000000004</v>
      </c>
      <c r="S249" s="34">
        <v>3866</v>
      </c>
      <c r="T249" s="34">
        <v>3817.2</v>
      </c>
      <c r="U249" s="34">
        <v>3778.6499999999996</v>
      </c>
      <c r="V249" s="34">
        <v>3766.7699999999995</v>
      </c>
      <c r="W249" s="34">
        <v>3731.54</v>
      </c>
      <c r="X249" s="34">
        <v>3343.33</v>
      </c>
      <c r="Y249" s="34">
        <v>3067.27</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29</v>
      </c>
      <c r="B250" s="34">
        <v>2866.2</v>
      </c>
      <c r="C250" s="34">
        <v>2703.7</v>
      </c>
      <c r="D250" s="34">
        <v>2514.71</v>
      </c>
      <c r="E250" s="34">
        <v>2438.67</v>
      </c>
      <c r="F250" s="34">
        <v>2426.56</v>
      </c>
      <c r="G250" s="34">
        <v>2736.16</v>
      </c>
      <c r="H250" s="34">
        <v>2862.74</v>
      </c>
      <c r="I250" s="34">
        <v>3219.48</v>
      </c>
      <c r="J250" s="34">
        <v>3777.71</v>
      </c>
      <c r="K250" s="34">
        <v>3813.26</v>
      </c>
      <c r="L250" s="34">
        <v>3822.3999999999996</v>
      </c>
      <c r="M250" s="34">
        <v>3912.29</v>
      </c>
      <c r="N250" s="34">
        <v>3919.2799999999997</v>
      </c>
      <c r="O250" s="34">
        <v>3938.83</v>
      </c>
      <c r="P250" s="34">
        <v>4071.84</v>
      </c>
      <c r="Q250" s="34">
        <v>4089.33</v>
      </c>
      <c r="R250" s="34">
        <v>4084.0699999999997</v>
      </c>
      <c r="S250" s="34">
        <v>4019.67</v>
      </c>
      <c r="T250" s="34">
        <v>3956.1400000000003</v>
      </c>
      <c r="U250" s="34">
        <v>3930.6099999999997</v>
      </c>
      <c r="V250" s="34">
        <v>3903.1499999999996</v>
      </c>
      <c r="W250" s="34">
        <v>3821.75</v>
      </c>
      <c r="X250" s="34">
        <v>3510.68</v>
      </c>
      <c r="Y250" s="34">
        <v>3089.3199999999997</v>
      </c>
      <c r="Z250" s="24">
        <f>IFERROR(Y250,"скрыть")</f>
        <v>3089.3199999999997</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12" x14ac:dyDescent="0.2">
      <c r="A251" s="33">
        <v>30</v>
      </c>
      <c r="B251" s="34">
        <v>2876.2799999999997</v>
      </c>
      <c r="C251" s="34">
        <v>2734.08</v>
      </c>
      <c r="D251" s="34">
        <v>2585.83</v>
      </c>
      <c r="E251" s="34">
        <v>2496.0299999999997</v>
      </c>
      <c r="F251" s="34">
        <v>2483.4899999999998</v>
      </c>
      <c r="G251" s="34">
        <v>2709.74</v>
      </c>
      <c r="H251" s="34">
        <v>2776.29</v>
      </c>
      <c r="I251" s="34">
        <v>3167.4399999999996</v>
      </c>
      <c r="J251" s="34">
        <v>3791.9799999999996</v>
      </c>
      <c r="K251" s="34">
        <v>3683.12</v>
      </c>
      <c r="L251" s="34">
        <v>3663.7699999999995</v>
      </c>
      <c r="M251" s="34">
        <v>3649.51</v>
      </c>
      <c r="N251" s="34">
        <v>3949.2699999999995</v>
      </c>
      <c r="O251" s="34">
        <v>3964.49</v>
      </c>
      <c r="P251" s="34">
        <v>4348.0800000000008</v>
      </c>
      <c r="Q251" s="34">
        <v>4344.6600000000008</v>
      </c>
      <c r="R251" s="34">
        <v>4111.0400000000009</v>
      </c>
      <c r="S251" s="34">
        <v>3994.0299999999997</v>
      </c>
      <c r="T251" s="34">
        <v>3942.87</v>
      </c>
      <c r="U251" s="34">
        <v>3897.8500000000004</v>
      </c>
      <c r="V251" s="34">
        <v>3980.3099999999995</v>
      </c>
      <c r="W251" s="34">
        <v>3978.2799999999997</v>
      </c>
      <c r="X251" s="34">
        <v>3703.9399999999996</v>
      </c>
      <c r="Y251" s="34">
        <v>3208.39</v>
      </c>
      <c r="Z251" s="24">
        <f>IFERROR(Y251,"скрыть")</f>
        <v>3208.39</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12" x14ac:dyDescent="0.2">
      <c r="A252" s="33">
        <v>31</v>
      </c>
      <c r="B252" s="34">
        <v>2960.27</v>
      </c>
      <c r="C252" s="34">
        <v>2824.13</v>
      </c>
      <c r="D252" s="34">
        <v>2694.85</v>
      </c>
      <c r="E252" s="34">
        <v>2591.66</v>
      </c>
      <c r="F252" s="34">
        <v>2547.7799999999997</v>
      </c>
      <c r="G252" s="34">
        <v>2648.06</v>
      </c>
      <c r="H252" s="34">
        <v>2710.96</v>
      </c>
      <c r="I252" s="34">
        <v>2971.38</v>
      </c>
      <c r="J252" s="34">
        <v>3566.3999999999996</v>
      </c>
      <c r="K252" s="34">
        <v>3719.8</v>
      </c>
      <c r="L252" s="34">
        <v>3858.42</v>
      </c>
      <c r="M252" s="34">
        <v>3891.74</v>
      </c>
      <c r="N252" s="34">
        <v>3902.9700000000003</v>
      </c>
      <c r="O252" s="34">
        <v>3906.7699999999995</v>
      </c>
      <c r="P252" s="34">
        <v>3950.7200000000003</v>
      </c>
      <c r="Q252" s="34">
        <v>3970.2</v>
      </c>
      <c r="R252" s="34">
        <v>3975.3900000000003</v>
      </c>
      <c r="S252" s="34">
        <v>3982.45</v>
      </c>
      <c r="T252" s="34">
        <v>3919.55</v>
      </c>
      <c r="U252" s="34">
        <v>3895.79</v>
      </c>
      <c r="V252" s="34">
        <v>3916.1000000000004</v>
      </c>
      <c r="W252" s="34">
        <v>3903.95</v>
      </c>
      <c r="X252" s="34">
        <v>3583.09</v>
      </c>
      <c r="Y252" s="34">
        <v>3142.05</v>
      </c>
      <c r="Z252" s="24">
        <f>IFERROR(Y252,"скрыть")</f>
        <v>3142.05</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11.25" customHeight="1" x14ac:dyDescent="0.2">
      <c r="A253" s="111"/>
      <c r="B253" s="112" t="s">
        <v>108</v>
      </c>
      <c r="C253" s="112"/>
      <c r="D253" s="112"/>
      <c r="E253" s="112"/>
      <c r="F253" s="112"/>
      <c r="G253" s="112"/>
      <c r="H253" s="112"/>
      <c r="I253" s="112"/>
      <c r="J253" s="112"/>
      <c r="K253" s="112"/>
      <c r="L253" s="112"/>
      <c r="M253" s="112"/>
      <c r="N253" s="112"/>
      <c r="O253" s="112"/>
      <c r="P253" s="112"/>
      <c r="Q253" s="112"/>
      <c r="R253" s="112"/>
      <c r="S253" s="112"/>
      <c r="T253" s="112"/>
      <c r="U253" s="112"/>
      <c r="V253" s="112"/>
      <c r="W253" s="112"/>
      <c r="X253" s="112"/>
      <c r="Y253" s="112"/>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s="27" customFormat="1" ht="32.65" customHeight="1" x14ac:dyDescent="0.2">
      <c r="A255" s="31" t="s">
        <v>83</v>
      </c>
      <c r="B255" s="32" t="s">
        <v>84</v>
      </c>
      <c r="C255" s="32" t="s">
        <v>85</v>
      </c>
      <c r="D255" s="32" t="s">
        <v>86</v>
      </c>
      <c r="E255" s="32" t="s">
        <v>87</v>
      </c>
      <c r="F255" s="32" t="s">
        <v>88</v>
      </c>
      <c r="G255" s="32" t="s">
        <v>89</v>
      </c>
      <c r="H255" s="32" t="s">
        <v>90</v>
      </c>
      <c r="I255" s="32" t="s">
        <v>91</v>
      </c>
      <c r="J255" s="32" t="s">
        <v>92</v>
      </c>
      <c r="K255" s="32" t="s">
        <v>93</v>
      </c>
      <c r="L255" s="32" t="s">
        <v>94</v>
      </c>
      <c r="M255" s="32" t="s">
        <v>95</v>
      </c>
      <c r="N255" s="32" t="s">
        <v>96</v>
      </c>
      <c r="O255" s="32" t="s">
        <v>97</v>
      </c>
      <c r="P255" s="32" t="s">
        <v>98</v>
      </c>
      <c r="Q255" s="32" t="s">
        <v>99</v>
      </c>
      <c r="R255" s="32" t="s">
        <v>100</v>
      </c>
      <c r="S255" s="32" t="s">
        <v>101</v>
      </c>
      <c r="T255" s="32" t="s">
        <v>102</v>
      </c>
      <c r="U255" s="32" t="s">
        <v>103</v>
      </c>
      <c r="V255" s="32" t="s">
        <v>104</v>
      </c>
      <c r="W255" s="32" t="s">
        <v>105</v>
      </c>
      <c r="X255" s="32" t="s">
        <v>106</v>
      </c>
      <c r="Y255" s="32" t="s">
        <v>107</v>
      </c>
      <c r="Z255" s="26"/>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ht="12" x14ac:dyDescent="0.2">
      <c r="A256" s="33">
        <v>1</v>
      </c>
      <c r="B256" s="34">
        <v>3217.42</v>
      </c>
      <c r="C256" s="34">
        <v>3075.5099999999998</v>
      </c>
      <c r="D256" s="34">
        <v>3023.44</v>
      </c>
      <c r="E256" s="34">
        <v>2983.9100000000003</v>
      </c>
      <c r="F256" s="34">
        <v>2967.1200000000003</v>
      </c>
      <c r="G256" s="34">
        <v>2971.68</v>
      </c>
      <c r="H256" s="34">
        <v>2983.63</v>
      </c>
      <c r="I256" s="34">
        <v>3234.38</v>
      </c>
      <c r="J256" s="34">
        <v>3422.86</v>
      </c>
      <c r="K256" s="34">
        <v>3688.69</v>
      </c>
      <c r="L256" s="34">
        <v>3824.1600000000003</v>
      </c>
      <c r="M256" s="34">
        <v>3851.8799999999997</v>
      </c>
      <c r="N256" s="34">
        <v>3829.9900000000002</v>
      </c>
      <c r="O256" s="34">
        <v>3837.94</v>
      </c>
      <c r="P256" s="34">
        <v>3835.2000000000003</v>
      </c>
      <c r="Q256" s="34">
        <v>3762.48</v>
      </c>
      <c r="R256" s="34">
        <v>3647.2599999999998</v>
      </c>
      <c r="S256" s="34">
        <v>3711.2900000000004</v>
      </c>
      <c r="T256" s="34">
        <v>3757.75</v>
      </c>
      <c r="U256" s="34">
        <v>3819.22</v>
      </c>
      <c r="V256" s="34">
        <v>3915.15</v>
      </c>
      <c r="W256" s="34">
        <v>3906.81</v>
      </c>
      <c r="X256" s="34">
        <v>3444.92</v>
      </c>
      <c r="Y256" s="34">
        <v>3320.13</v>
      </c>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2</v>
      </c>
      <c r="B257" s="34">
        <v>3147.73</v>
      </c>
      <c r="C257" s="34">
        <v>3046.11</v>
      </c>
      <c r="D257" s="34">
        <v>2967.19</v>
      </c>
      <c r="E257" s="34">
        <v>2953.18</v>
      </c>
      <c r="F257" s="34">
        <v>2943.86</v>
      </c>
      <c r="G257" s="34">
        <v>2962.13</v>
      </c>
      <c r="H257" s="34">
        <v>2932.23</v>
      </c>
      <c r="I257" s="34">
        <v>3142.21</v>
      </c>
      <c r="J257" s="34">
        <v>3412.21</v>
      </c>
      <c r="K257" s="34">
        <v>3595.84</v>
      </c>
      <c r="L257" s="34">
        <v>3611.77</v>
      </c>
      <c r="M257" s="34">
        <v>3666.84</v>
      </c>
      <c r="N257" s="34">
        <v>3660.69</v>
      </c>
      <c r="O257" s="34">
        <v>3631.72</v>
      </c>
      <c r="P257" s="34">
        <v>3616.5800000000004</v>
      </c>
      <c r="Q257" s="34">
        <v>3597.36</v>
      </c>
      <c r="R257" s="34">
        <v>3546.84</v>
      </c>
      <c r="S257" s="34">
        <v>3594.02</v>
      </c>
      <c r="T257" s="34">
        <v>3597.0400000000004</v>
      </c>
      <c r="U257" s="34">
        <v>3744.4</v>
      </c>
      <c r="V257" s="34">
        <v>3798.0800000000004</v>
      </c>
      <c r="W257" s="34">
        <v>3788.94</v>
      </c>
      <c r="X257" s="34">
        <v>3395.07</v>
      </c>
      <c r="Y257" s="34">
        <v>3209.25</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3</v>
      </c>
      <c r="B258" s="34">
        <v>3138.39</v>
      </c>
      <c r="C258" s="34">
        <v>3042.2900000000004</v>
      </c>
      <c r="D258" s="34">
        <v>2958.96</v>
      </c>
      <c r="E258" s="34">
        <v>2942.92</v>
      </c>
      <c r="F258" s="34">
        <v>2939.9900000000002</v>
      </c>
      <c r="G258" s="34">
        <v>2948.6</v>
      </c>
      <c r="H258" s="34">
        <v>2966.9</v>
      </c>
      <c r="I258" s="34">
        <v>3185.31</v>
      </c>
      <c r="J258" s="34">
        <v>3436.46</v>
      </c>
      <c r="K258" s="34">
        <v>3784.8700000000003</v>
      </c>
      <c r="L258" s="34">
        <v>3839.72</v>
      </c>
      <c r="M258" s="34">
        <v>3865.28</v>
      </c>
      <c r="N258" s="34">
        <v>3854.69</v>
      </c>
      <c r="O258" s="34">
        <v>3841.1299999999997</v>
      </c>
      <c r="P258" s="34">
        <v>3822.3399999999997</v>
      </c>
      <c r="Q258" s="34">
        <v>3781.71</v>
      </c>
      <c r="R258" s="34">
        <v>3731.69</v>
      </c>
      <c r="S258" s="34">
        <v>3757.42</v>
      </c>
      <c r="T258" s="34">
        <v>3707.19</v>
      </c>
      <c r="U258" s="34">
        <v>3758.43</v>
      </c>
      <c r="V258" s="34">
        <v>3834.4100000000003</v>
      </c>
      <c r="W258" s="34">
        <v>3885.81</v>
      </c>
      <c r="X258" s="34">
        <v>3465.2400000000002</v>
      </c>
      <c r="Y258" s="34">
        <v>3305.0400000000004</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4</v>
      </c>
      <c r="B259" s="34">
        <v>3079.7000000000003</v>
      </c>
      <c r="C259" s="34">
        <v>3009.8300000000004</v>
      </c>
      <c r="D259" s="34">
        <v>2965.14</v>
      </c>
      <c r="E259" s="34">
        <v>2961.1600000000003</v>
      </c>
      <c r="F259" s="34">
        <v>2956.15</v>
      </c>
      <c r="G259" s="34">
        <v>2941.46</v>
      </c>
      <c r="H259" s="34">
        <v>2899.7000000000003</v>
      </c>
      <c r="I259" s="34">
        <v>3030.7900000000004</v>
      </c>
      <c r="J259" s="34">
        <v>3317.69</v>
      </c>
      <c r="K259" s="34">
        <v>3479.27</v>
      </c>
      <c r="L259" s="34">
        <v>3601.39</v>
      </c>
      <c r="M259" s="34">
        <v>3609.35</v>
      </c>
      <c r="N259" s="34">
        <v>3608.13</v>
      </c>
      <c r="O259" s="34">
        <v>3606.6</v>
      </c>
      <c r="P259" s="34">
        <v>3705.4</v>
      </c>
      <c r="Q259" s="34">
        <v>3612.6</v>
      </c>
      <c r="R259" s="34">
        <v>3607.3300000000004</v>
      </c>
      <c r="S259" s="34">
        <v>3657.4</v>
      </c>
      <c r="T259" s="34">
        <v>3662.4</v>
      </c>
      <c r="U259" s="34">
        <v>3760.0400000000004</v>
      </c>
      <c r="V259" s="34">
        <v>3823.97</v>
      </c>
      <c r="W259" s="34">
        <v>3842.56</v>
      </c>
      <c r="X259" s="34">
        <v>3447.8700000000003</v>
      </c>
      <c r="Y259" s="34">
        <v>3280.82</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5</v>
      </c>
      <c r="B260" s="34">
        <v>3084.0800000000004</v>
      </c>
      <c r="C260" s="34">
        <v>2961.94</v>
      </c>
      <c r="D260" s="34">
        <v>2927.7400000000002</v>
      </c>
      <c r="E260" s="34">
        <v>2910.75</v>
      </c>
      <c r="F260" s="34">
        <v>2924.22</v>
      </c>
      <c r="G260" s="34">
        <v>2971.19</v>
      </c>
      <c r="H260" s="34">
        <v>3081.5099999999998</v>
      </c>
      <c r="I260" s="34">
        <v>3427.14</v>
      </c>
      <c r="J260" s="34">
        <v>3749.98</v>
      </c>
      <c r="K260" s="34">
        <v>3830.8399999999997</v>
      </c>
      <c r="L260" s="34">
        <v>3841.61</v>
      </c>
      <c r="M260" s="34">
        <v>3894.18</v>
      </c>
      <c r="N260" s="34">
        <v>3865.5899999999997</v>
      </c>
      <c r="O260" s="34">
        <v>3885.61</v>
      </c>
      <c r="P260" s="34">
        <v>3870.97</v>
      </c>
      <c r="Q260" s="34">
        <v>3856.6299999999997</v>
      </c>
      <c r="R260" s="34">
        <v>3836.36</v>
      </c>
      <c r="S260" s="34">
        <v>3747.2400000000002</v>
      </c>
      <c r="T260" s="34">
        <v>3731.3700000000003</v>
      </c>
      <c r="U260" s="34">
        <v>3709.96</v>
      </c>
      <c r="V260" s="34">
        <v>3844.8700000000003</v>
      </c>
      <c r="W260" s="34">
        <v>3770.09</v>
      </c>
      <c r="X260" s="34">
        <v>3441.47</v>
      </c>
      <c r="Y260" s="34">
        <v>3207.71</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6</v>
      </c>
      <c r="B261" s="34">
        <v>3080.92</v>
      </c>
      <c r="C261" s="34">
        <v>2965.25</v>
      </c>
      <c r="D261" s="34">
        <v>2928.89</v>
      </c>
      <c r="E261" s="34">
        <v>2928.19</v>
      </c>
      <c r="F261" s="34">
        <v>2954.78</v>
      </c>
      <c r="G261" s="34">
        <v>3013.9100000000003</v>
      </c>
      <c r="H261" s="34">
        <v>3213.9</v>
      </c>
      <c r="I261" s="34">
        <v>3481.31</v>
      </c>
      <c r="J261" s="34">
        <v>3910.1299999999997</v>
      </c>
      <c r="K261" s="34">
        <v>3983.53</v>
      </c>
      <c r="L261" s="34">
        <v>3985.4600000000005</v>
      </c>
      <c r="M261" s="34">
        <v>4019.97</v>
      </c>
      <c r="N261" s="34">
        <v>4017.7900000000004</v>
      </c>
      <c r="O261" s="34">
        <v>4023.6</v>
      </c>
      <c r="P261" s="34">
        <v>4017.9600000000005</v>
      </c>
      <c r="Q261" s="34">
        <v>3998.06</v>
      </c>
      <c r="R261" s="34">
        <v>3985.44</v>
      </c>
      <c r="S261" s="34">
        <v>3933.2500000000005</v>
      </c>
      <c r="T261" s="34">
        <v>3919.9900000000002</v>
      </c>
      <c r="U261" s="34">
        <v>3923.0099999999998</v>
      </c>
      <c r="V261" s="34">
        <v>3999.8399999999997</v>
      </c>
      <c r="W261" s="34">
        <v>3894.98</v>
      </c>
      <c r="X261" s="34">
        <v>3423.3</v>
      </c>
      <c r="Y261" s="34">
        <v>3319.75</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7</v>
      </c>
      <c r="B262" s="34">
        <v>3052.5400000000004</v>
      </c>
      <c r="C262" s="34">
        <v>2912.44</v>
      </c>
      <c r="D262" s="34">
        <v>2794.67</v>
      </c>
      <c r="E262" s="34">
        <v>2784.5800000000004</v>
      </c>
      <c r="F262" s="34">
        <v>2871.9100000000003</v>
      </c>
      <c r="G262" s="34">
        <v>2988.56</v>
      </c>
      <c r="H262" s="34">
        <v>3148.05</v>
      </c>
      <c r="I262" s="34">
        <v>3478.55</v>
      </c>
      <c r="J262" s="34">
        <v>3860.4100000000003</v>
      </c>
      <c r="K262" s="34">
        <v>3932.2100000000005</v>
      </c>
      <c r="L262" s="34">
        <v>3932.7900000000004</v>
      </c>
      <c r="M262" s="34">
        <v>3989.7599999999998</v>
      </c>
      <c r="N262" s="34">
        <v>3967.32</v>
      </c>
      <c r="O262" s="34">
        <v>3976.0099999999998</v>
      </c>
      <c r="P262" s="34">
        <v>3960.4500000000003</v>
      </c>
      <c r="Q262" s="34">
        <v>3948.6299999999997</v>
      </c>
      <c r="R262" s="34">
        <v>3937.68</v>
      </c>
      <c r="S262" s="34">
        <v>3857.56</v>
      </c>
      <c r="T262" s="34">
        <v>3860.44</v>
      </c>
      <c r="U262" s="34">
        <v>3898.97</v>
      </c>
      <c r="V262" s="34">
        <v>3964.1600000000003</v>
      </c>
      <c r="W262" s="34">
        <v>3941.1299999999997</v>
      </c>
      <c r="X262" s="34">
        <v>3593.06</v>
      </c>
      <c r="Y262" s="34">
        <v>3386.03</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8</v>
      </c>
      <c r="B263" s="34">
        <v>3388.92</v>
      </c>
      <c r="C263" s="34">
        <v>3231.28</v>
      </c>
      <c r="D263" s="34">
        <v>3130.75</v>
      </c>
      <c r="E263" s="34">
        <v>3106.2599999999998</v>
      </c>
      <c r="F263" s="34">
        <v>3086.65</v>
      </c>
      <c r="G263" s="34">
        <v>3075.22</v>
      </c>
      <c r="H263" s="34">
        <v>3057.67</v>
      </c>
      <c r="I263" s="34">
        <v>3383.0099999999998</v>
      </c>
      <c r="J263" s="34">
        <v>3670.5099999999998</v>
      </c>
      <c r="K263" s="34">
        <v>3857.28</v>
      </c>
      <c r="L263" s="34">
        <v>3936.3399999999997</v>
      </c>
      <c r="M263" s="34">
        <v>3954.64</v>
      </c>
      <c r="N263" s="34">
        <v>3940.5000000000005</v>
      </c>
      <c r="O263" s="34">
        <v>3924.2100000000005</v>
      </c>
      <c r="P263" s="34">
        <v>3918.6299999999997</v>
      </c>
      <c r="Q263" s="34">
        <v>3844.48</v>
      </c>
      <c r="R263" s="34">
        <v>3796.3</v>
      </c>
      <c r="S263" s="34">
        <v>3850.6299999999997</v>
      </c>
      <c r="T263" s="34">
        <v>3899.0800000000004</v>
      </c>
      <c r="U263" s="34">
        <v>3952.7599999999998</v>
      </c>
      <c r="V263" s="34">
        <v>3975.2999999999997</v>
      </c>
      <c r="W263" s="34">
        <v>3979.7100000000005</v>
      </c>
      <c r="X263" s="34">
        <v>3644.68</v>
      </c>
      <c r="Y263" s="34">
        <v>3382.7900000000004</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9</v>
      </c>
      <c r="B264" s="34">
        <v>3325.6600000000003</v>
      </c>
      <c r="C264" s="34">
        <v>3151</v>
      </c>
      <c r="D264" s="34">
        <v>3049.53</v>
      </c>
      <c r="E264" s="34">
        <v>3004.02</v>
      </c>
      <c r="F264" s="34">
        <v>2995.27</v>
      </c>
      <c r="G264" s="34">
        <v>3019.63</v>
      </c>
      <c r="H264" s="34">
        <v>3071.65</v>
      </c>
      <c r="I264" s="34">
        <v>3339.06</v>
      </c>
      <c r="J264" s="34">
        <v>3590.63</v>
      </c>
      <c r="K264" s="34">
        <v>3879.3799999999997</v>
      </c>
      <c r="L264" s="34">
        <v>3961.43</v>
      </c>
      <c r="M264" s="34">
        <v>3979.6700000000005</v>
      </c>
      <c r="N264" s="34">
        <v>3958.5899999999997</v>
      </c>
      <c r="O264" s="34">
        <v>3945.3300000000004</v>
      </c>
      <c r="P264" s="34">
        <v>3936.9100000000003</v>
      </c>
      <c r="Q264" s="34">
        <v>3882.0800000000004</v>
      </c>
      <c r="R264" s="34">
        <v>3829.22</v>
      </c>
      <c r="S264" s="34">
        <v>3839.47</v>
      </c>
      <c r="T264" s="34">
        <v>3867.36</v>
      </c>
      <c r="U264" s="34">
        <v>3936.64</v>
      </c>
      <c r="V264" s="34">
        <v>3964.15</v>
      </c>
      <c r="W264" s="34">
        <v>3983.2100000000005</v>
      </c>
      <c r="X264" s="34">
        <v>3566.38</v>
      </c>
      <c r="Y264" s="34">
        <v>3390.8300000000004</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10</v>
      </c>
      <c r="B265" s="34">
        <v>3170.93</v>
      </c>
      <c r="C265" s="34">
        <v>3000.63</v>
      </c>
      <c r="D265" s="34">
        <v>2954.31</v>
      </c>
      <c r="E265" s="34">
        <v>2954.7599999999998</v>
      </c>
      <c r="F265" s="34">
        <v>2954.34</v>
      </c>
      <c r="G265" s="34">
        <v>2959.43</v>
      </c>
      <c r="H265" s="34">
        <v>2964.3300000000004</v>
      </c>
      <c r="I265" s="34">
        <v>3230.68</v>
      </c>
      <c r="J265" s="34">
        <v>3531.05</v>
      </c>
      <c r="K265" s="34">
        <v>3858.18</v>
      </c>
      <c r="L265" s="34">
        <v>3956.27</v>
      </c>
      <c r="M265" s="34">
        <v>3966.1700000000005</v>
      </c>
      <c r="N265" s="34">
        <v>3963.2999999999997</v>
      </c>
      <c r="O265" s="34">
        <v>3947.7999999999997</v>
      </c>
      <c r="P265" s="34">
        <v>3941.8799999999997</v>
      </c>
      <c r="Q265" s="34">
        <v>3861.06</v>
      </c>
      <c r="R265" s="34">
        <v>3770.9</v>
      </c>
      <c r="S265" s="34">
        <v>3793.5</v>
      </c>
      <c r="T265" s="34">
        <v>3792.22</v>
      </c>
      <c r="U265" s="34">
        <v>3817.82</v>
      </c>
      <c r="V265" s="34">
        <v>3891.3799999999997</v>
      </c>
      <c r="W265" s="34">
        <v>3925.7000000000003</v>
      </c>
      <c r="X265" s="34">
        <v>3515.98</v>
      </c>
      <c r="Y265" s="34">
        <v>3379.4</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11</v>
      </c>
      <c r="B266" s="34">
        <v>3319.59</v>
      </c>
      <c r="C266" s="34">
        <v>3121.5099999999998</v>
      </c>
      <c r="D266" s="34">
        <v>3043.68</v>
      </c>
      <c r="E266" s="34">
        <v>3017.8700000000003</v>
      </c>
      <c r="F266" s="34">
        <v>2998.88</v>
      </c>
      <c r="G266" s="34">
        <v>3011.72</v>
      </c>
      <c r="H266" s="34">
        <v>2988.8300000000004</v>
      </c>
      <c r="I266" s="34">
        <v>3252.89</v>
      </c>
      <c r="J266" s="34">
        <v>3536.2900000000004</v>
      </c>
      <c r="K266" s="34">
        <v>3905.15</v>
      </c>
      <c r="L266" s="34">
        <v>3974.2999999999997</v>
      </c>
      <c r="M266" s="34">
        <v>3997.2999999999997</v>
      </c>
      <c r="N266" s="34">
        <v>4002.1</v>
      </c>
      <c r="O266" s="34">
        <v>3993.1600000000003</v>
      </c>
      <c r="P266" s="34">
        <v>3988.56</v>
      </c>
      <c r="Q266" s="34">
        <v>3950.2100000000005</v>
      </c>
      <c r="R266" s="34">
        <v>3887.85</v>
      </c>
      <c r="S266" s="34">
        <v>3949.56</v>
      </c>
      <c r="T266" s="34">
        <v>3969.0099999999998</v>
      </c>
      <c r="U266" s="34">
        <v>3990.5099999999998</v>
      </c>
      <c r="V266" s="34">
        <v>4019.56</v>
      </c>
      <c r="W266" s="34">
        <v>4031.03</v>
      </c>
      <c r="X266" s="34">
        <v>3738.84</v>
      </c>
      <c r="Y266" s="34">
        <v>3420.92</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12</v>
      </c>
      <c r="B267" s="34">
        <v>3217.71</v>
      </c>
      <c r="C267" s="34">
        <v>3085.2400000000002</v>
      </c>
      <c r="D267" s="34">
        <v>3005.32</v>
      </c>
      <c r="E267" s="34">
        <v>2971.9100000000003</v>
      </c>
      <c r="F267" s="34">
        <v>3004.34</v>
      </c>
      <c r="G267" s="34">
        <v>3091.8700000000003</v>
      </c>
      <c r="H267" s="34">
        <v>3317.65</v>
      </c>
      <c r="I267" s="34">
        <v>3678.56</v>
      </c>
      <c r="J267" s="34">
        <v>4017.6200000000003</v>
      </c>
      <c r="K267" s="34">
        <v>4090.94</v>
      </c>
      <c r="L267" s="34">
        <v>4098.1100000000006</v>
      </c>
      <c r="M267" s="34">
        <v>4122.5700000000006</v>
      </c>
      <c r="N267" s="34">
        <v>4101.63</v>
      </c>
      <c r="O267" s="34">
        <v>4110.0600000000004</v>
      </c>
      <c r="P267" s="34">
        <v>4116.170000000001</v>
      </c>
      <c r="Q267" s="34">
        <v>4087.72</v>
      </c>
      <c r="R267" s="34">
        <v>4081.7000000000003</v>
      </c>
      <c r="S267" s="34">
        <v>4051.73</v>
      </c>
      <c r="T267" s="34">
        <v>4011.11</v>
      </c>
      <c r="U267" s="34">
        <v>3978.2000000000003</v>
      </c>
      <c r="V267" s="34">
        <v>3985.7400000000002</v>
      </c>
      <c r="W267" s="34">
        <v>3945.3700000000003</v>
      </c>
      <c r="X267" s="34">
        <v>3490.9100000000003</v>
      </c>
      <c r="Y267" s="34">
        <v>3316.1200000000003</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13</v>
      </c>
      <c r="B268" s="34">
        <v>3149.9</v>
      </c>
      <c r="C268" s="34">
        <v>2984.7000000000003</v>
      </c>
      <c r="D268" s="34">
        <v>2907.06</v>
      </c>
      <c r="E268" s="34">
        <v>2887.6</v>
      </c>
      <c r="F268" s="34">
        <v>2962.4900000000002</v>
      </c>
      <c r="G268" s="34">
        <v>3052.07</v>
      </c>
      <c r="H268" s="34">
        <v>3236.4900000000002</v>
      </c>
      <c r="I268" s="34">
        <v>3493.25</v>
      </c>
      <c r="J268" s="34">
        <v>3870.94</v>
      </c>
      <c r="K268" s="34">
        <v>4042.15</v>
      </c>
      <c r="L268" s="34">
        <v>4078.48</v>
      </c>
      <c r="M268" s="34">
        <v>4066.52</v>
      </c>
      <c r="N268" s="34">
        <v>4056.68</v>
      </c>
      <c r="O268" s="34">
        <v>4070.9100000000003</v>
      </c>
      <c r="P268" s="34">
        <v>4159.0700000000006</v>
      </c>
      <c r="Q268" s="34">
        <v>4187.9500000000007</v>
      </c>
      <c r="R268" s="34">
        <v>4103.2100000000009</v>
      </c>
      <c r="S268" s="34">
        <v>4081.1600000000003</v>
      </c>
      <c r="T268" s="34">
        <v>4069.77</v>
      </c>
      <c r="U268" s="34">
        <v>4069.94</v>
      </c>
      <c r="V268" s="34">
        <v>4114.8700000000008</v>
      </c>
      <c r="W268" s="34">
        <v>3971.03</v>
      </c>
      <c r="X268" s="34">
        <v>3484.94</v>
      </c>
      <c r="Y268" s="34">
        <v>3327.94</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14</v>
      </c>
      <c r="B269" s="34">
        <v>3175.1</v>
      </c>
      <c r="C269" s="34">
        <v>3074.65</v>
      </c>
      <c r="D269" s="34">
        <v>2932.0800000000004</v>
      </c>
      <c r="E269" s="34">
        <v>2909.44</v>
      </c>
      <c r="F269" s="34">
        <v>2924.64</v>
      </c>
      <c r="G269" s="34">
        <v>3095.9</v>
      </c>
      <c r="H269" s="34">
        <v>3351.84</v>
      </c>
      <c r="I269" s="34">
        <v>3737.25</v>
      </c>
      <c r="J269" s="34">
        <v>4043.39</v>
      </c>
      <c r="K269" s="34">
        <v>4162.170000000001</v>
      </c>
      <c r="L269" s="34">
        <v>4234.26</v>
      </c>
      <c r="M269" s="34">
        <v>4203.68</v>
      </c>
      <c r="N269" s="34">
        <v>4168.7800000000007</v>
      </c>
      <c r="O269" s="34">
        <v>4222.7500000000009</v>
      </c>
      <c r="P269" s="34">
        <v>4312.4800000000005</v>
      </c>
      <c r="Q269" s="34">
        <v>4281.6500000000005</v>
      </c>
      <c r="R269" s="34">
        <v>4204.7800000000007</v>
      </c>
      <c r="S269" s="34">
        <v>4175.8300000000008</v>
      </c>
      <c r="T269" s="34">
        <v>4118.6400000000003</v>
      </c>
      <c r="U269" s="34">
        <v>4079.14</v>
      </c>
      <c r="V269" s="34">
        <v>4187.59</v>
      </c>
      <c r="W269" s="34">
        <v>4036.9500000000003</v>
      </c>
      <c r="X269" s="34">
        <v>3611.9900000000002</v>
      </c>
      <c r="Y269" s="34">
        <v>3406.2599999999998</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15</v>
      </c>
      <c r="B270" s="34">
        <v>3205.38</v>
      </c>
      <c r="C270" s="34">
        <v>3121.02</v>
      </c>
      <c r="D270" s="34">
        <v>3030.4</v>
      </c>
      <c r="E270" s="34">
        <v>2987.6</v>
      </c>
      <c r="F270" s="34">
        <v>3037.75</v>
      </c>
      <c r="G270" s="34">
        <v>3195.5800000000004</v>
      </c>
      <c r="H270" s="34">
        <v>3398.9</v>
      </c>
      <c r="I270" s="34">
        <v>3799.56</v>
      </c>
      <c r="J270" s="34">
        <v>4026.0899999999997</v>
      </c>
      <c r="K270" s="34">
        <v>4118.8600000000006</v>
      </c>
      <c r="L270" s="34">
        <v>4129.5800000000008</v>
      </c>
      <c r="M270" s="34">
        <v>4092.0400000000004</v>
      </c>
      <c r="N270" s="34">
        <v>4079.02</v>
      </c>
      <c r="O270" s="34">
        <v>4103.0000000000009</v>
      </c>
      <c r="P270" s="34">
        <v>4197.0700000000006</v>
      </c>
      <c r="Q270" s="34">
        <v>4132.38</v>
      </c>
      <c r="R270" s="34">
        <v>4096.13</v>
      </c>
      <c r="S270" s="34">
        <v>4075.5499999999997</v>
      </c>
      <c r="T270" s="34">
        <v>4082.9600000000005</v>
      </c>
      <c r="U270" s="34">
        <v>4071.8300000000004</v>
      </c>
      <c r="V270" s="34">
        <v>4089.2999999999997</v>
      </c>
      <c r="W270" s="34">
        <v>4012.8799999999997</v>
      </c>
      <c r="X270" s="34">
        <v>3738.17</v>
      </c>
      <c r="Y270" s="34">
        <v>3417.57</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16</v>
      </c>
      <c r="B271" s="34">
        <v>3143.22</v>
      </c>
      <c r="C271" s="34">
        <v>2971.2000000000003</v>
      </c>
      <c r="D271" s="34">
        <v>2846.11</v>
      </c>
      <c r="E271" s="34">
        <v>2779.14</v>
      </c>
      <c r="F271" s="34">
        <v>2866.65</v>
      </c>
      <c r="G271" s="34">
        <v>3064.43</v>
      </c>
      <c r="H271" s="34">
        <v>3321.23</v>
      </c>
      <c r="I271" s="34">
        <v>3582.6</v>
      </c>
      <c r="J271" s="34">
        <v>3910.27</v>
      </c>
      <c r="K271" s="34">
        <v>3974.85</v>
      </c>
      <c r="L271" s="34">
        <v>3970.1299999999997</v>
      </c>
      <c r="M271" s="34">
        <v>3926.7400000000002</v>
      </c>
      <c r="N271" s="34">
        <v>3955.2500000000005</v>
      </c>
      <c r="O271" s="34">
        <v>3967.44</v>
      </c>
      <c r="P271" s="34">
        <v>4053.85</v>
      </c>
      <c r="Q271" s="34">
        <v>4029.4600000000005</v>
      </c>
      <c r="R271" s="34">
        <v>3970.0099999999998</v>
      </c>
      <c r="S271" s="34">
        <v>3923.53</v>
      </c>
      <c r="T271" s="34">
        <v>3910.28</v>
      </c>
      <c r="U271" s="34">
        <v>3900.23</v>
      </c>
      <c r="V271" s="34">
        <v>3946.3799999999997</v>
      </c>
      <c r="W271" s="34">
        <v>3968.98</v>
      </c>
      <c r="X271" s="34">
        <v>3672.4500000000003</v>
      </c>
      <c r="Y271" s="34">
        <v>3354.8</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17</v>
      </c>
      <c r="B272" s="34">
        <v>3251.52</v>
      </c>
      <c r="C272" s="34">
        <v>3197.8</v>
      </c>
      <c r="D272" s="34">
        <v>3034.28</v>
      </c>
      <c r="E272" s="34">
        <v>2954.97</v>
      </c>
      <c r="F272" s="34">
        <v>2945.07</v>
      </c>
      <c r="G272" s="34">
        <v>2851.96</v>
      </c>
      <c r="H272" s="34">
        <v>2956.44</v>
      </c>
      <c r="I272" s="34">
        <v>3320.1600000000003</v>
      </c>
      <c r="J272" s="34">
        <v>3621.3</v>
      </c>
      <c r="K272" s="34">
        <v>3925.78</v>
      </c>
      <c r="L272" s="34">
        <v>4023.9500000000003</v>
      </c>
      <c r="M272" s="34">
        <v>4058.4100000000003</v>
      </c>
      <c r="N272" s="34">
        <v>4059.7500000000005</v>
      </c>
      <c r="O272" s="34">
        <v>4022.2999999999997</v>
      </c>
      <c r="P272" s="34">
        <v>4055.5099999999998</v>
      </c>
      <c r="Q272" s="34">
        <v>4040.07</v>
      </c>
      <c r="R272" s="34">
        <v>4022.57</v>
      </c>
      <c r="S272" s="34">
        <v>4024.2500000000005</v>
      </c>
      <c r="T272" s="34">
        <v>4020.18</v>
      </c>
      <c r="U272" s="34">
        <v>4027.9</v>
      </c>
      <c r="V272" s="34">
        <v>4052.85</v>
      </c>
      <c r="W272" s="34">
        <v>4034.15</v>
      </c>
      <c r="X272" s="34">
        <v>3617.93</v>
      </c>
      <c r="Y272" s="34">
        <v>3415.8300000000004</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18</v>
      </c>
      <c r="B273" s="34">
        <v>3144.5400000000004</v>
      </c>
      <c r="C273" s="34">
        <v>2999.44</v>
      </c>
      <c r="D273" s="34">
        <v>2941.6</v>
      </c>
      <c r="E273" s="34">
        <v>2811.86</v>
      </c>
      <c r="F273" s="34">
        <v>2773.9900000000002</v>
      </c>
      <c r="G273" s="34">
        <v>2709.25</v>
      </c>
      <c r="H273" s="34">
        <v>2707.35</v>
      </c>
      <c r="I273" s="34">
        <v>3012.3700000000003</v>
      </c>
      <c r="J273" s="34">
        <v>3481.11</v>
      </c>
      <c r="K273" s="34">
        <v>3854.3399999999997</v>
      </c>
      <c r="L273" s="34">
        <v>4012.0899999999997</v>
      </c>
      <c r="M273" s="34">
        <v>4032.0400000000004</v>
      </c>
      <c r="N273" s="34">
        <v>4029.5800000000004</v>
      </c>
      <c r="O273" s="34">
        <v>4029.0099999999998</v>
      </c>
      <c r="P273" s="34">
        <v>4026.89</v>
      </c>
      <c r="Q273" s="34">
        <v>3988.2400000000002</v>
      </c>
      <c r="R273" s="34">
        <v>3861.32</v>
      </c>
      <c r="S273" s="34">
        <v>3883.6</v>
      </c>
      <c r="T273" s="34">
        <v>3956.0099999999998</v>
      </c>
      <c r="U273" s="34">
        <v>4005.4500000000003</v>
      </c>
      <c r="V273" s="34">
        <v>4040.14</v>
      </c>
      <c r="W273" s="34">
        <v>4070.57</v>
      </c>
      <c r="X273" s="34">
        <v>3737.64</v>
      </c>
      <c r="Y273" s="34">
        <v>3328.2000000000003</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19</v>
      </c>
      <c r="B274" s="34">
        <v>3164.73</v>
      </c>
      <c r="C274" s="34">
        <v>3052.14</v>
      </c>
      <c r="D274" s="34">
        <v>2970.8300000000004</v>
      </c>
      <c r="E274" s="34">
        <v>2949.06</v>
      </c>
      <c r="F274" s="34">
        <v>2974.98</v>
      </c>
      <c r="G274" s="34">
        <v>3047.2000000000003</v>
      </c>
      <c r="H274" s="34">
        <v>3287.64</v>
      </c>
      <c r="I274" s="34">
        <v>3661.71</v>
      </c>
      <c r="J274" s="34">
        <v>4029.0800000000004</v>
      </c>
      <c r="K274" s="34">
        <v>4124.0400000000009</v>
      </c>
      <c r="L274" s="34">
        <v>4153.7300000000005</v>
      </c>
      <c r="M274" s="34">
        <v>4133.1200000000008</v>
      </c>
      <c r="N274" s="34">
        <v>4068.03</v>
      </c>
      <c r="O274" s="34">
        <v>4112.8600000000006</v>
      </c>
      <c r="P274" s="34">
        <v>4184.55</v>
      </c>
      <c r="Q274" s="34">
        <v>4141.59</v>
      </c>
      <c r="R274" s="34">
        <v>4062.6700000000005</v>
      </c>
      <c r="S274" s="34">
        <v>4023.2000000000003</v>
      </c>
      <c r="T274" s="34">
        <v>4008.85</v>
      </c>
      <c r="U274" s="34">
        <v>4019.15</v>
      </c>
      <c r="V274" s="34">
        <v>4028.4600000000005</v>
      </c>
      <c r="W274" s="34">
        <v>3992.6</v>
      </c>
      <c r="X274" s="34">
        <v>3543.9</v>
      </c>
      <c r="Y274" s="34">
        <v>3319.7900000000004</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20</v>
      </c>
      <c r="B275" s="34">
        <v>3187.43</v>
      </c>
      <c r="C275" s="34">
        <v>2989.11</v>
      </c>
      <c r="D275" s="34">
        <v>2791.94</v>
      </c>
      <c r="E275" s="34">
        <v>2746.8</v>
      </c>
      <c r="F275" s="34">
        <v>2814.48</v>
      </c>
      <c r="G275" s="34">
        <v>3047.3300000000004</v>
      </c>
      <c r="H275" s="34">
        <v>3240.68</v>
      </c>
      <c r="I275" s="34">
        <v>3611.9100000000003</v>
      </c>
      <c r="J275" s="34">
        <v>3986.0000000000005</v>
      </c>
      <c r="K275" s="34">
        <v>4243.7300000000005</v>
      </c>
      <c r="L275" s="34">
        <v>4262.1400000000003</v>
      </c>
      <c r="M275" s="34">
        <v>4239.9900000000007</v>
      </c>
      <c r="N275" s="34">
        <v>4229.93</v>
      </c>
      <c r="O275" s="34">
        <v>4244.5700000000006</v>
      </c>
      <c r="P275" s="34">
        <v>4388.6100000000006</v>
      </c>
      <c r="Q275" s="34">
        <v>4259.3200000000006</v>
      </c>
      <c r="R275" s="34">
        <v>4156.4000000000005</v>
      </c>
      <c r="S275" s="34">
        <v>4058.11</v>
      </c>
      <c r="T275" s="34">
        <v>4037.2400000000002</v>
      </c>
      <c r="U275" s="34">
        <v>4034.3399999999997</v>
      </c>
      <c r="V275" s="34">
        <v>4008.9100000000003</v>
      </c>
      <c r="W275" s="34">
        <v>3983.0400000000004</v>
      </c>
      <c r="X275" s="34">
        <v>3566.19</v>
      </c>
      <c r="Y275" s="34">
        <v>3402.19</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21</v>
      </c>
      <c r="B276" s="34">
        <v>3136.0400000000004</v>
      </c>
      <c r="C276" s="34">
        <v>3033.8</v>
      </c>
      <c r="D276" s="34">
        <v>2934.42</v>
      </c>
      <c r="E276" s="34">
        <v>2826.64</v>
      </c>
      <c r="F276" s="34">
        <v>2884.43</v>
      </c>
      <c r="G276" s="34">
        <v>3066.09</v>
      </c>
      <c r="H276" s="34">
        <v>3210.38</v>
      </c>
      <c r="I276" s="34">
        <v>3639.94</v>
      </c>
      <c r="J276" s="34">
        <v>3929.4600000000005</v>
      </c>
      <c r="K276" s="34">
        <v>4156.5600000000004</v>
      </c>
      <c r="L276" s="34">
        <v>4280.8300000000008</v>
      </c>
      <c r="M276" s="34">
        <v>4191.2800000000007</v>
      </c>
      <c r="N276" s="34">
        <v>4155.2000000000007</v>
      </c>
      <c r="O276" s="34">
        <v>4180.97</v>
      </c>
      <c r="P276" s="34">
        <v>4399.670000000001</v>
      </c>
      <c r="Q276" s="34">
        <v>4297.9600000000009</v>
      </c>
      <c r="R276" s="34">
        <v>4132.6200000000008</v>
      </c>
      <c r="S276" s="34">
        <v>4110.8100000000004</v>
      </c>
      <c r="T276" s="34">
        <v>4084.07</v>
      </c>
      <c r="U276" s="34">
        <v>4078.7999999999997</v>
      </c>
      <c r="V276" s="34">
        <v>4032.9500000000003</v>
      </c>
      <c r="W276" s="34">
        <v>3982.5499999999997</v>
      </c>
      <c r="X276" s="34">
        <v>3609.89</v>
      </c>
      <c r="Y276" s="34">
        <v>3446.96</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22</v>
      </c>
      <c r="B277" s="34">
        <v>3163.89</v>
      </c>
      <c r="C277" s="34">
        <v>3023.73</v>
      </c>
      <c r="D277" s="34">
        <v>2894.97</v>
      </c>
      <c r="E277" s="34">
        <v>2731.08</v>
      </c>
      <c r="F277" s="34">
        <v>2825</v>
      </c>
      <c r="G277" s="34">
        <v>3069.3300000000004</v>
      </c>
      <c r="H277" s="34">
        <v>3209.61</v>
      </c>
      <c r="I277" s="34">
        <v>3654.34</v>
      </c>
      <c r="J277" s="34">
        <v>4011.7100000000005</v>
      </c>
      <c r="K277" s="34">
        <v>4185.4500000000007</v>
      </c>
      <c r="L277" s="34">
        <v>4213.1200000000008</v>
      </c>
      <c r="M277" s="34">
        <v>4212.7900000000009</v>
      </c>
      <c r="N277" s="34">
        <v>4136.6200000000008</v>
      </c>
      <c r="O277" s="34">
        <v>4218.6600000000008</v>
      </c>
      <c r="P277" s="34">
        <v>4298.7700000000004</v>
      </c>
      <c r="Q277" s="34">
        <v>4236.6900000000005</v>
      </c>
      <c r="R277" s="34">
        <v>4149.4500000000007</v>
      </c>
      <c r="S277" s="34">
        <v>4089.72</v>
      </c>
      <c r="T277" s="34">
        <v>4086.4900000000002</v>
      </c>
      <c r="U277" s="34">
        <v>4074.3700000000003</v>
      </c>
      <c r="V277" s="34">
        <v>4090.32</v>
      </c>
      <c r="W277" s="34">
        <v>4012.5899999999997</v>
      </c>
      <c r="X277" s="34">
        <v>3625.73</v>
      </c>
      <c r="Y277" s="34">
        <v>3394.5400000000004</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23</v>
      </c>
      <c r="B278" s="34">
        <v>3175.73</v>
      </c>
      <c r="C278" s="34">
        <v>2982.6600000000003</v>
      </c>
      <c r="D278" s="34">
        <v>2909.97</v>
      </c>
      <c r="E278" s="34">
        <v>2843.8700000000003</v>
      </c>
      <c r="F278" s="34">
        <v>2865.5800000000004</v>
      </c>
      <c r="G278" s="34">
        <v>3015.21</v>
      </c>
      <c r="H278" s="34">
        <v>3256.38</v>
      </c>
      <c r="I278" s="34">
        <v>3680.77</v>
      </c>
      <c r="J278" s="34">
        <v>4027.39</v>
      </c>
      <c r="K278" s="34">
        <v>4127.84</v>
      </c>
      <c r="L278" s="34">
        <v>4175.9900000000007</v>
      </c>
      <c r="M278" s="34">
        <v>4159.1600000000008</v>
      </c>
      <c r="N278" s="34">
        <v>4193.01</v>
      </c>
      <c r="O278" s="34">
        <v>4221.0400000000009</v>
      </c>
      <c r="P278" s="34">
        <v>4319.2300000000005</v>
      </c>
      <c r="Q278" s="34">
        <v>4213.09</v>
      </c>
      <c r="R278" s="34">
        <v>4147.7800000000007</v>
      </c>
      <c r="S278" s="34">
        <v>4119.5000000000009</v>
      </c>
      <c r="T278" s="34">
        <v>4081.7599999999998</v>
      </c>
      <c r="U278" s="34">
        <v>4068.73</v>
      </c>
      <c r="V278" s="34">
        <v>4043.14</v>
      </c>
      <c r="W278" s="34">
        <v>4053.9</v>
      </c>
      <c r="X278" s="34">
        <v>3852.4500000000003</v>
      </c>
      <c r="Y278" s="34">
        <v>3457.6600000000003</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24</v>
      </c>
      <c r="B279" s="34">
        <v>3371.92</v>
      </c>
      <c r="C279" s="34">
        <v>3158.69</v>
      </c>
      <c r="D279" s="34">
        <v>3072.9</v>
      </c>
      <c r="E279" s="34">
        <v>3020.36</v>
      </c>
      <c r="F279" s="34">
        <v>3000.6200000000003</v>
      </c>
      <c r="G279" s="34">
        <v>2995.97</v>
      </c>
      <c r="H279" s="34">
        <v>3059.28</v>
      </c>
      <c r="I279" s="34">
        <v>3359.92</v>
      </c>
      <c r="J279" s="34">
        <v>3773.67</v>
      </c>
      <c r="K279" s="34">
        <v>4060.94</v>
      </c>
      <c r="L279" s="34">
        <v>4137.6200000000008</v>
      </c>
      <c r="M279" s="34">
        <v>4145.63</v>
      </c>
      <c r="N279" s="34">
        <v>4134.3100000000004</v>
      </c>
      <c r="O279" s="34">
        <v>4135.1100000000006</v>
      </c>
      <c r="P279" s="34">
        <v>4126.4100000000008</v>
      </c>
      <c r="Q279" s="34">
        <v>4153.8700000000008</v>
      </c>
      <c r="R279" s="34">
        <v>4143.9000000000005</v>
      </c>
      <c r="S279" s="34">
        <v>4137.420000000001</v>
      </c>
      <c r="T279" s="34">
        <v>4129.4900000000007</v>
      </c>
      <c r="U279" s="34">
        <v>4136.93</v>
      </c>
      <c r="V279" s="34">
        <v>4147.1100000000006</v>
      </c>
      <c r="W279" s="34">
        <v>4133.9500000000007</v>
      </c>
      <c r="X279" s="34">
        <v>3809.2599999999998</v>
      </c>
      <c r="Y279" s="34">
        <v>3432.57</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25</v>
      </c>
      <c r="B280" s="34">
        <v>3315.32</v>
      </c>
      <c r="C280" s="34">
        <v>3127.64</v>
      </c>
      <c r="D280" s="34">
        <v>3036.22</v>
      </c>
      <c r="E280" s="34">
        <v>2962.21</v>
      </c>
      <c r="F280" s="34">
        <v>2913.15</v>
      </c>
      <c r="G280" s="34">
        <v>2957.5</v>
      </c>
      <c r="H280" s="34">
        <v>2891.88</v>
      </c>
      <c r="I280" s="34">
        <v>3148.3300000000004</v>
      </c>
      <c r="J280" s="34">
        <v>3495.57</v>
      </c>
      <c r="K280" s="34">
        <v>3849.2000000000003</v>
      </c>
      <c r="L280" s="34">
        <v>3986.4</v>
      </c>
      <c r="M280" s="34">
        <v>4049.0899999999997</v>
      </c>
      <c r="N280" s="34">
        <v>4048.72</v>
      </c>
      <c r="O280" s="34">
        <v>4046.9900000000002</v>
      </c>
      <c r="P280" s="34">
        <v>4052.8700000000003</v>
      </c>
      <c r="Q280" s="34">
        <v>4010.36</v>
      </c>
      <c r="R280" s="34">
        <v>3946.2100000000005</v>
      </c>
      <c r="S280" s="34">
        <v>3953.9100000000003</v>
      </c>
      <c r="T280" s="34">
        <v>3983.4100000000003</v>
      </c>
      <c r="U280" s="34">
        <v>4006.81</v>
      </c>
      <c r="V280" s="34">
        <v>4038.3799999999997</v>
      </c>
      <c r="W280" s="34">
        <v>4071.1700000000005</v>
      </c>
      <c r="X280" s="34">
        <v>3720.53</v>
      </c>
      <c r="Y280" s="34">
        <v>3351.2599999999998</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26</v>
      </c>
      <c r="B281" s="34">
        <v>3178.98</v>
      </c>
      <c r="C281" s="34">
        <v>3066.7900000000004</v>
      </c>
      <c r="D281" s="34">
        <v>2978.17</v>
      </c>
      <c r="E281" s="34">
        <v>2816.38</v>
      </c>
      <c r="F281" s="34">
        <v>2836.05</v>
      </c>
      <c r="G281" s="34">
        <v>3095.19</v>
      </c>
      <c r="H281" s="34">
        <v>3203.1200000000003</v>
      </c>
      <c r="I281" s="34">
        <v>3509.5</v>
      </c>
      <c r="J281" s="34">
        <v>3944.9100000000003</v>
      </c>
      <c r="K281" s="34">
        <v>4030.89</v>
      </c>
      <c r="L281" s="34">
        <v>4119.9100000000008</v>
      </c>
      <c r="M281" s="34">
        <v>4078.5400000000004</v>
      </c>
      <c r="N281" s="34">
        <v>4043.47</v>
      </c>
      <c r="O281" s="34">
        <v>4091.1200000000003</v>
      </c>
      <c r="P281" s="34">
        <v>4144.88</v>
      </c>
      <c r="Q281" s="34">
        <v>4153.6900000000005</v>
      </c>
      <c r="R281" s="34">
        <v>4116.84</v>
      </c>
      <c r="S281" s="34">
        <v>3981.73</v>
      </c>
      <c r="T281" s="34">
        <v>3939.35</v>
      </c>
      <c r="U281" s="34">
        <v>3841.2900000000004</v>
      </c>
      <c r="V281" s="34">
        <v>3866.5000000000005</v>
      </c>
      <c r="W281" s="34">
        <v>3774.57</v>
      </c>
      <c r="X281" s="34">
        <v>3373.75</v>
      </c>
      <c r="Y281" s="34">
        <v>3250.9900000000002</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27</v>
      </c>
      <c r="B282" s="34">
        <v>3088.73</v>
      </c>
      <c r="C282" s="34">
        <v>2898.56</v>
      </c>
      <c r="D282" s="34">
        <v>2838.8300000000004</v>
      </c>
      <c r="E282" s="34">
        <v>2526.38</v>
      </c>
      <c r="F282" s="34">
        <v>2321.92</v>
      </c>
      <c r="G282" s="34">
        <v>2899.5</v>
      </c>
      <c r="H282" s="34">
        <v>3071.23</v>
      </c>
      <c r="I282" s="34">
        <v>3398.18</v>
      </c>
      <c r="J282" s="34">
        <v>3771.39</v>
      </c>
      <c r="K282" s="34">
        <v>3954.97</v>
      </c>
      <c r="L282" s="34">
        <v>4053.0499999999997</v>
      </c>
      <c r="M282" s="34">
        <v>3959.0000000000005</v>
      </c>
      <c r="N282" s="34">
        <v>3916.5000000000005</v>
      </c>
      <c r="O282" s="34">
        <v>3953.0000000000005</v>
      </c>
      <c r="P282" s="34">
        <v>4075.7100000000005</v>
      </c>
      <c r="Q282" s="34">
        <v>4000.7000000000003</v>
      </c>
      <c r="R282" s="34">
        <v>4016.0099999999998</v>
      </c>
      <c r="S282" s="34">
        <v>3947.86</v>
      </c>
      <c r="T282" s="34">
        <v>3897.15</v>
      </c>
      <c r="U282" s="34">
        <v>3794.84</v>
      </c>
      <c r="V282" s="34">
        <v>3785.84</v>
      </c>
      <c r="W282" s="34">
        <v>3737.56</v>
      </c>
      <c r="X282" s="34">
        <v>3368.25</v>
      </c>
      <c r="Y282" s="34">
        <v>3263.89</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12" x14ac:dyDescent="0.2">
      <c r="A283" s="33">
        <v>28</v>
      </c>
      <c r="B283" s="34">
        <v>3152.56</v>
      </c>
      <c r="C283" s="34">
        <v>2929.5099999999998</v>
      </c>
      <c r="D283" s="34">
        <v>2782.1200000000003</v>
      </c>
      <c r="E283" s="34">
        <v>2257.52</v>
      </c>
      <c r="F283" s="34">
        <v>2133.98</v>
      </c>
      <c r="G283" s="34">
        <v>2971</v>
      </c>
      <c r="H283" s="34">
        <v>3200.75</v>
      </c>
      <c r="I283" s="34">
        <v>3489.69</v>
      </c>
      <c r="J283" s="34">
        <v>4011.7599999999998</v>
      </c>
      <c r="K283" s="34">
        <v>4084.72</v>
      </c>
      <c r="L283" s="34">
        <v>4168.34</v>
      </c>
      <c r="M283" s="34">
        <v>4165.3</v>
      </c>
      <c r="N283" s="34">
        <v>4159.8200000000006</v>
      </c>
      <c r="O283" s="34">
        <v>4172.5000000000009</v>
      </c>
      <c r="P283" s="34">
        <v>4274.9600000000009</v>
      </c>
      <c r="Q283" s="34">
        <v>4352.22</v>
      </c>
      <c r="R283" s="34">
        <v>4179.670000000001</v>
      </c>
      <c r="S283" s="34">
        <v>4129.5700000000006</v>
      </c>
      <c r="T283" s="34">
        <v>4080.77</v>
      </c>
      <c r="U283" s="34">
        <v>4042.22</v>
      </c>
      <c r="V283" s="34">
        <v>4030.3399999999997</v>
      </c>
      <c r="W283" s="34">
        <v>3995.11</v>
      </c>
      <c r="X283" s="34">
        <v>3606.9</v>
      </c>
      <c r="Y283" s="34">
        <v>3330.84</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29</v>
      </c>
      <c r="B284" s="34">
        <v>3129.77</v>
      </c>
      <c r="C284" s="34">
        <v>2967.27</v>
      </c>
      <c r="D284" s="34">
        <v>2778.28</v>
      </c>
      <c r="E284" s="34">
        <v>2702.2400000000002</v>
      </c>
      <c r="F284" s="34">
        <v>2690.13</v>
      </c>
      <c r="G284" s="34">
        <v>2999.73</v>
      </c>
      <c r="H284" s="34">
        <v>3126.31</v>
      </c>
      <c r="I284" s="34">
        <v>3483.05</v>
      </c>
      <c r="J284" s="34">
        <v>4041.28</v>
      </c>
      <c r="K284" s="34">
        <v>4076.8300000000004</v>
      </c>
      <c r="L284" s="34">
        <v>4085.97</v>
      </c>
      <c r="M284" s="34">
        <v>4175.8600000000006</v>
      </c>
      <c r="N284" s="34">
        <v>4182.8500000000004</v>
      </c>
      <c r="O284" s="34">
        <v>4202.4000000000005</v>
      </c>
      <c r="P284" s="34">
        <v>4335.4100000000008</v>
      </c>
      <c r="Q284" s="34">
        <v>4352.9000000000005</v>
      </c>
      <c r="R284" s="34">
        <v>4347.6400000000003</v>
      </c>
      <c r="S284" s="34">
        <v>4283.2400000000007</v>
      </c>
      <c r="T284" s="34">
        <v>4219.7100000000009</v>
      </c>
      <c r="U284" s="34">
        <v>4194.18</v>
      </c>
      <c r="V284" s="34">
        <v>4166.72</v>
      </c>
      <c r="W284" s="34">
        <v>4085.32</v>
      </c>
      <c r="X284" s="34">
        <v>3774.25</v>
      </c>
      <c r="Y284" s="34">
        <v>3352.89</v>
      </c>
      <c r="Z284" s="24">
        <f>IFERROR(Y284,"скрыть")</f>
        <v>3352.89</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12" x14ac:dyDescent="0.2">
      <c r="A285" s="33">
        <v>30</v>
      </c>
      <c r="B285" s="34">
        <v>3139.85</v>
      </c>
      <c r="C285" s="34">
        <v>2997.65</v>
      </c>
      <c r="D285" s="34">
        <v>2849.4</v>
      </c>
      <c r="E285" s="34">
        <v>2759.6</v>
      </c>
      <c r="F285" s="34">
        <v>2747.06</v>
      </c>
      <c r="G285" s="34">
        <v>2973.31</v>
      </c>
      <c r="H285" s="34">
        <v>3039.86</v>
      </c>
      <c r="I285" s="34">
        <v>3431.0099999999998</v>
      </c>
      <c r="J285" s="34">
        <v>4055.5499999999997</v>
      </c>
      <c r="K285" s="34">
        <v>3946.69</v>
      </c>
      <c r="L285" s="34">
        <v>3927.3399999999997</v>
      </c>
      <c r="M285" s="34">
        <v>3913.0800000000004</v>
      </c>
      <c r="N285" s="34">
        <v>4212.84</v>
      </c>
      <c r="O285" s="34">
        <v>4228.0600000000004</v>
      </c>
      <c r="P285" s="34">
        <v>4611.6500000000005</v>
      </c>
      <c r="Q285" s="34">
        <v>4608.2300000000005</v>
      </c>
      <c r="R285" s="34">
        <v>4374.6100000000006</v>
      </c>
      <c r="S285" s="34">
        <v>4257.6000000000004</v>
      </c>
      <c r="T285" s="34">
        <v>4206.4400000000005</v>
      </c>
      <c r="U285" s="34">
        <v>4161.420000000001</v>
      </c>
      <c r="V285" s="34">
        <v>4243.88</v>
      </c>
      <c r="W285" s="34">
        <v>4241.8500000000004</v>
      </c>
      <c r="X285" s="34">
        <v>3967.5099999999998</v>
      </c>
      <c r="Y285" s="34">
        <v>3471.96</v>
      </c>
      <c r="Z285" s="24">
        <f>IFERROR(Y285,"скрыть")</f>
        <v>3471.96</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12" x14ac:dyDescent="0.2">
      <c r="A286" s="33">
        <v>31</v>
      </c>
      <c r="B286" s="34">
        <v>3223.84</v>
      </c>
      <c r="C286" s="34">
        <v>3087.7000000000003</v>
      </c>
      <c r="D286" s="34">
        <v>2958.42</v>
      </c>
      <c r="E286" s="34">
        <v>2855.23</v>
      </c>
      <c r="F286" s="34">
        <v>2811.35</v>
      </c>
      <c r="G286" s="34">
        <v>2911.63</v>
      </c>
      <c r="H286" s="34">
        <v>2974.53</v>
      </c>
      <c r="I286" s="34">
        <v>3234.9500000000003</v>
      </c>
      <c r="J286" s="34">
        <v>3829.97</v>
      </c>
      <c r="K286" s="34">
        <v>3983.3700000000003</v>
      </c>
      <c r="L286" s="34">
        <v>4121.9900000000007</v>
      </c>
      <c r="M286" s="34">
        <v>4155.3100000000004</v>
      </c>
      <c r="N286" s="34">
        <v>4166.5400000000009</v>
      </c>
      <c r="O286" s="34">
        <v>4170.34</v>
      </c>
      <c r="P286" s="34">
        <v>4214.2900000000009</v>
      </c>
      <c r="Q286" s="34">
        <v>4233.7700000000004</v>
      </c>
      <c r="R286" s="34">
        <v>4238.9600000000009</v>
      </c>
      <c r="S286" s="34">
        <v>4246.0200000000004</v>
      </c>
      <c r="T286" s="34">
        <v>4183.1200000000008</v>
      </c>
      <c r="U286" s="34">
        <v>4159.3600000000006</v>
      </c>
      <c r="V286" s="34">
        <v>4179.670000000001</v>
      </c>
      <c r="W286" s="34">
        <v>4167.5200000000004</v>
      </c>
      <c r="X286" s="34">
        <v>3846.6600000000003</v>
      </c>
      <c r="Y286" s="34">
        <v>3405.6200000000003</v>
      </c>
      <c r="Z286" s="24">
        <f>IFERROR(Y286,"скрыть")</f>
        <v>3405.6200000000003</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11.25" customHeight="1" x14ac:dyDescent="0.2">
      <c r="A287" s="111"/>
      <c r="B287" s="112" t="s">
        <v>109</v>
      </c>
      <c r="C287" s="112"/>
      <c r="D287" s="112"/>
      <c r="E287" s="112"/>
      <c r="F287" s="112"/>
      <c r="G287" s="112"/>
      <c r="H287" s="112"/>
      <c r="I287" s="112"/>
      <c r="J287" s="112"/>
      <c r="K287" s="112"/>
      <c r="L287" s="112"/>
      <c r="M287" s="112"/>
      <c r="N287" s="112"/>
      <c r="O287" s="112"/>
      <c r="P287" s="112"/>
      <c r="Q287" s="112"/>
      <c r="R287" s="112"/>
      <c r="S287" s="112"/>
      <c r="T287" s="112"/>
      <c r="U287" s="112"/>
      <c r="V287" s="112"/>
      <c r="W287" s="112"/>
      <c r="X287" s="112"/>
      <c r="Y287" s="112"/>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s="27" customFormat="1" ht="32.65" customHeight="1" x14ac:dyDescent="0.2">
      <c r="A289" s="31" t="s">
        <v>83</v>
      </c>
      <c r="B289" s="32" t="s">
        <v>84</v>
      </c>
      <c r="C289" s="32" t="s">
        <v>85</v>
      </c>
      <c r="D289" s="32" t="s">
        <v>86</v>
      </c>
      <c r="E289" s="32" t="s">
        <v>87</v>
      </c>
      <c r="F289" s="32" t="s">
        <v>88</v>
      </c>
      <c r="G289" s="32" t="s">
        <v>89</v>
      </c>
      <c r="H289" s="32" t="s">
        <v>90</v>
      </c>
      <c r="I289" s="32" t="s">
        <v>91</v>
      </c>
      <c r="J289" s="32" t="s">
        <v>92</v>
      </c>
      <c r="K289" s="32" t="s">
        <v>93</v>
      </c>
      <c r="L289" s="32" t="s">
        <v>94</v>
      </c>
      <c r="M289" s="32" t="s">
        <v>95</v>
      </c>
      <c r="N289" s="32" t="s">
        <v>96</v>
      </c>
      <c r="O289" s="32" t="s">
        <v>97</v>
      </c>
      <c r="P289" s="32" t="s">
        <v>98</v>
      </c>
      <c r="Q289" s="32" t="s">
        <v>99</v>
      </c>
      <c r="R289" s="32" t="s">
        <v>100</v>
      </c>
      <c r="S289" s="32" t="s">
        <v>101</v>
      </c>
      <c r="T289" s="32" t="s">
        <v>102</v>
      </c>
      <c r="U289" s="32" t="s">
        <v>103</v>
      </c>
      <c r="V289" s="32" t="s">
        <v>104</v>
      </c>
      <c r="W289" s="32" t="s">
        <v>105</v>
      </c>
      <c r="X289" s="32" t="s">
        <v>106</v>
      </c>
      <c r="Y289" s="32" t="s">
        <v>107</v>
      </c>
      <c r="Z289" s="26"/>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ht="12" x14ac:dyDescent="0.2">
      <c r="A290" s="33">
        <v>1</v>
      </c>
      <c r="B290" s="34">
        <v>3287.94</v>
      </c>
      <c r="C290" s="34">
        <v>3146.0299999999997</v>
      </c>
      <c r="D290" s="34">
        <v>3093.96</v>
      </c>
      <c r="E290" s="34">
        <v>3054.4300000000003</v>
      </c>
      <c r="F290" s="34">
        <v>3037.6400000000003</v>
      </c>
      <c r="G290" s="34">
        <v>3042.2</v>
      </c>
      <c r="H290" s="34">
        <v>3054.15</v>
      </c>
      <c r="I290" s="34">
        <v>3304.9</v>
      </c>
      <c r="J290" s="34">
        <v>3493.38</v>
      </c>
      <c r="K290" s="34">
        <v>3759.21</v>
      </c>
      <c r="L290" s="34">
        <v>3894.6800000000003</v>
      </c>
      <c r="M290" s="34">
        <v>3922.3999999999996</v>
      </c>
      <c r="N290" s="34">
        <v>3900.51</v>
      </c>
      <c r="O290" s="34">
        <v>3908.46</v>
      </c>
      <c r="P290" s="34">
        <v>3905.7200000000003</v>
      </c>
      <c r="Q290" s="34">
        <v>3833</v>
      </c>
      <c r="R290" s="34">
        <v>3717.7799999999997</v>
      </c>
      <c r="S290" s="34">
        <v>3781.8100000000004</v>
      </c>
      <c r="T290" s="34">
        <v>3828.27</v>
      </c>
      <c r="U290" s="34">
        <v>3889.74</v>
      </c>
      <c r="V290" s="34">
        <v>3985.67</v>
      </c>
      <c r="W290" s="34">
        <v>3977.33</v>
      </c>
      <c r="X290" s="34">
        <v>3515.44</v>
      </c>
      <c r="Y290" s="34">
        <v>3390.65</v>
      </c>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2</v>
      </c>
      <c r="B291" s="34">
        <v>3218.25</v>
      </c>
      <c r="C291" s="34">
        <v>3116.63</v>
      </c>
      <c r="D291" s="34">
        <v>3037.71</v>
      </c>
      <c r="E291" s="34">
        <v>3023.7</v>
      </c>
      <c r="F291" s="34">
        <v>3014.38</v>
      </c>
      <c r="G291" s="34">
        <v>3032.65</v>
      </c>
      <c r="H291" s="34">
        <v>3002.75</v>
      </c>
      <c r="I291" s="34">
        <v>3212.73</v>
      </c>
      <c r="J291" s="34">
        <v>3482.73</v>
      </c>
      <c r="K291" s="34">
        <v>3666.36</v>
      </c>
      <c r="L291" s="34">
        <v>3682.29</v>
      </c>
      <c r="M291" s="34">
        <v>3737.36</v>
      </c>
      <c r="N291" s="34">
        <v>3731.21</v>
      </c>
      <c r="O291" s="34">
        <v>3702.24</v>
      </c>
      <c r="P291" s="34">
        <v>3687.1000000000004</v>
      </c>
      <c r="Q291" s="34">
        <v>3667.88</v>
      </c>
      <c r="R291" s="34">
        <v>3617.36</v>
      </c>
      <c r="S291" s="34">
        <v>3664.54</v>
      </c>
      <c r="T291" s="34">
        <v>3667.5600000000004</v>
      </c>
      <c r="U291" s="34">
        <v>3814.92</v>
      </c>
      <c r="V291" s="34">
        <v>3868.6000000000004</v>
      </c>
      <c r="W291" s="34">
        <v>3859.46</v>
      </c>
      <c r="X291" s="34">
        <v>3465.59</v>
      </c>
      <c r="Y291" s="34">
        <v>3279.77</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3</v>
      </c>
      <c r="B292" s="34">
        <v>3208.91</v>
      </c>
      <c r="C292" s="34">
        <v>3112.8100000000004</v>
      </c>
      <c r="D292" s="34">
        <v>3029.48</v>
      </c>
      <c r="E292" s="34">
        <v>3013.44</v>
      </c>
      <c r="F292" s="34">
        <v>3010.51</v>
      </c>
      <c r="G292" s="34">
        <v>3019.12</v>
      </c>
      <c r="H292" s="34">
        <v>3037.42</v>
      </c>
      <c r="I292" s="34">
        <v>3255.83</v>
      </c>
      <c r="J292" s="34">
        <v>3506.98</v>
      </c>
      <c r="K292" s="34">
        <v>3855.3900000000003</v>
      </c>
      <c r="L292" s="34">
        <v>3910.24</v>
      </c>
      <c r="M292" s="34">
        <v>3935.8</v>
      </c>
      <c r="N292" s="34">
        <v>3925.21</v>
      </c>
      <c r="O292" s="34">
        <v>3911.6499999999996</v>
      </c>
      <c r="P292" s="34">
        <v>3892.8599999999997</v>
      </c>
      <c r="Q292" s="34">
        <v>3852.23</v>
      </c>
      <c r="R292" s="34">
        <v>3802.21</v>
      </c>
      <c r="S292" s="34">
        <v>3827.94</v>
      </c>
      <c r="T292" s="34">
        <v>3777.71</v>
      </c>
      <c r="U292" s="34">
        <v>3828.95</v>
      </c>
      <c r="V292" s="34">
        <v>3904.9300000000003</v>
      </c>
      <c r="W292" s="34">
        <v>3956.33</v>
      </c>
      <c r="X292" s="34">
        <v>3535.76</v>
      </c>
      <c r="Y292" s="34">
        <v>3375.5600000000004</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4</v>
      </c>
      <c r="B293" s="34">
        <v>3150.2200000000003</v>
      </c>
      <c r="C293" s="34">
        <v>3080.3500000000004</v>
      </c>
      <c r="D293" s="34">
        <v>3035.66</v>
      </c>
      <c r="E293" s="34">
        <v>3031.6800000000003</v>
      </c>
      <c r="F293" s="34">
        <v>3026.67</v>
      </c>
      <c r="G293" s="34">
        <v>3011.98</v>
      </c>
      <c r="H293" s="34">
        <v>2970.2200000000003</v>
      </c>
      <c r="I293" s="34">
        <v>3101.3100000000004</v>
      </c>
      <c r="J293" s="34">
        <v>3388.21</v>
      </c>
      <c r="K293" s="34">
        <v>3549.79</v>
      </c>
      <c r="L293" s="34">
        <v>3671.91</v>
      </c>
      <c r="M293" s="34">
        <v>3679.87</v>
      </c>
      <c r="N293" s="34">
        <v>3678.65</v>
      </c>
      <c r="O293" s="34">
        <v>3677.12</v>
      </c>
      <c r="P293" s="34">
        <v>3775.92</v>
      </c>
      <c r="Q293" s="34">
        <v>3683.12</v>
      </c>
      <c r="R293" s="34">
        <v>3677.8500000000004</v>
      </c>
      <c r="S293" s="34">
        <v>3727.92</v>
      </c>
      <c r="T293" s="34">
        <v>3732.92</v>
      </c>
      <c r="U293" s="34">
        <v>3830.5600000000004</v>
      </c>
      <c r="V293" s="34">
        <v>3894.49</v>
      </c>
      <c r="W293" s="34">
        <v>3913.08</v>
      </c>
      <c r="X293" s="34">
        <v>3518.3900000000003</v>
      </c>
      <c r="Y293" s="34">
        <v>3351.34</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5</v>
      </c>
      <c r="B294" s="34">
        <v>3154.6000000000004</v>
      </c>
      <c r="C294" s="34">
        <v>3032.46</v>
      </c>
      <c r="D294" s="34">
        <v>2998.26</v>
      </c>
      <c r="E294" s="34">
        <v>2981.27</v>
      </c>
      <c r="F294" s="34">
        <v>2994.74</v>
      </c>
      <c r="G294" s="34">
        <v>3041.71</v>
      </c>
      <c r="H294" s="34">
        <v>3152.0299999999997</v>
      </c>
      <c r="I294" s="34">
        <v>3497.66</v>
      </c>
      <c r="J294" s="34">
        <v>3820.5</v>
      </c>
      <c r="K294" s="34">
        <v>3901.3599999999997</v>
      </c>
      <c r="L294" s="34">
        <v>3912.13</v>
      </c>
      <c r="M294" s="34">
        <v>3964.7</v>
      </c>
      <c r="N294" s="34">
        <v>3936.1099999999997</v>
      </c>
      <c r="O294" s="34">
        <v>3956.13</v>
      </c>
      <c r="P294" s="34">
        <v>3941.49</v>
      </c>
      <c r="Q294" s="34">
        <v>3927.1499999999996</v>
      </c>
      <c r="R294" s="34">
        <v>3906.88</v>
      </c>
      <c r="S294" s="34">
        <v>3817.76</v>
      </c>
      <c r="T294" s="34">
        <v>3801.8900000000003</v>
      </c>
      <c r="U294" s="34">
        <v>3780.48</v>
      </c>
      <c r="V294" s="34">
        <v>3915.3900000000003</v>
      </c>
      <c r="W294" s="34">
        <v>3840.61</v>
      </c>
      <c r="X294" s="34">
        <v>3511.99</v>
      </c>
      <c r="Y294" s="34">
        <v>3278.23</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6</v>
      </c>
      <c r="B295" s="34">
        <v>3151.44</v>
      </c>
      <c r="C295" s="34">
        <v>3035.77</v>
      </c>
      <c r="D295" s="34">
        <v>2999.41</v>
      </c>
      <c r="E295" s="34">
        <v>2998.71</v>
      </c>
      <c r="F295" s="34">
        <v>3025.3</v>
      </c>
      <c r="G295" s="34">
        <v>3084.4300000000003</v>
      </c>
      <c r="H295" s="34">
        <v>3284.42</v>
      </c>
      <c r="I295" s="34">
        <v>3551.83</v>
      </c>
      <c r="J295" s="34">
        <v>3980.6499999999996</v>
      </c>
      <c r="K295" s="34">
        <v>4054.05</v>
      </c>
      <c r="L295" s="34">
        <v>4055.9800000000005</v>
      </c>
      <c r="M295" s="34">
        <v>4090.49</v>
      </c>
      <c r="N295" s="34">
        <v>4088.3100000000004</v>
      </c>
      <c r="O295" s="34">
        <v>4094.12</v>
      </c>
      <c r="P295" s="34">
        <v>4088.4800000000005</v>
      </c>
      <c r="Q295" s="34">
        <v>4068.58</v>
      </c>
      <c r="R295" s="34">
        <v>4055.96</v>
      </c>
      <c r="S295" s="34">
        <v>4003.7700000000004</v>
      </c>
      <c r="T295" s="34">
        <v>3990.51</v>
      </c>
      <c r="U295" s="34">
        <v>3993.5299999999997</v>
      </c>
      <c r="V295" s="34">
        <v>4070.3599999999997</v>
      </c>
      <c r="W295" s="34">
        <v>3965.5</v>
      </c>
      <c r="X295" s="34">
        <v>3493.82</v>
      </c>
      <c r="Y295" s="34">
        <v>3390.27</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7</v>
      </c>
      <c r="B296" s="34">
        <v>3123.0600000000004</v>
      </c>
      <c r="C296" s="34">
        <v>2982.96</v>
      </c>
      <c r="D296" s="34">
        <v>2865.19</v>
      </c>
      <c r="E296" s="34">
        <v>2855.1000000000004</v>
      </c>
      <c r="F296" s="34">
        <v>2942.4300000000003</v>
      </c>
      <c r="G296" s="34">
        <v>3059.08</v>
      </c>
      <c r="H296" s="34">
        <v>3218.57</v>
      </c>
      <c r="I296" s="34">
        <v>3549.07</v>
      </c>
      <c r="J296" s="34">
        <v>3930.9300000000003</v>
      </c>
      <c r="K296" s="34">
        <v>4002.7300000000005</v>
      </c>
      <c r="L296" s="34">
        <v>4003.3100000000004</v>
      </c>
      <c r="M296" s="34">
        <v>4060.2799999999997</v>
      </c>
      <c r="N296" s="34">
        <v>4037.84</v>
      </c>
      <c r="O296" s="34">
        <v>4046.5299999999997</v>
      </c>
      <c r="P296" s="34">
        <v>4030.9700000000003</v>
      </c>
      <c r="Q296" s="34">
        <v>4019.1499999999996</v>
      </c>
      <c r="R296" s="34">
        <v>4008.2</v>
      </c>
      <c r="S296" s="34">
        <v>3928.08</v>
      </c>
      <c r="T296" s="34">
        <v>3930.96</v>
      </c>
      <c r="U296" s="34">
        <v>3969.49</v>
      </c>
      <c r="V296" s="34">
        <v>4034.6800000000003</v>
      </c>
      <c r="W296" s="34">
        <v>4011.6499999999996</v>
      </c>
      <c r="X296" s="34">
        <v>3663.58</v>
      </c>
      <c r="Y296" s="34">
        <v>3456.55</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8</v>
      </c>
      <c r="B297" s="34">
        <v>3459.44</v>
      </c>
      <c r="C297" s="34">
        <v>3301.8</v>
      </c>
      <c r="D297" s="34">
        <v>3201.27</v>
      </c>
      <c r="E297" s="34">
        <v>3176.7799999999997</v>
      </c>
      <c r="F297" s="34">
        <v>3157.17</v>
      </c>
      <c r="G297" s="34">
        <v>3145.74</v>
      </c>
      <c r="H297" s="34">
        <v>3128.19</v>
      </c>
      <c r="I297" s="34">
        <v>3453.5299999999997</v>
      </c>
      <c r="J297" s="34">
        <v>3741.0299999999997</v>
      </c>
      <c r="K297" s="34">
        <v>3927.8</v>
      </c>
      <c r="L297" s="34">
        <v>4006.8599999999997</v>
      </c>
      <c r="M297" s="34">
        <v>4025.16</v>
      </c>
      <c r="N297" s="34">
        <v>4011.0200000000004</v>
      </c>
      <c r="O297" s="34">
        <v>3994.7300000000005</v>
      </c>
      <c r="P297" s="34">
        <v>3989.1499999999996</v>
      </c>
      <c r="Q297" s="34">
        <v>3915</v>
      </c>
      <c r="R297" s="34">
        <v>3866.82</v>
      </c>
      <c r="S297" s="34">
        <v>3921.1499999999996</v>
      </c>
      <c r="T297" s="34">
        <v>3969.6000000000004</v>
      </c>
      <c r="U297" s="34">
        <v>4023.2799999999997</v>
      </c>
      <c r="V297" s="34">
        <v>4045.8199999999997</v>
      </c>
      <c r="W297" s="34">
        <v>4050.2300000000005</v>
      </c>
      <c r="X297" s="34">
        <v>3715.2</v>
      </c>
      <c r="Y297" s="34">
        <v>3453.3100000000004</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9</v>
      </c>
      <c r="B298" s="34">
        <v>3396.1800000000003</v>
      </c>
      <c r="C298" s="34">
        <v>3221.52</v>
      </c>
      <c r="D298" s="34">
        <v>3120.05</v>
      </c>
      <c r="E298" s="34">
        <v>3074.54</v>
      </c>
      <c r="F298" s="34">
        <v>3065.79</v>
      </c>
      <c r="G298" s="34">
        <v>3090.15</v>
      </c>
      <c r="H298" s="34">
        <v>3142.17</v>
      </c>
      <c r="I298" s="34">
        <v>3409.58</v>
      </c>
      <c r="J298" s="34">
        <v>3661.15</v>
      </c>
      <c r="K298" s="34">
        <v>3949.8999999999996</v>
      </c>
      <c r="L298" s="34">
        <v>4031.95</v>
      </c>
      <c r="M298" s="34">
        <v>4050.1900000000005</v>
      </c>
      <c r="N298" s="34">
        <v>4029.1099999999997</v>
      </c>
      <c r="O298" s="34">
        <v>4015.8500000000004</v>
      </c>
      <c r="P298" s="34">
        <v>4007.4300000000003</v>
      </c>
      <c r="Q298" s="34">
        <v>3952.6000000000004</v>
      </c>
      <c r="R298" s="34">
        <v>3899.74</v>
      </c>
      <c r="S298" s="34">
        <v>3909.99</v>
      </c>
      <c r="T298" s="34">
        <v>3937.88</v>
      </c>
      <c r="U298" s="34">
        <v>4007.16</v>
      </c>
      <c r="V298" s="34">
        <v>4034.67</v>
      </c>
      <c r="W298" s="34">
        <v>4053.7300000000005</v>
      </c>
      <c r="X298" s="34">
        <v>3636.9</v>
      </c>
      <c r="Y298" s="34">
        <v>3461.3500000000004</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10</v>
      </c>
      <c r="B299" s="34">
        <v>3241.45</v>
      </c>
      <c r="C299" s="34">
        <v>3071.15</v>
      </c>
      <c r="D299" s="34">
        <v>3024.83</v>
      </c>
      <c r="E299" s="34">
        <v>3025.2799999999997</v>
      </c>
      <c r="F299" s="34">
        <v>3024.86</v>
      </c>
      <c r="G299" s="34">
        <v>3029.95</v>
      </c>
      <c r="H299" s="34">
        <v>3034.8500000000004</v>
      </c>
      <c r="I299" s="34">
        <v>3301.2</v>
      </c>
      <c r="J299" s="34">
        <v>3601.57</v>
      </c>
      <c r="K299" s="34">
        <v>3928.7</v>
      </c>
      <c r="L299" s="34">
        <v>4026.79</v>
      </c>
      <c r="M299" s="34">
        <v>4036.6900000000005</v>
      </c>
      <c r="N299" s="34">
        <v>4033.8199999999997</v>
      </c>
      <c r="O299" s="34">
        <v>4018.3199999999997</v>
      </c>
      <c r="P299" s="34">
        <v>4012.3999999999996</v>
      </c>
      <c r="Q299" s="34">
        <v>3931.58</v>
      </c>
      <c r="R299" s="34">
        <v>3841.42</v>
      </c>
      <c r="S299" s="34">
        <v>3864.02</v>
      </c>
      <c r="T299" s="34">
        <v>3862.74</v>
      </c>
      <c r="U299" s="34">
        <v>3888.34</v>
      </c>
      <c r="V299" s="34">
        <v>3961.8999999999996</v>
      </c>
      <c r="W299" s="34">
        <v>3996.2200000000003</v>
      </c>
      <c r="X299" s="34">
        <v>3586.5</v>
      </c>
      <c r="Y299" s="34">
        <v>3449.92</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11</v>
      </c>
      <c r="B300" s="34">
        <v>3390.11</v>
      </c>
      <c r="C300" s="34">
        <v>3192.0299999999997</v>
      </c>
      <c r="D300" s="34">
        <v>3114.2</v>
      </c>
      <c r="E300" s="34">
        <v>3088.3900000000003</v>
      </c>
      <c r="F300" s="34">
        <v>3069.4</v>
      </c>
      <c r="G300" s="34">
        <v>3082.24</v>
      </c>
      <c r="H300" s="34">
        <v>3059.3500000000004</v>
      </c>
      <c r="I300" s="34">
        <v>3323.41</v>
      </c>
      <c r="J300" s="34">
        <v>3606.8100000000004</v>
      </c>
      <c r="K300" s="34">
        <v>3975.67</v>
      </c>
      <c r="L300" s="34">
        <v>4044.8199999999997</v>
      </c>
      <c r="M300" s="34">
        <v>4067.8199999999997</v>
      </c>
      <c r="N300" s="34">
        <v>4072.62</v>
      </c>
      <c r="O300" s="34">
        <v>4063.6800000000003</v>
      </c>
      <c r="P300" s="34">
        <v>4059.08</v>
      </c>
      <c r="Q300" s="34">
        <v>4020.7300000000005</v>
      </c>
      <c r="R300" s="34">
        <v>3958.37</v>
      </c>
      <c r="S300" s="34">
        <v>4020.08</v>
      </c>
      <c r="T300" s="34">
        <v>4039.5299999999997</v>
      </c>
      <c r="U300" s="34">
        <v>4061.0299999999997</v>
      </c>
      <c r="V300" s="34">
        <v>4090.08</v>
      </c>
      <c r="W300" s="34">
        <v>4101.55</v>
      </c>
      <c r="X300" s="34">
        <v>3809.36</v>
      </c>
      <c r="Y300" s="34">
        <v>3491.44</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12</v>
      </c>
      <c r="B301" s="34">
        <v>3288.23</v>
      </c>
      <c r="C301" s="34">
        <v>3155.76</v>
      </c>
      <c r="D301" s="34">
        <v>3075.84</v>
      </c>
      <c r="E301" s="34">
        <v>3042.4300000000003</v>
      </c>
      <c r="F301" s="34">
        <v>3074.86</v>
      </c>
      <c r="G301" s="34">
        <v>3162.3900000000003</v>
      </c>
      <c r="H301" s="34">
        <v>3388.17</v>
      </c>
      <c r="I301" s="34">
        <v>3749.08</v>
      </c>
      <c r="J301" s="34">
        <v>4088.1400000000003</v>
      </c>
      <c r="K301" s="34">
        <v>4161.46</v>
      </c>
      <c r="L301" s="34">
        <v>4168.63</v>
      </c>
      <c r="M301" s="34">
        <v>4193.09</v>
      </c>
      <c r="N301" s="34">
        <v>4172.1499999999996</v>
      </c>
      <c r="O301" s="34">
        <v>4180.58</v>
      </c>
      <c r="P301" s="34">
        <v>4186.6900000000005</v>
      </c>
      <c r="Q301" s="34">
        <v>4158.24</v>
      </c>
      <c r="R301" s="34">
        <v>4152.22</v>
      </c>
      <c r="S301" s="34">
        <v>4122.25</v>
      </c>
      <c r="T301" s="34">
        <v>4081.63</v>
      </c>
      <c r="U301" s="34">
        <v>4048.7200000000003</v>
      </c>
      <c r="V301" s="34">
        <v>4056.26</v>
      </c>
      <c r="W301" s="34">
        <v>4015.8900000000003</v>
      </c>
      <c r="X301" s="34">
        <v>3561.4300000000003</v>
      </c>
      <c r="Y301" s="34">
        <v>3386.6400000000003</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13</v>
      </c>
      <c r="B302" s="34">
        <v>3220.42</v>
      </c>
      <c r="C302" s="34">
        <v>3055.2200000000003</v>
      </c>
      <c r="D302" s="34">
        <v>2977.58</v>
      </c>
      <c r="E302" s="34">
        <v>2958.12</v>
      </c>
      <c r="F302" s="34">
        <v>3033.01</v>
      </c>
      <c r="G302" s="34">
        <v>3122.59</v>
      </c>
      <c r="H302" s="34">
        <v>3307.01</v>
      </c>
      <c r="I302" s="34">
        <v>3563.77</v>
      </c>
      <c r="J302" s="34">
        <v>3941.46</v>
      </c>
      <c r="K302" s="34">
        <v>4112.67</v>
      </c>
      <c r="L302" s="34">
        <v>4149</v>
      </c>
      <c r="M302" s="34">
        <v>4137.04</v>
      </c>
      <c r="N302" s="34">
        <v>4127.2</v>
      </c>
      <c r="O302" s="34">
        <v>4141.43</v>
      </c>
      <c r="P302" s="34">
        <v>4229.59</v>
      </c>
      <c r="Q302" s="34">
        <v>4258.47</v>
      </c>
      <c r="R302" s="34">
        <v>4173.7300000000005</v>
      </c>
      <c r="S302" s="34">
        <v>4151.68</v>
      </c>
      <c r="T302" s="34">
        <v>4140.29</v>
      </c>
      <c r="U302" s="34">
        <v>4140.46</v>
      </c>
      <c r="V302" s="34">
        <v>4185.3900000000003</v>
      </c>
      <c r="W302" s="34">
        <v>4041.55</v>
      </c>
      <c r="X302" s="34">
        <v>3555.46</v>
      </c>
      <c r="Y302" s="34">
        <v>3398.46</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14</v>
      </c>
      <c r="B303" s="34">
        <v>3245.62</v>
      </c>
      <c r="C303" s="34">
        <v>3145.17</v>
      </c>
      <c r="D303" s="34">
        <v>3002.6000000000004</v>
      </c>
      <c r="E303" s="34">
        <v>2979.96</v>
      </c>
      <c r="F303" s="34">
        <v>2995.16</v>
      </c>
      <c r="G303" s="34">
        <v>3166.42</v>
      </c>
      <c r="H303" s="34">
        <v>3422.36</v>
      </c>
      <c r="I303" s="34">
        <v>3807.77</v>
      </c>
      <c r="J303" s="34">
        <v>4113.91</v>
      </c>
      <c r="K303" s="34">
        <v>4232.6900000000005</v>
      </c>
      <c r="L303" s="34">
        <v>4304.78</v>
      </c>
      <c r="M303" s="34">
        <v>4274.2</v>
      </c>
      <c r="N303" s="34">
        <v>4239.3</v>
      </c>
      <c r="O303" s="34">
        <v>4293.2700000000004</v>
      </c>
      <c r="P303" s="34">
        <v>4383</v>
      </c>
      <c r="Q303" s="34">
        <v>4352.17</v>
      </c>
      <c r="R303" s="34">
        <v>4275.3</v>
      </c>
      <c r="S303" s="34">
        <v>4246.3500000000004</v>
      </c>
      <c r="T303" s="34">
        <v>4189.16</v>
      </c>
      <c r="U303" s="34">
        <v>4149.66</v>
      </c>
      <c r="V303" s="34">
        <v>4258.1099999999997</v>
      </c>
      <c r="W303" s="34">
        <v>4107.47</v>
      </c>
      <c r="X303" s="34">
        <v>3682.51</v>
      </c>
      <c r="Y303" s="34">
        <v>3476.7799999999997</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15</v>
      </c>
      <c r="B304" s="34">
        <v>3275.9</v>
      </c>
      <c r="C304" s="34">
        <v>3191.54</v>
      </c>
      <c r="D304" s="34">
        <v>3100.92</v>
      </c>
      <c r="E304" s="34">
        <v>3058.12</v>
      </c>
      <c r="F304" s="34">
        <v>3108.27</v>
      </c>
      <c r="G304" s="34">
        <v>3266.1000000000004</v>
      </c>
      <c r="H304" s="34">
        <v>3469.42</v>
      </c>
      <c r="I304" s="34">
        <v>3870.08</v>
      </c>
      <c r="J304" s="34">
        <v>4096.6099999999997</v>
      </c>
      <c r="K304" s="34">
        <v>4189.38</v>
      </c>
      <c r="L304" s="34">
        <v>4200.1000000000004</v>
      </c>
      <c r="M304" s="34">
        <v>4162.5600000000004</v>
      </c>
      <c r="N304" s="34">
        <v>4149.54</v>
      </c>
      <c r="O304" s="34">
        <v>4173.5200000000004</v>
      </c>
      <c r="P304" s="34">
        <v>4267.59</v>
      </c>
      <c r="Q304" s="34">
        <v>4202.8999999999996</v>
      </c>
      <c r="R304" s="34">
        <v>4166.6499999999996</v>
      </c>
      <c r="S304" s="34">
        <v>4146.07</v>
      </c>
      <c r="T304" s="34">
        <v>4153.4800000000005</v>
      </c>
      <c r="U304" s="34">
        <v>4142.3500000000004</v>
      </c>
      <c r="V304" s="34">
        <v>4159.82</v>
      </c>
      <c r="W304" s="34">
        <v>4083.3999999999996</v>
      </c>
      <c r="X304" s="34">
        <v>3808.69</v>
      </c>
      <c r="Y304" s="34">
        <v>3488.09</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16</v>
      </c>
      <c r="B305" s="34">
        <v>3213.74</v>
      </c>
      <c r="C305" s="34">
        <v>3041.7200000000003</v>
      </c>
      <c r="D305" s="34">
        <v>2916.63</v>
      </c>
      <c r="E305" s="34">
        <v>2849.66</v>
      </c>
      <c r="F305" s="34">
        <v>2937.17</v>
      </c>
      <c r="G305" s="34">
        <v>3134.95</v>
      </c>
      <c r="H305" s="34">
        <v>3391.75</v>
      </c>
      <c r="I305" s="34">
        <v>3653.12</v>
      </c>
      <c r="J305" s="34">
        <v>3980.79</v>
      </c>
      <c r="K305" s="34">
        <v>4045.37</v>
      </c>
      <c r="L305" s="34">
        <v>4040.6499999999996</v>
      </c>
      <c r="M305" s="34">
        <v>3997.26</v>
      </c>
      <c r="N305" s="34">
        <v>4025.7700000000004</v>
      </c>
      <c r="O305" s="34">
        <v>4037.96</v>
      </c>
      <c r="P305" s="34">
        <v>4124.37</v>
      </c>
      <c r="Q305" s="34">
        <v>4099.9800000000005</v>
      </c>
      <c r="R305" s="34">
        <v>4040.5299999999997</v>
      </c>
      <c r="S305" s="34">
        <v>3994.05</v>
      </c>
      <c r="T305" s="34">
        <v>3980.8</v>
      </c>
      <c r="U305" s="34">
        <v>3970.75</v>
      </c>
      <c r="V305" s="34">
        <v>4016.8999999999996</v>
      </c>
      <c r="W305" s="34">
        <v>4039.5</v>
      </c>
      <c r="X305" s="34">
        <v>3742.9700000000003</v>
      </c>
      <c r="Y305" s="34">
        <v>3425.32</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17</v>
      </c>
      <c r="B306" s="34">
        <v>3322.04</v>
      </c>
      <c r="C306" s="34">
        <v>3268.32</v>
      </c>
      <c r="D306" s="34">
        <v>3104.8</v>
      </c>
      <c r="E306" s="34">
        <v>3025.49</v>
      </c>
      <c r="F306" s="34">
        <v>3015.59</v>
      </c>
      <c r="G306" s="34">
        <v>2922.48</v>
      </c>
      <c r="H306" s="34">
        <v>3026.96</v>
      </c>
      <c r="I306" s="34">
        <v>3390.6800000000003</v>
      </c>
      <c r="J306" s="34">
        <v>3691.82</v>
      </c>
      <c r="K306" s="34">
        <v>3996.3</v>
      </c>
      <c r="L306" s="34">
        <v>4094.4700000000003</v>
      </c>
      <c r="M306" s="34">
        <v>4128.93</v>
      </c>
      <c r="N306" s="34">
        <v>4130.2700000000004</v>
      </c>
      <c r="O306" s="34">
        <v>4092.8199999999997</v>
      </c>
      <c r="P306" s="34">
        <v>4126.03</v>
      </c>
      <c r="Q306" s="34">
        <v>4110.59</v>
      </c>
      <c r="R306" s="34">
        <v>4093.09</v>
      </c>
      <c r="S306" s="34">
        <v>4094.7700000000004</v>
      </c>
      <c r="T306" s="34">
        <v>4090.7</v>
      </c>
      <c r="U306" s="34">
        <v>4098.42</v>
      </c>
      <c r="V306" s="34">
        <v>4123.37</v>
      </c>
      <c r="W306" s="34">
        <v>4104.67</v>
      </c>
      <c r="X306" s="34">
        <v>3688.45</v>
      </c>
      <c r="Y306" s="34">
        <v>3486.3500000000004</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18</v>
      </c>
      <c r="B307" s="34">
        <v>3215.0600000000004</v>
      </c>
      <c r="C307" s="34">
        <v>3069.96</v>
      </c>
      <c r="D307" s="34">
        <v>3012.12</v>
      </c>
      <c r="E307" s="34">
        <v>2882.38</v>
      </c>
      <c r="F307" s="34">
        <v>2844.51</v>
      </c>
      <c r="G307" s="34">
        <v>2779.77</v>
      </c>
      <c r="H307" s="34">
        <v>2777.87</v>
      </c>
      <c r="I307" s="34">
        <v>3082.8900000000003</v>
      </c>
      <c r="J307" s="34">
        <v>3551.63</v>
      </c>
      <c r="K307" s="34">
        <v>3924.8599999999997</v>
      </c>
      <c r="L307" s="34">
        <v>4082.6099999999997</v>
      </c>
      <c r="M307" s="34">
        <v>4102.5600000000004</v>
      </c>
      <c r="N307" s="34">
        <v>4100.1000000000004</v>
      </c>
      <c r="O307" s="34">
        <v>4099.53</v>
      </c>
      <c r="P307" s="34">
        <v>4097.41</v>
      </c>
      <c r="Q307" s="34">
        <v>4058.76</v>
      </c>
      <c r="R307" s="34">
        <v>3931.84</v>
      </c>
      <c r="S307" s="34">
        <v>3954.12</v>
      </c>
      <c r="T307" s="34">
        <v>4026.5299999999997</v>
      </c>
      <c r="U307" s="34">
        <v>4075.9700000000003</v>
      </c>
      <c r="V307" s="34">
        <v>4110.66</v>
      </c>
      <c r="W307" s="34">
        <v>4141.09</v>
      </c>
      <c r="X307" s="34">
        <v>3808.16</v>
      </c>
      <c r="Y307" s="34">
        <v>3398.7200000000003</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19</v>
      </c>
      <c r="B308" s="34">
        <v>3235.25</v>
      </c>
      <c r="C308" s="34">
        <v>3122.66</v>
      </c>
      <c r="D308" s="34">
        <v>3041.3500000000004</v>
      </c>
      <c r="E308" s="34">
        <v>3019.58</v>
      </c>
      <c r="F308" s="34">
        <v>3045.5</v>
      </c>
      <c r="G308" s="34">
        <v>3117.7200000000003</v>
      </c>
      <c r="H308" s="34">
        <v>3358.16</v>
      </c>
      <c r="I308" s="34">
        <v>3732.23</v>
      </c>
      <c r="J308" s="34">
        <v>4099.6000000000004</v>
      </c>
      <c r="K308" s="34">
        <v>4194.5600000000004</v>
      </c>
      <c r="L308" s="34">
        <v>4224.25</v>
      </c>
      <c r="M308" s="34">
        <v>4203.6400000000003</v>
      </c>
      <c r="N308" s="34">
        <v>4138.55</v>
      </c>
      <c r="O308" s="34">
        <v>4183.38</v>
      </c>
      <c r="P308" s="34">
        <v>4255.07</v>
      </c>
      <c r="Q308" s="34">
        <v>4212.1099999999997</v>
      </c>
      <c r="R308" s="34">
        <v>4133.1900000000005</v>
      </c>
      <c r="S308" s="34">
        <v>4093.7200000000003</v>
      </c>
      <c r="T308" s="34">
        <v>4079.37</v>
      </c>
      <c r="U308" s="34">
        <v>4089.67</v>
      </c>
      <c r="V308" s="34">
        <v>4098.9800000000005</v>
      </c>
      <c r="W308" s="34">
        <v>4063.12</v>
      </c>
      <c r="X308" s="34">
        <v>3614.42</v>
      </c>
      <c r="Y308" s="34">
        <v>3390.3100000000004</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20</v>
      </c>
      <c r="B309" s="34">
        <v>3257.95</v>
      </c>
      <c r="C309" s="34">
        <v>3059.63</v>
      </c>
      <c r="D309" s="34">
        <v>2862.46</v>
      </c>
      <c r="E309" s="34">
        <v>2817.32</v>
      </c>
      <c r="F309" s="34">
        <v>2885</v>
      </c>
      <c r="G309" s="34">
        <v>3117.8500000000004</v>
      </c>
      <c r="H309" s="34">
        <v>3311.2</v>
      </c>
      <c r="I309" s="34">
        <v>3682.4300000000003</v>
      </c>
      <c r="J309" s="34">
        <v>4056.5200000000004</v>
      </c>
      <c r="K309" s="34">
        <v>4314.25</v>
      </c>
      <c r="L309" s="34">
        <v>4332.66</v>
      </c>
      <c r="M309" s="34">
        <v>4310.51</v>
      </c>
      <c r="N309" s="34">
        <v>4300.45</v>
      </c>
      <c r="O309" s="34">
        <v>4315.09</v>
      </c>
      <c r="P309" s="34">
        <v>4459.13</v>
      </c>
      <c r="Q309" s="34">
        <v>4329.84</v>
      </c>
      <c r="R309" s="34">
        <v>4226.92</v>
      </c>
      <c r="S309" s="34">
        <v>4128.63</v>
      </c>
      <c r="T309" s="34">
        <v>4107.76</v>
      </c>
      <c r="U309" s="34">
        <v>4104.8599999999997</v>
      </c>
      <c r="V309" s="34">
        <v>4079.4300000000003</v>
      </c>
      <c r="W309" s="34">
        <v>4053.5600000000004</v>
      </c>
      <c r="X309" s="34">
        <v>3636.71</v>
      </c>
      <c r="Y309" s="34">
        <v>3472.71</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21</v>
      </c>
      <c r="B310" s="34">
        <v>3206.5600000000004</v>
      </c>
      <c r="C310" s="34">
        <v>3104.32</v>
      </c>
      <c r="D310" s="34">
        <v>3004.94</v>
      </c>
      <c r="E310" s="34">
        <v>2897.16</v>
      </c>
      <c r="F310" s="34">
        <v>2954.95</v>
      </c>
      <c r="G310" s="34">
        <v>3136.61</v>
      </c>
      <c r="H310" s="34">
        <v>3280.9</v>
      </c>
      <c r="I310" s="34">
        <v>3710.46</v>
      </c>
      <c r="J310" s="34">
        <v>3999.9800000000005</v>
      </c>
      <c r="K310" s="34">
        <v>4227.08</v>
      </c>
      <c r="L310" s="34">
        <v>4351.3500000000004</v>
      </c>
      <c r="M310" s="34">
        <v>4261.8</v>
      </c>
      <c r="N310" s="34">
        <v>4225.72</v>
      </c>
      <c r="O310" s="34">
        <v>4251.49</v>
      </c>
      <c r="P310" s="34">
        <v>4470.1900000000005</v>
      </c>
      <c r="Q310" s="34">
        <v>4368.4800000000005</v>
      </c>
      <c r="R310" s="34">
        <v>4203.1400000000003</v>
      </c>
      <c r="S310" s="34">
        <v>4181.33</v>
      </c>
      <c r="T310" s="34">
        <v>4154.59</v>
      </c>
      <c r="U310" s="34">
        <v>4149.32</v>
      </c>
      <c r="V310" s="34">
        <v>4103.47</v>
      </c>
      <c r="W310" s="34">
        <v>4053.0699999999997</v>
      </c>
      <c r="X310" s="34">
        <v>3680.41</v>
      </c>
      <c r="Y310" s="34">
        <v>3517.48</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22</v>
      </c>
      <c r="B311" s="34">
        <v>3234.41</v>
      </c>
      <c r="C311" s="34">
        <v>3094.25</v>
      </c>
      <c r="D311" s="34">
        <v>2965.49</v>
      </c>
      <c r="E311" s="34">
        <v>2801.6</v>
      </c>
      <c r="F311" s="34">
        <v>2895.52</v>
      </c>
      <c r="G311" s="34">
        <v>3139.8500000000004</v>
      </c>
      <c r="H311" s="34">
        <v>3280.13</v>
      </c>
      <c r="I311" s="34">
        <v>3724.86</v>
      </c>
      <c r="J311" s="34">
        <v>4082.2300000000005</v>
      </c>
      <c r="K311" s="34">
        <v>4255.97</v>
      </c>
      <c r="L311" s="34">
        <v>4283.6400000000003</v>
      </c>
      <c r="M311" s="34">
        <v>4283.3100000000004</v>
      </c>
      <c r="N311" s="34">
        <v>4207.1400000000003</v>
      </c>
      <c r="O311" s="34">
        <v>4289.18</v>
      </c>
      <c r="P311" s="34">
        <v>4369.29</v>
      </c>
      <c r="Q311" s="34">
        <v>4307.21</v>
      </c>
      <c r="R311" s="34">
        <v>4219.97</v>
      </c>
      <c r="S311" s="34">
        <v>4160.24</v>
      </c>
      <c r="T311" s="34">
        <v>4157.01</v>
      </c>
      <c r="U311" s="34">
        <v>4144.8900000000003</v>
      </c>
      <c r="V311" s="34">
        <v>4160.84</v>
      </c>
      <c r="W311" s="34">
        <v>4083.1099999999997</v>
      </c>
      <c r="X311" s="34">
        <v>3696.25</v>
      </c>
      <c r="Y311" s="34">
        <v>3465.0600000000004</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23</v>
      </c>
      <c r="B312" s="34">
        <v>3246.25</v>
      </c>
      <c r="C312" s="34">
        <v>3053.1800000000003</v>
      </c>
      <c r="D312" s="34">
        <v>2980.49</v>
      </c>
      <c r="E312" s="34">
        <v>2914.3900000000003</v>
      </c>
      <c r="F312" s="34">
        <v>2936.1000000000004</v>
      </c>
      <c r="G312" s="34">
        <v>3085.73</v>
      </c>
      <c r="H312" s="34">
        <v>3326.9</v>
      </c>
      <c r="I312" s="34">
        <v>3751.29</v>
      </c>
      <c r="J312" s="34">
        <v>4097.91</v>
      </c>
      <c r="K312" s="34">
        <v>4198.3599999999997</v>
      </c>
      <c r="L312" s="34">
        <v>4246.51</v>
      </c>
      <c r="M312" s="34">
        <v>4229.68</v>
      </c>
      <c r="N312" s="34">
        <v>4263.53</v>
      </c>
      <c r="O312" s="34">
        <v>4291.5600000000004</v>
      </c>
      <c r="P312" s="34">
        <v>4389.75</v>
      </c>
      <c r="Q312" s="34">
        <v>4283.6099999999997</v>
      </c>
      <c r="R312" s="34">
        <v>4218.3</v>
      </c>
      <c r="S312" s="34">
        <v>4190.0200000000004</v>
      </c>
      <c r="T312" s="34">
        <v>4152.28</v>
      </c>
      <c r="U312" s="34">
        <v>4139.25</v>
      </c>
      <c r="V312" s="34">
        <v>4113.66</v>
      </c>
      <c r="W312" s="34">
        <v>4124.42</v>
      </c>
      <c r="X312" s="34">
        <v>3922.9700000000003</v>
      </c>
      <c r="Y312" s="34">
        <v>3528.1800000000003</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24</v>
      </c>
      <c r="B313" s="34">
        <v>3442.44</v>
      </c>
      <c r="C313" s="34">
        <v>3229.21</v>
      </c>
      <c r="D313" s="34">
        <v>3143.42</v>
      </c>
      <c r="E313" s="34">
        <v>3090.88</v>
      </c>
      <c r="F313" s="34">
        <v>3071.1400000000003</v>
      </c>
      <c r="G313" s="34">
        <v>3066.49</v>
      </c>
      <c r="H313" s="34">
        <v>3129.8</v>
      </c>
      <c r="I313" s="34">
        <v>3430.44</v>
      </c>
      <c r="J313" s="34">
        <v>3844.19</v>
      </c>
      <c r="K313" s="34">
        <v>4131.46</v>
      </c>
      <c r="L313" s="34">
        <v>4208.1400000000003</v>
      </c>
      <c r="M313" s="34">
        <v>4216.1499999999996</v>
      </c>
      <c r="N313" s="34">
        <v>4204.83</v>
      </c>
      <c r="O313" s="34">
        <v>4205.63</v>
      </c>
      <c r="P313" s="34">
        <v>4196.93</v>
      </c>
      <c r="Q313" s="34">
        <v>4224.3900000000003</v>
      </c>
      <c r="R313" s="34">
        <v>4214.42</v>
      </c>
      <c r="S313" s="34">
        <v>4207.9400000000005</v>
      </c>
      <c r="T313" s="34">
        <v>4200.01</v>
      </c>
      <c r="U313" s="34">
        <v>4207.45</v>
      </c>
      <c r="V313" s="34">
        <v>4217.63</v>
      </c>
      <c r="W313" s="34">
        <v>4204.47</v>
      </c>
      <c r="X313" s="34">
        <v>3879.7799999999997</v>
      </c>
      <c r="Y313" s="34">
        <v>3503.09</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25</v>
      </c>
      <c r="B314" s="34">
        <v>3385.84</v>
      </c>
      <c r="C314" s="34">
        <v>3198.16</v>
      </c>
      <c r="D314" s="34">
        <v>3106.74</v>
      </c>
      <c r="E314" s="34">
        <v>3032.73</v>
      </c>
      <c r="F314" s="34">
        <v>2983.67</v>
      </c>
      <c r="G314" s="34">
        <v>3028.02</v>
      </c>
      <c r="H314" s="34">
        <v>2962.4</v>
      </c>
      <c r="I314" s="34">
        <v>3218.8500000000004</v>
      </c>
      <c r="J314" s="34">
        <v>3566.09</v>
      </c>
      <c r="K314" s="34">
        <v>3919.7200000000003</v>
      </c>
      <c r="L314" s="34">
        <v>4056.92</v>
      </c>
      <c r="M314" s="34">
        <v>4119.6099999999997</v>
      </c>
      <c r="N314" s="34">
        <v>4119.24</v>
      </c>
      <c r="O314" s="34">
        <v>4117.51</v>
      </c>
      <c r="P314" s="34">
        <v>4123.3900000000003</v>
      </c>
      <c r="Q314" s="34">
        <v>4080.88</v>
      </c>
      <c r="R314" s="34">
        <v>4016.7300000000005</v>
      </c>
      <c r="S314" s="34">
        <v>4024.4300000000003</v>
      </c>
      <c r="T314" s="34">
        <v>4053.9300000000003</v>
      </c>
      <c r="U314" s="34">
        <v>4077.33</v>
      </c>
      <c r="V314" s="34">
        <v>4108.8999999999996</v>
      </c>
      <c r="W314" s="34">
        <v>4141.6900000000005</v>
      </c>
      <c r="X314" s="34">
        <v>3791.05</v>
      </c>
      <c r="Y314" s="34">
        <v>3421.7799999999997</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26</v>
      </c>
      <c r="B315" s="34">
        <v>3249.5</v>
      </c>
      <c r="C315" s="34">
        <v>3137.3100000000004</v>
      </c>
      <c r="D315" s="34">
        <v>3048.69</v>
      </c>
      <c r="E315" s="34">
        <v>2886.9</v>
      </c>
      <c r="F315" s="34">
        <v>2906.57</v>
      </c>
      <c r="G315" s="34">
        <v>3165.71</v>
      </c>
      <c r="H315" s="34">
        <v>3273.6400000000003</v>
      </c>
      <c r="I315" s="34">
        <v>3580.02</v>
      </c>
      <c r="J315" s="34">
        <v>4015.4300000000003</v>
      </c>
      <c r="K315" s="34">
        <v>4101.41</v>
      </c>
      <c r="L315" s="34">
        <v>4190.43</v>
      </c>
      <c r="M315" s="34">
        <v>4149.0600000000004</v>
      </c>
      <c r="N315" s="34">
        <v>4113.99</v>
      </c>
      <c r="O315" s="34">
        <v>4161.6400000000003</v>
      </c>
      <c r="P315" s="34">
        <v>4215.3999999999996</v>
      </c>
      <c r="Q315" s="34">
        <v>4224.21</v>
      </c>
      <c r="R315" s="34">
        <v>4187.3599999999997</v>
      </c>
      <c r="S315" s="34">
        <v>4052.25</v>
      </c>
      <c r="T315" s="34">
        <v>4009.87</v>
      </c>
      <c r="U315" s="34">
        <v>3911.8100000000004</v>
      </c>
      <c r="V315" s="34">
        <v>3937.0200000000004</v>
      </c>
      <c r="W315" s="34">
        <v>3845.09</v>
      </c>
      <c r="X315" s="34">
        <v>3444.27</v>
      </c>
      <c r="Y315" s="34">
        <v>3321.51</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27</v>
      </c>
      <c r="B316" s="34">
        <v>3159.25</v>
      </c>
      <c r="C316" s="34">
        <v>2969.08</v>
      </c>
      <c r="D316" s="34">
        <v>2909.3500000000004</v>
      </c>
      <c r="E316" s="34">
        <v>2596.9</v>
      </c>
      <c r="F316" s="34">
        <v>2392.44</v>
      </c>
      <c r="G316" s="34">
        <v>2970.02</v>
      </c>
      <c r="H316" s="34">
        <v>3141.75</v>
      </c>
      <c r="I316" s="34">
        <v>3468.7</v>
      </c>
      <c r="J316" s="34">
        <v>3841.91</v>
      </c>
      <c r="K316" s="34">
        <v>4025.49</v>
      </c>
      <c r="L316" s="34">
        <v>4123.57</v>
      </c>
      <c r="M316" s="34">
        <v>4029.5200000000004</v>
      </c>
      <c r="N316" s="34">
        <v>3987.0200000000004</v>
      </c>
      <c r="O316" s="34">
        <v>4023.5200000000004</v>
      </c>
      <c r="P316" s="34">
        <v>4146.2300000000005</v>
      </c>
      <c r="Q316" s="34">
        <v>4071.2200000000003</v>
      </c>
      <c r="R316" s="34">
        <v>4086.5299999999997</v>
      </c>
      <c r="S316" s="34">
        <v>4018.38</v>
      </c>
      <c r="T316" s="34">
        <v>3967.67</v>
      </c>
      <c r="U316" s="34">
        <v>3865.36</v>
      </c>
      <c r="V316" s="34">
        <v>3856.36</v>
      </c>
      <c r="W316" s="34">
        <v>3808.08</v>
      </c>
      <c r="X316" s="34">
        <v>3438.77</v>
      </c>
      <c r="Y316" s="34">
        <v>3334.41</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28</v>
      </c>
      <c r="B317" s="34">
        <v>3223.08</v>
      </c>
      <c r="C317" s="34">
        <v>3000.0299999999997</v>
      </c>
      <c r="D317" s="34">
        <v>2852.6400000000003</v>
      </c>
      <c r="E317" s="34">
        <v>2328.04</v>
      </c>
      <c r="F317" s="34">
        <v>2204.5</v>
      </c>
      <c r="G317" s="34">
        <v>3041.52</v>
      </c>
      <c r="H317" s="34">
        <v>3271.27</v>
      </c>
      <c r="I317" s="34">
        <v>3560.21</v>
      </c>
      <c r="J317" s="34">
        <v>4082.2799999999997</v>
      </c>
      <c r="K317" s="34">
        <v>4155.24</v>
      </c>
      <c r="L317" s="34">
        <v>4238.8599999999997</v>
      </c>
      <c r="M317" s="34">
        <v>4235.82</v>
      </c>
      <c r="N317" s="34">
        <v>4230.34</v>
      </c>
      <c r="O317" s="34">
        <v>4243.0200000000004</v>
      </c>
      <c r="P317" s="34">
        <v>4345.4800000000005</v>
      </c>
      <c r="Q317" s="34">
        <v>4422.74</v>
      </c>
      <c r="R317" s="34">
        <v>4250.1900000000005</v>
      </c>
      <c r="S317" s="34">
        <v>4200.09</v>
      </c>
      <c r="T317" s="34">
        <v>4151.29</v>
      </c>
      <c r="U317" s="34">
        <v>4112.74</v>
      </c>
      <c r="V317" s="34">
        <v>4100.8599999999997</v>
      </c>
      <c r="W317" s="34">
        <v>4065.63</v>
      </c>
      <c r="X317" s="34">
        <v>3677.42</v>
      </c>
      <c r="Y317" s="34">
        <v>3401.36</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29</v>
      </c>
      <c r="B318" s="34">
        <v>3200.29</v>
      </c>
      <c r="C318" s="34">
        <v>3037.79</v>
      </c>
      <c r="D318" s="34">
        <v>2848.8</v>
      </c>
      <c r="E318" s="34">
        <v>2772.76</v>
      </c>
      <c r="F318" s="34">
        <v>2760.65</v>
      </c>
      <c r="G318" s="34">
        <v>3070.25</v>
      </c>
      <c r="H318" s="34">
        <v>3196.83</v>
      </c>
      <c r="I318" s="34">
        <v>3553.57</v>
      </c>
      <c r="J318" s="34">
        <v>4111.8</v>
      </c>
      <c r="K318" s="34">
        <v>4147.3500000000004</v>
      </c>
      <c r="L318" s="34">
        <v>4156.49</v>
      </c>
      <c r="M318" s="34">
        <v>4246.38</v>
      </c>
      <c r="N318" s="34">
        <v>4253.37</v>
      </c>
      <c r="O318" s="34">
        <v>4272.92</v>
      </c>
      <c r="P318" s="34">
        <v>4405.93</v>
      </c>
      <c r="Q318" s="34">
        <v>4423.42</v>
      </c>
      <c r="R318" s="34">
        <v>4418.16</v>
      </c>
      <c r="S318" s="34">
        <v>4353.76</v>
      </c>
      <c r="T318" s="34">
        <v>4290.2300000000005</v>
      </c>
      <c r="U318" s="34">
        <v>4264.7</v>
      </c>
      <c r="V318" s="34">
        <v>4237.24</v>
      </c>
      <c r="W318" s="34">
        <v>4155.84</v>
      </c>
      <c r="X318" s="34">
        <v>3844.77</v>
      </c>
      <c r="Y318" s="34">
        <v>3423.41</v>
      </c>
      <c r="Z318" s="24">
        <f>IFERROR(Y318,"скрыть")</f>
        <v>3423.41</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12" x14ac:dyDescent="0.2">
      <c r="A319" s="33">
        <v>30</v>
      </c>
      <c r="B319" s="34">
        <v>3210.37</v>
      </c>
      <c r="C319" s="34">
        <v>3068.17</v>
      </c>
      <c r="D319" s="34">
        <v>2919.92</v>
      </c>
      <c r="E319" s="34">
        <v>2830.12</v>
      </c>
      <c r="F319" s="34">
        <v>2817.58</v>
      </c>
      <c r="G319" s="34">
        <v>3043.83</v>
      </c>
      <c r="H319" s="34">
        <v>3110.38</v>
      </c>
      <c r="I319" s="34">
        <v>3501.5299999999997</v>
      </c>
      <c r="J319" s="34">
        <v>4126.07</v>
      </c>
      <c r="K319" s="34">
        <v>4017.21</v>
      </c>
      <c r="L319" s="34">
        <v>3997.8599999999997</v>
      </c>
      <c r="M319" s="34">
        <v>3983.6000000000004</v>
      </c>
      <c r="N319" s="34">
        <v>4283.3599999999997</v>
      </c>
      <c r="O319" s="34">
        <v>4298.58</v>
      </c>
      <c r="P319" s="34">
        <v>4682.17</v>
      </c>
      <c r="Q319" s="34">
        <v>4678.75</v>
      </c>
      <c r="R319" s="34">
        <v>4445.13</v>
      </c>
      <c r="S319" s="34">
        <v>4328.12</v>
      </c>
      <c r="T319" s="34">
        <v>4276.96</v>
      </c>
      <c r="U319" s="34">
        <v>4231.9400000000005</v>
      </c>
      <c r="V319" s="34">
        <v>4314.3999999999996</v>
      </c>
      <c r="W319" s="34">
        <v>4312.37</v>
      </c>
      <c r="X319" s="34">
        <v>4038.0299999999997</v>
      </c>
      <c r="Y319" s="34">
        <v>3542.48</v>
      </c>
      <c r="Z319" s="24">
        <f>IFERROR(Y319,"скрыть")</f>
        <v>3542.48</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12" x14ac:dyDescent="0.2">
      <c r="A320" s="33">
        <v>31</v>
      </c>
      <c r="B320" s="34">
        <v>3294.36</v>
      </c>
      <c r="C320" s="34">
        <v>3158.2200000000003</v>
      </c>
      <c r="D320" s="34">
        <v>3028.94</v>
      </c>
      <c r="E320" s="34">
        <v>2925.75</v>
      </c>
      <c r="F320" s="34">
        <v>2881.87</v>
      </c>
      <c r="G320" s="34">
        <v>2982.15</v>
      </c>
      <c r="H320" s="34">
        <v>3045.05</v>
      </c>
      <c r="I320" s="34">
        <v>3305.4700000000003</v>
      </c>
      <c r="J320" s="34">
        <v>3900.49</v>
      </c>
      <c r="K320" s="34">
        <v>4053.8900000000003</v>
      </c>
      <c r="L320" s="34">
        <v>4192.51</v>
      </c>
      <c r="M320" s="34">
        <v>4225.83</v>
      </c>
      <c r="N320" s="34">
        <v>4237.0600000000004</v>
      </c>
      <c r="O320" s="34">
        <v>4240.8599999999997</v>
      </c>
      <c r="P320" s="34">
        <v>4284.8100000000004</v>
      </c>
      <c r="Q320" s="34">
        <v>4304.29</v>
      </c>
      <c r="R320" s="34">
        <v>4309.4800000000005</v>
      </c>
      <c r="S320" s="34">
        <v>4316.54</v>
      </c>
      <c r="T320" s="34">
        <v>4253.6400000000003</v>
      </c>
      <c r="U320" s="34">
        <v>4229.88</v>
      </c>
      <c r="V320" s="34">
        <v>4250.1900000000005</v>
      </c>
      <c r="W320" s="34">
        <v>4238.04</v>
      </c>
      <c r="X320" s="34">
        <v>3917.1800000000003</v>
      </c>
      <c r="Y320" s="34">
        <v>3476.1400000000003</v>
      </c>
      <c r="Z320" s="24">
        <f>IFERROR(Y320,"скрыть")</f>
        <v>3476.1400000000003</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11.25" customHeight="1" x14ac:dyDescent="0.2">
      <c r="A321" s="111"/>
      <c r="B321" s="112" t="s">
        <v>110</v>
      </c>
      <c r="C321" s="112"/>
      <c r="D321" s="112"/>
      <c r="E321" s="112"/>
      <c r="F321" s="112"/>
      <c r="G321" s="112"/>
      <c r="H321" s="112"/>
      <c r="I321" s="112"/>
      <c r="J321" s="112"/>
      <c r="K321" s="112"/>
      <c r="L321" s="112"/>
      <c r="M321" s="112"/>
      <c r="N321" s="112"/>
      <c r="O321" s="112"/>
      <c r="P321" s="112"/>
      <c r="Q321" s="112"/>
      <c r="R321" s="112"/>
      <c r="S321" s="112"/>
      <c r="T321" s="112"/>
      <c r="U321" s="112"/>
      <c r="V321" s="112"/>
      <c r="W321" s="112"/>
      <c r="X321" s="112"/>
      <c r="Y321" s="112"/>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s="27" customFormat="1" ht="32.65" customHeight="1" x14ac:dyDescent="0.2">
      <c r="A323" s="31" t="s">
        <v>83</v>
      </c>
      <c r="B323" s="32" t="s">
        <v>84</v>
      </c>
      <c r="C323" s="32" t="s">
        <v>85</v>
      </c>
      <c r="D323" s="32" t="s">
        <v>86</v>
      </c>
      <c r="E323" s="32" t="s">
        <v>87</v>
      </c>
      <c r="F323" s="32" t="s">
        <v>88</v>
      </c>
      <c r="G323" s="32" t="s">
        <v>89</v>
      </c>
      <c r="H323" s="32" t="s">
        <v>90</v>
      </c>
      <c r="I323" s="32" t="s">
        <v>91</v>
      </c>
      <c r="J323" s="32" t="s">
        <v>92</v>
      </c>
      <c r="K323" s="32" t="s">
        <v>93</v>
      </c>
      <c r="L323" s="32" t="s">
        <v>94</v>
      </c>
      <c r="M323" s="32" t="s">
        <v>95</v>
      </c>
      <c r="N323" s="32" t="s">
        <v>96</v>
      </c>
      <c r="O323" s="32" t="s">
        <v>97</v>
      </c>
      <c r="P323" s="32" t="s">
        <v>98</v>
      </c>
      <c r="Q323" s="32" t="s">
        <v>99</v>
      </c>
      <c r="R323" s="32" t="s">
        <v>100</v>
      </c>
      <c r="S323" s="32" t="s">
        <v>101</v>
      </c>
      <c r="T323" s="32" t="s">
        <v>102</v>
      </c>
      <c r="U323" s="32" t="s">
        <v>103</v>
      </c>
      <c r="V323" s="32" t="s">
        <v>104</v>
      </c>
      <c r="W323" s="32" t="s">
        <v>105</v>
      </c>
      <c r="X323" s="32" t="s">
        <v>106</v>
      </c>
      <c r="Y323" s="32" t="s">
        <v>107</v>
      </c>
      <c r="Z323" s="26"/>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ht="12" x14ac:dyDescent="0.2">
      <c r="A324" s="33">
        <v>1</v>
      </c>
      <c r="B324" s="34">
        <v>3774.1</v>
      </c>
      <c r="C324" s="34">
        <v>3632.1899999999996</v>
      </c>
      <c r="D324" s="34">
        <v>3580.12</v>
      </c>
      <c r="E324" s="34">
        <v>3540.59</v>
      </c>
      <c r="F324" s="34">
        <v>3523.8</v>
      </c>
      <c r="G324" s="34">
        <v>3528.3599999999997</v>
      </c>
      <c r="H324" s="34">
        <v>3540.31</v>
      </c>
      <c r="I324" s="34">
        <v>3791.06</v>
      </c>
      <c r="J324" s="34">
        <v>3979.54</v>
      </c>
      <c r="K324" s="34">
        <v>4245.37</v>
      </c>
      <c r="L324" s="34">
        <v>4380.8400000000011</v>
      </c>
      <c r="M324" s="34">
        <v>4408.5600000000004</v>
      </c>
      <c r="N324" s="34">
        <v>4386.670000000001</v>
      </c>
      <c r="O324" s="34">
        <v>4394.62</v>
      </c>
      <c r="P324" s="34">
        <v>4391.88</v>
      </c>
      <c r="Q324" s="34">
        <v>4319.1600000000008</v>
      </c>
      <c r="R324" s="34">
        <v>4203.9399999999996</v>
      </c>
      <c r="S324" s="34">
        <v>4267.97</v>
      </c>
      <c r="T324" s="34">
        <v>4314.43</v>
      </c>
      <c r="U324" s="34">
        <v>4375.9000000000005</v>
      </c>
      <c r="V324" s="34">
        <v>4471.8300000000008</v>
      </c>
      <c r="W324" s="34">
        <v>4463.4900000000007</v>
      </c>
      <c r="X324" s="34">
        <v>4001.6</v>
      </c>
      <c r="Y324" s="34">
        <v>3876.81</v>
      </c>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2</v>
      </c>
      <c r="B325" s="34">
        <v>3704.41</v>
      </c>
      <c r="C325" s="34">
        <v>3602.79</v>
      </c>
      <c r="D325" s="34">
        <v>3523.87</v>
      </c>
      <c r="E325" s="34">
        <v>3509.8599999999997</v>
      </c>
      <c r="F325" s="34">
        <v>3500.54</v>
      </c>
      <c r="G325" s="34">
        <v>3518.81</v>
      </c>
      <c r="H325" s="34">
        <v>3488.91</v>
      </c>
      <c r="I325" s="34">
        <v>3698.89</v>
      </c>
      <c r="J325" s="34">
        <v>3968.89</v>
      </c>
      <c r="K325" s="34">
        <v>4152.5200000000004</v>
      </c>
      <c r="L325" s="34">
        <v>4168.45</v>
      </c>
      <c r="M325" s="34">
        <v>4223.5200000000004</v>
      </c>
      <c r="N325" s="34">
        <v>4217.37</v>
      </c>
      <c r="O325" s="34">
        <v>4188.4000000000005</v>
      </c>
      <c r="P325" s="34">
        <v>4173.2600000000011</v>
      </c>
      <c r="Q325" s="34">
        <v>4154.04</v>
      </c>
      <c r="R325" s="34">
        <v>4103.5200000000004</v>
      </c>
      <c r="S325" s="34">
        <v>4150.7</v>
      </c>
      <c r="T325" s="34">
        <v>4153.72</v>
      </c>
      <c r="U325" s="34">
        <v>4301.0800000000008</v>
      </c>
      <c r="V325" s="34">
        <v>4354.7600000000011</v>
      </c>
      <c r="W325" s="34">
        <v>4345.62</v>
      </c>
      <c r="X325" s="34">
        <v>3951.75</v>
      </c>
      <c r="Y325" s="34">
        <v>3765.93</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3</v>
      </c>
      <c r="B326" s="34">
        <v>3695.0699999999997</v>
      </c>
      <c r="C326" s="34">
        <v>3598.9700000000003</v>
      </c>
      <c r="D326" s="34">
        <v>3515.64</v>
      </c>
      <c r="E326" s="34">
        <v>3499.6</v>
      </c>
      <c r="F326" s="34">
        <v>3496.67</v>
      </c>
      <c r="G326" s="34">
        <v>3505.2799999999997</v>
      </c>
      <c r="H326" s="34">
        <v>3523.58</v>
      </c>
      <c r="I326" s="34">
        <v>3741.99</v>
      </c>
      <c r="J326" s="34">
        <v>3993.14</v>
      </c>
      <c r="K326" s="34">
        <v>4341.55</v>
      </c>
      <c r="L326" s="34">
        <v>4396.4000000000005</v>
      </c>
      <c r="M326" s="34">
        <v>4421.96</v>
      </c>
      <c r="N326" s="34">
        <v>4411.37</v>
      </c>
      <c r="O326" s="34">
        <v>4397.8100000000004</v>
      </c>
      <c r="P326" s="34">
        <v>4379.0199999999995</v>
      </c>
      <c r="Q326" s="34">
        <v>4338.3900000000003</v>
      </c>
      <c r="R326" s="34">
        <v>4288.37</v>
      </c>
      <c r="S326" s="34">
        <v>4314.1000000000004</v>
      </c>
      <c r="T326" s="34">
        <v>4263.87</v>
      </c>
      <c r="U326" s="34">
        <v>4315.1099999999997</v>
      </c>
      <c r="V326" s="34">
        <v>4391.0900000000011</v>
      </c>
      <c r="W326" s="34">
        <v>4442.4900000000007</v>
      </c>
      <c r="X326" s="34">
        <v>4021.92</v>
      </c>
      <c r="Y326" s="34">
        <v>3861.7200000000003</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4</v>
      </c>
      <c r="B327" s="34">
        <v>3636.38</v>
      </c>
      <c r="C327" s="34">
        <v>3566.51</v>
      </c>
      <c r="D327" s="34">
        <v>3521.8199999999997</v>
      </c>
      <c r="E327" s="34">
        <v>3517.84</v>
      </c>
      <c r="F327" s="34">
        <v>3512.83</v>
      </c>
      <c r="G327" s="34">
        <v>3498.14</v>
      </c>
      <c r="H327" s="34">
        <v>3456.38</v>
      </c>
      <c r="I327" s="34">
        <v>3587.4700000000003</v>
      </c>
      <c r="J327" s="34">
        <v>3874.37</v>
      </c>
      <c r="K327" s="34">
        <v>4035.95</v>
      </c>
      <c r="L327" s="34">
        <v>4158.0700000000006</v>
      </c>
      <c r="M327" s="34">
        <v>4166.03</v>
      </c>
      <c r="N327" s="34">
        <v>4164.8100000000004</v>
      </c>
      <c r="O327" s="34">
        <v>4163.28</v>
      </c>
      <c r="P327" s="34">
        <v>4262.0800000000008</v>
      </c>
      <c r="Q327" s="34">
        <v>4169.28</v>
      </c>
      <c r="R327" s="34">
        <v>4164.0100000000011</v>
      </c>
      <c r="S327" s="34">
        <v>4214.0800000000008</v>
      </c>
      <c r="T327" s="34">
        <v>4219.0800000000008</v>
      </c>
      <c r="U327" s="34">
        <v>4316.72</v>
      </c>
      <c r="V327" s="34">
        <v>4380.6500000000005</v>
      </c>
      <c r="W327" s="34">
        <v>4399.2400000000007</v>
      </c>
      <c r="X327" s="34">
        <v>4004.55</v>
      </c>
      <c r="Y327" s="34">
        <v>3837.5</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5</v>
      </c>
      <c r="B328" s="34">
        <v>3640.76</v>
      </c>
      <c r="C328" s="34">
        <v>3518.62</v>
      </c>
      <c r="D328" s="34">
        <v>3484.42</v>
      </c>
      <c r="E328" s="34">
        <v>3467.43</v>
      </c>
      <c r="F328" s="34">
        <v>3480.8999999999996</v>
      </c>
      <c r="G328" s="34">
        <v>3527.87</v>
      </c>
      <c r="H328" s="34">
        <v>3638.1899999999996</v>
      </c>
      <c r="I328" s="34">
        <v>3983.8199999999997</v>
      </c>
      <c r="J328" s="34">
        <v>4306.6600000000008</v>
      </c>
      <c r="K328" s="34">
        <v>4387.5199999999995</v>
      </c>
      <c r="L328" s="34">
        <v>4398.29</v>
      </c>
      <c r="M328" s="34">
        <v>4450.8599999999997</v>
      </c>
      <c r="N328" s="34">
        <v>4422.2699999999995</v>
      </c>
      <c r="O328" s="34">
        <v>4442.29</v>
      </c>
      <c r="P328" s="34">
        <v>4427.6500000000005</v>
      </c>
      <c r="Q328" s="34">
        <v>4413.3100000000004</v>
      </c>
      <c r="R328" s="34">
        <v>4393.04</v>
      </c>
      <c r="S328" s="34">
        <v>4303.920000000001</v>
      </c>
      <c r="T328" s="34">
        <v>4288.05</v>
      </c>
      <c r="U328" s="34">
        <v>4266.6400000000003</v>
      </c>
      <c r="V328" s="34">
        <v>4401.55</v>
      </c>
      <c r="W328" s="34">
        <v>4326.7700000000004</v>
      </c>
      <c r="X328" s="34">
        <v>3998.1499999999996</v>
      </c>
      <c r="Y328" s="34">
        <v>3764.39</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6</v>
      </c>
      <c r="B329" s="34">
        <v>3637.6</v>
      </c>
      <c r="C329" s="34">
        <v>3521.93</v>
      </c>
      <c r="D329" s="34">
        <v>3485.5699999999997</v>
      </c>
      <c r="E329" s="34">
        <v>3484.87</v>
      </c>
      <c r="F329" s="34">
        <v>3511.46</v>
      </c>
      <c r="G329" s="34">
        <v>3570.59</v>
      </c>
      <c r="H329" s="34">
        <v>3770.58</v>
      </c>
      <c r="I329" s="34">
        <v>4037.99</v>
      </c>
      <c r="J329" s="34">
        <v>4466.8100000000004</v>
      </c>
      <c r="K329" s="34">
        <v>4540.21</v>
      </c>
      <c r="L329" s="34">
        <v>4542.1400000000003</v>
      </c>
      <c r="M329" s="34">
        <v>4576.6500000000005</v>
      </c>
      <c r="N329" s="34">
        <v>4574.47</v>
      </c>
      <c r="O329" s="34">
        <v>4580.28</v>
      </c>
      <c r="P329" s="34">
        <v>4574.6400000000003</v>
      </c>
      <c r="Q329" s="34">
        <v>4554.7400000000007</v>
      </c>
      <c r="R329" s="34">
        <v>4542.12</v>
      </c>
      <c r="S329" s="34">
        <v>4489.9300000000012</v>
      </c>
      <c r="T329" s="34">
        <v>4476.670000000001</v>
      </c>
      <c r="U329" s="34">
        <v>4479.6899999999996</v>
      </c>
      <c r="V329" s="34">
        <v>4556.5199999999995</v>
      </c>
      <c r="W329" s="34">
        <v>4451.6600000000008</v>
      </c>
      <c r="X329" s="34">
        <v>3979.98</v>
      </c>
      <c r="Y329" s="34">
        <v>3876.43</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7</v>
      </c>
      <c r="B330" s="34">
        <v>3609.2200000000003</v>
      </c>
      <c r="C330" s="34">
        <v>3469.12</v>
      </c>
      <c r="D330" s="34">
        <v>3351.35</v>
      </c>
      <c r="E330" s="34">
        <v>3341.26</v>
      </c>
      <c r="F330" s="34">
        <v>3428.59</v>
      </c>
      <c r="G330" s="34">
        <v>3545.24</v>
      </c>
      <c r="H330" s="34">
        <v>3704.73</v>
      </c>
      <c r="I330" s="34">
        <v>4035.23</v>
      </c>
      <c r="J330" s="34">
        <v>4417.0900000000011</v>
      </c>
      <c r="K330" s="34">
        <v>4488.8900000000003</v>
      </c>
      <c r="L330" s="34">
        <v>4489.47</v>
      </c>
      <c r="M330" s="34">
        <v>4546.4399999999996</v>
      </c>
      <c r="N330" s="34">
        <v>4524.0000000000009</v>
      </c>
      <c r="O330" s="34">
        <v>4532.6899999999996</v>
      </c>
      <c r="P330" s="34">
        <v>4517.13</v>
      </c>
      <c r="Q330" s="34">
        <v>4505.3100000000004</v>
      </c>
      <c r="R330" s="34">
        <v>4494.3599999999997</v>
      </c>
      <c r="S330" s="34">
        <v>4414.2400000000007</v>
      </c>
      <c r="T330" s="34">
        <v>4417.12</v>
      </c>
      <c r="U330" s="34">
        <v>4455.6500000000005</v>
      </c>
      <c r="V330" s="34">
        <v>4520.8400000000011</v>
      </c>
      <c r="W330" s="34">
        <v>4497.8100000000004</v>
      </c>
      <c r="X330" s="34">
        <v>4149.7400000000007</v>
      </c>
      <c r="Y330" s="34">
        <v>3942.71</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8</v>
      </c>
      <c r="B331" s="34">
        <v>3945.6</v>
      </c>
      <c r="C331" s="34">
        <v>3787.96</v>
      </c>
      <c r="D331" s="34">
        <v>3687.43</v>
      </c>
      <c r="E331" s="34">
        <v>3662.9399999999996</v>
      </c>
      <c r="F331" s="34">
        <v>3643.33</v>
      </c>
      <c r="G331" s="34">
        <v>3631.8999999999996</v>
      </c>
      <c r="H331" s="34">
        <v>3614.35</v>
      </c>
      <c r="I331" s="34">
        <v>3939.6899999999996</v>
      </c>
      <c r="J331" s="34">
        <v>4227.1899999999996</v>
      </c>
      <c r="K331" s="34">
        <v>4413.96</v>
      </c>
      <c r="L331" s="34">
        <v>4493.0199999999995</v>
      </c>
      <c r="M331" s="34">
        <v>4511.3200000000006</v>
      </c>
      <c r="N331" s="34">
        <v>4497.1800000000012</v>
      </c>
      <c r="O331" s="34">
        <v>4480.8900000000003</v>
      </c>
      <c r="P331" s="34">
        <v>4475.3100000000004</v>
      </c>
      <c r="Q331" s="34">
        <v>4401.1600000000008</v>
      </c>
      <c r="R331" s="34">
        <v>4352.9800000000005</v>
      </c>
      <c r="S331" s="34">
        <v>4407.3100000000004</v>
      </c>
      <c r="T331" s="34">
        <v>4455.7600000000011</v>
      </c>
      <c r="U331" s="34">
        <v>4509.4399999999996</v>
      </c>
      <c r="V331" s="34">
        <v>4531.9800000000005</v>
      </c>
      <c r="W331" s="34">
        <v>4536.3900000000003</v>
      </c>
      <c r="X331" s="34">
        <v>4201.3599999999997</v>
      </c>
      <c r="Y331" s="34">
        <v>3939.4700000000003</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9</v>
      </c>
      <c r="B332" s="34">
        <v>3882.34</v>
      </c>
      <c r="C332" s="34">
        <v>3707.68</v>
      </c>
      <c r="D332" s="34">
        <v>3606.21</v>
      </c>
      <c r="E332" s="34">
        <v>3560.7</v>
      </c>
      <c r="F332" s="34">
        <v>3551.95</v>
      </c>
      <c r="G332" s="34">
        <v>3576.31</v>
      </c>
      <c r="H332" s="34">
        <v>3628.33</v>
      </c>
      <c r="I332" s="34">
        <v>3895.74</v>
      </c>
      <c r="J332" s="34">
        <v>4147.3100000000004</v>
      </c>
      <c r="K332" s="34">
        <v>4436.0600000000004</v>
      </c>
      <c r="L332" s="34">
        <v>4518.1099999999997</v>
      </c>
      <c r="M332" s="34">
        <v>4536.3500000000013</v>
      </c>
      <c r="N332" s="34">
        <v>4515.2699999999995</v>
      </c>
      <c r="O332" s="34">
        <v>4502.0100000000011</v>
      </c>
      <c r="P332" s="34">
        <v>4493.5900000000011</v>
      </c>
      <c r="Q332" s="34">
        <v>4438.7600000000011</v>
      </c>
      <c r="R332" s="34">
        <v>4385.9000000000005</v>
      </c>
      <c r="S332" s="34">
        <v>4396.1500000000005</v>
      </c>
      <c r="T332" s="34">
        <v>4424.04</v>
      </c>
      <c r="U332" s="34">
        <v>4493.3200000000006</v>
      </c>
      <c r="V332" s="34">
        <v>4520.8300000000008</v>
      </c>
      <c r="W332" s="34">
        <v>4539.8900000000003</v>
      </c>
      <c r="X332" s="34">
        <v>4123.0600000000004</v>
      </c>
      <c r="Y332" s="34">
        <v>3947.51</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10</v>
      </c>
      <c r="B333" s="34">
        <v>3727.6099999999997</v>
      </c>
      <c r="C333" s="34">
        <v>3557.31</v>
      </c>
      <c r="D333" s="34">
        <v>3510.99</v>
      </c>
      <c r="E333" s="34">
        <v>3511.4399999999996</v>
      </c>
      <c r="F333" s="34">
        <v>3511.02</v>
      </c>
      <c r="G333" s="34">
        <v>3516.1099999999997</v>
      </c>
      <c r="H333" s="34">
        <v>3521.01</v>
      </c>
      <c r="I333" s="34">
        <v>3787.3599999999997</v>
      </c>
      <c r="J333" s="34">
        <v>4087.73</v>
      </c>
      <c r="K333" s="34">
        <v>4414.8599999999997</v>
      </c>
      <c r="L333" s="34">
        <v>4512.95</v>
      </c>
      <c r="M333" s="34">
        <v>4522.8500000000013</v>
      </c>
      <c r="N333" s="34">
        <v>4519.9800000000005</v>
      </c>
      <c r="O333" s="34">
        <v>4504.4800000000005</v>
      </c>
      <c r="P333" s="34">
        <v>4498.5600000000004</v>
      </c>
      <c r="Q333" s="34">
        <v>4417.7400000000007</v>
      </c>
      <c r="R333" s="34">
        <v>4327.5800000000008</v>
      </c>
      <c r="S333" s="34">
        <v>4350.18</v>
      </c>
      <c r="T333" s="34">
        <v>4348.9000000000005</v>
      </c>
      <c r="U333" s="34">
        <v>4374.5000000000009</v>
      </c>
      <c r="V333" s="34">
        <v>4448.0600000000004</v>
      </c>
      <c r="W333" s="34">
        <v>4482.38</v>
      </c>
      <c r="X333" s="34">
        <v>4072.66</v>
      </c>
      <c r="Y333" s="34">
        <v>3936.08</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11</v>
      </c>
      <c r="B334" s="34">
        <v>3876.27</v>
      </c>
      <c r="C334" s="34">
        <v>3678.1899999999996</v>
      </c>
      <c r="D334" s="34">
        <v>3600.3599999999997</v>
      </c>
      <c r="E334" s="34">
        <v>3574.55</v>
      </c>
      <c r="F334" s="34">
        <v>3555.56</v>
      </c>
      <c r="G334" s="34">
        <v>3568.3999999999996</v>
      </c>
      <c r="H334" s="34">
        <v>3545.51</v>
      </c>
      <c r="I334" s="34">
        <v>3809.5699999999997</v>
      </c>
      <c r="J334" s="34">
        <v>4092.9700000000003</v>
      </c>
      <c r="K334" s="34">
        <v>4461.8300000000008</v>
      </c>
      <c r="L334" s="34">
        <v>4530.9800000000005</v>
      </c>
      <c r="M334" s="34">
        <v>4553.9800000000005</v>
      </c>
      <c r="N334" s="34">
        <v>4558.78</v>
      </c>
      <c r="O334" s="34">
        <v>4549.8400000000011</v>
      </c>
      <c r="P334" s="34">
        <v>4545.2400000000007</v>
      </c>
      <c r="Q334" s="34">
        <v>4506.8900000000003</v>
      </c>
      <c r="R334" s="34">
        <v>4444.53</v>
      </c>
      <c r="S334" s="34">
        <v>4506.2400000000007</v>
      </c>
      <c r="T334" s="34">
        <v>4525.6899999999996</v>
      </c>
      <c r="U334" s="34">
        <v>4547.1899999999996</v>
      </c>
      <c r="V334" s="34">
        <v>4576.2400000000007</v>
      </c>
      <c r="W334" s="34">
        <v>4587.71</v>
      </c>
      <c r="X334" s="34">
        <v>4295.5200000000004</v>
      </c>
      <c r="Y334" s="34">
        <v>3977.6</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12</v>
      </c>
      <c r="B335" s="34">
        <v>3774.39</v>
      </c>
      <c r="C335" s="34">
        <v>3641.92</v>
      </c>
      <c r="D335" s="34">
        <v>3562</v>
      </c>
      <c r="E335" s="34">
        <v>3528.59</v>
      </c>
      <c r="F335" s="34">
        <v>3561.02</v>
      </c>
      <c r="G335" s="34">
        <v>3648.55</v>
      </c>
      <c r="H335" s="34">
        <v>3874.33</v>
      </c>
      <c r="I335" s="34">
        <v>4235.2400000000007</v>
      </c>
      <c r="J335" s="34">
        <v>4574.3</v>
      </c>
      <c r="K335" s="34">
        <v>4647.62</v>
      </c>
      <c r="L335" s="34">
        <v>4654.79</v>
      </c>
      <c r="M335" s="34">
        <v>4679.2500000000009</v>
      </c>
      <c r="N335" s="34">
        <v>4658.3100000000004</v>
      </c>
      <c r="O335" s="34">
        <v>4666.7400000000007</v>
      </c>
      <c r="P335" s="34">
        <v>4672.8500000000013</v>
      </c>
      <c r="Q335" s="34">
        <v>4644.4000000000005</v>
      </c>
      <c r="R335" s="34">
        <v>4638.38</v>
      </c>
      <c r="S335" s="34">
        <v>4608.4100000000008</v>
      </c>
      <c r="T335" s="34">
        <v>4567.79</v>
      </c>
      <c r="U335" s="34">
        <v>4534.88</v>
      </c>
      <c r="V335" s="34">
        <v>4542.420000000001</v>
      </c>
      <c r="W335" s="34">
        <v>4502.05</v>
      </c>
      <c r="X335" s="34">
        <v>4047.59</v>
      </c>
      <c r="Y335" s="34">
        <v>3872.8</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13</v>
      </c>
      <c r="B336" s="34">
        <v>3706.58</v>
      </c>
      <c r="C336" s="34">
        <v>3541.38</v>
      </c>
      <c r="D336" s="34">
        <v>3463.74</v>
      </c>
      <c r="E336" s="34">
        <v>3444.2799999999997</v>
      </c>
      <c r="F336" s="34">
        <v>3519.17</v>
      </c>
      <c r="G336" s="34">
        <v>3608.75</v>
      </c>
      <c r="H336" s="34">
        <v>3793.17</v>
      </c>
      <c r="I336" s="34">
        <v>4049.93</v>
      </c>
      <c r="J336" s="34">
        <v>4427.62</v>
      </c>
      <c r="K336" s="34">
        <v>4598.8300000000008</v>
      </c>
      <c r="L336" s="34">
        <v>4635.1600000000008</v>
      </c>
      <c r="M336" s="34">
        <v>4623.2</v>
      </c>
      <c r="N336" s="34">
        <v>4613.3599999999997</v>
      </c>
      <c r="O336" s="34">
        <v>4627.5900000000011</v>
      </c>
      <c r="P336" s="34">
        <v>4715.7500000000009</v>
      </c>
      <c r="Q336" s="34">
        <v>4744.63</v>
      </c>
      <c r="R336" s="34">
        <v>4659.8900000000003</v>
      </c>
      <c r="S336" s="34">
        <v>4637.8400000000011</v>
      </c>
      <c r="T336" s="34">
        <v>4626.45</v>
      </c>
      <c r="U336" s="34">
        <v>4626.62</v>
      </c>
      <c r="V336" s="34">
        <v>4671.55</v>
      </c>
      <c r="W336" s="34">
        <v>4527.71</v>
      </c>
      <c r="X336" s="34">
        <v>4041.62</v>
      </c>
      <c r="Y336" s="34">
        <v>3884.62</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14</v>
      </c>
      <c r="B337" s="34">
        <v>3731.7799999999997</v>
      </c>
      <c r="C337" s="34">
        <v>3631.33</v>
      </c>
      <c r="D337" s="34">
        <v>3488.76</v>
      </c>
      <c r="E337" s="34">
        <v>3466.12</v>
      </c>
      <c r="F337" s="34">
        <v>3481.3199999999997</v>
      </c>
      <c r="G337" s="34">
        <v>3652.58</v>
      </c>
      <c r="H337" s="34">
        <v>3908.52</v>
      </c>
      <c r="I337" s="34">
        <v>4293.93</v>
      </c>
      <c r="J337" s="34">
        <v>4600.0700000000006</v>
      </c>
      <c r="K337" s="34">
        <v>4718.8500000000013</v>
      </c>
      <c r="L337" s="34">
        <v>4790.9399999999996</v>
      </c>
      <c r="M337" s="34">
        <v>4760.3599999999997</v>
      </c>
      <c r="N337" s="34">
        <v>4725.46</v>
      </c>
      <c r="O337" s="34">
        <v>4779.4300000000012</v>
      </c>
      <c r="P337" s="34">
        <v>4869.1600000000008</v>
      </c>
      <c r="Q337" s="34">
        <v>4838.3300000000008</v>
      </c>
      <c r="R337" s="34">
        <v>4761.46</v>
      </c>
      <c r="S337" s="34">
        <v>4732.5100000000011</v>
      </c>
      <c r="T337" s="34">
        <v>4675.3200000000006</v>
      </c>
      <c r="U337" s="34">
        <v>4635.8200000000006</v>
      </c>
      <c r="V337" s="34">
        <v>4744.2699999999995</v>
      </c>
      <c r="W337" s="34">
        <v>4593.63</v>
      </c>
      <c r="X337" s="34">
        <v>4168.670000000001</v>
      </c>
      <c r="Y337" s="34">
        <v>3962.9399999999996</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15</v>
      </c>
      <c r="B338" s="34">
        <v>3762.06</v>
      </c>
      <c r="C338" s="34">
        <v>3677.7</v>
      </c>
      <c r="D338" s="34">
        <v>3587.08</v>
      </c>
      <c r="E338" s="34">
        <v>3544.2799999999997</v>
      </c>
      <c r="F338" s="34">
        <v>3594.43</v>
      </c>
      <c r="G338" s="34">
        <v>3752.26</v>
      </c>
      <c r="H338" s="34">
        <v>3955.58</v>
      </c>
      <c r="I338" s="34">
        <v>4356.2400000000007</v>
      </c>
      <c r="J338" s="34">
        <v>4582.7699999999995</v>
      </c>
      <c r="K338" s="34">
        <v>4675.54</v>
      </c>
      <c r="L338" s="34">
        <v>4686.2600000000011</v>
      </c>
      <c r="M338" s="34">
        <v>4648.72</v>
      </c>
      <c r="N338" s="34">
        <v>4635.7</v>
      </c>
      <c r="O338" s="34">
        <v>4659.6800000000012</v>
      </c>
      <c r="P338" s="34">
        <v>4753.7500000000009</v>
      </c>
      <c r="Q338" s="34">
        <v>4689.0600000000004</v>
      </c>
      <c r="R338" s="34">
        <v>4652.8100000000004</v>
      </c>
      <c r="S338" s="34">
        <v>4632.2300000000005</v>
      </c>
      <c r="T338" s="34">
        <v>4639.6400000000003</v>
      </c>
      <c r="U338" s="34">
        <v>4628.5100000000011</v>
      </c>
      <c r="V338" s="34">
        <v>4645.9800000000005</v>
      </c>
      <c r="W338" s="34">
        <v>4569.5600000000004</v>
      </c>
      <c r="X338" s="34">
        <v>4294.8500000000004</v>
      </c>
      <c r="Y338" s="34">
        <v>3974.25</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16</v>
      </c>
      <c r="B339" s="34">
        <v>3699.8999999999996</v>
      </c>
      <c r="C339" s="34">
        <v>3527.88</v>
      </c>
      <c r="D339" s="34">
        <v>3402.79</v>
      </c>
      <c r="E339" s="34">
        <v>3335.8199999999997</v>
      </c>
      <c r="F339" s="34">
        <v>3423.33</v>
      </c>
      <c r="G339" s="34">
        <v>3621.1099999999997</v>
      </c>
      <c r="H339" s="34">
        <v>3877.91</v>
      </c>
      <c r="I339" s="34">
        <v>4139.28</v>
      </c>
      <c r="J339" s="34">
        <v>4466.95</v>
      </c>
      <c r="K339" s="34">
        <v>4531.53</v>
      </c>
      <c r="L339" s="34">
        <v>4526.8100000000004</v>
      </c>
      <c r="M339" s="34">
        <v>4483.420000000001</v>
      </c>
      <c r="N339" s="34">
        <v>4511.9300000000012</v>
      </c>
      <c r="O339" s="34">
        <v>4524.12</v>
      </c>
      <c r="P339" s="34">
        <v>4610.53</v>
      </c>
      <c r="Q339" s="34">
        <v>4586.1400000000003</v>
      </c>
      <c r="R339" s="34">
        <v>4526.6899999999996</v>
      </c>
      <c r="S339" s="34">
        <v>4480.21</v>
      </c>
      <c r="T339" s="34">
        <v>4466.96</v>
      </c>
      <c r="U339" s="34">
        <v>4456.9100000000008</v>
      </c>
      <c r="V339" s="34">
        <v>4503.0600000000004</v>
      </c>
      <c r="W339" s="34">
        <v>4525.6600000000008</v>
      </c>
      <c r="X339" s="34">
        <v>4229.13</v>
      </c>
      <c r="Y339" s="34">
        <v>3911.48</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17</v>
      </c>
      <c r="B340" s="34">
        <v>3808.2</v>
      </c>
      <c r="C340" s="34">
        <v>3754.48</v>
      </c>
      <c r="D340" s="34">
        <v>3590.96</v>
      </c>
      <c r="E340" s="34">
        <v>3511.6499999999996</v>
      </c>
      <c r="F340" s="34">
        <v>3501.75</v>
      </c>
      <c r="G340" s="34">
        <v>3408.64</v>
      </c>
      <c r="H340" s="34">
        <v>3513.12</v>
      </c>
      <c r="I340" s="34">
        <v>3876.84</v>
      </c>
      <c r="J340" s="34">
        <v>4177.9800000000005</v>
      </c>
      <c r="K340" s="34">
        <v>4482.46</v>
      </c>
      <c r="L340" s="34">
        <v>4580.63</v>
      </c>
      <c r="M340" s="34">
        <v>4615.0900000000011</v>
      </c>
      <c r="N340" s="34">
        <v>4616.4300000000012</v>
      </c>
      <c r="O340" s="34">
        <v>4578.9800000000005</v>
      </c>
      <c r="P340" s="34">
        <v>4612.1899999999996</v>
      </c>
      <c r="Q340" s="34">
        <v>4596.7500000000009</v>
      </c>
      <c r="R340" s="34">
        <v>4579.2500000000009</v>
      </c>
      <c r="S340" s="34">
        <v>4580.9300000000012</v>
      </c>
      <c r="T340" s="34">
        <v>4576.8599999999997</v>
      </c>
      <c r="U340" s="34">
        <v>4584.5800000000008</v>
      </c>
      <c r="V340" s="34">
        <v>4609.53</v>
      </c>
      <c r="W340" s="34">
        <v>4590.8300000000008</v>
      </c>
      <c r="X340" s="34">
        <v>4174.6099999999997</v>
      </c>
      <c r="Y340" s="34">
        <v>3972.51</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18</v>
      </c>
      <c r="B341" s="34">
        <v>3701.2200000000003</v>
      </c>
      <c r="C341" s="34">
        <v>3556.12</v>
      </c>
      <c r="D341" s="34">
        <v>3498.2799999999997</v>
      </c>
      <c r="E341" s="34">
        <v>3368.54</v>
      </c>
      <c r="F341" s="34">
        <v>3330.67</v>
      </c>
      <c r="G341" s="34">
        <v>3265.93</v>
      </c>
      <c r="H341" s="34">
        <v>3264.0299999999997</v>
      </c>
      <c r="I341" s="34">
        <v>3569.05</v>
      </c>
      <c r="J341" s="34">
        <v>4037.79</v>
      </c>
      <c r="K341" s="34">
        <v>4411.0199999999995</v>
      </c>
      <c r="L341" s="34">
        <v>4568.7699999999995</v>
      </c>
      <c r="M341" s="34">
        <v>4588.72</v>
      </c>
      <c r="N341" s="34">
        <v>4586.2600000000011</v>
      </c>
      <c r="O341" s="34">
        <v>4585.6899999999996</v>
      </c>
      <c r="P341" s="34">
        <v>4583.5700000000006</v>
      </c>
      <c r="Q341" s="34">
        <v>4544.920000000001</v>
      </c>
      <c r="R341" s="34">
        <v>4418.0000000000009</v>
      </c>
      <c r="S341" s="34">
        <v>4440.28</v>
      </c>
      <c r="T341" s="34">
        <v>4512.6899999999996</v>
      </c>
      <c r="U341" s="34">
        <v>4562.13</v>
      </c>
      <c r="V341" s="34">
        <v>4596.8200000000006</v>
      </c>
      <c r="W341" s="34">
        <v>4627.2500000000009</v>
      </c>
      <c r="X341" s="34">
        <v>4294.3200000000006</v>
      </c>
      <c r="Y341" s="34">
        <v>3884.88</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19</v>
      </c>
      <c r="B342" s="34">
        <v>3721.41</v>
      </c>
      <c r="C342" s="34">
        <v>3608.8199999999997</v>
      </c>
      <c r="D342" s="34">
        <v>3527.51</v>
      </c>
      <c r="E342" s="34">
        <v>3505.74</v>
      </c>
      <c r="F342" s="34">
        <v>3531.66</v>
      </c>
      <c r="G342" s="34">
        <v>3603.88</v>
      </c>
      <c r="H342" s="34">
        <v>3844.3199999999997</v>
      </c>
      <c r="I342" s="34">
        <v>4218.3900000000003</v>
      </c>
      <c r="J342" s="34">
        <v>4585.7600000000011</v>
      </c>
      <c r="K342" s="34">
        <v>4680.72</v>
      </c>
      <c r="L342" s="34">
        <v>4710.4100000000008</v>
      </c>
      <c r="M342" s="34">
        <v>4689.8</v>
      </c>
      <c r="N342" s="34">
        <v>4624.71</v>
      </c>
      <c r="O342" s="34">
        <v>4669.54</v>
      </c>
      <c r="P342" s="34">
        <v>4741.2300000000005</v>
      </c>
      <c r="Q342" s="34">
        <v>4698.2699999999995</v>
      </c>
      <c r="R342" s="34">
        <v>4619.3500000000013</v>
      </c>
      <c r="S342" s="34">
        <v>4579.88</v>
      </c>
      <c r="T342" s="34">
        <v>4565.53</v>
      </c>
      <c r="U342" s="34">
        <v>4575.8300000000008</v>
      </c>
      <c r="V342" s="34">
        <v>4585.1400000000003</v>
      </c>
      <c r="W342" s="34">
        <v>4549.28</v>
      </c>
      <c r="X342" s="34">
        <v>4100.58</v>
      </c>
      <c r="Y342" s="34">
        <v>3876.4700000000003</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20</v>
      </c>
      <c r="B343" s="34">
        <v>3744.1099999999997</v>
      </c>
      <c r="C343" s="34">
        <v>3545.79</v>
      </c>
      <c r="D343" s="34">
        <v>3348.62</v>
      </c>
      <c r="E343" s="34">
        <v>3303.48</v>
      </c>
      <c r="F343" s="34">
        <v>3371.16</v>
      </c>
      <c r="G343" s="34">
        <v>3604.01</v>
      </c>
      <c r="H343" s="34">
        <v>3797.3599999999997</v>
      </c>
      <c r="I343" s="34">
        <v>4168.5900000000011</v>
      </c>
      <c r="J343" s="34">
        <v>4542.6800000000012</v>
      </c>
      <c r="K343" s="34">
        <v>4800.4100000000008</v>
      </c>
      <c r="L343" s="34">
        <v>4818.8200000000006</v>
      </c>
      <c r="M343" s="34">
        <v>4796.670000000001</v>
      </c>
      <c r="N343" s="34">
        <v>4786.6099999999997</v>
      </c>
      <c r="O343" s="34">
        <v>4801.2500000000009</v>
      </c>
      <c r="P343" s="34">
        <v>4945.29</v>
      </c>
      <c r="Q343" s="34">
        <v>4816.0000000000009</v>
      </c>
      <c r="R343" s="34">
        <v>4713.0800000000008</v>
      </c>
      <c r="S343" s="34">
        <v>4614.79</v>
      </c>
      <c r="T343" s="34">
        <v>4593.920000000001</v>
      </c>
      <c r="U343" s="34">
        <v>4591.0199999999995</v>
      </c>
      <c r="V343" s="34">
        <v>4565.5900000000011</v>
      </c>
      <c r="W343" s="34">
        <v>4539.72</v>
      </c>
      <c r="X343" s="34">
        <v>4122.87</v>
      </c>
      <c r="Y343" s="34">
        <v>3958.87</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21</v>
      </c>
      <c r="B344" s="34">
        <v>3692.7200000000003</v>
      </c>
      <c r="C344" s="34">
        <v>3590.48</v>
      </c>
      <c r="D344" s="34">
        <v>3491.1</v>
      </c>
      <c r="E344" s="34">
        <v>3383.3199999999997</v>
      </c>
      <c r="F344" s="34">
        <v>3441.1099999999997</v>
      </c>
      <c r="G344" s="34">
        <v>3622.77</v>
      </c>
      <c r="H344" s="34">
        <v>3767.06</v>
      </c>
      <c r="I344" s="34">
        <v>4196.62</v>
      </c>
      <c r="J344" s="34">
        <v>4486.1400000000003</v>
      </c>
      <c r="K344" s="34">
        <v>4713.2400000000007</v>
      </c>
      <c r="L344" s="34">
        <v>4837.5100000000011</v>
      </c>
      <c r="M344" s="34">
        <v>4747.96</v>
      </c>
      <c r="N344" s="34">
        <v>4711.88</v>
      </c>
      <c r="O344" s="34">
        <v>4737.6500000000005</v>
      </c>
      <c r="P344" s="34">
        <v>4956.3500000000013</v>
      </c>
      <c r="Q344" s="34">
        <v>4854.6400000000003</v>
      </c>
      <c r="R344" s="34">
        <v>4689.3</v>
      </c>
      <c r="S344" s="34">
        <v>4667.4900000000007</v>
      </c>
      <c r="T344" s="34">
        <v>4640.7500000000009</v>
      </c>
      <c r="U344" s="34">
        <v>4635.4800000000005</v>
      </c>
      <c r="V344" s="34">
        <v>4589.63</v>
      </c>
      <c r="W344" s="34">
        <v>4539.2300000000005</v>
      </c>
      <c r="X344" s="34">
        <v>4166.5700000000006</v>
      </c>
      <c r="Y344" s="34">
        <v>4003.64</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22</v>
      </c>
      <c r="B345" s="34">
        <v>3720.5699999999997</v>
      </c>
      <c r="C345" s="34">
        <v>3580.41</v>
      </c>
      <c r="D345" s="34">
        <v>3451.6499999999996</v>
      </c>
      <c r="E345" s="34">
        <v>3287.7599999999998</v>
      </c>
      <c r="F345" s="34">
        <v>3381.68</v>
      </c>
      <c r="G345" s="34">
        <v>3626.01</v>
      </c>
      <c r="H345" s="34">
        <v>3766.29</v>
      </c>
      <c r="I345" s="34">
        <v>4211.0200000000004</v>
      </c>
      <c r="J345" s="34">
        <v>4568.3900000000003</v>
      </c>
      <c r="K345" s="34">
        <v>4742.13</v>
      </c>
      <c r="L345" s="34">
        <v>4769.8</v>
      </c>
      <c r="M345" s="34">
        <v>4769.47</v>
      </c>
      <c r="N345" s="34">
        <v>4693.3</v>
      </c>
      <c r="O345" s="34">
        <v>4775.3400000000011</v>
      </c>
      <c r="P345" s="34">
        <v>4855.45</v>
      </c>
      <c r="Q345" s="34">
        <v>4793.37</v>
      </c>
      <c r="R345" s="34">
        <v>4706.13</v>
      </c>
      <c r="S345" s="34">
        <v>4646.4000000000005</v>
      </c>
      <c r="T345" s="34">
        <v>4643.170000000001</v>
      </c>
      <c r="U345" s="34">
        <v>4631.05</v>
      </c>
      <c r="V345" s="34">
        <v>4647.0000000000009</v>
      </c>
      <c r="W345" s="34">
        <v>4569.2699999999995</v>
      </c>
      <c r="X345" s="34">
        <v>4182.4100000000008</v>
      </c>
      <c r="Y345" s="34">
        <v>3951.2200000000003</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23</v>
      </c>
      <c r="B346" s="34">
        <v>3732.41</v>
      </c>
      <c r="C346" s="34">
        <v>3539.34</v>
      </c>
      <c r="D346" s="34">
        <v>3466.6499999999996</v>
      </c>
      <c r="E346" s="34">
        <v>3400.55</v>
      </c>
      <c r="F346" s="34">
        <v>3422.26</v>
      </c>
      <c r="G346" s="34">
        <v>3571.89</v>
      </c>
      <c r="H346" s="34">
        <v>3813.06</v>
      </c>
      <c r="I346" s="34">
        <v>4237.45</v>
      </c>
      <c r="J346" s="34">
        <v>4584.0700000000006</v>
      </c>
      <c r="K346" s="34">
        <v>4684.5199999999995</v>
      </c>
      <c r="L346" s="34">
        <v>4732.670000000001</v>
      </c>
      <c r="M346" s="34">
        <v>4715.8400000000011</v>
      </c>
      <c r="N346" s="34">
        <v>4749.6899999999996</v>
      </c>
      <c r="O346" s="34">
        <v>4777.72</v>
      </c>
      <c r="P346" s="34">
        <v>4875.9100000000008</v>
      </c>
      <c r="Q346" s="34">
        <v>4769.7699999999995</v>
      </c>
      <c r="R346" s="34">
        <v>4704.46</v>
      </c>
      <c r="S346" s="34">
        <v>4676.1800000000012</v>
      </c>
      <c r="T346" s="34">
        <v>4638.4399999999996</v>
      </c>
      <c r="U346" s="34">
        <v>4625.4100000000008</v>
      </c>
      <c r="V346" s="34">
        <v>4599.8200000000006</v>
      </c>
      <c r="W346" s="34">
        <v>4610.5800000000008</v>
      </c>
      <c r="X346" s="34">
        <v>4409.13</v>
      </c>
      <c r="Y346" s="34">
        <v>4014.34</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24</v>
      </c>
      <c r="B347" s="34">
        <v>3928.6</v>
      </c>
      <c r="C347" s="34">
        <v>3715.37</v>
      </c>
      <c r="D347" s="34">
        <v>3629.58</v>
      </c>
      <c r="E347" s="34">
        <v>3577.04</v>
      </c>
      <c r="F347" s="34">
        <v>3557.3</v>
      </c>
      <c r="G347" s="34">
        <v>3552.6499999999996</v>
      </c>
      <c r="H347" s="34">
        <v>3615.96</v>
      </c>
      <c r="I347" s="34">
        <v>3916.6</v>
      </c>
      <c r="J347" s="34">
        <v>4330.3500000000004</v>
      </c>
      <c r="K347" s="34">
        <v>4617.62</v>
      </c>
      <c r="L347" s="34">
        <v>4694.3</v>
      </c>
      <c r="M347" s="34">
        <v>4702.3100000000004</v>
      </c>
      <c r="N347" s="34">
        <v>4690.9900000000007</v>
      </c>
      <c r="O347" s="34">
        <v>4691.79</v>
      </c>
      <c r="P347" s="34">
        <v>4683.0900000000011</v>
      </c>
      <c r="Q347" s="34">
        <v>4710.55</v>
      </c>
      <c r="R347" s="34">
        <v>4700.5800000000008</v>
      </c>
      <c r="S347" s="34">
        <v>4694.1000000000013</v>
      </c>
      <c r="T347" s="34">
        <v>4686.170000000001</v>
      </c>
      <c r="U347" s="34">
        <v>4693.6099999999997</v>
      </c>
      <c r="V347" s="34">
        <v>4703.79</v>
      </c>
      <c r="W347" s="34">
        <v>4690.63</v>
      </c>
      <c r="X347" s="34">
        <v>4365.9399999999996</v>
      </c>
      <c r="Y347" s="34">
        <v>3989.25</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25</v>
      </c>
      <c r="B348" s="34">
        <v>3872</v>
      </c>
      <c r="C348" s="34">
        <v>3684.3199999999997</v>
      </c>
      <c r="D348" s="34">
        <v>3592.8999999999996</v>
      </c>
      <c r="E348" s="34">
        <v>3518.89</v>
      </c>
      <c r="F348" s="34">
        <v>3469.83</v>
      </c>
      <c r="G348" s="34">
        <v>3514.18</v>
      </c>
      <c r="H348" s="34">
        <v>3448.56</v>
      </c>
      <c r="I348" s="34">
        <v>3705.01</v>
      </c>
      <c r="J348" s="34">
        <v>4052.25</v>
      </c>
      <c r="K348" s="34">
        <v>4405.88</v>
      </c>
      <c r="L348" s="34">
        <v>4543.0800000000008</v>
      </c>
      <c r="M348" s="34">
        <v>4605.7699999999995</v>
      </c>
      <c r="N348" s="34">
        <v>4605.4000000000005</v>
      </c>
      <c r="O348" s="34">
        <v>4603.670000000001</v>
      </c>
      <c r="P348" s="34">
        <v>4609.55</v>
      </c>
      <c r="Q348" s="34">
        <v>4567.04</v>
      </c>
      <c r="R348" s="34">
        <v>4502.8900000000003</v>
      </c>
      <c r="S348" s="34">
        <v>4510.5900000000011</v>
      </c>
      <c r="T348" s="34">
        <v>4540.0900000000011</v>
      </c>
      <c r="U348" s="34">
        <v>4563.4900000000007</v>
      </c>
      <c r="V348" s="34">
        <v>4595.0600000000004</v>
      </c>
      <c r="W348" s="34">
        <v>4627.8500000000013</v>
      </c>
      <c r="X348" s="34">
        <v>4277.21</v>
      </c>
      <c r="Y348" s="34">
        <v>3907.9399999999996</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26</v>
      </c>
      <c r="B349" s="34">
        <v>3735.66</v>
      </c>
      <c r="C349" s="34">
        <v>3623.4700000000003</v>
      </c>
      <c r="D349" s="34">
        <v>3534.85</v>
      </c>
      <c r="E349" s="34">
        <v>3373.06</v>
      </c>
      <c r="F349" s="34">
        <v>3392.73</v>
      </c>
      <c r="G349" s="34">
        <v>3651.87</v>
      </c>
      <c r="H349" s="34">
        <v>3759.8</v>
      </c>
      <c r="I349" s="34">
        <v>4066.18</v>
      </c>
      <c r="J349" s="34">
        <v>4501.5900000000011</v>
      </c>
      <c r="K349" s="34">
        <v>4587.5700000000006</v>
      </c>
      <c r="L349" s="34">
        <v>4676.5900000000011</v>
      </c>
      <c r="M349" s="34">
        <v>4635.22</v>
      </c>
      <c r="N349" s="34">
        <v>4600.1500000000005</v>
      </c>
      <c r="O349" s="34">
        <v>4647.8</v>
      </c>
      <c r="P349" s="34">
        <v>4701.5600000000004</v>
      </c>
      <c r="Q349" s="34">
        <v>4710.37</v>
      </c>
      <c r="R349" s="34">
        <v>4673.5199999999995</v>
      </c>
      <c r="S349" s="34">
        <v>4538.4100000000008</v>
      </c>
      <c r="T349" s="34">
        <v>4496.03</v>
      </c>
      <c r="U349" s="34">
        <v>4397.97</v>
      </c>
      <c r="V349" s="34">
        <v>4423.1800000000012</v>
      </c>
      <c r="W349" s="34">
        <v>4331.2500000000009</v>
      </c>
      <c r="X349" s="34">
        <v>3930.43</v>
      </c>
      <c r="Y349" s="34">
        <v>3807.67</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27</v>
      </c>
      <c r="B350" s="34">
        <v>3645.41</v>
      </c>
      <c r="C350" s="34">
        <v>3455.24</v>
      </c>
      <c r="D350" s="34">
        <v>3395.51</v>
      </c>
      <c r="E350" s="34">
        <v>3083.06</v>
      </c>
      <c r="F350" s="34">
        <v>2878.6</v>
      </c>
      <c r="G350" s="34">
        <v>3456.18</v>
      </c>
      <c r="H350" s="34">
        <v>3627.91</v>
      </c>
      <c r="I350" s="34">
        <v>3954.8599999999997</v>
      </c>
      <c r="J350" s="34">
        <v>4328.0700000000006</v>
      </c>
      <c r="K350" s="34">
        <v>4511.6500000000005</v>
      </c>
      <c r="L350" s="34">
        <v>4609.7300000000005</v>
      </c>
      <c r="M350" s="34">
        <v>4515.6800000000012</v>
      </c>
      <c r="N350" s="34">
        <v>4473.1800000000012</v>
      </c>
      <c r="O350" s="34">
        <v>4509.6800000000012</v>
      </c>
      <c r="P350" s="34">
        <v>4632.3900000000003</v>
      </c>
      <c r="Q350" s="34">
        <v>4557.38</v>
      </c>
      <c r="R350" s="34">
        <v>4572.6899999999996</v>
      </c>
      <c r="S350" s="34">
        <v>4504.54</v>
      </c>
      <c r="T350" s="34">
        <v>4453.8300000000008</v>
      </c>
      <c r="U350" s="34">
        <v>4351.5200000000004</v>
      </c>
      <c r="V350" s="34">
        <v>4342.5200000000004</v>
      </c>
      <c r="W350" s="34">
        <v>4294.2400000000007</v>
      </c>
      <c r="X350" s="34">
        <v>3924.93</v>
      </c>
      <c r="Y350" s="34">
        <v>3820.5699999999997</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28</v>
      </c>
      <c r="B351" s="34">
        <v>3709.24</v>
      </c>
      <c r="C351" s="34">
        <v>3486.1899999999996</v>
      </c>
      <c r="D351" s="34">
        <v>3338.8</v>
      </c>
      <c r="E351" s="34">
        <v>2814.2</v>
      </c>
      <c r="F351" s="34">
        <v>2690.66</v>
      </c>
      <c r="G351" s="34">
        <v>3527.68</v>
      </c>
      <c r="H351" s="34">
        <v>3757.43</v>
      </c>
      <c r="I351" s="34">
        <v>4046.37</v>
      </c>
      <c r="J351" s="34">
        <v>4568.4399999999996</v>
      </c>
      <c r="K351" s="34">
        <v>4641.4000000000005</v>
      </c>
      <c r="L351" s="34">
        <v>4725.0199999999995</v>
      </c>
      <c r="M351" s="34">
        <v>4721.9800000000005</v>
      </c>
      <c r="N351" s="34">
        <v>4716.5000000000009</v>
      </c>
      <c r="O351" s="34">
        <v>4729.1800000000012</v>
      </c>
      <c r="P351" s="34">
        <v>4831.6400000000003</v>
      </c>
      <c r="Q351" s="34">
        <v>4908.9000000000005</v>
      </c>
      <c r="R351" s="34">
        <v>4736.3500000000013</v>
      </c>
      <c r="S351" s="34">
        <v>4686.2500000000009</v>
      </c>
      <c r="T351" s="34">
        <v>4637.45</v>
      </c>
      <c r="U351" s="34">
        <v>4598.9000000000005</v>
      </c>
      <c r="V351" s="34">
        <v>4587.0199999999995</v>
      </c>
      <c r="W351" s="34">
        <v>4551.79</v>
      </c>
      <c r="X351" s="34">
        <v>4163.5800000000008</v>
      </c>
      <c r="Y351" s="34">
        <v>3887.52</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29</v>
      </c>
      <c r="B352" s="34">
        <v>3686.45</v>
      </c>
      <c r="C352" s="34">
        <v>3523.95</v>
      </c>
      <c r="D352" s="34">
        <v>3334.96</v>
      </c>
      <c r="E352" s="34">
        <v>3258.92</v>
      </c>
      <c r="F352" s="34">
        <v>3246.81</v>
      </c>
      <c r="G352" s="34">
        <v>3556.41</v>
      </c>
      <c r="H352" s="34">
        <v>3682.99</v>
      </c>
      <c r="I352" s="34">
        <v>4039.73</v>
      </c>
      <c r="J352" s="34">
        <v>4597.96</v>
      </c>
      <c r="K352" s="34">
        <v>4633.5100000000011</v>
      </c>
      <c r="L352" s="34">
        <v>4642.6500000000005</v>
      </c>
      <c r="M352" s="34">
        <v>4732.54</v>
      </c>
      <c r="N352" s="34">
        <v>4739.53</v>
      </c>
      <c r="O352" s="34">
        <v>4759.0800000000008</v>
      </c>
      <c r="P352" s="34">
        <v>4892.0900000000011</v>
      </c>
      <c r="Q352" s="34">
        <v>4909.5800000000008</v>
      </c>
      <c r="R352" s="34">
        <v>4904.3200000000006</v>
      </c>
      <c r="S352" s="34">
        <v>4839.920000000001</v>
      </c>
      <c r="T352" s="34">
        <v>4776.3900000000003</v>
      </c>
      <c r="U352" s="34">
        <v>4750.8599999999997</v>
      </c>
      <c r="V352" s="34">
        <v>4723.4000000000005</v>
      </c>
      <c r="W352" s="34">
        <v>4642.0000000000009</v>
      </c>
      <c r="X352" s="34">
        <v>4330.93</v>
      </c>
      <c r="Y352" s="34">
        <v>3909.5699999999997</v>
      </c>
      <c r="Z352" s="24">
        <f>IFERROR(Y352,"скрыть")</f>
        <v>3909.5699999999997</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12" x14ac:dyDescent="0.2">
      <c r="A353" s="33">
        <v>30</v>
      </c>
      <c r="B353" s="34">
        <v>3696.5299999999997</v>
      </c>
      <c r="C353" s="34">
        <v>3554.33</v>
      </c>
      <c r="D353" s="34">
        <v>3406.08</v>
      </c>
      <c r="E353" s="34">
        <v>3316.2799999999997</v>
      </c>
      <c r="F353" s="34">
        <v>3303.74</v>
      </c>
      <c r="G353" s="34">
        <v>3529.99</v>
      </c>
      <c r="H353" s="34">
        <v>3596.54</v>
      </c>
      <c r="I353" s="34">
        <v>3987.6899999999996</v>
      </c>
      <c r="J353" s="34">
        <v>4612.2300000000005</v>
      </c>
      <c r="K353" s="34">
        <v>4503.37</v>
      </c>
      <c r="L353" s="34">
        <v>4484.0199999999995</v>
      </c>
      <c r="M353" s="34">
        <v>4469.7600000000011</v>
      </c>
      <c r="N353" s="34">
        <v>4769.5199999999995</v>
      </c>
      <c r="O353" s="34">
        <v>4784.7400000000007</v>
      </c>
      <c r="P353" s="34">
        <v>5168.3300000000008</v>
      </c>
      <c r="Q353" s="34">
        <v>5164.9100000000008</v>
      </c>
      <c r="R353" s="34">
        <v>4931.29</v>
      </c>
      <c r="S353" s="34">
        <v>4814.28</v>
      </c>
      <c r="T353" s="34">
        <v>4763.12</v>
      </c>
      <c r="U353" s="34">
        <v>4718.1000000000013</v>
      </c>
      <c r="V353" s="34">
        <v>4800.5600000000004</v>
      </c>
      <c r="W353" s="34">
        <v>4798.53</v>
      </c>
      <c r="X353" s="34">
        <v>4524.1899999999996</v>
      </c>
      <c r="Y353" s="34">
        <v>4028.64</v>
      </c>
      <c r="Z353" s="24">
        <f>IFERROR(Y353,"скрыть")</f>
        <v>4028.64</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12" x14ac:dyDescent="0.2">
      <c r="A354" s="33">
        <v>31</v>
      </c>
      <c r="B354" s="34">
        <v>3780.52</v>
      </c>
      <c r="C354" s="34">
        <v>3644.38</v>
      </c>
      <c r="D354" s="34">
        <v>3515.1</v>
      </c>
      <c r="E354" s="34">
        <v>3411.91</v>
      </c>
      <c r="F354" s="34">
        <v>3368.0299999999997</v>
      </c>
      <c r="G354" s="34">
        <v>3468.31</v>
      </c>
      <c r="H354" s="34">
        <v>3531.21</v>
      </c>
      <c r="I354" s="34">
        <v>3791.63</v>
      </c>
      <c r="J354" s="34">
        <v>4386.6500000000005</v>
      </c>
      <c r="K354" s="34">
        <v>4540.05</v>
      </c>
      <c r="L354" s="34">
        <v>4678.670000000001</v>
      </c>
      <c r="M354" s="34">
        <v>4711.9900000000007</v>
      </c>
      <c r="N354" s="34">
        <v>4723.22</v>
      </c>
      <c r="O354" s="34">
        <v>4727.0199999999995</v>
      </c>
      <c r="P354" s="34">
        <v>4770.97</v>
      </c>
      <c r="Q354" s="34">
        <v>4790.45</v>
      </c>
      <c r="R354" s="34">
        <v>4795.6400000000003</v>
      </c>
      <c r="S354" s="34">
        <v>4802.7</v>
      </c>
      <c r="T354" s="34">
        <v>4739.8</v>
      </c>
      <c r="U354" s="34">
        <v>4716.04</v>
      </c>
      <c r="V354" s="34">
        <v>4736.3500000000013</v>
      </c>
      <c r="W354" s="34">
        <v>4724.2</v>
      </c>
      <c r="X354" s="34">
        <v>4403.3400000000011</v>
      </c>
      <c r="Y354" s="34">
        <v>3962.3</v>
      </c>
      <c r="Z354" s="24">
        <f>IFERROR(Y354,"скрыть")</f>
        <v>3962.3</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15.75" x14ac:dyDescent="0.25">
      <c r="B355" s="105" t="s">
        <v>165</v>
      </c>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31.9" customHeight="1" x14ac:dyDescent="0.25">
      <c r="A356" s="36"/>
      <c r="B356" s="106" t="s">
        <v>113</v>
      </c>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s="27" customFormat="1" ht="18" customHeight="1" x14ac:dyDescent="0.25">
      <c r="A357" s="22"/>
      <c r="B357" s="107"/>
      <c r="C357" s="107"/>
      <c r="D357" s="107"/>
      <c r="E357" s="107"/>
      <c r="F357" s="107"/>
      <c r="G357" s="107"/>
      <c r="H357" s="107"/>
      <c r="I357" s="107"/>
      <c r="J357" s="107"/>
      <c r="K357" s="107"/>
      <c r="L357" s="107"/>
      <c r="M357" s="107"/>
      <c r="N357" s="108" t="s">
        <v>22</v>
      </c>
      <c r="O357" s="108"/>
      <c r="P357" s="108"/>
      <c r="Q357" s="108"/>
      <c r="R357" s="108"/>
      <c r="S357" s="108"/>
      <c r="T357" s="108"/>
      <c r="U357" s="108"/>
      <c r="V357" s="108"/>
      <c r="W357" s="108"/>
      <c r="X357" s="108"/>
      <c r="Y357" s="108"/>
      <c r="Z357" s="2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17.100000000000001" customHeight="1" x14ac:dyDescent="0.25">
      <c r="A358" s="22"/>
      <c r="B358" s="108"/>
      <c r="C358" s="108"/>
      <c r="D358" s="108"/>
      <c r="E358" s="108"/>
      <c r="F358" s="108"/>
      <c r="G358" s="108"/>
      <c r="H358" s="108"/>
      <c r="I358" s="108"/>
      <c r="J358" s="108"/>
      <c r="K358" s="108"/>
      <c r="L358" s="108"/>
      <c r="M358" s="108"/>
      <c r="N358" s="108" t="s">
        <v>23</v>
      </c>
      <c r="O358" s="108"/>
      <c r="P358" s="108"/>
      <c r="Q358" s="108" t="s">
        <v>24</v>
      </c>
      <c r="R358" s="108"/>
      <c r="S358" s="108"/>
      <c r="T358" s="108" t="s">
        <v>25</v>
      </c>
      <c r="U358" s="108"/>
      <c r="V358" s="108"/>
      <c r="W358" s="108" t="s">
        <v>26</v>
      </c>
      <c r="X358" s="108"/>
      <c r="Y358" s="108"/>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s="27" customFormat="1" ht="31.9" customHeight="1" x14ac:dyDescent="0.25">
      <c r="A359" s="22"/>
      <c r="B359" s="102" t="s">
        <v>114</v>
      </c>
      <c r="C359" s="102"/>
      <c r="D359" s="102"/>
      <c r="E359" s="102"/>
      <c r="F359" s="102"/>
      <c r="G359" s="102"/>
      <c r="H359" s="102"/>
      <c r="I359" s="102"/>
      <c r="J359" s="102"/>
      <c r="K359" s="102"/>
      <c r="L359" s="102"/>
      <c r="M359" s="102"/>
      <c r="N359" s="103">
        <v>1069160.18</v>
      </c>
      <c r="O359" s="103"/>
      <c r="P359" s="103"/>
      <c r="Q359" s="103">
        <v>1254987.44</v>
      </c>
      <c r="R359" s="103"/>
      <c r="S359" s="103"/>
      <c r="T359" s="103">
        <v>1812536.68</v>
      </c>
      <c r="U359" s="103"/>
      <c r="V359" s="103"/>
      <c r="W359" s="103">
        <v>2191744.89</v>
      </c>
      <c r="X359" s="103"/>
      <c r="Y359" s="103"/>
      <c r="Z359" s="26"/>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s="27" customFormat="1" ht="26.1" customHeight="1" x14ac:dyDescent="0.2">
      <c r="A360" s="114" t="s">
        <v>115</v>
      </c>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26"/>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s="27" customFormat="1" ht="27" customHeight="1" x14ac:dyDescent="0.2">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26"/>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ht="15.75" x14ac:dyDescent="0.25">
      <c r="B362" s="105" t="s">
        <v>116</v>
      </c>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1.25" customHeight="1" x14ac:dyDescent="0.2">
      <c r="A363" s="111"/>
      <c r="B363" s="112" t="s">
        <v>82</v>
      </c>
      <c r="C363" s="112"/>
      <c r="D363" s="112"/>
      <c r="E363" s="112"/>
      <c r="F363" s="112"/>
      <c r="G363" s="112"/>
      <c r="H363" s="112"/>
      <c r="I363" s="112"/>
      <c r="J363" s="112"/>
      <c r="K363" s="112"/>
      <c r="L363" s="112"/>
      <c r="M363" s="112"/>
      <c r="N363" s="112"/>
      <c r="O363" s="112"/>
      <c r="P363" s="112"/>
      <c r="Q363" s="112"/>
      <c r="R363" s="112"/>
      <c r="S363" s="112"/>
      <c r="T363" s="112"/>
      <c r="U363" s="112"/>
      <c r="V363" s="112"/>
      <c r="W363" s="112"/>
      <c r="X363" s="112"/>
      <c r="Y363" s="112"/>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1.25" customHeight="1" x14ac:dyDescent="0.2">
      <c r="A364" s="111"/>
      <c r="B364" s="112"/>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s="27" customFormat="1" ht="32.65" customHeight="1" x14ac:dyDescent="0.2">
      <c r="A365" s="31" t="s">
        <v>83</v>
      </c>
      <c r="B365" s="32" t="s">
        <v>84</v>
      </c>
      <c r="C365" s="32" t="s">
        <v>85</v>
      </c>
      <c r="D365" s="32" t="s">
        <v>86</v>
      </c>
      <c r="E365" s="32" t="s">
        <v>87</v>
      </c>
      <c r="F365" s="32" t="s">
        <v>88</v>
      </c>
      <c r="G365" s="32" t="s">
        <v>89</v>
      </c>
      <c r="H365" s="32" t="s">
        <v>90</v>
      </c>
      <c r="I365" s="32" t="s">
        <v>91</v>
      </c>
      <c r="J365" s="32" t="s">
        <v>92</v>
      </c>
      <c r="K365" s="32" t="s">
        <v>93</v>
      </c>
      <c r="L365" s="32" t="s">
        <v>94</v>
      </c>
      <c r="M365" s="32" t="s">
        <v>95</v>
      </c>
      <c r="N365" s="32" t="s">
        <v>96</v>
      </c>
      <c r="O365" s="32" t="s">
        <v>97</v>
      </c>
      <c r="P365" s="32" t="s">
        <v>98</v>
      </c>
      <c r="Q365" s="32" t="s">
        <v>99</v>
      </c>
      <c r="R365" s="32" t="s">
        <v>100</v>
      </c>
      <c r="S365" s="32" t="s">
        <v>101</v>
      </c>
      <c r="T365" s="32" t="s">
        <v>102</v>
      </c>
      <c r="U365" s="32" t="s">
        <v>103</v>
      </c>
      <c r="V365" s="32" t="s">
        <v>104</v>
      </c>
      <c r="W365" s="32" t="s">
        <v>105</v>
      </c>
      <c r="X365" s="32" t="s">
        <v>106</v>
      </c>
      <c r="Y365" s="32" t="s">
        <v>107</v>
      </c>
      <c r="Z365" s="26"/>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ht="12" x14ac:dyDescent="0.2">
      <c r="A366" s="33">
        <v>1</v>
      </c>
      <c r="B366" s="34">
        <v>4955.68</v>
      </c>
      <c r="C366" s="34">
        <v>4813.7400000000007</v>
      </c>
      <c r="D366" s="34">
        <v>4761.6000000000004</v>
      </c>
      <c r="E366" s="34">
        <v>4722.0900000000011</v>
      </c>
      <c r="F366" s="34">
        <v>4705.3100000000004</v>
      </c>
      <c r="G366" s="34">
        <v>4709.7800000000007</v>
      </c>
      <c r="H366" s="34">
        <v>4721.18</v>
      </c>
      <c r="I366" s="34">
        <v>4972.4000000000005</v>
      </c>
      <c r="J366" s="34">
        <v>5161.1200000000008</v>
      </c>
      <c r="K366" s="34">
        <v>5426.9500000000007</v>
      </c>
      <c r="L366" s="34">
        <v>5562.56</v>
      </c>
      <c r="M366" s="34">
        <v>5590.2000000000007</v>
      </c>
      <c r="N366" s="34">
        <v>5568.1500000000005</v>
      </c>
      <c r="O366" s="34">
        <v>5576.09</v>
      </c>
      <c r="P366" s="34">
        <v>5573.64</v>
      </c>
      <c r="Q366" s="34">
        <v>5500.9100000000008</v>
      </c>
      <c r="R366" s="34">
        <v>5385.7300000000005</v>
      </c>
      <c r="S366" s="34">
        <v>5449.7400000000007</v>
      </c>
      <c r="T366" s="34">
        <v>5496.1100000000006</v>
      </c>
      <c r="U366" s="34">
        <v>5556.6500000000005</v>
      </c>
      <c r="V366" s="34">
        <v>5652.9400000000005</v>
      </c>
      <c r="W366" s="34">
        <v>5644.2800000000007</v>
      </c>
      <c r="X366" s="34">
        <v>5180.6400000000003</v>
      </c>
      <c r="Y366" s="34">
        <v>5058.3500000000004</v>
      </c>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2</v>
      </c>
      <c r="B367" s="34">
        <v>4885.8500000000004</v>
      </c>
      <c r="C367" s="34">
        <v>4784.21</v>
      </c>
      <c r="D367" s="34">
        <v>4705.2800000000007</v>
      </c>
      <c r="E367" s="34">
        <v>4691.2500000000009</v>
      </c>
      <c r="F367" s="34">
        <v>4682.05</v>
      </c>
      <c r="G367" s="34">
        <v>4700.4800000000005</v>
      </c>
      <c r="H367" s="34">
        <v>4670.3100000000004</v>
      </c>
      <c r="I367" s="34">
        <v>4880.2300000000005</v>
      </c>
      <c r="J367" s="34">
        <v>5150.46</v>
      </c>
      <c r="K367" s="34">
        <v>5334.27</v>
      </c>
      <c r="L367" s="34">
        <v>5350.18</v>
      </c>
      <c r="M367" s="34">
        <v>5405.1600000000008</v>
      </c>
      <c r="N367" s="34">
        <v>5399.0700000000006</v>
      </c>
      <c r="O367" s="34">
        <v>5370.0400000000009</v>
      </c>
      <c r="P367" s="34">
        <v>5354.97</v>
      </c>
      <c r="Q367" s="34">
        <v>5335.7300000000005</v>
      </c>
      <c r="R367" s="34">
        <v>5285.2300000000005</v>
      </c>
      <c r="S367" s="34">
        <v>5332.1900000000005</v>
      </c>
      <c r="T367" s="34">
        <v>5335.2300000000005</v>
      </c>
      <c r="U367" s="34">
        <v>5481.9000000000005</v>
      </c>
      <c r="V367" s="34">
        <v>5536.3700000000008</v>
      </c>
      <c r="W367" s="34">
        <v>5527.27</v>
      </c>
      <c r="X367" s="34">
        <v>5130.7700000000004</v>
      </c>
      <c r="Y367" s="34">
        <v>4947.21</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3</v>
      </c>
      <c r="B368" s="34">
        <v>4876.72</v>
      </c>
      <c r="C368" s="34">
        <v>4780.6100000000006</v>
      </c>
      <c r="D368" s="34">
        <v>4697.1200000000008</v>
      </c>
      <c r="E368" s="34">
        <v>4681.0400000000009</v>
      </c>
      <c r="F368" s="34">
        <v>4678.0400000000009</v>
      </c>
      <c r="G368" s="34">
        <v>4686.63</v>
      </c>
      <c r="H368" s="34">
        <v>4704.0400000000009</v>
      </c>
      <c r="I368" s="34">
        <v>4922.76</v>
      </c>
      <c r="J368" s="34">
        <v>5174.2300000000005</v>
      </c>
      <c r="K368" s="34">
        <v>5523.0000000000009</v>
      </c>
      <c r="L368" s="34">
        <v>5577.81</v>
      </c>
      <c r="M368" s="34">
        <v>5603.39</v>
      </c>
      <c r="N368" s="34">
        <v>5592.8300000000008</v>
      </c>
      <c r="O368" s="34">
        <v>5579.2300000000005</v>
      </c>
      <c r="P368" s="34">
        <v>5560.22</v>
      </c>
      <c r="Q368" s="34">
        <v>5519.63</v>
      </c>
      <c r="R368" s="34">
        <v>5469.38</v>
      </c>
      <c r="S368" s="34">
        <v>5495.55</v>
      </c>
      <c r="T368" s="34">
        <v>5445.55</v>
      </c>
      <c r="U368" s="34">
        <v>5496.9400000000005</v>
      </c>
      <c r="V368" s="34">
        <v>5573.1500000000005</v>
      </c>
      <c r="W368" s="34">
        <v>5623.64</v>
      </c>
      <c r="X368" s="34">
        <v>5201.21</v>
      </c>
      <c r="Y368" s="34">
        <v>5043.3100000000004</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4</v>
      </c>
      <c r="B369" s="34">
        <v>4817.8900000000003</v>
      </c>
      <c r="C369" s="34">
        <v>4747.9100000000008</v>
      </c>
      <c r="D369" s="34">
        <v>4703.2800000000007</v>
      </c>
      <c r="E369" s="34">
        <v>4699.21</v>
      </c>
      <c r="F369" s="34">
        <v>4694.3100000000004</v>
      </c>
      <c r="G369" s="34">
        <v>4679.63</v>
      </c>
      <c r="H369" s="34">
        <v>4637.21</v>
      </c>
      <c r="I369" s="34">
        <v>4768.1600000000008</v>
      </c>
      <c r="J369" s="34">
        <v>5055.4900000000007</v>
      </c>
      <c r="K369" s="34">
        <v>5217.1100000000006</v>
      </c>
      <c r="L369" s="34">
        <v>5339.3</v>
      </c>
      <c r="M369" s="34">
        <v>5347.5400000000009</v>
      </c>
      <c r="N369" s="34">
        <v>5346.5000000000009</v>
      </c>
      <c r="O369" s="34">
        <v>5345.02</v>
      </c>
      <c r="P369" s="34">
        <v>5443.9000000000005</v>
      </c>
      <c r="Q369" s="34">
        <v>5351.1200000000008</v>
      </c>
      <c r="R369" s="34">
        <v>5345.7900000000009</v>
      </c>
      <c r="S369" s="34">
        <v>5395.97</v>
      </c>
      <c r="T369" s="34">
        <v>5401.0000000000009</v>
      </c>
      <c r="U369" s="34">
        <v>5498.9900000000007</v>
      </c>
      <c r="V369" s="34">
        <v>5562.5000000000009</v>
      </c>
      <c r="W369" s="34">
        <v>5580.85</v>
      </c>
      <c r="X369" s="34">
        <v>5184.43</v>
      </c>
      <c r="Y369" s="34">
        <v>5019.1900000000005</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5</v>
      </c>
      <c r="B370" s="34">
        <v>4822.68</v>
      </c>
      <c r="C370" s="34">
        <v>4700.5400000000009</v>
      </c>
      <c r="D370" s="34">
        <v>4666.4000000000005</v>
      </c>
      <c r="E370" s="34">
        <v>4649.2900000000009</v>
      </c>
      <c r="F370" s="34">
        <v>4662.9400000000005</v>
      </c>
      <c r="G370" s="34">
        <v>4709.8500000000004</v>
      </c>
      <c r="H370" s="34">
        <v>4819.4400000000005</v>
      </c>
      <c r="I370" s="34">
        <v>5164.93</v>
      </c>
      <c r="J370" s="34">
        <v>5487.8</v>
      </c>
      <c r="K370" s="34">
        <v>5568.6500000000005</v>
      </c>
      <c r="L370" s="34">
        <v>5579.5300000000007</v>
      </c>
      <c r="M370" s="34">
        <v>5631.8</v>
      </c>
      <c r="N370" s="34">
        <v>5602.9500000000007</v>
      </c>
      <c r="O370" s="34">
        <v>5623.0800000000008</v>
      </c>
      <c r="P370" s="34">
        <v>5608.39</v>
      </c>
      <c r="Q370" s="34">
        <v>5593.8700000000008</v>
      </c>
      <c r="R370" s="34">
        <v>5573.4400000000005</v>
      </c>
      <c r="S370" s="34">
        <v>5484.64</v>
      </c>
      <c r="T370" s="34">
        <v>5469.18</v>
      </c>
      <c r="U370" s="34">
        <v>5445.38</v>
      </c>
      <c r="V370" s="34">
        <v>5581.0000000000009</v>
      </c>
      <c r="W370" s="34">
        <v>5506.14</v>
      </c>
      <c r="X370" s="34">
        <v>5175.670000000001</v>
      </c>
      <c r="Y370" s="34">
        <v>4945.5800000000008</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6</v>
      </c>
      <c r="B371" s="34">
        <v>4818.6600000000008</v>
      </c>
      <c r="C371" s="34">
        <v>4702.96</v>
      </c>
      <c r="D371" s="34">
        <v>4666.51</v>
      </c>
      <c r="E371" s="34">
        <v>4665.7500000000009</v>
      </c>
      <c r="F371" s="34">
        <v>4692.4100000000008</v>
      </c>
      <c r="G371" s="34">
        <v>4751.47</v>
      </c>
      <c r="H371" s="34">
        <v>4950.38</v>
      </c>
      <c r="I371" s="34">
        <v>5218.5200000000004</v>
      </c>
      <c r="J371" s="34">
        <v>5647.3</v>
      </c>
      <c r="K371" s="34">
        <v>5721.05</v>
      </c>
      <c r="L371" s="34">
        <v>5723.06</v>
      </c>
      <c r="M371" s="34">
        <v>5757.5300000000007</v>
      </c>
      <c r="N371" s="34">
        <v>5755.2400000000007</v>
      </c>
      <c r="O371" s="34">
        <v>5761.18</v>
      </c>
      <c r="P371" s="34">
        <v>5755.56</v>
      </c>
      <c r="Q371" s="34">
        <v>5735.59</v>
      </c>
      <c r="R371" s="34">
        <v>5723.1600000000008</v>
      </c>
      <c r="S371" s="34">
        <v>5671.0700000000006</v>
      </c>
      <c r="T371" s="34">
        <v>5657.8</v>
      </c>
      <c r="U371" s="34">
        <v>5659.4500000000007</v>
      </c>
      <c r="V371" s="34">
        <v>5737.1200000000008</v>
      </c>
      <c r="W371" s="34">
        <v>5632.06</v>
      </c>
      <c r="X371" s="34">
        <v>5158.47</v>
      </c>
      <c r="Y371" s="34">
        <v>5057.6900000000005</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7</v>
      </c>
      <c r="B372" s="34">
        <v>4789.9900000000007</v>
      </c>
      <c r="C372" s="34">
        <v>4649.9800000000005</v>
      </c>
      <c r="D372" s="34">
        <v>4532.3300000000008</v>
      </c>
      <c r="E372" s="34">
        <v>4522.21</v>
      </c>
      <c r="F372" s="34">
        <v>4609.71</v>
      </c>
      <c r="G372" s="34">
        <v>4726.2700000000004</v>
      </c>
      <c r="H372" s="34">
        <v>4884.4100000000008</v>
      </c>
      <c r="I372" s="34">
        <v>5215.5200000000004</v>
      </c>
      <c r="J372" s="34">
        <v>5597.5800000000008</v>
      </c>
      <c r="K372" s="34">
        <v>5669.4600000000009</v>
      </c>
      <c r="L372" s="34">
        <v>5669.97</v>
      </c>
      <c r="M372" s="34">
        <v>5727.14</v>
      </c>
      <c r="N372" s="34">
        <v>5704.7900000000009</v>
      </c>
      <c r="O372" s="34">
        <v>5713.7100000000009</v>
      </c>
      <c r="P372" s="34">
        <v>5697.9500000000007</v>
      </c>
      <c r="Q372" s="34">
        <v>5686.3700000000008</v>
      </c>
      <c r="R372" s="34">
        <v>5675.4600000000009</v>
      </c>
      <c r="S372" s="34">
        <v>5595.6</v>
      </c>
      <c r="T372" s="34">
        <v>5598.51</v>
      </c>
      <c r="U372" s="34">
        <v>5635.77</v>
      </c>
      <c r="V372" s="34">
        <v>5700.38</v>
      </c>
      <c r="W372" s="34">
        <v>5676.7000000000007</v>
      </c>
      <c r="X372" s="34">
        <v>5325.0800000000008</v>
      </c>
      <c r="Y372" s="34">
        <v>5123.420000000001</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8</v>
      </c>
      <c r="B373" s="34">
        <v>5126.3</v>
      </c>
      <c r="C373" s="34">
        <v>4968.5700000000006</v>
      </c>
      <c r="D373" s="34">
        <v>4868.0600000000004</v>
      </c>
      <c r="E373" s="34">
        <v>4843.6500000000005</v>
      </c>
      <c r="F373" s="34">
        <v>4824.0400000000009</v>
      </c>
      <c r="G373" s="34">
        <v>4812.63</v>
      </c>
      <c r="H373" s="34">
        <v>4793.0400000000009</v>
      </c>
      <c r="I373" s="34">
        <v>5119.2700000000004</v>
      </c>
      <c r="J373" s="34">
        <v>5407.6600000000008</v>
      </c>
      <c r="K373" s="34">
        <v>5594.5300000000007</v>
      </c>
      <c r="L373" s="34">
        <v>5673.51</v>
      </c>
      <c r="M373" s="34">
        <v>5692.18</v>
      </c>
      <c r="N373" s="34">
        <v>5678.1600000000008</v>
      </c>
      <c r="O373" s="34">
        <v>5661.6600000000008</v>
      </c>
      <c r="P373" s="34">
        <v>5655.9400000000005</v>
      </c>
      <c r="Q373" s="34">
        <v>5581.8200000000006</v>
      </c>
      <c r="R373" s="34">
        <v>5533.7400000000007</v>
      </c>
      <c r="S373" s="34">
        <v>5588.5400000000009</v>
      </c>
      <c r="T373" s="34">
        <v>5636.7900000000009</v>
      </c>
      <c r="U373" s="34">
        <v>5689.1100000000006</v>
      </c>
      <c r="V373" s="34">
        <v>5710.5400000000009</v>
      </c>
      <c r="W373" s="34">
        <v>5713.56</v>
      </c>
      <c r="X373" s="34">
        <v>5375.3700000000008</v>
      </c>
      <c r="Y373" s="34">
        <v>5120.46</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9</v>
      </c>
      <c r="B374" s="34">
        <v>5063.47</v>
      </c>
      <c r="C374" s="34">
        <v>4888.9100000000008</v>
      </c>
      <c r="D374" s="34">
        <v>4787.4800000000005</v>
      </c>
      <c r="E374" s="34">
        <v>4741.9500000000007</v>
      </c>
      <c r="F374" s="34">
        <v>4733.3400000000011</v>
      </c>
      <c r="G374" s="34">
        <v>4757.5700000000006</v>
      </c>
      <c r="H374" s="34">
        <v>4808.2300000000005</v>
      </c>
      <c r="I374" s="34">
        <v>5076.0600000000004</v>
      </c>
      <c r="J374" s="34">
        <v>5328.4400000000005</v>
      </c>
      <c r="K374" s="34">
        <v>5617.35</v>
      </c>
      <c r="L374" s="34">
        <v>5699.6500000000005</v>
      </c>
      <c r="M374" s="34">
        <v>5718.2000000000007</v>
      </c>
      <c r="N374" s="34">
        <v>5697.09</v>
      </c>
      <c r="O374" s="34">
        <v>5683.9100000000008</v>
      </c>
      <c r="P374" s="34">
        <v>5675.52</v>
      </c>
      <c r="Q374" s="34">
        <v>5620.670000000001</v>
      </c>
      <c r="R374" s="34">
        <v>5567.64</v>
      </c>
      <c r="S374" s="34">
        <v>5578.1100000000006</v>
      </c>
      <c r="T374" s="34">
        <v>5605.68</v>
      </c>
      <c r="U374" s="34">
        <v>5670.7100000000009</v>
      </c>
      <c r="V374" s="34">
        <v>5699.4400000000005</v>
      </c>
      <c r="W374" s="34">
        <v>5717.6200000000008</v>
      </c>
      <c r="X374" s="34">
        <v>5296.71</v>
      </c>
      <c r="Y374" s="34">
        <v>5128.8600000000006</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10</v>
      </c>
      <c r="B375" s="34">
        <v>4908.97</v>
      </c>
      <c r="C375" s="34">
        <v>4738.670000000001</v>
      </c>
      <c r="D375" s="34">
        <v>4692.420000000001</v>
      </c>
      <c r="E375" s="34">
        <v>4692.8100000000004</v>
      </c>
      <c r="F375" s="34">
        <v>4692.4800000000005</v>
      </c>
      <c r="G375" s="34">
        <v>4697.5600000000004</v>
      </c>
      <c r="H375" s="34">
        <v>4701.170000000001</v>
      </c>
      <c r="I375" s="34">
        <v>4968.0600000000004</v>
      </c>
      <c r="J375" s="34">
        <v>5268.5300000000007</v>
      </c>
      <c r="K375" s="34">
        <v>5596.01</v>
      </c>
      <c r="L375" s="34">
        <v>5694.22</v>
      </c>
      <c r="M375" s="34">
        <v>5704.4900000000007</v>
      </c>
      <c r="N375" s="34">
        <v>5701.7500000000009</v>
      </c>
      <c r="O375" s="34">
        <v>5686.5300000000007</v>
      </c>
      <c r="P375" s="34">
        <v>5680.1</v>
      </c>
      <c r="Q375" s="34">
        <v>5599.27</v>
      </c>
      <c r="R375" s="34">
        <v>5509.2400000000007</v>
      </c>
      <c r="S375" s="34">
        <v>5531.6600000000008</v>
      </c>
      <c r="T375" s="34">
        <v>5530.420000000001</v>
      </c>
      <c r="U375" s="34">
        <v>5555.7400000000007</v>
      </c>
      <c r="V375" s="34">
        <v>5629.77</v>
      </c>
      <c r="W375" s="34">
        <v>5663.8200000000006</v>
      </c>
      <c r="X375" s="34">
        <v>5254.46</v>
      </c>
      <c r="Y375" s="34">
        <v>5117.7400000000007</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11</v>
      </c>
      <c r="B376" s="34">
        <v>5057.63</v>
      </c>
      <c r="C376" s="34">
        <v>4859.5800000000008</v>
      </c>
      <c r="D376" s="34">
        <v>4781.7000000000007</v>
      </c>
      <c r="E376" s="34">
        <v>4755.71</v>
      </c>
      <c r="F376" s="34">
        <v>4736.6000000000004</v>
      </c>
      <c r="G376" s="34">
        <v>4749.5000000000009</v>
      </c>
      <c r="H376" s="34">
        <v>4725.3</v>
      </c>
      <c r="I376" s="34">
        <v>4989.72</v>
      </c>
      <c r="J376" s="34">
        <v>5273.920000000001</v>
      </c>
      <c r="K376" s="34">
        <v>5643.1500000000005</v>
      </c>
      <c r="L376" s="34">
        <v>5712.51</v>
      </c>
      <c r="M376" s="34">
        <v>5735.47</v>
      </c>
      <c r="N376" s="34">
        <v>5740.6600000000008</v>
      </c>
      <c r="O376" s="34">
        <v>5731.7800000000007</v>
      </c>
      <c r="P376" s="34">
        <v>5727.2000000000007</v>
      </c>
      <c r="Q376" s="34">
        <v>5688.7500000000009</v>
      </c>
      <c r="R376" s="34">
        <v>5626.3</v>
      </c>
      <c r="S376" s="34">
        <v>5687.84</v>
      </c>
      <c r="T376" s="34">
        <v>5707.4800000000005</v>
      </c>
      <c r="U376" s="34">
        <v>5728.35</v>
      </c>
      <c r="V376" s="34">
        <v>5757.4100000000008</v>
      </c>
      <c r="W376" s="34">
        <v>5770.97</v>
      </c>
      <c r="X376" s="34">
        <v>5480.4000000000005</v>
      </c>
      <c r="Y376" s="34">
        <v>5159.4900000000007</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12</v>
      </c>
      <c r="B377" s="34">
        <v>4955.8</v>
      </c>
      <c r="C377" s="34">
        <v>4823.2400000000007</v>
      </c>
      <c r="D377" s="34">
        <v>4743.4800000000005</v>
      </c>
      <c r="E377" s="34">
        <v>4709.9800000000005</v>
      </c>
      <c r="F377" s="34">
        <v>4742.5300000000007</v>
      </c>
      <c r="G377" s="34">
        <v>4829.88</v>
      </c>
      <c r="H377" s="34">
        <v>5055.1100000000006</v>
      </c>
      <c r="I377" s="34">
        <v>5416.3400000000011</v>
      </c>
      <c r="J377" s="34">
        <v>5756.2500000000009</v>
      </c>
      <c r="K377" s="34">
        <v>5828.55</v>
      </c>
      <c r="L377" s="34">
        <v>5836.7900000000009</v>
      </c>
      <c r="M377" s="34">
        <v>5861.4800000000005</v>
      </c>
      <c r="N377" s="34">
        <v>5839.84</v>
      </c>
      <c r="O377" s="34">
        <v>5848.0700000000006</v>
      </c>
      <c r="P377" s="34">
        <v>5854.05</v>
      </c>
      <c r="Q377" s="34">
        <v>5825.4100000000008</v>
      </c>
      <c r="R377" s="34">
        <v>5819.2500000000009</v>
      </c>
      <c r="S377" s="34">
        <v>5789.6600000000008</v>
      </c>
      <c r="T377" s="34">
        <v>5749.1900000000005</v>
      </c>
      <c r="U377" s="34">
        <v>5714.5400000000009</v>
      </c>
      <c r="V377" s="34">
        <v>5722.47</v>
      </c>
      <c r="W377" s="34">
        <v>5680.5400000000009</v>
      </c>
      <c r="X377" s="34">
        <v>5224.5800000000008</v>
      </c>
      <c r="Y377" s="34">
        <v>5053.6200000000008</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13</v>
      </c>
      <c r="B378" s="34">
        <v>4887.4000000000005</v>
      </c>
      <c r="C378" s="34">
        <v>4722.0200000000004</v>
      </c>
      <c r="D378" s="34">
        <v>4644.3</v>
      </c>
      <c r="E378" s="34">
        <v>4624.93</v>
      </c>
      <c r="F378" s="34">
        <v>4699.71</v>
      </c>
      <c r="G378" s="34">
        <v>4789.1400000000003</v>
      </c>
      <c r="H378" s="34">
        <v>4971.9800000000005</v>
      </c>
      <c r="I378" s="34">
        <v>5230.3300000000008</v>
      </c>
      <c r="J378" s="34">
        <v>5608.7500000000009</v>
      </c>
      <c r="K378" s="34">
        <v>5780.420000000001</v>
      </c>
      <c r="L378" s="34">
        <v>5816.59</v>
      </c>
      <c r="M378" s="34">
        <v>5805.0700000000006</v>
      </c>
      <c r="N378" s="34">
        <v>5795.4400000000005</v>
      </c>
      <c r="O378" s="34">
        <v>5809.6</v>
      </c>
      <c r="P378" s="34">
        <v>5897.27</v>
      </c>
      <c r="Q378" s="34">
        <v>5927.6</v>
      </c>
      <c r="R378" s="34">
        <v>5841.7100000000009</v>
      </c>
      <c r="S378" s="34">
        <v>5819.7900000000009</v>
      </c>
      <c r="T378" s="34">
        <v>5808.14</v>
      </c>
      <c r="U378" s="34">
        <v>5808.55</v>
      </c>
      <c r="V378" s="34">
        <v>5856.2900000000009</v>
      </c>
      <c r="W378" s="34">
        <v>5712.02</v>
      </c>
      <c r="X378" s="34">
        <v>5222.01</v>
      </c>
      <c r="Y378" s="34">
        <v>5065.670000000001</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14</v>
      </c>
      <c r="B379" s="34">
        <v>4912.7800000000007</v>
      </c>
      <c r="C379" s="34">
        <v>4812.0300000000007</v>
      </c>
      <c r="D379" s="34">
        <v>4669.3500000000004</v>
      </c>
      <c r="E379" s="34">
        <v>4646.72</v>
      </c>
      <c r="F379" s="34">
        <v>4662.0000000000009</v>
      </c>
      <c r="G379" s="34">
        <v>4833.4500000000007</v>
      </c>
      <c r="H379" s="34">
        <v>5088.670000000001</v>
      </c>
      <c r="I379" s="34">
        <v>5474.420000000001</v>
      </c>
      <c r="J379" s="34">
        <v>5781.22</v>
      </c>
      <c r="K379" s="34">
        <v>5909.93</v>
      </c>
      <c r="L379" s="34">
        <v>5986.4800000000005</v>
      </c>
      <c r="M379" s="34">
        <v>5955.4600000000009</v>
      </c>
      <c r="N379" s="34">
        <v>5921.3300000000008</v>
      </c>
      <c r="O379" s="34">
        <v>5965.5800000000008</v>
      </c>
      <c r="P379" s="34">
        <v>6052.18</v>
      </c>
      <c r="Q379" s="34">
        <v>6018.4400000000005</v>
      </c>
      <c r="R379" s="34">
        <v>5941.1</v>
      </c>
      <c r="S379" s="34">
        <v>5912.09</v>
      </c>
      <c r="T379" s="34">
        <v>5855.1500000000005</v>
      </c>
      <c r="U379" s="34">
        <v>5816.0400000000009</v>
      </c>
      <c r="V379" s="34">
        <v>5925.5300000000007</v>
      </c>
      <c r="W379" s="34">
        <v>5779.8700000000008</v>
      </c>
      <c r="X379" s="34">
        <v>5352.5300000000007</v>
      </c>
      <c r="Y379" s="34">
        <v>5144.38</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15</v>
      </c>
      <c r="B380" s="34">
        <v>4943.0900000000011</v>
      </c>
      <c r="C380" s="34">
        <v>4858.5400000000009</v>
      </c>
      <c r="D380" s="34">
        <v>4767.8</v>
      </c>
      <c r="E380" s="34">
        <v>4724.9100000000008</v>
      </c>
      <c r="F380" s="34">
        <v>4775.170000000001</v>
      </c>
      <c r="G380" s="34">
        <v>4933.1500000000005</v>
      </c>
      <c r="H380" s="34">
        <v>5135.47</v>
      </c>
      <c r="I380" s="34">
        <v>5536.0900000000011</v>
      </c>
      <c r="J380" s="34">
        <v>5763.2900000000009</v>
      </c>
      <c r="K380" s="34">
        <v>5856.05</v>
      </c>
      <c r="L380" s="34">
        <v>5867.1200000000008</v>
      </c>
      <c r="M380" s="34">
        <v>5829.84</v>
      </c>
      <c r="N380" s="34">
        <v>5816.88</v>
      </c>
      <c r="O380" s="34">
        <v>5840.9400000000005</v>
      </c>
      <c r="P380" s="34">
        <v>5934.7800000000007</v>
      </c>
      <c r="Q380" s="34">
        <v>5869.8700000000008</v>
      </c>
      <c r="R380" s="34">
        <v>5834.01</v>
      </c>
      <c r="S380" s="34">
        <v>5813.9900000000007</v>
      </c>
      <c r="T380" s="34">
        <v>5821.26</v>
      </c>
      <c r="U380" s="34">
        <v>5809.88</v>
      </c>
      <c r="V380" s="34">
        <v>5828.63</v>
      </c>
      <c r="W380" s="34">
        <v>5751.4100000000008</v>
      </c>
      <c r="X380" s="34">
        <v>5475.02</v>
      </c>
      <c r="Y380" s="34">
        <v>5155.68</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16</v>
      </c>
      <c r="B381" s="34">
        <v>4881.05</v>
      </c>
      <c r="C381" s="34">
        <v>4708.9400000000005</v>
      </c>
      <c r="D381" s="34">
        <v>4583.7900000000009</v>
      </c>
      <c r="E381" s="34">
        <v>4516.8100000000004</v>
      </c>
      <c r="F381" s="34">
        <v>4604.3600000000006</v>
      </c>
      <c r="G381" s="34">
        <v>4801.7800000000007</v>
      </c>
      <c r="H381" s="34">
        <v>5058.1100000000006</v>
      </c>
      <c r="I381" s="34">
        <v>5319.9100000000008</v>
      </c>
      <c r="J381" s="34">
        <v>5648.09</v>
      </c>
      <c r="K381" s="34">
        <v>5713.2000000000007</v>
      </c>
      <c r="L381" s="34">
        <v>5708.35</v>
      </c>
      <c r="M381" s="34">
        <v>5665.0700000000006</v>
      </c>
      <c r="N381" s="34">
        <v>5692.64</v>
      </c>
      <c r="O381" s="34">
        <v>5704.89</v>
      </c>
      <c r="P381" s="34">
        <v>5791.2900000000009</v>
      </c>
      <c r="Q381" s="34">
        <v>5766.7100000000009</v>
      </c>
      <c r="R381" s="34">
        <v>5707.2300000000005</v>
      </c>
      <c r="S381" s="34">
        <v>5660.85</v>
      </c>
      <c r="T381" s="34">
        <v>5647.64</v>
      </c>
      <c r="U381" s="34">
        <v>5635.4400000000005</v>
      </c>
      <c r="V381" s="34">
        <v>5682.8200000000006</v>
      </c>
      <c r="W381" s="34">
        <v>5706.55</v>
      </c>
      <c r="X381" s="34">
        <v>5411.0700000000006</v>
      </c>
      <c r="Y381" s="34">
        <v>5092.8500000000004</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17</v>
      </c>
      <c r="B382" s="34">
        <v>4989.3400000000011</v>
      </c>
      <c r="C382" s="34">
        <v>4935.9000000000005</v>
      </c>
      <c r="D382" s="34">
        <v>4772.1100000000006</v>
      </c>
      <c r="E382" s="34">
        <v>4692.7800000000007</v>
      </c>
      <c r="F382" s="34">
        <v>4682.8</v>
      </c>
      <c r="G382" s="34">
        <v>4589.71</v>
      </c>
      <c r="H382" s="34">
        <v>4692.4100000000008</v>
      </c>
      <c r="I382" s="34">
        <v>5057.0600000000004</v>
      </c>
      <c r="J382" s="34">
        <v>5358.97</v>
      </c>
      <c r="K382" s="34">
        <v>5663.4100000000008</v>
      </c>
      <c r="L382" s="34">
        <v>5761.1500000000005</v>
      </c>
      <c r="M382" s="34">
        <v>5795.7800000000007</v>
      </c>
      <c r="N382" s="34">
        <v>5797.13</v>
      </c>
      <c r="O382" s="34">
        <v>5759.27</v>
      </c>
      <c r="P382" s="34">
        <v>5792.420000000001</v>
      </c>
      <c r="Q382" s="34">
        <v>5776.920000000001</v>
      </c>
      <c r="R382" s="34">
        <v>5759.51</v>
      </c>
      <c r="S382" s="34">
        <v>5761.2400000000007</v>
      </c>
      <c r="T382" s="34">
        <v>5756.97</v>
      </c>
      <c r="U382" s="34">
        <v>5756.6600000000008</v>
      </c>
      <c r="V382" s="34">
        <v>5784.3200000000006</v>
      </c>
      <c r="W382" s="34">
        <v>5768.1100000000006</v>
      </c>
      <c r="X382" s="34">
        <v>5347.18</v>
      </c>
      <c r="Y382" s="34">
        <v>5153.7700000000004</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18</v>
      </c>
      <c r="B383" s="34">
        <v>4882.2900000000009</v>
      </c>
      <c r="C383" s="34">
        <v>4737.4900000000007</v>
      </c>
      <c r="D383" s="34">
        <v>4679.6000000000004</v>
      </c>
      <c r="E383" s="34">
        <v>4549.71</v>
      </c>
      <c r="F383" s="34">
        <v>4511.670000000001</v>
      </c>
      <c r="G383" s="34">
        <v>4446.7300000000005</v>
      </c>
      <c r="H383" s="34">
        <v>4440.2500000000009</v>
      </c>
      <c r="I383" s="34">
        <v>4747.5300000000007</v>
      </c>
      <c r="J383" s="34">
        <v>5218.0600000000004</v>
      </c>
      <c r="K383" s="34">
        <v>5591.8600000000006</v>
      </c>
      <c r="L383" s="34">
        <v>5749.9600000000009</v>
      </c>
      <c r="M383" s="34">
        <v>5769.9800000000005</v>
      </c>
      <c r="N383" s="34">
        <v>5767.09</v>
      </c>
      <c r="O383" s="34">
        <v>5766.68</v>
      </c>
      <c r="P383" s="34">
        <v>5763.4600000000009</v>
      </c>
      <c r="Q383" s="34">
        <v>5725.5400000000009</v>
      </c>
      <c r="R383" s="34">
        <v>5598.88</v>
      </c>
      <c r="S383" s="34">
        <v>5621.43</v>
      </c>
      <c r="T383" s="34">
        <v>5694.3200000000006</v>
      </c>
      <c r="U383" s="34">
        <v>5740.81</v>
      </c>
      <c r="V383" s="34">
        <v>5776.4800000000005</v>
      </c>
      <c r="W383" s="34">
        <v>5807.7500000000009</v>
      </c>
      <c r="X383" s="34">
        <v>5470.0000000000009</v>
      </c>
      <c r="Y383" s="34">
        <v>5066.01</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19</v>
      </c>
      <c r="B384" s="34">
        <v>4902.3700000000008</v>
      </c>
      <c r="C384" s="34">
        <v>4789.63</v>
      </c>
      <c r="D384" s="34">
        <v>4708.21</v>
      </c>
      <c r="E384" s="34">
        <v>4686.420000000001</v>
      </c>
      <c r="F384" s="34">
        <v>4712.3700000000008</v>
      </c>
      <c r="G384" s="34">
        <v>4784.55</v>
      </c>
      <c r="H384" s="34">
        <v>5023.8500000000004</v>
      </c>
      <c r="I384" s="34">
        <v>5399.6</v>
      </c>
      <c r="J384" s="34">
        <v>5767.1500000000005</v>
      </c>
      <c r="K384" s="34">
        <v>5862.22</v>
      </c>
      <c r="L384" s="34">
        <v>5892.1600000000008</v>
      </c>
      <c r="M384" s="34">
        <v>5871.1900000000005</v>
      </c>
      <c r="N384" s="34">
        <v>5806.3700000000008</v>
      </c>
      <c r="O384" s="34">
        <v>5850.63</v>
      </c>
      <c r="P384" s="34">
        <v>5922.9100000000008</v>
      </c>
      <c r="Q384" s="34">
        <v>5879.85</v>
      </c>
      <c r="R384" s="34">
        <v>5800.55</v>
      </c>
      <c r="S384" s="34">
        <v>5760.5400000000009</v>
      </c>
      <c r="T384" s="34">
        <v>5746.2900000000009</v>
      </c>
      <c r="U384" s="34">
        <v>5751.76</v>
      </c>
      <c r="V384" s="34">
        <v>5760.7100000000009</v>
      </c>
      <c r="W384" s="34">
        <v>5726.64</v>
      </c>
      <c r="X384" s="34">
        <v>5274.96</v>
      </c>
      <c r="Y384" s="34">
        <v>5057.4000000000005</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20</v>
      </c>
      <c r="B385" s="34">
        <v>4924.9000000000005</v>
      </c>
      <c r="C385" s="34">
        <v>4726.68</v>
      </c>
      <c r="D385" s="34">
        <v>4529.3700000000008</v>
      </c>
      <c r="E385" s="34">
        <v>4484.0100000000011</v>
      </c>
      <c r="F385" s="34">
        <v>4551.46</v>
      </c>
      <c r="G385" s="34">
        <v>4784.5300000000007</v>
      </c>
      <c r="H385" s="34">
        <v>4976.7400000000007</v>
      </c>
      <c r="I385" s="34">
        <v>5349.5700000000006</v>
      </c>
      <c r="J385" s="34">
        <v>5723.0300000000007</v>
      </c>
      <c r="K385" s="34">
        <v>5982.1600000000008</v>
      </c>
      <c r="L385" s="34">
        <v>6000.2800000000007</v>
      </c>
      <c r="M385" s="34">
        <v>5979.1500000000005</v>
      </c>
      <c r="N385" s="34">
        <v>5970.4500000000007</v>
      </c>
      <c r="O385" s="34">
        <v>5984.3300000000008</v>
      </c>
      <c r="P385" s="34">
        <v>6129.6100000000006</v>
      </c>
      <c r="Q385" s="34">
        <v>5998.8200000000006</v>
      </c>
      <c r="R385" s="34">
        <v>5894.7300000000005</v>
      </c>
      <c r="S385" s="34">
        <v>5795.85</v>
      </c>
      <c r="T385" s="34">
        <v>5775.170000000001</v>
      </c>
      <c r="U385" s="34">
        <v>5769.420000000001</v>
      </c>
      <c r="V385" s="34">
        <v>5743.2500000000009</v>
      </c>
      <c r="W385" s="34">
        <v>5716.4100000000008</v>
      </c>
      <c r="X385" s="34">
        <v>5295.52</v>
      </c>
      <c r="Y385" s="34">
        <v>5139.8700000000008</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21</v>
      </c>
      <c r="B386" s="34">
        <v>4873.6400000000003</v>
      </c>
      <c r="C386" s="34">
        <v>4771.3300000000008</v>
      </c>
      <c r="D386" s="34">
        <v>4672.0600000000004</v>
      </c>
      <c r="E386" s="34">
        <v>4564.1200000000008</v>
      </c>
      <c r="F386" s="34">
        <v>4621.8500000000004</v>
      </c>
      <c r="G386" s="34">
        <v>4803.7400000000007</v>
      </c>
      <c r="H386" s="34">
        <v>4946.7800000000007</v>
      </c>
      <c r="I386" s="34">
        <v>5376.920000000001</v>
      </c>
      <c r="J386" s="34">
        <v>5665.85</v>
      </c>
      <c r="K386" s="34">
        <v>5893.6100000000006</v>
      </c>
      <c r="L386" s="34">
        <v>6018.0800000000008</v>
      </c>
      <c r="M386" s="34">
        <v>5928.8200000000006</v>
      </c>
      <c r="N386" s="34">
        <v>5891.93</v>
      </c>
      <c r="O386" s="34">
        <v>5917.7300000000005</v>
      </c>
      <c r="P386" s="34">
        <v>6137.170000000001</v>
      </c>
      <c r="Q386" s="34">
        <v>6043.4000000000005</v>
      </c>
      <c r="R386" s="34">
        <v>5870.72</v>
      </c>
      <c r="S386" s="34">
        <v>5850.2300000000005</v>
      </c>
      <c r="T386" s="34">
        <v>5822.1</v>
      </c>
      <c r="U386" s="34">
        <v>5813.7500000000009</v>
      </c>
      <c r="V386" s="34">
        <v>5767.27</v>
      </c>
      <c r="W386" s="34">
        <v>5716.63</v>
      </c>
      <c r="X386" s="34">
        <v>5332.2000000000007</v>
      </c>
      <c r="Y386" s="34">
        <v>5184.0600000000004</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22</v>
      </c>
      <c r="B387" s="34">
        <v>4901.5400000000009</v>
      </c>
      <c r="C387" s="34">
        <v>4761.3100000000004</v>
      </c>
      <c r="D387" s="34">
        <v>4632.5000000000009</v>
      </c>
      <c r="E387" s="34">
        <v>4468.55</v>
      </c>
      <c r="F387" s="34">
        <v>4562.6600000000008</v>
      </c>
      <c r="G387" s="34">
        <v>4806.6500000000005</v>
      </c>
      <c r="H387" s="34">
        <v>4945.63</v>
      </c>
      <c r="I387" s="34">
        <v>5391.0400000000009</v>
      </c>
      <c r="J387" s="34">
        <v>5749.1200000000008</v>
      </c>
      <c r="K387" s="34">
        <v>5922.7000000000007</v>
      </c>
      <c r="L387" s="34">
        <v>5951.3300000000008</v>
      </c>
      <c r="M387" s="34">
        <v>5950.89</v>
      </c>
      <c r="N387" s="34">
        <v>5874.72</v>
      </c>
      <c r="O387" s="34">
        <v>5957.2000000000007</v>
      </c>
      <c r="P387" s="34">
        <v>6036.85</v>
      </c>
      <c r="Q387" s="34">
        <v>5974.7100000000009</v>
      </c>
      <c r="R387" s="34">
        <v>5887.02</v>
      </c>
      <c r="S387" s="34">
        <v>5827.3700000000008</v>
      </c>
      <c r="T387" s="34">
        <v>5824.4800000000005</v>
      </c>
      <c r="U387" s="34">
        <v>5807.77</v>
      </c>
      <c r="V387" s="34">
        <v>5823.97</v>
      </c>
      <c r="W387" s="34">
        <v>5746.09</v>
      </c>
      <c r="X387" s="34">
        <v>5352.5400000000009</v>
      </c>
      <c r="Y387" s="34">
        <v>5132.2300000000005</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23</v>
      </c>
      <c r="B388" s="34">
        <v>4913.420000000001</v>
      </c>
      <c r="C388" s="34">
        <v>4720.3200000000006</v>
      </c>
      <c r="D388" s="34">
        <v>4647.63</v>
      </c>
      <c r="E388" s="34">
        <v>4581.3</v>
      </c>
      <c r="F388" s="34">
        <v>4602.920000000001</v>
      </c>
      <c r="G388" s="34">
        <v>4752.55</v>
      </c>
      <c r="H388" s="34">
        <v>4992.46</v>
      </c>
      <c r="I388" s="34">
        <v>5417.6600000000008</v>
      </c>
      <c r="J388" s="34">
        <v>5765.55</v>
      </c>
      <c r="K388" s="34">
        <v>5865.920000000001</v>
      </c>
      <c r="L388" s="34">
        <v>5914.3200000000006</v>
      </c>
      <c r="M388" s="34">
        <v>5898.14</v>
      </c>
      <c r="N388" s="34">
        <v>5931.6500000000005</v>
      </c>
      <c r="O388" s="34">
        <v>5959.2000000000007</v>
      </c>
      <c r="P388" s="34">
        <v>6057.6900000000005</v>
      </c>
      <c r="Q388" s="34">
        <v>5951.51</v>
      </c>
      <c r="R388" s="34">
        <v>5886.1600000000008</v>
      </c>
      <c r="S388" s="34">
        <v>5857.72</v>
      </c>
      <c r="T388" s="34">
        <v>5819.6900000000005</v>
      </c>
      <c r="U388" s="34">
        <v>5803.09</v>
      </c>
      <c r="V388" s="34">
        <v>5777.5000000000009</v>
      </c>
      <c r="W388" s="34">
        <v>5788.5800000000008</v>
      </c>
      <c r="X388" s="34">
        <v>5581.0400000000009</v>
      </c>
      <c r="Y388" s="34">
        <v>5195.420000000001</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24</v>
      </c>
      <c r="B389" s="34">
        <v>5109.4800000000005</v>
      </c>
      <c r="C389" s="34">
        <v>4896.2000000000007</v>
      </c>
      <c r="D389" s="34">
        <v>4810.43</v>
      </c>
      <c r="E389" s="34">
        <v>4757.68</v>
      </c>
      <c r="F389" s="34">
        <v>4737.7700000000004</v>
      </c>
      <c r="G389" s="34">
        <v>4733.3300000000008</v>
      </c>
      <c r="H389" s="34">
        <v>4793.7700000000004</v>
      </c>
      <c r="I389" s="34">
        <v>5097.0000000000009</v>
      </c>
      <c r="J389" s="34">
        <v>5511.2300000000005</v>
      </c>
      <c r="K389" s="34">
        <v>5798.88</v>
      </c>
      <c r="L389" s="34">
        <v>5874.93</v>
      </c>
      <c r="M389" s="34">
        <v>5882.76</v>
      </c>
      <c r="N389" s="34">
        <v>5871.85</v>
      </c>
      <c r="O389" s="34">
        <v>5872.9800000000005</v>
      </c>
      <c r="P389" s="34">
        <v>5864.14</v>
      </c>
      <c r="Q389" s="34">
        <v>5891.39</v>
      </c>
      <c r="R389" s="34">
        <v>5881.68</v>
      </c>
      <c r="S389" s="34">
        <v>5874.7400000000007</v>
      </c>
      <c r="T389" s="34">
        <v>5866.9500000000007</v>
      </c>
      <c r="U389" s="34">
        <v>5870.4400000000005</v>
      </c>
      <c r="V389" s="34">
        <v>5877.05</v>
      </c>
      <c r="W389" s="34">
        <v>5864.7500000000009</v>
      </c>
      <c r="X389" s="34">
        <v>5535.7400000000007</v>
      </c>
      <c r="Y389" s="34">
        <v>5170.3200000000006</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25</v>
      </c>
      <c r="B390" s="34">
        <v>5053.2400000000007</v>
      </c>
      <c r="C390" s="34">
        <v>4865.38</v>
      </c>
      <c r="D390" s="34">
        <v>4773.8300000000008</v>
      </c>
      <c r="E390" s="34">
        <v>4699.8700000000008</v>
      </c>
      <c r="F390" s="34">
        <v>4650.7900000000009</v>
      </c>
      <c r="G390" s="34">
        <v>4695.170000000001</v>
      </c>
      <c r="H390" s="34">
        <v>4626.1100000000006</v>
      </c>
      <c r="I390" s="34">
        <v>4884.6000000000004</v>
      </c>
      <c r="J390" s="34">
        <v>5233.4000000000005</v>
      </c>
      <c r="K390" s="34">
        <v>5587.7300000000005</v>
      </c>
      <c r="L390" s="34">
        <v>5724.7500000000009</v>
      </c>
      <c r="M390" s="34">
        <v>5787.39</v>
      </c>
      <c r="N390" s="34">
        <v>5786.8</v>
      </c>
      <c r="O390" s="34">
        <v>5785.38</v>
      </c>
      <c r="P390" s="34">
        <v>5790.9500000000007</v>
      </c>
      <c r="Q390" s="34">
        <v>5748.2400000000007</v>
      </c>
      <c r="R390" s="34">
        <v>5684.4600000000009</v>
      </c>
      <c r="S390" s="34">
        <v>5691.43</v>
      </c>
      <c r="T390" s="34">
        <v>5721.1500000000005</v>
      </c>
      <c r="U390" s="34">
        <v>5744.6900000000005</v>
      </c>
      <c r="V390" s="34">
        <v>5775.18</v>
      </c>
      <c r="W390" s="34">
        <v>5811.55</v>
      </c>
      <c r="X390" s="34">
        <v>5459.97</v>
      </c>
      <c r="Y390" s="34">
        <v>5089.670000000001</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12" x14ac:dyDescent="0.2">
      <c r="A391" s="33">
        <v>26</v>
      </c>
      <c r="B391" s="34">
        <v>4917.1100000000006</v>
      </c>
      <c r="C391" s="34">
        <v>4804.8</v>
      </c>
      <c r="D391" s="34">
        <v>4716.21</v>
      </c>
      <c r="E391" s="34">
        <v>4554.3900000000003</v>
      </c>
      <c r="F391" s="34">
        <v>4574.1100000000006</v>
      </c>
      <c r="G391" s="34">
        <v>4833.2900000000009</v>
      </c>
      <c r="H391" s="34">
        <v>4941.5600000000004</v>
      </c>
      <c r="I391" s="34">
        <v>5248.9800000000005</v>
      </c>
      <c r="J391" s="34">
        <v>5684.3700000000008</v>
      </c>
      <c r="K391" s="34">
        <v>5770.13</v>
      </c>
      <c r="L391" s="34">
        <v>5859.22</v>
      </c>
      <c r="M391" s="34">
        <v>5817.1</v>
      </c>
      <c r="N391" s="34">
        <v>5782.3200000000006</v>
      </c>
      <c r="O391" s="34">
        <v>5830.2900000000009</v>
      </c>
      <c r="P391" s="34">
        <v>5883.93</v>
      </c>
      <c r="Q391" s="34">
        <v>5892.2300000000005</v>
      </c>
      <c r="R391" s="34">
        <v>5855.8200000000006</v>
      </c>
      <c r="S391" s="34">
        <v>5721.170000000001</v>
      </c>
      <c r="T391" s="34">
        <v>5678.5400000000009</v>
      </c>
      <c r="U391" s="34">
        <v>5580.3600000000006</v>
      </c>
      <c r="V391" s="34">
        <v>5606.0400000000009</v>
      </c>
      <c r="W391" s="34">
        <v>5512.3400000000011</v>
      </c>
      <c r="X391" s="34">
        <v>5110.6500000000005</v>
      </c>
      <c r="Y391" s="34">
        <v>4989.5700000000006</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12" x14ac:dyDescent="0.2">
      <c r="A392" s="33">
        <v>27</v>
      </c>
      <c r="B392" s="34">
        <v>4826.93</v>
      </c>
      <c r="C392" s="34">
        <v>4636.9400000000005</v>
      </c>
      <c r="D392" s="34">
        <v>4577.1000000000004</v>
      </c>
      <c r="E392" s="34">
        <v>4264.8</v>
      </c>
      <c r="F392" s="34">
        <v>4060.36</v>
      </c>
      <c r="G392" s="34">
        <v>4637.72</v>
      </c>
      <c r="H392" s="34">
        <v>4809.6000000000004</v>
      </c>
      <c r="I392" s="34">
        <v>5136.4100000000008</v>
      </c>
      <c r="J392" s="34">
        <v>5509.14</v>
      </c>
      <c r="K392" s="34">
        <v>5692.55</v>
      </c>
      <c r="L392" s="34">
        <v>5791.22</v>
      </c>
      <c r="M392" s="34">
        <v>5697.0800000000008</v>
      </c>
      <c r="N392" s="34">
        <v>5654.6500000000005</v>
      </c>
      <c r="O392" s="34">
        <v>5691.1</v>
      </c>
      <c r="P392" s="34">
        <v>5813.2900000000009</v>
      </c>
      <c r="Q392" s="34">
        <v>5738.18</v>
      </c>
      <c r="R392" s="34">
        <v>5753.0300000000007</v>
      </c>
      <c r="S392" s="34">
        <v>5685.2500000000009</v>
      </c>
      <c r="T392" s="34">
        <v>5634.9500000000007</v>
      </c>
      <c r="U392" s="34">
        <v>5531.1900000000005</v>
      </c>
      <c r="V392" s="34">
        <v>5525.77</v>
      </c>
      <c r="W392" s="34">
        <v>5477.7300000000005</v>
      </c>
      <c r="X392" s="34">
        <v>5110.8900000000003</v>
      </c>
      <c r="Y392" s="34">
        <v>5002.76</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12" x14ac:dyDescent="0.2">
      <c r="A393" s="33">
        <v>28</v>
      </c>
      <c r="B393" s="34">
        <v>4891.4000000000005</v>
      </c>
      <c r="C393" s="34">
        <v>4668.3100000000004</v>
      </c>
      <c r="D393" s="34">
        <v>4520.8100000000004</v>
      </c>
      <c r="E393" s="34">
        <v>3996.29</v>
      </c>
      <c r="F393" s="34">
        <v>3872.71</v>
      </c>
      <c r="G393" s="34">
        <v>4709.7800000000007</v>
      </c>
      <c r="H393" s="34">
        <v>4940.05</v>
      </c>
      <c r="I393" s="34">
        <v>5228.3600000000006</v>
      </c>
      <c r="J393" s="34">
        <v>5749.81</v>
      </c>
      <c r="K393" s="34">
        <v>5822.93</v>
      </c>
      <c r="L393" s="34">
        <v>5906.9800000000005</v>
      </c>
      <c r="M393" s="34">
        <v>5904.3200000000006</v>
      </c>
      <c r="N393" s="34">
        <v>5898.3700000000008</v>
      </c>
      <c r="O393" s="34">
        <v>5911.1600000000008</v>
      </c>
      <c r="P393" s="34">
        <v>6015.3200000000006</v>
      </c>
      <c r="Q393" s="34">
        <v>6093.170000000001</v>
      </c>
      <c r="R393" s="34">
        <v>5917.6100000000006</v>
      </c>
      <c r="S393" s="34">
        <v>5867.420000000001</v>
      </c>
      <c r="T393" s="34">
        <v>5818.84</v>
      </c>
      <c r="U393" s="34">
        <v>5778.1600000000008</v>
      </c>
      <c r="V393" s="34">
        <v>5766.8</v>
      </c>
      <c r="W393" s="34">
        <v>5731.85</v>
      </c>
      <c r="X393" s="34">
        <v>5338.3200000000006</v>
      </c>
      <c r="Y393" s="34">
        <v>5068.9400000000005</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ht="12" x14ac:dyDescent="0.2">
      <c r="A394" s="33">
        <v>29</v>
      </c>
      <c r="B394" s="34">
        <v>4867.5900000000011</v>
      </c>
      <c r="C394" s="34">
        <v>4704.9800000000005</v>
      </c>
      <c r="D394" s="34">
        <v>4515.8600000000006</v>
      </c>
      <c r="E394" s="34">
        <v>4439.7300000000005</v>
      </c>
      <c r="F394" s="34">
        <v>4427.55</v>
      </c>
      <c r="G394" s="34">
        <v>4737.26</v>
      </c>
      <c r="H394" s="34">
        <v>4862.21</v>
      </c>
      <c r="I394" s="34">
        <v>5219.7000000000007</v>
      </c>
      <c r="J394" s="34">
        <v>5779.5700000000006</v>
      </c>
      <c r="K394" s="34">
        <v>5815.3700000000008</v>
      </c>
      <c r="L394" s="34">
        <v>5824.9800000000005</v>
      </c>
      <c r="M394" s="34">
        <v>5916.9400000000005</v>
      </c>
      <c r="N394" s="34">
        <v>5924.0300000000007</v>
      </c>
      <c r="O394" s="34">
        <v>5943.4000000000005</v>
      </c>
      <c r="P394" s="34">
        <v>6078.14</v>
      </c>
      <c r="Q394" s="34">
        <v>6094.56</v>
      </c>
      <c r="R394" s="34">
        <v>6086.170000000001</v>
      </c>
      <c r="S394" s="34">
        <v>6021.5800000000008</v>
      </c>
      <c r="T394" s="34">
        <v>5957.4600000000009</v>
      </c>
      <c r="U394" s="34">
        <v>5933.3</v>
      </c>
      <c r="V394" s="34">
        <v>5902.27</v>
      </c>
      <c r="W394" s="34">
        <v>5818.7800000000007</v>
      </c>
      <c r="X394" s="34">
        <v>5502.9400000000005</v>
      </c>
      <c r="Y394" s="34">
        <v>5090.4900000000007</v>
      </c>
      <c r="Z394" s="24">
        <f>IFERROR(Y394,"скрыть")</f>
        <v>5090.4900000000007</v>
      </c>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ht="12" x14ac:dyDescent="0.2">
      <c r="A395" s="33">
        <v>30</v>
      </c>
      <c r="B395" s="34">
        <v>4877.71</v>
      </c>
      <c r="C395" s="34">
        <v>4735.51</v>
      </c>
      <c r="D395" s="34">
        <v>4587.0400000000009</v>
      </c>
      <c r="E395" s="34">
        <v>4497.0900000000011</v>
      </c>
      <c r="F395" s="34">
        <v>4485.1400000000003</v>
      </c>
      <c r="G395" s="34">
        <v>4711.51</v>
      </c>
      <c r="H395" s="34">
        <v>4777.8700000000008</v>
      </c>
      <c r="I395" s="34">
        <v>5169.0800000000008</v>
      </c>
      <c r="J395" s="34">
        <v>5793.84</v>
      </c>
      <c r="K395" s="34">
        <v>5684.7400000000007</v>
      </c>
      <c r="L395" s="34">
        <v>5665.31</v>
      </c>
      <c r="M395" s="34">
        <v>5651.55</v>
      </c>
      <c r="N395" s="34">
        <v>5951.8200000000006</v>
      </c>
      <c r="O395" s="34">
        <v>5966.4900000000007</v>
      </c>
      <c r="P395" s="34">
        <v>6350.420000000001</v>
      </c>
      <c r="Q395" s="34">
        <v>6347.0700000000006</v>
      </c>
      <c r="R395" s="34">
        <v>6118.2100000000009</v>
      </c>
      <c r="S395" s="34">
        <v>5996.7400000000007</v>
      </c>
      <c r="T395" s="34">
        <v>5945.0700000000006</v>
      </c>
      <c r="U395" s="34">
        <v>5901.7400000000007</v>
      </c>
      <c r="V395" s="34">
        <v>5982.2000000000007</v>
      </c>
      <c r="W395" s="34">
        <v>5978.68</v>
      </c>
      <c r="X395" s="34">
        <v>5702.93</v>
      </c>
      <c r="Y395" s="34">
        <v>5209.9800000000005</v>
      </c>
      <c r="Z395" s="24">
        <f>IFERROR(Y395,"скрыть")</f>
        <v>5209.9800000000005</v>
      </c>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ht="12" x14ac:dyDescent="0.2">
      <c r="A396" s="33">
        <v>31</v>
      </c>
      <c r="B396" s="34">
        <v>4961.670000000001</v>
      </c>
      <c r="C396" s="34">
        <v>4825.5000000000009</v>
      </c>
      <c r="D396" s="34">
        <v>4696.1000000000004</v>
      </c>
      <c r="E396" s="34">
        <v>4592.88</v>
      </c>
      <c r="F396" s="34">
        <v>4549.0300000000007</v>
      </c>
      <c r="G396" s="34">
        <v>4649.4800000000005</v>
      </c>
      <c r="H396" s="34">
        <v>4710.51</v>
      </c>
      <c r="I396" s="34">
        <v>4971.8100000000004</v>
      </c>
      <c r="J396" s="34">
        <v>5567.670000000001</v>
      </c>
      <c r="K396" s="34">
        <v>5721.670000000001</v>
      </c>
      <c r="L396" s="34">
        <v>5861.13</v>
      </c>
      <c r="M396" s="34">
        <v>5894.4000000000005</v>
      </c>
      <c r="N396" s="34">
        <v>5905.9900000000007</v>
      </c>
      <c r="O396" s="34">
        <v>5910.0300000000007</v>
      </c>
      <c r="P396" s="34">
        <v>5953.2300000000005</v>
      </c>
      <c r="Q396" s="34">
        <v>5973.170000000001</v>
      </c>
      <c r="R396" s="34">
        <v>5978.2900000000009</v>
      </c>
      <c r="S396" s="34">
        <v>5986.4000000000005</v>
      </c>
      <c r="T396" s="34">
        <v>5922.1100000000006</v>
      </c>
      <c r="U396" s="34">
        <v>5900.4000000000005</v>
      </c>
      <c r="V396" s="34">
        <v>5921.3</v>
      </c>
      <c r="W396" s="34">
        <v>5906.9800000000005</v>
      </c>
      <c r="X396" s="34">
        <v>5585.31</v>
      </c>
      <c r="Y396" s="34">
        <v>5143.8200000000006</v>
      </c>
      <c r="Z396" s="24">
        <f>IFERROR(Y396,"скрыть")</f>
        <v>5143.8200000000006</v>
      </c>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1.25" customHeight="1" x14ac:dyDescent="0.2">
      <c r="A397" s="111"/>
      <c r="B397" s="112" t="s">
        <v>108</v>
      </c>
      <c r="C397" s="112"/>
      <c r="D397" s="112"/>
      <c r="E397" s="112"/>
      <c r="F397" s="112"/>
      <c r="G397" s="112"/>
      <c r="H397" s="112"/>
      <c r="I397" s="112"/>
      <c r="J397" s="112"/>
      <c r="K397" s="112"/>
      <c r="L397" s="112"/>
      <c r="M397" s="112"/>
      <c r="N397" s="112"/>
      <c r="O397" s="112"/>
      <c r="P397" s="112"/>
      <c r="Q397" s="112"/>
      <c r="R397" s="112"/>
      <c r="S397" s="112"/>
      <c r="T397" s="112"/>
      <c r="U397" s="112"/>
      <c r="V397" s="112"/>
      <c r="W397" s="112"/>
      <c r="X397" s="112"/>
      <c r="Y397" s="112"/>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1.25" customHeight="1" x14ac:dyDescent="0.2">
      <c r="A398" s="111"/>
      <c r="B398" s="112"/>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s="27" customFormat="1" ht="32.65" customHeight="1" x14ac:dyDescent="0.2">
      <c r="A399" s="31" t="s">
        <v>83</v>
      </c>
      <c r="B399" s="32" t="s">
        <v>84</v>
      </c>
      <c r="C399" s="32" t="s">
        <v>85</v>
      </c>
      <c r="D399" s="32" t="s">
        <v>86</v>
      </c>
      <c r="E399" s="32" t="s">
        <v>87</v>
      </c>
      <c r="F399" s="32" t="s">
        <v>88</v>
      </c>
      <c r="G399" s="32" t="s">
        <v>89</v>
      </c>
      <c r="H399" s="32" t="s">
        <v>90</v>
      </c>
      <c r="I399" s="32" t="s">
        <v>91</v>
      </c>
      <c r="J399" s="32" t="s">
        <v>92</v>
      </c>
      <c r="K399" s="32" t="s">
        <v>93</v>
      </c>
      <c r="L399" s="32" t="s">
        <v>94</v>
      </c>
      <c r="M399" s="32" t="s">
        <v>95</v>
      </c>
      <c r="N399" s="32" t="s">
        <v>96</v>
      </c>
      <c r="O399" s="32" t="s">
        <v>97</v>
      </c>
      <c r="P399" s="32" t="s">
        <v>98</v>
      </c>
      <c r="Q399" s="32" t="s">
        <v>99</v>
      </c>
      <c r="R399" s="32" t="s">
        <v>100</v>
      </c>
      <c r="S399" s="32" t="s">
        <v>101</v>
      </c>
      <c r="T399" s="32" t="s">
        <v>102</v>
      </c>
      <c r="U399" s="32" t="s">
        <v>103</v>
      </c>
      <c r="V399" s="32" t="s">
        <v>104</v>
      </c>
      <c r="W399" s="32" t="s">
        <v>105</v>
      </c>
      <c r="X399" s="32" t="s">
        <v>106</v>
      </c>
      <c r="Y399" s="32" t="s">
        <v>107</v>
      </c>
      <c r="Z399" s="26"/>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ht="12" x14ac:dyDescent="0.2">
      <c r="A400" s="33">
        <v>1</v>
      </c>
      <c r="B400" s="34">
        <v>5715.4900000000007</v>
      </c>
      <c r="C400" s="34">
        <v>5573.55</v>
      </c>
      <c r="D400" s="34">
        <v>5521.4100000000008</v>
      </c>
      <c r="E400" s="34">
        <v>5481.9000000000005</v>
      </c>
      <c r="F400" s="34">
        <v>5465.12</v>
      </c>
      <c r="G400" s="34">
        <v>5469.5900000000011</v>
      </c>
      <c r="H400" s="34">
        <v>5480.9900000000007</v>
      </c>
      <c r="I400" s="34">
        <v>5732.21</v>
      </c>
      <c r="J400" s="34">
        <v>5920.9300000000012</v>
      </c>
      <c r="K400" s="34">
        <v>6186.7600000000011</v>
      </c>
      <c r="L400" s="34">
        <v>6322.37</v>
      </c>
      <c r="M400" s="34">
        <v>6350.0100000000011</v>
      </c>
      <c r="N400" s="34">
        <v>6327.96</v>
      </c>
      <c r="O400" s="34">
        <v>6335.9000000000005</v>
      </c>
      <c r="P400" s="34">
        <v>6333.45</v>
      </c>
      <c r="Q400" s="34">
        <v>6260.72</v>
      </c>
      <c r="R400" s="34">
        <v>6145.54</v>
      </c>
      <c r="S400" s="34">
        <v>6209.55</v>
      </c>
      <c r="T400" s="34">
        <v>6255.920000000001</v>
      </c>
      <c r="U400" s="34">
        <v>6316.46</v>
      </c>
      <c r="V400" s="34">
        <v>6412.7500000000009</v>
      </c>
      <c r="W400" s="34">
        <v>6404.0900000000011</v>
      </c>
      <c r="X400" s="34">
        <v>5940.45</v>
      </c>
      <c r="Y400" s="34">
        <v>5818.1600000000008</v>
      </c>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2</v>
      </c>
      <c r="B401" s="34">
        <v>5645.6600000000008</v>
      </c>
      <c r="C401" s="34">
        <v>5544.02</v>
      </c>
      <c r="D401" s="34">
        <v>5465.0900000000011</v>
      </c>
      <c r="E401" s="34">
        <v>5451.06</v>
      </c>
      <c r="F401" s="34">
        <v>5441.8600000000006</v>
      </c>
      <c r="G401" s="34">
        <v>5460.29</v>
      </c>
      <c r="H401" s="34">
        <v>5430.12</v>
      </c>
      <c r="I401" s="34">
        <v>5640.04</v>
      </c>
      <c r="J401" s="34">
        <v>5910.27</v>
      </c>
      <c r="K401" s="34">
        <v>6094.0800000000008</v>
      </c>
      <c r="L401" s="34">
        <v>6109.9900000000007</v>
      </c>
      <c r="M401" s="34">
        <v>6164.97</v>
      </c>
      <c r="N401" s="34">
        <v>6158.88</v>
      </c>
      <c r="O401" s="34">
        <v>6129.8500000000013</v>
      </c>
      <c r="P401" s="34">
        <v>6114.78</v>
      </c>
      <c r="Q401" s="34">
        <v>6095.54</v>
      </c>
      <c r="R401" s="34">
        <v>6045.04</v>
      </c>
      <c r="S401" s="34">
        <v>6092.0000000000009</v>
      </c>
      <c r="T401" s="34">
        <v>6095.04</v>
      </c>
      <c r="U401" s="34">
        <v>6241.71</v>
      </c>
      <c r="V401" s="34">
        <v>6296.1800000000012</v>
      </c>
      <c r="W401" s="34">
        <v>6287.0800000000008</v>
      </c>
      <c r="X401" s="34">
        <v>5890.5800000000008</v>
      </c>
      <c r="Y401" s="34">
        <v>5707.02</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3</v>
      </c>
      <c r="B402" s="34">
        <v>5636.53</v>
      </c>
      <c r="C402" s="34">
        <v>5540.420000000001</v>
      </c>
      <c r="D402" s="34">
        <v>5456.9300000000012</v>
      </c>
      <c r="E402" s="34">
        <v>5440.8500000000013</v>
      </c>
      <c r="F402" s="34">
        <v>5437.8500000000013</v>
      </c>
      <c r="G402" s="34">
        <v>5446.4400000000005</v>
      </c>
      <c r="H402" s="34">
        <v>5463.8500000000013</v>
      </c>
      <c r="I402" s="34">
        <v>5682.5700000000006</v>
      </c>
      <c r="J402" s="34">
        <v>5934.04</v>
      </c>
      <c r="K402" s="34">
        <v>6282.81</v>
      </c>
      <c r="L402" s="34">
        <v>6337.62</v>
      </c>
      <c r="M402" s="34">
        <v>6363.2</v>
      </c>
      <c r="N402" s="34">
        <v>6352.64</v>
      </c>
      <c r="O402" s="34">
        <v>6339.04</v>
      </c>
      <c r="P402" s="34">
        <v>6320.03</v>
      </c>
      <c r="Q402" s="34">
        <v>6279.4400000000005</v>
      </c>
      <c r="R402" s="34">
        <v>6229.1900000000005</v>
      </c>
      <c r="S402" s="34">
        <v>6255.3600000000006</v>
      </c>
      <c r="T402" s="34">
        <v>6205.3600000000006</v>
      </c>
      <c r="U402" s="34">
        <v>6256.7500000000009</v>
      </c>
      <c r="V402" s="34">
        <v>6332.96</v>
      </c>
      <c r="W402" s="34">
        <v>6383.45</v>
      </c>
      <c r="X402" s="34">
        <v>5961.02</v>
      </c>
      <c r="Y402" s="34">
        <v>5803.12</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4</v>
      </c>
      <c r="B403" s="34">
        <v>5577.7</v>
      </c>
      <c r="C403" s="34">
        <v>5507.72</v>
      </c>
      <c r="D403" s="34">
        <v>5463.0900000000011</v>
      </c>
      <c r="E403" s="34">
        <v>5459.02</v>
      </c>
      <c r="F403" s="34">
        <v>5454.12</v>
      </c>
      <c r="G403" s="34">
        <v>5439.4400000000005</v>
      </c>
      <c r="H403" s="34">
        <v>5397.02</v>
      </c>
      <c r="I403" s="34">
        <v>5527.97</v>
      </c>
      <c r="J403" s="34">
        <v>5815.3</v>
      </c>
      <c r="K403" s="34">
        <v>5976.920000000001</v>
      </c>
      <c r="L403" s="34">
        <v>6099.1100000000006</v>
      </c>
      <c r="M403" s="34">
        <v>6107.3500000000013</v>
      </c>
      <c r="N403" s="34">
        <v>6106.31</v>
      </c>
      <c r="O403" s="34">
        <v>6104.8300000000008</v>
      </c>
      <c r="P403" s="34">
        <v>6203.71</v>
      </c>
      <c r="Q403" s="34">
        <v>6110.9300000000012</v>
      </c>
      <c r="R403" s="34">
        <v>6105.6000000000013</v>
      </c>
      <c r="S403" s="34">
        <v>6155.78</v>
      </c>
      <c r="T403" s="34">
        <v>6160.81</v>
      </c>
      <c r="U403" s="34">
        <v>6258.8</v>
      </c>
      <c r="V403" s="34">
        <v>6322.31</v>
      </c>
      <c r="W403" s="34">
        <v>6340.6600000000008</v>
      </c>
      <c r="X403" s="34">
        <v>5944.2400000000007</v>
      </c>
      <c r="Y403" s="34">
        <v>5779.0000000000009</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5</v>
      </c>
      <c r="B404" s="34">
        <v>5582.4900000000007</v>
      </c>
      <c r="C404" s="34">
        <v>5460.3500000000013</v>
      </c>
      <c r="D404" s="34">
        <v>5426.21</v>
      </c>
      <c r="E404" s="34">
        <v>5409.1000000000013</v>
      </c>
      <c r="F404" s="34">
        <v>5422.7500000000009</v>
      </c>
      <c r="G404" s="34">
        <v>5469.6600000000008</v>
      </c>
      <c r="H404" s="34">
        <v>5579.2500000000009</v>
      </c>
      <c r="I404" s="34">
        <v>5924.7400000000007</v>
      </c>
      <c r="J404" s="34">
        <v>6247.6100000000006</v>
      </c>
      <c r="K404" s="34">
        <v>6328.46</v>
      </c>
      <c r="L404" s="34">
        <v>6339.3400000000011</v>
      </c>
      <c r="M404" s="34">
        <v>6391.61</v>
      </c>
      <c r="N404" s="34">
        <v>6362.7600000000011</v>
      </c>
      <c r="O404" s="34">
        <v>6382.89</v>
      </c>
      <c r="P404" s="34">
        <v>6368.2</v>
      </c>
      <c r="Q404" s="34">
        <v>6353.6800000000012</v>
      </c>
      <c r="R404" s="34">
        <v>6333.2500000000009</v>
      </c>
      <c r="S404" s="34">
        <v>6244.45</v>
      </c>
      <c r="T404" s="34">
        <v>6228.9900000000007</v>
      </c>
      <c r="U404" s="34">
        <v>6205.1900000000005</v>
      </c>
      <c r="V404" s="34">
        <v>6340.81</v>
      </c>
      <c r="W404" s="34">
        <v>6265.95</v>
      </c>
      <c r="X404" s="34">
        <v>5935.4800000000005</v>
      </c>
      <c r="Y404" s="34">
        <v>5705.39</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6</v>
      </c>
      <c r="B405" s="34">
        <v>5578.47</v>
      </c>
      <c r="C405" s="34">
        <v>5462.77</v>
      </c>
      <c r="D405" s="34">
        <v>5426.3200000000006</v>
      </c>
      <c r="E405" s="34">
        <v>5425.56</v>
      </c>
      <c r="F405" s="34">
        <v>5452.22</v>
      </c>
      <c r="G405" s="34">
        <v>5511.28</v>
      </c>
      <c r="H405" s="34">
        <v>5710.1900000000005</v>
      </c>
      <c r="I405" s="34">
        <v>5978.3300000000008</v>
      </c>
      <c r="J405" s="34">
        <v>6407.11</v>
      </c>
      <c r="K405" s="34">
        <v>6480.86</v>
      </c>
      <c r="L405" s="34">
        <v>6482.87</v>
      </c>
      <c r="M405" s="34">
        <v>6517.3400000000011</v>
      </c>
      <c r="N405" s="34">
        <v>6515.05</v>
      </c>
      <c r="O405" s="34">
        <v>6520.9900000000007</v>
      </c>
      <c r="P405" s="34">
        <v>6515.37</v>
      </c>
      <c r="Q405" s="34">
        <v>6495.4000000000005</v>
      </c>
      <c r="R405" s="34">
        <v>6482.97</v>
      </c>
      <c r="S405" s="34">
        <v>6430.88</v>
      </c>
      <c r="T405" s="34">
        <v>6417.61</v>
      </c>
      <c r="U405" s="34">
        <v>6419.2600000000011</v>
      </c>
      <c r="V405" s="34">
        <v>6496.9300000000012</v>
      </c>
      <c r="W405" s="34">
        <v>6391.87</v>
      </c>
      <c r="X405" s="34">
        <v>5918.28</v>
      </c>
      <c r="Y405" s="34">
        <v>5817.5000000000009</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7</v>
      </c>
      <c r="B406" s="34">
        <v>5549.8</v>
      </c>
      <c r="C406" s="34">
        <v>5409.79</v>
      </c>
      <c r="D406" s="34">
        <v>5292.14</v>
      </c>
      <c r="E406" s="34">
        <v>5282.02</v>
      </c>
      <c r="F406" s="34">
        <v>5369.52</v>
      </c>
      <c r="G406" s="34">
        <v>5486.0800000000008</v>
      </c>
      <c r="H406" s="34">
        <v>5644.22</v>
      </c>
      <c r="I406" s="34">
        <v>5975.3300000000008</v>
      </c>
      <c r="J406" s="34">
        <v>6357.39</v>
      </c>
      <c r="K406" s="34">
        <v>6429.2700000000013</v>
      </c>
      <c r="L406" s="34">
        <v>6429.78</v>
      </c>
      <c r="M406" s="34">
        <v>6486.95</v>
      </c>
      <c r="N406" s="34">
        <v>6464.6000000000013</v>
      </c>
      <c r="O406" s="34">
        <v>6473.5200000000013</v>
      </c>
      <c r="P406" s="34">
        <v>6457.7600000000011</v>
      </c>
      <c r="Q406" s="34">
        <v>6446.1800000000012</v>
      </c>
      <c r="R406" s="34">
        <v>6435.2700000000013</v>
      </c>
      <c r="S406" s="34">
        <v>6355.4100000000008</v>
      </c>
      <c r="T406" s="34">
        <v>6358.3200000000006</v>
      </c>
      <c r="U406" s="34">
        <v>6395.5800000000008</v>
      </c>
      <c r="V406" s="34">
        <v>6460.19</v>
      </c>
      <c r="W406" s="34">
        <v>6436.5100000000011</v>
      </c>
      <c r="X406" s="34">
        <v>6084.89</v>
      </c>
      <c r="Y406" s="34">
        <v>5883.2300000000005</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8</v>
      </c>
      <c r="B407" s="34">
        <v>5886.1100000000006</v>
      </c>
      <c r="C407" s="34">
        <v>5728.38</v>
      </c>
      <c r="D407" s="34">
        <v>5627.87</v>
      </c>
      <c r="E407" s="34">
        <v>5603.46</v>
      </c>
      <c r="F407" s="34">
        <v>5583.8500000000013</v>
      </c>
      <c r="G407" s="34">
        <v>5572.4400000000005</v>
      </c>
      <c r="H407" s="34">
        <v>5552.8500000000013</v>
      </c>
      <c r="I407" s="34">
        <v>5879.0800000000008</v>
      </c>
      <c r="J407" s="34">
        <v>6167.47</v>
      </c>
      <c r="K407" s="34">
        <v>6354.3400000000011</v>
      </c>
      <c r="L407" s="34">
        <v>6433.3200000000006</v>
      </c>
      <c r="M407" s="34">
        <v>6451.9900000000007</v>
      </c>
      <c r="N407" s="34">
        <v>6437.97</v>
      </c>
      <c r="O407" s="34">
        <v>6421.47</v>
      </c>
      <c r="P407" s="34">
        <v>6415.7500000000009</v>
      </c>
      <c r="Q407" s="34">
        <v>6341.63</v>
      </c>
      <c r="R407" s="34">
        <v>6293.55</v>
      </c>
      <c r="S407" s="34">
        <v>6348.3500000000013</v>
      </c>
      <c r="T407" s="34">
        <v>6396.6000000000013</v>
      </c>
      <c r="U407" s="34">
        <v>6448.920000000001</v>
      </c>
      <c r="V407" s="34">
        <v>6470.3500000000013</v>
      </c>
      <c r="W407" s="34">
        <v>6473.37</v>
      </c>
      <c r="X407" s="34">
        <v>6135.1800000000012</v>
      </c>
      <c r="Y407" s="34">
        <v>5880.27</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9</v>
      </c>
      <c r="B408" s="34">
        <v>5823.28</v>
      </c>
      <c r="C408" s="34">
        <v>5648.72</v>
      </c>
      <c r="D408" s="34">
        <v>5547.29</v>
      </c>
      <c r="E408" s="34">
        <v>5501.7600000000011</v>
      </c>
      <c r="F408" s="34">
        <v>5493.1500000000005</v>
      </c>
      <c r="G408" s="34">
        <v>5517.38</v>
      </c>
      <c r="H408" s="34">
        <v>5568.04</v>
      </c>
      <c r="I408" s="34">
        <v>5835.87</v>
      </c>
      <c r="J408" s="34">
        <v>6088.2500000000009</v>
      </c>
      <c r="K408" s="34">
        <v>6377.1600000000008</v>
      </c>
      <c r="L408" s="34">
        <v>6459.46</v>
      </c>
      <c r="M408" s="34">
        <v>6478.0100000000011</v>
      </c>
      <c r="N408" s="34">
        <v>6456.9000000000005</v>
      </c>
      <c r="O408" s="34">
        <v>6443.72</v>
      </c>
      <c r="P408" s="34">
        <v>6435.3300000000008</v>
      </c>
      <c r="Q408" s="34">
        <v>6380.4800000000005</v>
      </c>
      <c r="R408" s="34">
        <v>6327.45</v>
      </c>
      <c r="S408" s="34">
        <v>6337.920000000001</v>
      </c>
      <c r="T408" s="34">
        <v>6365.4900000000007</v>
      </c>
      <c r="U408" s="34">
        <v>6430.5200000000013</v>
      </c>
      <c r="V408" s="34">
        <v>6459.2500000000009</v>
      </c>
      <c r="W408" s="34">
        <v>6477.4300000000012</v>
      </c>
      <c r="X408" s="34">
        <v>6056.52</v>
      </c>
      <c r="Y408" s="34">
        <v>5888.670000000001</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10</v>
      </c>
      <c r="B409" s="34">
        <v>5668.78</v>
      </c>
      <c r="C409" s="34">
        <v>5498.4800000000005</v>
      </c>
      <c r="D409" s="34">
        <v>5452.2300000000005</v>
      </c>
      <c r="E409" s="34">
        <v>5452.62</v>
      </c>
      <c r="F409" s="34">
        <v>5452.29</v>
      </c>
      <c r="G409" s="34">
        <v>5457.37</v>
      </c>
      <c r="H409" s="34">
        <v>5460.9800000000005</v>
      </c>
      <c r="I409" s="34">
        <v>5727.87</v>
      </c>
      <c r="J409" s="34">
        <v>6028.3400000000011</v>
      </c>
      <c r="K409" s="34">
        <v>6355.8200000000006</v>
      </c>
      <c r="L409" s="34">
        <v>6454.03</v>
      </c>
      <c r="M409" s="34">
        <v>6464.3</v>
      </c>
      <c r="N409" s="34">
        <v>6461.56</v>
      </c>
      <c r="O409" s="34">
        <v>6446.3400000000011</v>
      </c>
      <c r="P409" s="34">
        <v>6439.9100000000008</v>
      </c>
      <c r="Q409" s="34">
        <v>6359.0800000000008</v>
      </c>
      <c r="R409" s="34">
        <v>6269.05</v>
      </c>
      <c r="S409" s="34">
        <v>6291.47</v>
      </c>
      <c r="T409" s="34">
        <v>6290.2300000000005</v>
      </c>
      <c r="U409" s="34">
        <v>6315.55</v>
      </c>
      <c r="V409" s="34">
        <v>6389.5800000000008</v>
      </c>
      <c r="W409" s="34">
        <v>6423.63</v>
      </c>
      <c r="X409" s="34">
        <v>6014.27</v>
      </c>
      <c r="Y409" s="34">
        <v>5877.55</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11</v>
      </c>
      <c r="B410" s="34">
        <v>5817.4400000000005</v>
      </c>
      <c r="C410" s="34">
        <v>5619.39</v>
      </c>
      <c r="D410" s="34">
        <v>5541.5100000000011</v>
      </c>
      <c r="E410" s="34">
        <v>5515.52</v>
      </c>
      <c r="F410" s="34">
        <v>5496.4100000000008</v>
      </c>
      <c r="G410" s="34">
        <v>5509.31</v>
      </c>
      <c r="H410" s="34">
        <v>5485.1100000000006</v>
      </c>
      <c r="I410" s="34">
        <v>5749.53</v>
      </c>
      <c r="J410" s="34">
        <v>6033.7300000000005</v>
      </c>
      <c r="K410" s="34">
        <v>6402.96</v>
      </c>
      <c r="L410" s="34">
        <v>6472.3200000000006</v>
      </c>
      <c r="M410" s="34">
        <v>6495.28</v>
      </c>
      <c r="N410" s="34">
        <v>6500.47</v>
      </c>
      <c r="O410" s="34">
        <v>6491.5900000000011</v>
      </c>
      <c r="P410" s="34">
        <v>6487.0100000000011</v>
      </c>
      <c r="Q410" s="34">
        <v>6448.56</v>
      </c>
      <c r="R410" s="34">
        <v>6386.11</v>
      </c>
      <c r="S410" s="34">
        <v>6447.6500000000005</v>
      </c>
      <c r="T410" s="34">
        <v>6467.29</v>
      </c>
      <c r="U410" s="34">
        <v>6488.1600000000008</v>
      </c>
      <c r="V410" s="34">
        <v>6517.22</v>
      </c>
      <c r="W410" s="34">
        <v>6530.78</v>
      </c>
      <c r="X410" s="34">
        <v>6240.21</v>
      </c>
      <c r="Y410" s="34">
        <v>5919.3</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12</v>
      </c>
      <c r="B411" s="34">
        <v>5715.6100000000006</v>
      </c>
      <c r="C411" s="34">
        <v>5583.05</v>
      </c>
      <c r="D411" s="34">
        <v>5503.29</v>
      </c>
      <c r="E411" s="34">
        <v>5469.79</v>
      </c>
      <c r="F411" s="34">
        <v>5502.3400000000011</v>
      </c>
      <c r="G411" s="34">
        <v>5589.6900000000005</v>
      </c>
      <c r="H411" s="34">
        <v>5814.920000000001</v>
      </c>
      <c r="I411" s="34">
        <v>6176.1500000000005</v>
      </c>
      <c r="J411" s="34">
        <v>6516.06</v>
      </c>
      <c r="K411" s="34">
        <v>6588.36</v>
      </c>
      <c r="L411" s="34">
        <v>6596.6000000000013</v>
      </c>
      <c r="M411" s="34">
        <v>6621.29</v>
      </c>
      <c r="N411" s="34">
        <v>6599.6500000000005</v>
      </c>
      <c r="O411" s="34">
        <v>6607.88</v>
      </c>
      <c r="P411" s="34">
        <v>6613.86</v>
      </c>
      <c r="Q411" s="34">
        <v>6585.22</v>
      </c>
      <c r="R411" s="34">
        <v>6579.06</v>
      </c>
      <c r="S411" s="34">
        <v>6549.47</v>
      </c>
      <c r="T411" s="34">
        <v>6509.0000000000009</v>
      </c>
      <c r="U411" s="34">
        <v>6474.3500000000013</v>
      </c>
      <c r="V411" s="34">
        <v>6482.28</v>
      </c>
      <c r="W411" s="34">
        <v>6440.3500000000013</v>
      </c>
      <c r="X411" s="34">
        <v>5984.39</v>
      </c>
      <c r="Y411" s="34">
        <v>5813.4300000000012</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13</v>
      </c>
      <c r="B412" s="34">
        <v>5647.21</v>
      </c>
      <c r="C412" s="34">
        <v>5481.8300000000008</v>
      </c>
      <c r="D412" s="34">
        <v>5404.1100000000006</v>
      </c>
      <c r="E412" s="34">
        <v>5384.7400000000007</v>
      </c>
      <c r="F412" s="34">
        <v>5459.52</v>
      </c>
      <c r="G412" s="34">
        <v>5548.95</v>
      </c>
      <c r="H412" s="34">
        <v>5731.79</v>
      </c>
      <c r="I412" s="34">
        <v>5990.14</v>
      </c>
      <c r="J412" s="34">
        <v>6368.56</v>
      </c>
      <c r="K412" s="34">
        <v>6540.2300000000005</v>
      </c>
      <c r="L412" s="34">
        <v>6576.4000000000005</v>
      </c>
      <c r="M412" s="34">
        <v>6564.88</v>
      </c>
      <c r="N412" s="34">
        <v>6555.2500000000009</v>
      </c>
      <c r="O412" s="34">
        <v>6569.4100000000008</v>
      </c>
      <c r="P412" s="34">
        <v>6657.0800000000008</v>
      </c>
      <c r="Q412" s="34">
        <v>6687.4100000000008</v>
      </c>
      <c r="R412" s="34">
        <v>6601.5200000000013</v>
      </c>
      <c r="S412" s="34">
        <v>6579.6000000000013</v>
      </c>
      <c r="T412" s="34">
        <v>6567.95</v>
      </c>
      <c r="U412" s="34">
        <v>6568.36</v>
      </c>
      <c r="V412" s="34">
        <v>6616.1000000000013</v>
      </c>
      <c r="W412" s="34">
        <v>6471.8300000000008</v>
      </c>
      <c r="X412" s="34">
        <v>5981.8200000000006</v>
      </c>
      <c r="Y412" s="34">
        <v>5825.4800000000005</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14</v>
      </c>
      <c r="B413" s="34">
        <v>5672.5900000000011</v>
      </c>
      <c r="C413" s="34">
        <v>5571.8400000000011</v>
      </c>
      <c r="D413" s="34">
        <v>5429.1600000000008</v>
      </c>
      <c r="E413" s="34">
        <v>5406.53</v>
      </c>
      <c r="F413" s="34">
        <v>5421.81</v>
      </c>
      <c r="G413" s="34">
        <v>5593.2600000000011</v>
      </c>
      <c r="H413" s="34">
        <v>5848.4800000000005</v>
      </c>
      <c r="I413" s="34">
        <v>6234.2300000000005</v>
      </c>
      <c r="J413" s="34">
        <v>6541.03</v>
      </c>
      <c r="K413" s="34">
        <v>6669.7400000000007</v>
      </c>
      <c r="L413" s="34">
        <v>6746.29</v>
      </c>
      <c r="M413" s="34">
        <v>6715.2700000000013</v>
      </c>
      <c r="N413" s="34">
        <v>6681.14</v>
      </c>
      <c r="O413" s="34">
        <v>6725.39</v>
      </c>
      <c r="P413" s="34">
        <v>6811.9900000000007</v>
      </c>
      <c r="Q413" s="34">
        <v>6778.2500000000009</v>
      </c>
      <c r="R413" s="34">
        <v>6700.9100000000008</v>
      </c>
      <c r="S413" s="34">
        <v>6671.9000000000005</v>
      </c>
      <c r="T413" s="34">
        <v>6614.96</v>
      </c>
      <c r="U413" s="34">
        <v>6575.8500000000013</v>
      </c>
      <c r="V413" s="34">
        <v>6685.3400000000011</v>
      </c>
      <c r="W413" s="34">
        <v>6539.6800000000012</v>
      </c>
      <c r="X413" s="34">
        <v>6112.3400000000011</v>
      </c>
      <c r="Y413" s="34">
        <v>5904.1900000000005</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15</v>
      </c>
      <c r="B414" s="34">
        <v>5702.9000000000005</v>
      </c>
      <c r="C414" s="34">
        <v>5618.3500000000013</v>
      </c>
      <c r="D414" s="34">
        <v>5527.6100000000006</v>
      </c>
      <c r="E414" s="34">
        <v>5484.72</v>
      </c>
      <c r="F414" s="34">
        <v>5534.9800000000005</v>
      </c>
      <c r="G414" s="34">
        <v>5692.96</v>
      </c>
      <c r="H414" s="34">
        <v>5895.28</v>
      </c>
      <c r="I414" s="34">
        <v>6295.9000000000005</v>
      </c>
      <c r="J414" s="34">
        <v>6523.1000000000013</v>
      </c>
      <c r="K414" s="34">
        <v>6615.86</v>
      </c>
      <c r="L414" s="34">
        <v>6626.9300000000012</v>
      </c>
      <c r="M414" s="34">
        <v>6589.6500000000005</v>
      </c>
      <c r="N414" s="34">
        <v>6576.69</v>
      </c>
      <c r="O414" s="34">
        <v>6600.7500000000009</v>
      </c>
      <c r="P414" s="34">
        <v>6694.5900000000011</v>
      </c>
      <c r="Q414" s="34">
        <v>6629.6800000000012</v>
      </c>
      <c r="R414" s="34">
        <v>6593.8200000000006</v>
      </c>
      <c r="S414" s="34">
        <v>6573.8</v>
      </c>
      <c r="T414" s="34">
        <v>6581.0700000000006</v>
      </c>
      <c r="U414" s="34">
        <v>6569.69</v>
      </c>
      <c r="V414" s="34">
        <v>6588.44</v>
      </c>
      <c r="W414" s="34">
        <v>6511.22</v>
      </c>
      <c r="X414" s="34">
        <v>6234.8300000000008</v>
      </c>
      <c r="Y414" s="34">
        <v>5915.4900000000007</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16</v>
      </c>
      <c r="B415" s="34">
        <v>5640.8600000000006</v>
      </c>
      <c r="C415" s="34">
        <v>5468.7500000000009</v>
      </c>
      <c r="D415" s="34">
        <v>5343.6000000000013</v>
      </c>
      <c r="E415" s="34">
        <v>5276.62</v>
      </c>
      <c r="F415" s="34">
        <v>5364.170000000001</v>
      </c>
      <c r="G415" s="34">
        <v>5561.5900000000011</v>
      </c>
      <c r="H415" s="34">
        <v>5817.920000000001</v>
      </c>
      <c r="I415" s="34">
        <v>6079.72</v>
      </c>
      <c r="J415" s="34">
        <v>6407.9000000000005</v>
      </c>
      <c r="K415" s="34">
        <v>6473.0100000000011</v>
      </c>
      <c r="L415" s="34">
        <v>6468.1600000000008</v>
      </c>
      <c r="M415" s="34">
        <v>6424.88</v>
      </c>
      <c r="N415" s="34">
        <v>6452.45</v>
      </c>
      <c r="O415" s="34">
        <v>6464.7</v>
      </c>
      <c r="P415" s="34">
        <v>6551.1000000000013</v>
      </c>
      <c r="Q415" s="34">
        <v>6526.5200000000013</v>
      </c>
      <c r="R415" s="34">
        <v>6467.04</v>
      </c>
      <c r="S415" s="34">
        <v>6420.6600000000008</v>
      </c>
      <c r="T415" s="34">
        <v>6407.45</v>
      </c>
      <c r="U415" s="34">
        <v>6395.2500000000009</v>
      </c>
      <c r="V415" s="34">
        <v>6442.63</v>
      </c>
      <c r="W415" s="34">
        <v>6466.36</v>
      </c>
      <c r="X415" s="34">
        <v>6170.88</v>
      </c>
      <c r="Y415" s="34">
        <v>5852.6600000000008</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17</v>
      </c>
      <c r="B416" s="34">
        <v>5749.1500000000005</v>
      </c>
      <c r="C416" s="34">
        <v>5695.71</v>
      </c>
      <c r="D416" s="34">
        <v>5531.920000000001</v>
      </c>
      <c r="E416" s="34">
        <v>5452.5900000000011</v>
      </c>
      <c r="F416" s="34">
        <v>5442.6100000000006</v>
      </c>
      <c r="G416" s="34">
        <v>5349.52</v>
      </c>
      <c r="H416" s="34">
        <v>5452.22</v>
      </c>
      <c r="I416" s="34">
        <v>5816.87</v>
      </c>
      <c r="J416" s="34">
        <v>6118.78</v>
      </c>
      <c r="K416" s="34">
        <v>6423.22</v>
      </c>
      <c r="L416" s="34">
        <v>6520.96</v>
      </c>
      <c r="M416" s="34">
        <v>6555.5900000000011</v>
      </c>
      <c r="N416" s="34">
        <v>6556.94</v>
      </c>
      <c r="O416" s="34">
        <v>6519.0800000000008</v>
      </c>
      <c r="P416" s="34">
        <v>6552.2300000000005</v>
      </c>
      <c r="Q416" s="34">
        <v>6536.7300000000005</v>
      </c>
      <c r="R416" s="34">
        <v>6519.3200000000006</v>
      </c>
      <c r="S416" s="34">
        <v>6521.05</v>
      </c>
      <c r="T416" s="34">
        <v>6516.78</v>
      </c>
      <c r="U416" s="34">
        <v>6516.47</v>
      </c>
      <c r="V416" s="34">
        <v>6544.13</v>
      </c>
      <c r="W416" s="34">
        <v>6527.920000000001</v>
      </c>
      <c r="X416" s="34">
        <v>6106.9900000000007</v>
      </c>
      <c r="Y416" s="34">
        <v>5913.5800000000008</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18</v>
      </c>
      <c r="B417" s="34">
        <v>5642.1000000000013</v>
      </c>
      <c r="C417" s="34">
        <v>5497.3</v>
      </c>
      <c r="D417" s="34">
        <v>5439.4100000000008</v>
      </c>
      <c r="E417" s="34">
        <v>5309.52</v>
      </c>
      <c r="F417" s="34">
        <v>5271.4800000000005</v>
      </c>
      <c r="G417" s="34">
        <v>5206.54</v>
      </c>
      <c r="H417" s="34">
        <v>5200.0600000000004</v>
      </c>
      <c r="I417" s="34">
        <v>5507.3400000000011</v>
      </c>
      <c r="J417" s="34">
        <v>5977.87</v>
      </c>
      <c r="K417" s="34">
        <v>6351.670000000001</v>
      </c>
      <c r="L417" s="34">
        <v>6509.7700000000013</v>
      </c>
      <c r="M417" s="34">
        <v>6529.79</v>
      </c>
      <c r="N417" s="34">
        <v>6526.9000000000005</v>
      </c>
      <c r="O417" s="34">
        <v>6526.4900000000007</v>
      </c>
      <c r="P417" s="34">
        <v>6523.2700000000013</v>
      </c>
      <c r="Q417" s="34">
        <v>6485.3500000000013</v>
      </c>
      <c r="R417" s="34">
        <v>6358.69</v>
      </c>
      <c r="S417" s="34">
        <v>6381.2400000000007</v>
      </c>
      <c r="T417" s="34">
        <v>6454.13</v>
      </c>
      <c r="U417" s="34">
        <v>6500.62</v>
      </c>
      <c r="V417" s="34">
        <v>6536.29</v>
      </c>
      <c r="W417" s="34">
        <v>6567.56</v>
      </c>
      <c r="X417" s="34">
        <v>6229.81</v>
      </c>
      <c r="Y417" s="34">
        <v>5825.8200000000006</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19</v>
      </c>
      <c r="B418" s="34">
        <v>5662.1800000000012</v>
      </c>
      <c r="C418" s="34">
        <v>5549.4400000000005</v>
      </c>
      <c r="D418" s="34">
        <v>5468.02</v>
      </c>
      <c r="E418" s="34">
        <v>5446.2300000000005</v>
      </c>
      <c r="F418" s="34">
        <v>5472.1800000000012</v>
      </c>
      <c r="G418" s="34">
        <v>5544.3600000000006</v>
      </c>
      <c r="H418" s="34">
        <v>5783.6600000000008</v>
      </c>
      <c r="I418" s="34">
        <v>6159.4100000000008</v>
      </c>
      <c r="J418" s="34">
        <v>6526.96</v>
      </c>
      <c r="K418" s="34">
        <v>6622.03</v>
      </c>
      <c r="L418" s="34">
        <v>6651.97</v>
      </c>
      <c r="M418" s="34">
        <v>6631.0000000000009</v>
      </c>
      <c r="N418" s="34">
        <v>6566.1800000000012</v>
      </c>
      <c r="O418" s="34">
        <v>6610.44</v>
      </c>
      <c r="P418" s="34">
        <v>6682.72</v>
      </c>
      <c r="Q418" s="34">
        <v>6639.6600000000008</v>
      </c>
      <c r="R418" s="34">
        <v>6560.36</v>
      </c>
      <c r="S418" s="34">
        <v>6520.3500000000013</v>
      </c>
      <c r="T418" s="34">
        <v>6506.1000000000013</v>
      </c>
      <c r="U418" s="34">
        <v>6511.5700000000006</v>
      </c>
      <c r="V418" s="34">
        <v>6520.5200000000013</v>
      </c>
      <c r="W418" s="34">
        <v>6486.45</v>
      </c>
      <c r="X418" s="34">
        <v>6034.77</v>
      </c>
      <c r="Y418" s="34">
        <v>5817.21</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20</v>
      </c>
      <c r="B419" s="34">
        <v>5684.71</v>
      </c>
      <c r="C419" s="34">
        <v>5486.4900000000007</v>
      </c>
      <c r="D419" s="34">
        <v>5289.1800000000012</v>
      </c>
      <c r="E419" s="34">
        <v>5243.8200000000006</v>
      </c>
      <c r="F419" s="34">
        <v>5311.27</v>
      </c>
      <c r="G419" s="34">
        <v>5544.3400000000011</v>
      </c>
      <c r="H419" s="34">
        <v>5736.55</v>
      </c>
      <c r="I419" s="34">
        <v>6109.38</v>
      </c>
      <c r="J419" s="34">
        <v>6482.8400000000011</v>
      </c>
      <c r="K419" s="34">
        <v>6741.97</v>
      </c>
      <c r="L419" s="34">
        <v>6760.0900000000011</v>
      </c>
      <c r="M419" s="34">
        <v>6738.96</v>
      </c>
      <c r="N419" s="34">
        <v>6730.2600000000011</v>
      </c>
      <c r="O419" s="34">
        <v>6744.14</v>
      </c>
      <c r="P419" s="34">
        <v>6889.420000000001</v>
      </c>
      <c r="Q419" s="34">
        <v>6758.63</v>
      </c>
      <c r="R419" s="34">
        <v>6654.54</v>
      </c>
      <c r="S419" s="34">
        <v>6555.6600000000008</v>
      </c>
      <c r="T419" s="34">
        <v>6534.9800000000005</v>
      </c>
      <c r="U419" s="34">
        <v>6529.2300000000005</v>
      </c>
      <c r="V419" s="34">
        <v>6503.06</v>
      </c>
      <c r="W419" s="34">
        <v>6476.22</v>
      </c>
      <c r="X419" s="34">
        <v>6055.3300000000008</v>
      </c>
      <c r="Y419" s="34">
        <v>5899.6800000000012</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21</v>
      </c>
      <c r="B420" s="34">
        <v>5633.45</v>
      </c>
      <c r="C420" s="34">
        <v>5531.14</v>
      </c>
      <c r="D420" s="34">
        <v>5431.87</v>
      </c>
      <c r="E420" s="34">
        <v>5323.9300000000012</v>
      </c>
      <c r="F420" s="34">
        <v>5381.6600000000008</v>
      </c>
      <c r="G420" s="34">
        <v>5563.55</v>
      </c>
      <c r="H420" s="34">
        <v>5706.5900000000011</v>
      </c>
      <c r="I420" s="34">
        <v>6136.7300000000005</v>
      </c>
      <c r="J420" s="34">
        <v>6425.6600000000008</v>
      </c>
      <c r="K420" s="34">
        <v>6653.420000000001</v>
      </c>
      <c r="L420" s="34">
        <v>6777.89</v>
      </c>
      <c r="M420" s="34">
        <v>6688.63</v>
      </c>
      <c r="N420" s="34">
        <v>6651.7400000000007</v>
      </c>
      <c r="O420" s="34">
        <v>6677.54</v>
      </c>
      <c r="P420" s="34">
        <v>6896.9800000000005</v>
      </c>
      <c r="Q420" s="34">
        <v>6803.21</v>
      </c>
      <c r="R420" s="34">
        <v>6630.53</v>
      </c>
      <c r="S420" s="34">
        <v>6610.04</v>
      </c>
      <c r="T420" s="34">
        <v>6581.9100000000008</v>
      </c>
      <c r="U420" s="34">
        <v>6573.56</v>
      </c>
      <c r="V420" s="34">
        <v>6527.0800000000008</v>
      </c>
      <c r="W420" s="34">
        <v>6476.44</v>
      </c>
      <c r="X420" s="34">
        <v>6092.0100000000011</v>
      </c>
      <c r="Y420" s="34">
        <v>5943.87</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22</v>
      </c>
      <c r="B421" s="34">
        <v>5661.3500000000013</v>
      </c>
      <c r="C421" s="34">
        <v>5521.12</v>
      </c>
      <c r="D421" s="34">
        <v>5392.31</v>
      </c>
      <c r="E421" s="34">
        <v>5228.3600000000006</v>
      </c>
      <c r="F421" s="34">
        <v>5322.47</v>
      </c>
      <c r="G421" s="34">
        <v>5566.46</v>
      </c>
      <c r="H421" s="34">
        <v>5705.4400000000005</v>
      </c>
      <c r="I421" s="34">
        <v>6150.8500000000013</v>
      </c>
      <c r="J421" s="34">
        <v>6508.9300000000012</v>
      </c>
      <c r="K421" s="34">
        <v>6682.5100000000011</v>
      </c>
      <c r="L421" s="34">
        <v>6711.14</v>
      </c>
      <c r="M421" s="34">
        <v>6710.7</v>
      </c>
      <c r="N421" s="34">
        <v>6634.53</v>
      </c>
      <c r="O421" s="34">
        <v>6717.0100000000011</v>
      </c>
      <c r="P421" s="34">
        <v>6796.6600000000008</v>
      </c>
      <c r="Q421" s="34">
        <v>6734.5200000000013</v>
      </c>
      <c r="R421" s="34">
        <v>6646.8300000000008</v>
      </c>
      <c r="S421" s="34">
        <v>6587.1800000000012</v>
      </c>
      <c r="T421" s="34">
        <v>6584.29</v>
      </c>
      <c r="U421" s="34">
        <v>6567.5800000000008</v>
      </c>
      <c r="V421" s="34">
        <v>6583.78</v>
      </c>
      <c r="W421" s="34">
        <v>6505.9000000000005</v>
      </c>
      <c r="X421" s="34">
        <v>6112.3500000000013</v>
      </c>
      <c r="Y421" s="34">
        <v>5892.04</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23</v>
      </c>
      <c r="B422" s="34">
        <v>5673.2300000000005</v>
      </c>
      <c r="C422" s="34">
        <v>5480.13</v>
      </c>
      <c r="D422" s="34">
        <v>5407.4400000000005</v>
      </c>
      <c r="E422" s="34">
        <v>5341.1100000000006</v>
      </c>
      <c r="F422" s="34">
        <v>5362.7300000000005</v>
      </c>
      <c r="G422" s="34">
        <v>5512.3600000000006</v>
      </c>
      <c r="H422" s="34">
        <v>5752.27</v>
      </c>
      <c r="I422" s="34">
        <v>6177.47</v>
      </c>
      <c r="J422" s="34">
        <v>6525.36</v>
      </c>
      <c r="K422" s="34">
        <v>6625.7300000000005</v>
      </c>
      <c r="L422" s="34">
        <v>6674.13</v>
      </c>
      <c r="M422" s="34">
        <v>6657.95</v>
      </c>
      <c r="N422" s="34">
        <v>6691.46</v>
      </c>
      <c r="O422" s="34">
        <v>6719.0100000000011</v>
      </c>
      <c r="P422" s="34">
        <v>6817.5000000000009</v>
      </c>
      <c r="Q422" s="34">
        <v>6711.3200000000006</v>
      </c>
      <c r="R422" s="34">
        <v>6645.97</v>
      </c>
      <c r="S422" s="34">
        <v>6617.53</v>
      </c>
      <c r="T422" s="34">
        <v>6579.5000000000009</v>
      </c>
      <c r="U422" s="34">
        <v>6562.9000000000005</v>
      </c>
      <c r="V422" s="34">
        <v>6537.31</v>
      </c>
      <c r="W422" s="34">
        <v>6548.39</v>
      </c>
      <c r="X422" s="34">
        <v>6340.8500000000013</v>
      </c>
      <c r="Y422" s="34">
        <v>5955.2300000000005</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24</v>
      </c>
      <c r="B423" s="34">
        <v>5869.29</v>
      </c>
      <c r="C423" s="34">
        <v>5656.0100000000011</v>
      </c>
      <c r="D423" s="34">
        <v>5570.2400000000007</v>
      </c>
      <c r="E423" s="34">
        <v>5517.4900000000007</v>
      </c>
      <c r="F423" s="34">
        <v>5497.5800000000008</v>
      </c>
      <c r="G423" s="34">
        <v>5493.14</v>
      </c>
      <c r="H423" s="34">
        <v>5553.5800000000008</v>
      </c>
      <c r="I423" s="34">
        <v>5856.81</v>
      </c>
      <c r="J423" s="34">
        <v>6271.04</v>
      </c>
      <c r="K423" s="34">
        <v>6558.69</v>
      </c>
      <c r="L423" s="34">
        <v>6634.7400000000007</v>
      </c>
      <c r="M423" s="34">
        <v>6642.5700000000006</v>
      </c>
      <c r="N423" s="34">
        <v>6631.6600000000008</v>
      </c>
      <c r="O423" s="34">
        <v>6632.79</v>
      </c>
      <c r="P423" s="34">
        <v>6623.95</v>
      </c>
      <c r="Q423" s="34">
        <v>6651.2</v>
      </c>
      <c r="R423" s="34">
        <v>6641.4900000000007</v>
      </c>
      <c r="S423" s="34">
        <v>6634.55</v>
      </c>
      <c r="T423" s="34">
        <v>6626.7600000000011</v>
      </c>
      <c r="U423" s="34">
        <v>6630.2500000000009</v>
      </c>
      <c r="V423" s="34">
        <v>6636.86</v>
      </c>
      <c r="W423" s="34">
        <v>6624.56</v>
      </c>
      <c r="X423" s="34">
        <v>6295.55</v>
      </c>
      <c r="Y423" s="34">
        <v>5930.13</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25</v>
      </c>
      <c r="B424" s="34">
        <v>5813.05</v>
      </c>
      <c r="C424" s="34">
        <v>5625.1900000000005</v>
      </c>
      <c r="D424" s="34">
        <v>5533.64</v>
      </c>
      <c r="E424" s="34">
        <v>5459.6800000000012</v>
      </c>
      <c r="F424" s="34">
        <v>5410.6000000000013</v>
      </c>
      <c r="G424" s="34">
        <v>5454.9800000000005</v>
      </c>
      <c r="H424" s="34">
        <v>5385.920000000001</v>
      </c>
      <c r="I424" s="34">
        <v>5644.4100000000008</v>
      </c>
      <c r="J424" s="34">
        <v>5993.21</v>
      </c>
      <c r="K424" s="34">
        <v>6347.54</v>
      </c>
      <c r="L424" s="34">
        <v>6484.56</v>
      </c>
      <c r="M424" s="34">
        <v>6547.2</v>
      </c>
      <c r="N424" s="34">
        <v>6546.61</v>
      </c>
      <c r="O424" s="34">
        <v>6545.19</v>
      </c>
      <c r="P424" s="34">
        <v>6550.7600000000011</v>
      </c>
      <c r="Q424" s="34">
        <v>6508.05</v>
      </c>
      <c r="R424" s="34">
        <v>6444.2700000000013</v>
      </c>
      <c r="S424" s="34">
        <v>6451.2400000000007</v>
      </c>
      <c r="T424" s="34">
        <v>6480.96</v>
      </c>
      <c r="U424" s="34">
        <v>6504.5000000000009</v>
      </c>
      <c r="V424" s="34">
        <v>6534.9900000000007</v>
      </c>
      <c r="W424" s="34">
        <v>6571.36</v>
      </c>
      <c r="X424" s="34">
        <v>6219.78</v>
      </c>
      <c r="Y424" s="34">
        <v>5849.4800000000005</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12" x14ac:dyDescent="0.2">
      <c r="A425" s="33">
        <v>26</v>
      </c>
      <c r="B425" s="34">
        <v>5676.920000000001</v>
      </c>
      <c r="C425" s="34">
        <v>5564.6100000000006</v>
      </c>
      <c r="D425" s="34">
        <v>5476.02</v>
      </c>
      <c r="E425" s="34">
        <v>5314.2</v>
      </c>
      <c r="F425" s="34">
        <v>5333.920000000001</v>
      </c>
      <c r="G425" s="34">
        <v>5593.1000000000013</v>
      </c>
      <c r="H425" s="34">
        <v>5701.37</v>
      </c>
      <c r="I425" s="34">
        <v>6008.79</v>
      </c>
      <c r="J425" s="34">
        <v>6444.1800000000012</v>
      </c>
      <c r="K425" s="34">
        <v>6529.94</v>
      </c>
      <c r="L425" s="34">
        <v>6619.03</v>
      </c>
      <c r="M425" s="34">
        <v>6576.9100000000008</v>
      </c>
      <c r="N425" s="34">
        <v>6542.13</v>
      </c>
      <c r="O425" s="34">
        <v>6590.1000000000013</v>
      </c>
      <c r="P425" s="34">
        <v>6643.7400000000007</v>
      </c>
      <c r="Q425" s="34">
        <v>6652.04</v>
      </c>
      <c r="R425" s="34">
        <v>6615.63</v>
      </c>
      <c r="S425" s="34">
        <v>6480.9800000000005</v>
      </c>
      <c r="T425" s="34">
        <v>6438.3500000000013</v>
      </c>
      <c r="U425" s="34">
        <v>6340.170000000001</v>
      </c>
      <c r="V425" s="34">
        <v>6365.8500000000013</v>
      </c>
      <c r="W425" s="34">
        <v>6272.1500000000005</v>
      </c>
      <c r="X425" s="34">
        <v>5870.46</v>
      </c>
      <c r="Y425" s="34">
        <v>5749.38</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12" x14ac:dyDescent="0.2">
      <c r="A426" s="33">
        <v>27</v>
      </c>
      <c r="B426" s="34">
        <v>5586.7400000000007</v>
      </c>
      <c r="C426" s="34">
        <v>5396.7500000000009</v>
      </c>
      <c r="D426" s="34">
        <v>5336.9100000000008</v>
      </c>
      <c r="E426" s="34">
        <v>5024.6100000000006</v>
      </c>
      <c r="F426" s="34">
        <v>4820.170000000001</v>
      </c>
      <c r="G426" s="34">
        <v>5397.53</v>
      </c>
      <c r="H426" s="34">
        <v>5569.4100000000008</v>
      </c>
      <c r="I426" s="34">
        <v>5896.22</v>
      </c>
      <c r="J426" s="34">
        <v>6268.95</v>
      </c>
      <c r="K426" s="34">
        <v>6452.36</v>
      </c>
      <c r="L426" s="34">
        <v>6551.03</v>
      </c>
      <c r="M426" s="34">
        <v>6456.89</v>
      </c>
      <c r="N426" s="34">
        <v>6414.46</v>
      </c>
      <c r="O426" s="34">
        <v>6450.9100000000008</v>
      </c>
      <c r="P426" s="34">
        <v>6573.1000000000013</v>
      </c>
      <c r="Q426" s="34">
        <v>6497.9900000000007</v>
      </c>
      <c r="R426" s="34">
        <v>6512.8400000000011</v>
      </c>
      <c r="S426" s="34">
        <v>6445.06</v>
      </c>
      <c r="T426" s="34">
        <v>6394.7600000000011</v>
      </c>
      <c r="U426" s="34">
        <v>6291.0000000000009</v>
      </c>
      <c r="V426" s="34">
        <v>6285.5800000000008</v>
      </c>
      <c r="W426" s="34">
        <v>6237.54</v>
      </c>
      <c r="X426" s="34">
        <v>5870.7</v>
      </c>
      <c r="Y426" s="34">
        <v>5762.5700000000006</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12" x14ac:dyDescent="0.2">
      <c r="A427" s="33">
        <v>28</v>
      </c>
      <c r="B427" s="34">
        <v>5651.21</v>
      </c>
      <c r="C427" s="34">
        <v>5428.12</v>
      </c>
      <c r="D427" s="34">
        <v>5280.62</v>
      </c>
      <c r="E427" s="34">
        <v>4756.1000000000004</v>
      </c>
      <c r="F427" s="34">
        <v>4632.5200000000004</v>
      </c>
      <c r="G427" s="34">
        <v>5469.5900000000011</v>
      </c>
      <c r="H427" s="34">
        <v>5699.8600000000006</v>
      </c>
      <c r="I427" s="34">
        <v>5988.170000000001</v>
      </c>
      <c r="J427" s="34">
        <v>6509.62</v>
      </c>
      <c r="K427" s="34">
        <v>6582.7400000000007</v>
      </c>
      <c r="L427" s="34">
        <v>6666.79</v>
      </c>
      <c r="M427" s="34">
        <v>6664.13</v>
      </c>
      <c r="N427" s="34">
        <v>6658.1800000000012</v>
      </c>
      <c r="O427" s="34">
        <v>6670.97</v>
      </c>
      <c r="P427" s="34">
        <v>6775.13</v>
      </c>
      <c r="Q427" s="34">
        <v>6852.9800000000005</v>
      </c>
      <c r="R427" s="34">
        <v>6677.420000000001</v>
      </c>
      <c r="S427" s="34">
        <v>6627.2300000000005</v>
      </c>
      <c r="T427" s="34">
        <v>6578.6500000000005</v>
      </c>
      <c r="U427" s="34">
        <v>6537.97</v>
      </c>
      <c r="V427" s="34">
        <v>6526.61</v>
      </c>
      <c r="W427" s="34">
        <v>6491.6600000000008</v>
      </c>
      <c r="X427" s="34">
        <v>6098.13</v>
      </c>
      <c r="Y427" s="34">
        <v>5828.7500000000009</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ht="12" x14ac:dyDescent="0.2">
      <c r="A428" s="33">
        <v>29</v>
      </c>
      <c r="B428" s="34">
        <v>5627.4000000000005</v>
      </c>
      <c r="C428" s="34">
        <v>5464.79</v>
      </c>
      <c r="D428" s="34">
        <v>5275.670000000001</v>
      </c>
      <c r="E428" s="34">
        <v>5199.54</v>
      </c>
      <c r="F428" s="34">
        <v>5187.3600000000006</v>
      </c>
      <c r="G428" s="34">
        <v>5497.0700000000006</v>
      </c>
      <c r="H428" s="34">
        <v>5622.02</v>
      </c>
      <c r="I428" s="34">
        <v>5979.5100000000011</v>
      </c>
      <c r="J428" s="34">
        <v>6539.38</v>
      </c>
      <c r="K428" s="34">
        <v>6575.1800000000012</v>
      </c>
      <c r="L428" s="34">
        <v>6584.79</v>
      </c>
      <c r="M428" s="34">
        <v>6676.7500000000009</v>
      </c>
      <c r="N428" s="34">
        <v>6683.8400000000011</v>
      </c>
      <c r="O428" s="34">
        <v>6703.21</v>
      </c>
      <c r="P428" s="34">
        <v>6837.95</v>
      </c>
      <c r="Q428" s="34">
        <v>6854.37</v>
      </c>
      <c r="R428" s="34">
        <v>6845.9800000000005</v>
      </c>
      <c r="S428" s="34">
        <v>6781.39</v>
      </c>
      <c r="T428" s="34">
        <v>6717.2700000000013</v>
      </c>
      <c r="U428" s="34">
        <v>6693.11</v>
      </c>
      <c r="V428" s="34">
        <v>6662.0800000000008</v>
      </c>
      <c r="W428" s="34">
        <v>6578.5900000000011</v>
      </c>
      <c r="X428" s="34">
        <v>6262.7500000000009</v>
      </c>
      <c r="Y428" s="34">
        <v>5850.3</v>
      </c>
      <c r="Z428" s="24">
        <f>IFERROR(Y428,"скрыть")</f>
        <v>5850.3</v>
      </c>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ht="12" x14ac:dyDescent="0.2">
      <c r="A429" s="33">
        <v>30</v>
      </c>
      <c r="B429" s="34">
        <v>5637.52</v>
      </c>
      <c r="C429" s="34">
        <v>5495.3200000000006</v>
      </c>
      <c r="D429" s="34">
        <v>5346.8500000000013</v>
      </c>
      <c r="E429" s="34">
        <v>5256.9000000000005</v>
      </c>
      <c r="F429" s="34">
        <v>5244.95</v>
      </c>
      <c r="G429" s="34">
        <v>5471.3200000000006</v>
      </c>
      <c r="H429" s="34">
        <v>5537.6800000000012</v>
      </c>
      <c r="I429" s="34">
        <v>5928.89</v>
      </c>
      <c r="J429" s="34">
        <v>6553.6500000000005</v>
      </c>
      <c r="K429" s="34">
        <v>6444.55</v>
      </c>
      <c r="L429" s="34">
        <v>6425.12</v>
      </c>
      <c r="M429" s="34">
        <v>6411.36</v>
      </c>
      <c r="N429" s="34">
        <v>6711.63</v>
      </c>
      <c r="O429" s="34">
        <v>6726.3</v>
      </c>
      <c r="P429" s="34">
        <v>7110.2300000000005</v>
      </c>
      <c r="Q429" s="34">
        <v>7106.88</v>
      </c>
      <c r="R429" s="34">
        <v>6878.0200000000013</v>
      </c>
      <c r="S429" s="34">
        <v>6756.55</v>
      </c>
      <c r="T429" s="34">
        <v>6704.88</v>
      </c>
      <c r="U429" s="34">
        <v>6661.55</v>
      </c>
      <c r="V429" s="34">
        <v>6742.0100000000011</v>
      </c>
      <c r="W429" s="34">
        <v>6738.4900000000007</v>
      </c>
      <c r="X429" s="34">
        <v>6462.7400000000007</v>
      </c>
      <c r="Y429" s="34">
        <v>5969.79</v>
      </c>
      <c r="Z429" s="24">
        <f>IFERROR(Y429,"скрыть")</f>
        <v>5969.79</v>
      </c>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ht="12" x14ac:dyDescent="0.2">
      <c r="A430" s="33">
        <v>31</v>
      </c>
      <c r="B430" s="34">
        <v>5721.4800000000005</v>
      </c>
      <c r="C430" s="34">
        <v>5585.31</v>
      </c>
      <c r="D430" s="34">
        <v>5455.9100000000008</v>
      </c>
      <c r="E430" s="34">
        <v>5352.6900000000005</v>
      </c>
      <c r="F430" s="34">
        <v>5308.8400000000011</v>
      </c>
      <c r="G430" s="34">
        <v>5409.29</v>
      </c>
      <c r="H430" s="34">
        <v>5470.3200000000006</v>
      </c>
      <c r="I430" s="34">
        <v>5731.62</v>
      </c>
      <c r="J430" s="34">
        <v>6327.4800000000005</v>
      </c>
      <c r="K430" s="34">
        <v>6481.4800000000005</v>
      </c>
      <c r="L430" s="34">
        <v>6620.94</v>
      </c>
      <c r="M430" s="34">
        <v>6654.21</v>
      </c>
      <c r="N430" s="34">
        <v>6665.8</v>
      </c>
      <c r="O430" s="34">
        <v>6669.8400000000011</v>
      </c>
      <c r="P430" s="34">
        <v>6713.04</v>
      </c>
      <c r="Q430" s="34">
        <v>6732.9800000000005</v>
      </c>
      <c r="R430" s="34">
        <v>6738.1000000000013</v>
      </c>
      <c r="S430" s="34">
        <v>6746.21</v>
      </c>
      <c r="T430" s="34">
        <v>6681.920000000001</v>
      </c>
      <c r="U430" s="34">
        <v>6660.21</v>
      </c>
      <c r="V430" s="34">
        <v>6681.11</v>
      </c>
      <c r="W430" s="34">
        <v>6666.79</v>
      </c>
      <c r="X430" s="34">
        <v>6345.12</v>
      </c>
      <c r="Y430" s="34">
        <v>5903.63</v>
      </c>
      <c r="Z430" s="24">
        <f>IFERROR(Y430,"скрыть")</f>
        <v>5903.63</v>
      </c>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1.25" customHeight="1" x14ac:dyDescent="0.2">
      <c r="A431" s="111"/>
      <c r="B431" s="112" t="s">
        <v>109</v>
      </c>
      <c r="C431" s="112"/>
      <c r="D431" s="112"/>
      <c r="E431" s="112"/>
      <c r="F431" s="112"/>
      <c r="G431" s="112"/>
      <c r="H431" s="112"/>
      <c r="I431" s="112"/>
      <c r="J431" s="112"/>
      <c r="K431" s="112"/>
      <c r="L431" s="112"/>
      <c r="M431" s="112"/>
      <c r="N431" s="112"/>
      <c r="O431" s="112"/>
      <c r="P431" s="112"/>
      <c r="Q431" s="112"/>
      <c r="R431" s="112"/>
      <c r="S431" s="112"/>
      <c r="T431" s="112"/>
      <c r="U431" s="112"/>
      <c r="V431" s="112"/>
      <c r="W431" s="112"/>
      <c r="X431" s="112"/>
      <c r="Y431" s="112"/>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1.25" customHeight="1" x14ac:dyDescent="0.2">
      <c r="A432" s="111"/>
      <c r="B432" s="112"/>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s="27" customFormat="1" ht="32.65" customHeight="1" x14ac:dyDescent="0.2">
      <c r="A433" s="31" t="s">
        <v>83</v>
      </c>
      <c r="B433" s="32" t="s">
        <v>84</v>
      </c>
      <c r="C433" s="32" t="s">
        <v>85</v>
      </c>
      <c r="D433" s="32" t="s">
        <v>86</v>
      </c>
      <c r="E433" s="32" t="s">
        <v>87</v>
      </c>
      <c r="F433" s="32" t="s">
        <v>88</v>
      </c>
      <c r="G433" s="32" t="s">
        <v>89</v>
      </c>
      <c r="H433" s="32" t="s">
        <v>90</v>
      </c>
      <c r="I433" s="32" t="s">
        <v>91</v>
      </c>
      <c r="J433" s="32" t="s">
        <v>92</v>
      </c>
      <c r="K433" s="32" t="s">
        <v>93</v>
      </c>
      <c r="L433" s="32" t="s">
        <v>94</v>
      </c>
      <c r="M433" s="32" t="s">
        <v>95</v>
      </c>
      <c r="N433" s="32" t="s">
        <v>96</v>
      </c>
      <c r="O433" s="32" t="s">
        <v>97</v>
      </c>
      <c r="P433" s="32" t="s">
        <v>98</v>
      </c>
      <c r="Q433" s="32" t="s">
        <v>99</v>
      </c>
      <c r="R433" s="32" t="s">
        <v>100</v>
      </c>
      <c r="S433" s="32" t="s">
        <v>101</v>
      </c>
      <c r="T433" s="32" t="s">
        <v>102</v>
      </c>
      <c r="U433" s="32" t="s">
        <v>103</v>
      </c>
      <c r="V433" s="32" t="s">
        <v>104</v>
      </c>
      <c r="W433" s="32" t="s">
        <v>105</v>
      </c>
      <c r="X433" s="32" t="s">
        <v>106</v>
      </c>
      <c r="Y433" s="32" t="s">
        <v>107</v>
      </c>
      <c r="Z433" s="26"/>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ht="12" x14ac:dyDescent="0.2">
      <c r="A434" s="33">
        <v>1</v>
      </c>
      <c r="B434" s="34">
        <v>6280.21</v>
      </c>
      <c r="C434" s="34">
        <v>6138.27</v>
      </c>
      <c r="D434" s="34">
        <v>6086.13</v>
      </c>
      <c r="E434" s="34">
        <v>6046.62</v>
      </c>
      <c r="F434" s="34">
        <v>6029.84</v>
      </c>
      <c r="G434" s="34">
        <v>6034.31</v>
      </c>
      <c r="H434" s="34">
        <v>6045.71</v>
      </c>
      <c r="I434" s="34">
        <v>6296.93</v>
      </c>
      <c r="J434" s="34">
        <v>6485.6500000000005</v>
      </c>
      <c r="K434" s="34">
        <v>6751.4800000000005</v>
      </c>
      <c r="L434" s="34">
        <v>6887.09</v>
      </c>
      <c r="M434" s="34">
        <v>6914.7300000000005</v>
      </c>
      <c r="N434" s="34">
        <v>6892.68</v>
      </c>
      <c r="O434" s="34">
        <v>6900.62</v>
      </c>
      <c r="P434" s="34">
        <v>6898.17</v>
      </c>
      <c r="Q434" s="34">
        <v>6825.4400000000005</v>
      </c>
      <c r="R434" s="34">
        <v>6710.26</v>
      </c>
      <c r="S434" s="34">
        <v>6774.27</v>
      </c>
      <c r="T434" s="34">
        <v>6820.64</v>
      </c>
      <c r="U434" s="34">
        <v>6881.18</v>
      </c>
      <c r="V434" s="34">
        <v>6977.47</v>
      </c>
      <c r="W434" s="34">
        <v>6968.81</v>
      </c>
      <c r="X434" s="34">
        <v>6505.17</v>
      </c>
      <c r="Y434" s="34">
        <v>6382.88</v>
      </c>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2</v>
      </c>
      <c r="B435" s="34">
        <v>6210.38</v>
      </c>
      <c r="C435" s="34">
        <v>6108.7400000000007</v>
      </c>
      <c r="D435" s="34">
        <v>6029.81</v>
      </c>
      <c r="E435" s="34">
        <v>6015.78</v>
      </c>
      <c r="F435" s="34">
        <v>6006.5800000000008</v>
      </c>
      <c r="G435" s="34">
        <v>6025.01</v>
      </c>
      <c r="H435" s="34">
        <v>5994.84</v>
      </c>
      <c r="I435" s="34">
        <v>6204.76</v>
      </c>
      <c r="J435" s="34">
        <v>6474.9900000000007</v>
      </c>
      <c r="K435" s="34">
        <v>6658.8</v>
      </c>
      <c r="L435" s="34">
        <v>6674.71</v>
      </c>
      <c r="M435" s="34">
        <v>6729.6900000000005</v>
      </c>
      <c r="N435" s="34">
        <v>6723.6</v>
      </c>
      <c r="O435" s="34">
        <v>6694.5700000000006</v>
      </c>
      <c r="P435" s="34">
        <v>6679.5</v>
      </c>
      <c r="Q435" s="34">
        <v>6660.26</v>
      </c>
      <c r="R435" s="34">
        <v>6609.76</v>
      </c>
      <c r="S435" s="34">
        <v>6656.72</v>
      </c>
      <c r="T435" s="34">
        <v>6659.76</v>
      </c>
      <c r="U435" s="34">
        <v>6806.43</v>
      </c>
      <c r="V435" s="34">
        <v>6860.9000000000005</v>
      </c>
      <c r="W435" s="34">
        <v>6851.8</v>
      </c>
      <c r="X435" s="34">
        <v>6455.3</v>
      </c>
      <c r="Y435" s="34">
        <v>6271.7400000000007</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3</v>
      </c>
      <c r="B436" s="34">
        <v>6201.25</v>
      </c>
      <c r="C436" s="34">
        <v>6105.14</v>
      </c>
      <c r="D436" s="34">
        <v>6021.6500000000005</v>
      </c>
      <c r="E436" s="34">
        <v>6005.5700000000006</v>
      </c>
      <c r="F436" s="34">
        <v>6002.5700000000006</v>
      </c>
      <c r="G436" s="34">
        <v>6011.1600000000008</v>
      </c>
      <c r="H436" s="34">
        <v>6028.5700000000006</v>
      </c>
      <c r="I436" s="34">
        <v>6247.29</v>
      </c>
      <c r="J436" s="34">
        <v>6498.76</v>
      </c>
      <c r="K436" s="34">
        <v>6847.53</v>
      </c>
      <c r="L436" s="34">
        <v>6902.34</v>
      </c>
      <c r="M436" s="34">
        <v>6927.92</v>
      </c>
      <c r="N436" s="34">
        <v>6917.3600000000006</v>
      </c>
      <c r="O436" s="34">
        <v>6903.76</v>
      </c>
      <c r="P436" s="34">
        <v>6884.75</v>
      </c>
      <c r="Q436" s="34">
        <v>6844.1600000000008</v>
      </c>
      <c r="R436" s="34">
        <v>6793.9100000000008</v>
      </c>
      <c r="S436" s="34">
        <v>6820.0800000000008</v>
      </c>
      <c r="T436" s="34">
        <v>6770.0800000000008</v>
      </c>
      <c r="U436" s="34">
        <v>6821.47</v>
      </c>
      <c r="V436" s="34">
        <v>6897.68</v>
      </c>
      <c r="W436" s="34">
        <v>6948.17</v>
      </c>
      <c r="X436" s="34">
        <v>6525.7400000000007</v>
      </c>
      <c r="Y436" s="34">
        <v>6367.84</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4</v>
      </c>
      <c r="B437" s="34">
        <v>6142.42</v>
      </c>
      <c r="C437" s="34">
        <v>6072.4400000000005</v>
      </c>
      <c r="D437" s="34">
        <v>6027.81</v>
      </c>
      <c r="E437" s="34">
        <v>6023.7400000000007</v>
      </c>
      <c r="F437" s="34">
        <v>6018.84</v>
      </c>
      <c r="G437" s="34">
        <v>6004.1600000000008</v>
      </c>
      <c r="H437" s="34">
        <v>5961.7400000000007</v>
      </c>
      <c r="I437" s="34">
        <v>6092.6900000000005</v>
      </c>
      <c r="J437" s="34">
        <v>6380.02</v>
      </c>
      <c r="K437" s="34">
        <v>6541.64</v>
      </c>
      <c r="L437" s="34">
        <v>6663.8300000000008</v>
      </c>
      <c r="M437" s="34">
        <v>6672.0700000000006</v>
      </c>
      <c r="N437" s="34">
        <v>6671.03</v>
      </c>
      <c r="O437" s="34">
        <v>6669.55</v>
      </c>
      <c r="P437" s="34">
        <v>6768.43</v>
      </c>
      <c r="Q437" s="34">
        <v>6675.6500000000005</v>
      </c>
      <c r="R437" s="34">
        <v>6670.3200000000006</v>
      </c>
      <c r="S437" s="34">
        <v>6720.5</v>
      </c>
      <c r="T437" s="34">
        <v>6725.53</v>
      </c>
      <c r="U437" s="34">
        <v>6823.52</v>
      </c>
      <c r="V437" s="34">
        <v>6887.0300000000007</v>
      </c>
      <c r="W437" s="34">
        <v>6905.38</v>
      </c>
      <c r="X437" s="34">
        <v>6508.96</v>
      </c>
      <c r="Y437" s="34">
        <v>6343.72</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5</v>
      </c>
      <c r="B438" s="34">
        <v>6147.21</v>
      </c>
      <c r="C438" s="34">
        <v>6025.0700000000006</v>
      </c>
      <c r="D438" s="34">
        <v>5990.93</v>
      </c>
      <c r="E438" s="34">
        <v>5973.8200000000006</v>
      </c>
      <c r="F438" s="34">
        <v>5987.47</v>
      </c>
      <c r="G438" s="34">
        <v>6034.38</v>
      </c>
      <c r="H438" s="34">
        <v>6143.97</v>
      </c>
      <c r="I438" s="34">
        <v>6489.46</v>
      </c>
      <c r="J438" s="34">
        <v>6812.3300000000008</v>
      </c>
      <c r="K438" s="34">
        <v>6893.18</v>
      </c>
      <c r="L438" s="34">
        <v>6904.06</v>
      </c>
      <c r="M438" s="34">
        <v>6956.33</v>
      </c>
      <c r="N438" s="34">
        <v>6927.4800000000005</v>
      </c>
      <c r="O438" s="34">
        <v>6947.6100000000006</v>
      </c>
      <c r="P438" s="34">
        <v>6932.92</v>
      </c>
      <c r="Q438" s="34">
        <v>6918.4000000000005</v>
      </c>
      <c r="R438" s="34">
        <v>6897.97</v>
      </c>
      <c r="S438" s="34">
        <v>6809.17</v>
      </c>
      <c r="T438" s="34">
        <v>6793.71</v>
      </c>
      <c r="U438" s="34">
        <v>6769.9100000000008</v>
      </c>
      <c r="V438" s="34">
        <v>6905.5300000000007</v>
      </c>
      <c r="W438" s="34">
        <v>6830.67</v>
      </c>
      <c r="X438" s="34">
        <v>6500.2</v>
      </c>
      <c r="Y438" s="34">
        <v>6270.1100000000006</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6</v>
      </c>
      <c r="B439" s="34">
        <v>6143.1900000000005</v>
      </c>
      <c r="C439" s="34">
        <v>6027.4900000000007</v>
      </c>
      <c r="D439" s="34">
        <v>5991.04</v>
      </c>
      <c r="E439" s="34">
        <v>5990.28</v>
      </c>
      <c r="F439" s="34">
        <v>6016.9400000000005</v>
      </c>
      <c r="G439" s="34">
        <v>6076</v>
      </c>
      <c r="H439" s="34">
        <v>6274.9100000000008</v>
      </c>
      <c r="I439" s="34">
        <v>6543.05</v>
      </c>
      <c r="J439" s="34">
        <v>6971.83</v>
      </c>
      <c r="K439" s="34">
        <v>7045.58</v>
      </c>
      <c r="L439" s="34">
        <v>7047.59</v>
      </c>
      <c r="M439" s="34">
        <v>7082.06</v>
      </c>
      <c r="N439" s="34">
        <v>7079.77</v>
      </c>
      <c r="O439" s="34">
        <v>7085.71</v>
      </c>
      <c r="P439" s="34">
        <v>7080.09</v>
      </c>
      <c r="Q439" s="34">
        <v>7060.12</v>
      </c>
      <c r="R439" s="34">
        <v>7047.6900000000005</v>
      </c>
      <c r="S439" s="34">
        <v>6995.6</v>
      </c>
      <c r="T439" s="34">
        <v>6982.33</v>
      </c>
      <c r="U439" s="34">
        <v>6983.9800000000005</v>
      </c>
      <c r="V439" s="34">
        <v>7061.6500000000005</v>
      </c>
      <c r="W439" s="34">
        <v>6956.59</v>
      </c>
      <c r="X439" s="34">
        <v>6483</v>
      </c>
      <c r="Y439" s="34">
        <v>6382.22</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7</v>
      </c>
      <c r="B440" s="34">
        <v>6114.52</v>
      </c>
      <c r="C440" s="34">
        <v>5974.51</v>
      </c>
      <c r="D440" s="34">
        <v>5856.86</v>
      </c>
      <c r="E440" s="34">
        <v>5846.7400000000007</v>
      </c>
      <c r="F440" s="34">
        <v>5934.2400000000007</v>
      </c>
      <c r="G440" s="34">
        <v>6050.8</v>
      </c>
      <c r="H440" s="34">
        <v>6208.9400000000005</v>
      </c>
      <c r="I440" s="34">
        <v>6540.05</v>
      </c>
      <c r="J440" s="34">
        <v>6922.1100000000006</v>
      </c>
      <c r="K440" s="34">
        <v>6993.9900000000007</v>
      </c>
      <c r="L440" s="34">
        <v>6994.5</v>
      </c>
      <c r="M440" s="34">
        <v>7051.67</v>
      </c>
      <c r="N440" s="34">
        <v>7029.3200000000006</v>
      </c>
      <c r="O440" s="34">
        <v>7038.2400000000007</v>
      </c>
      <c r="P440" s="34">
        <v>7022.4800000000005</v>
      </c>
      <c r="Q440" s="34">
        <v>7010.9000000000005</v>
      </c>
      <c r="R440" s="34">
        <v>6999.9900000000007</v>
      </c>
      <c r="S440" s="34">
        <v>6920.13</v>
      </c>
      <c r="T440" s="34">
        <v>6923.04</v>
      </c>
      <c r="U440" s="34">
        <v>6960.3</v>
      </c>
      <c r="V440" s="34">
        <v>7024.91</v>
      </c>
      <c r="W440" s="34">
        <v>7001.2300000000005</v>
      </c>
      <c r="X440" s="34">
        <v>6649.6100000000006</v>
      </c>
      <c r="Y440" s="34">
        <v>6447.95</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8</v>
      </c>
      <c r="B441" s="34">
        <v>6450.8300000000008</v>
      </c>
      <c r="C441" s="34">
        <v>6293.1</v>
      </c>
      <c r="D441" s="34">
        <v>6192.59</v>
      </c>
      <c r="E441" s="34">
        <v>6168.18</v>
      </c>
      <c r="F441" s="34">
        <v>6148.5700000000006</v>
      </c>
      <c r="G441" s="34">
        <v>6137.1600000000008</v>
      </c>
      <c r="H441" s="34">
        <v>6117.5700000000006</v>
      </c>
      <c r="I441" s="34">
        <v>6443.8</v>
      </c>
      <c r="J441" s="34">
        <v>6732.1900000000005</v>
      </c>
      <c r="K441" s="34">
        <v>6919.06</v>
      </c>
      <c r="L441" s="34">
        <v>6998.04</v>
      </c>
      <c r="M441" s="34">
        <v>7016.71</v>
      </c>
      <c r="N441" s="34">
        <v>7002.6900000000005</v>
      </c>
      <c r="O441" s="34">
        <v>6986.1900000000005</v>
      </c>
      <c r="P441" s="34">
        <v>6980.47</v>
      </c>
      <c r="Q441" s="34">
        <v>6906.35</v>
      </c>
      <c r="R441" s="34">
        <v>6858.27</v>
      </c>
      <c r="S441" s="34">
        <v>6913.0700000000006</v>
      </c>
      <c r="T441" s="34">
        <v>6961.3200000000006</v>
      </c>
      <c r="U441" s="34">
        <v>7013.64</v>
      </c>
      <c r="V441" s="34">
        <v>7035.0700000000006</v>
      </c>
      <c r="W441" s="34">
        <v>7038.09</v>
      </c>
      <c r="X441" s="34">
        <v>6699.9000000000005</v>
      </c>
      <c r="Y441" s="34">
        <v>6444.9900000000007</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9</v>
      </c>
      <c r="B442" s="34">
        <v>6388</v>
      </c>
      <c r="C442" s="34">
        <v>6213.4400000000005</v>
      </c>
      <c r="D442" s="34">
        <v>6112.01</v>
      </c>
      <c r="E442" s="34">
        <v>6066.4800000000005</v>
      </c>
      <c r="F442" s="34">
        <v>6057.87</v>
      </c>
      <c r="G442" s="34">
        <v>6082.1</v>
      </c>
      <c r="H442" s="34">
        <v>6132.76</v>
      </c>
      <c r="I442" s="34">
        <v>6400.59</v>
      </c>
      <c r="J442" s="34">
        <v>6652.97</v>
      </c>
      <c r="K442" s="34">
        <v>6941.88</v>
      </c>
      <c r="L442" s="34">
        <v>7024.18</v>
      </c>
      <c r="M442" s="34">
        <v>7042.7300000000005</v>
      </c>
      <c r="N442" s="34">
        <v>7021.62</v>
      </c>
      <c r="O442" s="34">
        <v>7008.4400000000005</v>
      </c>
      <c r="P442" s="34">
        <v>7000.05</v>
      </c>
      <c r="Q442" s="34">
        <v>6945.2000000000007</v>
      </c>
      <c r="R442" s="34">
        <v>6892.17</v>
      </c>
      <c r="S442" s="34">
        <v>6902.64</v>
      </c>
      <c r="T442" s="34">
        <v>6930.21</v>
      </c>
      <c r="U442" s="34">
        <v>6995.2400000000007</v>
      </c>
      <c r="V442" s="34">
        <v>7023.97</v>
      </c>
      <c r="W442" s="34">
        <v>7042.1500000000005</v>
      </c>
      <c r="X442" s="34">
        <v>6621.2400000000007</v>
      </c>
      <c r="Y442" s="34">
        <v>6453.39</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10</v>
      </c>
      <c r="B443" s="34">
        <v>6233.5</v>
      </c>
      <c r="C443" s="34">
        <v>6063.2</v>
      </c>
      <c r="D443" s="34">
        <v>6016.95</v>
      </c>
      <c r="E443" s="34">
        <v>6017.34</v>
      </c>
      <c r="F443" s="34">
        <v>6017.01</v>
      </c>
      <c r="G443" s="34">
        <v>6022.09</v>
      </c>
      <c r="H443" s="34">
        <v>6025.7</v>
      </c>
      <c r="I443" s="34">
        <v>6292.59</v>
      </c>
      <c r="J443" s="34">
        <v>6593.06</v>
      </c>
      <c r="K443" s="34">
        <v>6920.54</v>
      </c>
      <c r="L443" s="34">
        <v>7018.75</v>
      </c>
      <c r="M443" s="34">
        <v>7029.02</v>
      </c>
      <c r="N443" s="34">
        <v>7026.2800000000007</v>
      </c>
      <c r="O443" s="34">
        <v>7011.06</v>
      </c>
      <c r="P443" s="34">
        <v>7004.63</v>
      </c>
      <c r="Q443" s="34">
        <v>6923.8</v>
      </c>
      <c r="R443" s="34">
        <v>6833.77</v>
      </c>
      <c r="S443" s="34">
        <v>6856.1900000000005</v>
      </c>
      <c r="T443" s="34">
        <v>6854.95</v>
      </c>
      <c r="U443" s="34">
        <v>6880.27</v>
      </c>
      <c r="V443" s="34">
        <v>6954.3</v>
      </c>
      <c r="W443" s="34">
        <v>6988.35</v>
      </c>
      <c r="X443" s="34">
        <v>6578.9900000000007</v>
      </c>
      <c r="Y443" s="34">
        <v>6442.27</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11</v>
      </c>
      <c r="B444" s="34">
        <v>6382.1600000000008</v>
      </c>
      <c r="C444" s="34">
        <v>6184.1100000000006</v>
      </c>
      <c r="D444" s="34">
        <v>6106.2300000000005</v>
      </c>
      <c r="E444" s="34">
        <v>6080.2400000000007</v>
      </c>
      <c r="F444" s="34">
        <v>6061.13</v>
      </c>
      <c r="G444" s="34">
        <v>6074.03</v>
      </c>
      <c r="H444" s="34">
        <v>6049.8300000000008</v>
      </c>
      <c r="I444" s="34">
        <v>6314.25</v>
      </c>
      <c r="J444" s="34">
        <v>6598.45</v>
      </c>
      <c r="K444" s="34">
        <v>6967.68</v>
      </c>
      <c r="L444" s="34">
        <v>7037.04</v>
      </c>
      <c r="M444" s="34">
        <v>7060</v>
      </c>
      <c r="N444" s="34">
        <v>7065.1900000000005</v>
      </c>
      <c r="O444" s="34">
        <v>7056.31</v>
      </c>
      <c r="P444" s="34">
        <v>7051.7300000000005</v>
      </c>
      <c r="Q444" s="34">
        <v>7013.2800000000007</v>
      </c>
      <c r="R444" s="34">
        <v>6950.83</v>
      </c>
      <c r="S444" s="34">
        <v>7012.37</v>
      </c>
      <c r="T444" s="34">
        <v>7032.01</v>
      </c>
      <c r="U444" s="34">
        <v>7052.88</v>
      </c>
      <c r="V444" s="34">
        <v>7081.9400000000005</v>
      </c>
      <c r="W444" s="34">
        <v>7095.5</v>
      </c>
      <c r="X444" s="34">
        <v>6804.93</v>
      </c>
      <c r="Y444" s="34">
        <v>6484.02</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12</v>
      </c>
      <c r="B445" s="34">
        <v>6280.3300000000008</v>
      </c>
      <c r="C445" s="34">
        <v>6147.77</v>
      </c>
      <c r="D445" s="34">
        <v>6068.01</v>
      </c>
      <c r="E445" s="34">
        <v>6034.51</v>
      </c>
      <c r="F445" s="34">
        <v>6067.06</v>
      </c>
      <c r="G445" s="34">
        <v>6154.4100000000008</v>
      </c>
      <c r="H445" s="34">
        <v>6379.64</v>
      </c>
      <c r="I445" s="34">
        <v>6740.87</v>
      </c>
      <c r="J445" s="34">
        <v>7080.7800000000007</v>
      </c>
      <c r="K445" s="34">
        <v>7153.08</v>
      </c>
      <c r="L445" s="34">
        <v>7161.3200000000006</v>
      </c>
      <c r="M445" s="34">
        <v>7186.01</v>
      </c>
      <c r="N445" s="34">
        <v>7164.37</v>
      </c>
      <c r="O445" s="34">
        <v>7172.6</v>
      </c>
      <c r="P445" s="34">
        <v>7178.58</v>
      </c>
      <c r="Q445" s="34">
        <v>7149.9400000000005</v>
      </c>
      <c r="R445" s="34">
        <v>7143.7800000000007</v>
      </c>
      <c r="S445" s="34">
        <v>7114.1900000000005</v>
      </c>
      <c r="T445" s="34">
        <v>7073.72</v>
      </c>
      <c r="U445" s="34">
        <v>7039.0700000000006</v>
      </c>
      <c r="V445" s="34">
        <v>7047</v>
      </c>
      <c r="W445" s="34">
        <v>7005.0700000000006</v>
      </c>
      <c r="X445" s="34">
        <v>6549.1100000000006</v>
      </c>
      <c r="Y445" s="34">
        <v>6378.1500000000005</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13</v>
      </c>
      <c r="B446" s="34">
        <v>6211.93</v>
      </c>
      <c r="C446" s="34">
        <v>6046.55</v>
      </c>
      <c r="D446" s="34">
        <v>5968.8300000000008</v>
      </c>
      <c r="E446" s="34">
        <v>5949.46</v>
      </c>
      <c r="F446" s="34">
        <v>6024.2400000000007</v>
      </c>
      <c r="G446" s="34">
        <v>6113.67</v>
      </c>
      <c r="H446" s="34">
        <v>6296.51</v>
      </c>
      <c r="I446" s="34">
        <v>6554.8600000000006</v>
      </c>
      <c r="J446" s="34">
        <v>6933.2800000000007</v>
      </c>
      <c r="K446" s="34">
        <v>7104.9500000000007</v>
      </c>
      <c r="L446" s="34">
        <v>7141.12</v>
      </c>
      <c r="M446" s="34">
        <v>7129.6</v>
      </c>
      <c r="N446" s="34">
        <v>7119.97</v>
      </c>
      <c r="O446" s="34">
        <v>7134.13</v>
      </c>
      <c r="P446" s="34">
        <v>7221.8</v>
      </c>
      <c r="Q446" s="34">
        <v>7252.13</v>
      </c>
      <c r="R446" s="34">
        <v>7166.2400000000007</v>
      </c>
      <c r="S446" s="34">
        <v>7144.3200000000006</v>
      </c>
      <c r="T446" s="34">
        <v>7132.67</v>
      </c>
      <c r="U446" s="34">
        <v>7133.08</v>
      </c>
      <c r="V446" s="34">
        <v>7180.8200000000006</v>
      </c>
      <c r="W446" s="34">
        <v>7036.55</v>
      </c>
      <c r="X446" s="34">
        <v>6546.54</v>
      </c>
      <c r="Y446" s="34">
        <v>6390.2</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14</v>
      </c>
      <c r="B447" s="34">
        <v>6237.31</v>
      </c>
      <c r="C447" s="34">
        <v>6136.56</v>
      </c>
      <c r="D447" s="34">
        <v>5993.88</v>
      </c>
      <c r="E447" s="34">
        <v>5971.25</v>
      </c>
      <c r="F447" s="34">
        <v>5986.53</v>
      </c>
      <c r="G447" s="34">
        <v>6157.9800000000005</v>
      </c>
      <c r="H447" s="34">
        <v>6413.2</v>
      </c>
      <c r="I447" s="34">
        <v>6798.95</v>
      </c>
      <c r="J447" s="34">
        <v>7105.75</v>
      </c>
      <c r="K447" s="34">
        <v>7234.46</v>
      </c>
      <c r="L447" s="34">
        <v>7311.01</v>
      </c>
      <c r="M447" s="34">
        <v>7279.9900000000007</v>
      </c>
      <c r="N447" s="34">
        <v>7245.8600000000006</v>
      </c>
      <c r="O447" s="34">
        <v>7290.1100000000006</v>
      </c>
      <c r="P447" s="34">
        <v>7376.71</v>
      </c>
      <c r="Q447" s="34">
        <v>7342.97</v>
      </c>
      <c r="R447" s="34">
        <v>7265.63</v>
      </c>
      <c r="S447" s="34">
        <v>7236.62</v>
      </c>
      <c r="T447" s="34">
        <v>7179.68</v>
      </c>
      <c r="U447" s="34">
        <v>7140.5700000000006</v>
      </c>
      <c r="V447" s="34">
        <v>7250.06</v>
      </c>
      <c r="W447" s="34">
        <v>7104.4000000000005</v>
      </c>
      <c r="X447" s="34">
        <v>6677.06</v>
      </c>
      <c r="Y447" s="34">
        <v>6468.9100000000008</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15</v>
      </c>
      <c r="B448" s="34">
        <v>6267.62</v>
      </c>
      <c r="C448" s="34">
        <v>6183.0700000000006</v>
      </c>
      <c r="D448" s="34">
        <v>6092.3300000000008</v>
      </c>
      <c r="E448" s="34">
        <v>6049.4400000000005</v>
      </c>
      <c r="F448" s="34">
        <v>6099.7</v>
      </c>
      <c r="G448" s="34">
        <v>6257.68</v>
      </c>
      <c r="H448" s="34">
        <v>6460</v>
      </c>
      <c r="I448" s="34">
        <v>6860.62</v>
      </c>
      <c r="J448" s="34">
        <v>7087.8200000000006</v>
      </c>
      <c r="K448" s="34">
        <v>7180.58</v>
      </c>
      <c r="L448" s="34">
        <v>7191.6500000000005</v>
      </c>
      <c r="M448" s="34">
        <v>7154.37</v>
      </c>
      <c r="N448" s="34">
        <v>7141.41</v>
      </c>
      <c r="O448" s="34">
        <v>7165.47</v>
      </c>
      <c r="P448" s="34">
        <v>7259.31</v>
      </c>
      <c r="Q448" s="34">
        <v>7194.4000000000005</v>
      </c>
      <c r="R448" s="34">
        <v>7158.54</v>
      </c>
      <c r="S448" s="34">
        <v>7138.52</v>
      </c>
      <c r="T448" s="34">
        <v>7145.79</v>
      </c>
      <c r="U448" s="34">
        <v>7134.41</v>
      </c>
      <c r="V448" s="34">
        <v>7153.16</v>
      </c>
      <c r="W448" s="34">
        <v>7075.9400000000005</v>
      </c>
      <c r="X448" s="34">
        <v>6799.55</v>
      </c>
      <c r="Y448" s="34">
        <v>6480.21</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16</v>
      </c>
      <c r="B449" s="34">
        <v>6205.5800000000008</v>
      </c>
      <c r="C449" s="34">
        <v>6033.47</v>
      </c>
      <c r="D449" s="34">
        <v>5908.3200000000006</v>
      </c>
      <c r="E449" s="34">
        <v>5841.34</v>
      </c>
      <c r="F449" s="34">
        <v>5928.89</v>
      </c>
      <c r="G449" s="34">
        <v>6126.31</v>
      </c>
      <c r="H449" s="34">
        <v>6382.64</v>
      </c>
      <c r="I449" s="34">
        <v>6644.4400000000005</v>
      </c>
      <c r="J449" s="34">
        <v>6972.62</v>
      </c>
      <c r="K449" s="34">
        <v>7037.7300000000005</v>
      </c>
      <c r="L449" s="34">
        <v>7032.88</v>
      </c>
      <c r="M449" s="34">
        <v>6989.6</v>
      </c>
      <c r="N449" s="34">
        <v>7017.17</v>
      </c>
      <c r="O449" s="34">
        <v>7029.42</v>
      </c>
      <c r="P449" s="34">
        <v>7115.8200000000006</v>
      </c>
      <c r="Q449" s="34">
        <v>7091.2400000000007</v>
      </c>
      <c r="R449" s="34">
        <v>7031.76</v>
      </c>
      <c r="S449" s="34">
        <v>6985.38</v>
      </c>
      <c r="T449" s="34">
        <v>6972.17</v>
      </c>
      <c r="U449" s="34">
        <v>6959.97</v>
      </c>
      <c r="V449" s="34">
        <v>7007.35</v>
      </c>
      <c r="W449" s="34">
        <v>7031.08</v>
      </c>
      <c r="X449" s="34">
        <v>6735.6</v>
      </c>
      <c r="Y449" s="34">
        <v>6417.38</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17</v>
      </c>
      <c r="B450" s="34">
        <v>6313.87</v>
      </c>
      <c r="C450" s="34">
        <v>6260.43</v>
      </c>
      <c r="D450" s="34">
        <v>6096.64</v>
      </c>
      <c r="E450" s="34">
        <v>6017.31</v>
      </c>
      <c r="F450" s="34">
        <v>6007.3300000000008</v>
      </c>
      <c r="G450" s="34">
        <v>5914.2400000000007</v>
      </c>
      <c r="H450" s="34">
        <v>6016.9400000000005</v>
      </c>
      <c r="I450" s="34">
        <v>6381.59</v>
      </c>
      <c r="J450" s="34">
        <v>6683.5</v>
      </c>
      <c r="K450" s="34">
        <v>6987.9400000000005</v>
      </c>
      <c r="L450" s="34">
        <v>7085.68</v>
      </c>
      <c r="M450" s="34">
        <v>7120.31</v>
      </c>
      <c r="N450" s="34">
        <v>7121.66</v>
      </c>
      <c r="O450" s="34">
        <v>7083.8</v>
      </c>
      <c r="P450" s="34">
        <v>7116.9500000000007</v>
      </c>
      <c r="Q450" s="34">
        <v>7101.4500000000007</v>
      </c>
      <c r="R450" s="34">
        <v>7084.04</v>
      </c>
      <c r="S450" s="34">
        <v>7085.77</v>
      </c>
      <c r="T450" s="34">
        <v>7081.5</v>
      </c>
      <c r="U450" s="34">
        <v>7081.1900000000005</v>
      </c>
      <c r="V450" s="34">
        <v>7108.85</v>
      </c>
      <c r="W450" s="34">
        <v>7092.64</v>
      </c>
      <c r="X450" s="34">
        <v>6671.71</v>
      </c>
      <c r="Y450" s="34">
        <v>6478.3</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18</v>
      </c>
      <c r="B451" s="34">
        <v>6206.8200000000006</v>
      </c>
      <c r="C451" s="34">
        <v>6062.02</v>
      </c>
      <c r="D451" s="34">
        <v>6004.13</v>
      </c>
      <c r="E451" s="34">
        <v>5874.2400000000007</v>
      </c>
      <c r="F451" s="34">
        <v>5836.2</v>
      </c>
      <c r="G451" s="34">
        <v>5771.26</v>
      </c>
      <c r="H451" s="34">
        <v>5764.78</v>
      </c>
      <c r="I451" s="34">
        <v>6072.06</v>
      </c>
      <c r="J451" s="34">
        <v>6542.59</v>
      </c>
      <c r="K451" s="34">
        <v>6916.39</v>
      </c>
      <c r="L451" s="34">
        <v>7074.4900000000007</v>
      </c>
      <c r="M451" s="34">
        <v>7094.51</v>
      </c>
      <c r="N451" s="34">
        <v>7091.62</v>
      </c>
      <c r="O451" s="34">
        <v>7091.21</v>
      </c>
      <c r="P451" s="34">
        <v>7087.9900000000007</v>
      </c>
      <c r="Q451" s="34">
        <v>7050.0700000000006</v>
      </c>
      <c r="R451" s="34">
        <v>6923.41</v>
      </c>
      <c r="S451" s="34">
        <v>6945.96</v>
      </c>
      <c r="T451" s="34">
        <v>7018.85</v>
      </c>
      <c r="U451" s="34">
        <v>7065.34</v>
      </c>
      <c r="V451" s="34">
        <v>7101.01</v>
      </c>
      <c r="W451" s="34">
        <v>7132.2800000000007</v>
      </c>
      <c r="X451" s="34">
        <v>6794.53</v>
      </c>
      <c r="Y451" s="34">
        <v>6390.54</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19</v>
      </c>
      <c r="B452" s="34">
        <v>6226.9000000000005</v>
      </c>
      <c r="C452" s="34">
        <v>6114.1600000000008</v>
      </c>
      <c r="D452" s="34">
        <v>6032.7400000000007</v>
      </c>
      <c r="E452" s="34">
        <v>6010.95</v>
      </c>
      <c r="F452" s="34">
        <v>6036.9000000000005</v>
      </c>
      <c r="G452" s="34">
        <v>6109.0800000000008</v>
      </c>
      <c r="H452" s="34">
        <v>6348.38</v>
      </c>
      <c r="I452" s="34">
        <v>6724.13</v>
      </c>
      <c r="J452" s="34">
        <v>7091.68</v>
      </c>
      <c r="K452" s="34">
        <v>7186.75</v>
      </c>
      <c r="L452" s="34">
        <v>7216.6900000000005</v>
      </c>
      <c r="M452" s="34">
        <v>7195.72</v>
      </c>
      <c r="N452" s="34">
        <v>7130.9000000000005</v>
      </c>
      <c r="O452" s="34">
        <v>7175.16</v>
      </c>
      <c r="P452" s="34">
        <v>7247.4400000000005</v>
      </c>
      <c r="Q452" s="34">
        <v>7204.38</v>
      </c>
      <c r="R452" s="34">
        <v>7125.08</v>
      </c>
      <c r="S452" s="34">
        <v>7085.0700000000006</v>
      </c>
      <c r="T452" s="34">
        <v>7070.8200000000006</v>
      </c>
      <c r="U452" s="34">
        <v>7076.29</v>
      </c>
      <c r="V452" s="34">
        <v>7085.2400000000007</v>
      </c>
      <c r="W452" s="34">
        <v>7051.17</v>
      </c>
      <c r="X452" s="34">
        <v>6599.4900000000007</v>
      </c>
      <c r="Y452" s="34">
        <v>6381.93</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20</v>
      </c>
      <c r="B453" s="34">
        <v>6249.43</v>
      </c>
      <c r="C453" s="34">
        <v>6051.21</v>
      </c>
      <c r="D453" s="34">
        <v>5853.9000000000005</v>
      </c>
      <c r="E453" s="34">
        <v>5808.54</v>
      </c>
      <c r="F453" s="34">
        <v>5875.9900000000007</v>
      </c>
      <c r="G453" s="34">
        <v>6109.06</v>
      </c>
      <c r="H453" s="34">
        <v>6301.27</v>
      </c>
      <c r="I453" s="34">
        <v>6674.1</v>
      </c>
      <c r="J453" s="34">
        <v>7047.56</v>
      </c>
      <c r="K453" s="34">
        <v>7306.6900000000005</v>
      </c>
      <c r="L453" s="34">
        <v>7324.81</v>
      </c>
      <c r="M453" s="34">
        <v>7303.68</v>
      </c>
      <c r="N453" s="34">
        <v>7294.9800000000005</v>
      </c>
      <c r="O453" s="34">
        <v>7308.8600000000006</v>
      </c>
      <c r="P453" s="34">
        <v>7454.14</v>
      </c>
      <c r="Q453" s="34">
        <v>7323.35</v>
      </c>
      <c r="R453" s="34">
        <v>7219.26</v>
      </c>
      <c r="S453" s="34">
        <v>7120.38</v>
      </c>
      <c r="T453" s="34">
        <v>7099.7000000000007</v>
      </c>
      <c r="U453" s="34">
        <v>7093.9500000000007</v>
      </c>
      <c r="V453" s="34">
        <v>7067.7800000000007</v>
      </c>
      <c r="W453" s="34">
        <v>7040.9400000000005</v>
      </c>
      <c r="X453" s="34">
        <v>6620.05</v>
      </c>
      <c r="Y453" s="34">
        <v>6464.4000000000005</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21</v>
      </c>
      <c r="B454" s="34">
        <v>6198.17</v>
      </c>
      <c r="C454" s="34">
        <v>6095.8600000000006</v>
      </c>
      <c r="D454" s="34">
        <v>5996.59</v>
      </c>
      <c r="E454" s="34">
        <v>5888.6500000000005</v>
      </c>
      <c r="F454" s="34">
        <v>5946.38</v>
      </c>
      <c r="G454" s="34">
        <v>6128.27</v>
      </c>
      <c r="H454" s="34">
        <v>6271.31</v>
      </c>
      <c r="I454" s="34">
        <v>6701.45</v>
      </c>
      <c r="J454" s="34">
        <v>6990.38</v>
      </c>
      <c r="K454" s="34">
        <v>7218.14</v>
      </c>
      <c r="L454" s="34">
        <v>7342.6100000000006</v>
      </c>
      <c r="M454" s="34">
        <v>7253.35</v>
      </c>
      <c r="N454" s="34">
        <v>7216.46</v>
      </c>
      <c r="O454" s="34">
        <v>7242.26</v>
      </c>
      <c r="P454" s="34">
        <v>7461.7000000000007</v>
      </c>
      <c r="Q454" s="34">
        <v>7367.93</v>
      </c>
      <c r="R454" s="34">
        <v>7195.25</v>
      </c>
      <c r="S454" s="34">
        <v>7174.76</v>
      </c>
      <c r="T454" s="34">
        <v>7146.63</v>
      </c>
      <c r="U454" s="34">
        <v>7138.2800000000007</v>
      </c>
      <c r="V454" s="34">
        <v>7091.8</v>
      </c>
      <c r="W454" s="34">
        <v>7041.16</v>
      </c>
      <c r="X454" s="34">
        <v>6656.7300000000005</v>
      </c>
      <c r="Y454" s="34">
        <v>6508.59</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22</v>
      </c>
      <c r="B455" s="34">
        <v>6226.0700000000006</v>
      </c>
      <c r="C455" s="34">
        <v>6085.84</v>
      </c>
      <c r="D455" s="34">
        <v>5957.03</v>
      </c>
      <c r="E455" s="34">
        <v>5793.0800000000008</v>
      </c>
      <c r="F455" s="34">
        <v>5887.1900000000005</v>
      </c>
      <c r="G455" s="34">
        <v>6131.18</v>
      </c>
      <c r="H455" s="34">
        <v>6270.1600000000008</v>
      </c>
      <c r="I455" s="34">
        <v>6715.5700000000006</v>
      </c>
      <c r="J455" s="34">
        <v>7073.6500000000005</v>
      </c>
      <c r="K455" s="34">
        <v>7247.2300000000005</v>
      </c>
      <c r="L455" s="34">
        <v>7275.8600000000006</v>
      </c>
      <c r="M455" s="34">
        <v>7275.42</v>
      </c>
      <c r="N455" s="34">
        <v>7199.25</v>
      </c>
      <c r="O455" s="34">
        <v>7281.7300000000005</v>
      </c>
      <c r="P455" s="34">
        <v>7361.38</v>
      </c>
      <c r="Q455" s="34">
        <v>7299.2400000000007</v>
      </c>
      <c r="R455" s="34">
        <v>7211.55</v>
      </c>
      <c r="S455" s="34">
        <v>7151.9000000000005</v>
      </c>
      <c r="T455" s="34">
        <v>7149.01</v>
      </c>
      <c r="U455" s="34">
        <v>7132.3</v>
      </c>
      <c r="V455" s="34">
        <v>7148.5</v>
      </c>
      <c r="W455" s="34">
        <v>7070.62</v>
      </c>
      <c r="X455" s="34">
        <v>6677.0700000000006</v>
      </c>
      <c r="Y455" s="34">
        <v>6456.76</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23</v>
      </c>
      <c r="B456" s="34">
        <v>6237.95</v>
      </c>
      <c r="C456" s="34">
        <v>6044.85</v>
      </c>
      <c r="D456" s="34">
        <v>5972.1600000000008</v>
      </c>
      <c r="E456" s="34">
        <v>5905.8300000000008</v>
      </c>
      <c r="F456" s="34">
        <v>5927.45</v>
      </c>
      <c r="G456" s="34">
        <v>6077.0800000000008</v>
      </c>
      <c r="H456" s="34">
        <v>6316.9900000000007</v>
      </c>
      <c r="I456" s="34">
        <v>6742.1900000000005</v>
      </c>
      <c r="J456" s="34">
        <v>7090.08</v>
      </c>
      <c r="K456" s="34">
        <v>7190.4500000000007</v>
      </c>
      <c r="L456" s="34">
        <v>7238.85</v>
      </c>
      <c r="M456" s="34">
        <v>7222.67</v>
      </c>
      <c r="N456" s="34">
        <v>7256.18</v>
      </c>
      <c r="O456" s="34">
        <v>7283.7300000000005</v>
      </c>
      <c r="P456" s="34">
        <v>7382.22</v>
      </c>
      <c r="Q456" s="34">
        <v>7276.04</v>
      </c>
      <c r="R456" s="34">
        <v>7210.6900000000005</v>
      </c>
      <c r="S456" s="34">
        <v>7182.25</v>
      </c>
      <c r="T456" s="34">
        <v>7144.22</v>
      </c>
      <c r="U456" s="34">
        <v>7127.62</v>
      </c>
      <c r="V456" s="34">
        <v>7102.0300000000007</v>
      </c>
      <c r="W456" s="34">
        <v>7113.1100000000006</v>
      </c>
      <c r="X456" s="34">
        <v>6905.5700000000006</v>
      </c>
      <c r="Y456" s="34">
        <v>6519.95</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24</v>
      </c>
      <c r="B457" s="34">
        <v>6434.01</v>
      </c>
      <c r="C457" s="34">
        <v>6220.7300000000005</v>
      </c>
      <c r="D457" s="34">
        <v>6134.96</v>
      </c>
      <c r="E457" s="34">
        <v>6082.21</v>
      </c>
      <c r="F457" s="34">
        <v>6062.3</v>
      </c>
      <c r="G457" s="34">
        <v>6057.8600000000006</v>
      </c>
      <c r="H457" s="34">
        <v>6118.3</v>
      </c>
      <c r="I457" s="34">
        <v>6421.53</v>
      </c>
      <c r="J457" s="34">
        <v>6835.76</v>
      </c>
      <c r="K457" s="34">
        <v>7123.41</v>
      </c>
      <c r="L457" s="34">
        <v>7199.46</v>
      </c>
      <c r="M457" s="34">
        <v>7207.29</v>
      </c>
      <c r="N457" s="34">
        <v>7196.38</v>
      </c>
      <c r="O457" s="34">
        <v>7197.51</v>
      </c>
      <c r="P457" s="34">
        <v>7188.67</v>
      </c>
      <c r="Q457" s="34">
        <v>7215.92</v>
      </c>
      <c r="R457" s="34">
        <v>7206.21</v>
      </c>
      <c r="S457" s="34">
        <v>7199.27</v>
      </c>
      <c r="T457" s="34">
        <v>7191.4800000000005</v>
      </c>
      <c r="U457" s="34">
        <v>7194.97</v>
      </c>
      <c r="V457" s="34">
        <v>7201.58</v>
      </c>
      <c r="W457" s="34">
        <v>7189.2800000000007</v>
      </c>
      <c r="X457" s="34">
        <v>6860.27</v>
      </c>
      <c r="Y457" s="34">
        <v>6494.85</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25</v>
      </c>
      <c r="B458" s="34">
        <v>6377.77</v>
      </c>
      <c r="C458" s="34">
        <v>6189.9100000000008</v>
      </c>
      <c r="D458" s="34">
        <v>6098.3600000000006</v>
      </c>
      <c r="E458" s="34">
        <v>6024.4000000000005</v>
      </c>
      <c r="F458" s="34">
        <v>5975.3200000000006</v>
      </c>
      <c r="G458" s="34">
        <v>6019.7</v>
      </c>
      <c r="H458" s="34">
        <v>5950.64</v>
      </c>
      <c r="I458" s="34">
        <v>6209.13</v>
      </c>
      <c r="J458" s="34">
        <v>6557.93</v>
      </c>
      <c r="K458" s="34">
        <v>6912.26</v>
      </c>
      <c r="L458" s="34">
        <v>7049.2800000000007</v>
      </c>
      <c r="M458" s="34">
        <v>7111.92</v>
      </c>
      <c r="N458" s="34">
        <v>7111.33</v>
      </c>
      <c r="O458" s="34">
        <v>7109.91</v>
      </c>
      <c r="P458" s="34">
        <v>7115.4800000000005</v>
      </c>
      <c r="Q458" s="34">
        <v>7072.77</v>
      </c>
      <c r="R458" s="34">
        <v>7008.9900000000007</v>
      </c>
      <c r="S458" s="34">
        <v>7015.96</v>
      </c>
      <c r="T458" s="34">
        <v>7045.68</v>
      </c>
      <c r="U458" s="34">
        <v>7069.22</v>
      </c>
      <c r="V458" s="34">
        <v>7099.71</v>
      </c>
      <c r="W458" s="34">
        <v>7136.08</v>
      </c>
      <c r="X458" s="34">
        <v>6784.5</v>
      </c>
      <c r="Y458" s="34">
        <v>6414.2</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12" x14ac:dyDescent="0.2">
      <c r="A459" s="33">
        <v>26</v>
      </c>
      <c r="B459" s="34">
        <v>6241.64</v>
      </c>
      <c r="C459" s="34">
        <v>6129.3300000000008</v>
      </c>
      <c r="D459" s="34">
        <v>6040.7400000000007</v>
      </c>
      <c r="E459" s="34">
        <v>5878.92</v>
      </c>
      <c r="F459" s="34">
        <v>5898.64</v>
      </c>
      <c r="G459" s="34">
        <v>6157.8200000000006</v>
      </c>
      <c r="H459" s="34">
        <v>6266.09</v>
      </c>
      <c r="I459" s="34">
        <v>6573.51</v>
      </c>
      <c r="J459" s="34">
        <v>7008.9000000000005</v>
      </c>
      <c r="K459" s="34">
        <v>7094.66</v>
      </c>
      <c r="L459" s="34">
        <v>7183.75</v>
      </c>
      <c r="M459" s="34">
        <v>7141.63</v>
      </c>
      <c r="N459" s="34">
        <v>7106.85</v>
      </c>
      <c r="O459" s="34">
        <v>7154.8200000000006</v>
      </c>
      <c r="P459" s="34">
        <v>7208.46</v>
      </c>
      <c r="Q459" s="34">
        <v>7216.76</v>
      </c>
      <c r="R459" s="34">
        <v>7180.35</v>
      </c>
      <c r="S459" s="34">
        <v>7045.7000000000007</v>
      </c>
      <c r="T459" s="34">
        <v>7003.0700000000006</v>
      </c>
      <c r="U459" s="34">
        <v>6904.89</v>
      </c>
      <c r="V459" s="34">
        <v>6930.5700000000006</v>
      </c>
      <c r="W459" s="34">
        <v>6836.87</v>
      </c>
      <c r="X459" s="34">
        <v>6435.18</v>
      </c>
      <c r="Y459" s="34">
        <v>6314.1</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12" x14ac:dyDescent="0.2">
      <c r="A460" s="33">
        <v>27</v>
      </c>
      <c r="B460" s="34">
        <v>6151.46</v>
      </c>
      <c r="C460" s="34">
        <v>5961.47</v>
      </c>
      <c r="D460" s="34">
        <v>5901.63</v>
      </c>
      <c r="E460" s="34">
        <v>5589.3300000000008</v>
      </c>
      <c r="F460" s="34">
        <v>5384.89</v>
      </c>
      <c r="G460" s="34">
        <v>5962.25</v>
      </c>
      <c r="H460" s="34">
        <v>6134.13</v>
      </c>
      <c r="I460" s="34">
        <v>6460.9400000000005</v>
      </c>
      <c r="J460" s="34">
        <v>6833.67</v>
      </c>
      <c r="K460" s="34">
        <v>7017.08</v>
      </c>
      <c r="L460" s="34">
        <v>7115.75</v>
      </c>
      <c r="M460" s="34">
        <v>7021.6100000000006</v>
      </c>
      <c r="N460" s="34">
        <v>6979.18</v>
      </c>
      <c r="O460" s="34">
        <v>7015.63</v>
      </c>
      <c r="P460" s="34">
        <v>7137.8200000000006</v>
      </c>
      <c r="Q460" s="34">
        <v>7062.71</v>
      </c>
      <c r="R460" s="34">
        <v>7077.56</v>
      </c>
      <c r="S460" s="34">
        <v>7009.7800000000007</v>
      </c>
      <c r="T460" s="34">
        <v>6959.4800000000005</v>
      </c>
      <c r="U460" s="34">
        <v>6855.72</v>
      </c>
      <c r="V460" s="34">
        <v>6850.3</v>
      </c>
      <c r="W460" s="34">
        <v>6802.26</v>
      </c>
      <c r="X460" s="34">
        <v>6435.42</v>
      </c>
      <c r="Y460" s="34">
        <v>6327.29</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12" x14ac:dyDescent="0.2">
      <c r="A461" s="33">
        <v>28</v>
      </c>
      <c r="B461" s="34">
        <v>6215.93</v>
      </c>
      <c r="C461" s="34">
        <v>5992.84</v>
      </c>
      <c r="D461" s="34">
        <v>5845.34</v>
      </c>
      <c r="E461" s="34">
        <v>5320.8200000000006</v>
      </c>
      <c r="F461" s="34">
        <v>5197.2400000000007</v>
      </c>
      <c r="G461" s="34">
        <v>6034.31</v>
      </c>
      <c r="H461" s="34">
        <v>6264.5800000000008</v>
      </c>
      <c r="I461" s="34">
        <v>6552.89</v>
      </c>
      <c r="J461" s="34">
        <v>7074.34</v>
      </c>
      <c r="K461" s="34">
        <v>7147.46</v>
      </c>
      <c r="L461" s="34">
        <v>7231.51</v>
      </c>
      <c r="M461" s="34">
        <v>7228.85</v>
      </c>
      <c r="N461" s="34">
        <v>7222.9000000000005</v>
      </c>
      <c r="O461" s="34">
        <v>7235.6900000000005</v>
      </c>
      <c r="P461" s="34">
        <v>7339.85</v>
      </c>
      <c r="Q461" s="34">
        <v>7417.7000000000007</v>
      </c>
      <c r="R461" s="34">
        <v>7242.14</v>
      </c>
      <c r="S461" s="34">
        <v>7191.9500000000007</v>
      </c>
      <c r="T461" s="34">
        <v>7143.37</v>
      </c>
      <c r="U461" s="34">
        <v>7102.6900000000005</v>
      </c>
      <c r="V461" s="34">
        <v>7091.33</v>
      </c>
      <c r="W461" s="34">
        <v>7056.38</v>
      </c>
      <c r="X461" s="34">
        <v>6662.85</v>
      </c>
      <c r="Y461" s="34">
        <v>6393.47</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ht="12" x14ac:dyDescent="0.2">
      <c r="A462" s="33">
        <v>29</v>
      </c>
      <c r="B462" s="34">
        <v>6192.12</v>
      </c>
      <c r="C462" s="34">
        <v>6029.51</v>
      </c>
      <c r="D462" s="34">
        <v>5840.39</v>
      </c>
      <c r="E462" s="34">
        <v>5764.26</v>
      </c>
      <c r="F462" s="34">
        <v>5752.0800000000008</v>
      </c>
      <c r="G462" s="34">
        <v>6061.79</v>
      </c>
      <c r="H462" s="34">
        <v>6186.7400000000007</v>
      </c>
      <c r="I462" s="34">
        <v>6544.2300000000005</v>
      </c>
      <c r="J462" s="34">
        <v>7104.1</v>
      </c>
      <c r="K462" s="34">
        <v>7139.9000000000005</v>
      </c>
      <c r="L462" s="34">
        <v>7149.51</v>
      </c>
      <c r="M462" s="34">
        <v>7241.47</v>
      </c>
      <c r="N462" s="34">
        <v>7248.56</v>
      </c>
      <c r="O462" s="34">
        <v>7267.93</v>
      </c>
      <c r="P462" s="34">
        <v>7402.67</v>
      </c>
      <c r="Q462" s="34">
        <v>7419.09</v>
      </c>
      <c r="R462" s="34">
        <v>7410.7000000000007</v>
      </c>
      <c r="S462" s="34">
        <v>7346.1100000000006</v>
      </c>
      <c r="T462" s="34">
        <v>7281.9900000000007</v>
      </c>
      <c r="U462" s="34">
        <v>7257.83</v>
      </c>
      <c r="V462" s="34">
        <v>7226.8</v>
      </c>
      <c r="W462" s="34">
        <v>7143.31</v>
      </c>
      <c r="X462" s="34">
        <v>6827.47</v>
      </c>
      <c r="Y462" s="34">
        <v>6415.02</v>
      </c>
      <c r="Z462" s="24">
        <f>IFERROR(Y462,"скрыть")</f>
        <v>6415.02</v>
      </c>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ht="12" x14ac:dyDescent="0.2">
      <c r="A463" s="33">
        <v>30</v>
      </c>
      <c r="B463" s="34">
        <v>6202.2400000000007</v>
      </c>
      <c r="C463" s="34">
        <v>6060.04</v>
      </c>
      <c r="D463" s="34">
        <v>5911.5700000000006</v>
      </c>
      <c r="E463" s="34">
        <v>5821.62</v>
      </c>
      <c r="F463" s="34">
        <v>5809.67</v>
      </c>
      <c r="G463" s="34">
        <v>6036.04</v>
      </c>
      <c r="H463" s="34">
        <v>6102.4000000000005</v>
      </c>
      <c r="I463" s="34">
        <v>6493.6100000000006</v>
      </c>
      <c r="J463" s="34">
        <v>7118.37</v>
      </c>
      <c r="K463" s="34">
        <v>7009.27</v>
      </c>
      <c r="L463" s="34">
        <v>6989.84</v>
      </c>
      <c r="M463" s="34">
        <v>6976.08</v>
      </c>
      <c r="N463" s="34">
        <v>7276.35</v>
      </c>
      <c r="O463" s="34">
        <v>7291.02</v>
      </c>
      <c r="P463" s="34">
        <v>7674.9500000000007</v>
      </c>
      <c r="Q463" s="34">
        <v>7671.6</v>
      </c>
      <c r="R463" s="34">
        <v>7442.7400000000007</v>
      </c>
      <c r="S463" s="34">
        <v>7321.27</v>
      </c>
      <c r="T463" s="34">
        <v>7269.6</v>
      </c>
      <c r="U463" s="34">
        <v>7226.27</v>
      </c>
      <c r="V463" s="34">
        <v>7306.7300000000005</v>
      </c>
      <c r="W463" s="34">
        <v>7303.21</v>
      </c>
      <c r="X463" s="34">
        <v>7027.46</v>
      </c>
      <c r="Y463" s="34">
        <v>6534.51</v>
      </c>
      <c r="Z463" s="24">
        <f>IFERROR(Y463,"скрыть")</f>
        <v>6534.51</v>
      </c>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ht="12" x14ac:dyDescent="0.2">
      <c r="A464" s="33">
        <v>31</v>
      </c>
      <c r="B464" s="34">
        <v>6286.2</v>
      </c>
      <c r="C464" s="34">
        <v>6150.03</v>
      </c>
      <c r="D464" s="34">
        <v>6020.63</v>
      </c>
      <c r="E464" s="34">
        <v>5917.4100000000008</v>
      </c>
      <c r="F464" s="34">
        <v>5873.56</v>
      </c>
      <c r="G464" s="34">
        <v>5974.01</v>
      </c>
      <c r="H464" s="34">
        <v>6035.04</v>
      </c>
      <c r="I464" s="34">
        <v>6296.34</v>
      </c>
      <c r="J464" s="34">
        <v>6892.2000000000007</v>
      </c>
      <c r="K464" s="34">
        <v>7046.2000000000007</v>
      </c>
      <c r="L464" s="34">
        <v>7185.66</v>
      </c>
      <c r="M464" s="34">
        <v>7218.93</v>
      </c>
      <c r="N464" s="34">
        <v>7230.52</v>
      </c>
      <c r="O464" s="34">
        <v>7234.56</v>
      </c>
      <c r="P464" s="34">
        <v>7277.76</v>
      </c>
      <c r="Q464" s="34">
        <v>7297.7000000000007</v>
      </c>
      <c r="R464" s="34">
        <v>7302.8200000000006</v>
      </c>
      <c r="S464" s="34">
        <v>7310.93</v>
      </c>
      <c r="T464" s="34">
        <v>7246.64</v>
      </c>
      <c r="U464" s="34">
        <v>7224.93</v>
      </c>
      <c r="V464" s="34">
        <v>7245.83</v>
      </c>
      <c r="W464" s="34">
        <v>7231.51</v>
      </c>
      <c r="X464" s="34">
        <v>6909.84</v>
      </c>
      <c r="Y464" s="34">
        <v>6468.35</v>
      </c>
      <c r="Z464" s="24">
        <f>IFERROR(Y464,"скрыть")</f>
        <v>6468.35</v>
      </c>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1.25" customHeight="1" x14ac:dyDescent="0.2">
      <c r="A465" s="111"/>
      <c r="B465" s="112" t="s">
        <v>110</v>
      </c>
      <c r="C465" s="112"/>
      <c r="D465" s="112"/>
      <c r="E465" s="112"/>
      <c r="F465" s="112"/>
      <c r="G465" s="112"/>
      <c r="H465" s="112"/>
      <c r="I465" s="112"/>
      <c r="J465" s="112"/>
      <c r="K465" s="112"/>
      <c r="L465" s="112"/>
      <c r="M465" s="112"/>
      <c r="N465" s="112"/>
      <c r="O465" s="112"/>
      <c r="P465" s="112"/>
      <c r="Q465" s="112"/>
      <c r="R465" s="112"/>
      <c r="S465" s="112"/>
      <c r="T465" s="112"/>
      <c r="U465" s="112"/>
      <c r="V465" s="112"/>
      <c r="W465" s="112"/>
      <c r="X465" s="112"/>
      <c r="Y465" s="112"/>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1.25" customHeight="1" x14ac:dyDescent="0.2">
      <c r="A466" s="111"/>
      <c r="B466" s="112"/>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s="27" customFormat="1" ht="32.65" customHeight="1" x14ac:dyDescent="0.2">
      <c r="A467" s="31" t="s">
        <v>83</v>
      </c>
      <c r="B467" s="32" t="s">
        <v>84</v>
      </c>
      <c r="C467" s="32" t="s">
        <v>85</v>
      </c>
      <c r="D467" s="32" t="s">
        <v>86</v>
      </c>
      <c r="E467" s="32" t="s">
        <v>87</v>
      </c>
      <c r="F467" s="32" t="s">
        <v>88</v>
      </c>
      <c r="G467" s="32" t="s">
        <v>89</v>
      </c>
      <c r="H467" s="32" t="s">
        <v>90</v>
      </c>
      <c r="I467" s="32" t="s">
        <v>91</v>
      </c>
      <c r="J467" s="32" t="s">
        <v>92</v>
      </c>
      <c r="K467" s="32" t="s">
        <v>93</v>
      </c>
      <c r="L467" s="32" t="s">
        <v>94</v>
      </c>
      <c r="M467" s="32" t="s">
        <v>95</v>
      </c>
      <c r="N467" s="32" t="s">
        <v>96</v>
      </c>
      <c r="O467" s="32" t="s">
        <v>97</v>
      </c>
      <c r="P467" s="32" t="s">
        <v>98</v>
      </c>
      <c r="Q467" s="32" t="s">
        <v>99</v>
      </c>
      <c r="R467" s="32" t="s">
        <v>100</v>
      </c>
      <c r="S467" s="32" t="s">
        <v>101</v>
      </c>
      <c r="T467" s="32" t="s">
        <v>102</v>
      </c>
      <c r="U467" s="32" t="s">
        <v>103</v>
      </c>
      <c r="V467" s="32" t="s">
        <v>104</v>
      </c>
      <c r="W467" s="32" t="s">
        <v>105</v>
      </c>
      <c r="X467" s="32" t="s">
        <v>106</v>
      </c>
      <c r="Y467" s="32" t="s">
        <v>107</v>
      </c>
      <c r="Z467" s="26"/>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ht="12" x14ac:dyDescent="0.2">
      <c r="A468" s="33">
        <v>1</v>
      </c>
      <c r="B468" s="34">
        <v>7750.3</v>
      </c>
      <c r="C468" s="34">
        <v>7608.3600000000006</v>
      </c>
      <c r="D468" s="34">
        <v>7556.22</v>
      </c>
      <c r="E468" s="34">
        <v>7516.71</v>
      </c>
      <c r="F468" s="34">
        <v>7499.93</v>
      </c>
      <c r="G468" s="34">
        <v>7504.4000000000005</v>
      </c>
      <c r="H468" s="34">
        <v>7515.8</v>
      </c>
      <c r="I468" s="34">
        <v>7767.02</v>
      </c>
      <c r="J468" s="34">
        <v>7955.7400000000007</v>
      </c>
      <c r="K468" s="34">
        <v>8221.57</v>
      </c>
      <c r="L468" s="34">
        <v>8357.1799999999985</v>
      </c>
      <c r="M468" s="34">
        <v>8384.82</v>
      </c>
      <c r="N468" s="34">
        <v>8362.7699999999986</v>
      </c>
      <c r="O468" s="34">
        <v>8370.7099999999991</v>
      </c>
      <c r="P468" s="34">
        <v>8368.26</v>
      </c>
      <c r="Q468" s="34">
        <v>8295.5300000000007</v>
      </c>
      <c r="R468" s="34">
        <v>8180.35</v>
      </c>
      <c r="S468" s="34">
        <v>8244.3599999999988</v>
      </c>
      <c r="T468" s="34">
        <v>8290.73</v>
      </c>
      <c r="U468" s="34">
        <v>8351.2699999999986</v>
      </c>
      <c r="V468" s="34">
        <v>8447.56</v>
      </c>
      <c r="W468" s="34">
        <v>8438.9</v>
      </c>
      <c r="X468" s="34">
        <v>7975.26</v>
      </c>
      <c r="Y468" s="34">
        <v>7852.97</v>
      </c>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2</v>
      </c>
      <c r="B469" s="34">
        <v>7680.47</v>
      </c>
      <c r="C469" s="34">
        <v>7578.8300000000008</v>
      </c>
      <c r="D469" s="34">
        <v>7499.9000000000005</v>
      </c>
      <c r="E469" s="34">
        <v>7485.87</v>
      </c>
      <c r="F469" s="34">
        <v>7476.670000000001</v>
      </c>
      <c r="G469" s="34">
        <v>7495.1</v>
      </c>
      <c r="H469" s="34">
        <v>7464.93</v>
      </c>
      <c r="I469" s="34">
        <v>7674.85</v>
      </c>
      <c r="J469" s="34">
        <v>7945.0800000000008</v>
      </c>
      <c r="K469" s="34">
        <v>8128.89</v>
      </c>
      <c r="L469" s="34">
        <v>8144.8</v>
      </c>
      <c r="M469" s="34">
        <v>8199.7800000000007</v>
      </c>
      <c r="N469" s="34">
        <v>8193.69</v>
      </c>
      <c r="O469" s="34">
        <v>8164.6600000000008</v>
      </c>
      <c r="P469" s="34">
        <v>8149.59</v>
      </c>
      <c r="Q469" s="34">
        <v>8130.35</v>
      </c>
      <c r="R469" s="34">
        <v>8079.85</v>
      </c>
      <c r="S469" s="34">
        <v>8126.81</v>
      </c>
      <c r="T469" s="34">
        <v>8129.85</v>
      </c>
      <c r="U469" s="34">
        <v>8276.5199999999986</v>
      </c>
      <c r="V469" s="34">
        <v>8330.99</v>
      </c>
      <c r="W469" s="34">
        <v>8321.89</v>
      </c>
      <c r="X469" s="34">
        <v>7925.39</v>
      </c>
      <c r="Y469" s="34">
        <v>7741.8300000000008</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3</v>
      </c>
      <c r="B470" s="34">
        <v>7671.34</v>
      </c>
      <c r="C470" s="34">
        <v>7575.2300000000005</v>
      </c>
      <c r="D470" s="34">
        <v>7491.7400000000007</v>
      </c>
      <c r="E470" s="34">
        <v>7475.6600000000008</v>
      </c>
      <c r="F470" s="34">
        <v>7472.6600000000008</v>
      </c>
      <c r="G470" s="34">
        <v>7481.2500000000009</v>
      </c>
      <c r="H470" s="34">
        <v>7498.6600000000008</v>
      </c>
      <c r="I470" s="34">
        <v>7717.38</v>
      </c>
      <c r="J470" s="34">
        <v>7968.85</v>
      </c>
      <c r="K470" s="34">
        <v>8317.619999999999</v>
      </c>
      <c r="L470" s="34">
        <v>8372.4299999999985</v>
      </c>
      <c r="M470" s="34">
        <v>8398.01</v>
      </c>
      <c r="N470" s="34">
        <v>8387.4499999999989</v>
      </c>
      <c r="O470" s="34">
        <v>8373.85</v>
      </c>
      <c r="P470" s="34">
        <v>8354.8399999999983</v>
      </c>
      <c r="Q470" s="34">
        <v>8314.25</v>
      </c>
      <c r="R470" s="34">
        <v>8264</v>
      </c>
      <c r="S470" s="34">
        <v>8290.17</v>
      </c>
      <c r="T470" s="34">
        <v>8240.17</v>
      </c>
      <c r="U470" s="34">
        <v>8291.56</v>
      </c>
      <c r="V470" s="34">
        <v>8367.7699999999986</v>
      </c>
      <c r="W470" s="34">
        <v>8418.26</v>
      </c>
      <c r="X470" s="34">
        <v>7995.8300000000008</v>
      </c>
      <c r="Y470" s="34">
        <v>7837.93</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4</v>
      </c>
      <c r="B471" s="34">
        <v>7612.51</v>
      </c>
      <c r="C471" s="34">
        <v>7542.5300000000007</v>
      </c>
      <c r="D471" s="34">
        <v>7497.9000000000005</v>
      </c>
      <c r="E471" s="34">
        <v>7493.8300000000008</v>
      </c>
      <c r="F471" s="34">
        <v>7488.93</v>
      </c>
      <c r="G471" s="34">
        <v>7474.2500000000009</v>
      </c>
      <c r="H471" s="34">
        <v>7431.8300000000008</v>
      </c>
      <c r="I471" s="34">
        <v>7562.7800000000007</v>
      </c>
      <c r="J471" s="34">
        <v>7850.1100000000006</v>
      </c>
      <c r="K471" s="34">
        <v>8011.7300000000005</v>
      </c>
      <c r="L471" s="34">
        <v>8133.920000000001</v>
      </c>
      <c r="M471" s="34">
        <v>8142.1600000000008</v>
      </c>
      <c r="N471" s="34">
        <v>8141.12</v>
      </c>
      <c r="O471" s="34">
        <v>8139.64</v>
      </c>
      <c r="P471" s="34">
        <v>8238.5199999999986</v>
      </c>
      <c r="Q471" s="34">
        <v>8145.7400000000007</v>
      </c>
      <c r="R471" s="34">
        <v>8140.4100000000008</v>
      </c>
      <c r="S471" s="34">
        <v>8190.59</v>
      </c>
      <c r="T471" s="34">
        <v>8195.619999999999</v>
      </c>
      <c r="U471" s="34">
        <v>8293.6099999999988</v>
      </c>
      <c r="V471" s="34">
        <v>8357.1200000000008</v>
      </c>
      <c r="W471" s="34">
        <v>8375.4699999999993</v>
      </c>
      <c r="X471" s="34">
        <v>7979.05</v>
      </c>
      <c r="Y471" s="34">
        <v>7813.81</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5</v>
      </c>
      <c r="B472" s="34">
        <v>7617.3</v>
      </c>
      <c r="C472" s="34">
        <v>7495.1600000000008</v>
      </c>
      <c r="D472" s="34">
        <v>7461.02</v>
      </c>
      <c r="E472" s="34">
        <v>7443.9100000000008</v>
      </c>
      <c r="F472" s="34">
        <v>7457.56</v>
      </c>
      <c r="G472" s="34">
        <v>7504.47</v>
      </c>
      <c r="H472" s="34">
        <v>7614.06</v>
      </c>
      <c r="I472" s="34">
        <v>7959.55</v>
      </c>
      <c r="J472" s="34">
        <v>8282.42</v>
      </c>
      <c r="K472" s="34">
        <v>8363.2699999999986</v>
      </c>
      <c r="L472" s="34">
        <v>8374.15</v>
      </c>
      <c r="M472" s="34">
        <v>8426.42</v>
      </c>
      <c r="N472" s="34">
        <v>8397.57</v>
      </c>
      <c r="O472" s="34">
        <v>8417.6999999999989</v>
      </c>
      <c r="P472" s="34">
        <v>8403.01</v>
      </c>
      <c r="Q472" s="34">
        <v>8388.49</v>
      </c>
      <c r="R472" s="34">
        <v>8368.06</v>
      </c>
      <c r="S472" s="34">
        <v>8279.26</v>
      </c>
      <c r="T472" s="34">
        <v>8263.7999999999993</v>
      </c>
      <c r="U472" s="34">
        <v>8240</v>
      </c>
      <c r="V472" s="34">
        <v>8375.6200000000008</v>
      </c>
      <c r="W472" s="34">
        <v>8300.76</v>
      </c>
      <c r="X472" s="34">
        <v>7970.29</v>
      </c>
      <c r="Y472" s="34">
        <v>7740.2000000000007</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6</v>
      </c>
      <c r="B473" s="34">
        <v>7613.2800000000007</v>
      </c>
      <c r="C473" s="34">
        <v>7497.5800000000008</v>
      </c>
      <c r="D473" s="34">
        <v>7461.13</v>
      </c>
      <c r="E473" s="34">
        <v>7460.37</v>
      </c>
      <c r="F473" s="34">
        <v>7487.0300000000007</v>
      </c>
      <c r="G473" s="34">
        <v>7546.09</v>
      </c>
      <c r="H473" s="34">
        <v>7745.0000000000009</v>
      </c>
      <c r="I473" s="34">
        <v>8013.14</v>
      </c>
      <c r="J473" s="34">
        <v>8441.92</v>
      </c>
      <c r="K473" s="34">
        <v>8515.67</v>
      </c>
      <c r="L473" s="34">
        <v>8517.6799999999985</v>
      </c>
      <c r="M473" s="34">
        <v>8552.15</v>
      </c>
      <c r="N473" s="34">
        <v>8549.8599999999988</v>
      </c>
      <c r="O473" s="34">
        <v>8555.7999999999993</v>
      </c>
      <c r="P473" s="34">
        <v>8550.1799999999985</v>
      </c>
      <c r="Q473" s="34">
        <v>8530.2099999999991</v>
      </c>
      <c r="R473" s="34">
        <v>8517.7800000000007</v>
      </c>
      <c r="S473" s="34">
        <v>8465.69</v>
      </c>
      <c r="T473" s="34">
        <v>8452.42</v>
      </c>
      <c r="U473" s="34">
        <v>8454.07</v>
      </c>
      <c r="V473" s="34">
        <v>8531.74</v>
      </c>
      <c r="W473" s="34">
        <v>8426.6799999999985</v>
      </c>
      <c r="X473" s="34">
        <v>7953.09</v>
      </c>
      <c r="Y473" s="34">
        <v>7852.31</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7</v>
      </c>
      <c r="B474" s="34">
        <v>7584.6100000000006</v>
      </c>
      <c r="C474" s="34">
        <v>7444.6</v>
      </c>
      <c r="D474" s="34">
        <v>7326.95</v>
      </c>
      <c r="E474" s="34">
        <v>7316.8300000000008</v>
      </c>
      <c r="F474" s="34">
        <v>7404.3300000000008</v>
      </c>
      <c r="G474" s="34">
        <v>7520.89</v>
      </c>
      <c r="H474" s="34">
        <v>7679.0300000000007</v>
      </c>
      <c r="I474" s="34">
        <v>8010.14</v>
      </c>
      <c r="J474" s="34">
        <v>8392.1999999999989</v>
      </c>
      <c r="K474" s="34">
        <v>8464.08</v>
      </c>
      <c r="L474" s="34">
        <v>8464.5899999999983</v>
      </c>
      <c r="M474" s="34">
        <v>8521.76</v>
      </c>
      <c r="N474" s="34">
        <v>8499.41</v>
      </c>
      <c r="O474" s="34">
        <v>8508.33</v>
      </c>
      <c r="P474" s="34">
        <v>8492.57</v>
      </c>
      <c r="Q474" s="34">
        <v>8480.99</v>
      </c>
      <c r="R474" s="34">
        <v>8470.08</v>
      </c>
      <c r="S474" s="34">
        <v>8390.2199999999993</v>
      </c>
      <c r="T474" s="34">
        <v>8393.1299999999992</v>
      </c>
      <c r="U474" s="34">
        <v>8430.39</v>
      </c>
      <c r="V474" s="34">
        <v>8494.9999999999982</v>
      </c>
      <c r="W474" s="34">
        <v>8471.32</v>
      </c>
      <c r="X474" s="34">
        <v>8119.7000000000007</v>
      </c>
      <c r="Y474" s="34">
        <v>7918.04</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8</v>
      </c>
      <c r="B475" s="34">
        <v>7920.920000000001</v>
      </c>
      <c r="C475" s="34">
        <v>7763.1900000000005</v>
      </c>
      <c r="D475" s="34">
        <v>7662.68</v>
      </c>
      <c r="E475" s="34">
        <v>7638.27</v>
      </c>
      <c r="F475" s="34">
        <v>7618.6600000000008</v>
      </c>
      <c r="G475" s="34">
        <v>7607.2500000000009</v>
      </c>
      <c r="H475" s="34">
        <v>7587.6600000000008</v>
      </c>
      <c r="I475" s="34">
        <v>7913.89</v>
      </c>
      <c r="J475" s="34">
        <v>8202.2800000000007</v>
      </c>
      <c r="K475" s="34">
        <v>8389.15</v>
      </c>
      <c r="L475" s="34">
        <v>8468.1299999999992</v>
      </c>
      <c r="M475" s="34">
        <v>8486.7999999999993</v>
      </c>
      <c r="N475" s="34">
        <v>8472.7800000000007</v>
      </c>
      <c r="O475" s="34">
        <v>8456.2800000000007</v>
      </c>
      <c r="P475" s="34">
        <v>8450.56</v>
      </c>
      <c r="Q475" s="34">
        <v>8376.44</v>
      </c>
      <c r="R475" s="34">
        <v>8328.3599999999988</v>
      </c>
      <c r="S475" s="34">
        <v>8383.16</v>
      </c>
      <c r="T475" s="34">
        <v>8431.41</v>
      </c>
      <c r="U475" s="34">
        <v>8483.73</v>
      </c>
      <c r="V475" s="34">
        <v>8505.16</v>
      </c>
      <c r="W475" s="34">
        <v>8508.1799999999985</v>
      </c>
      <c r="X475" s="34">
        <v>8169.9900000000007</v>
      </c>
      <c r="Y475" s="34">
        <v>7915.0800000000008</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9</v>
      </c>
      <c r="B476" s="34">
        <v>7858.09</v>
      </c>
      <c r="C476" s="34">
        <v>7683.5300000000007</v>
      </c>
      <c r="D476" s="34">
        <v>7582.1</v>
      </c>
      <c r="E476" s="34">
        <v>7536.5700000000006</v>
      </c>
      <c r="F476" s="34">
        <v>7527.96</v>
      </c>
      <c r="G476" s="34">
        <v>7552.1900000000005</v>
      </c>
      <c r="H476" s="34">
        <v>7602.85</v>
      </c>
      <c r="I476" s="34">
        <v>7870.68</v>
      </c>
      <c r="J476" s="34">
        <v>8123.06</v>
      </c>
      <c r="K476" s="34">
        <v>8411.9699999999993</v>
      </c>
      <c r="L476" s="34">
        <v>8494.2699999999986</v>
      </c>
      <c r="M476" s="34">
        <v>8512.82</v>
      </c>
      <c r="N476" s="34">
        <v>8491.7099999999991</v>
      </c>
      <c r="O476" s="34">
        <v>8478.5300000000007</v>
      </c>
      <c r="P476" s="34">
        <v>8470.14</v>
      </c>
      <c r="Q476" s="34">
        <v>8415.2899999999991</v>
      </c>
      <c r="R476" s="34">
        <v>8362.26</v>
      </c>
      <c r="S476" s="34">
        <v>8372.73</v>
      </c>
      <c r="T476" s="34">
        <v>8400.2999999999993</v>
      </c>
      <c r="U476" s="34">
        <v>8465.33</v>
      </c>
      <c r="V476" s="34">
        <v>8494.06</v>
      </c>
      <c r="W476" s="34">
        <v>8512.24</v>
      </c>
      <c r="X476" s="34">
        <v>8091.3300000000008</v>
      </c>
      <c r="Y476" s="34">
        <v>7923.4800000000005</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10</v>
      </c>
      <c r="B477" s="34">
        <v>7703.59</v>
      </c>
      <c r="C477" s="34">
        <v>7533.29</v>
      </c>
      <c r="D477" s="34">
        <v>7487.04</v>
      </c>
      <c r="E477" s="34">
        <v>7487.43</v>
      </c>
      <c r="F477" s="34">
        <v>7487.1</v>
      </c>
      <c r="G477" s="34">
        <v>7492.18</v>
      </c>
      <c r="H477" s="34">
        <v>7495.79</v>
      </c>
      <c r="I477" s="34">
        <v>7762.68</v>
      </c>
      <c r="J477" s="34">
        <v>8063.1500000000005</v>
      </c>
      <c r="K477" s="34">
        <v>8390.6299999999992</v>
      </c>
      <c r="L477" s="34">
        <v>8488.8399999999983</v>
      </c>
      <c r="M477" s="34">
        <v>8499.1099999999988</v>
      </c>
      <c r="N477" s="34">
        <v>8496.3700000000008</v>
      </c>
      <c r="O477" s="34">
        <v>8481.15</v>
      </c>
      <c r="P477" s="34">
        <v>8474.7199999999993</v>
      </c>
      <c r="Q477" s="34">
        <v>8393.89</v>
      </c>
      <c r="R477" s="34">
        <v>8303.8599999999988</v>
      </c>
      <c r="S477" s="34">
        <v>8326.2800000000007</v>
      </c>
      <c r="T477" s="34">
        <v>8325.0399999999991</v>
      </c>
      <c r="U477" s="34">
        <v>8350.3599999999988</v>
      </c>
      <c r="V477" s="34">
        <v>8424.39</v>
      </c>
      <c r="W477" s="34">
        <v>8458.44</v>
      </c>
      <c r="X477" s="34">
        <v>8049.0800000000008</v>
      </c>
      <c r="Y477" s="34">
        <v>7912.3600000000006</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11</v>
      </c>
      <c r="B478" s="34">
        <v>7852.2500000000009</v>
      </c>
      <c r="C478" s="34">
        <v>7654.2000000000007</v>
      </c>
      <c r="D478" s="34">
        <v>7576.3200000000006</v>
      </c>
      <c r="E478" s="34">
        <v>7550.3300000000008</v>
      </c>
      <c r="F478" s="34">
        <v>7531.22</v>
      </c>
      <c r="G478" s="34">
        <v>7544.12</v>
      </c>
      <c r="H478" s="34">
        <v>7519.920000000001</v>
      </c>
      <c r="I478" s="34">
        <v>7784.34</v>
      </c>
      <c r="J478" s="34">
        <v>8068.54</v>
      </c>
      <c r="K478" s="34">
        <v>8437.7699999999986</v>
      </c>
      <c r="L478" s="34">
        <v>8507.1299999999992</v>
      </c>
      <c r="M478" s="34">
        <v>8530.0899999999983</v>
      </c>
      <c r="N478" s="34">
        <v>8535.2800000000007</v>
      </c>
      <c r="O478" s="34">
        <v>8526.4</v>
      </c>
      <c r="P478" s="34">
        <v>8521.82</v>
      </c>
      <c r="Q478" s="34">
        <v>8483.3700000000008</v>
      </c>
      <c r="R478" s="34">
        <v>8420.92</v>
      </c>
      <c r="S478" s="34">
        <v>8482.4599999999991</v>
      </c>
      <c r="T478" s="34">
        <v>8502.1</v>
      </c>
      <c r="U478" s="34">
        <v>8522.9699999999993</v>
      </c>
      <c r="V478" s="34">
        <v>8552.0300000000007</v>
      </c>
      <c r="W478" s="34">
        <v>8565.5899999999983</v>
      </c>
      <c r="X478" s="34">
        <v>8275.0199999999986</v>
      </c>
      <c r="Y478" s="34">
        <v>7954.1100000000006</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12</v>
      </c>
      <c r="B479" s="34">
        <v>7750.420000000001</v>
      </c>
      <c r="C479" s="34">
        <v>7617.8600000000006</v>
      </c>
      <c r="D479" s="34">
        <v>7538.1</v>
      </c>
      <c r="E479" s="34">
        <v>7504.6</v>
      </c>
      <c r="F479" s="34">
        <v>7537.1500000000005</v>
      </c>
      <c r="G479" s="34">
        <v>7624.5000000000009</v>
      </c>
      <c r="H479" s="34">
        <v>7849.7300000000005</v>
      </c>
      <c r="I479" s="34">
        <v>8210.9599999999991</v>
      </c>
      <c r="J479" s="34">
        <v>8550.8700000000008</v>
      </c>
      <c r="K479" s="34">
        <v>8623.17</v>
      </c>
      <c r="L479" s="34">
        <v>8631.41</v>
      </c>
      <c r="M479" s="34">
        <v>8656.1</v>
      </c>
      <c r="N479" s="34">
        <v>8634.4599999999991</v>
      </c>
      <c r="O479" s="34">
        <v>8642.69</v>
      </c>
      <c r="P479" s="34">
        <v>8648.67</v>
      </c>
      <c r="Q479" s="34">
        <v>8620.0300000000007</v>
      </c>
      <c r="R479" s="34">
        <v>8613.8700000000008</v>
      </c>
      <c r="S479" s="34">
        <v>8584.2800000000007</v>
      </c>
      <c r="T479" s="34">
        <v>8543.81</v>
      </c>
      <c r="U479" s="34">
        <v>8509.16</v>
      </c>
      <c r="V479" s="34">
        <v>8517.0899999999983</v>
      </c>
      <c r="W479" s="34">
        <v>8475.16</v>
      </c>
      <c r="X479" s="34">
        <v>8019.2000000000007</v>
      </c>
      <c r="Y479" s="34">
        <v>7848.2400000000007</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13</v>
      </c>
      <c r="B480" s="34">
        <v>7682.02</v>
      </c>
      <c r="C480" s="34">
        <v>7516.64</v>
      </c>
      <c r="D480" s="34">
        <v>7438.920000000001</v>
      </c>
      <c r="E480" s="34">
        <v>7419.55</v>
      </c>
      <c r="F480" s="34">
        <v>7494.3300000000008</v>
      </c>
      <c r="G480" s="34">
        <v>7583.76</v>
      </c>
      <c r="H480" s="34">
        <v>7766.6</v>
      </c>
      <c r="I480" s="34">
        <v>8024.9500000000007</v>
      </c>
      <c r="J480" s="34">
        <v>8403.3700000000008</v>
      </c>
      <c r="K480" s="34">
        <v>8575.0399999999991</v>
      </c>
      <c r="L480" s="34">
        <v>8611.2099999999991</v>
      </c>
      <c r="M480" s="34">
        <v>8599.69</v>
      </c>
      <c r="N480" s="34">
        <v>8590.06</v>
      </c>
      <c r="O480" s="34">
        <v>8604.2199999999993</v>
      </c>
      <c r="P480" s="34">
        <v>8691.89</v>
      </c>
      <c r="Q480" s="34">
        <v>8722.2199999999993</v>
      </c>
      <c r="R480" s="34">
        <v>8636.33</v>
      </c>
      <c r="S480" s="34">
        <v>8614.41</v>
      </c>
      <c r="T480" s="34">
        <v>8602.76</v>
      </c>
      <c r="U480" s="34">
        <v>8603.17</v>
      </c>
      <c r="V480" s="34">
        <v>8650.91</v>
      </c>
      <c r="W480" s="34">
        <v>8506.64</v>
      </c>
      <c r="X480" s="34">
        <v>8016.63</v>
      </c>
      <c r="Y480" s="34">
        <v>7860.29</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14</v>
      </c>
      <c r="B481" s="34">
        <v>7707.4000000000005</v>
      </c>
      <c r="C481" s="34">
        <v>7606.6500000000005</v>
      </c>
      <c r="D481" s="34">
        <v>7463.97</v>
      </c>
      <c r="E481" s="34">
        <v>7441.34</v>
      </c>
      <c r="F481" s="34">
        <v>7456.62</v>
      </c>
      <c r="G481" s="34">
        <v>7628.0700000000006</v>
      </c>
      <c r="H481" s="34">
        <v>7883.29</v>
      </c>
      <c r="I481" s="34">
        <v>8269.0399999999991</v>
      </c>
      <c r="J481" s="34">
        <v>8575.8399999999983</v>
      </c>
      <c r="K481" s="34">
        <v>8704.5499999999993</v>
      </c>
      <c r="L481" s="34">
        <v>8781.1</v>
      </c>
      <c r="M481" s="34">
        <v>8750.08</v>
      </c>
      <c r="N481" s="34">
        <v>8715.9499999999989</v>
      </c>
      <c r="O481" s="34">
        <v>8760.1999999999989</v>
      </c>
      <c r="P481" s="34">
        <v>8846.7999999999993</v>
      </c>
      <c r="Q481" s="34">
        <v>8813.06</v>
      </c>
      <c r="R481" s="34">
        <v>8735.7199999999993</v>
      </c>
      <c r="S481" s="34">
        <v>8706.7099999999991</v>
      </c>
      <c r="T481" s="34">
        <v>8649.7699999999986</v>
      </c>
      <c r="U481" s="34">
        <v>8610.66</v>
      </c>
      <c r="V481" s="34">
        <v>8720.15</v>
      </c>
      <c r="W481" s="34">
        <v>8574.49</v>
      </c>
      <c r="X481" s="34">
        <v>8147.1500000000005</v>
      </c>
      <c r="Y481" s="34">
        <v>7939.0000000000009</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15</v>
      </c>
      <c r="B482" s="34">
        <v>7737.71</v>
      </c>
      <c r="C482" s="34">
        <v>7653.1600000000008</v>
      </c>
      <c r="D482" s="34">
        <v>7562.420000000001</v>
      </c>
      <c r="E482" s="34">
        <v>7519.5300000000007</v>
      </c>
      <c r="F482" s="34">
        <v>7569.79</v>
      </c>
      <c r="G482" s="34">
        <v>7727.77</v>
      </c>
      <c r="H482" s="34">
        <v>7930.09</v>
      </c>
      <c r="I482" s="34">
        <v>8330.7099999999991</v>
      </c>
      <c r="J482" s="34">
        <v>8557.91</v>
      </c>
      <c r="K482" s="34">
        <v>8650.67</v>
      </c>
      <c r="L482" s="34">
        <v>8661.74</v>
      </c>
      <c r="M482" s="34">
        <v>8624.4599999999991</v>
      </c>
      <c r="N482" s="34">
        <v>8611.4999999999982</v>
      </c>
      <c r="O482" s="34">
        <v>8635.56</v>
      </c>
      <c r="P482" s="34">
        <v>8729.4</v>
      </c>
      <c r="Q482" s="34">
        <v>8664.49</v>
      </c>
      <c r="R482" s="34">
        <v>8628.6299999999992</v>
      </c>
      <c r="S482" s="34">
        <v>8608.6099999999988</v>
      </c>
      <c r="T482" s="34">
        <v>8615.8799999999992</v>
      </c>
      <c r="U482" s="34">
        <v>8604.4999999999982</v>
      </c>
      <c r="V482" s="34">
        <v>8623.2499999999982</v>
      </c>
      <c r="W482" s="34">
        <v>8546.0300000000007</v>
      </c>
      <c r="X482" s="34">
        <v>8269.64</v>
      </c>
      <c r="Y482" s="34">
        <v>7950.3</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16</v>
      </c>
      <c r="B483" s="34">
        <v>7675.670000000001</v>
      </c>
      <c r="C483" s="34">
        <v>7503.56</v>
      </c>
      <c r="D483" s="34">
        <v>7378.4100000000008</v>
      </c>
      <c r="E483" s="34">
        <v>7311.43</v>
      </c>
      <c r="F483" s="34">
        <v>7398.9800000000005</v>
      </c>
      <c r="G483" s="34">
        <v>7596.4000000000005</v>
      </c>
      <c r="H483" s="34">
        <v>7852.7300000000005</v>
      </c>
      <c r="I483" s="34">
        <v>8114.5300000000007</v>
      </c>
      <c r="J483" s="34">
        <v>8442.7099999999991</v>
      </c>
      <c r="K483" s="34">
        <v>8507.82</v>
      </c>
      <c r="L483" s="34">
        <v>8502.9699999999993</v>
      </c>
      <c r="M483" s="34">
        <v>8459.69</v>
      </c>
      <c r="N483" s="34">
        <v>8487.26</v>
      </c>
      <c r="O483" s="34">
        <v>8499.51</v>
      </c>
      <c r="P483" s="34">
        <v>8585.91</v>
      </c>
      <c r="Q483" s="34">
        <v>8561.33</v>
      </c>
      <c r="R483" s="34">
        <v>8501.85</v>
      </c>
      <c r="S483" s="34">
        <v>8455.4699999999993</v>
      </c>
      <c r="T483" s="34">
        <v>8442.26</v>
      </c>
      <c r="U483" s="34">
        <v>8430.06</v>
      </c>
      <c r="V483" s="34">
        <v>8477.44</v>
      </c>
      <c r="W483" s="34">
        <v>8501.17</v>
      </c>
      <c r="X483" s="34">
        <v>8205.69</v>
      </c>
      <c r="Y483" s="34">
        <v>7887.47</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17</v>
      </c>
      <c r="B484" s="34">
        <v>7783.96</v>
      </c>
      <c r="C484" s="34">
        <v>7730.52</v>
      </c>
      <c r="D484" s="34">
        <v>7566.7300000000005</v>
      </c>
      <c r="E484" s="34">
        <v>7487.4000000000005</v>
      </c>
      <c r="F484" s="34">
        <v>7477.420000000001</v>
      </c>
      <c r="G484" s="34">
        <v>7384.3300000000008</v>
      </c>
      <c r="H484" s="34">
        <v>7487.0300000000007</v>
      </c>
      <c r="I484" s="34">
        <v>7851.68</v>
      </c>
      <c r="J484" s="34">
        <v>8153.59</v>
      </c>
      <c r="K484" s="34">
        <v>8458.0300000000007</v>
      </c>
      <c r="L484" s="34">
        <v>8555.7699999999986</v>
      </c>
      <c r="M484" s="34">
        <v>8590.4</v>
      </c>
      <c r="N484" s="34">
        <v>8591.7499999999982</v>
      </c>
      <c r="O484" s="34">
        <v>8553.89</v>
      </c>
      <c r="P484" s="34">
        <v>8587.0399999999991</v>
      </c>
      <c r="Q484" s="34">
        <v>8571.5399999999991</v>
      </c>
      <c r="R484" s="34">
        <v>8554.1299999999992</v>
      </c>
      <c r="S484" s="34">
        <v>8555.8599999999988</v>
      </c>
      <c r="T484" s="34">
        <v>8551.5899999999983</v>
      </c>
      <c r="U484" s="34">
        <v>8551.2800000000007</v>
      </c>
      <c r="V484" s="34">
        <v>8578.94</v>
      </c>
      <c r="W484" s="34">
        <v>8562.73</v>
      </c>
      <c r="X484" s="34">
        <v>8141.8</v>
      </c>
      <c r="Y484" s="34">
        <v>7948.39</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18</v>
      </c>
      <c r="B485" s="34">
        <v>7676.9100000000008</v>
      </c>
      <c r="C485" s="34">
        <v>7532.1100000000006</v>
      </c>
      <c r="D485" s="34">
        <v>7474.22</v>
      </c>
      <c r="E485" s="34">
        <v>7344.3300000000008</v>
      </c>
      <c r="F485" s="34">
        <v>7306.29</v>
      </c>
      <c r="G485" s="34">
        <v>7241.35</v>
      </c>
      <c r="H485" s="34">
        <v>7234.87</v>
      </c>
      <c r="I485" s="34">
        <v>7542.1500000000005</v>
      </c>
      <c r="J485" s="34">
        <v>8012.68</v>
      </c>
      <c r="K485" s="34">
        <v>8386.48</v>
      </c>
      <c r="L485" s="34">
        <v>8544.58</v>
      </c>
      <c r="M485" s="34">
        <v>8564.6</v>
      </c>
      <c r="N485" s="34">
        <v>8561.7099999999991</v>
      </c>
      <c r="O485" s="34">
        <v>8561.2999999999993</v>
      </c>
      <c r="P485" s="34">
        <v>8558.08</v>
      </c>
      <c r="Q485" s="34">
        <v>8520.16</v>
      </c>
      <c r="R485" s="34">
        <v>8393.4999999999982</v>
      </c>
      <c r="S485" s="34">
        <v>8416.0499999999993</v>
      </c>
      <c r="T485" s="34">
        <v>8488.94</v>
      </c>
      <c r="U485" s="34">
        <v>8535.4299999999985</v>
      </c>
      <c r="V485" s="34">
        <v>8571.1</v>
      </c>
      <c r="W485" s="34">
        <v>8602.3700000000008</v>
      </c>
      <c r="X485" s="34">
        <v>8264.619999999999</v>
      </c>
      <c r="Y485" s="34">
        <v>7860.63</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19</v>
      </c>
      <c r="B486" s="34">
        <v>7696.9900000000007</v>
      </c>
      <c r="C486" s="34">
        <v>7584.2500000000009</v>
      </c>
      <c r="D486" s="34">
        <v>7502.8300000000008</v>
      </c>
      <c r="E486" s="34">
        <v>7481.04</v>
      </c>
      <c r="F486" s="34">
        <v>7506.9900000000007</v>
      </c>
      <c r="G486" s="34">
        <v>7579.170000000001</v>
      </c>
      <c r="H486" s="34">
        <v>7818.47</v>
      </c>
      <c r="I486" s="34">
        <v>8194.2199999999993</v>
      </c>
      <c r="J486" s="34">
        <v>8561.7699999999986</v>
      </c>
      <c r="K486" s="34">
        <v>8656.8399999999983</v>
      </c>
      <c r="L486" s="34">
        <v>8686.7800000000007</v>
      </c>
      <c r="M486" s="34">
        <v>8665.81</v>
      </c>
      <c r="N486" s="34">
        <v>8600.99</v>
      </c>
      <c r="O486" s="34">
        <v>8645.2499999999982</v>
      </c>
      <c r="P486" s="34">
        <v>8717.5300000000007</v>
      </c>
      <c r="Q486" s="34">
        <v>8674.4699999999993</v>
      </c>
      <c r="R486" s="34">
        <v>8595.17</v>
      </c>
      <c r="S486" s="34">
        <v>8555.16</v>
      </c>
      <c r="T486" s="34">
        <v>8540.91</v>
      </c>
      <c r="U486" s="34">
        <v>8546.3799999999992</v>
      </c>
      <c r="V486" s="34">
        <v>8555.33</v>
      </c>
      <c r="W486" s="34">
        <v>8521.26</v>
      </c>
      <c r="X486" s="34">
        <v>8069.5800000000008</v>
      </c>
      <c r="Y486" s="34">
        <v>7852.02</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20</v>
      </c>
      <c r="B487" s="34">
        <v>7719.52</v>
      </c>
      <c r="C487" s="34">
        <v>7521.3</v>
      </c>
      <c r="D487" s="34">
        <v>7323.9900000000007</v>
      </c>
      <c r="E487" s="34">
        <v>7278.63</v>
      </c>
      <c r="F487" s="34">
        <v>7346.0800000000008</v>
      </c>
      <c r="G487" s="34">
        <v>7579.1500000000005</v>
      </c>
      <c r="H487" s="34">
        <v>7771.3600000000006</v>
      </c>
      <c r="I487" s="34">
        <v>8144.1900000000005</v>
      </c>
      <c r="J487" s="34">
        <v>8517.65</v>
      </c>
      <c r="K487" s="34">
        <v>8776.7800000000007</v>
      </c>
      <c r="L487" s="34">
        <v>8794.9</v>
      </c>
      <c r="M487" s="34">
        <v>8773.7699999999986</v>
      </c>
      <c r="N487" s="34">
        <v>8765.07</v>
      </c>
      <c r="O487" s="34">
        <v>8778.9499999999989</v>
      </c>
      <c r="P487" s="34">
        <v>8924.23</v>
      </c>
      <c r="Q487" s="34">
        <v>8793.44</v>
      </c>
      <c r="R487" s="34">
        <v>8689.35</v>
      </c>
      <c r="S487" s="34">
        <v>8590.4699999999993</v>
      </c>
      <c r="T487" s="34">
        <v>8569.7899999999991</v>
      </c>
      <c r="U487" s="34">
        <v>8564.0399999999991</v>
      </c>
      <c r="V487" s="34">
        <v>8537.8700000000008</v>
      </c>
      <c r="W487" s="34">
        <v>8511.0300000000007</v>
      </c>
      <c r="X487" s="34">
        <v>8090.14</v>
      </c>
      <c r="Y487" s="34">
        <v>7934.4900000000007</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21</v>
      </c>
      <c r="B488" s="34">
        <v>7668.26</v>
      </c>
      <c r="C488" s="34">
        <v>7565.9500000000007</v>
      </c>
      <c r="D488" s="34">
        <v>7466.68</v>
      </c>
      <c r="E488" s="34">
        <v>7358.7400000000007</v>
      </c>
      <c r="F488" s="34">
        <v>7416.47</v>
      </c>
      <c r="G488" s="34">
        <v>7598.3600000000006</v>
      </c>
      <c r="H488" s="34">
        <v>7741.4000000000005</v>
      </c>
      <c r="I488" s="34">
        <v>8171.54</v>
      </c>
      <c r="J488" s="34">
        <v>8460.4699999999993</v>
      </c>
      <c r="K488" s="34">
        <v>8688.23</v>
      </c>
      <c r="L488" s="34">
        <v>8812.6999999999989</v>
      </c>
      <c r="M488" s="34">
        <v>8723.44</v>
      </c>
      <c r="N488" s="34">
        <v>8686.5499999999993</v>
      </c>
      <c r="O488" s="34">
        <v>8712.35</v>
      </c>
      <c r="P488" s="34">
        <v>8931.7899999999991</v>
      </c>
      <c r="Q488" s="34">
        <v>8838.0199999999986</v>
      </c>
      <c r="R488" s="34">
        <v>8665.3399999999983</v>
      </c>
      <c r="S488" s="34">
        <v>8644.85</v>
      </c>
      <c r="T488" s="34">
        <v>8616.7199999999993</v>
      </c>
      <c r="U488" s="34">
        <v>8608.3700000000008</v>
      </c>
      <c r="V488" s="34">
        <v>8561.89</v>
      </c>
      <c r="W488" s="34">
        <v>8511.2499999999982</v>
      </c>
      <c r="X488" s="34">
        <v>8126.8200000000006</v>
      </c>
      <c r="Y488" s="34">
        <v>7978.68</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22</v>
      </c>
      <c r="B489" s="34">
        <v>7696.1600000000008</v>
      </c>
      <c r="C489" s="34">
        <v>7555.93</v>
      </c>
      <c r="D489" s="34">
        <v>7427.12</v>
      </c>
      <c r="E489" s="34">
        <v>7263.170000000001</v>
      </c>
      <c r="F489" s="34">
        <v>7357.2800000000007</v>
      </c>
      <c r="G489" s="34">
        <v>7601.27</v>
      </c>
      <c r="H489" s="34">
        <v>7740.2500000000009</v>
      </c>
      <c r="I489" s="34">
        <v>8185.6600000000008</v>
      </c>
      <c r="J489" s="34">
        <v>8543.74</v>
      </c>
      <c r="K489" s="34">
        <v>8717.32</v>
      </c>
      <c r="L489" s="34">
        <v>8745.9499999999989</v>
      </c>
      <c r="M489" s="34">
        <v>8745.51</v>
      </c>
      <c r="N489" s="34">
        <v>8669.3399999999983</v>
      </c>
      <c r="O489" s="34">
        <v>8751.82</v>
      </c>
      <c r="P489" s="34">
        <v>8831.4699999999993</v>
      </c>
      <c r="Q489" s="34">
        <v>8769.33</v>
      </c>
      <c r="R489" s="34">
        <v>8681.64</v>
      </c>
      <c r="S489" s="34">
        <v>8621.99</v>
      </c>
      <c r="T489" s="34">
        <v>8619.1</v>
      </c>
      <c r="U489" s="34">
        <v>8602.39</v>
      </c>
      <c r="V489" s="34">
        <v>8618.5899999999983</v>
      </c>
      <c r="W489" s="34">
        <v>8540.7099999999991</v>
      </c>
      <c r="X489" s="34">
        <v>8147.1600000000008</v>
      </c>
      <c r="Y489" s="34">
        <v>7926.85</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23</v>
      </c>
      <c r="B490" s="34">
        <v>7708.04</v>
      </c>
      <c r="C490" s="34">
        <v>7514.9400000000005</v>
      </c>
      <c r="D490" s="34">
        <v>7442.2500000000009</v>
      </c>
      <c r="E490" s="34">
        <v>7375.920000000001</v>
      </c>
      <c r="F490" s="34">
        <v>7397.54</v>
      </c>
      <c r="G490" s="34">
        <v>7547.170000000001</v>
      </c>
      <c r="H490" s="34">
        <v>7787.0800000000008</v>
      </c>
      <c r="I490" s="34">
        <v>8212.2800000000007</v>
      </c>
      <c r="J490" s="34">
        <v>8560.17</v>
      </c>
      <c r="K490" s="34">
        <v>8660.5399999999991</v>
      </c>
      <c r="L490" s="34">
        <v>8708.94</v>
      </c>
      <c r="M490" s="34">
        <v>8692.76</v>
      </c>
      <c r="N490" s="34">
        <v>8726.2699999999986</v>
      </c>
      <c r="O490" s="34">
        <v>8753.82</v>
      </c>
      <c r="P490" s="34">
        <v>8852.31</v>
      </c>
      <c r="Q490" s="34">
        <v>8746.1299999999992</v>
      </c>
      <c r="R490" s="34">
        <v>8680.7800000000007</v>
      </c>
      <c r="S490" s="34">
        <v>8652.3399999999983</v>
      </c>
      <c r="T490" s="34">
        <v>8614.31</v>
      </c>
      <c r="U490" s="34">
        <v>8597.7099999999991</v>
      </c>
      <c r="V490" s="34">
        <v>8572.1200000000008</v>
      </c>
      <c r="W490" s="34">
        <v>8583.1999999999989</v>
      </c>
      <c r="X490" s="34">
        <v>8375.66</v>
      </c>
      <c r="Y490" s="34">
        <v>7990.04</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24</v>
      </c>
      <c r="B491" s="34">
        <v>7904.1</v>
      </c>
      <c r="C491" s="34">
        <v>7690.8200000000006</v>
      </c>
      <c r="D491" s="34">
        <v>7605.05</v>
      </c>
      <c r="E491" s="34">
        <v>7552.3</v>
      </c>
      <c r="F491" s="34">
        <v>7532.39</v>
      </c>
      <c r="G491" s="34">
        <v>7527.9500000000007</v>
      </c>
      <c r="H491" s="34">
        <v>7588.39</v>
      </c>
      <c r="I491" s="34">
        <v>7891.62</v>
      </c>
      <c r="J491" s="34">
        <v>8305.85</v>
      </c>
      <c r="K491" s="34">
        <v>8593.4999999999982</v>
      </c>
      <c r="L491" s="34">
        <v>8669.5499999999993</v>
      </c>
      <c r="M491" s="34">
        <v>8677.3799999999992</v>
      </c>
      <c r="N491" s="34">
        <v>8666.4699999999993</v>
      </c>
      <c r="O491" s="34">
        <v>8667.6</v>
      </c>
      <c r="P491" s="34">
        <v>8658.76</v>
      </c>
      <c r="Q491" s="34">
        <v>8686.01</v>
      </c>
      <c r="R491" s="34">
        <v>8676.2999999999993</v>
      </c>
      <c r="S491" s="34">
        <v>8669.3599999999988</v>
      </c>
      <c r="T491" s="34">
        <v>8661.57</v>
      </c>
      <c r="U491" s="34">
        <v>8665.06</v>
      </c>
      <c r="V491" s="34">
        <v>8671.67</v>
      </c>
      <c r="W491" s="34">
        <v>8659.3700000000008</v>
      </c>
      <c r="X491" s="34">
        <v>8330.3599999999988</v>
      </c>
      <c r="Y491" s="34">
        <v>7964.9400000000005</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25</v>
      </c>
      <c r="B492" s="34">
        <v>7847.8600000000006</v>
      </c>
      <c r="C492" s="34">
        <v>7660.0000000000009</v>
      </c>
      <c r="D492" s="34">
        <v>7568.4500000000007</v>
      </c>
      <c r="E492" s="34">
        <v>7494.4900000000007</v>
      </c>
      <c r="F492" s="34">
        <v>7445.4100000000008</v>
      </c>
      <c r="G492" s="34">
        <v>7489.79</v>
      </c>
      <c r="H492" s="34">
        <v>7420.7300000000005</v>
      </c>
      <c r="I492" s="34">
        <v>7679.22</v>
      </c>
      <c r="J492" s="34">
        <v>8028.02</v>
      </c>
      <c r="K492" s="34">
        <v>8382.35</v>
      </c>
      <c r="L492" s="34">
        <v>8519.3700000000008</v>
      </c>
      <c r="M492" s="34">
        <v>8582.01</v>
      </c>
      <c r="N492" s="34">
        <v>8581.42</v>
      </c>
      <c r="O492" s="34">
        <v>8579.9999999999982</v>
      </c>
      <c r="P492" s="34">
        <v>8585.57</v>
      </c>
      <c r="Q492" s="34">
        <v>8542.8599999999988</v>
      </c>
      <c r="R492" s="34">
        <v>8479.08</v>
      </c>
      <c r="S492" s="34">
        <v>8486.0499999999993</v>
      </c>
      <c r="T492" s="34">
        <v>8515.7699999999986</v>
      </c>
      <c r="U492" s="34">
        <v>8539.31</v>
      </c>
      <c r="V492" s="34">
        <v>8569.7999999999993</v>
      </c>
      <c r="W492" s="34">
        <v>8606.17</v>
      </c>
      <c r="X492" s="34">
        <v>8254.5899999999983</v>
      </c>
      <c r="Y492" s="34">
        <v>7884.29</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12" x14ac:dyDescent="0.2">
      <c r="A493" s="33">
        <v>26</v>
      </c>
      <c r="B493" s="34">
        <v>7711.7300000000005</v>
      </c>
      <c r="C493" s="34">
        <v>7599.420000000001</v>
      </c>
      <c r="D493" s="34">
        <v>7510.8300000000008</v>
      </c>
      <c r="E493" s="34">
        <v>7349.01</v>
      </c>
      <c r="F493" s="34">
        <v>7368.7300000000005</v>
      </c>
      <c r="G493" s="34">
        <v>7627.9100000000008</v>
      </c>
      <c r="H493" s="34">
        <v>7736.18</v>
      </c>
      <c r="I493" s="34">
        <v>8043.6</v>
      </c>
      <c r="J493" s="34">
        <v>8478.99</v>
      </c>
      <c r="K493" s="34">
        <v>8564.7499999999982</v>
      </c>
      <c r="L493" s="34">
        <v>8653.8399999999983</v>
      </c>
      <c r="M493" s="34">
        <v>8611.7199999999993</v>
      </c>
      <c r="N493" s="34">
        <v>8576.94</v>
      </c>
      <c r="O493" s="34">
        <v>8624.91</v>
      </c>
      <c r="P493" s="34">
        <v>8678.5499999999993</v>
      </c>
      <c r="Q493" s="34">
        <v>8686.85</v>
      </c>
      <c r="R493" s="34">
        <v>8650.44</v>
      </c>
      <c r="S493" s="34">
        <v>8515.7899999999991</v>
      </c>
      <c r="T493" s="34">
        <v>8473.16</v>
      </c>
      <c r="U493" s="34">
        <v>8374.98</v>
      </c>
      <c r="V493" s="34">
        <v>8400.66</v>
      </c>
      <c r="W493" s="34">
        <v>8306.9599999999991</v>
      </c>
      <c r="X493" s="34">
        <v>7905.27</v>
      </c>
      <c r="Y493" s="34">
        <v>7784.1900000000005</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12" x14ac:dyDescent="0.2">
      <c r="A494" s="33">
        <v>27</v>
      </c>
      <c r="B494" s="34">
        <v>7621.55</v>
      </c>
      <c r="C494" s="34">
        <v>7431.56</v>
      </c>
      <c r="D494" s="34">
        <v>7371.72</v>
      </c>
      <c r="E494" s="34">
        <v>7059.420000000001</v>
      </c>
      <c r="F494" s="34">
        <v>6854.9800000000005</v>
      </c>
      <c r="G494" s="34">
        <v>7432.34</v>
      </c>
      <c r="H494" s="34">
        <v>7604.22</v>
      </c>
      <c r="I494" s="34">
        <v>7931.0300000000007</v>
      </c>
      <c r="J494" s="34">
        <v>8303.76</v>
      </c>
      <c r="K494" s="34">
        <v>8487.17</v>
      </c>
      <c r="L494" s="34">
        <v>8585.8399999999983</v>
      </c>
      <c r="M494" s="34">
        <v>8491.6999999999989</v>
      </c>
      <c r="N494" s="34">
        <v>8449.2699999999986</v>
      </c>
      <c r="O494" s="34">
        <v>8485.7199999999993</v>
      </c>
      <c r="P494" s="34">
        <v>8607.91</v>
      </c>
      <c r="Q494" s="34">
        <v>8532.7999999999993</v>
      </c>
      <c r="R494" s="34">
        <v>8547.65</v>
      </c>
      <c r="S494" s="34">
        <v>8479.8700000000008</v>
      </c>
      <c r="T494" s="34">
        <v>8429.57</v>
      </c>
      <c r="U494" s="34">
        <v>8325.81</v>
      </c>
      <c r="V494" s="34">
        <v>8320.39</v>
      </c>
      <c r="W494" s="34">
        <v>8272.35</v>
      </c>
      <c r="X494" s="34">
        <v>7905.51</v>
      </c>
      <c r="Y494" s="34">
        <v>7797.38</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12" x14ac:dyDescent="0.2">
      <c r="A495" s="33">
        <v>28</v>
      </c>
      <c r="B495" s="34">
        <v>7686.02</v>
      </c>
      <c r="C495" s="34">
        <v>7462.93</v>
      </c>
      <c r="D495" s="34">
        <v>7315.43</v>
      </c>
      <c r="E495" s="34">
        <v>6790.9100000000008</v>
      </c>
      <c r="F495" s="34">
        <v>6667.3300000000008</v>
      </c>
      <c r="G495" s="34">
        <v>7504.4000000000005</v>
      </c>
      <c r="H495" s="34">
        <v>7734.670000000001</v>
      </c>
      <c r="I495" s="34">
        <v>8022.9800000000005</v>
      </c>
      <c r="J495" s="34">
        <v>8544.4299999999985</v>
      </c>
      <c r="K495" s="34">
        <v>8617.5499999999993</v>
      </c>
      <c r="L495" s="34">
        <v>8701.6</v>
      </c>
      <c r="M495" s="34">
        <v>8698.94</v>
      </c>
      <c r="N495" s="34">
        <v>8692.99</v>
      </c>
      <c r="O495" s="34">
        <v>8705.7800000000007</v>
      </c>
      <c r="P495" s="34">
        <v>8809.94</v>
      </c>
      <c r="Q495" s="34">
        <v>8887.7899999999991</v>
      </c>
      <c r="R495" s="34">
        <v>8712.23</v>
      </c>
      <c r="S495" s="34">
        <v>8662.0399999999991</v>
      </c>
      <c r="T495" s="34">
        <v>8613.4599999999991</v>
      </c>
      <c r="U495" s="34">
        <v>8572.7800000000007</v>
      </c>
      <c r="V495" s="34">
        <v>8561.42</v>
      </c>
      <c r="W495" s="34">
        <v>8526.4699999999993</v>
      </c>
      <c r="X495" s="34">
        <v>8132.9400000000005</v>
      </c>
      <c r="Y495" s="34">
        <v>7863.56</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ht="12" x14ac:dyDescent="0.2">
      <c r="A496" s="33">
        <v>29</v>
      </c>
      <c r="B496" s="34">
        <v>7662.21</v>
      </c>
      <c r="C496" s="34">
        <v>7499.6</v>
      </c>
      <c r="D496" s="34">
        <v>7310.4800000000005</v>
      </c>
      <c r="E496" s="34">
        <v>7234.35</v>
      </c>
      <c r="F496" s="34">
        <v>7222.170000000001</v>
      </c>
      <c r="G496" s="34">
        <v>7531.88</v>
      </c>
      <c r="H496" s="34">
        <v>7656.8300000000008</v>
      </c>
      <c r="I496" s="34">
        <v>8014.3200000000006</v>
      </c>
      <c r="J496" s="34">
        <v>8574.19</v>
      </c>
      <c r="K496" s="34">
        <v>8609.99</v>
      </c>
      <c r="L496" s="34">
        <v>8619.6</v>
      </c>
      <c r="M496" s="34">
        <v>8711.56</v>
      </c>
      <c r="N496" s="34">
        <v>8718.65</v>
      </c>
      <c r="O496" s="34">
        <v>8738.0199999999986</v>
      </c>
      <c r="P496" s="34">
        <v>8872.76</v>
      </c>
      <c r="Q496" s="34">
        <v>8889.1799999999985</v>
      </c>
      <c r="R496" s="34">
        <v>8880.7899999999991</v>
      </c>
      <c r="S496" s="34">
        <v>8816.1999999999989</v>
      </c>
      <c r="T496" s="34">
        <v>8752.08</v>
      </c>
      <c r="U496" s="34">
        <v>8727.92</v>
      </c>
      <c r="V496" s="34">
        <v>8696.89</v>
      </c>
      <c r="W496" s="34">
        <v>8613.4</v>
      </c>
      <c r="X496" s="34">
        <v>8297.56</v>
      </c>
      <c r="Y496" s="34">
        <v>7885.1100000000006</v>
      </c>
      <c r="Z496" s="24">
        <f>IFERROR(Y496,"скрыть")</f>
        <v>7885.1100000000006</v>
      </c>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ht="12" x14ac:dyDescent="0.2">
      <c r="A497" s="33">
        <v>30</v>
      </c>
      <c r="B497" s="34">
        <v>7672.3300000000008</v>
      </c>
      <c r="C497" s="34">
        <v>7530.13</v>
      </c>
      <c r="D497" s="34">
        <v>7381.6600000000008</v>
      </c>
      <c r="E497" s="34">
        <v>7291.71</v>
      </c>
      <c r="F497" s="34">
        <v>7279.76</v>
      </c>
      <c r="G497" s="34">
        <v>7506.13</v>
      </c>
      <c r="H497" s="34">
        <v>7572.4900000000007</v>
      </c>
      <c r="I497" s="34">
        <v>7963.7000000000007</v>
      </c>
      <c r="J497" s="34">
        <v>8588.4599999999991</v>
      </c>
      <c r="K497" s="34">
        <v>8479.3599999999988</v>
      </c>
      <c r="L497" s="34">
        <v>8459.9299999999985</v>
      </c>
      <c r="M497" s="34">
        <v>8446.17</v>
      </c>
      <c r="N497" s="34">
        <v>8746.44</v>
      </c>
      <c r="O497" s="34">
        <v>8761.1099999999988</v>
      </c>
      <c r="P497" s="34">
        <v>9145.0399999999991</v>
      </c>
      <c r="Q497" s="34">
        <v>9141.69</v>
      </c>
      <c r="R497" s="34">
        <v>8912.83</v>
      </c>
      <c r="S497" s="34">
        <v>8791.3599999999988</v>
      </c>
      <c r="T497" s="34">
        <v>8739.69</v>
      </c>
      <c r="U497" s="34">
        <v>8696.3599999999988</v>
      </c>
      <c r="V497" s="34">
        <v>8776.82</v>
      </c>
      <c r="W497" s="34">
        <v>8773.2999999999993</v>
      </c>
      <c r="X497" s="34">
        <v>8497.5499999999993</v>
      </c>
      <c r="Y497" s="34">
        <v>8004.6</v>
      </c>
      <c r="Z497" s="24">
        <f>IFERROR(Y497,"скрыть")</f>
        <v>8004.6</v>
      </c>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ht="12" x14ac:dyDescent="0.2">
      <c r="A498" s="33">
        <v>31</v>
      </c>
      <c r="B498" s="34">
        <v>7756.29</v>
      </c>
      <c r="C498" s="34">
        <v>7620.12</v>
      </c>
      <c r="D498" s="34">
        <v>7490.72</v>
      </c>
      <c r="E498" s="34">
        <v>7387.5000000000009</v>
      </c>
      <c r="F498" s="34">
        <v>7343.6500000000005</v>
      </c>
      <c r="G498" s="34">
        <v>7444.1</v>
      </c>
      <c r="H498" s="34">
        <v>7505.13</v>
      </c>
      <c r="I498" s="34">
        <v>7766.43</v>
      </c>
      <c r="J498" s="34">
        <v>8362.2899999999991</v>
      </c>
      <c r="K498" s="34">
        <v>8516.2899999999991</v>
      </c>
      <c r="L498" s="34">
        <v>8655.7499999999982</v>
      </c>
      <c r="M498" s="34">
        <v>8689.0199999999986</v>
      </c>
      <c r="N498" s="34">
        <v>8700.6099999999988</v>
      </c>
      <c r="O498" s="34">
        <v>8704.65</v>
      </c>
      <c r="P498" s="34">
        <v>8747.85</v>
      </c>
      <c r="Q498" s="34">
        <v>8767.7899999999991</v>
      </c>
      <c r="R498" s="34">
        <v>8772.91</v>
      </c>
      <c r="S498" s="34">
        <v>8781.0199999999986</v>
      </c>
      <c r="T498" s="34">
        <v>8716.73</v>
      </c>
      <c r="U498" s="34">
        <v>8695.0199999999986</v>
      </c>
      <c r="V498" s="34">
        <v>8715.92</v>
      </c>
      <c r="W498" s="34">
        <v>8701.6</v>
      </c>
      <c r="X498" s="34">
        <v>8379.9299999999985</v>
      </c>
      <c r="Y498" s="34">
        <v>7938.4400000000005</v>
      </c>
      <c r="Z498" s="24">
        <f>IFERROR(Y498,"скрыть")</f>
        <v>7938.4400000000005</v>
      </c>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1.25" customHeight="1" x14ac:dyDescent="0.2">
      <c r="A499" s="111"/>
      <c r="B499" s="112" t="s">
        <v>117</v>
      </c>
      <c r="C499" s="112"/>
      <c r="D499" s="112"/>
      <c r="E499" s="112"/>
      <c r="F499" s="112"/>
      <c r="G499" s="112"/>
      <c r="H499" s="112"/>
      <c r="I499" s="112"/>
      <c r="J499" s="112"/>
      <c r="K499" s="112"/>
      <c r="L499" s="112"/>
      <c r="M499" s="112"/>
      <c r="N499" s="112"/>
      <c r="O499" s="112"/>
      <c r="P499" s="112"/>
      <c r="Q499" s="112"/>
      <c r="R499" s="112"/>
      <c r="S499" s="112"/>
      <c r="T499" s="112"/>
      <c r="U499" s="112"/>
      <c r="V499" s="112"/>
      <c r="W499" s="112"/>
      <c r="X499" s="112"/>
      <c r="Y499" s="112"/>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1.25" customHeight="1" x14ac:dyDescent="0.2">
      <c r="A500" s="111"/>
      <c r="B500" s="112"/>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s="27" customFormat="1" ht="32.65" customHeight="1" x14ac:dyDescent="0.2">
      <c r="A501" s="31" t="s">
        <v>83</v>
      </c>
      <c r="B501" s="32" t="s">
        <v>84</v>
      </c>
      <c r="C501" s="32" t="s">
        <v>85</v>
      </c>
      <c r="D501" s="32" t="s">
        <v>86</v>
      </c>
      <c r="E501" s="32" t="s">
        <v>87</v>
      </c>
      <c r="F501" s="32" t="s">
        <v>88</v>
      </c>
      <c r="G501" s="32" t="s">
        <v>89</v>
      </c>
      <c r="H501" s="32" t="s">
        <v>90</v>
      </c>
      <c r="I501" s="32" t="s">
        <v>91</v>
      </c>
      <c r="J501" s="32" t="s">
        <v>92</v>
      </c>
      <c r="K501" s="32" t="s">
        <v>93</v>
      </c>
      <c r="L501" s="32" t="s">
        <v>94</v>
      </c>
      <c r="M501" s="32" t="s">
        <v>95</v>
      </c>
      <c r="N501" s="32" t="s">
        <v>96</v>
      </c>
      <c r="O501" s="32" t="s">
        <v>97</v>
      </c>
      <c r="P501" s="32" t="s">
        <v>98</v>
      </c>
      <c r="Q501" s="32" t="s">
        <v>99</v>
      </c>
      <c r="R501" s="32" t="s">
        <v>100</v>
      </c>
      <c r="S501" s="32" t="s">
        <v>101</v>
      </c>
      <c r="T501" s="32" t="s">
        <v>102</v>
      </c>
      <c r="U501" s="32" t="s">
        <v>103</v>
      </c>
      <c r="V501" s="32" t="s">
        <v>104</v>
      </c>
      <c r="W501" s="32" t="s">
        <v>105</v>
      </c>
      <c r="X501" s="32" t="s">
        <v>106</v>
      </c>
      <c r="Y501" s="32" t="s">
        <v>107</v>
      </c>
      <c r="Z501" s="26"/>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ht="12" x14ac:dyDescent="0.2">
      <c r="A502" s="33">
        <v>1</v>
      </c>
      <c r="B502" s="37">
        <v>0</v>
      </c>
      <c r="C502" s="37">
        <v>0</v>
      </c>
      <c r="D502" s="37">
        <v>0</v>
      </c>
      <c r="E502" s="37">
        <v>0</v>
      </c>
      <c r="F502" s="37">
        <v>0</v>
      </c>
      <c r="G502" s="37">
        <v>8.73</v>
      </c>
      <c r="H502" s="37">
        <v>0</v>
      </c>
      <c r="I502" s="37">
        <v>69.3</v>
      </c>
      <c r="J502" s="37">
        <v>333.55</v>
      </c>
      <c r="K502" s="37">
        <v>287.52</v>
      </c>
      <c r="L502" s="37">
        <v>167.9</v>
      </c>
      <c r="M502" s="37">
        <v>146.35</v>
      </c>
      <c r="N502" s="37">
        <v>56.71</v>
      </c>
      <c r="O502" s="37">
        <v>116.34</v>
      </c>
      <c r="P502" s="37">
        <v>148.46</v>
      </c>
      <c r="Q502" s="37">
        <v>164.54</v>
      </c>
      <c r="R502" s="37">
        <v>260.48</v>
      </c>
      <c r="S502" s="37">
        <v>192.99</v>
      </c>
      <c r="T502" s="37">
        <v>42.71</v>
      </c>
      <c r="U502" s="37">
        <v>209.72</v>
      </c>
      <c r="V502" s="37">
        <v>216.19</v>
      </c>
      <c r="W502" s="37">
        <v>134.61000000000001</v>
      </c>
      <c r="X502" s="37">
        <v>0</v>
      </c>
      <c r="Y502" s="37">
        <v>0</v>
      </c>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2</v>
      </c>
      <c r="B503" s="37">
        <v>0</v>
      </c>
      <c r="C503" s="37">
        <v>0</v>
      </c>
      <c r="D503" s="37">
        <v>0</v>
      </c>
      <c r="E503" s="37">
        <v>0</v>
      </c>
      <c r="F503" s="37">
        <v>0</v>
      </c>
      <c r="G503" s="37">
        <v>0</v>
      </c>
      <c r="H503" s="37">
        <v>0</v>
      </c>
      <c r="I503" s="37">
        <v>20.82</v>
      </c>
      <c r="J503" s="37">
        <v>193.22</v>
      </c>
      <c r="K503" s="37">
        <v>51.57</v>
      </c>
      <c r="L503" s="37">
        <v>169</v>
      </c>
      <c r="M503" s="37">
        <v>1.79</v>
      </c>
      <c r="N503" s="37">
        <v>136.03</v>
      </c>
      <c r="O503" s="37">
        <v>175.04</v>
      </c>
      <c r="P503" s="37">
        <v>423.58</v>
      </c>
      <c r="Q503" s="37">
        <v>71.099999999999994</v>
      </c>
      <c r="R503" s="37">
        <v>62.96</v>
      </c>
      <c r="S503" s="37">
        <v>17.04</v>
      </c>
      <c r="T503" s="37">
        <v>62.2</v>
      </c>
      <c r="U503" s="37">
        <v>109.45</v>
      </c>
      <c r="V503" s="37">
        <v>178.47</v>
      </c>
      <c r="W503" s="37">
        <v>0</v>
      </c>
      <c r="X503" s="37">
        <v>0</v>
      </c>
      <c r="Y503" s="37">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3</v>
      </c>
      <c r="B504" s="37">
        <v>1.33</v>
      </c>
      <c r="C504" s="37">
        <v>0</v>
      </c>
      <c r="D504" s="37">
        <v>0</v>
      </c>
      <c r="E504" s="37">
        <v>0</v>
      </c>
      <c r="F504" s="37">
        <v>0</v>
      </c>
      <c r="G504" s="37">
        <v>0</v>
      </c>
      <c r="H504" s="37">
        <v>0</v>
      </c>
      <c r="I504" s="37">
        <v>0</v>
      </c>
      <c r="J504" s="37">
        <v>70.39</v>
      </c>
      <c r="K504" s="37">
        <v>0</v>
      </c>
      <c r="L504" s="37">
        <v>21.73</v>
      </c>
      <c r="M504" s="37">
        <v>79.53</v>
      </c>
      <c r="N504" s="37">
        <v>43.27</v>
      </c>
      <c r="O504" s="37">
        <v>42.54</v>
      </c>
      <c r="P504" s="37">
        <v>28.84</v>
      </c>
      <c r="Q504" s="37">
        <v>21.82</v>
      </c>
      <c r="R504" s="37">
        <v>46.67</v>
      </c>
      <c r="S504" s="37">
        <v>36.07</v>
      </c>
      <c r="T504" s="37">
        <v>114.04</v>
      </c>
      <c r="U504" s="37">
        <v>115.77</v>
      </c>
      <c r="V504" s="37">
        <v>104.88</v>
      </c>
      <c r="W504" s="37">
        <v>0</v>
      </c>
      <c r="X504" s="37">
        <v>0</v>
      </c>
      <c r="Y504" s="37">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4</v>
      </c>
      <c r="B505" s="37">
        <v>0</v>
      </c>
      <c r="C505" s="37">
        <v>0</v>
      </c>
      <c r="D505" s="37">
        <v>0</v>
      </c>
      <c r="E505" s="37">
        <v>0</v>
      </c>
      <c r="F505" s="37">
        <v>0</v>
      </c>
      <c r="G505" s="37">
        <v>0</v>
      </c>
      <c r="H505" s="37">
        <v>0</v>
      </c>
      <c r="I505" s="37">
        <v>154.27000000000001</v>
      </c>
      <c r="J505" s="37">
        <v>95.33</v>
      </c>
      <c r="K505" s="37">
        <v>0</v>
      </c>
      <c r="L505" s="37">
        <v>0</v>
      </c>
      <c r="M505" s="37">
        <v>0</v>
      </c>
      <c r="N505" s="37">
        <v>0</v>
      </c>
      <c r="O505" s="37">
        <v>0</v>
      </c>
      <c r="P505" s="37">
        <v>0</v>
      </c>
      <c r="Q505" s="37">
        <v>10.36</v>
      </c>
      <c r="R505" s="37">
        <v>1.9</v>
      </c>
      <c r="S505" s="37">
        <v>108.66</v>
      </c>
      <c r="T505" s="37">
        <v>203.94</v>
      </c>
      <c r="U505" s="37">
        <v>133.57</v>
      </c>
      <c r="V505" s="37">
        <v>177.22</v>
      </c>
      <c r="W505" s="37">
        <v>0</v>
      </c>
      <c r="X505" s="37">
        <v>0</v>
      </c>
      <c r="Y505" s="37">
        <v>0</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5</v>
      </c>
      <c r="B506" s="37">
        <v>0</v>
      </c>
      <c r="C506" s="37">
        <v>0</v>
      </c>
      <c r="D506" s="37">
        <v>0</v>
      </c>
      <c r="E506" s="37">
        <v>0</v>
      </c>
      <c r="F506" s="37">
        <v>0</v>
      </c>
      <c r="G506" s="37">
        <v>0</v>
      </c>
      <c r="H506" s="37">
        <v>0</v>
      </c>
      <c r="I506" s="37">
        <v>0</v>
      </c>
      <c r="J506" s="37">
        <v>0</v>
      </c>
      <c r="K506" s="37">
        <v>0</v>
      </c>
      <c r="L506" s="37">
        <v>0</v>
      </c>
      <c r="M506" s="37">
        <v>0</v>
      </c>
      <c r="N506" s="37">
        <v>0</v>
      </c>
      <c r="O506" s="37">
        <v>0</v>
      </c>
      <c r="P506" s="37">
        <v>0</v>
      </c>
      <c r="Q506" s="37">
        <v>0</v>
      </c>
      <c r="R506" s="37">
        <v>0</v>
      </c>
      <c r="S506" s="37">
        <v>0</v>
      </c>
      <c r="T506" s="37">
        <v>0</v>
      </c>
      <c r="U506" s="37">
        <v>0</v>
      </c>
      <c r="V506" s="37">
        <v>0</v>
      </c>
      <c r="W506" s="37">
        <v>0</v>
      </c>
      <c r="X506" s="37">
        <v>0</v>
      </c>
      <c r="Y506" s="37">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6</v>
      </c>
      <c r="B507" s="37">
        <v>0</v>
      </c>
      <c r="C507" s="37">
        <v>0</v>
      </c>
      <c r="D507" s="37">
        <v>0</v>
      </c>
      <c r="E507" s="37">
        <v>0</v>
      </c>
      <c r="F507" s="37">
        <v>0</v>
      </c>
      <c r="G507" s="37">
        <v>26.81</v>
      </c>
      <c r="H507" s="37">
        <v>188.92</v>
      </c>
      <c r="I507" s="37">
        <v>109</v>
      </c>
      <c r="J507" s="37">
        <v>1.38</v>
      </c>
      <c r="K507" s="37">
        <v>0</v>
      </c>
      <c r="L507" s="37">
        <v>0</v>
      </c>
      <c r="M507" s="37">
        <v>0</v>
      </c>
      <c r="N507" s="37">
        <v>0</v>
      </c>
      <c r="O507" s="37">
        <v>0</v>
      </c>
      <c r="P507" s="37">
        <v>0</v>
      </c>
      <c r="Q507" s="37">
        <v>0</v>
      </c>
      <c r="R507" s="37">
        <v>0</v>
      </c>
      <c r="S507" s="37">
        <v>0</v>
      </c>
      <c r="T507" s="37">
        <v>0</v>
      </c>
      <c r="U507" s="37">
        <v>0</v>
      </c>
      <c r="V507" s="37">
        <v>0</v>
      </c>
      <c r="W507" s="37">
        <v>0</v>
      </c>
      <c r="X507" s="37">
        <v>0</v>
      </c>
      <c r="Y507" s="37">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7</v>
      </c>
      <c r="B508" s="37">
        <v>0</v>
      </c>
      <c r="C508" s="37">
        <v>0</v>
      </c>
      <c r="D508" s="37">
        <v>0</v>
      </c>
      <c r="E508" s="37">
        <v>0</v>
      </c>
      <c r="F508" s="37">
        <v>0</v>
      </c>
      <c r="G508" s="37">
        <v>62.01</v>
      </c>
      <c r="H508" s="37">
        <v>249.06</v>
      </c>
      <c r="I508" s="37">
        <v>171.89</v>
      </c>
      <c r="J508" s="37">
        <v>23.51</v>
      </c>
      <c r="K508" s="37">
        <v>0</v>
      </c>
      <c r="L508" s="37">
        <v>0</v>
      </c>
      <c r="M508" s="37">
        <v>197.84</v>
      </c>
      <c r="N508" s="37">
        <v>143.59</v>
      </c>
      <c r="O508" s="37">
        <v>145.63999999999999</v>
      </c>
      <c r="P508" s="37">
        <v>144.63</v>
      </c>
      <c r="Q508" s="37">
        <v>168.56</v>
      </c>
      <c r="R508" s="37">
        <v>176.59</v>
      </c>
      <c r="S508" s="37">
        <v>216.21</v>
      </c>
      <c r="T508" s="37">
        <v>159.66</v>
      </c>
      <c r="U508" s="37">
        <v>102.72</v>
      </c>
      <c r="V508" s="37">
        <v>188.96</v>
      </c>
      <c r="W508" s="37">
        <v>48.46</v>
      </c>
      <c r="X508" s="37">
        <v>5.89</v>
      </c>
      <c r="Y508" s="37">
        <v>5.35</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8</v>
      </c>
      <c r="B509" s="37">
        <v>0</v>
      </c>
      <c r="C509" s="37">
        <v>0</v>
      </c>
      <c r="D509" s="37">
        <v>0</v>
      </c>
      <c r="E509" s="37">
        <v>0</v>
      </c>
      <c r="F509" s="37">
        <v>0</v>
      </c>
      <c r="G509" s="37">
        <v>5.75</v>
      </c>
      <c r="H509" s="37">
        <v>38.14</v>
      </c>
      <c r="I509" s="37">
        <v>26.32</v>
      </c>
      <c r="J509" s="37">
        <v>163.35</v>
      </c>
      <c r="K509" s="37">
        <v>89.8</v>
      </c>
      <c r="L509" s="37">
        <v>39.44</v>
      </c>
      <c r="M509" s="37">
        <v>40.32</v>
      </c>
      <c r="N509" s="37">
        <v>49.23</v>
      </c>
      <c r="O509" s="37">
        <v>65.58</v>
      </c>
      <c r="P509" s="37">
        <v>87.44</v>
      </c>
      <c r="Q509" s="37">
        <v>121.35</v>
      </c>
      <c r="R509" s="37">
        <v>141.72999999999999</v>
      </c>
      <c r="S509" s="37">
        <v>119.02</v>
      </c>
      <c r="T509" s="37">
        <v>103.28</v>
      </c>
      <c r="U509" s="37">
        <v>172.71</v>
      </c>
      <c r="V509" s="37">
        <v>52.03</v>
      </c>
      <c r="W509" s="37">
        <v>0</v>
      </c>
      <c r="X509" s="37">
        <v>0</v>
      </c>
      <c r="Y509" s="37">
        <v>0</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9</v>
      </c>
      <c r="B510" s="37">
        <v>0</v>
      </c>
      <c r="C510" s="37">
        <v>0</v>
      </c>
      <c r="D510" s="37">
        <v>0</v>
      </c>
      <c r="E510" s="37">
        <v>0</v>
      </c>
      <c r="F510" s="37">
        <v>0</v>
      </c>
      <c r="G510" s="37">
        <v>0</v>
      </c>
      <c r="H510" s="37">
        <v>0</v>
      </c>
      <c r="I510" s="37">
        <v>44.23</v>
      </c>
      <c r="J510" s="37">
        <v>117.48</v>
      </c>
      <c r="K510" s="37">
        <v>0</v>
      </c>
      <c r="L510" s="37">
        <v>0</v>
      </c>
      <c r="M510" s="37">
        <v>0</v>
      </c>
      <c r="N510" s="37">
        <v>0</v>
      </c>
      <c r="O510" s="37">
        <v>0</v>
      </c>
      <c r="P510" s="37">
        <v>0</v>
      </c>
      <c r="Q510" s="37">
        <v>0</v>
      </c>
      <c r="R510" s="37">
        <v>0</v>
      </c>
      <c r="S510" s="37">
        <v>0</v>
      </c>
      <c r="T510" s="37">
        <v>0</v>
      </c>
      <c r="U510" s="37">
        <v>0</v>
      </c>
      <c r="V510" s="37">
        <v>0</v>
      </c>
      <c r="W510" s="37">
        <v>0</v>
      </c>
      <c r="X510" s="37">
        <v>0</v>
      </c>
      <c r="Y510" s="37">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10</v>
      </c>
      <c r="B511" s="37">
        <v>19.66</v>
      </c>
      <c r="C511" s="37">
        <v>0</v>
      </c>
      <c r="D511" s="37">
        <v>0</v>
      </c>
      <c r="E511" s="37">
        <v>0</v>
      </c>
      <c r="F511" s="37">
        <v>0</v>
      </c>
      <c r="G511" s="37">
        <v>79.900000000000006</v>
      </c>
      <c r="H511" s="37">
        <v>200.22</v>
      </c>
      <c r="I511" s="37">
        <v>168.6</v>
      </c>
      <c r="J511" s="37">
        <v>302.74</v>
      </c>
      <c r="K511" s="37">
        <v>148.32</v>
      </c>
      <c r="L511" s="37">
        <v>64.61</v>
      </c>
      <c r="M511" s="37">
        <v>90.3</v>
      </c>
      <c r="N511" s="37">
        <v>16.59</v>
      </c>
      <c r="O511" s="37">
        <v>78.819999999999993</v>
      </c>
      <c r="P511" s="37">
        <v>0</v>
      </c>
      <c r="Q511" s="37">
        <v>91.23</v>
      </c>
      <c r="R511" s="37">
        <v>0</v>
      </c>
      <c r="S511" s="37">
        <v>43.51</v>
      </c>
      <c r="T511" s="37">
        <v>112.8</v>
      </c>
      <c r="U511" s="37">
        <v>51.59</v>
      </c>
      <c r="V511" s="37">
        <v>17.440000000000001</v>
      </c>
      <c r="W511" s="37">
        <v>68.13</v>
      </c>
      <c r="X511" s="37">
        <v>0</v>
      </c>
      <c r="Y511" s="37">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11</v>
      </c>
      <c r="B512" s="37">
        <v>0</v>
      </c>
      <c r="C512" s="37">
        <v>0</v>
      </c>
      <c r="D512" s="37">
        <v>0.89</v>
      </c>
      <c r="E512" s="37">
        <v>4.66</v>
      </c>
      <c r="F512" s="37">
        <v>0.52</v>
      </c>
      <c r="G512" s="37">
        <v>41.32</v>
      </c>
      <c r="H512" s="37">
        <v>56.55</v>
      </c>
      <c r="I512" s="37">
        <v>139.84</v>
      </c>
      <c r="J512" s="37">
        <v>322.3</v>
      </c>
      <c r="K512" s="37">
        <v>106.24</v>
      </c>
      <c r="L512" s="37">
        <v>79.650000000000006</v>
      </c>
      <c r="M512" s="37">
        <v>240.38</v>
      </c>
      <c r="N512" s="37">
        <v>224.74</v>
      </c>
      <c r="O512" s="37">
        <v>232.52</v>
      </c>
      <c r="P512" s="37">
        <v>259.61</v>
      </c>
      <c r="Q512" s="37">
        <v>259.51</v>
      </c>
      <c r="R512" s="37">
        <v>439.52</v>
      </c>
      <c r="S512" s="37">
        <v>521.74</v>
      </c>
      <c r="T512" s="37">
        <v>704.84</v>
      </c>
      <c r="U512" s="37">
        <v>582.57000000000005</v>
      </c>
      <c r="V512" s="37">
        <v>268.57</v>
      </c>
      <c r="W512" s="37">
        <v>87.22</v>
      </c>
      <c r="X512" s="37">
        <v>53.01</v>
      </c>
      <c r="Y512" s="37">
        <v>2.42</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12</v>
      </c>
      <c r="B513" s="37">
        <v>49.24</v>
      </c>
      <c r="C513" s="37">
        <v>38.47</v>
      </c>
      <c r="D513" s="37">
        <v>22.02</v>
      </c>
      <c r="E513" s="37">
        <v>39.5</v>
      </c>
      <c r="F513" s="37">
        <v>39.5</v>
      </c>
      <c r="G513" s="37">
        <v>235.11</v>
      </c>
      <c r="H513" s="37">
        <v>45.95</v>
      </c>
      <c r="I513" s="37">
        <v>109.79</v>
      </c>
      <c r="J513" s="37">
        <v>27.42</v>
      </c>
      <c r="K513" s="37">
        <v>2.14</v>
      </c>
      <c r="L513" s="37">
        <v>0</v>
      </c>
      <c r="M513" s="37">
        <v>57.85</v>
      </c>
      <c r="N513" s="37">
        <v>67.56</v>
      </c>
      <c r="O513" s="37">
        <v>100</v>
      </c>
      <c r="P513" s="37">
        <v>121.93</v>
      </c>
      <c r="Q513" s="37">
        <v>687.54</v>
      </c>
      <c r="R513" s="37">
        <v>283.22000000000003</v>
      </c>
      <c r="S513" s="37">
        <v>86.17</v>
      </c>
      <c r="T513" s="37">
        <v>20.350000000000001</v>
      </c>
      <c r="U513" s="37">
        <v>114.81</v>
      </c>
      <c r="V513" s="37">
        <v>112.07</v>
      </c>
      <c r="W513" s="37">
        <v>78.86</v>
      </c>
      <c r="X513" s="37">
        <v>25.5</v>
      </c>
      <c r="Y513" s="37">
        <v>0</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13</v>
      </c>
      <c r="B514" s="37">
        <v>14.53</v>
      </c>
      <c r="C514" s="37">
        <v>0</v>
      </c>
      <c r="D514" s="37">
        <v>0</v>
      </c>
      <c r="E514" s="37">
        <v>0</v>
      </c>
      <c r="F514" s="37">
        <v>0</v>
      </c>
      <c r="G514" s="37">
        <v>132.66</v>
      </c>
      <c r="H514" s="37">
        <v>93.35</v>
      </c>
      <c r="I514" s="37">
        <v>26.52</v>
      </c>
      <c r="J514" s="37">
        <v>141.21</v>
      </c>
      <c r="K514" s="37">
        <v>0</v>
      </c>
      <c r="L514" s="37">
        <v>8.94</v>
      </c>
      <c r="M514" s="37">
        <v>0</v>
      </c>
      <c r="N514" s="37">
        <v>1.47</v>
      </c>
      <c r="O514" s="37">
        <v>0</v>
      </c>
      <c r="P514" s="37">
        <v>67.62</v>
      </c>
      <c r="Q514" s="37">
        <v>28.42</v>
      </c>
      <c r="R514" s="37">
        <v>83.22</v>
      </c>
      <c r="S514" s="37">
        <v>58.13</v>
      </c>
      <c r="T514" s="37">
        <v>73.94</v>
      </c>
      <c r="U514" s="37">
        <v>308.7</v>
      </c>
      <c r="V514" s="37">
        <v>346.07</v>
      </c>
      <c r="W514" s="37">
        <v>0</v>
      </c>
      <c r="X514" s="37">
        <v>0</v>
      </c>
      <c r="Y514" s="37">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14</v>
      </c>
      <c r="B515" s="37">
        <v>0</v>
      </c>
      <c r="C515" s="37">
        <v>0</v>
      </c>
      <c r="D515" s="37">
        <v>0</v>
      </c>
      <c r="E515" s="37">
        <v>416.59</v>
      </c>
      <c r="F515" s="37">
        <v>0</v>
      </c>
      <c r="G515" s="37">
        <v>223.92</v>
      </c>
      <c r="H515" s="37">
        <v>78.040000000000006</v>
      </c>
      <c r="I515" s="37">
        <v>343.52</v>
      </c>
      <c r="J515" s="37">
        <v>425.4</v>
      </c>
      <c r="K515" s="37">
        <v>222.97</v>
      </c>
      <c r="L515" s="37">
        <v>151.86000000000001</v>
      </c>
      <c r="M515" s="37">
        <v>172.12</v>
      </c>
      <c r="N515" s="37">
        <v>170.11</v>
      </c>
      <c r="O515" s="37">
        <v>127.44</v>
      </c>
      <c r="P515" s="37">
        <v>39.840000000000003</v>
      </c>
      <c r="Q515" s="37">
        <v>62.54</v>
      </c>
      <c r="R515" s="37">
        <v>61.49</v>
      </c>
      <c r="S515" s="37">
        <v>93.09</v>
      </c>
      <c r="T515" s="37">
        <v>249.89</v>
      </c>
      <c r="U515" s="37">
        <v>769.25</v>
      </c>
      <c r="V515" s="37">
        <v>235.43</v>
      </c>
      <c r="W515" s="37">
        <v>0</v>
      </c>
      <c r="X515" s="37">
        <v>0</v>
      </c>
      <c r="Y515" s="37">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15</v>
      </c>
      <c r="B516" s="37">
        <v>0</v>
      </c>
      <c r="C516" s="37">
        <v>0</v>
      </c>
      <c r="D516" s="37">
        <v>0</v>
      </c>
      <c r="E516" s="37">
        <v>0</v>
      </c>
      <c r="F516" s="37">
        <v>0</v>
      </c>
      <c r="G516" s="37">
        <v>23.59</v>
      </c>
      <c r="H516" s="37">
        <v>97.83</v>
      </c>
      <c r="I516" s="37">
        <v>85.68</v>
      </c>
      <c r="J516" s="37">
        <v>40.71</v>
      </c>
      <c r="K516" s="37">
        <v>0</v>
      </c>
      <c r="L516" s="37">
        <v>0</v>
      </c>
      <c r="M516" s="37">
        <v>0</v>
      </c>
      <c r="N516" s="37">
        <v>0</v>
      </c>
      <c r="O516" s="37">
        <v>0</v>
      </c>
      <c r="P516" s="37">
        <v>0</v>
      </c>
      <c r="Q516" s="37">
        <v>0</v>
      </c>
      <c r="R516" s="37">
        <v>0</v>
      </c>
      <c r="S516" s="37">
        <v>0</v>
      </c>
      <c r="T516" s="37">
        <v>0</v>
      </c>
      <c r="U516" s="37">
        <v>0</v>
      </c>
      <c r="V516" s="37">
        <v>0</v>
      </c>
      <c r="W516" s="37">
        <v>0</v>
      </c>
      <c r="X516" s="37">
        <v>0</v>
      </c>
      <c r="Y516" s="37">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16</v>
      </c>
      <c r="B517" s="37">
        <v>0</v>
      </c>
      <c r="C517" s="37">
        <v>0</v>
      </c>
      <c r="D517" s="37">
        <v>0</v>
      </c>
      <c r="E517" s="37">
        <v>0</v>
      </c>
      <c r="F517" s="37">
        <v>102.85</v>
      </c>
      <c r="G517" s="37">
        <v>119.11</v>
      </c>
      <c r="H517" s="37">
        <v>96.51</v>
      </c>
      <c r="I517" s="37">
        <v>238.12</v>
      </c>
      <c r="J517" s="37">
        <v>123.08</v>
      </c>
      <c r="K517" s="37">
        <v>88.73</v>
      </c>
      <c r="L517" s="37">
        <v>78.12</v>
      </c>
      <c r="M517" s="37">
        <v>67.760000000000005</v>
      </c>
      <c r="N517" s="37">
        <v>49.28</v>
      </c>
      <c r="O517" s="37">
        <v>81.430000000000007</v>
      </c>
      <c r="P517" s="37">
        <v>2.19</v>
      </c>
      <c r="Q517" s="37">
        <v>0</v>
      </c>
      <c r="R517" s="37">
        <v>0</v>
      </c>
      <c r="S517" s="37">
        <v>0</v>
      </c>
      <c r="T517" s="37">
        <v>0</v>
      </c>
      <c r="U517" s="37">
        <v>40.46</v>
      </c>
      <c r="V517" s="37">
        <v>79.37</v>
      </c>
      <c r="W517" s="37">
        <v>0</v>
      </c>
      <c r="X517" s="37">
        <v>0</v>
      </c>
      <c r="Y517" s="37">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17</v>
      </c>
      <c r="B518" s="37">
        <v>0</v>
      </c>
      <c r="C518" s="37">
        <v>0.05</v>
      </c>
      <c r="D518" s="37">
        <v>63.1</v>
      </c>
      <c r="E518" s="37">
        <v>7.34</v>
      </c>
      <c r="F518" s="37">
        <v>0</v>
      </c>
      <c r="G518" s="37">
        <v>151.25</v>
      </c>
      <c r="H518" s="37">
        <v>185.23</v>
      </c>
      <c r="I518" s="37">
        <v>176.97</v>
      </c>
      <c r="J518" s="37">
        <v>218.5</v>
      </c>
      <c r="K518" s="37">
        <v>45.79</v>
      </c>
      <c r="L518" s="37">
        <v>0</v>
      </c>
      <c r="M518" s="37">
        <v>0</v>
      </c>
      <c r="N518" s="37">
        <v>0</v>
      </c>
      <c r="O518" s="37">
        <v>0</v>
      </c>
      <c r="P518" s="37">
        <v>3.45</v>
      </c>
      <c r="Q518" s="37">
        <v>7.39</v>
      </c>
      <c r="R518" s="37">
        <v>0</v>
      </c>
      <c r="S518" s="37">
        <v>0.03</v>
      </c>
      <c r="T518" s="37">
        <v>5.0999999999999996</v>
      </c>
      <c r="U518" s="37">
        <v>2.96</v>
      </c>
      <c r="V518" s="37">
        <v>112.94</v>
      </c>
      <c r="W518" s="37">
        <v>0</v>
      </c>
      <c r="X518" s="37">
        <v>0</v>
      </c>
      <c r="Y518" s="37">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18</v>
      </c>
      <c r="B519" s="37">
        <v>85.37</v>
      </c>
      <c r="C519" s="37">
        <v>0</v>
      </c>
      <c r="D519" s="37">
        <v>0</v>
      </c>
      <c r="E519" s="37">
        <v>0</v>
      </c>
      <c r="F519" s="37">
        <v>0</v>
      </c>
      <c r="G519" s="37">
        <v>74.3</v>
      </c>
      <c r="H519" s="37">
        <v>0</v>
      </c>
      <c r="I519" s="37">
        <v>98.67</v>
      </c>
      <c r="J519" s="37">
        <v>94.5</v>
      </c>
      <c r="K519" s="37">
        <v>0</v>
      </c>
      <c r="L519" s="37">
        <v>0</v>
      </c>
      <c r="M519" s="37">
        <v>0</v>
      </c>
      <c r="N519" s="37">
        <v>0</v>
      </c>
      <c r="O519" s="37">
        <v>0</v>
      </c>
      <c r="P519" s="37">
        <v>0</v>
      </c>
      <c r="Q519" s="37">
        <v>0</v>
      </c>
      <c r="R519" s="37">
        <v>0</v>
      </c>
      <c r="S519" s="37">
        <v>128.19</v>
      </c>
      <c r="T519" s="37">
        <v>59.69</v>
      </c>
      <c r="U519" s="37">
        <v>108.12</v>
      </c>
      <c r="V519" s="37">
        <v>163.68</v>
      </c>
      <c r="W519" s="37">
        <v>94.05</v>
      </c>
      <c r="X519" s="37">
        <v>0</v>
      </c>
      <c r="Y519" s="37">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19</v>
      </c>
      <c r="B520" s="37">
        <v>0</v>
      </c>
      <c r="C520" s="37">
        <v>0</v>
      </c>
      <c r="D520" s="37">
        <v>0</v>
      </c>
      <c r="E520" s="37">
        <v>0</v>
      </c>
      <c r="F520" s="37">
        <v>0</v>
      </c>
      <c r="G520" s="37">
        <v>52.55</v>
      </c>
      <c r="H520" s="37">
        <v>186.34</v>
      </c>
      <c r="I520" s="37">
        <v>317.56</v>
      </c>
      <c r="J520" s="37">
        <v>151.83000000000001</v>
      </c>
      <c r="K520" s="37">
        <v>45.44</v>
      </c>
      <c r="L520" s="37">
        <v>14.42</v>
      </c>
      <c r="M520" s="37">
        <v>0</v>
      </c>
      <c r="N520" s="37">
        <v>46.41</v>
      </c>
      <c r="O520" s="37">
        <v>27.31</v>
      </c>
      <c r="P520" s="37">
        <v>0.61</v>
      </c>
      <c r="Q520" s="37">
        <v>34.15</v>
      </c>
      <c r="R520" s="37">
        <v>0.26</v>
      </c>
      <c r="S520" s="37">
        <v>0</v>
      </c>
      <c r="T520" s="37">
        <v>0</v>
      </c>
      <c r="U520" s="37">
        <v>17.32</v>
      </c>
      <c r="V520" s="37">
        <v>0.09</v>
      </c>
      <c r="W520" s="37">
        <v>0</v>
      </c>
      <c r="X520" s="37">
        <v>0</v>
      </c>
      <c r="Y520" s="37">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20</v>
      </c>
      <c r="B521" s="37">
        <v>0</v>
      </c>
      <c r="C521" s="37">
        <v>0</v>
      </c>
      <c r="D521" s="37">
        <v>0</v>
      </c>
      <c r="E521" s="37">
        <v>0</v>
      </c>
      <c r="F521" s="37">
        <v>0</v>
      </c>
      <c r="G521" s="37">
        <v>57.67</v>
      </c>
      <c r="H521" s="37">
        <v>109.04</v>
      </c>
      <c r="I521" s="37">
        <v>158.34</v>
      </c>
      <c r="J521" s="37">
        <v>59.61</v>
      </c>
      <c r="K521" s="37">
        <v>0</v>
      </c>
      <c r="L521" s="37">
        <v>0</v>
      </c>
      <c r="M521" s="37">
        <v>0</v>
      </c>
      <c r="N521" s="37">
        <v>0</v>
      </c>
      <c r="O521" s="37">
        <v>0</v>
      </c>
      <c r="P521" s="37">
        <v>0</v>
      </c>
      <c r="Q521" s="37">
        <v>0</v>
      </c>
      <c r="R521" s="37">
        <v>0</v>
      </c>
      <c r="S521" s="37">
        <v>0</v>
      </c>
      <c r="T521" s="37">
        <v>0</v>
      </c>
      <c r="U521" s="37">
        <v>0</v>
      </c>
      <c r="V521" s="37">
        <v>0</v>
      </c>
      <c r="W521" s="37">
        <v>0</v>
      </c>
      <c r="X521" s="37">
        <v>0</v>
      </c>
      <c r="Y521" s="37">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21</v>
      </c>
      <c r="B522" s="37">
        <v>0</v>
      </c>
      <c r="C522" s="37">
        <v>0</v>
      </c>
      <c r="D522" s="37">
        <v>0</v>
      </c>
      <c r="E522" s="37">
        <v>0</v>
      </c>
      <c r="F522" s="37">
        <v>0</v>
      </c>
      <c r="G522" s="37">
        <v>0</v>
      </c>
      <c r="H522" s="37">
        <v>12.4</v>
      </c>
      <c r="I522" s="37">
        <v>160.41</v>
      </c>
      <c r="J522" s="37">
        <v>103.82</v>
      </c>
      <c r="K522" s="37">
        <v>0.1</v>
      </c>
      <c r="L522" s="37">
        <v>0</v>
      </c>
      <c r="M522" s="37">
        <v>0</v>
      </c>
      <c r="N522" s="37">
        <v>0.16</v>
      </c>
      <c r="O522" s="37">
        <v>0.23</v>
      </c>
      <c r="P522" s="37">
        <v>0</v>
      </c>
      <c r="Q522" s="37">
        <v>0.12</v>
      </c>
      <c r="R522" s="37">
        <v>0</v>
      </c>
      <c r="S522" s="37">
        <v>0.08</v>
      </c>
      <c r="T522" s="37">
        <v>33.869999999999997</v>
      </c>
      <c r="U522" s="37">
        <v>45.05</v>
      </c>
      <c r="V522" s="37">
        <v>0.19</v>
      </c>
      <c r="W522" s="37">
        <v>0</v>
      </c>
      <c r="X522" s="37">
        <v>0</v>
      </c>
      <c r="Y522" s="37">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22</v>
      </c>
      <c r="B523" s="37">
        <v>0</v>
      </c>
      <c r="C523" s="37">
        <v>0</v>
      </c>
      <c r="D523" s="37">
        <v>0</v>
      </c>
      <c r="E523" s="37">
        <v>0</v>
      </c>
      <c r="F523" s="37">
        <v>0</v>
      </c>
      <c r="G523" s="37">
        <v>60.21</v>
      </c>
      <c r="H523" s="37">
        <v>227.81</v>
      </c>
      <c r="I523" s="37">
        <v>228.2</v>
      </c>
      <c r="J523" s="37">
        <v>54.67</v>
      </c>
      <c r="K523" s="37">
        <v>1.2</v>
      </c>
      <c r="L523" s="37">
        <v>0</v>
      </c>
      <c r="M523" s="37">
        <v>0</v>
      </c>
      <c r="N523" s="37">
        <v>0</v>
      </c>
      <c r="O523" s="37">
        <v>0</v>
      </c>
      <c r="P523" s="37">
        <v>0</v>
      </c>
      <c r="Q523" s="37">
        <v>0</v>
      </c>
      <c r="R523" s="37">
        <v>0</v>
      </c>
      <c r="S523" s="37">
        <v>2.25</v>
      </c>
      <c r="T523" s="37">
        <v>0</v>
      </c>
      <c r="U523" s="37">
        <v>0</v>
      </c>
      <c r="V523" s="37">
        <v>0</v>
      </c>
      <c r="W523" s="37">
        <v>0</v>
      </c>
      <c r="X523" s="37">
        <v>0</v>
      </c>
      <c r="Y523" s="37">
        <v>0</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23</v>
      </c>
      <c r="B524" s="37">
        <v>0</v>
      </c>
      <c r="C524" s="37">
        <v>0</v>
      </c>
      <c r="D524" s="37">
        <v>0</v>
      </c>
      <c r="E524" s="37">
        <v>0</v>
      </c>
      <c r="F524" s="37">
        <v>13.09</v>
      </c>
      <c r="G524" s="37">
        <v>100.16</v>
      </c>
      <c r="H524" s="37">
        <v>213.41</v>
      </c>
      <c r="I524" s="37">
        <v>143.82</v>
      </c>
      <c r="J524" s="37">
        <v>66.12</v>
      </c>
      <c r="K524" s="37">
        <v>0.06</v>
      </c>
      <c r="L524" s="37">
        <v>0</v>
      </c>
      <c r="M524" s="37">
        <v>0.01</v>
      </c>
      <c r="N524" s="37">
        <v>0.06</v>
      </c>
      <c r="O524" s="37">
        <v>0</v>
      </c>
      <c r="P524" s="37">
        <v>87.28</v>
      </c>
      <c r="Q524" s="37">
        <v>89.93</v>
      </c>
      <c r="R524" s="37">
        <v>80.36</v>
      </c>
      <c r="S524" s="37">
        <v>7.46</v>
      </c>
      <c r="T524" s="37">
        <v>34.770000000000003</v>
      </c>
      <c r="U524" s="37">
        <v>58.82</v>
      </c>
      <c r="V524" s="37">
        <v>183.64</v>
      </c>
      <c r="W524" s="37">
        <v>60.25</v>
      </c>
      <c r="X524" s="37">
        <v>0</v>
      </c>
      <c r="Y524" s="37">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24</v>
      </c>
      <c r="B525" s="37">
        <v>0</v>
      </c>
      <c r="C525" s="37">
        <v>0</v>
      </c>
      <c r="D525" s="37">
        <v>0</v>
      </c>
      <c r="E525" s="37">
        <v>0</v>
      </c>
      <c r="F525" s="37">
        <v>27.58</v>
      </c>
      <c r="G525" s="37">
        <v>61.49</v>
      </c>
      <c r="H525" s="37">
        <v>78.739999999999995</v>
      </c>
      <c r="I525" s="37">
        <v>105.86</v>
      </c>
      <c r="J525" s="37">
        <v>257.74</v>
      </c>
      <c r="K525" s="37">
        <v>64.56</v>
      </c>
      <c r="L525" s="37">
        <v>0</v>
      </c>
      <c r="M525" s="37">
        <v>0</v>
      </c>
      <c r="N525" s="37">
        <v>0</v>
      </c>
      <c r="O525" s="37">
        <v>0</v>
      </c>
      <c r="P525" s="37">
        <v>0</v>
      </c>
      <c r="Q525" s="37">
        <v>0</v>
      </c>
      <c r="R525" s="37">
        <v>0.02</v>
      </c>
      <c r="S525" s="37">
        <v>0</v>
      </c>
      <c r="T525" s="37">
        <v>0</v>
      </c>
      <c r="U525" s="37">
        <v>10.56</v>
      </c>
      <c r="V525" s="37">
        <v>0</v>
      </c>
      <c r="W525" s="37">
        <v>0</v>
      </c>
      <c r="X525" s="37">
        <v>0</v>
      </c>
      <c r="Y525" s="37">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12" x14ac:dyDescent="0.2">
      <c r="A526" s="33">
        <v>25</v>
      </c>
      <c r="B526" s="37">
        <v>0</v>
      </c>
      <c r="C526" s="37">
        <v>0</v>
      </c>
      <c r="D526" s="37">
        <v>0</v>
      </c>
      <c r="E526" s="37">
        <v>0</v>
      </c>
      <c r="F526" s="37">
        <v>0</v>
      </c>
      <c r="G526" s="37">
        <v>0</v>
      </c>
      <c r="H526" s="37">
        <v>0</v>
      </c>
      <c r="I526" s="37">
        <v>3.16</v>
      </c>
      <c r="J526" s="37">
        <v>186.72</v>
      </c>
      <c r="K526" s="37">
        <v>83.52</v>
      </c>
      <c r="L526" s="37">
        <v>84.72</v>
      </c>
      <c r="M526" s="37">
        <v>37.89</v>
      </c>
      <c r="N526" s="37">
        <v>37.1</v>
      </c>
      <c r="O526" s="37">
        <v>26.58</v>
      </c>
      <c r="P526" s="37">
        <v>35.08</v>
      </c>
      <c r="Q526" s="37">
        <v>53.27</v>
      </c>
      <c r="R526" s="37">
        <v>17.13</v>
      </c>
      <c r="S526" s="37">
        <v>5.87</v>
      </c>
      <c r="T526" s="37">
        <v>9.52</v>
      </c>
      <c r="U526" s="37">
        <v>0</v>
      </c>
      <c r="V526" s="37">
        <v>0</v>
      </c>
      <c r="W526" s="37">
        <v>0</v>
      </c>
      <c r="X526" s="37">
        <v>0</v>
      </c>
      <c r="Y526" s="37">
        <v>0.32</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12" x14ac:dyDescent="0.2">
      <c r="A527" s="33">
        <v>26</v>
      </c>
      <c r="B527" s="37">
        <v>0</v>
      </c>
      <c r="C527" s="37">
        <v>0</v>
      </c>
      <c r="D527" s="37">
        <v>0</v>
      </c>
      <c r="E527" s="37">
        <v>0</v>
      </c>
      <c r="F527" s="37">
        <v>34.799999999999997</v>
      </c>
      <c r="G527" s="37">
        <v>34.729999999999997</v>
      </c>
      <c r="H527" s="37">
        <v>198.7</v>
      </c>
      <c r="I527" s="37">
        <v>394.35</v>
      </c>
      <c r="J527" s="37">
        <v>243.74</v>
      </c>
      <c r="K527" s="37">
        <v>261.17</v>
      </c>
      <c r="L527" s="37">
        <v>188.44</v>
      </c>
      <c r="M527" s="37">
        <v>0</v>
      </c>
      <c r="N527" s="37">
        <v>0</v>
      </c>
      <c r="O527" s="37">
        <v>0</v>
      </c>
      <c r="P527" s="37">
        <v>0</v>
      </c>
      <c r="Q527" s="37">
        <v>0</v>
      </c>
      <c r="R527" s="37">
        <v>46.14</v>
      </c>
      <c r="S527" s="37">
        <v>136.22</v>
      </c>
      <c r="T527" s="37">
        <v>185.19</v>
      </c>
      <c r="U527" s="37">
        <v>288.05</v>
      </c>
      <c r="V527" s="37">
        <v>205.93</v>
      </c>
      <c r="W527" s="37">
        <v>1.36</v>
      </c>
      <c r="X527" s="37">
        <v>0</v>
      </c>
      <c r="Y527" s="37">
        <v>0</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12" x14ac:dyDescent="0.2">
      <c r="A528" s="33">
        <v>27</v>
      </c>
      <c r="B528" s="37">
        <v>0</v>
      </c>
      <c r="C528" s="37">
        <v>0</v>
      </c>
      <c r="D528" s="37">
        <v>0</v>
      </c>
      <c r="E528" s="37">
        <v>0</v>
      </c>
      <c r="F528" s="37">
        <v>0</v>
      </c>
      <c r="G528" s="37">
        <v>128.06</v>
      </c>
      <c r="H528" s="37">
        <v>200.58</v>
      </c>
      <c r="I528" s="37">
        <v>277.45</v>
      </c>
      <c r="J528" s="37">
        <v>322.98</v>
      </c>
      <c r="K528" s="37">
        <v>131.69999999999999</v>
      </c>
      <c r="L528" s="37">
        <v>0</v>
      </c>
      <c r="M528" s="37">
        <v>0</v>
      </c>
      <c r="N528" s="37">
        <v>0</v>
      </c>
      <c r="O528" s="37">
        <v>15.7</v>
      </c>
      <c r="P528" s="37">
        <v>0</v>
      </c>
      <c r="Q528" s="37">
        <v>13.3</v>
      </c>
      <c r="R528" s="37">
        <v>56.78</v>
      </c>
      <c r="S528" s="37">
        <v>113.9</v>
      </c>
      <c r="T528" s="37">
        <v>94.28</v>
      </c>
      <c r="U528" s="37">
        <v>136.34</v>
      </c>
      <c r="V528" s="37">
        <v>152.96</v>
      </c>
      <c r="W528" s="37">
        <v>0.56999999999999995</v>
      </c>
      <c r="X528" s="37">
        <v>0</v>
      </c>
      <c r="Y528" s="37">
        <v>0</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28</v>
      </c>
      <c r="B529" s="37">
        <v>0</v>
      </c>
      <c r="C529" s="37">
        <v>0</v>
      </c>
      <c r="D529" s="37">
        <v>0</v>
      </c>
      <c r="E529" s="37">
        <v>0</v>
      </c>
      <c r="F529" s="37">
        <v>0</v>
      </c>
      <c r="G529" s="37">
        <v>158.47</v>
      </c>
      <c r="H529" s="37">
        <v>174.18</v>
      </c>
      <c r="I529" s="37">
        <v>236.47</v>
      </c>
      <c r="J529" s="37">
        <v>299.82</v>
      </c>
      <c r="K529" s="37">
        <v>203.14</v>
      </c>
      <c r="L529" s="37">
        <v>271.66000000000003</v>
      </c>
      <c r="M529" s="37">
        <v>153.15</v>
      </c>
      <c r="N529" s="37">
        <v>296.98</v>
      </c>
      <c r="O529" s="37">
        <v>298.68</v>
      </c>
      <c r="P529" s="37">
        <v>236.08</v>
      </c>
      <c r="Q529" s="37">
        <v>164.05</v>
      </c>
      <c r="R529" s="37">
        <v>300.70999999999998</v>
      </c>
      <c r="S529" s="37">
        <v>181.93</v>
      </c>
      <c r="T529" s="37">
        <v>141.91</v>
      </c>
      <c r="U529" s="37">
        <v>223.04</v>
      </c>
      <c r="V529" s="37">
        <v>218.81</v>
      </c>
      <c r="W529" s="37">
        <v>61.96</v>
      </c>
      <c r="X529" s="37">
        <v>0</v>
      </c>
      <c r="Y529" s="37">
        <v>0</v>
      </c>
      <c r="Z529" s="38" t="str">
        <f>IF(Y529=0,"скрыть","")</f>
        <v>скрыть</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ht="12" x14ac:dyDescent="0.2">
      <c r="A530" s="33">
        <v>29</v>
      </c>
      <c r="B530" s="37">
        <v>0</v>
      </c>
      <c r="C530" s="37">
        <v>0</v>
      </c>
      <c r="D530" s="37">
        <v>0</v>
      </c>
      <c r="E530" s="37">
        <v>0</v>
      </c>
      <c r="F530" s="37">
        <v>168.64</v>
      </c>
      <c r="G530" s="37">
        <v>125.16</v>
      </c>
      <c r="H530" s="37">
        <v>267.51</v>
      </c>
      <c r="I530" s="37">
        <v>427.53</v>
      </c>
      <c r="J530" s="37">
        <v>276.39999999999998</v>
      </c>
      <c r="K530" s="37">
        <v>92.32</v>
      </c>
      <c r="L530" s="37">
        <v>49.33</v>
      </c>
      <c r="M530" s="37">
        <v>167.54</v>
      </c>
      <c r="N530" s="37">
        <v>164.32</v>
      </c>
      <c r="O530" s="37">
        <v>189.92</v>
      </c>
      <c r="P530" s="37">
        <v>318.97000000000003</v>
      </c>
      <c r="Q530" s="37">
        <v>539.38</v>
      </c>
      <c r="R530" s="37">
        <v>279.2</v>
      </c>
      <c r="S530" s="37">
        <v>259.27</v>
      </c>
      <c r="T530" s="37">
        <v>266.68</v>
      </c>
      <c r="U530" s="37">
        <v>249.87</v>
      </c>
      <c r="V530" s="37">
        <v>258.02999999999997</v>
      </c>
      <c r="W530" s="37">
        <v>109.69</v>
      </c>
      <c r="X530" s="37">
        <v>0</v>
      </c>
      <c r="Y530" s="37">
        <v>0</v>
      </c>
      <c r="Z530" s="38" t="str">
        <f>IF(Y530=0,"скрыть","")</f>
        <v>скрыть</v>
      </c>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ht="12" x14ac:dyDescent="0.2">
      <c r="A531" s="33">
        <v>30</v>
      </c>
      <c r="B531" s="37">
        <v>0</v>
      </c>
      <c r="C531" s="37">
        <v>0</v>
      </c>
      <c r="D531" s="37">
        <v>0</v>
      </c>
      <c r="E531" s="37">
        <v>0</v>
      </c>
      <c r="F531" s="37">
        <v>113.03</v>
      </c>
      <c r="G531" s="37">
        <v>93.91</v>
      </c>
      <c r="H531" s="37">
        <v>202.56</v>
      </c>
      <c r="I531" s="37">
        <v>329.46</v>
      </c>
      <c r="J531" s="37">
        <v>177.74</v>
      </c>
      <c r="K531" s="37">
        <v>421.25</v>
      </c>
      <c r="L531" s="37">
        <v>232.11</v>
      </c>
      <c r="M531" s="37">
        <v>105.02</v>
      </c>
      <c r="N531" s="37">
        <v>4.91</v>
      </c>
      <c r="O531" s="37">
        <v>0</v>
      </c>
      <c r="P531" s="37">
        <v>0</v>
      </c>
      <c r="Q531" s="37">
        <v>0</v>
      </c>
      <c r="R531" s="37">
        <v>45.79</v>
      </c>
      <c r="S531" s="37">
        <v>105.79</v>
      </c>
      <c r="T531" s="37">
        <v>96.42</v>
      </c>
      <c r="U531" s="37">
        <v>235.3</v>
      </c>
      <c r="V531" s="37">
        <v>145.29</v>
      </c>
      <c r="W531" s="37">
        <v>3.55</v>
      </c>
      <c r="X531" s="37">
        <v>0</v>
      </c>
      <c r="Y531" s="37">
        <v>0</v>
      </c>
      <c r="Z531" s="38" t="str">
        <f>IF(Y531=0,"скрыть","")</f>
        <v>скрыть</v>
      </c>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ht="12" x14ac:dyDescent="0.2">
      <c r="A532" s="33">
        <v>31</v>
      </c>
      <c r="B532" s="37">
        <v>0</v>
      </c>
      <c r="C532" s="37">
        <v>0</v>
      </c>
      <c r="D532" s="37">
        <v>0</v>
      </c>
      <c r="E532" s="37">
        <v>0</v>
      </c>
      <c r="F532" s="37">
        <v>0</v>
      </c>
      <c r="G532" s="37">
        <v>70.33</v>
      </c>
      <c r="H532" s="37">
        <v>81.66</v>
      </c>
      <c r="I532" s="37">
        <v>212.47</v>
      </c>
      <c r="J532" s="37">
        <v>89.89</v>
      </c>
      <c r="K532" s="37">
        <v>69.67</v>
      </c>
      <c r="L532" s="37">
        <v>116.36</v>
      </c>
      <c r="M532" s="37">
        <v>126.35</v>
      </c>
      <c r="N532" s="37">
        <v>114.24</v>
      </c>
      <c r="O532" s="37">
        <v>211.23</v>
      </c>
      <c r="P532" s="37">
        <v>349.61</v>
      </c>
      <c r="Q532" s="37">
        <v>405.52</v>
      </c>
      <c r="R532" s="37">
        <v>320.64</v>
      </c>
      <c r="S532" s="37">
        <v>244.65</v>
      </c>
      <c r="T532" s="37">
        <v>264.61</v>
      </c>
      <c r="U532" s="37">
        <v>121.6</v>
      </c>
      <c r="V532" s="37">
        <v>22.76</v>
      </c>
      <c r="W532" s="37">
        <v>0</v>
      </c>
      <c r="X532" s="37">
        <v>0</v>
      </c>
      <c r="Y532" s="37">
        <v>0</v>
      </c>
      <c r="Z532" s="38" t="str">
        <f>IF(Y532=0,"скрыть","")</f>
        <v>скрыть</v>
      </c>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1.25" customHeight="1" x14ac:dyDescent="0.2">
      <c r="A533" s="111"/>
      <c r="B533" s="112" t="s">
        <v>118</v>
      </c>
      <c r="C533" s="112"/>
      <c r="D533" s="112"/>
      <c r="E533" s="112"/>
      <c r="F533" s="112"/>
      <c r="G533" s="112"/>
      <c r="H533" s="112"/>
      <c r="I533" s="112"/>
      <c r="J533" s="112"/>
      <c r="K533" s="112"/>
      <c r="L533" s="112"/>
      <c r="M533" s="112"/>
      <c r="N533" s="112"/>
      <c r="O533" s="112"/>
      <c r="P533" s="112"/>
      <c r="Q533" s="112"/>
      <c r="R533" s="112"/>
      <c r="S533" s="112"/>
      <c r="T533" s="112"/>
      <c r="U533" s="112"/>
      <c r="V533" s="112"/>
      <c r="W533" s="112"/>
      <c r="X533" s="112"/>
      <c r="Y533" s="112"/>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1.25" customHeight="1" x14ac:dyDescent="0.2">
      <c r="A534" s="111"/>
      <c r="B534" s="112"/>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s="27" customFormat="1" ht="32.65" customHeight="1" x14ac:dyDescent="0.2">
      <c r="A535" s="31" t="s">
        <v>83</v>
      </c>
      <c r="B535" s="32" t="s">
        <v>84</v>
      </c>
      <c r="C535" s="32" t="s">
        <v>85</v>
      </c>
      <c r="D535" s="32" t="s">
        <v>86</v>
      </c>
      <c r="E535" s="32" t="s">
        <v>87</v>
      </c>
      <c r="F535" s="32" t="s">
        <v>88</v>
      </c>
      <c r="G535" s="32" t="s">
        <v>89</v>
      </c>
      <c r="H535" s="32" t="s">
        <v>90</v>
      </c>
      <c r="I535" s="32" t="s">
        <v>91</v>
      </c>
      <c r="J535" s="32" t="s">
        <v>92</v>
      </c>
      <c r="K535" s="32" t="s">
        <v>93</v>
      </c>
      <c r="L535" s="32" t="s">
        <v>94</v>
      </c>
      <c r="M535" s="32" t="s">
        <v>95</v>
      </c>
      <c r="N535" s="32" t="s">
        <v>96</v>
      </c>
      <c r="O535" s="32" t="s">
        <v>97</v>
      </c>
      <c r="P535" s="32" t="s">
        <v>98</v>
      </c>
      <c r="Q535" s="32" t="s">
        <v>99</v>
      </c>
      <c r="R535" s="32" t="s">
        <v>100</v>
      </c>
      <c r="S535" s="32" t="s">
        <v>101</v>
      </c>
      <c r="T535" s="32" t="s">
        <v>102</v>
      </c>
      <c r="U535" s="32" t="s">
        <v>103</v>
      </c>
      <c r="V535" s="32" t="s">
        <v>104</v>
      </c>
      <c r="W535" s="32" t="s">
        <v>105</v>
      </c>
      <c r="X535" s="32" t="s">
        <v>106</v>
      </c>
      <c r="Y535" s="32" t="s">
        <v>107</v>
      </c>
      <c r="Z535" s="26"/>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ht="12" x14ac:dyDescent="0.2">
      <c r="A536" s="33">
        <v>1</v>
      </c>
      <c r="B536" s="37">
        <v>66.209999999999994</v>
      </c>
      <c r="C536" s="37">
        <v>111.62</v>
      </c>
      <c r="D536" s="37">
        <v>255.5</v>
      </c>
      <c r="E536" s="37">
        <v>276.08999999999997</v>
      </c>
      <c r="F536" s="37">
        <v>216.87</v>
      </c>
      <c r="G536" s="37">
        <v>0</v>
      </c>
      <c r="H536" s="37">
        <v>0.17</v>
      </c>
      <c r="I536" s="37">
        <v>0</v>
      </c>
      <c r="J536" s="37">
        <v>0</v>
      </c>
      <c r="K536" s="37">
        <v>0</v>
      </c>
      <c r="L536" s="37">
        <v>0</v>
      </c>
      <c r="M536" s="37">
        <v>0</v>
      </c>
      <c r="N536" s="37">
        <v>0</v>
      </c>
      <c r="O536" s="37">
        <v>0</v>
      </c>
      <c r="P536" s="37">
        <v>0</v>
      </c>
      <c r="Q536" s="37">
        <v>0</v>
      </c>
      <c r="R536" s="37">
        <v>0</v>
      </c>
      <c r="S536" s="37">
        <v>0</v>
      </c>
      <c r="T536" s="37">
        <v>0</v>
      </c>
      <c r="U536" s="37">
        <v>0</v>
      </c>
      <c r="V536" s="37">
        <v>0</v>
      </c>
      <c r="W536" s="37">
        <v>0</v>
      </c>
      <c r="X536" s="37">
        <v>43.66</v>
      </c>
      <c r="Y536" s="37">
        <v>164.98</v>
      </c>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2</v>
      </c>
      <c r="B537" s="37">
        <v>122.14</v>
      </c>
      <c r="C537" s="37">
        <v>228.42</v>
      </c>
      <c r="D537" s="37">
        <v>171.2</v>
      </c>
      <c r="E537" s="37">
        <v>186.48</v>
      </c>
      <c r="F537" s="37">
        <v>333.63</v>
      </c>
      <c r="G537" s="37">
        <v>79.459999999999994</v>
      </c>
      <c r="H537" s="37">
        <v>21.08</v>
      </c>
      <c r="I537" s="37">
        <v>0</v>
      </c>
      <c r="J537" s="37">
        <v>0</v>
      </c>
      <c r="K537" s="37">
        <v>0</v>
      </c>
      <c r="L537" s="37">
        <v>0</v>
      </c>
      <c r="M537" s="37">
        <v>0.34</v>
      </c>
      <c r="N537" s="37">
        <v>0</v>
      </c>
      <c r="O537" s="37">
        <v>0</v>
      </c>
      <c r="P537" s="37">
        <v>0</v>
      </c>
      <c r="Q537" s="37">
        <v>0</v>
      </c>
      <c r="R537" s="37">
        <v>0</v>
      </c>
      <c r="S537" s="37">
        <v>0</v>
      </c>
      <c r="T537" s="37">
        <v>0</v>
      </c>
      <c r="U537" s="37">
        <v>0</v>
      </c>
      <c r="V537" s="37">
        <v>0</v>
      </c>
      <c r="W537" s="37">
        <v>83.27</v>
      </c>
      <c r="X537" s="37">
        <v>196.03</v>
      </c>
      <c r="Y537" s="37">
        <v>270.79000000000002</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3</v>
      </c>
      <c r="B538" s="37">
        <v>69.19</v>
      </c>
      <c r="C538" s="37">
        <v>78.45</v>
      </c>
      <c r="D538" s="37">
        <v>175.24</v>
      </c>
      <c r="E538" s="37">
        <v>189.92</v>
      </c>
      <c r="F538" s="37">
        <v>261.20999999999998</v>
      </c>
      <c r="G538" s="37">
        <v>117.5</v>
      </c>
      <c r="H538" s="37">
        <v>47.49</v>
      </c>
      <c r="I538" s="37">
        <v>8.82</v>
      </c>
      <c r="J538" s="37">
        <v>0</v>
      </c>
      <c r="K538" s="37">
        <v>21.15</v>
      </c>
      <c r="L538" s="37">
        <v>0</v>
      </c>
      <c r="M538" s="37">
        <v>0</v>
      </c>
      <c r="N538" s="37">
        <v>0</v>
      </c>
      <c r="O538" s="37">
        <v>0</v>
      </c>
      <c r="P538" s="37">
        <v>0</v>
      </c>
      <c r="Q538" s="37">
        <v>0</v>
      </c>
      <c r="R538" s="37">
        <v>0</v>
      </c>
      <c r="S538" s="37">
        <v>0</v>
      </c>
      <c r="T538" s="37">
        <v>0</v>
      </c>
      <c r="U538" s="37">
        <v>0</v>
      </c>
      <c r="V538" s="37">
        <v>0</v>
      </c>
      <c r="W538" s="37">
        <v>50.88</v>
      </c>
      <c r="X538" s="37">
        <v>86.58</v>
      </c>
      <c r="Y538" s="37">
        <v>239.86</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4</v>
      </c>
      <c r="B539" s="37">
        <v>47.54</v>
      </c>
      <c r="C539" s="37">
        <v>46.33</v>
      </c>
      <c r="D539" s="37">
        <v>64.97</v>
      </c>
      <c r="E539" s="37">
        <v>40.909999999999997</v>
      </c>
      <c r="F539" s="37">
        <v>69.489999999999995</v>
      </c>
      <c r="G539" s="37">
        <v>184.84</v>
      </c>
      <c r="H539" s="37">
        <v>24.57</v>
      </c>
      <c r="I539" s="37">
        <v>0</v>
      </c>
      <c r="J539" s="37">
        <v>0</v>
      </c>
      <c r="K539" s="37">
        <v>175.67</v>
      </c>
      <c r="L539" s="37">
        <v>323.2</v>
      </c>
      <c r="M539" s="37">
        <v>137.63</v>
      </c>
      <c r="N539" s="37">
        <v>268.26</v>
      </c>
      <c r="O539" s="37">
        <v>202.96</v>
      </c>
      <c r="P539" s="37">
        <v>303.12</v>
      </c>
      <c r="Q539" s="37">
        <v>0</v>
      </c>
      <c r="R539" s="37">
        <v>0.3</v>
      </c>
      <c r="S539" s="37">
        <v>0</v>
      </c>
      <c r="T539" s="37">
        <v>0</v>
      </c>
      <c r="U539" s="37">
        <v>0</v>
      </c>
      <c r="V539" s="37">
        <v>0</v>
      </c>
      <c r="W539" s="37">
        <v>6.53</v>
      </c>
      <c r="X539" s="37">
        <v>242.48</v>
      </c>
      <c r="Y539" s="37">
        <v>210.41</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5</v>
      </c>
      <c r="B540" s="37">
        <v>153.31</v>
      </c>
      <c r="C540" s="37">
        <v>160.19</v>
      </c>
      <c r="D540" s="37">
        <v>154.15</v>
      </c>
      <c r="E540" s="37">
        <v>301.95</v>
      </c>
      <c r="F540" s="37">
        <v>815.47</v>
      </c>
      <c r="G540" s="37">
        <v>635.14</v>
      </c>
      <c r="H540" s="37">
        <v>358.87</v>
      </c>
      <c r="I540" s="37">
        <v>368.43</v>
      </c>
      <c r="J540" s="37">
        <v>427.25</v>
      </c>
      <c r="K540" s="37">
        <v>623.04</v>
      </c>
      <c r="L540" s="37">
        <v>417.72</v>
      </c>
      <c r="M540" s="37">
        <v>452.14</v>
      </c>
      <c r="N540" s="37">
        <v>442.75</v>
      </c>
      <c r="O540" s="37">
        <v>273.43</v>
      </c>
      <c r="P540" s="37">
        <v>287.16000000000003</v>
      </c>
      <c r="Q540" s="37">
        <v>260.55</v>
      </c>
      <c r="R540" s="37">
        <v>235.83</v>
      </c>
      <c r="S540" s="37">
        <v>155.47999999999999</v>
      </c>
      <c r="T540" s="37">
        <v>181.62</v>
      </c>
      <c r="U540" s="37">
        <v>622.67999999999995</v>
      </c>
      <c r="V540" s="37">
        <v>101.08</v>
      </c>
      <c r="W540" s="37">
        <v>412.86</v>
      </c>
      <c r="X540" s="37">
        <v>531.86</v>
      </c>
      <c r="Y540" s="37">
        <v>381.26</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6</v>
      </c>
      <c r="B541" s="37">
        <v>409.7</v>
      </c>
      <c r="C541" s="37">
        <v>444.08</v>
      </c>
      <c r="D541" s="37">
        <v>436.93</v>
      </c>
      <c r="E541" s="37">
        <v>289.82</v>
      </c>
      <c r="F541" s="37">
        <v>272.26</v>
      </c>
      <c r="G541" s="37">
        <v>0</v>
      </c>
      <c r="H541" s="37">
        <v>0</v>
      </c>
      <c r="I541" s="37">
        <v>0</v>
      </c>
      <c r="J541" s="37">
        <v>18.88</v>
      </c>
      <c r="K541" s="37">
        <v>113.1</v>
      </c>
      <c r="L541" s="37">
        <v>135.37</v>
      </c>
      <c r="M541" s="37">
        <v>142.47</v>
      </c>
      <c r="N541" s="37">
        <v>139.18</v>
      </c>
      <c r="O541" s="37">
        <v>151.44999999999999</v>
      </c>
      <c r="P541" s="37">
        <v>172.47</v>
      </c>
      <c r="Q541" s="37">
        <v>193.67</v>
      </c>
      <c r="R541" s="37">
        <v>221.96</v>
      </c>
      <c r="S541" s="37">
        <v>269.18</v>
      </c>
      <c r="T541" s="37">
        <v>180.63</v>
      </c>
      <c r="U541" s="37">
        <v>291.05</v>
      </c>
      <c r="V541" s="37">
        <v>175.12</v>
      </c>
      <c r="W541" s="37">
        <v>521.77</v>
      </c>
      <c r="X541" s="37">
        <v>477.26</v>
      </c>
      <c r="Y541" s="37">
        <v>260.60000000000002</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7</v>
      </c>
      <c r="B542" s="37">
        <v>143.94</v>
      </c>
      <c r="C542" s="37">
        <v>206.78</v>
      </c>
      <c r="D542" s="37">
        <v>30.6</v>
      </c>
      <c r="E542" s="37">
        <v>80.31</v>
      </c>
      <c r="F542" s="37">
        <v>97.77</v>
      </c>
      <c r="G542" s="37">
        <v>0</v>
      </c>
      <c r="H542" s="37">
        <v>0</v>
      </c>
      <c r="I542" s="37">
        <v>0</v>
      </c>
      <c r="J542" s="37">
        <v>1.1599999999999999</v>
      </c>
      <c r="K542" s="37">
        <v>70.28</v>
      </c>
      <c r="L542" s="37">
        <v>79.58</v>
      </c>
      <c r="M542" s="37">
        <v>0</v>
      </c>
      <c r="N542" s="37">
        <v>0</v>
      </c>
      <c r="O542" s="37">
        <v>0</v>
      </c>
      <c r="P542" s="37">
        <v>0</v>
      </c>
      <c r="Q542" s="37">
        <v>0</v>
      </c>
      <c r="R542" s="37">
        <v>0</v>
      </c>
      <c r="S542" s="37">
        <v>0</v>
      </c>
      <c r="T542" s="37">
        <v>0</v>
      </c>
      <c r="U542" s="37">
        <v>0</v>
      </c>
      <c r="V542" s="37">
        <v>0</v>
      </c>
      <c r="W542" s="37">
        <v>0</v>
      </c>
      <c r="X542" s="37">
        <v>0.8</v>
      </c>
      <c r="Y542" s="37">
        <v>0.83</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8</v>
      </c>
      <c r="B543" s="37">
        <v>338.57</v>
      </c>
      <c r="C543" s="37">
        <v>102.8</v>
      </c>
      <c r="D543" s="37">
        <v>57.47</v>
      </c>
      <c r="E543" s="37">
        <v>46.56</v>
      </c>
      <c r="F543" s="37">
        <v>54.96</v>
      </c>
      <c r="G543" s="37">
        <v>0.51</v>
      </c>
      <c r="H543" s="37">
        <v>0</v>
      </c>
      <c r="I543" s="37">
        <v>0</v>
      </c>
      <c r="J543" s="37">
        <v>0</v>
      </c>
      <c r="K543" s="37">
        <v>0</v>
      </c>
      <c r="L543" s="37">
        <v>0.01</v>
      </c>
      <c r="M543" s="37">
        <v>0.02</v>
      </c>
      <c r="N543" s="37">
        <v>0</v>
      </c>
      <c r="O543" s="37">
        <v>0</v>
      </c>
      <c r="P543" s="37">
        <v>0</v>
      </c>
      <c r="Q543" s="37">
        <v>0</v>
      </c>
      <c r="R543" s="37">
        <v>0</v>
      </c>
      <c r="S543" s="37">
        <v>0</v>
      </c>
      <c r="T543" s="37">
        <v>0</v>
      </c>
      <c r="U543" s="37">
        <v>0</v>
      </c>
      <c r="V543" s="37">
        <v>0.02</v>
      </c>
      <c r="W543" s="37">
        <v>41.62</v>
      </c>
      <c r="X543" s="37">
        <v>380.11</v>
      </c>
      <c r="Y543" s="37">
        <v>131.57</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9</v>
      </c>
      <c r="B544" s="37">
        <v>259.14</v>
      </c>
      <c r="C544" s="37">
        <v>160.69999999999999</v>
      </c>
      <c r="D544" s="37">
        <v>91.71</v>
      </c>
      <c r="E544" s="37">
        <v>46.68</v>
      </c>
      <c r="F544" s="37">
        <v>40.369999999999997</v>
      </c>
      <c r="G544" s="37">
        <v>29.81</v>
      </c>
      <c r="H544" s="37">
        <v>12.82</v>
      </c>
      <c r="I544" s="37">
        <v>0</v>
      </c>
      <c r="J544" s="37">
        <v>0</v>
      </c>
      <c r="K544" s="37">
        <v>41.02</v>
      </c>
      <c r="L544" s="37">
        <v>196.2</v>
      </c>
      <c r="M544" s="37">
        <v>368.57</v>
      </c>
      <c r="N544" s="37">
        <v>586.98</v>
      </c>
      <c r="O544" s="37">
        <v>410.21</v>
      </c>
      <c r="P544" s="37">
        <v>330.78</v>
      </c>
      <c r="Q544" s="37">
        <v>488.44</v>
      </c>
      <c r="R544" s="37">
        <v>732.75</v>
      </c>
      <c r="S544" s="37">
        <v>674.44</v>
      </c>
      <c r="T544" s="37">
        <v>413.3</v>
      </c>
      <c r="U544" s="37">
        <v>450.78</v>
      </c>
      <c r="V544" s="37">
        <v>558.47</v>
      </c>
      <c r="W544" s="37">
        <v>867.14</v>
      </c>
      <c r="X544" s="37">
        <v>942.04</v>
      </c>
      <c r="Y544" s="37">
        <v>668.72</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10</v>
      </c>
      <c r="B545" s="37">
        <v>0</v>
      </c>
      <c r="C545" s="37">
        <v>69.41</v>
      </c>
      <c r="D545" s="37">
        <v>25.72</v>
      </c>
      <c r="E545" s="37">
        <v>27.92</v>
      </c>
      <c r="F545" s="37">
        <v>72.06</v>
      </c>
      <c r="G545" s="37">
        <v>0</v>
      </c>
      <c r="H545" s="37">
        <v>0</v>
      </c>
      <c r="I545" s="37">
        <v>0</v>
      </c>
      <c r="J545" s="37">
        <v>0</v>
      </c>
      <c r="K545" s="37">
        <v>0</v>
      </c>
      <c r="L545" s="37">
        <v>0</v>
      </c>
      <c r="M545" s="37">
        <v>0</v>
      </c>
      <c r="N545" s="37">
        <v>24.69</v>
      </c>
      <c r="O545" s="37">
        <v>0.11</v>
      </c>
      <c r="P545" s="37">
        <v>61.55</v>
      </c>
      <c r="Q545" s="37">
        <v>0</v>
      </c>
      <c r="R545" s="37">
        <v>102.73</v>
      </c>
      <c r="S545" s="37">
        <v>24.96</v>
      </c>
      <c r="T545" s="37">
        <v>2.0099999999999998</v>
      </c>
      <c r="U545" s="37">
        <v>22.61</v>
      </c>
      <c r="V545" s="37">
        <v>45.98</v>
      </c>
      <c r="W545" s="37">
        <v>0.1</v>
      </c>
      <c r="X545" s="37">
        <v>97.96</v>
      </c>
      <c r="Y545" s="37">
        <v>14.4</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11</v>
      </c>
      <c r="B546" s="37">
        <v>88.11</v>
      </c>
      <c r="C546" s="37">
        <v>9.08</v>
      </c>
      <c r="D546" s="37">
        <v>0.28000000000000003</v>
      </c>
      <c r="E546" s="37">
        <v>0</v>
      </c>
      <c r="F546" s="37">
        <v>0.73</v>
      </c>
      <c r="G546" s="37">
        <v>0</v>
      </c>
      <c r="H546" s="37">
        <v>0</v>
      </c>
      <c r="I546" s="37">
        <v>0</v>
      </c>
      <c r="J546" s="37">
        <v>0</v>
      </c>
      <c r="K546" s="37">
        <v>0</v>
      </c>
      <c r="L546" s="37">
        <v>0</v>
      </c>
      <c r="M546" s="37">
        <v>0</v>
      </c>
      <c r="N546" s="37">
        <v>0</v>
      </c>
      <c r="O546" s="37">
        <v>0</v>
      </c>
      <c r="P546" s="37">
        <v>0</v>
      </c>
      <c r="Q546" s="37">
        <v>0</v>
      </c>
      <c r="R546" s="37">
        <v>0</v>
      </c>
      <c r="S546" s="37">
        <v>0</v>
      </c>
      <c r="T546" s="37">
        <v>0</v>
      </c>
      <c r="U546" s="37">
        <v>0</v>
      </c>
      <c r="V546" s="37">
        <v>0</v>
      </c>
      <c r="W546" s="37">
        <v>0</v>
      </c>
      <c r="X546" s="37">
        <v>0</v>
      </c>
      <c r="Y546" s="37">
        <v>0.56000000000000005</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12</v>
      </c>
      <c r="B547" s="37">
        <v>0</v>
      </c>
      <c r="C547" s="37">
        <v>0</v>
      </c>
      <c r="D547" s="37">
        <v>0</v>
      </c>
      <c r="E547" s="37">
        <v>0</v>
      </c>
      <c r="F547" s="37">
        <v>0</v>
      </c>
      <c r="G547" s="37">
        <v>0</v>
      </c>
      <c r="H547" s="37">
        <v>0</v>
      </c>
      <c r="I547" s="37">
        <v>14.98</v>
      </c>
      <c r="J547" s="37">
        <v>47.34</v>
      </c>
      <c r="K547" s="37">
        <v>315.27</v>
      </c>
      <c r="L547" s="37">
        <v>671.55</v>
      </c>
      <c r="M547" s="37">
        <v>106.21</v>
      </c>
      <c r="N547" s="37">
        <v>5</v>
      </c>
      <c r="O547" s="37">
        <v>1.22</v>
      </c>
      <c r="P547" s="37">
        <v>0.35</v>
      </c>
      <c r="Q547" s="37">
        <v>0</v>
      </c>
      <c r="R547" s="37">
        <v>0</v>
      </c>
      <c r="S547" s="37">
        <v>6.26</v>
      </c>
      <c r="T547" s="37">
        <v>15.1</v>
      </c>
      <c r="U547" s="37">
        <v>2.52</v>
      </c>
      <c r="V547" s="37">
        <v>1.82</v>
      </c>
      <c r="W547" s="37">
        <v>0.28999999999999998</v>
      </c>
      <c r="X547" s="37">
        <v>0.64</v>
      </c>
      <c r="Y547" s="37">
        <v>15.82</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13</v>
      </c>
      <c r="B548" s="37">
        <v>0</v>
      </c>
      <c r="C548" s="37">
        <v>25.34</v>
      </c>
      <c r="D548" s="37">
        <v>320.49</v>
      </c>
      <c r="E548" s="37">
        <v>1109.03</v>
      </c>
      <c r="F548" s="37">
        <v>69.44</v>
      </c>
      <c r="G548" s="37">
        <v>0</v>
      </c>
      <c r="H548" s="37">
        <v>0</v>
      </c>
      <c r="I548" s="37">
        <v>13.46</v>
      </c>
      <c r="J548" s="37">
        <v>0.02</v>
      </c>
      <c r="K548" s="37">
        <v>74.87</v>
      </c>
      <c r="L548" s="37">
        <v>49.29</v>
      </c>
      <c r="M548" s="37">
        <v>148.11000000000001</v>
      </c>
      <c r="N548" s="37">
        <v>85.08</v>
      </c>
      <c r="O548" s="37">
        <v>167.01</v>
      </c>
      <c r="P548" s="37">
        <v>3.25</v>
      </c>
      <c r="Q548" s="37">
        <v>33.880000000000003</v>
      </c>
      <c r="R548" s="37">
        <v>18.8</v>
      </c>
      <c r="S548" s="37">
        <v>12.69</v>
      </c>
      <c r="T548" s="37">
        <v>5.65</v>
      </c>
      <c r="U548" s="37">
        <v>0.08</v>
      </c>
      <c r="V548" s="37">
        <v>0</v>
      </c>
      <c r="W548" s="37">
        <v>59.63</v>
      </c>
      <c r="X548" s="37">
        <v>160.91999999999999</v>
      </c>
      <c r="Y548" s="37">
        <v>188.34</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14</v>
      </c>
      <c r="B549" s="37">
        <v>28.3</v>
      </c>
      <c r="C549" s="37">
        <v>256.73</v>
      </c>
      <c r="D549" s="37">
        <v>149.32</v>
      </c>
      <c r="E549" s="37">
        <v>0</v>
      </c>
      <c r="F549" s="37">
        <v>82.08</v>
      </c>
      <c r="G549" s="37">
        <v>0</v>
      </c>
      <c r="H549" s="37">
        <v>0</v>
      </c>
      <c r="I549" s="37">
        <v>0</v>
      </c>
      <c r="J549" s="37">
        <v>0</v>
      </c>
      <c r="K549" s="37">
        <v>0.66</v>
      </c>
      <c r="L549" s="37">
        <v>2.94</v>
      </c>
      <c r="M549" s="37">
        <v>28.69</v>
      </c>
      <c r="N549" s="37">
        <v>24.94</v>
      </c>
      <c r="O549" s="37">
        <v>35.159999999999997</v>
      </c>
      <c r="P549" s="37">
        <v>53</v>
      </c>
      <c r="Q549" s="37">
        <v>61.57</v>
      </c>
      <c r="R549" s="37">
        <v>42</v>
      </c>
      <c r="S549" s="37">
        <v>37.39</v>
      </c>
      <c r="T549" s="37">
        <v>0.17</v>
      </c>
      <c r="U549" s="37">
        <v>0</v>
      </c>
      <c r="V549" s="37">
        <v>0.1</v>
      </c>
      <c r="W549" s="37">
        <v>65.930000000000007</v>
      </c>
      <c r="X549" s="37">
        <v>423.89</v>
      </c>
      <c r="Y549" s="37">
        <v>118.24</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15</v>
      </c>
      <c r="B550" s="37">
        <v>72.37</v>
      </c>
      <c r="C550" s="37">
        <v>266.87</v>
      </c>
      <c r="D550" s="37">
        <v>358.09</v>
      </c>
      <c r="E550" s="37">
        <v>338.42</v>
      </c>
      <c r="F550" s="37">
        <v>332.74</v>
      </c>
      <c r="G550" s="37">
        <v>0</v>
      </c>
      <c r="H550" s="37">
        <v>0</v>
      </c>
      <c r="I550" s="37">
        <v>0.53</v>
      </c>
      <c r="J550" s="37">
        <v>2.5499999999999998</v>
      </c>
      <c r="K550" s="37">
        <v>50.26</v>
      </c>
      <c r="L550" s="37">
        <v>195.2</v>
      </c>
      <c r="M550" s="37">
        <v>348.81</v>
      </c>
      <c r="N550" s="37">
        <v>328.37</v>
      </c>
      <c r="O550" s="37">
        <v>306.95</v>
      </c>
      <c r="P550" s="37">
        <v>357.65</v>
      </c>
      <c r="Q550" s="37">
        <v>299.57</v>
      </c>
      <c r="R550" s="37">
        <v>284.66000000000003</v>
      </c>
      <c r="S550" s="37">
        <v>220.28</v>
      </c>
      <c r="T550" s="37">
        <v>249.35</v>
      </c>
      <c r="U550" s="37">
        <v>255.59</v>
      </c>
      <c r="V550" s="37">
        <v>215.56</v>
      </c>
      <c r="W550" s="37">
        <v>454.18</v>
      </c>
      <c r="X550" s="37">
        <v>456.97</v>
      </c>
      <c r="Y550" s="37">
        <v>333.71</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16</v>
      </c>
      <c r="B551" s="37">
        <v>186.51</v>
      </c>
      <c r="C551" s="37">
        <v>194.02</v>
      </c>
      <c r="D551" s="37">
        <v>111.47</v>
      </c>
      <c r="E551" s="37">
        <v>50.02</v>
      </c>
      <c r="F551" s="37">
        <v>0</v>
      </c>
      <c r="G551" s="37">
        <v>0</v>
      </c>
      <c r="H551" s="37">
        <v>0</v>
      </c>
      <c r="I551" s="37">
        <v>0</v>
      </c>
      <c r="J551" s="37">
        <v>0</v>
      </c>
      <c r="K551" s="37">
        <v>0</v>
      </c>
      <c r="L551" s="37">
        <v>0.09</v>
      </c>
      <c r="M551" s="37">
        <v>1.35</v>
      </c>
      <c r="N551" s="37">
        <v>0.23</v>
      </c>
      <c r="O551" s="37">
        <v>0</v>
      </c>
      <c r="P551" s="37">
        <v>3.01</v>
      </c>
      <c r="Q551" s="37">
        <v>29.51</v>
      </c>
      <c r="R551" s="37">
        <v>31.04</v>
      </c>
      <c r="S551" s="37">
        <v>21.75</v>
      </c>
      <c r="T551" s="37">
        <v>37.93</v>
      </c>
      <c r="U551" s="37">
        <v>0</v>
      </c>
      <c r="V551" s="37">
        <v>0</v>
      </c>
      <c r="W551" s="37">
        <v>48.86</v>
      </c>
      <c r="X551" s="37">
        <v>424.41</v>
      </c>
      <c r="Y551" s="37">
        <v>210.63</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17</v>
      </c>
      <c r="B552" s="37">
        <v>61.6</v>
      </c>
      <c r="C552" s="37">
        <v>4.12</v>
      </c>
      <c r="D552" s="37">
        <v>0</v>
      </c>
      <c r="E552" s="37">
        <v>0.28000000000000003</v>
      </c>
      <c r="F552" s="37">
        <v>47.87</v>
      </c>
      <c r="G552" s="37">
        <v>0</v>
      </c>
      <c r="H552" s="37">
        <v>0</v>
      </c>
      <c r="I552" s="37">
        <v>0</v>
      </c>
      <c r="J552" s="37">
        <v>0</v>
      </c>
      <c r="K552" s="37">
        <v>2.6</v>
      </c>
      <c r="L552" s="37">
        <v>53.94</v>
      </c>
      <c r="M552" s="37">
        <v>89.5</v>
      </c>
      <c r="N552" s="37">
        <v>101.12</v>
      </c>
      <c r="O552" s="37">
        <v>56.65</v>
      </c>
      <c r="P552" s="37">
        <v>22.13</v>
      </c>
      <c r="Q552" s="37">
        <v>18.989999999999998</v>
      </c>
      <c r="R552" s="37">
        <v>44.31</v>
      </c>
      <c r="S552" s="37">
        <v>40.86</v>
      </c>
      <c r="T552" s="37">
        <v>22.9</v>
      </c>
      <c r="U552" s="37">
        <v>28.6</v>
      </c>
      <c r="V552" s="37">
        <v>0</v>
      </c>
      <c r="W552" s="37">
        <v>72.87</v>
      </c>
      <c r="X552" s="37">
        <v>295.33999999999997</v>
      </c>
      <c r="Y552" s="37">
        <v>124.9</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18</v>
      </c>
      <c r="B553" s="37">
        <v>0</v>
      </c>
      <c r="C553" s="37">
        <v>52.45</v>
      </c>
      <c r="D553" s="37">
        <v>233.64</v>
      </c>
      <c r="E553" s="37">
        <v>200.71</v>
      </c>
      <c r="F553" s="37">
        <v>209.03</v>
      </c>
      <c r="G553" s="37">
        <v>0</v>
      </c>
      <c r="H553" s="37">
        <v>22.41</v>
      </c>
      <c r="I553" s="37">
        <v>0</v>
      </c>
      <c r="J553" s="37">
        <v>0</v>
      </c>
      <c r="K553" s="37">
        <v>55.48</v>
      </c>
      <c r="L553" s="37">
        <v>111.65</v>
      </c>
      <c r="M553" s="37">
        <v>29.84</v>
      </c>
      <c r="N553" s="37">
        <v>79.790000000000006</v>
      </c>
      <c r="O553" s="37">
        <v>87.46</v>
      </c>
      <c r="P553" s="37">
        <v>22.93</v>
      </c>
      <c r="Q553" s="37">
        <v>31.44</v>
      </c>
      <c r="R553" s="37">
        <v>12.84</v>
      </c>
      <c r="S553" s="37">
        <v>0</v>
      </c>
      <c r="T553" s="37">
        <v>0</v>
      </c>
      <c r="U553" s="37">
        <v>0</v>
      </c>
      <c r="V553" s="37">
        <v>0</v>
      </c>
      <c r="W553" s="37">
        <v>0</v>
      </c>
      <c r="X553" s="37">
        <v>30.55</v>
      </c>
      <c r="Y553" s="37">
        <v>50.9</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19</v>
      </c>
      <c r="B554" s="37">
        <v>142.71</v>
      </c>
      <c r="C554" s="37">
        <v>183.43</v>
      </c>
      <c r="D554" s="37">
        <v>498.81</v>
      </c>
      <c r="E554" s="37">
        <v>338.99</v>
      </c>
      <c r="F554" s="37">
        <v>299.72000000000003</v>
      </c>
      <c r="G554" s="37">
        <v>0</v>
      </c>
      <c r="H554" s="37">
        <v>0</v>
      </c>
      <c r="I554" s="37">
        <v>0</v>
      </c>
      <c r="J554" s="37">
        <v>0</v>
      </c>
      <c r="K554" s="37">
        <v>0</v>
      </c>
      <c r="L554" s="37">
        <v>0</v>
      </c>
      <c r="M554" s="37">
        <v>135.46</v>
      </c>
      <c r="N554" s="37">
        <v>0.04</v>
      </c>
      <c r="O554" s="37">
        <v>0.23</v>
      </c>
      <c r="P554" s="37">
        <v>26.13</v>
      </c>
      <c r="Q554" s="37">
        <v>0.12</v>
      </c>
      <c r="R554" s="37">
        <v>19.37</v>
      </c>
      <c r="S554" s="37">
        <v>130.71</v>
      </c>
      <c r="T554" s="37">
        <v>95.37</v>
      </c>
      <c r="U554" s="37">
        <v>0.08</v>
      </c>
      <c r="V554" s="37">
        <v>11.82</v>
      </c>
      <c r="W554" s="37">
        <v>435.62</v>
      </c>
      <c r="X554" s="37">
        <v>670.1</v>
      </c>
      <c r="Y554" s="37">
        <v>395.08</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20</v>
      </c>
      <c r="B555" s="37">
        <v>420.29</v>
      </c>
      <c r="C555" s="37">
        <v>190.8</v>
      </c>
      <c r="D555" s="37">
        <v>942.44</v>
      </c>
      <c r="E555" s="37">
        <v>151.83000000000001</v>
      </c>
      <c r="F555" s="37">
        <v>37.28</v>
      </c>
      <c r="G555" s="37">
        <v>0</v>
      </c>
      <c r="H555" s="37">
        <v>0</v>
      </c>
      <c r="I555" s="37">
        <v>0</v>
      </c>
      <c r="J555" s="37">
        <v>1.1100000000000001</v>
      </c>
      <c r="K555" s="37">
        <v>151.05000000000001</v>
      </c>
      <c r="L555" s="37">
        <v>174.32</v>
      </c>
      <c r="M555" s="37">
        <v>216.32</v>
      </c>
      <c r="N555" s="37">
        <v>276.69</v>
      </c>
      <c r="O555" s="37">
        <v>229.41</v>
      </c>
      <c r="P555" s="37">
        <v>355.87</v>
      </c>
      <c r="Q555" s="37">
        <v>226.14</v>
      </c>
      <c r="R555" s="37">
        <v>142.47999999999999</v>
      </c>
      <c r="S555" s="37">
        <v>104.74</v>
      </c>
      <c r="T555" s="37">
        <v>53.1</v>
      </c>
      <c r="U555" s="37">
        <v>128.69999999999999</v>
      </c>
      <c r="V555" s="37">
        <v>91.28</v>
      </c>
      <c r="W555" s="37">
        <v>617.77</v>
      </c>
      <c r="X555" s="37">
        <v>486.64</v>
      </c>
      <c r="Y555" s="37">
        <v>446.03</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21</v>
      </c>
      <c r="B556" s="37">
        <v>148.19</v>
      </c>
      <c r="C556" s="37">
        <v>173.23</v>
      </c>
      <c r="D556" s="37">
        <v>77.97</v>
      </c>
      <c r="E556" s="37">
        <v>774.4</v>
      </c>
      <c r="F556" s="37">
        <v>809.57</v>
      </c>
      <c r="G556" s="37">
        <v>217.57</v>
      </c>
      <c r="H556" s="37">
        <v>9.5</v>
      </c>
      <c r="I556" s="37">
        <v>0</v>
      </c>
      <c r="J556" s="37">
        <v>0</v>
      </c>
      <c r="K556" s="37">
        <v>73.12</v>
      </c>
      <c r="L556" s="37">
        <v>555.33000000000004</v>
      </c>
      <c r="M556" s="37">
        <v>141.37</v>
      </c>
      <c r="N556" s="37">
        <v>68.41</v>
      </c>
      <c r="O556" s="37">
        <v>34.67</v>
      </c>
      <c r="P556" s="37">
        <v>157.05000000000001</v>
      </c>
      <c r="Q556" s="37">
        <v>103.73</v>
      </c>
      <c r="R556" s="37">
        <v>92.57</v>
      </c>
      <c r="S556" s="37">
        <v>65.92</v>
      </c>
      <c r="T556" s="37">
        <v>0</v>
      </c>
      <c r="U556" s="37">
        <v>0</v>
      </c>
      <c r="V556" s="37">
        <v>5.91</v>
      </c>
      <c r="W556" s="37">
        <v>220.39</v>
      </c>
      <c r="X556" s="37">
        <v>702.73</v>
      </c>
      <c r="Y556" s="37">
        <v>200.08</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22</v>
      </c>
      <c r="B557" s="37">
        <v>142.13999999999999</v>
      </c>
      <c r="C557" s="37">
        <v>1189.58</v>
      </c>
      <c r="D557" s="37">
        <v>863.95</v>
      </c>
      <c r="E557" s="37">
        <v>237.27</v>
      </c>
      <c r="F557" s="37">
        <v>4.97</v>
      </c>
      <c r="G557" s="37">
        <v>0</v>
      </c>
      <c r="H557" s="37">
        <v>0</v>
      </c>
      <c r="I557" s="37">
        <v>0</v>
      </c>
      <c r="J557" s="37">
        <v>0</v>
      </c>
      <c r="K557" s="37">
        <v>12.03</v>
      </c>
      <c r="L557" s="37">
        <v>127.92</v>
      </c>
      <c r="M557" s="37">
        <v>184.82</v>
      </c>
      <c r="N557" s="37">
        <v>96.61</v>
      </c>
      <c r="O557" s="37">
        <v>168.91</v>
      </c>
      <c r="P557" s="37">
        <v>193.23</v>
      </c>
      <c r="Q557" s="37">
        <v>102.17</v>
      </c>
      <c r="R557" s="37">
        <v>86.82</v>
      </c>
      <c r="S557" s="37">
        <v>21.31</v>
      </c>
      <c r="T557" s="37">
        <v>87.13</v>
      </c>
      <c r="U557" s="37">
        <v>88.24</v>
      </c>
      <c r="V557" s="37">
        <v>23.61</v>
      </c>
      <c r="W557" s="37">
        <v>301.89999999999998</v>
      </c>
      <c r="X557" s="37">
        <v>623.14</v>
      </c>
      <c r="Y557" s="37">
        <v>447.95</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23</v>
      </c>
      <c r="B558" s="37">
        <v>208.64</v>
      </c>
      <c r="C558" s="37">
        <v>229.74</v>
      </c>
      <c r="D558" s="37">
        <v>213.99</v>
      </c>
      <c r="E558" s="37">
        <v>220.61</v>
      </c>
      <c r="F558" s="37">
        <v>0</v>
      </c>
      <c r="G558" s="37">
        <v>0</v>
      </c>
      <c r="H558" s="37">
        <v>0</v>
      </c>
      <c r="I558" s="37">
        <v>0</v>
      </c>
      <c r="J558" s="37">
        <v>0</v>
      </c>
      <c r="K558" s="37">
        <v>7.14</v>
      </c>
      <c r="L558" s="37">
        <v>38.71</v>
      </c>
      <c r="M558" s="37">
        <v>22.19</v>
      </c>
      <c r="N558" s="37">
        <v>162.59</v>
      </c>
      <c r="O558" s="37">
        <v>221.45</v>
      </c>
      <c r="P558" s="37">
        <v>0</v>
      </c>
      <c r="Q558" s="37">
        <v>0</v>
      </c>
      <c r="R558" s="37">
        <v>0</v>
      </c>
      <c r="S558" s="37">
        <v>2.66</v>
      </c>
      <c r="T558" s="37">
        <v>1.31</v>
      </c>
      <c r="U558" s="37">
        <v>0</v>
      </c>
      <c r="V558" s="37">
        <v>0</v>
      </c>
      <c r="W558" s="37">
        <v>0</v>
      </c>
      <c r="X558" s="37">
        <v>495.94</v>
      </c>
      <c r="Y558" s="37">
        <v>248.74</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24</v>
      </c>
      <c r="B559" s="37">
        <v>201.11</v>
      </c>
      <c r="C559" s="37">
        <v>120.24</v>
      </c>
      <c r="D559" s="37">
        <v>29.2</v>
      </c>
      <c r="E559" s="37">
        <v>40.770000000000003</v>
      </c>
      <c r="F559" s="37">
        <v>0</v>
      </c>
      <c r="G559" s="37">
        <v>0</v>
      </c>
      <c r="H559" s="37">
        <v>0</v>
      </c>
      <c r="I559" s="37">
        <v>0</v>
      </c>
      <c r="J559" s="37">
        <v>0</v>
      </c>
      <c r="K559" s="37">
        <v>1.28</v>
      </c>
      <c r="L559" s="37">
        <v>107.58</v>
      </c>
      <c r="M559" s="37">
        <v>110.98</v>
      </c>
      <c r="N559" s="37">
        <v>152.74</v>
      </c>
      <c r="O559" s="37">
        <v>148.59</v>
      </c>
      <c r="P559" s="37">
        <v>136.74</v>
      </c>
      <c r="Q559" s="37">
        <v>145.88</v>
      </c>
      <c r="R559" s="37">
        <v>80.44</v>
      </c>
      <c r="S559" s="37">
        <v>134.38</v>
      </c>
      <c r="T559" s="37">
        <v>137.6</v>
      </c>
      <c r="U559" s="37">
        <v>8.86</v>
      </c>
      <c r="V559" s="37">
        <v>125.85</v>
      </c>
      <c r="W559" s="37">
        <v>232.68</v>
      </c>
      <c r="X559" s="37">
        <v>540.51</v>
      </c>
      <c r="Y559" s="37">
        <v>466.06</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25</v>
      </c>
      <c r="B560" s="37">
        <v>548.30999999999995</v>
      </c>
      <c r="C560" s="37">
        <v>450.62</v>
      </c>
      <c r="D560" s="37">
        <v>504.56</v>
      </c>
      <c r="E560" s="37">
        <v>480.32</v>
      </c>
      <c r="F560" s="37">
        <v>774.55</v>
      </c>
      <c r="G560" s="37">
        <v>364.57</v>
      </c>
      <c r="H560" s="37">
        <v>316.26</v>
      </c>
      <c r="I560" s="37">
        <v>113.33</v>
      </c>
      <c r="J560" s="37">
        <v>0</v>
      </c>
      <c r="K560" s="37">
        <v>0</v>
      </c>
      <c r="L560" s="37">
        <v>0</v>
      </c>
      <c r="M560" s="37">
        <v>3.42</v>
      </c>
      <c r="N560" s="37">
        <v>3.78</v>
      </c>
      <c r="O560" s="37">
        <v>6.41</v>
      </c>
      <c r="P560" s="37">
        <v>0</v>
      </c>
      <c r="Q560" s="37">
        <v>0</v>
      </c>
      <c r="R560" s="37">
        <v>34.26</v>
      </c>
      <c r="S560" s="37">
        <v>64.42</v>
      </c>
      <c r="T560" s="37">
        <v>28.08</v>
      </c>
      <c r="U560" s="37">
        <v>202.62</v>
      </c>
      <c r="V560" s="37">
        <v>150.04</v>
      </c>
      <c r="W560" s="37">
        <v>448.07</v>
      </c>
      <c r="X560" s="37">
        <v>277.58999999999997</v>
      </c>
      <c r="Y560" s="37">
        <v>81.86</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26</v>
      </c>
      <c r="B561" s="37">
        <v>268.02</v>
      </c>
      <c r="C561" s="37">
        <v>406.68</v>
      </c>
      <c r="D561" s="37">
        <v>382.95</v>
      </c>
      <c r="E561" s="37">
        <v>310.63</v>
      </c>
      <c r="F561" s="37">
        <v>0</v>
      </c>
      <c r="G561" s="37">
        <v>0</v>
      </c>
      <c r="H561" s="37">
        <v>0</v>
      </c>
      <c r="I561" s="37">
        <v>0</v>
      </c>
      <c r="J561" s="37">
        <v>0</v>
      </c>
      <c r="K561" s="37">
        <v>0</v>
      </c>
      <c r="L561" s="37">
        <v>0</v>
      </c>
      <c r="M561" s="37">
        <v>63.08</v>
      </c>
      <c r="N561" s="37">
        <v>276.72000000000003</v>
      </c>
      <c r="O561" s="37">
        <v>258.91000000000003</v>
      </c>
      <c r="P561" s="37">
        <v>344.26</v>
      </c>
      <c r="Q561" s="37">
        <v>410.24</v>
      </c>
      <c r="R561" s="37">
        <v>8.52</v>
      </c>
      <c r="S561" s="37">
        <v>0</v>
      </c>
      <c r="T561" s="37">
        <v>0</v>
      </c>
      <c r="U561" s="37">
        <v>0</v>
      </c>
      <c r="V561" s="37">
        <v>0</v>
      </c>
      <c r="W561" s="37">
        <v>26.83</v>
      </c>
      <c r="X561" s="37">
        <v>38.97</v>
      </c>
      <c r="Y561" s="37">
        <v>191.86</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27</v>
      </c>
      <c r="B562" s="37">
        <v>205.84</v>
      </c>
      <c r="C562" s="37">
        <v>989.31</v>
      </c>
      <c r="D562" s="37">
        <v>929.75</v>
      </c>
      <c r="E562" s="37">
        <v>765.68</v>
      </c>
      <c r="F562" s="37">
        <v>429.9</v>
      </c>
      <c r="G562" s="37">
        <v>0</v>
      </c>
      <c r="H562" s="37">
        <v>0</v>
      </c>
      <c r="I562" s="37">
        <v>0</v>
      </c>
      <c r="J562" s="37">
        <v>0</v>
      </c>
      <c r="K562" s="37">
        <v>0</v>
      </c>
      <c r="L562" s="37">
        <v>53.45</v>
      </c>
      <c r="M562" s="37">
        <v>139.04</v>
      </c>
      <c r="N562" s="37">
        <v>100.88</v>
      </c>
      <c r="O562" s="37">
        <v>6.33</v>
      </c>
      <c r="P562" s="37">
        <v>67.64</v>
      </c>
      <c r="Q562" s="37">
        <v>9.01</v>
      </c>
      <c r="R562" s="37">
        <v>0</v>
      </c>
      <c r="S562" s="37">
        <v>0</v>
      </c>
      <c r="T562" s="37">
        <v>0</v>
      </c>
      <c r="U562" s="37">
        <v>0</v>
      </c>
      <c r="V562" s="37">
        <v>0</v>
      </c>
      <c r="W562" s="37">
        <v>25.89</v>
      </c>
      <c r="X562" s="37">
        <v>302.95999999999998</v>
      </c>
      <c r="Y562" s="37">
        <v>294.16000000000003</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28</v>
      </c>
      <c r="B563" s="37">
        <v>188.28</v>
      </c>
      <c r="C563" s="37">
        <v>176.78</v>
      </c>
      <c r="D563" s="37">
        <v>459.13</v>
      </c>
      <c r="E563" s="37">
        <v>356.03</v>
      </c>
      <c r="F563" s="37">
        <v>198.59</v>
      </c>
      <c r="G563" s="37">
        <v>0</v>
      </c>
      <c r="H563" s="37">
        <v>0</v>
      </c>
      <c r="I563" s="37">
        <v>0</v>
      </c>
      <c r="J563" s="37">
        <v>0</v>
      </c>
      <c r="K563" s="37">
        <v>0</v>
      </c>
      <c r="L563" s="37">
        <v>0</v>
      </c>
      <c r="M563" s="37">
        <v>0</v>
      </c>
      <c r="N563" s="37">
        <v>0</v>
      </c>
      <c r="O563" s="37">
        <v>0</v>
      </c>
      <c r="P563" s="37">
        <v>0</v>
      </c>
      <c r="Q563" s="37">
        <v>3.91</v>
      </c>
      <c r="R563" s="37">
        <v>0</v>
      </c>
      <c r="S563" s="37">
        <v>0</v>
      </c>
      <c r="T563" s="37">
        <v>0</v>
      </c>
      <c r="U563" s="37">
        <v>0</v>
      </c>
      <c r="V563" s="37">
        <v>0</v>
      </c>
      <c r="W563" s="37">
        <v>0.61</v>
      </c>
      <c r="X563" s="37">
        <v>454.64</v>
      </c>
      <c r="Y563" s="37">
        <v>288.24</v>
      </c>
      <c r="Z563" s="38" t="str">
        <f>IF(Y563=0,"скрыть","")</f>
        <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ht="12" x14ac:dyDescent="0.2">
      <c r="A564" s="33">
        <v>29</v>
      </c>
      <c r="B564" s="37">
        <v>172.77</v>
      </c>
      <c r="C564" s="37">
        <v>223.72</v>
      </c>
      <c r="D564" s="37">
        <v>116.61</v>
      </c>
      <c r="E564" s="37">
        <v>62.3</v>
      </c>
      <c r="F564" s="37">
        <v>0</v>
      </c>
      <c r="G564" s="37">
        <v>0</v>
      </c>
      <c r="H564" s="37">
        <v>0</v>
      </c>
      <c r="I564" s="37">
        <v>0</v>
      </c>
      <c r="J564" s="37">
        <v>0</v>
      </c>
      <c r="K564" s="37">
        <v>0.25</v>
      </c>
      <c r="L564" s="37">
        <v>1.46</v>
      </c>
      <c r="M564" s="37">
        <v>0.15</v>
      </c>
      <c r="N564" s="37">
        <v>0.34</v>
      </c>
      <c r="O564" s="37">
        <v>0.22</v>
      </c>
      <c r="P564" s="37">
        <v>3.36</v>
      </c>
      <c r="Q564" s="37">
        <v>0</v>
      </c>
      <c r="R564" s="37">
        <v>2.87</v>
      </c>
      <c r="S564" s="37">
        <v>0</v>
      </c>
      <c r="T564" s="37">
        <v>0</v>
      </c>
      <c r="U564" s="37">
        <v>0</v>
      </c>
      <c r="V564" s="37">
        <v>0</v>
      </c>
      <c r="W564" s="37">
        <v>0</v>
      </c>
      <c r="X564" s="37">
        <v>373.54</v>
      </c>
      <c r="Y564" s="37">
        <v>159.74</v>
      </c>
      <c r="Z564" s="38" t="str">
        <f>IF(Y564=0,"скрыть","")</f>
        <v/>
      </c>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ht="12" x14ac:dyDescent="0.2">
      <c r="A565" s="33">
        <v>30</v>
      </c>
      <c r="B565" s="37">
        <v>165.15</v>
      </c>
      <c r="C565" s="37">
        <v>178.39</v>
      </c>
      <c r="D565" s="37">
        <v>180.77</v>
      </c>
      <c r="E565" s="37">
        <v>70.23</v>
      </c>
      <c r="F565" s="37">
        <v>0</v>
      </c>
      <c r="G565" s="37">
        <v>0</v>
      </c>
      <c r="H565" s="37">
        <v>0</v>
      </c>
      <c r="I565" s="37">
        <v>0</v>
      </c>
      <c r="J565" s="37">
        <v>0</v>
      </c>
      <c r="K565" s="37">
        <v>0</v>
      </c>
      <c r="L565" s="37">
        <v>0.24</v>
      </c>
      <c r="M565" s="37">
        <v>0.24</v>
      </c>
      <c r="N565" s="37">
        <v>65.5</v>
      </c>
      <c r="O565" s="37">
        <v>135.22</v>
      </c>
      <c r="P565" s="37">
        <v>531.14</v>
      </c>
      <c r="Q565" s="37">
        <v>228.68</v>
      </c>
      <c r="R565" s="37">
        <v>17.850000000000001</v>
      </c>
      <c r="S565" s="37">
        <v>0.18</v>
      </c>
      <c r="T565" s="37">
        <v>0.18</v>
      </c>
      <c r="U565" s="37">
        <v>0</v>
      </c>
      <c r="V565" s="37">
        <v>0</v>
      </c>
      <c r="W565" s="37">
        <v>23.79</v>
      </c>
      <c r="X565" s="37">
        <v>485.77</v>
      </c>
      <c r="Y565" s="37">
        <v>314.79000000000002</v>
      </c>
      <c r="Z565" s="38" t="str">
        <f>IF(Y565=0,"скрыть","")</f>
        <v/>
      </c>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ht="12" x14ac:dyDescent="0.2">
      <c r="A566" s="33">
        <v>31</v>
      </c>
      <c r="B566" s="37">
        <v>70.41</v>
      </c>
      <c r="C566" s="37">
        <v>138.43</v>
      </c>
      <c r="D566" s="37">
        <v>110.31</v>
      </c>
      <c r="E566" s="37">
        <v>166.24</v>
      </c>
      <c r="F566" s="37">
        <v>72.400000000000006</v>
      </c>
      <c r="G566" s="37">
        <v>0</v>
      </c>
      <c r="H566" s="37">
        <v>0</v>
      </c>
      <c r="I566" s="37">
        <v>0</v>
      </c>
      <c r="J566" s="37">
        <v>0</v>
      </c>
      <c r="K566" s="37">
        <v>1.21</v>
      </c>
      <c r="L566" s="37">
        <v>0.25</v>
      </c>
      <c r="M566" s="37">
        <v>0.24</v>
      </c>
      <c r="N566" s="37">
        <v>0.82</v>
      </c>
      <c r="O566" s="37">
        <v>0</v>
      </c>
      <c r="P566" s="37">
        <v>0</v>
      </c>
      <c r="Q566" s="37">
        <v>0</v>
      </c>
      <c r="R566" s="37">
        <v>0</v>
      </c>
      <c r="S566" s="37">
        <v>0</v>
      </c>
      <c r="T566" s="37">
        <v>0</v>
      </c>
      <c r="U566" s="37">
        <v>0</v>
      </c>
      <c r="V566" s="37">
        <v>2.61</v>
      </c>
      <c r="W566" s="37">
        <v>114.01</v>
      </c>
      <c r="X566" s="37">
        <v>463.74</v>
      </c>
      <c r="Y566" s="37">
        <v>256.67</v>
      </c>
      <c r="Z566" s="38" t="str">
        <f>IF(Y566=0,"скрыть","")</f>
        <v/>
      </c>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s="27" customFormat="1" ht="18.95" customHeight="1" x14ac:dyDescent="0.25">
      <c r="A567" s="22"/>
      <c r="B567" s="109" t="s">
        <v>119</v>
      </c>
      <c r="C567" s="109"/>
      <c r="D567" s="109"/>
      <c r="E567" s="109"/>
      <c r="F567" s="109"/>
      <c r="G567" s="109"/>
      <c r="H567" s="109"/>
      <c r="I567" s="109"/>
      <c r="J567" s="109"/>
      <c r="K567" s="109"/>
      <c r="L567" s="109"/>
      <c r="M567" s="109"/>
      <c r="N567" s="109"/>
      <c r="O567" s="109"/>
      <c r="P567" s="109"/>
      <c r="Q567" s="109"/>
      <c r="R567" s="109"/>
      <c r="S567" s="109"/>
      <c r="T567" s="109" t="s">
        <v>120</v>
      </c>
      <c r="U567" s="109"/>
      <c r="V567" s="109"/>
      <c r="W567" s="109"/>
      <c r="X567" s="109"/>
      <c r="Y567" s="109"/>
      <c r="Z567" s="26"/>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21" customHeight="1" x14ac:dyDescent="0.2">
      <c r="A568" s="21"/>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0.25" customHeight="1" x14ac:dyDescent="0.25">
      <c r="A569" s="22"/>
      <c r="B569" s="107" t="s">
        <v>121</v>
      </c>
      <c r="C569" s="107"/>
      <c r="D569" s="107"/>
      <c r="E569" s="107"/>
      <c r="F569" s="107"/>
      <c r="G569" s="107"/>
      <c r="H569" s="107"/>
      <c r="I569" s="107"/>
      <c r="J569" s="107"/>
      <c r="K569" s="107"/>
      <c r="L569" s="107"/>
      <c r="M569" s="107"/>
      <c r="N569" s="107"/>
      <c r="O569" s="107"/>
      <c r="P569" s="107"/>
      <c r="Q569" s="107"/>
      <c r="R569" s="107"/>
      <c r="S569" s="107"/>
      <c r="T569" s="113">
        <v>-3.97</v>
      </c>
      <c r="U569" s="113"/>
      <c r="V569" s="113"/>
      <c r="W569" s="113"/>
      <c r="X569" s="113"/>
      <c r="Y569" s="113"/>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20.25" customHeight="1" x14ac:dyDescent="0.2">
      <c r="A570" s="21"/>
      <c r="B570" s="107"/>
      <c r="C570" s="107"/>
      <c r="D570" s="107"/>
      <c r="E570" s="107"/>
      <c r="F570" s="107"/>
      <c r="G570" s="107"/>
      <c r="H570" s="107"/>
      <c r="I570" s="107"/>
      <c r="J570" s="107"/>
      <c r="K570" s="107"/>
      <c r="L570" s="107"/>
      <c r="M570" s="107"/>
      <c r="N570" s="107"/>
      <c r="O570" s="107"/>
      <c r="P570" s="107"/>
      <c r="Q570" s="107"/>
      <c r="R570" s="107"/>
      <c r="S570" s="107"/>
      <c r="T570" s="113"/>
      <c r="U570" s="113"/>
      <c r="V570" s="113"/>
      <c r="W570" s="113"/>
      <c r="X570" s="113"/>
      <c r="Y570" s="113"/>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s="27" customFormat="1" ht="20.25" customHeight="1" x14ac:dyDescent="0.25">
      <c r="A571" s="22"/>
      <c r="B571" s="102" t="s">
        <v>122</v>
      </c>
      <c r="C571" s="102"/>
      <c r="D571" s="102"/>
      <c r="E571" s="102"/>
      <c r="F571" s="102"/>
      <c r="G571" s="102"/>
      <c r="H571" s="102"/>
      <c r="I571" s="102"/>
      <c r="J571" s="102"/>
      <c r="K571" s="102"/>
      <c r="L571" s="102"/>
      <c r="M571" s="102"/>
      <c r="N571" s="102"/>
      <c r="O571" s="102"/>
      <c r="P571" s="102"/>
      <c r="Q571" s="102"/>
      <c r="R571" s="102"/>
      <c r="S571" s="102"/>
      <c r="T571" s="113">
        <v>205.39</v>
      </c>
      <c r="U571" s="113"/>
      <c r="V571" s="113"/>
      <c r="W571" s="113"/>
      <c r="X571" s="113"/>
      <c r="Y571" s="113"/>
      <c r="Z571" s="26"/>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0.25" customHeight="1" x14ac:dyDescent="0.2">
      <c r="A572" s="21"/>
      <c r="B572" s="102"/>
      <c r="C572" s="102"/>
      <c r="D572" s="102"/>
      <c r="E572" s="102"/>
      <c r="F572" s="102"/>
      <c r="G572" s="102"/>
      <c r="H572" s="102"/>
      <c r="I572" s="102"/>
      <c r="J572" s="102"/>
      <c r="K572" s="102"/>
      <c r="L572" s="102"/>
      <c r="M572" s="102"/>
      <c r="N572" s="102"/>
      <c r="O572" s="102"/>
      <c r="P572" s="102"/>
      <c r="Q572" s="102"/>
      <c r="R572" s="102"/>
      <c r="S572" s="102"/>
      <c r="T572" s="113"/>
      <c r="U572" s="113"/>
      <c r="V572" s="113"/>
      <c r="W572" s="113"/>
      <c r="X572" s="113"/>
      <c r="Y572" s="113"/>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48" customHeight="1" x14ac:dyDescent="0.25">
      <c r="A573" s="21"/>
      <c r="B573" s="104" t="s">
        <v>123</v>
      </c>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ht="15.75" x14ac:dyDescent="0.25">
      <c r="B574" s="105" t="s">
        <v>166</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s="27" customFormat="1" ht="27.95" customHeight="1" x14ac:dyDescent="0.2">
      <c r="A575" s="114" t="s">
        <v>124</v>
      </c>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26"/>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s="27" customFormat="1" ht="29.1" customHeight="1" x14ac:dyDescent="0.2">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26"/>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ht="15.75" x14ac:dyDescent="0.25">
      <c r="B577" s="105" t="s">
        <v>125</v>
      </c>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1.25" customHeight="1" x14ac:dyDescent="0.2">
      <c r="A578" s="111"/>
      <c r="B578" s="112" t="s">
        <v>82</v>
      </c>
      <c r="C578" s="112"/>
      <c r="D578" s="112"/>
      <c r="E578" s="112"/>
      <c r="F578" s="112"/>
      <c r="G578" s="112"/>
      <c r="H578" s="112"/>
      <c r="I578" s="112"/>
      <c r="J578" s="112"/>
      <c r="K578" s="112"/>
      <c r="L578" s="112"/>
      <c r="M578" s="112"/>
      <c r="N578" s="112"/>
      <c r="O578" s="112"/>
      <c r="P578" s="112"/>
      <c r="Q578" s="112"/>
      <c r="R578" s="112"/>
      <c r="S578" s="112"/>
      <c r="T578" s="112"/>
      <c r="U578" s="112"/>
      <c r="V578" s="112"/>
      <c r="W578" s="112"/>
      <c r="X578" s="112"/>
      <c r="Y578" s="112"/>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1.25" customHeight="1" x14ac:dyDescent="0.2">
      <c r="A579" s="111"/>
      <c r="B579" s="112"/>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s="27" customFormat="1" ht="32.65" customHeight="1" x14ac:dyDescent="0.2">
      <c r="A580" s="31" t="s">
        <v>83</v>
      </c>
      <c r="B580" s="32" t="s">
        <v>84</v>
      </c>
      <c r="C580" s="32" t="s">
        <v>85</v>
      </c>
      <c r="D580" s="32" t="s">
        <v>86</v>
      </c>
      <c r="E580" s="32" t="s">
        <v>87</v>
      </c>
      <c r="F580" s="32" t="s">
        <v>88</v>
      </c>
      <c r="G580" s="32" t="s">
        <v>89</v>
      </c>
      <c r="H580" s="32" t="s">
        <v>90</v>
      </c>
      <c r="I580" s="32" t="s">
        <v>91</v>
      </c>
      <c r="J580" s="32" t="s">
        <v>92</v>
      </c>
      <c r="K580" s="32" t="s">
        <v>93</v>
      </c>
      <c r="L580" s="32" t="s">
        <v>94</v>
      </c>
      <c r="M580" s="32" t="s">
        <v>95</v>
      </c>
      <c r="N580" s="32" t="s">
        <v>96</v>
      </c>
      <c r="O580" s="32" t="s">
        <v>97</v>
      </c>
      <c r="P580" s="32" t="s">
        <v>98</v>
      </c>
      <c r="Q580" s="32" t="s">
        <v>99</v>
      </c>
      <c r="R580" s="32" t="s">
        <v>100</v>
      </c>
      <c r="S580" s="32" t="s">
        <v>101</v>
      </c>
      <c r="T580" s="32" t="s">
        <v>102</v>
      </c>
      <c r="U580" s="32" t="s">
        <v>103</v>
      </c>
      <c r="V580" s="32" t="s">
        <v>104</v>
      </c>
      <c r="W580" s="32" t="s">
        <v>105</v>
      </c>
      <c r="X580" s="32" t="s">
        <v>106</v>
      </c>
      <c r="Y580" s="32" t="s">
        <v>107</v>
      </c>
      <c r="Z580" s="26"/>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ht="12" x14ac:dyDescent="0.2">
      <c r="A581" s="33">
        <v>1</v>
      </c>
      <c r="B581" s="34">
        <v>2937.3599999999997</v>
      </c>
      <c r="C581" s="34">
        <v>2795.42</v>
      </c>
      <c r="D581" s="34">
        <v>2743.2799999999997</v>
      </c>
      <c r="E581" s="34">
        <v>2703.77</v>
      </c>
      <c r="F581" s="34">
        <v>2686.99</v>
      </c>
      <c r="G581" s="34">
        <v>2691.46</v>
      </c>
      <c r="H581" s="34">
        <v>2702.8599999999997</v>
      </c>
      <c r="I581" s="34">
        <v>2954.08</v>
      </c>
      <c r="J581" s="34">
        <v>3142.8</v>
      </c>
      <c r="K581" s="34">
        <v>3408.63</v>
      </c>
      <c r="L581" s="34">
        <v>3544.24</v>
      </c>
      <c r="M581" s="34">
        <v>3571.88</v>
      </c>
      <c r="N581" s="34">
        <v>3549.83</v>
      </c>
      <c r="O581" s="34">
        <v>3557.7699999999995</v>
      </c>
      <c r="P581" s="34">
        <v>3555.3199999999997</v>
      </c>
      <c r="Q581" s="34">
        <v>3482.59</v>
      </c>
      <c r="R581" s="34">
        <v>3367.41</v>
      </c>
      <c r="S581" s="34">
        <v>3431.42</v>
      </c>
      <c r="T581" s="34">
        <v>3477.79</v>
      </c>
      <c r="U581" s="34">
        <v>3538.33</v>
      </c>
      <c r="V581" s="34">
        <v>3634.62</v>
      </c>
      <c r="W581" s="34">
        <v>3625.96</v>
      </c>
      <c r="X581" s="34">
        <v>3162.3199999999997</v>
      </c>
      <c r="Y581" s="34">
        <v>3040.0299999999997</v>
      </c>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2</v>
      </c>
      <c r="B582" s="34">
        <v>2867.5299999999997</v>
      </c>
      <c r="C582" s="34">
        <v>2765.89</v>
      </c>
      <c r="D582" s="34">
        <v>2686.96</v>
      </c>
      <c r="E582" s="34">
        <v>2672.93</v>
      </c>
      <c r="F582" s="34">
        <v>2663.73</v>
      </c>
      <c r="G582" s="34">
        <v>2682.16</v>
      </c>
      <c r="H582" s="34">
        <v>2651.99</v>
      </c>
      <c r="I582" s="34">
        <v>2861.91</v>
      </c>
      <c r="J582" s="34">
        <v>3132.14</v>
      </c>
      <c r="K582" s="34">
        <v>3315.95</v>
      </c>
      <c r="L582" s="34">
        <v>3331.8599999999997</v>
      </c>
      <c r="M582" s="34">
        <v>3386.84</v>
      </c>
      <c r="N582" s="34">
        <v>3380.75</v>
      </c>
      <c r="O582" s="34">
        <v>3351.7200000000003</v>
      </c>
      <c r="P582" s="34">
        <v>3336.6499999999996</v>
      </c>
      <c r="Q582" s="34">
        <v>3317.41</v>
      </c>
      <c r="R582" s="34">
        <v>3266.91</v>
      </c>
      <c r="S582" s="34">
        <v>3313.87</v>
      </c>
      <c r="T582" s="34">
        <v>3316.91</v>
      </c>
      <c r="U582" s="34">
        <v>3463.58</v>
      </c>
      <c r="V582" s="34">
        <v>3518.05</v>
      </c>
      <c r="W582" s="34">
        <v>3508.95</v>
      </c>
      <c r="X582" s="34">
        <v>3112.45</v>
      </c>
      <c r="Y582" s="34">
        <v>2928.89</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3</v>
      </c>
      <c r="B583" s="34">
        <v>2858.3999999999996</v>
      </c>
      <c r="C583" s="34">
        <v>2762.29</v>
      </c>
      <c r="D583" s="34">
        <v>2678.8</v>
      </c>
      <c r="E583" s="34">
        <v>2662.7200000000003</v>
      </c>
      <c r="F583" s="34">
        <v>2659.7200000000003</v>
      </c>
      <c r="G583" s="34">
        <v>2668.31</v>
      </c>
      <c r="H583" s="34">
        <v>2685.7200000000003</v>
      </c>
      <c r="I583" s="34">
        <v>2904.4399999999996</v>
      </c>
      <c r="J583" s="34">
        <v>3155.91</v>
      </c>
      <c r="K583" s="34">
        <v>3504.68</v>
      </c>
      <c r="L583" s="34">
        <v>3559.49</v>
      </c>
      <c r="M583" s="34">
        <v>3585.0699999999997</v>
      </c>
      <c r="N583" s="34">
        <v>3574.51</v>
      </c>
      <c r="O583" s="34">
        <v>3560.91</v>
      </c>
      <c r="P583" s="34">
        <v>3541.8999999999996</v>
      </c>
      <c r="Q583" s="34">
        <v>3501.31</v>
      </c>
      <c r="R583" s="34">
        <v>3451.06</v>
      </c>
      <c r="S583" s="34">
        <v>3477.23</v>
      </c>
      <c r="T583" s="34">
        <v>3427.23</v>
      </c>
      <c r="U583" s="34">
        <v>3478.62</v>
      </c>
      <c r="V583" s="34">
        <v>3554.83</v>
      </c>
      <c r="W583" s="34">
        <v>3605.3199999999997</v>
      </c>
      <c r="X583" s="34">
        <v>3182.89</v>
      </c>
      <c r="Y583" s="34">
        <v>3024.99</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4</v>
      </c>
      <c r="B584" s="34">
        <v>2799.5699999999997</v>
      </c>
      <c r="C584" s="34">
        <v>2729.59</v>
      </c>
      <c r="D584" s="34">
        <v>2684.96</v>
      </c>
      <c r="E584" s="34">
        <v>2680.89</v>
      </c>
      <c r="F584" s="34">
        <v>2675.99</v>
      </c>
      <c r="G584" s="34">
        <v>2661.31</v>
      </c>
      <c r="H584" s="34">
        <v>2618.89</v>
      </c>
      <c r="I584" s="34">
        <v>2749.84</v>
      </c>
      <c r="J584" s="34">
        <v>3037.17</v>
      </c>
      <c r="K584" s="34">
        <v>3198.79</v>
      </c>
      <c r="L584" s="34">
        <v>3320.98</v>
      </c>
      <c r="M584" s="34">
        <v>3329.2200000000003</v>
      </c>
      <c r="N584" s="34">
        <v>3328.18</v>
      </c>
      <c r="O584" s="34">
        <v>3326.7</v>
      </c>
      <c r="P584" s="34">
        <v>3425.58</v>
      </c>
      <c r="Q584" s="34">
        <v>3332.8</v>
      </c>
      <c r="R584" s="34">
        <v>3327.4700000000003</v>
      </c>
      <c r="S584" s="34">
        <v>3377.6499999999996</v>
      </c>
      <c r="T584" s="34">
        <v>3382.68</v>
      </c>
      <c r="U584" s="34">
        <v>3480.67</v>
      </c>
      <c r="V584" s="34">
        <v>3544.1800000000003</v>
      </c>
      <c r="W584" s="34">
        <v>3562.5299999999997</v>
      </c>
      <c r="X584" s="34">
        <v>3166.1099999999997</v>
      </c>
      <c r="Y584" s="34">
        <v>3000.87</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5</v>
      </c>
      <c r="B585" s="34">
        <v>2804.3599999999997</v>
      </c>
      <c r="C585" s="34">
        <v>2682.2200000000003</v>
      </c>
      <c r="D585" s="34">
        <v>2648.08</v>
      </c>
      <c r="E585" s="34">
        <v>2630.9700000000003</v>
      </c>
      <c r="F585" s="34">
        <v>2644.62</v>
      </c>
      <c r="G585" s="34">
        <v>2691.5299999999997</v>
      </c>
      <c r="H585" s="34">
        <v>2801.12</v>
      </c>
      <c r="I585" s="34">
        <v>3146.6099999999997</v>
      </c>
      <c r="J585" s="34">
        <v>3469.48</v>
      </c>
      <c r="K585" s="34">
        <v>3550.33</v>
      </c>
      <c r="L585" s="34">
        <v>3561.21</v>
      </c>
      <c r="M585" s="34">
        <v>3613.4799999999996</v>
      </c>
      <c r="N585" s="34">
        <v>3584.63</v>
      </c>
      <c r="O585" s="34">
        <v>3604.76</v>
      </c>
      <c r="P585" s="34">
        <v>3590.0699999999997</v>
      </c>
      <c r="Q585" s="34">
        <v>3575.55</v>
      </c>
      <c r="R585" s="34">
        <v>3555.12</v>
      </c>
      <c r="S585" s="34">
        <v>3466.3199999999997</v>
      </c>
      <c r="T585" s="34">
        <v>3450.8599999999997</v>
      </c>
      <c r="U585" s="34">
        <v>3427.06</v>
      </c>
      <c r="V585" s="34">
        <v>3562.6800000000003</v>
      </c>
      <c r="W585" s="34">
        <v>3487.8199999999997</v>
      </c>
      <c r="X585" s="34">
        <v>3157.35</v>
      </c>
      <c r="Y585" s="34">
        <v>2927.26</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6</v>
      </c>
      <c r="B586" s="34">
        <v>2800.34</v>
      </c>
      <c r="C586" s="34">
        <v>2684.64</v>
      </c>
      <c r="D586" s="34">
        <v>2648.1899999999996</v>
      </c>
      <c r="E586" s="34">
        <v>2647.43</v>
      </c>
      <c r="F586" s="34">
        <v>2674.09</v>
      </c>
      <c r="G586" s="34">
        <v>2733.1499999999996</v>
      </c>
      <c r="H586" s="34">
        <v>2932.06</v>
      </c>
      <c r="I586" s="34">
        <v>3200.2</v>
      </c>
      <c r="J586" s="34">
        <v>3628.9799999999996</v>
      </c>
      <c r="K586" s="34">
        <v>3702.7299999999996</v>
      </c>
      <c r="L586" s="34">
        <v>3704.74</v>
      </c>
      <c r="M586" s="34">
        <v>3739.21</v>
      </c>
      <c r="N586" s="34">
        <v>3736.92</v>
      </c>
      <c r="O586" s="34">
        <v>3742.8599999999997</v>
      </c>
      <c r="P586" s="34">
        <v>3737.24</v>
      </c>
      <c r="Q586" s="34">
        <v>3717.2699999999995</v>
      </c>
      <c r="R586" s="34">
        <v>3704.84</v>
      </c>
      <c r="S586" s="34">
        <v>3652.75</v>
      </c>
      <c r="T586" s="34">
        <v>3639.4799999999996</v>
      </c>
      <c r="U586" s="34">
        <v>3641.13</v>
      </c>
      <c r="V586" s="34">
        <v>3718.8</v>
      </c>
      <c r="W586" s="34">
        <v>3613.74</v>
      </c>
      <c r="X586" s="34">
        <v>3140.1499999999996</v>
      </c>
      <c r="Y586" s="34">
        <v>3039.37</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7</v>
      </c>
      <c r="B587" s="34">
        <v>2771.67</v>
      </c>
      <c r="C587" s="34">
        <v>2631.66</v>
      </c>
      <c r="D587" s="34">
        <v>2514.0099999999998</v>
      </c>
      <c r="E587" s="34">
        <v>2503.89</v>
      </c>
      <c r="F587" s="34">
        <v>2591.39</v>
      </c>
      <c r="G587" s="34">
        <v>2707.95</v>
      </c>
      <c r="H587" s="34">
        <v>2866.09</v>
      </c>
      <c r="I587" s="34">
        <v>3197.2</v>
      </c>
      <c r="J587" s="34">
        <v>3579.26</v>
      </c>
      <c r="K587" s="34">
        <v>3651.1400000000003</v>
      </c>
      <c r="L587" s="34">
        <v>3651.6499999999996</v>
      </c>
      <c r="M587" s="34">
        <v>3708.8199999999997</v>
      </c>
      <c r="N587" s="34">
        <v>3686.4700000000003</v>
      </c>
      <c r="O587" s="34">
        <v>3695.3900000000003</v>
      </c>
      <c r="P587" s="34">
        <v>3679.63</v>
      </c>
      <c r="Q587" s="34">
        <v>3668.05</v>
      </c>
      <c r="R587" s="34">
        <v>3657.1400000000003</v>
      </c>
      <c r="S587" s="34">
        <v>3577.2799999999997</v>
      </c>
      <c r="T587" s="34">
        <v>3580.1899999999996</v>
      </c>
      <c r="U587" s="34">
        <v>3617.45</v>
      </c>
      <c r="V587" s="34">
        <v>3682.0599999999995</v>
      </c>
      <c r="W587" s="34">
        <v>3658.38</v>
      </c>
      <c r="X587" s="34">
        <v>3306.76</v>
      </c>
      <c r="Y587" s="34">
        <v>3105.1</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8</v>
      </c>
      <c r="B588" s="34">
        <v>3107.98</v>
      </c>
      <c r="C588" s="34">
        <v>2950.25</v>
      </c>
      <c r="D588" s="34">
        <v>2849.74</v>
      </c>
      <c r="E588" s="34">
        <v>2825.33</v>
      </c>
      <c r="F588" s="34">
        <v>2805.7200000000003</v>
      </c>
      <c r="G588" s="34">
        <v>2794.31</v>
      </c>
      <c r="H588" s="34">
        <v>2774.7200000000003</v>
      </c>
      <c r="I588" s="34">
        <v>3100.95</v>
      </c>
      <c r="J588" s="34">
        <v>3389.34</v>
      </c>
      <c r="K588" s="34">
        <v>3576.21</v>
      </c>
      <c r="L588" s="34">
        <v>3655.1899999999996</v>
      </c>
      <c r="M588" s="34">
        <v>3673.8599999999997</v>
      </c>
      <c r="N588" s="34">
        <v>3659.84</v>
      </c>
      <c r="O588" s="34">
        <v>3643.34</v>
      </c>
      <c r="P588" s="34">
        <v>3637.62</v>
      </c>
      <c r="Q588" s="34">
        <v>3563.5</v>
      </c>
      <c r="R588" s="34">
        <v>3515.42</v>
      </c>
      <c r="S588" s="34">
        <v>3570.2200000000003</v>
      </c>
      <c r="T588" s="34">
        <v>3618.4700000000003</v>
      </c>
      <c r="U588" s="34">
        <v>3670.79</v>
      </c>
      <c r="V588" s="34">
        <v>3692.2200000000003</v>
      </c>
      <c r="W588" s="34">
        <v>3695.24</v>
      </c>
      <c r="X588" s="34">
        <v>3357.05</v>
      </c>
      <c r="Y588" s="34">
        <v>3102.14</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9</v>
      </c>
      <c r="B589" s="34">
        <v>3045.1499999999996</v>
      </c>
      <c r="C589" s="34">
        <v>2870.59</v>
      </c>
      <c r="D589" s="34">
        <v>2769.16</v>
      </c>
      <c r="E589" s="34">
        <v>2723.63</v>
      </c>
      <c r="F589" s="34">
        <v>2715.02</v>
      </c>
      <c r="G589" s="34">
        <v>2739.25</v>
      </c>
      <c r="H589" s="34">
        <v>2789.91</v>
      </c>
      <c r="I589" s="34">
        <v>3057.74</v>
      </c>
      <c r="J589" s="34">
        <v>3310.12</v>
      </c>
      <c r="K589" s="34">
        <v>3599.0299999999997</v>
      </c>
      <c r="L589" s="34">
        <v>3681.33</v>
      </c>
      <c r="M589" s="34">
        <v>3699.88</v>
      </c>
      <c r="N589" s="34">
        <v>3678.7699999999995</v>
      </c>
      <c r="O589" s="34">
        <v>3665.59</v>
      </c>
      <c r="P589" s="34">
        <v>3657.2</v>
      </c>
      <c r="Q589" s="34">
        <v>3602.3500000000004</v>
      </c>
      <c r="R589" s="34">
        <v>3549.3199999999997</v>
      </c>
      <c r="S589" s="34">
        <v>3559.79</v>
      </c>
      <c r="T589" s="34">
        <v>3587.3599999999997</v>
      </c>
      <c r="U589" s="34">
        <v>3652.3900000000003</v>
      </c>
      <c r="V589" s="34">
        <v>3681.12</v>
      </c>
      <c r="W589" s="34">
        <v>3699.3</v>
      </c>
      <c r="X589" s="34">
        <v>3278.39</v>
      </c>
      <c r="Y589" s="34">
        <v>3110.54</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10</v>
      </c>
      <c r="B590" s="34">
        <v>2890.6499999999996</v>
      </c>
      <c r="C590" s="34">
        <v>2720.35</v>
      </c>
      <c r="D590" s="34">
        <v>2674.1</v>
      </c>
      <c r="E590" s="34">
        <v>2674.49</v>
      </c>
      <c r="F590" s="34">
        <v>2674.16</v>
      </c>
      <c r="G590" s="34">
        <v>2679.24</v>
      </c>
      <c r="H590" s="34">
        <v>2682.85</v>
      </c>
      <c r="I590" s="34">
        <v>2949.74</v>
      </c>
      <c r="J590" s="34">
        <v>3250.21</v>
      </c>
      <c r="K590" s="34">
        <v>3577.6899999999996</v>
      </c>
      <c r="L590" s="34">
        <v>3675.8999999999996</v>
      </c>
      <c r="M590" s="34">
        <v>3686.17</v>
      </c>
      <c r="N590" s="34">
        <v>3683.4300000000003</v>
      </c>
      <c r="O590" s="34">
        <v>3668.21</v>
      </c>
      <c r="P590" s="34">
        <v>3661.7799999999997</v>
      </c>
      <c r="Q590" s="34">
        <v>3580.95</v>
      </c>
      <c r="R590" s="34">
        <v>3490.92</v>
      </c>
      <c r="S590" s="34">
        <v>3513.34</v>
      </c>
      <c r="T590" s="34">
        <v>3512.1</v>
      </c>
      <c r="U590" s="34">
        <v>3537.42</v>
      </c>
      <c r="V590" s="34">
        <v>3611.45</v>
      </c>
      <c r="W590" s="34">
        <v>3645.5</v>
      </c>
      <c r="X590" s="34">
        <v>3236.14</v>
      </c>
      <c r="Y590" s="34">
        <v>3099.42</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11</v>
      </c>
      <c r="B591" s="34">
        <v>3039.31</v>
      </c>
      <c r="C591" s="34">
        <v>2841.26</v>
      </c>
      <c r="D591" s="34">
        <v>2763.38</v>
      </c>
      <c r="E591" s="34">
        <v>2737.39</v>
      </c>
      <c r="F591" s="34">
        <v>2718.2799999999997</v>
      </c>
      <c r="G591" s="34">
        <v>2731.18</v>
      </c>
      <c r="H591" s="34">
        <v>2706.98</v>
      </c>
      <c r="I591" s="34">
        <v>2971.3999999999996</v>
      </c>
      <c r="J591" s="34">
        <v>3255.6</v>
      </c>
      <c r="K591" s="34">
        <v>3624.83</v>
      </c>
      <c r="L591" s="34">
        <v>3694.1899999999996</v>
      </c>
      <c r="M591" s="34">
        <v>3717.1499999999996</v>
      </c>
      <c r="N591" s="34">
        <v>3722.34</v>
      </c>
      <c r="O591" s="34">
        <v>3713.46</v>
      </c>
      <c r="P591" s="34">
        <v>3708.88</v>
      </c>
      <c r="Q591" s="34">
        <v>3670.4300000000003</v>
      </c>
      <c r="R591" s="34">
        <v>3607.9799999999996</v>
      </c>
      <c r="S591" s="34">
        <v>3669.5199999999995</v>
      </c>
      <c r="T591" s="34">
        <v>3689.16</v>
      </c>
      <c r="U591" s="34">
        <v>3710.0299999999997</v>
      </c>
      <c r="V591" s="34">
        <v>3739.09</v>
      </c>
      <c r="W591" s="34">
        <v>3752.6499999999996</v>
      </c>
      <c r="X591" s="34">
        <v>3462.08</v>
      </c>
      <c r="Y591" s="34">
        <v>3141.17</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12</v>
      </c>
      <c r="B592" s="34">
        <v>2937.48</v>
      </c>
      <c r="C592" s="34">
        <v>2804.92</v>
      </c>
      <c r="D592" s="34">
        <v>2725.16</v>
      </c>
      <c r="E592" s="34">
        <v>2691.66</v>
      </c>
      <c r="F592" s="34">
        <v>2724.21</v>
      </c>
      <c r="G592" s="34">
        <v>2811.56</v>
      </c>
      <c r="H592" s="34">
        <v>3036.79</v>
      </c>
      <c r="I592" s="34">
        <v>3398.02</v>
      </c>
      <c r="J592" s="34">
        <v>3737.9300000000003</v>
      </c>
      <c r="K592" s="34">
        <v>3810.2299999999996</v>
      </c>
      <c r="L592" s="34">
        <v>3818.4700000000003</v>
      </c>
      <c r="M592" s="34">
        <v>3843.16</v>
      </c>
      <c r="N592" s="34">
        <v>3821.5199999999995</v>
      </c>
      <c r="O592" s="34">
        <v>3829.75</v>
      </c>
      <c r="P592" s="34">
        <v>3835.7299999999996</v>
      </c>
      <c r="Q592" s="34">
        <v>3807.09</v>
      </c>
      <c r="R592" s="34">
        <v>3800.9300000000003</v>
      </c>
      <c r="S592" s="34">
        <v>3771.34</v>
      </c>
      <c r="T592" s="34">
        <v>3730.87</v>
      </c>
      <c r="U592" s="34">
        <v>3696.2200000000003</v>
      </c>
      <c r="V592" s="34">
        <v>3704.1499999999996</v>
      </c>
      <c r="W592" s="34">
        <v>3662.2200000000003</v>
      </c>
      <c r="X592" s="34">
        <v>3206.26</v>
      </c>
      <c r="Y592" s="34">
        <v>3035.3</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13</v>
      </c>
      <c r="B593" s="34">
        <v>2869.08</v>
      </c>
      <c r="C593" s="34">
        <v>2703.7</v>
      </c>
      <c r="D593" s="34">
        <v>2625.98</v>
      </c>
      <c r="E593" s="34">
        <v>2606.6099999999997</v>
      </c>
      <c r="F593" s="34">
        <v>2681.39</v>
      </c>
      <c r="G593" s="34">
        <v>2770.8199999999997</v>
      </c>
      <c r="H593" s="34">
        <v>2953.66</v>
      </c>
      <c r="I593" s="34">
        <v>3212.01</v>
      </c>
      <c r="J593" s="34">
        <v>3590.4300000000003</v>
      </c>
      <c r="K593" s="34">
        <v>3762.1000000000004</v>
      </c>
      <c r="L593" s="34">
        <v>3798.2699999999995</v>
      </c>
      <c r="M593" s="34">
        <v>3786.75</v>
      </c>
      <c r="N593" s="34">
        <v>3777.12</v>
      </c>
      <c r="O593" s="34">
        <v>3791.2799999999997</v>
      </c>
      <c r="P593" s="34">
        <v>3878.95</v>
      </c>
      <c r="Q593" s="34">
        <v>3909.2799999999997</v>
      </c>
      <c r="R593" s="34">
        <v>3823.3900000000003</v>
      </c>
      <c r="S593" s="34">
        <v>3801.4700000000003</v>
      </c>
      <c r="T593" s="34">
        <v>3789.8199999999997</v>
      </c>
      <c r="U593" s="34">
        <v>3790.2299999999996</v>
      </c>
      <c r="V593" s="34">
        <v>3837.9700000000003</v>
      </c>
      <c r="W593" s="34">
        <v>3693.7</v>
      </c>
      <c r="X593" s="34">
        <v>3203.6899999999996</v>
      </c>
      <c r="Y593" s="34">
        <v>3047.35</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14</v>
      </c>
      <c r="B594" s="34">
        <v>2894.46</v>
      </c>
      <c r="C594" s="34">
        <v>2793.71</v>
      </c>
      <c r="D594" s="34">
        <v>2651.0299999999997</v>
      </c>
      <c r="E594" s="34">
        <v>2628.3999999999996</v>
      </c>
      <c r="F594" s="34">
        <v>2643.68</v>
      </c>
      <c r="G594" s="34">
        <v>2815.13</v>
      </c>
      <c r="H594" s="34">
        <v>3070.35</v>
      </c>
      <c r="I594" s="34">
        <v>3456.1</v>
      </c>
      <c r="J594" s="34">
        <v>3762.8999999999996</v>
      </c>
      <c r="K594" s="34">
        <v>3891.6099999999997</v>
      </c>
      <c r="L594" s="34">
        <v>3968.16</v>
      </c>
      <c r="M594" s="34">
        <v>3937.1400000000003</v>
      </c>
      <c r="N594" s="34">
        <v>3903.01</v>
      </c>
      <c r="O594" s="34">
        <v>3947.26</v>
      </c>
      <c r="P594" s="34">
        <v>4033.8599999999997</v>
      </c>
      <c r="Q594" s="34">
        <v>4000.12</v>
      </c>
      <c r="R594" s="34">
        <v>3922.7799999999997</v>
      </c>
      <c r="S594" s="34">
        <v>3893.7699999999995</v>
      </c>
      <c r="T594" s="34">
        <v>3836.83</v>
      </c>
      <c r="U594" s="34">
        <v>3797.7200000000003</v>
      </c>
      <c r="V594" s="34">
        <v>3907.21</v>
      </c>
      <c r="W594" s="34">
        <v>3761.55</v>
      </c>
      <c r="X594" s="34">
        <v>3334.21</v>
      </c>
      <c r="Y594" s="34">
        <v>3126.06</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15</v>
      </c>
      <c r="B595" s="34">
        <v>2924.77</v>
      </c>
      <c r="C595" s="34">
        <v>2840.2200000000003</v>
      </c>
      <c r="D595" s="34">
        <v>2749.48</v>
      </c>
      <c r="E595" s="34">
        <v>2706.59</v>
      </c>
      <c r="F595" s="34">
        <v>2756.85</v>
      </c>
      <c r="G595" s="34">
        <v>2914.83</v>
      </c>
      <c r="H595" s="34">
        <v>3117.1499999999996</v>
      </c>
      <c r="I595" s="34">
        <v>3517.77</v>
      </c>
      <c r="J595" s="34">
        <v>3744.9700000000003</v>
      </c>
      <c r="K595" s="34">
        <v>3837.7299999999996</v>
      </c>
      <c r="L595" s="34">
        <v>3848.8</v>
      </c>
      <c r="M595" s="34">
        <v>3811.5199999999995</v>
      </c>
      <c r="N595" s="34">
        <v>3798.5599999999995</v>
      </c>
      <c r="O595" s="34">
        <v>3822.62</v>
      </c>
      <c r="P595" s="34">
        <v>3916.46</v>
      </c>
      <c r="Q595" s="34">
        <v>3851.55</v>
      </c>
      <c r="R595" s="34">
        <v>3815.6899999999996</v>
      </c>
      <c r="S595" s="34">
        <v>3795.67</v>
      </c>
      <c r="T595" s="34">
        <v>3802.9399999999996</v>
      </c>
      <c r="U595" s="34">
        <v>3791.5599999999995</v>
      </c>
      <c r="V595" s="34">
        <v>3810.3099999999995</v>
      </c>
      <c r="W595" s="34">
        <v>3733.09</v>
      </c>
      <c r="X595" s="34">
        <v>3456.7</v>
      </c>
      <c r="Y595" s="34">
        <v>3137.3599999999997</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16</v>
      </c>
      <c r="B596" s="34">
        <v>2862.73</v>
      </c>
      <c r="C596" s="34">
        <v>2690.62</v>
      </c>
      <c r="D596" s="34">
        <v>2565.4700000000003</v>
      </c>
      <c r="E596" s="34">
        <v>2498.4899999999998</v>
      </c>
      <c r="F596" s="34">
        <v>2586.04</v>
      </c>
      <c r="G596" s="34">
        <v>2783.46</v>
      </c>
      <c r="H596" s="34">
        <v>3039.79</v>
      </c>
      <c r="I596" s="34">
        <v>3301.59</v>
      </c>
      <c r="J596" s="34">
        <v>3629.7699999999995</v>
      </c>
      <c r="K596" s="34">
        <v>3694.88</v>
      </c>
      <c r="L596" s="34">
        <v>3690.0299999999997</v>
      </c>
      <c r="M596" s="34">
        <v>3646.75</v>
      </c>
      <c r="N596" s="34">
        <v>3674.3199999999997</v>
      </c>
      <c r="O596" s="34">
        <v>3686.5699999999997</v>
      </c>
      <c r="P596" s="34">
        <v>3772.9700000000003</v>
      </c>
      <c r="Q596" s="34">
        <v>3748.3900000000003</v>
      </c>
      <c r="R596" s="34">
        <v>3688.91</v>
      </c>
      <c r="S596" s="34">
        <v>3642.5299999999997</v>
      </c>
      <c r="T596" s="34">
        <v>3629.3199999999997</v>
      </c>
      <c r="U596" s="34">
        <v>3617.12</v>
      </c>
      <c r="V596" s="34">
        <v>3664.5</v>
      </c>
      <c r="W596" s="34">
        <v>3688.2299999999996</v>
      </c>
      <c r="X596" s="34">
        <v>3392.75</v>
      </c>
      <c r="Y596" s="34">
        <v>3074.5299999999997</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17</v>
      </c>
      <c r="B597" s="34">
        <v>2971.02</v>
      </c>
      <c r="C597" s="34">
        <v>2917.58</v>
      </c>
      <c r="D597" s="34">
        <v>2753.79</v>
      </c>
      <c r="E597" s="34">
        <v>2674.46</v>
      </c>
      <c r="F597" s="34">
        <v>2664.48</v>
      </c>
      <c r="G597" s="34">
        <v>2571.39</v>
      </c>
      <c r="H597" s="34">
        <v>2674.09</v>
      </c>
      <c r="I597" s="34">
        <v>3038.74</v>
      </c>
      <c r="J597" s="34">
        <v>3340.6499999999996</v>
      </c>
      <c r="K597" s="34">
        <v>3645.09</v>
      </c>
      <c r="L597" s="34">
        <v>3742.83</v>
      </c>
      <c r="M597" s="34">
        <v>3777.46</v>
      </c>
      <c r="N597" s="34">
        <v>3778.8099999999995</v>
      </c>
      <c r="O597" s="34">
        <v>3740.95</v>
      </c>
      <c r="P597" s="34">
        <v>3774.1000000000004</v>
      </c>
      <c r="Q597" s="34">
        <v>3758.6000000000004</v>
      </c>
      <c r="R597" s="34">
        <v>3741.1899999999996</v>
      </c>
      <c r="S597" s="34">
        <v>3742.92</v>
      </c>
      <c r="T597" s="34">
        <v>3738.6499999999996</v>
      </c>
      <c r="U597" s="34">
        <v>3738.34</v>
      </c>
      <c r="V597" s="34">
        <v>3766</v>
      </c>
      <c r="W597" s="34">
        <v>3749.79</v>
      </c>
      <c r="X597" s="34">
        <v>3328.8599999999997</v>
      </c>
      <c r="Y597" s="34">
        <v>3135.45</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18</v>
      </c>
      <c r="B598" s="34">
        <v>2863.9700000000003</v>
      </c>
      <c r="C598" s="34">
        <v>2719.17</v>
      </c>
      <c r="D598" s="34">
        <v>2661.2799999999997</v>
      </c>
      <c r="E598" s="34">
        <v>2531.39</v>
      </c>
      <c r="F598" s="34">
        <v>2493.35</v>
      </c>
      <c r="G598" s="34">
        <v>2428.41</v>
      </c>
      <c r="H598" s="34">
        <v>2421.9299999999998</v>
      </c>
      <c r="I598" s="34">
        <v>2729.21</v>
      </c>
      <c r="J598" s="34">
        <v>3199.74</v>
      </c>
      <c r="K598" s="34">
        <v>3573.54</v>
      </c>
      <c r="L598" s="34">
        <v>3731.6400000000003</v>
      </c>
      <c r="M598" s="34">
        <v>3751.66</v>
      </c>
      <c r="N598" s="34">
        <v>3748.7699999999995</v>
      </c>
      <c r="O598" s="34">
        <v>3748.3599999999997</v>
      </c>
      <c r="P598" s="34">
        <v>3745.1400000000003</v>
      </c>
      <c r="Q598" s="34">
        <v>3707.2200000000003</v>
      </c>
      <c r="R598" s="34">
        <v>3580.5599999999995</v>
      </c>
      <c r="S598" s="34">
        <v>3603.1099999999997</v>
      </c>
      <c r="T598" s="34">
        <v>3676</v>
      </c>
      <c r="U598" s="34">
        <v>3722.49</v>
      </c>
      <c r="V598" s="34">
        <v>3758.16</v>
      </c>
      <c r="W598" s="34">
        <v>3789.4300000000003</v>
      </c>
      <c r="X598" s="34">
        <v>3451.68</v>
      </c>
      <c r="Y598" s="34">
        <v>3047.6899999999996</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19</v>
      </c>
      <c r="B599" s="34">
        <v>2884.05</v>
      </c>
      <c r="C599" s="34">
        <v>2771.31</v>
      </c>
      <c r="D599" s="34">
        <v>2689.89</v>
      </c>
      <c r="E599" s="34">
        <v>2668.1</v>
      </c>
      <c r="F599" s="34">
        <v>2694.05</v>
      </c>
      <c r="G599" s="34">
        <v>2766.23</v>
      </c>
      <c r="H599" s="34">
        <v>3005.5299999999997</v>
      </c>
      <c r="I599" s="34">
        <v>3381.2799999999997</v>
      </c>
      <c r="J599" s="34">
        <v>3748.83</v>
      </c>
      <c r="K599" s="34">
        <v>3843.8999999999996</v>
      </c>
      <c r="L599" s="34">
        <v>3873.84</v>
      </c>
      <c r="M599" s="34">
        <v>3852.87</v>
      </c>
      <c r="N599" s="34">
        <v>3788.05</v>
      </c>
      <c r="O599" s="34">
        <v>3832.3099999999995</v>
      </c>
      <c r="P599" s="34">
        <v>3904.59</v>
      </c>
      <c r="Q599" s="34">
        <v>3861.5299999999997</v>
      </c>
      <c r="R599" s="34">
        <v>3782.2299999999996</v>
      </c>
      <c r="S599" s="34">
        <v>3742.2200000000003</v>
      </c>
      <c r="T599" s="34">
        <v>3727.9700000000003</v>
      </c>
      <c r="U599" s="34">
        <v>3733.4399999999996</v>
      </c>
      <c r="V599" s="34">
        <v>3742.3900000000003</v>
      </c>
      <c r="W599" s="34">
        <v>3708.3199999999997</v>
      </c>
      <c r="X599" s="34">
        <v>3256.64</v>
      </c>
      <c r="Y599" s="34">
        <v>3039.08</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20</v>
      </c>
      <c r="B600" s="34">
        <v>2906.58</v>
      </c>
      <c r="C600" s="34">
        <v>2708.3599999999997</v>
      </c>
      <c r="D600" s="34">
        <v>2511.0500000000002</v>
      </c>
      <c r="E600" s="34">
        <v>2465.69</v>
      </c>
      <c r="F600" s="34">
        <v>2533.14</v>
      </c>
      <c r="G600" s="34">
        <v>2766.21</v>
      </c>
      <c r="H600" s="34">
        <v>2958.42</v>
      </c>
      <c r="I600" s="34">
        <v>3331.25</v>
      </c>
      <c r="J600" s="34">
        <v>3704.71</v>
      </c>
      <c r="K600" s="34">
        <v>3963.84</v>
      </c>
      <c r="L600" s="34">
        <v>3981.96</v>
      </c>
      <c r="M600" s="34">
        <v>3960.83</v>
      </c>
      <c r="N600" s="34">
        <v>3952.13</v>
      </c>
      <c r="O600" s="34">
        <v>3966.01</v>
      </c>
      <c r="P600" s="34">
        <v>4111.2900000000009</v>
      </c>
      <c r="Q600" s="34">
        <v>3980.5</v>
      </c>
      <c r="R600" s="34">
        <v>3876.41</v>
      </c>
      <c r="S600" s="34">
        <v>3777.5299999999997</v>
      </c>
      <c r="T600" s="34">
        <v>3756.8500000000004</v>
      </c>
      <c r="U600" s="34">
        <v>3751.1000000000004</v>
      </c>
      <c r="V600" s="34">
        <v>3724.9300000000003</v>
      </c>
      <c r="W600" s="34">
        <v>3698.09</v>
      </c>
      <c r="X600" s="34">
        <v>3277.2</v>
      </c>
      <c r="Y600" s="34">
        <v>3121.55</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21</v>
      </c>
      <c r="B601" s="34">
        <v>2855.3199999999997</v>
      </c>
      <c r="C601" s="34">
        <v>2753.01</v>
      </c>
      <c r="D601" s="34">
        <v>2653.74</v>
      </c>
      <c r="E601" s="34">
        <v>2545.8000000000002</v>
      </c>
      <c r="F601" s="34">
        <v>2603.5299999999997</v>
      </c>
      <c r="G601" s="34">
        <v>2785.42</v>
      </c>
      <c r="H601" s="34">
        <v>2928.46</v>
      </c>
      <c r="I601" s="34">
        <v>3358.6</v>
      </c>
      <c r="J601" s="34">
        <v>3647.5299999999997</v>
      </c>
      <c r="K601" s="34">
        <v>3875.29</v>
      </c>
      <c r="L601" s="34">
        <v>3999.76</v>
      </c>
      <c r="M601" s="34">
        <v>3910.5</v>
      </c>
      <c r="N601" s="34">
        <v>3873.6099999999997</v>
      </c>
      <c r="O601" s="34">
        <v>3899.41</v>
      </c>
      <c r="P601" s="34">
        <v>4118.8500000000013</v>
      </c>
      <c r="Q601" s="34">
        <v>4025.08</v>
      </c>
      <c r="R601" s="34">
        <v>3852.3999999999996</v>
      </c>
      <c r="S601" s="34">
        <v>3831.91</v>
      </c>
      <c r="T601" s="34">
        <v>3803.7799999999997</v>
      </c>
      <c r="U601" s="34">
        <v>3795.4300000000003</v>
      </c>
      <c r="V601" s="34">
        <v>3748.95</v>
      </c>
      <c r="W601" s="34">
        <v>3698.3099999999995</v>
      </c>
      <c r="X601" s="34">
        <v>3313.88</v>
      </c>
      <c r="Y601" s="34">
        <v>3165.74</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22</v>
      </c>
      <c r="B602" s="34">
        <v>2883.2200000000003</v>
      </c>
      <c r="C602" s="34">
        <v>2742.99</v>
      </c>
      <c r="D602" s="34">
        <v>2614.1799999999998</v>
      </c>
      <c r="E602" s="34">
        <v>2450.23</v>
      </c>
      <c r="F602" s="34">
        <v>2544.34</v>
      </c>
      <c r="G602" s="34">
        <v>2788.33</v>
      </c>
      <c r="H602" s="34">
        <v>2927.31</v>
      </c>
      <c r="I602" s="34">
        <v>3372.7200000000003</v>
      </c>
      <c r="J602" s="34">
        <v>3730.8</v>
      </c>
      <c r="K602" s="34">
        <v>3904.38</v>
      </c>
      <c r="L602" s="34">
        <v>3933.01</v>
      </c>
      <c r="M602" s="34">
        <v>3932.5699999999997</v>
      </c>
      <c r="N602" s="34">
        <v>3856.3999999999996</v>
      </c>
      <c r="O602" s="34">
        <v>3938.88</v>
      </c>
      <c r="P602" s="34">
        <v>4018.5299999999997</v>
      </c>
      <c r="Q602" s="34">
        <v>3956.3900000000003</v>
      </c>
      <c r="R602" s="34">
        <v>3868.7</v>
      </c>
      <c r="S602" s="34">
        <v>3809.05</v>
      </c>
      <c r="T602" s="34">
        <v>3806.16</v>
      </c>
      <c r="U602" s="34">
        <v>3789.45</v>
      </c>
      <c r="V602" s="34">
        <v>3805.6499999999996</v>
      </c>
      <c r="W602" s="34">
        <v>3727.7699999999995</v>
      </c>
      <c r="X602" s="34">
        <v>3334.2200000000003</v>
      </c>
      <c r="Y602" s="34">
        <v>3113.91</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23</v>
      </c>
      <c r="B603" s="34">
        <v>2895.1</v>
      </c>
      <c r="C603" s="34">
        <v>2702</v>
      </c>
      <c r="D603" s="34">
        <v>2629.31</v>
      </c>
      <c r="E603" s="34">
        <v>2562.98</v>
      </c>
      <c r="F603" s="34">
        <v>2584.6</v>
      </c>
      <c r="G603" s="34">
        <v>2734.23</v>
      </c>
      <c r="H603" s="34">
        <v>2974.14</v>
      </c>
      <c r="I603" s="34">
        <v>3399.34</v>
      </c>
      <c r="J603" s="34">
        <v>3747.2299999999996</v>
      </c>
      <c r="K603" s="34">
        <v>3847.6000000000004</v>
      </c>
      <c r="L603" s="34">
        <v>3896</v>
      </c>
      <c r="M603" s="34">
        <v>3879.8199999999997</v>
      </c>
      <c r="N603" s="34">
        <v>3913.33</v>
      </c>
      <c r="O603" s="34">
        <v>3940.88</v>
      </c>
      <c r="P603" s="34">
        <v>4039.37</v>
      </c>
      <c r="Q603" s="34">
        <v>3933.1899999999996</v>
      </c>
      <c r="R603" s="34">
        <v>3867.84</v>
      </c>
      <c r="S603" s="34">
        <v>3839.3999999999996</v>
      </c>
      <c r="T603" s="34">
        <v>3801.37</v>
      </c>
      <c r="U603" s="34">
        <v>3784.7699999999995</v>
      </c>
      <c r="V603" s="34">
        <v>3759.1800000000003</v>
      </c>
      <c r="W603" s="34">
        <v>3770.26</v>
      </c>
      <c r="X603" s="34">
        <v>3562.7200000000003</v>
      </c>
      <c r="Y603" s="34">
        <v>3177.1</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24</v>
      </c>
      <c r="B604" s="34">
        <v>3091.16</v>
      </c>
      <c r="C604" s="34">
        <v>2877.88</v>
      </c>
      <c r="D604" s="34">
        <v>2792.1099999999997</v>
      </c>
      <c r="E604" s="34">
        <v>2739.3599999999997</v>
      </c>
      <c r="F604" s="34">
        <v>2719.45</v>
      </c>
      <c r="G604" s="34">
        <v>2715.01</v>
      </c>
      <c r="H604" s="34">
        <v>2775.45</v>
      </c>
      <c r="I604" s="34">
        <v>3078.68</v>
      </c>
      <c r="J604" s="34">
        <v>3492.91</v>
      </c>
      <c r="K604" s="34">
        <v>3780.5599999999995</v>
      </c>
      <c r="L604" s="34">
        <v>3856.6099999999997</v>
      </c>
      <c r="M604" s="34">
        <v>3864.4399999999996</v>
      </c>
      <c r="N604" s="34">
        <v>3853.5299999999997</v>
      </c>
      <c r="O604" s="34">
        <v>3854.66</v>
      </c>
      <c r="P604" s="34">
        <v>3845.8199999999997</v>
      </c>
      <c r="Q604" s="34">
        <v>3873.0699999999997</v>
      </c>
      <c r="R604" s="34">
        <v>3863.3599999999997</v>
      </c>
      <c r="S604" s="34">
        <v>3856.42</v>
      </c>
      <c r="T604" s="34">
        <v>3848.63</v>
      </c>
      <c r="U604" s="34">
        <v>3852.12</v>
      </c>
      <c r="V604" s="34">
        <v>3858.7299999999996</v>
      </c>
      <c r="W604" s="34">
        <v>3846.4300000000003</v>
      </c>
      <c r="X604" s="34">
        <v>3517.42</v>
      </c>
      <c r="Y604" s="34">
        <v>3152</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25</v>
      </c>
      <c r="B605" s="34">
        <v>3034.92</v>
      </c>
      <c r="C605" s="34">
        <v>2847.06</v>
      </c>
      <c r="D605" s="34">
        <v>2755.51</v>
      </c>
      <c r="E605" s="34">
        <v>2681.55</v>
      </c>
      <c r="F605" s="34">
        <v>2632.4700000000003</v>
      </c>
      <c r="G605" s="34">
        <v>2676.85</v>
      </c>
      <c r="H605" s="34">
        <v>2607.79</v>
      </c>
      <c r="I605" s="34">
        <v>2866.2799999999997</v>
      </c>
      <c r="J605" s="34">
        <v>3215.08</v>
      </c>
      <c r="K605" s="34">
        <v>3569.41</v>
      </c>
      <c r="L605" s="34">
        <v>3706.4300000000003</v>
      </c>
      <c r="M605" s="34">
        <v>3769.0699999999997</v>
      </c>
      <c r="N605" s="34">
        <v>3768.4799999999996</v>
      </c>
      <c r="O605" s="34">
        <v>3767.0599999999995</v>
      </c>
      <c r="P605" s="34">
        <v>3772.63</v>
      </c>
      <c r="Q605" s="34">
        <v>3729.92</v>
      </c>
      <c r="R605" s="34">
        <v>3666.1400000000003</v>
      </c>
      <c r="S605" s="34">
        <v>3673.1099999999997</v>
      </c>
      <c r="T605" s="34">
        <v>3702.83</v>
      </c>
      <c r="U605" s="34">
        <v>3726.37</v>
      </c>
      <c r="V605" s="34">
        <v>3756.8599999999997</v>
      </c>
      <c r="W605" s="34">
        <v>3793.2299999999996</v>
      </c>
      <c r="X605" s="34">
        <v>3441.6499999999996</v>
      </c>
      <c r="Y605" s="34">
        <v>3071.35</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12" x14ac:dyDescent="0.2">
      <c r="A606" s="33">
        <v>26</v>
      </c>
      <c r="B606" s="34">
        <v>2898.79</v>
      </c>
      <c r="C606" s="34">
        <v>2786.48</v>
      </c>
      <c r="D606" s="34">
        <v>2697.89</v>
      </c>
      <c r="E606" s="34">
        <v>2536.0699999999997</v>
      </c>
      <c r="F606" s="34">
        <v>2555.79</v>
      </c>
      <c r="G606" s="34">
        <v>2814.9700000000003</v>
      </c>
      <c r="H606" s="34">
        <v>2923.24</v>
      </c>
      <c r="I606" s="34">
        <v>3230.66</v>
      </c>
      <c r="J606" s="34">
        <v>3666.05</v>
      </c>
      <c r="K606" s="34">
        <v>3751.8099999999995</v>
      </c>
      <c r="L606" s="34">
        <v>3840.8999999999996</v>
      </c>
      <c r="M606" s="34">
        <v>3798.7799999999997</v>
      </c>
      <c r="N606" s="34">
        <v>3764</v>
      </c>
      <c r="O606" s="34">
        <v>3811.9700000000003</v>
      </c>
      <c r="P606" s="34">
        <v>3865.6099999999997</v>
      </c>
      <c r="Q606" s="34">
        <v>3873.91</v>
      </c>
      <c r="R606" s="34">
        <v>3837.5</v>
      </c>
      <c r="S606" s="34">
        <v>3702.8500000000004</v>
      </c>
      <c r="T606" s="34">
        <v>3660.2200000000003</v>
      </c>
      <c r="U606" s="34">
        <v>3562.04</v>
      </c>
      <c r="V606" s="34">
        <v>3587.7200000000003</v>
      </c>
      <c r="W606" s="34">
        <v>3494.02</v>
      </c>
      <c r="X606" s="34">
        <v>3092.33</v>
      </c>
      <c r="Y606" s="34">
        <v>2971.25</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12" x14ac:dyDescent="0.2">
      <c r="A607" s="33">
        <v>27</v>
      </c>
      <c r="B607" s="34">
        <v>2808.6099999999997</v>
      </c>
      <c r="C607" s="34">
        <v>2618.62</v>
      </c>
      <c r="D607" s="34">
        <v>2558.7799999999997</v>
      </c>
      <c r="E607" s="34">
        <v>2246.48</v>
      </c>
      <c r="F607" s="34">
        <v>2042.04</v>
      </c>
      <c r="G607" s="34">
        <v>2619.3999999999996</v>
      </c>
      <c r="H607" s="34">
        <v>2791.2799999999997</v>
      </c>
      <c r="I607" s="34">
        <v>3118.09</v>
      </c>
      <c r="J607" s="34">
        <v>3490.8199999999997</v>
      </c>
      <c r="K607" s="34">
        <v>3674.2299999999996</v>
      </c>
      <c r="L607" s="34">
        <v>3772.8999999999996</v>
      </c>
      <c r="M607" s="34">
        <v>3678.76</v>
      </c>
      <c r="N607" s="34">
        <v>3636.33</v>
      </c>
      <c r="O607" s="34">
        <v>3672.7799999999997</v>
      </c>
      <c r="P607" s="34">
        <v>3794.9700000000003</v>
      </c>
      <c r="Q607" s="34">
        <v>3719.8599999999997</v>
      </c>
      <c r="R607" s="34">
        <v>3734.71</v>
      </c>
      <c r="S607" s="34">
        <v>3666.9300000000003</v>
      </c>
      <c r="T607" s="34">
        <v>3616.63</v>
      </c>
      <c r="U607" s="34">
        <v>3512.87</v>
      </c>
      <c r="V607" s="34">
        <v>3507.45</v>
      </c>
      <c r="W607" s="34">
        <v>3459.41</v>
      </c>
      <c r="X607" s="34">
        <v>3092.5699999999997</v>
      </c>
      <c r="Y607" s="34">
        <v>2984.4399999999996</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12" x14ac:dyDescent="0.2">
      <c r="A608" s="33">
        <v>28</v>
      </c>
      <c r="B608" s="34">
        <v>2873.08</v>
      </c>
      <c r="C608" s="34">
        <v>2649.99</v>
      </c>
      <c r="D608" s="34">
        <v>2502.4899999999998</v>
      </c>
      <c r="E608" s="34">
        <v>1977.9699999999998</v>
      </c>
      <c r="F608" s="34">
        <v>1854.3899999999999</v>
      </c>
      <c r="G608" s="34">
        <v>2691.46</v>
      </c>
      <c r="H608" s="34">
        <v>2921.73</v>
      </c>
      <c r="I608" s="34">
        <v>3210.04</v>
      </c>
      <c r="J608" s="34">
        <v>3731.49</v>
      </c>
      <c r="K608" s="34">
        <v>3804.6099999999997</v>
      </c>
      <c r="L608" s="34">
        <v>3888.66</v>
      </c>
      <c r="M608" s="34">
        <v>3886</v>
      </c>
      <c r="N608" s="34">
        <v>3880.05</v>
      </c>
      <c r="O608" s="34">
        <v>3892.84</v>
      </c>
      <c r="P608" s="34">
        <v>3997</v>
      </c>
      <c r="Q608" s="34">
        <v>4074.8500000000004</v>
      </c>
      <c r="R608" s="34">
        <v>3899.29</v>
      </c>
      <c r="S608" s="34">
        <v>3849.1000000000004</v>
      </c>
      <c r="T608" s="34">
        <v>3800.5199999999995</v>
      </c>
      <c r="U608" s="34">
        <v>3759.84</v>
      </c>
      <c r="V608" s="34">
        <v>3748.4799999999996</v>
      </c>
      <c r="W608" s="34">
        <v>3713.5299999999997</v>
      </c>
      <c r="X608" s="34">
        <v>3320</v>
      </c>
      <c r="Y608" s="34">
        <v>3050.62</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ht="12" x14ac:dyDescent="0.2">
      <c r="A609" s="33">
        <v>29</v>
      </c>
      <c r="B609" s="34">
        <v>2849.27</v>
      </c>
      <c r="C609" s="34">
        <v>2686.66</v>
      </c>
      <c r="D609" s="34">
        <v>2497.54</v>
      </c>
      <c r="E609" s="34">
        <v>2421.41</v>
      </c>
      <c r="F609" s="34">
        <v>2409.23</v>
      </c>
      <c r="G609" s="34">
        <v>2718.9399999999996</v>
      </c>
      <c r="H609" s="34">
        <v>2843.89</v>
      </c>
      <c r="I609" s="34">
        <v>3201.38</v>
      </c>
      <c r="J609" s="34">
        <v>3761.25</v>
      </c>
      <c r="K609" s="34">
        <v>3797.05</v>
      </c>
      <c r="L609" s="34">
        <v>3806.66</v>
      </c>
      <c r="M609" s="34">
        <v>3898.62</v>
      </c>
      <c r="N609" s="34">
        <v>3905.71</v>
      </c>
      <c r="O609" s="34">
        <v>3925.08</v>
      </c>
      <c r="P609" s="34">
        <v>4059.8199999999997</v>
      </c>
      <c r="Q609" s="34">
        <v>4076.24</v>
      </c>
      <c r="R609" s="34">
        <v>4067.8500000000004</v>
      </c>
      <c r="S609" s="34">
        <v>4003.26</v>
      </c>
      <c r="T609" s="34">
        <v>3939.1400000000003</v>
      </c>
      <c r="U609" s="34">
        <v>3914.9799999999996</v>
      </c>
      <c r="V609" s="34">
        <v>3883.95</v>
      </c>
      <c r="W609" s="34">
        <v>3800.46</v>
      </c>
      <c r="X609" s="34">
        <v>3484.62</v>
      </c>
      <c r="Y609" s="34">
        <v>3072.17</v>
      </c>
      <c r="Z609" s="24">
        <f>IFERROR(Y609,"скрыть")</f>
        <v>3072.17</v>
      </c>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ht="12" x14ac:dyDescent="0.2">
      <c r="A610" s="33">
        <v>30</v>
      </c>
      <c r="B610" s="34">
        <v>2859.39</v>
      </c>
      <c r="C610" s="34">
        <v>2717.1899999999996</v>
      </c>
      <c r="D610" s="34">
        <v>2568.7200000000003</v>
      </c>
      <c r="E610" s="34">
        <v>2478.77</v>
      </c>
      <c r="F610" s="34">
        <v>2466.8199999999997</v>
      </c>
      <c r="G610" s="34">
        <v>2693.1899999999996</v>
      </c>
      <c r="H610" s="34">
        <v>2759.55</v>
      </c>
      <c r="I610" s="34">
        <v>3150.76</v>
      </c>
      <c r="J610" s="34">
        <v>3775.5199999999995</v>
      </c>
      <c r="K610" s="34">
        <v>3666.42</v>
      </c>
      <c r="L610" s="34">
        <v>3646.99</v>
      </c>
      <c r="M610" s="34">
        <v>3633.2299999999996</v>
      </c>
      <c r="N610" s="34">
        <v>3933.5</v>
      </c>
      <c r="O610" s="34">
        <v>3948.17</v>
      </c>
      <c r="P610" s="34">
        <v>4332.1000000000013</v>
      </c>
      <c r="Q610" s="34">
        <v>4328.7500000000009</v>
      </c>
      <c r="R610" s="34">
        <v>4099.8900000000003</v>
      </c>
      <c r="S610" s="34">
        <v>3978.42</v>
      </c>
      <c r="T610" s="34">
        <v>3926.75</v>
      </c>
      <c r="U610" s="34">
        <v>3883.42</v>
      </c>
      <c r="V610" s="34">
        <v>3963.88</v>
      </c>
      <c r="W610" s="34">
        <v>3960.3599999999997</v>
      </c>
      <c r="X610" s="34">
        <v>3684.6099999999997</v>
      </c>
      <c r="Y610" s="34">
        <v>3191.66</v>
      </c>
      <c r="Z610" s="24">
        <f>IFERROR(Y610,"скрыть")</f>
        <v>3191.66</v>
      </c>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ht="12" x14ac:dyDescent="0.2">
      <c r="A611" s="33">
        <v>31</v>
      </c>
      <c r="B611" s="34">
        <v>2943.35</v>
      </c>
      <c r="C611" s="34">
        <v>2807.18</v>
      </c>
      <c r="D611" s="34">
        <v>2677.7799999999997</v>
      </c>
      <c r="E611" s="34">
        <v>2574.56</v>
      </c>
      <c r="F611" s="34">
        <v>2530.71</v>
      </c>
      <c r="G611" s="34">
        <v>2631.16</v>
      </c>
      <c r="H611" s="34">
        <v>2692.1899999999996</v>
      </c>
      <c r="I611" s="34">
        <v>2953.49</v>
      </c>
      <c r="J611" s="34">
        <v>3549.3500000000004</v>
      </c>
      <c r="K611" s="34">
        <v>3703.3500000000004</v>
      </c>
      <c r="L611" s="34">
        <v>3842.8099999999995</v>
      </c>
      <c r="M611" s="34">
        <v>3876.08</v>
      </c>
      <c r="N611" s="34">
        <v>3887.67</v>
      </c>
      <c r="O611" s="34">
        <v>3891.71</v>
      </c>
      <c r="P611" s="34">
        <v>3934.91</v>
      </c>
      <c r="Q611" s="34">
        <v>3954.8500000000004</v>
      </c>
      <c r="R611" s="34">
        <v>3959.9700000000003</v>
      </c>
      <c r="S611" s="34">
        <v>3968.08</v>
      </c>
      <c r="T611" s="34">
        <v>3903.79</v>
      </c>
      <c r="U611" s="34">
        <v>3882.08</v>
      </c>
      <c r="V611" s="34">
        <v>3902.9799999999996</v>
      </c>
      <c r="W611" s="34">
        <v>3888.66</v>
      </c>
      <c r="X611" s="34">
        <v>3566.99</v>
      </c>
      <c r="Y611" s="34">
        <v>3125.5</v>
      </c>
      <c r="Z611" s="24">
        <f>IFERROR(Y611,"скрыть")</f>
        <v>3125.5</v>
      </c>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1.25" customHeight="1" x14ac:dyDescent="0.2">
      <c r="A612" s="111"/>
      <c r="B612" s="112" t="s">
        <v>108</v>
      </c>
      <c r="C612" s="112"/>
      <c r="D612" s="112"/>
      <c r="E612" s="112"/>
      <c r="F612" s="112"/>
      <c r="G612" s="112"/>
      <c r="H612" s="112"/>
      <c r="I612" s="112"/>
      <c r="J612" s="112"/>
      <c r="K612" s="112"/>
      <c r="L612" s="112"/>
      <c r="M612" s="112"/>
      <c r="N612" s="112"/>
      <c r="O612" s="112"/>
      <c r="P612" s="112"/>
      <c r="Q612" s="112"/>
      <c r="R612" s="112"/>
      <c r="S612" s="112"/>
      <c r="T612" s="112"/>
      <c r="U612" s="112"/>
      <c r="V612" s="112"/>
      <c r="W612" s="112"/>
      <c r="X612" s="112"/>
      <c r="Y612" s="112"/>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1.25" customHeight="1" x14ac:dyDescent="0.2">
      <c r="A613" s="111"/>
      <c r="B613" s="112"/>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s="27" customFormat="1" ht="32.65" customHeight="1" x14ac:dyDescent="0.2">
      <c r="A614" s="31" t="s">
        <v>83</v>
      </c>
      <c r="B614" s="32" t="s">
        <v>84</v>
      </c>
      <c r="C614" s="32" t="s">
        <v>85</v>
      </c>
      <c r="D614" s="32" t="s">
        <v>86</v>
      </c>
      <c r="E614" s="32" t="s">
        <v>87</v>
      </c>
      <c r="F614" s="32" t="s">
        <v>88</v>
      </c>
      <c r="G614" s="32" t="s">
        <v>89</v>
      </c>
      <c r="H614" s="32" t="s">
        <v>90</v>
      </c>
      <c r="I614" s="32" t="s">
        <v>91</v>
      </c>
      <c r="J614" s="32" t="s">
        <v>92</v>
      </c>
      <c r="K614" s="32" t="s">
        <v>93</v>
      </c>
      <c r="L614" s="32" t="s">
        <v>94</v>
      </c>
      <c r="M614" s="32" t="s">
        <v>95</v>
      </c>
      <c r="N614" s="32" t="s">
        <v>96</v>
      </c>
      <c r="O614" s="32" t="s">
        <v>97</v>
      </c>
      <c r="P614" s="32" t="s">
        <v>98</v>
      </c>
      <c r="Q614" s="32" t="s">
        <v>99</v>
      </c>
      <c r="R614" s="32" t="s">
        <v>100</v>
      </c>
      <c r="S614" s="32" t="s">
        <v>101</v>
      </c>
      <c r="T614" s="32" t="s">
        <v>102</v>
      </c>
      <c r="U614" s="32" t="s">
        <v>103</v>
      </c>
      <c r="V614" s="32" t="s">
        <v>104</v>
      </c>
      <c r="W614" s="32" t="s">
        <v>105</v>
      </c>
      <c r="X614" s="32" t="s">
        <v>106</v>
      </c>
      <c r="Y614" s="32" t="s">
        <v>107</v>
      </c>
      <c r="Z614" s="26"/>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ht="12" x14ac:dyDescent="0.2">
      <c r="A615" s="33">
        <v>1</v>
      </c>
      <c r="B615" s="34">
        <v>3200.93</v>
      </c>
      <c r="C615" s="34">
        <v>3058.9900000000002</v>
      </c>
      <c r="D615" s="34">
        <v>3006.85</v>
      </c>
      <c r="E615" s="34">
        <v>2967.34</v>
      </c>
      <c r="F615" s="34">
        <v>2950.56</v>
      </c>
      <c r="G615" s="34">
        <v>2955.03</v>
      </c>
      <c r="H615" s="34">
        <v>2966.43</v>
      </c>
      <c r="I615" s="34">
        <v>3217.65</v>
      </c>
      <c r="J615" s="34">
        <v>3406.3700000000003</v>
      </c>
      <c r="K615" s="34">
        <v>3672.2000000000003</v>
      </c>
      <c r="L615" s="34">
        <v>3807.81</v>
      </c>
      <c r="M615" s="34">
        <v>3835.4500000000003</v>
      </c>
      <c r="N615" s="34">
        <v>3813.4</v>
      </c>
      <c r="O615" s="34">
        <v>3821.3399999999997</v>
      </c>
      <c r="P615" s="34">
        <v>3818.89</v>
      </c>
      <c r="Q615" s="34">
        <v>3746.1600000000003</v>
      </c>
      <c r="R615" s="34">
        <v>3630.98</v>
      </c>
      <c r="S615" s="34">
        <v>3694.9900000000002</v>
      </c>
      <c r="T615" s="34">
        <v>3741.36</v>
      </c>
      <c r="U615" s="34">
        <v>3801.9</v>
      </c>
      <c r="V615" s="34">
        <v>3898.19</v>
      </c>
      <c r="W615" s="34">
        <v>3889.53</v>
      </c>
      <c r="X615" s="34">
        <v>3425.89</v>
      </c>
      <c r="Y615" s="34">
        <v>3303.6</v>
      </c>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2</v>
      </c>
      <c r="B616" s="34">
        <v>3131.1</v>
      </c>
      <c r="C616" s="34">
        <v>3029.46</v>
      </c>
      <c r="D616" s="34">
        <v>2950.53</v>
      </c>
      <c r="E616" s="34">
        <v>2936.5</v>
      </c>
      <c r="F616" s="34">
        <v>2927.3</v>
      </c>
      <c r="G616" s="34">
        <v>2945.73</v>
      </c>
      <c r="H616" s="34">
        <v>2915.56</v>
      </c>
      <c r="I616" s="34">
        <v>3125.48</v>
      </c>
      <c r="J616" s="34">
        <v>3395.71</v>
      </c>
      <c r="K616" s="34">
        <v>3579.52</v>
      </c>
      <c r="L616" s="34">
        <v>3595.43</v>
      </c>
      <c r="M616" s="34">
        <v>3650.4100000000003</v>
      </c>
      <c r="N616" s="34">
        <v>3644.32</v>
      </c>
      <c r="O616" s="34">
        <v>3615.2900000000004</v>
      </c>
      <c r="P616" s="34">
        <v>3600.22</v>
      </c>
      <c r="Q616" s="34">
        <v>3580.98</v>
      </c>
      <c r="R616" s="34">
        <v>3530.48</v>
      </c>
      <c r="S616" s="34">
        <v>3577.44</v>
      </c>
      <c r="T616" s="34">
        <v>3580.48</v>
      </c>
      <c r="U616" s="34">
        <v>3727.15</v>
      </c>
      <c r="V616" s="34">
        <v>3781.6200000000003</v>
      </c>
      <c r="W616" s="34">
        <v>3772.52</v>
      </c>
      <c r="X616" s="34">
        <v>3376.02</v>
      </c>
      <c r="Y616" s="34">
        <v>3192.46</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3</v>
      </c>
      <c r="B617" s="34">
        <v>3121.97</v>
      </c>
      <c r="C617" s="34">
        <v>3025.86</v>
      </c>
      <c r="D617" s="34">
        <v>2942.3700000000003</v>
      </c>
      <c r="E617" s="34">
        <v>2926.2900000000004</v>
      </c>
      <c r="F617" s="34">
        <v>2923.2900000000004</v>
      </c>
      <c r="G617" s="34">
        <v>2931.88</v>
      </c>
      <c r="H617" s="34">
        <v>2949.2900000000004</v>
      </c>
      <c r="I617" s="34">
        <v>3168.0099999999998</v>
      </c>
      <c r="J617" s="34">
        <v>3419.48</v>
      </c>
      <c r="K617" s="34">
        <v>3768.25</v>
      </c>
      <c r="L617" s="34">
        <v>3823.06</v>
      </c>
      <c r="M617" s="34">
        <v>3848.64</v>
      </c>
      <c r="N617" s="34">
        <v>3838.0800000000004</v>
      </c>
      <c r="O617" s="34">
        <v>3824.48</v>
      </c>
      <c r="P617" s="34">
        <v>3805.47</v>
      </c>
      <c r="Q617" s="34">
        <v>3764.88</v>
      </c>
      <c r="R617" s="34">
        <v>3714.63</v>
      </c>
      <c r="S617" s="34">
        <v>3740.8</v>
      </c>
      <c r="T617" s="34">
        <v>3690.8</v>
      </c>
      <c r="U617" s="34">
        <v>3742.19</v>
      </c>
      <c r="V617" s="34">
        <v>3818.4</v>
      </c>
      <c r="W617" s="34">
        <v>3868.89</v>
      </c>
      <c r="X617" s="34">
        <v>3446.46</v>
      </c>
      <c r="Y617" s="34">
        <v>3288.56</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4</v>
      </c>
      <c r="B618" s="34">
        <v>3063.14</v>
      </c>
      <c r="C618" s="34">
        <v>2993.1600000000003</v>
      </c>
      <c r="D618" s="34">
        <v>2948.53</v>
      </c>
      <c r="E618" s="34">
        <v>2944.46</v>
      </c>
      <c r="F618" s="34">
        <v>2939.56</v>
      </c>
      <c r="G618" s="34">
        <v>2924.88</v>
      </c>
      <c r="H618" s="34">
        <v>2882.46</v>
      </c>
      <c r="I618" s="34">
        <v>3013.4100000000003</v>
      </c>
      <c r="J618" s="34">
        <v>3300.7400000000002</v>
      </c>
      <c r="K618" s="34">
        <v>3462.36</v>
      </c>
      <c r="L618" s="34">
        <v>3584.55</v>
      </c>
      <c r="M618" s="34">
        <v>3592.7900000000004</v>
      </c>
      <c r="N618" s="34">
        <v>3591.75</v>
      </c>
      <c r="O618" s="34">
        <v>3590.27</v>
      </c>
      <c r="P618" s="34">
        <v>3689.15</v>
      </c>
      <c r="Q618" s="34">
        <v>3596.3700000000003</v>
      </c>
      <c r="R618" s="34">
        <v>3591.0400000000004</v>
      </c>
      <c r="S618" s="34">
        <v>3641.22</v>
      </c>
      <c r="T618" s="34">
        <v>3646.25</v>
      </c>
      <c r="U618" s="34">
        <v>3744.2400000000002</v>
      </c>
      <c r="V618" s="34">
        <v>3807.7500000000005</v>
      </c>
      <c r="W618" s="34">
        <v>3826.1</v>
      </c>
      <c r="X618" s="34">
        <v>3429.68</v>
      </c>
      <c r="Y618" s="34">
        <v>3264.44</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5</v>
      </c>
      <c r="B619" s="34">
        <v>3067.93</v>
      </c>
      <c r="C619" s="34">
        <v>2945.7900000000004</v>
      </c>
      <c r="D619" s="34">
        <v>2911.65</v>
      </c>
      <c r="E619" s="34">
        <v>2894.5400000000004</v>
      </c>
      <c r="F619" s="34">
        <v>2908.19</v>
      </c>
      <c r="G619" s="34">
        <v>2955.1</v>
      </c>
      <c r="H619" s="34">
        <v>3064.69</v>
      </c>
      <c r="I619" s="34">
        <v>3410.18</v>
      </c>
      <c r="J619" s="34">
        <v>3733.05</v>
      </c>
      <c r="K619" s="34">
        <v>3813.9</v>
      </c>
      <c r="L619" s="34">
        <v>3824.78</v>
      </c>
      <c r="M619" s="34">
        <v>3877.0499999999997</v>
      </c>
      <c r="N619" s="34">
        <v>3848.2000000000003</v>
      </c>
      <c r="O619" s="34">
        <v>3868.3300000000004</v>
      </c>
      <c r="P619" s="34">
        <v>3853.64</v>
      </c>
      <c r="Q619" s="34">
        <v>3839.1200000000003</v>
      </c>
      <c r="R619" s="34">
        <v>3818.69</v>
      </c>
      <c r="S619" s="34">
        <v>3729.89</v>
      </c>
      <c r="T619" s="34">
        <v>3714.43</v>
      </c>
      <c r="U619" s="34">
        <v>3690.63</v>
      </c>
      <c r="V619" s="34">
        <v>3826.2500000000005</v>
      </c>
      <c r="W619" s="34">
        <v>3751.39</v>
      </c>
      <c r="X619" s="34">
        <v>3420.92</v>
      </c>
      <c r="Y619" s="34">
        <v>3190.8300000000004</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6</v>
      </c>
      <c r="B620" s="34">
        <v>3063.9100000000003</v>
      </c>
      <c r="C620" s="34">
        <v>2948.21</v>
      </c>
      <c r="D620" s="34">
        <v>2911.7599999999998</v>
      </c>
      <c r="E620" s="34">
        <v>2911</v>
      </c>
      <c r="F620" s="34">
        <v>2937.6600000000003</v>
      </c>
      <c r="G620" s="34">
        <v>2996.72</v>
      </c>
      <c r="H620" s="34">
        <v>3195.63</v>
      </c>
      <c r="I620" s="34">
        <v>3463.77</v>
      </c>
      <c r="J620" s="34">
        <v>3892.5499999999997</v>
      </c>
      <c r="K620" s="34">
        <v>3966.2999999999997</v>
      </c>
      <c r="L620" s="34">
        <v>3968.31</v>
      </c>
      <c r="M620" s="34">
        <v>4002.78</v>
      </c>
      <c r="N620" s="34">
        <v>4000.4900000000002</v>
      </c>
      <c r="O620" s="34">
        <v>4006.43</v>
      </c>
      <c r="P620" s="34">
        <v>4000.81</v>
      </c>
      <c r="Q620" s="34">
        <v>3980.8399999999997</v>
      </c>
      <c r="R620" s="34">
        <v>3968.4100000000003</v>
      </c>
      <c r="S620" s="34">
        <v>3916.32</v>
      </c>
      <c r="T620" s="34">
        <v>3903.0499999999997</v>
      </c>
      <c r="U620" s="34">
        <v>3904.7000000000003</v>
      </c>
      <c r="V620" s="34">
        <v>3982.3700000000003</v>
      </c>
      <c r="W620" s="34">
        <v>3877.31</v>
      </c>
      <c r="X620" s="34">
        <v>3403.72</v>
      </c>
      <c r="Y620" s="34">
        <v>3302.94</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7</v>
      </c>
      <c r="B621" s="34">
        <v>3035.2400000000002</v>
      </c>
      <c r="C621" s="34">
        <v>2895.23</v>
      </c>
      <c r="D621" s="34">
        <v>2777.58</v>
      </c>
      <c r="E621" s="34">
        <v>2767.46</v>
      </c>
      <c r="F621" s="34">
        <v>2854.96</v>
      </c>
      <c r="G621" s="34">
        <v>2971.52</v>
      </c>
      <c r="H621" s="34">
        <v>3129.6600000000003</v>
      </c>
      <c r="I621" s="34">
        <v>3460.77</v>
      </c>
      <c r="J621" s="34">
        <v>3842.8300000000004</v>
      </c>
      <c r="K621" s="34">
        <v>3914.7100000000005</v>
      </c>
      <c r="L621" s="34">
        <v>3915.22</v>
      </c>
      <c r="M621" s="34">
        <v>3972.39</v>
      </c>
      <c r="N621" s="34">
        <v>3950.0400000000004</v>
      </c>
      <c r="O621" s="34">
        <v>3958.9600000000005</v>
      </c>
      <c r="P621" s="34">
        <v>3943.2000000000003</v>
      </c>
      <c r="Q621" s="34">
        <v>3931.6200000000003</v>
      </c>
      <c r="R621" s="34">
        <v>3920.7100000000005</v>
      </c>
      <c r="S621" s="34">
        <v>3840.85</v>
      </c>
      <c r="T621" s="34">
        <v>3843.7599999999998</v>
      </c>
      <c r="U621" s="34">
        <v>3881.02</v>
      </c>
      <c r="V621" s="34">
        <v>3945.6299999999997</v>
      </c>
      <c r="W621" s="34">
        <v>3921.9500000000003</v>
      </c>
      <c r="X621" s="34">
        <v>3570.3300000000004</v>
      </c>
      <c r="Y621" s="34">
        <v>3368.67</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8</v>
      </c>
      <c r="B622" s="34">
        <v>3371.55</v>
      </c>
      <c r="C622" s="34">
        <v>3213.82</v>
      </c>
      <c r="D622" s="34">
        <v>3113.31</v>
      </c>
      <c r="E622" s="34">
        <v>3088.9</v>
      </c>
      <c r="F622" s="34">
        <v>3069.2900000000004</v>
      </c>
      <c r="G622" s="34">
        <v>3057.88</v>
      </c>
      <c r="H622" s="34">
        <v>3038.2900000000004</v>
      </c>
      <c r="I622" s="34">
        <v>3364.52</v>
      </c>
      <c r="J622" s="34">
        <v>3652.9100000000003</v>
      </c>
      <c r="K622" s="34">
        <v>3839.78</v>
      </c>
      <c r="L622" s="34">
        <v>3918.7599999999998</v>
      </c>
      <c r="M622" s="34">
        <v>3937.43</v>
      </c>
      <c r="N622" s="34">
        <v>3923.4100000000003</v>
      </c>
      <c r="O622" s="34">
        <v>3906.9100000000003</v>
      </c>
      <c r="P622" s="34">
        <v>3901.19</v>
      </c>
      <c r="Q622" s="34">
        <v>3827.07</v>
      </c>
      <c r="R622" s="34">
        <v>3778.9900000000002</v>
      </c>
      <c r="S622" s="34">
        <v>3833.7900000000004</v>
      </c>
      <c r="T622" s="34">
        <v>3882.0400000000004</v>
      </c>
      <c r="U622" s="34">
        <v>3934.36</v>
      </c>
      <c r="V622" s="34">
        <v>3955.7900000000004</v>
      </c>
      <c r="W622" s="34">
        <v>3958.81</v>
      </c>
      <c r="X622" s="34">
        <v>3620.6200000000003</v>
      </c>
      <c r="Y622" s="34">
        <v>3365.71</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9</v>
      </c>
      <c r="B623" s="34">
        <v>3308.72</v>
      </c>
      <c r="C623" s="34">
        <v>3134.1600000000003</v>
      </c>
      <c r="D623" s="34">
        <v>3032.73</v>
      </c>
      <c r="E623" s="34">
        <v>2987.2000000000003</v>
      </c>
      <c r="F623" s="34">
        <v>2978.59</v>
      </c>
      <c r="G623" s="34">
        <v>3002.82</v>
      </c>
      <c r="H623" s="34">
        <v>3053.48</v>
      </c>
      <c r="I623" s="34">
        <v>3321.31</v>
      </c>
      <c r="J623" s="34">
        <v>3573.69</v>
      </c>
      <c r="K623" s="34">
        <v>3862.6</v>
      </c>
      <c r="L623" s="34">
        <v>3944.9</v>
      </c>
      <c r="M623" s="34">
        <v>3963.4500000000003</v>
      </c>
      <c r="N623" s="34">
        <v>3942.3399999999997</v>
      </c>
      <c r="O623" s="34">
        <v>3929.1600000000003</v>
      </c>
      <c r="P623" s="34">
        <v>3920.77</v>
      </c>
      <c r="Q623" s="34">
        <v>3865.9200000000005</v>
      </c>
      <c r="R623" s="34">
        <v>3812.89</v>
      </c>
      <c r="S623" s="34">
        <v>3823.36</v>
      </c>
      <c r="T623" s="34">
        <v>3850.93</v>
      </c>
      <c r="U623" s="34">
        <v>3915.9600000000005</v>
      </c>
      <c r="V623" s="34">
        <v>3944.69</v>
      </c>
      <c r="W623" s="34">
        <v>3962.8700000000003</v>
      </c>
      <c r="X623" s="34">
        <v>3541.96</v>
      </c>
      <c r="Y623" s="34">
        <v>3374.11</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10</v>
      </c>
      <c r="B624" s="34">
        <v>3154.22</v>
      </c>
      <c r="C624" s="34">
        <v>2983.92</v>
      </c>
      <c r="D624" s="34">
        <v>2937.67</v>
      </c>
      <c r="E624" s="34">
        <v>2938.06</v>
      </c>
      <c r="F624" s="34">
        <v>2937.73</v>
      </c>
      <c r="G624" s="34">
        <v>2942.81</v>
      </c>
      <c r="H624" s="34">
        <v>2946.42</v>
      </c>
      <c r="I624" s="34">
        <v>3213.31</v>
      </c>
      <c r="J624" s="34">
        <v>3513.78</v>
      </c>
      <c r="K624" s="34">
        <v>3841.2599999999998</v>
      </c>
      <c r="L624" s="34">
        <v>3939.47</v>
      </c>
      <c r="M624" s="34">
        <v>3949.7400000000002</v>
      </c>
      <c r="N624" s="34">
        <v>3947.0000000000005</v>
      </c>
      <c r="O624" s="34">
        <v>3931.78</v>
      </c>
      <c r="P624" s="34">
        <v>3925.35</v>
      </c>
      <c r="Q624" s="34">
        <v>3844.52</v>
      </c>
      <c r="R624" s="34">
        <v>3754.4900000000002</v>
      </c>
      <c r="S624" s="34">
        <v>3776.9100000000003</v>
      </c>
      <c r="T624" s="34">
        <v>3775.67</v>
      </c>
      <c r="U624" s="34">
        <v>3800.9900000000002</v>
      </c>
      <c r="V624" s="34">
        <v>3875.02</v>
      </c>
      <c r="W624" s="34">
        <v>3909.07</v>
      </c>
      <c r="X624" s="34">
        <v>3499.71</v>
      </c>
      <c r="Y624" s="34">
        <v>3362.9900000000002</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11</v>
      </c>
      <c r="B625" s="34">
        <v>3302.88</v>
      </c>
      <c r="C625" s="34">
        <v>3104.8300000000004</v>
      </c>
      <c r="D625" s="34">
        <v>3026.9500000000003</v>
      </c>
      <c r="E625" s="34">
        <v>3000.96</v>
      </c>
      <c r="F625" s="34">
        <v>2981.85</v>
      </c>
      <c r="G625" s="34">
        <v>2994.75</v>
      </c>
      <c r="H625" s="34">
        <v>2970.55</v>
      </c>
      <c r="I625" s="34">
        <v>3234.97</v>
      </c>
      <c r="J625" s="34">
        <v>3519.17</v>
      </c>
      <c r="K625" s="34">
        <v>3888.4</v>
      </c>
      <c r="L625" s="34">
        <v>3957.7599999999998</v>
      </c>
      <c r="M625" s="34">
        <v>3980.72</v>
      </c>
      <c r="N625" s="34">
        <v>3985.9100000000003</v>
      </c>
      <c r="O625" s="34">
        <v>3977.03</v>
      </c>
      <c r="P625" s="34">
        <v>3972.4500000000003</v>
      </c>
      <c r="Q625" s="34">
        <v>3934.0000000000005</v>
      </c>
      <c r="R625" s="34">
        <v>3871.5499999999997</v>
      </c>
      <c r="S625" s="34">
        <v>3933.0899999999997</v>
      </c>
      <c r="T625" s="34">
        <v>3952.73</v>
      </c>
      <c r="U625" s="34">
        <v>3973.6</v>
      </c>
      <c r="V625" s="34">
        <v>4002.6600000000003</v>
      </c>
      <c r="W625" s="34">
        <v>4016.22</v>
      </c>
      <c r="X625" s="34">
        <v>3725.65</v>
      </c>
      <c r="Y625" s="34">
        <v>3404.7400000000002</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12</v>
      </c>
      <c r="B626" s="34">
        <v>3201.05</v>
      </c>
      <c r="C626" s="34">
        <v>3068.4900000000002</v>
      </c>
      <c r="D626" s="34">
        <v>2988.73</v>
      </c>
      <c r="E626" s="34">
        <v>2955.23</v>
      </c>
      <c r="F626" s="34">
        <v>2987.78</v>
      </c>
      <c r="G626" s="34">
        <v>3075.13</v>
      </c>
      <c r="H626" s="34">
        <v>3300.36</v>
      </c>
      <c r="I626" s="34">
        <v>3661.59</v>
      </c>
      <c r="J626" s="34">
        <v>4001.5000000000005</v>
      </c>
      <c r="K626" s="34">
        <v>4073.7999999999997</v>
      </c>
      <c r="L626" s="34">
        <v>4082.0400000000004</v>
      </c>
      <c r="M626" s="34">
        <v>4106.7300000000005</v>
      </c>
      <c r="N626" s="34">
        <v>4085.0899999999997</v>
      </c>
      <c r="O626" s="34">
        <v>4093.32</v>
      </c>
      <c r="P626" s="34">
        <v>4099.3</v>
      </c>
      <c r="Q626" s="34">
        <v>4070.6600000000003</v>
      </c>
      <c r="R626" s="34">
        <v>4064.5000000000005</v>
      </c>
      <c r="S626" s="34">
        <v>4034.9100000000003</v>
      </c>
      <c r="T626" s="34">
        <v>3994.44</v>
      </c>
      <c r="U626" s="34">
        <v>3959.7900000000004</v>
      </c>
      <c r="V626" s="34">
        <v>3967.72</v>
      </c>
      <c r="W626" s="34">
        <v>3925.7900000000004</v>
      </c>
      <c r="X626" s="34">
        <v>3469.8300000000004</v>
      </c>
      <c r="Y626" s="34">
        <v>3298.8700000000003</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13</v>
      </c>
      <c r="B627" s="34">
        <v>3132.65</v>
      </c>
      <c r="C627" s="34">
        <v>2967.27</v>
      </c>
      <c r="D627" s="34">
        <v>2889.55</v>
      </c>
      <c r="E627" s="34">
        <v>2870.18</v>
      </c>
      <c r="F627" s="34">
        <v>2944.96</v>
      </c>
      <c r="G627" s="34">
        <v>3034.39</v>
      </c>
      <c r="H627" s="34">
        <v>3217.23</v>
      </c>
      <c r="I627" s="34">
        <v>3475.5800000000004</v>
      </c>
      <c r="J627" s="34">
        <v>3854.0000000000005</v>
      </c>
      <c r="K627" s="34">
        <v>4025.6700000000005</v>
      </c>
      <c r="L627" s="34">
        <v>4061.8399999999997</v>
      </c>
      <c r="M627" s="34">
        <v>4050.32</v>
      </c>
      <c r="N627" s="34">
        <v>4040.69</v>
      </c>
      <c r="O627" s="34">
        <v>4054.85</v>
      </c>
      <c r="P627" s="34">
        <v>4142.5200000000004</v>
      </c>
      <c r="Q627" s="34">
        <v>4172.8500000000004</v>
      </c>
      <c r="R627" s="34">
        <v>4086.9600000000005</v>
      </c>
      <c r="S627" s="34">
        <v>4065.0400000000004</v>
      </c>
      <c r="T627" s="34">
        <v>4053.39</v>
      </c>
      <c r="U627" s="34">
        <v>4053.7999999999997</v>
      </c>
      <c r="V627" s="34">
        <v>4101.5400000000009</v>
      </c>
      <c r="W627" s="34">
        <v>3957.27</v>
      </c>
      <c r="X627" s="34">
        <v>3467.2599999999998</v>
      </c>
      <c r="Y627" s="34">
        <v>3310.92</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14</v>
      </c>
      <c r="B628" s="34">
        <v>3158.03</v>
      </c>
      <c r="C628" s="34">
        <v>3057.28</v>
      </c>
      <c r="D628" s="34">
        <v>2914.6</v>
      </c>
      <c r="E628" s="34">
        <v>2891.97</v>
      </c>
      <c r="F628" s="34">
        <v>2907.25</v>
      </c>
      <c r="G628" s="34">
        <v>3078.7000000000003</v>
      </c>
      <c r="H628" s="34">
        <v>3333.92</v>
      </c>
      <c r="I628" s="34">
        <v>3719.67</v>
      </c>
      <c r="J628" s="34">
        <v>4026.47</v>
      </c>
      <c r="K628" s="34">
        <v>4155.18</v>
      </c>
      <c r="L628" s="34">
        <v>4231.7300000000005</v>
      </c>
      <c r="M628" s="34">
        <v>4200.7100000000009</v>
      </c>
      <c r="N628" s="34">
        <v>4166.5800000000008</v>
      </c>
      <c r="O628" s="34">
        <v>4210.8300000000008</v>
      </c>
      <c r="P628" s="34">
        <v>4297.43</v>
      </c>
      <c r="Q628" s="34">
        <v>4263.6900000000005</v>
      </c>
      <c r="R628" s="34">
        <v>4186.3500000000004</v>
      </c>
      <c r="S628" s="34">
        <v>4157.34</v>
      </c>
      <c r="T628" s="34">
        <v>4100.4000000000005</v>
      </c>
      <c r="U628" s="34">
        <v>4061.2900000000004</v>
      </c>
      <c r="V628" s="34">
        <v>4170.7800000000007</v>
      </c>
      <c r="W628" s="34">
        <v>4025.1200000000003</v>
      </c>
      <c r="X628" s="34">
        <v>3597.78</v>
      </c>
      <c r="Y628" s="34">
        <v>3389.63</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15</v>
      </c>
      <c r="B629" s="34">
        <v>3188.34</v>
      </c>
      <c r="C629" s="34">
        <v>3103.7900000000004</v>
      </c>
      <c r="D629" s="34">
        <v>3013.05</v>
      </c>
      <c r="E629" s="34">
        <v>2970.1600000000003</v>
      </c>
      <c r="F629" s="34">
        <v>3020.42</v>
      </c>
      <c r="G629" s="34">
        <v>3178.4</v>
      </c>
      <c r="H629" s="34">
        <v>3380.72</v>
      </c>
      <c r="I629" s="34">
        <v>3781.34</v>
      </c>
      <c r="J629" s="34">
        <v>4008.5400000000004</v>
      </c>
      <c r="K629" s="34">
        <v>4101.3</v>
      </c>
      <c r="L629" s="34">
        <v>4112.3700000000008</v>
      </c>
      <c r="M629" s="34">
        <v>4075.0899999999997</v>
      </c>
      <c r="N629" s="34">
        <v>4062.1299999999997</v>
      </c>
      <c r="O629" s="34">
        <v>4086.19</v>
      </c>
      <c r="P629" s="34">
        <v>4180.0300000000007</v>
      </c>
      <c r="Q629" s="34">
        <v>4115.1200000000008</v>
      </c>
      <c r="R629" s="34">
        <v>4079.2599999999998</v>
      </c>
      <c r="S629" s="34">
        <v>4059.2400000000002</v>
      </c>
      <c r="T629" s="34">
        <v>4066.5099999999998</v>
      </c>
      <c r="U629" s="34">
        <v>4055.1299999999997</v>
      </c>
      <c r="V629" s="34">
        <v>4073.8799999999997</v>
      </c>
      <c r="W629" s="34">
        <v>3996.6600000000003</v>
      </c>
      <c r="X629" s="34">
        <v>3720.27</v>
      </c>
      <c r="Y629" s="34">
        <v>3400.93</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16</v>
      </c>
      <c r="B630" s="34">
        <v>3126.3</v>
      </c>
      <c r="C630" s="34">
        <v>2954.19</v>
      </c>
      <c r="D630" s="34">
        <v>2829.0400000000004</v>
      </c>
      <c r="E630" s="34">
        <v>2762.06</v>
      </c>
      <c r="F630" s="34">
        <v>2849.61</v>
      </c>
      <c r="G630" s="34">
        <v>3047.03</v>
      </c>
      <c r="H630" s="34">
        <v>3303.36</v>
      </c>
      <c r="I630" s="34">
        <v>3565.1600000000003</v>
      </c>
      <c r="J630" s="34">
        <v>3893.3399999999997</v>
      </c>
      <c r="K630" s="34">
        <v>3958.4500000000003</v>
      </c>
      <c r="L630" s="34">
        <v>3953.6</v>
      </c>
      <c r="M630" s="34">
        <v>3910.32</v>
      </c>
      <c r="N630" s="34">
        <v>3937.89</v>
      </c>
      <c r="O630" s="34">
        <v>3950.14</v>
      </c>
      <c r="P630" s="34">
        <v>4036.5400000000004</v>
      </c>
      <c r="Q630" s="34">
        <v>4011.9600000000005</v>
      </c>
      <c r="R630" s="34">
        <v>3952.48</v>
      </c>
      <c r="S630" s="34">
        <v>3906.1</v>
      </c>
      <c r="T630" s="34">
        <v>3892.89</v>
      </c>
      <c r="U630" s="34">
        <v>3880.69</v>
      </c>
      <c r="V630" s="34">
        <v>3928.07</v>
      </c>
      <c r="W630" s="34">
        <v>3951.7999999999997</v>
      </c>
      <c r="X630" s="34">
        <v>3656.32</v>
      </c>
      <c r="Y630" s="34">
        <v>3338.1</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17</v>
      </c>
      <c r="B631" s="34">
        <v>3234.59</v>
      </c>
      <c r="C631" s="34">
        <v>3181.15</v>
      </c>
      <c r="D631" s="34">
        <v>3017.36</v>
      </c>
      <c r="E631" s="34">
        <v>2938.03</v>
      </c>
      <c r="F631" s="34">
        <v>2928.05</v>
      </c>
      <c r="G631" s="34">
        <v>2834.96</v>
      </c>
      <c r="H631" s="34">
        <v>2937.6600000000003</v>
      </c>
      <c r="I631" s="34">
        <v>3302.31</v>
      </c>
      <c r="J631" s="34">
        <v>3604.22</v>
      </c>
      <c r="K631" s="34">
        <v>3908.6600000000003</v>
      </c>
      <c r="L631" s="34">
        <v>4006.4</v>
      </c>
      <c r="M631" s="34">
        <v>4041.03</v>
      </c>
      <c r="N631" s="34">
        <v>4042.3799999999997</v>
      </c>
      <c r="O631" s="34">
        <v>4004.52</v>
      </c>
      <c r="P631" s="34">
        <v>4037.6700000000005</v>
      </c>
      <c r="Q631" s="34">
        <v>4022.1700000000005</v>
      </c>
      <c r="R631" s="34">
        <v>4004.7599999999998</v>
      </c>
      <c r="S631" s="34">
        <v>4006.4900000000002</v>
      </c>
      <c r="T631" s="34">
        <v>4002.22</v>
      </c>
      <c r="U631" s="34">
        <v>4001.9100000000003</v>
      </c>
      <c r="V631" s="34">
        <v>4029.57</v>
      </c>
      <c r="W631" s="34">
        <v>4013.36</v>
      </c>
      <c r="X631" s="34">
        <v>3592.43</v>
      </c>
      <c r="Y631" s="34">
        <v>3399.02</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18</v>
      </c>
      <c r="B632" s="34">
        <v>3127.5400000000004</v>
      </c>
      <c r="C632" s="34">
        <v>2982.7400000000002</v>
      </c>
      <c r="D632" s="34">
        <v>2924.85</v>
      </c>
      <c r="E632" s="34">
        <v>2794.96</v>
      </c>
      <c r="F632" s="34">
        <v>2756.92</v>
      </c>
      <c r="G632" s="34">
        <v>2691.98</v>
      </c>
      <c r="H632" s="34">
        <v>2685.5</v>
      </c>
      <c r="I632" s="34">
        <v>2992.78</v>
      </c>
      <c r="J632" s="34">
        <v>3463.31</v>
      </c>
      <c r="K632" s="34">
        <v>3837.11</v>
      </c>
      <c r="L632" s="34">
        <v>3995.2100000000005</v>
      </c>
      <c r="M632" s="34">
        <v>4015.23</v>
      </c>
      <c r="N632" s="34">
        <v>4012.3399999999997</v>
      </c>
      <c r="O632" s="34">
        <v>4011.93</v>
      </c>
      <c r="P632" s="34">
        <v>4008.7100000000005</v>
      </c>
      <c r="Q632" s="34">
        <v>3970.7900000000004</v>
      </c>
      <c r="R632" s="34">
        <v>3844.1299999999997</v>
      </c>
      <c r="S632" s="34">
        <v>3866.68</v>
      </c>
      <c r="T632" s="34">
        <v>3939.57</v>
      </c>
      <c r="U632" s="34">
        <v>3986.06</v>
      </c>
      <c r="V632" s="34">
        <v>4021.73</v>
      </c>
      <c r="W632" s="34">
        <v>4053.0000000000005</v>
      </c>
      <c r="X632" s="34">
        <v>3715.25</v>
      </c>
      <c r="Y632" s="34">
        <v>3311.2599999999998</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19</v>
      </c>
      <c r="B633" s="34">
        <v>3147.6200000000003</v>
      </c>
      <c r="C633" s="34">
        <v>3034.88</v>
      </c>
      <c r="D633" s="34">
        <v>2953.46</v>
      </c>
      <c r="E633" s="34">
        <v>2931.67</v>
      </c>
      <c r="F633" s="34">
        <v>2957.6200000000003</v>
      </c>
      <c r="G633" s="34">
        <v>3029.8</v>
      </c>
      <c r="H633" s="34">
        <v>3269.1</v>
      </c>
      <c r="I633" s="34">
        <v>3644.85</v>
      </c>
      <c r="J633" s="34">
        <v>4012.4</v>
      </c>
      <c r="K633" s="34">
        <v>4107.47</v>
      </c>
      <c r="L633" s="34">
        <v>4137.4100000000008</v>
      </c>
      <c r="M633" s="34">
        <v>4116.4400000000005</v>
      </c>
      <c r="N633" s="34">
        <v>4051.6200000000003</v>
      </c>
      <c r="O633" s="34">
        <v>4095.8799999999997</v>
      </c>
      <c r="P633" s="34">
        <v>4168.1600000000008</v>
      </c>
      <c r="Q633" s="34">
        <v>4125.1000000000004</v>
      </c>
      <c r="R633" s="34">
        <v>4045.7999999999997</v>
      </c>
      <c r="S633" s="34">
        <v>4005.7900000000004</v>
      </c>
      <c r="T633" s="34">
        <v>3991.5400000000004</v>
      </c>
      <c r="U633" s="34">
        <v>3997.0099999999998</v>
      </c>
      <c r="V633" s="34">
        <v>4005.9600000000005</v>
      </c>
      <c r="W633" s="34">
        <v>3971.89</v>
      </c>
      <c r="X633" s="34">
        <v>3520.21</v>
      </c>
      <c r="Y633" s="34">
        <v>3302.65</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20</v>
      </c>
      <c r="B634" s="34">
        <v>3170.15</v>
      </c>
      <c r="C634" s="34">
        <v>2971.93</v>
      </c>
      <c r="D634" s="34">
        <v>2774.6200000000003</v>
      </c>
      <c r="E634" s="34">
        <v>2729.26</v>
      </c>
      <c r="F634" s="34">
        <v>2796.71</v>
      </c>
      <c r="G634" s="34">
        <v>3029.78</v>
      </c>
      <c r="H634" s="34">
        <v>3221.9900000000002</v>
      </c>
      <c r="I634" s="34">
        <v>3594.82</v>
      </c>
      <c r="J634" s="34">
        <v>3968.28</v>
      </c>
      <c r="K634" s="34">
        <v>4227.4100000000008</v>
      </c>
      <c r="L634" s="34">
        <v>4245.5300000000007</v>
      </c>
      <c r="M634" s="34">
        <v>4224.4000000000005</v>
      </c>
      <c r="N634" s="34">
        <v>4215.7000000000007</v>
      </c>
      <c r="O634" s="34">
        <v>4229.5800000000008</v>
      </c>
      <c r="P634" s="34">
        <v>4374.8600000000006</v>
      </c>
      <c r="Q634" s="34">
        <v>4244.0700000000006</v>
      </c>
      <c r="R634" s="34">
        <v>4139.9800000000005</v>
      </c>
      <c r="S634" s="34">
        <v>4041.1</v>
      </c>
      <c r="T634" s="34">
        <v>4020.4200000000005</v>
      </c>
      <c r="U634" s="34">
        <v>4014.6700000000005</v>
      </c>
      <c r="V634" s="34">
        <v>3988.5000000000005</v>
      </c>
      <c r="W634" s="34">
        <v>3961.6600000000003</v>
      </c>
      <c r="X634" s="34">
        <v>3540.77</v>
      </c>
      <c r="Y634" s="34">
        <v>3385.1200000000003</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21</v>
      </c>
      <c r="B635" s="34">
        <v>3118.89</v>
      </c>
      <c r="C635" s="34">
        <v>3016.5800000000004</v>
      </c>
      <c r="D635" s="34">
        <v>2917.31</v>
      </c>
      <c r="E635" s="34">
        <v>2809.3700000000003</v>
      </c>
      <c r="F635" s="34">
        <v>2867.1</v>
      </c>
      <c r="G635" s="34">
        <v>3048.9900000000002</v>
      </c>
      <c r="H635" s="34">
        <v>3192.03</v>
      </c>
      <c r="I635" s="34">
        <v>3622.17</v>
      </c>
      <c r="J635" s="34">
        <v>3911.1</v>
      </c>
      <c r="K635" s="34">
        <v>4138.8600000000006</v>
      </c>
      <c r="L635" s="34">
        <v>4263.3300000000008</v>
      </c>
      <c r="M635" s="34">
        <v>4174.0700000000006</v>
      </c>
      <c r="N635" s="34">
        <v>4137.18</v>
      </c>
      <c r="O635" s="34">
        <v>4162.9800000000005</v>
      </c>
      <c r="P635" s="34">
        <v>4382.420000000001</v>
      </c>
      <c r="Q635" s="34">
        <v>4288.6500000000005</v>
      </c>
      <c r="R635" s="34">
        <v>4115.97</v>
      </c>
      <c r="S635" s="34">
        <v>4095.48</v>
      </c>
      <c r="T635" s="34">
        <v>4067.35</v>
      </c>
      <c r="U635" s="34">
        <v>4059.0000000000005</v>
      </c>
      <c r="V635" s="34">
        <v>4012.52</v>
      </c>
      <c r="W635" s="34">
        <v>3961.8799999999997</v>
      </c>
      <c r="X635" s="34">
        <v>3577.4500000000003</v>
      </c>
      <c r="Y635" s="34">
        <v>3429.31</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22</v>
      </c>
      <c r="B636" s="34">
        <v>3146.7900000000004</v>
      </c>
      <c r="C636" s="34">
        <v>3006.56</v>
      </c>
      <c r="D636" s="34">
        <v>2877.75</v>
      </c>
      <c r="E636" s="34">
        <v>2713.8</v>
      </c>
      <c r="F636" s="34">
        <v>2807.9100000000003</v>
      </c>
      <c r="G636" s="34">
        <v>3051.9</v>
      </c>
      <c r="H636" s="34">
        <v>3190.88</v>
      </c>
      <c r="I636" s="34">
        <v>3636.2900000000004</v>
      </c>
      <c r="J636" s="34">
        <v>3994.3700000000003</v>
      </c>
      <c r="K636" s="34">
        <v>4167.9500000000007</v>
      </c>
      <c r="L636" s="34">
        <v>4196.5800000000008</v>
      </c>
      <c r="M636" s="34">
        <v>4196.1400000000003</v>
      </c>
      <c r="N636" s="34">
        <v>4119.97</v>
      </c>
      <c r="O636" s="34">
        <v>4202.4500000000007</v>
      </c>
      <c r="P636" s="34">
        <v>4282.1000000000004</v>
      </c>
      <c r="Q636" s="34">
        <v>4219.9600000000009</v>
      </c>
      <c r="R636" s="34">
        <v>4132.2700000000004</v>
      </c>
      <c r="S636" s="34">
        <v>4072.6200000000003</v>
      </c>
      <c r="T636" s="34">
        <v>4069.73</v>
      </c>
      <c r="U636" s="34">
        <v>4053.02</v>
      </c>
      <c r="V636" s="34">
        <v>4069.22</v>
      </c>
      <c r="W636" s="34">
        <v>3991.3399999999997</v>
      </c>
      <c r="X636" s="34">
        <v>3597.7900000000004</v>
      </c>
      <c r="Y636" s="34">
        <v>3377.48</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23</v>
      </c>
      <c r="B637" s="34">
        <v>3158.67</v>
      </c>
      <c r="C637" s="34">
        <v>2965.57</v>
      </c>
      <c r="D637" s="34">
        <v>2892.88</v>
      </c>
      <c r="E637" s="34">
        <v>2826.55</v>
      </c>
      <c r="F637" s="34">
        <v>2848.17</v>
      </c>
      <c r="G637" s="34">
        <v>2997.8</v>
      </c>
      <c r="H637" s="34">
        <v>3237.71</v>
      </c>
      <c r="I637" s="34">
        <v>3662.9100000000003</v>
      </c>
      <c r="J637" s="34">
        <v>4010.7999999999997</v>
      </c>
      <c r="K637" s="34">
        <v>4111.170000000001</v>
      </c>
      <c r="L637" s="34">
        <v>4159.5700000000006</v>
      </c>
      <c r="M637" s="34">
        <v>4143.3900000000003</v>
      </c>
      <c r="N637" s="34">
        <v>4176.9000000000005</v>
      </c>
      <c r="O637" s="34">
        <v>4204.4500000000007</v>
      </c>
      <c r="P637" s="34">
        <v>4302.9400000000005</v>
      </c>
      <c r="Q637" s="34">
        <v>4196.76</v>
      </c>
      <c r="R637" s="34">
        <v>4131.4100000000008</v>
      </c>
      <c r="S637" s="34">
        <v>4102.97</v>
      </c>
      <c r="T637" s="34">
        <v>4064.94</v>
      </c>
      <c r="U637" s="34">
        <v>4048.3399999999997</v>
      </c>
      <c r="V637" s="34">
        <v>4022.7500000000005</v>
      </c>
      <c r="W637" s="34">
        <v>4033.8300000000004</v>
      </c>
      <c r="X637" s="34">
        <v>3826.2900000000004</v>
      </c>
      <c r="Y637" s="34">
        <v>3440.67</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24</v>
      </c>
      <c r="B638" s="34">
        <v>3354.73</v>
      </c>
      <c r="C638" s="34">
        <v>3141.4500000000003</v>
      </c>
      <c r="D638" s="34">
        <v>3055.68</v>
      </c>
      <c r="E638" s="34">
        <v>3002.93</v>
      </c>
      <c r="F638" s="34">
        <v>2983.02</v>
      </c>
      <c r="G638" s="34">
        <v>2978.5800000000004</v>
      </c>
      <c r="H638" s="34">
        <v>3039.02</v>
      </c>
      <c r="I638" s="34">
        <v>3342.25</v>
      </c>
      <c r="J638" s="34">
        <v>3756.48</v>
      </c>
      <c r="K638" s="34">
        <v>4044.1299999999997</v>
      </c>
      <c r="L638" s="34">
        <v>4120.18</v>
      </c>
      <c r="M638" s="34">
        <v>4128.01</v>
      </c>
      <c r="N638" s="34">
        <v>4117.1000000000004</v>
      </c>
      <c r="O638" s="34">
        <v>4118.2300000000005</v>
      </c>
      <c r="P638" s="34">
        <v>4109.3900000000003</v>
      </c>
      <c r="Q638" s="34">
        <v>4136.6400000000003</v>
      </c>
      <c r="R638" s="34">
        <v>4126.93</v>
      </c>
      <c r="S638" s="34">
        <v>4119.9900000000007</v>
      </c>
      <c r="T638" s="34">
        <v>4112.2000000000007</v>
      </c>
      <c r="U638" s="34">
        <v>4115.6900000000005</v>
      </c>
      <c r="V638" s="34">
        <v>4122.3</v>
      </c>
      <c r="W638" s="34">
        <v>4110.0000000000009</v>
      </c>
      <c r="X638" s="34">
        <v>3780.9900000000002</v>
      </c>
      <c r="Y638" s="34">
        <v>3415.57</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25</v>
      </c>
      <c r="B639" s="34">
        <v>3298.4900000000002</v>
      </c>
      <c r="C639" s="34">
        <v>3110.63</v>
      </c>
      <c r="D639" s="34">
        <v>3019.0800000000004</v>
      </c>
      <c r="E639" s="34">
        <v>2945.1200000000003</v>
      </c>
      <c r="F639" s="34">
        <v>2896.0400000000004</v>
      </c>
      <c r="G639" s="34">
        <v>2940.42</v>
      </c>
      <c r="H639" s="34">
        <v>2871.36</v>
      </c>
      <c r="I639" s="34">
        <v>3129.85</v>
      </c>
      <c r="J639" s="34">
        <v>3478.65</v>
      </c>
      <c r="K639" s="34">
        <v>3832.98</v>
      </c>
      <c r="L639" s="34">
        <v>3970.0000000000005</v>
      </c>
      <c r="M639" s="34">
        <v>4032.64</v>
      </c>
      <c r="N639" s="34">
        <v>4032.0499999999997</v>
      </c>
      <c r="O639" s="34">
        <v>4030.6299999999997</v>
      </c>
      <c r="P639" s="34">
        <v>4036.2000000000003</v>
      </c>
      <c r="Q639" s="34">
        <v>3993.4900000000002</v>
      </c>
      <c r="R639" s="34">
        <v>3929.7100000000005</v>
      </c>
      <c r="S639" s="34">
        <v>3936.68</v>
      </c>
      <c r="T639" s="34">
        <v>3966.4</v>
      </c>
      <c r="U639" s="34">
        <v>3989.94</v>
      </c>
      <c r="V639" s="34">
        <v>4020.43</v>
      </c>
      <c r="W639" s="34">
        <v>4056.7999999999997</v>
      </c>
      <c r="X639" s="34">
        <v>3705.22</v>
      </c>
      <c r="Y639" s="34">
        <v>3334.92</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12" x14ac:dyDescent="0.2">
      <c r="A640" s="33">
        <v>26</v>
      </c>
      <c r="B640" s="34">
        <v>3162.36</v>
      </c>
      <c r="C640" s="34">
        <v>3050.05</v>
      </c>
      <c r="D640" s="34">
        <v>2961.46</v>
      </c>
      <c r="E640" s="34">
        <v>2799.64</v>
      </c>
      <c r="F640" s="34">
        <v>2819.36</v>
      </c>
      <c r="G640" s="34">
        <v>3078.5400000000004</v>
      </c>
      <c r="H640" s="34">
        <v>3186.81</v>
      </c>
      <c r="I640" s="34">
        <v>3494.23</v>
      </c>
      <c r="J640" s="34">
        <v>3929.6200000000003</v>
      </c>
      <c r="K640" s="34">
        <v>4015.3799999999997</v>
      </c>
      <c r="L640" s="34">
        <v>4104.47</v>
      </c>
      <c r="M640" s="34">
        <v>4062.35</v>
      </c>
      <c r="N640" s="34">
        <v>4027.57</v>
      </c>
      <c r="O640" s="34">
        <v>4075.5400000000004</v>
      </c>
      <c r="P640" s="34">
        <v>4129.18</v>
      </c>
      <c r="Q640" s="34">
        <v>4137.4800000000005</v>
      </c>
      <c r="R640" s="34">
        <v>4101.0700000000006</v>
      </c>
      <c r="S640" s="34">
        <v>3966.4200000000005</v>
      </c>
      <c r="T640" s="34">
        <v>3923.7900000000004</v>
      </c>
      <c r="U640" s="34">
        <v>3825.61</v>
      </c>
      <c r="V640" s="34">
        <v>3851.2900000000004</v>
      </c>
      <c r="W640" s="34">
        <v>3757.59</v>
      </c>
      <c r="X640" s="34">
        <v>3355.9</v>
      </c>
      <c r="Y640" s="34">
        <v>3234.82</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12" x14ac:dyDescent="0.2">
      <c r="A641" s="33">
        <v>27</v>
      </c>
      <c r="B641" s="34">
        <v>3072.18</v>
      </c>
      <c r="C641" s="34">
        <v>2882.19</v>
      </c>
      <c r="D641" s="34">
        <v>2822.35</v>
      </c>
      <c r="E641" s="34">
        <v>2510.0500000000002</v>
      </c>
      <c r="F641" s="34">
        <v>2305.61</v>
      </c>
      <c r="G641" s="34">
        <v>2882.97</v>
      </c>
      <c r="H641" s="34">
        <v>3054.85</v>
      </c>
      <c r="I641" s="34">
        <v>3381.6600000000003</v>
      </c>
      <c r="J641" s="34">
        <v>3754.39</v>
      </c>
      <c r="K641" s="34">
        <v>3937.7999999999997</v>
      </c>
      <c r="L641" s="34">
        <v>4036.47</v>
      </c>
      <c r="M641" s="34">
        <v>3942.3300000000004</v>
      </c>
      <c r="N641" s="34">
        <v>3899.9</v>
      </c>
      <c r="O641" s="34">
        <v>3936.35</v>
      </c>
      <c r="P641" s="34">
        <v>4058.5400000000004</v>
      </c>
      <c r="Q641" s="34">
        <v>3983.43</v>
      </c>
      <c r="R641" s="34">
        <v>3998.28</v>
      </c>
      <c r="S641" s="34">
        <v>3930.5000000000005</v>
      </c>
      <c r="T641" s="34">
        <v>3880.2000000000003</v>
      </c>
      <c r="U641" s="34">
        <v>3776.44</v>
      </c>
      <c r="V641" s="34">
        <v>3771.02</v>
      </c>
      <c r="W641" s="34">
        <v>3722.98</v>
      </c>
      <c r="X641" s="34">
        <v>3356.14</v>
      </c>
      <c r="Y641" s="34">
        <v>3248.0099999999998</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12" x14ac:dyDescent="0.2">
      <c r="A642" s="33">
        <v>28</v>
      </c>
      <c r="B642" s="34">
        <v>3136.65</v>
      </c>
      <c r="C642" s="34">
        <v>2913.56</v>
      </c>
      <c r="D642" s="34">
        <v>2766.06</v>
      </c>
      <c r="E642" s="34">
        <v>2241.54</v>
      </c>
      <c r="F642" s="34">
        <v>2117.96</v>
      </c>
      <c r="G642" s="34">
        <v>2955.03</v>
      </c>
      <c r="H642" s="34">
        <v>3185.3</v>
      </c>
      <c r="I642" s="34">
        <v>3473.61</v>
      </c>
      <c r="J642" s="34">
        <v>3995.06</v>
      </c>
      <c r="K642" s="34">
        <v>4068.18</v>
      </c>
      <c r="L642" s="34">
        <v>4152.2300000000005</v>
      </c>
      <c r="M642" s="34">
        <v>4149.5700000000006</v>
      </c>
      <c r="N642" s="34">
        <v>4143.6200000000008</v>
      </c>
      <c r="O642" s="34">
        <v>4156.4100000000008</v>
      </c>
      <c r="P642" s="34">
        <v>4260.5700000000006</v>
      </c>
      <c r="Q642" s="34">
        <v>4338.420000000001</v>
      </c>
      <c r="R642" s="34">
        <v>4162.8600000000006</v>
      </c>
      <c r="S642" s="34">
        <v>4112.670000000001</v>
      </c>
      <c r="T642" s="34">
        <v>4064.0899999999997</v>
      </c>
      <c r="U642" s="34">
        <v>4023.4100000000003</v>
      </c>
      <c r="V642" s="34">
        <v>4012.0499999999997</v>
      </c>
      <c r="W642" s="34">
        <v>3977.1</v>
      </c>
      <c r="X642" s="34">
        <v>3583.57</v>
      </c>
      <c r="Y642" s="34">
        <v>3314.19</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ht="12" x14ac:dyDescent="0.2">
      <c r="A643" s="33">
        <v>29</v>
      </c>
      <c r="B643" s="34">
        <v>3112.84</v>
      </c>
      <c r="C643" s="34">
        <v>2950.23</v>
      </c>
      <c r="D643" s="34">
        <v>2761.11</v>
      </c>
      <c r="E643" s="34">
        <v>2684.98</v>
      </c>
      <c r="F643" s="34">
        <v>2672.8</v>
      </c>
      <c r="G643" s="34">
        <v>2982.5099999999998</v>
      </c>
      <c r="H643" s="34">
        <v>3107.46</v>
      </c>
      <c r="I643" s="34">
        <v>3464.9500000000003</v>
      </c>
      <c r="J643" s="34">
        <v>4024.82</v>
      </c>
      <c r="K643" s="34">
        <v>4060.6200000000003</v>
      </c>
      <c r="L643" s="34">
        <v>4070.23</v>
      </c>
      <c r="M643" s="34">
        <v>4162.1900000000005</v>
      </c>
      <c r="N643" s="34">
        <v>4169.2800000000007</v>
      </c>
      <c r="O643" s="34">
        <v>4188.6500000000005</v>
      </c>
      <c r="P643" s="34">
        <v>4323.3900000000003</v>
      </c>
      <c r="Q643" s="34">
        <v>4339.8100000000004</v>
      </c>
      <c r="R643" s="34">
        <v>4331.420000000001</v>
      </c>
      <c r="S643" s="34">
        <v>4266.8300000000008</v>
      </c>
      <c r="T643" s="34">
        <v>4202.7100000000009</v>
      </c>
      <c r="U643" s="34">
        <v>4178.55</v>
      </c>
      <c r="V643" s="34">
        <v>4147.5200000000004</v>
      </c>
      <c r="W643" s="34">
        <v>4064.03</v>
      </c>
      <c r="X643" s="34">
        <v>3748.19</v>
      </c>
      <c r="Y643" s="34">
        <v>3335.7400000000002</v>
      </c>
      <c r="Z643" s="24">
        <f>IFERROR(Y643,"скрыть")</f>
        <v>3335.7400000000002</v>
      </c>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ht="12" x14ac:dyDescent="0.2">
      <c r="A644" s="33">
        <v>30</v>
      </c>
      <c r="B644" s="34">
        <v>3122.96</v>
      </c>
      <c r="C644" s="34">
        <v>2980.7599999999998</v>
      </c>
      <c r="D644" s="34">
        <v>2832.2900000000004</v>
      </c>
      <c r="E644" s="34">
        <v>2742.34</v>
      </c>
      <c r="F644" s="34">
        <v>2730.39</v>
      </c>
      <c r="G644" s="34">
        <v>2956.7599999999998</v>
      </c>
      <c r="H644" s="34">
        <v>3023.1200000000003</v>
      </c>
      <c r="I644" s="34">
        <v>3414.3300000000004</v>
      </c>
      <c r="J644" s="34">
        <v>4039.0899999999997</v>
      </c>
      <c r="K644" s="34">
        <v>3929.9900000000002</v>
      </c>
      <c r="L644" s="34">
        <v>3910.56</v>
      </c>
      <c r="M644" s="34">
        <v>3896.7999999999997</v>
      </c>
      <c r="N644" s="34">
        <v>4197.0700000000006</v>
      </c>
      <c r="O644" s="34">
        <v>4211.7400000000007</v>
      </c>
      <c r="P644" s="34">
        <v>4595.670000000001</v>
      </c>
      <c r="Q644" s="34">
        <v>4592.3200000000006</v>
      </c>
      <c r="R644" s="34">
        <v>4363.4600000000009</v>
      </c>
      <c r="S644" s="34">
        <v>4241.9900000000007</v>
      </c>
      <c r="T644" s="34">
        <v>4190.3200000000006</v>
      </c>
      <c r="U644" s="34">
        <v>4146.9900000000007</v>
      </c>
      <c r="V644" s="34">
        <v>4227.4500000000007</v>
      </c>
      <c r="W644" s="34">
        <v>4223.93</v>
      </c>
      <c r="X644" s="34">
        <v>3948.18</v>
      </c>
      <c r="Y644" s="34">
        <v>3455.23</v>
      </c>
      <c r="Z644" s="24">
        <f>IFERROR(Y644,"скрыть")</f>
        <v>3455.23</v>
      </c>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ht="12" x14ac:dyDescent="0.2">
      <c r="A645" s="33">
        <v>31</v>
      </c>
      <c r="B645" s="34">
        <v>3206.92</v>
      </c>
      <c r="C645" s="34">
        <v>3070.75</v>
      </c>
      <c r="D645" s="34">
        <v>2941.35</v>
      </c>
      <c r="E645" s="34">
        <v>2838.13</v>
      </c>
      <c r="F645" s="34">
        <v>2794.28</v>
      </c>
      <c r="G645" s="34">
        <v>2894.73</v>
      </c>
      <c r="H645" s="34">
        <v>2955.7599999999998</v>
      </c>
      <c r="I645" s="34">
        <v>3217.06</v>
      </c>
      <c r="J645" s="34">
        <v>3812.9200000000005</v>
      </c>
      <c r="K645" s="34">
        <v>3966.9200000000005</v>
      </c>
      <c r="L645" s="34">
        <v>4106.38</v>
      </c>
      <c r="M645" s="34">
        <v>4139.6500000000005</v>
      </c>
      <c r="N645" s="34">
        <v>4151.2400000000007</v>
      </c>
      <c r="O645" s="34">
        <v>4155.2800000000007</v>
      </c>
      <c r="P645" s="34">
        <v>4198.4800000000005</v>
      </c>
      <c r="Q645" s="34">
        <v>4218.420000000001</v>
      </c>
      <c r="R645" s="34">
        <v>4223.5400000000009</v>
      </c>
      <c r="S645" s="34">
        <v>4231.6500000000005</v>
      </c>
      <c r="T645" s="34">
        <v>4167.3600000000006</v>
      </c>
      <c r="U645" s="34">
        <v>4145.6500000000005</v>
      </c>
      <c r="V645" s="34">
        <v>4166.55</v>
      </c>
      <c r="W645" s="34">
        <v>4152.2300000000005</v>
      </c>
      <c r="X645" s="34">
        <v>3830.56</v>
      </c>
      <c r="Y645" s="34">
        <v>3389.07</v>
      </c>
      <c r="Z645" s="24">
        <f>IFERROR(Y645,"скрыть")</f>
        <v>3389.07</v>
      </c>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1.25" customHeight="1" x14ac:dyDescent="0.2">
      <c r="A646" s="111"/>
      <c r="B646" s="112" t="s">
        <v>109</v>
      </c>
      <c r="C646" s="112"/>
      <c r="D646" s="112"/>
      <c r="E646" s="112"/>
      <c r="F646" s="112"/>
      <c r="G646" s="112"/>
      <c r="H646" s="112"/>
      <c r="I646" s="112"/>
      <c r="J646" s="112"/>
      <c r="K646" s="112"/>
      <c r="L646" s="112"/>
      <c r="M646" s="112"/>
      <c r="N646" s="112"/>
      <c r="O646" s="112"/>
      <c r="P646" s="112"/>
      <c r="Q646" s="112"/>
      <c r="R646" s="112"/>
      <c r="S646" s="112"/>
      <c r="T646" s="112"/>
      <c r="U646" s="112"/>
      <c r="V646" s="112"/>
      <c r="W646" s="112"/>
      <c r="X646" s="112"/>
      <c r="Y646" s="112"/>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1.25" customHeight="1" x14ac:dyDescent="0.2">
      <c r="A647" s="111"/>
      <c r="B647" s="112"/>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s="27" customFormat="1" ht="32.65" customHeight="1" x14ac:dyDescent="0.2">
      <c r="A648" s="31" t="s">
        <v>83</v>
      </c>
      <c r="B648" s="32" t="s">
        <v>84</v>
      </c>
      <c r="C648" s="32" t="s">
        <v>85</v>
      </c>
      <c r="D648" s="32" t="s">
        <v>86</v>
      </c>
      <c r="E648" s="32" t="s">
        <v>87</v>
      </c>
      <c r="F648" s="32" t="s">
        <v>88</v>
      </c>
      <c r="G648" s="32" t="s">
        <v>89</v>
      </c>
      <c r="H648" s="32" t="s">
        <v>90</v>
      </c>
      <c r="I648" s="32" t="s">
        <v>91</v>
      </c>
      <c r="J648" s="32" t="s">
        <v>92</v>
      </c>
      <c r="K648" s="32" t="s">
        <v>93</v>
      </c>
      <c r="L648" s="32" t="s">
        <v>94</v>
      </c>
      <c r="M648" s="32" t="s">
        <v>95</v>
      </c>
      <c r="N648" s="32" t="s">
        <v>96</v>
      </c>
      <c r="O648" s="32" t="s">
        <v>97</v>
      </c>
      <c r="P648" s="32" t="s">
        <v>98</v>
      </c>
      <c r="Q648" s="32" t="s">
        <v>99</v>
      </c>
      <c r="R648" s="32" t="s">
        <v>100</v>
      </c>
      <c r="S648" s="32" t="s">
        <v>101</v>
      </c>
      <c r="T648" s="32" t="s">
        <v>102</v>
      </c>
      <c r="U648" s="32" t="s">
        <v>103</v>
      </c>
      <c r="V648" s="32" t="s">
        <v>104</v>
      </c>
      <c r="W648" s="32" t="s">
        <v>105</v>
      </c>
      <c r="X648" s="32" t="s">
        <v>106</v>
      </c>
      <c r="Y648" s="32" t="s">
        <v>107</v>
      </c>
      <c r="Z648" s="26"/>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ht="12" x14ac:dyDescent="0.2">
      <c r="A649" s="33">
        <v>1</v>
      </c>
      <c r="B649" s="34">
        <v>3271.45</v>
      </c>
      <c r="C649" s="34">
        <v>3129.51</v>
      </c>
      <c r="D649" s="34">
        <v>3077.37</v>
      </c>
      <c r="E649" s="34">
        <v>3037.86</v>
      </c>
      <c r="F649" s="34">
        <v>3021.08</v>
      </c>
      <c r="G649" s="34">
        <v>3025.55</v>
      </c>
      <c r="H649" s="34">
        <v>3036.95</v>
      </c>
      <c r="I649" s="34">
        <v>3288.17</v>
      </c>
      <c r="J649" s="34">
        <v>3476.8900000000003</v>
      </c>
      <c r="K649" s="34">
        <v>3742.7200000000003</v>
      </c>
      <c r="L649" s="34">
        <v>3878.33</v>
      </c>
      <c r="M649" s="34">
        <v>3905.9700000000003</v>
      </c>
      <c r="N649" s="34">
        <v>3883.92</v>
      </c>
      <c r="O649" s="34">
        <v>3891.8599999999997</v>
      </c>
      <c r="P649" s="34">
        <v>3889.41</v>
      </c>
      <c r="Q649" s="34">
        <v>3816.6800000000003</v>
      </c>
      <c r="R649" s="34">
        <v>3701.5</v>
      </c>
      <c r="S649" s="34">
        <v>3765.51</v>
      </c>
      <c r="T649" s="34">
        <v>3811.88</v>
      </c>
      <c r="U649" s="34">
        <v>3872.42</v>
      </c>
      <c r="V649" s="34">
        <v>3968.71</v>
      </c>
      <c r="W649" s="34">
        <v>3960.05</v>
      </c>
      <c r="X649" s="34">
        <v>3496.41</v>
      </c>
      <c r="Y649" s="34">
        <v>3374.12</v>
      </c>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2</v>
      </c>
      <c r="B650" s="34">
        <v>3201.62</v>
      </c>
      <c r="C650" s="34">
        <v>3099.98</v>
      </c>
      <c r="D650" s="34">
        <v>3021.05</v>
      </c>
      <c r="E650" s="34">
        <v>3007.02</v>
      </c>
      <c r="F650" s="34">
        <v>2997.82</v>
      </c>
      <c r="G650" s="34">
        <v>3016.25</v>
      </c>
      <c r="H650" s="34">
        <v>2986.08</v>
      </c>
      <c r="I650" s="34">
        <v>3196</v>
      </c>
      <c r="J650" s="34">
        <v>3466.23</v>
      </c>
      <c r="K650" s="34">
        <v>3650.04</v>
      </c>
      <c r="L650" s="34">
        <v>3665.95</v>
      </c>
      <c r="M650" s="34">
        <v>3720.9300000000003</v>
      </c>
      <c r="N650" s="34">
        <v>3714.84</v>
      </c>
      <c r="O650" s="34">
        <v>3685.8100000000004</v>
      </c>
      <c r="P650" s="34">
        <v>3670.74</v>
      </c>
      <c r="Q650" s="34">
        <v>3651.5</v>
      </c>
      <c r="R650" s="34">
        <v>3601</v>
      </c>
      <c r="S650" s="34">
        <v>3647.96</v>
      </c>
      <c r="T650" s="34">
        <v>3651</v>
      </c>
      <c r="U650" s="34">
        <v>3797.67</v>
      </c>
      <c r="V650" s="34">
        <v>3852.1400000000003</v>
      </c>
      <c r="W650" s="34">
        <v>3843.04</v>
      </c>
      <c r="X650" s="34">
        <v>3446.54</v>
      </c>
      <c r="Y650" s="34">
        <v>3262.98</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3</v>
      </c>
      <c r="B651" s="34">
        <v>3192.49</v>
      </c>
      <c r="C651" s="34">
        <v>3096.38</v>
      </c>
      <c r="D651" s="34">
        <v>3012.8900000000003</v>
      </c>
      <c r="E651" s="34">
        <v>2996.8100000000004</v>
      </c>
      <c r="F651" s="34">
        <v>2993.8100000000004</v>
      </c>
      <c r="G651" s="34">
        <v>3002.4</v>
      </c>
      <c r="H651" s="34">
        <v>3019.8100000000004</v>
      </c>
      <c r="I651" s="34">
        <v>3238.5299999999997</v>
      </c>
      <c r="J651" s="34">
        <v>3490</v>
      </c>
      <c r="K651" s="34">
        <v>3838.77</v>
      </c>
      <c r="L651" s="34">
        <v>3893.58</v>
      </c>
      <c r="M651" s="34">
        <v>3919.16</v>
      </c>
      <c r="N651" s="34">
        <v>3908.6000000000004</v>
      </c>
      <c r="O651" s="34">
        <v>3895</v>
      </c>
      <c r="P651" s="34">
        <v>3875.99</v>
      </c>
      <c r="Q651" s="34">
        <v>3835.4</v>
      </c>
      <c r="R651" s="34">
        <v>3785.15</v>
      </c>
      <c r="S651" s="34">
        <v>3811.32</v>
      </c>
      <c r="T651" s="34">
        <v>3761.32</v>
      </c>
      <c r="U651" s="34">
        <v>3812.71</v>
      </c>
      <c r="V651" s="34">
        <v>3888.92</v>
      </c>
      <c r="W651" s="34">
        <v>3939.41</v>
      </c>
      <c r="X651" s="34">
        <v>3516.98</v>
      </c>
      <c r="Y651" s="34">
        <v>3359.08</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4</v>
      </c>
      <c r="B652" s="34">
        <v>3133.66</v>
      </c>
      <c r="C652" s="34">
        <v>3063.6800000000003</v>
      </c>
      <c r="D652" s="34">
        <v>3019.05</v>
      </c>
      <c r="E652" s="34">
        <v>3014.98</v>
      </c>
      <c r="F652" s="34">
        <v>3010.08</v>
      </c>
      <c r="G652" s="34">
        <v>2995.4</v>
      </c>
      <c r="H652" s="34">
        <v>2952.98</v>
      </c>
      <c r="I652" s="34">
        <v>3083.9300000000003</v>
      </c>
      <c r="J652" s="34">
        <v>3371.26</v>
      </c>
      <c r="K652" s="34">
        <v>3532.88</v>
      </c>
      <c r="L652" s="34">
        <v>3655.07</v>
      </c>
      <c r="M652" s="34">
        <v>3663.3100000000004</v>
      </c>
      <c r="N652" s="34">
        <v>3662.27</v>
      </c>
      <c r="O652" s="34">
        <v>3660.79</v>
      </c>
      <c r="P652" s="34">
        <v>3759.67</v>
      </c>
      <c r="Q652" s="34">
        <v>3666.8900000000003</v>
      </c>
      <c r="R652" s="34">
        <v>3661.5600000000004</v>
      </c>
      <c r="S652" s="34">
        <v>3711.74</v>
      </c>
      <c r="T652" s="34">
        <v>3716.77</v>
      </c>
      <c r="U652" s="34">
        <v>3814.76</v>
      </c>
      <c r="V652" s="34">
        <v>3878.2700000000004</v>
      </c>
      <c r="W652" s="34">
        <v>3896.62</v>
      </c>
      <c r="X652" s="34">
        <v>3500.2</v>
      </c>
      <c r="Y652" s="34">
        <v>3334.96</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5</v>
      </c>
      <c r="B653" s="34">
        <v>3138.45</v>
      </c>
      <c r="C653" s="34">
        <v>3016.3100000000004</v>
      </c>
      <c r="D653" s="34">
        <v>2982.17</v>
      </c>
      <c r="E653" s="34">
        <v>2965.0600000000004</v>
      </c>
      <c r="F653" s="34">
        <v>2978.71</v>
      </c>
      <c r="G653" s="34">
        <v>3025.62</v>
      </c>
      <c r="H653" s="34">
        <v>3135.21</v>
      </c>
      <c r="I653" s="34">
        <v>3480.7</v>
      </c>
      <c r="J653" s="34">
        <v>3803.57</v>
      </c>
      <c r="K653" s="34">
        <v>3884.42</v>
      </c>
      <c r="L653" s="34">
        <v>3895.3</v>
      </c>
      <c r="M653" s="34">
        <v>3947.5699999999997</v>
      </c>
      <c r="N653" s="34">
        <v>3918.7200000000003</v>
      </c>
      <c r="O653" s="34">
        <v>3938.8500000000004</v>
      </c>
      <c r="P653" s="34">
        <v>3924.16</v>
      </c>
      <c r="Q653" s="34">
        <v>3909.6400000000003</v>
      </c>
      <c r="R653" s="34">
        <v>3889.21</v>
      </c>
      <c r="S653" s="34">
        <v>3800.41</v>
      </c>
      <c r="T653" s="34">
        <v>3784.95</v>
      </c>
      <c r="U653" s="34">
        <v>3761.15</v>
      </c>
      <c r="V653" s="34">
        <v>3896.7700000000004</v>
      </c>
      <c r="W653" s="34">
        <v>3821.91</v>
      </c>
      <c r="X653" s="34">
        <v>3491.44</v>
      </c>
      <c r="Y653" s="34">
        <v>3261.3500000000004</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6</v>
      </c>
      <c r="B654" s="34">
        <v>3134.4300000000003</v>
      </c>
      <c r="C654" s="34">
        <v>3018.73</v>
      </c>
      <c r="D654" s="34">
        <v>2982.2799999999997</v>
      </c>
      <c r="E654" s="34">
        <v>2981.52</v>
      </c>
      <c r="F654" s="34">
        <v>3008.1800000000003</v>
      </c>
      <c r="G654" s="34">
        <v>3067.24</v>
      </c>
      <c r="H654" s="34">
        <v>3266.15</v>
      </c>
      <c r="I654" s="34">
        <v>3534.29</v>
      </c>
      <c r="J654" s="34">
        <v>3963.0699999999997</v>
      </c>
      <c r="K654" s="34">
        <v>4036.8199999999997</v>
      </c>
      <c r="L654" s="34">
        <v>4038.83</v>
      </c>
      <c r="M654" s="34">
        <v>4073.3</v>
      </c>
      <c r="N654" s="34">
        <v>4071.01</v>
      </c>
      <c r="O654" s="34">
        <v>4076.95</v>
      </c>
      <c r="P654" s="34">
        <v>4071.33</v>
      </c>
      <c r="Q654" s="34">
        <v>4051.3599999999997</v>
      </c>
      <c r="R654" s="34">
        <v>4038.9300000000003</v>
      </c>
      <c r="S654" s="34">
        <v>3986.84</v>
      </c>
      <c r="T654" s="34">
        <v>3973.5699999999997</v>
      </c>
      <c r="U654" s="34">
        <v>3975.2200000000003</v>
      </c>
      <c r="V654" s="34">
        <v>4052.8900000000003</v>
      </c>
      <c r="W654" s="34">
        <v>3947.83</v>
      </c>
      <c r="X654" s="34">
        <v>3474.24</v>
      </c>
      <c r="Y654" s="34">
        <v>3373.46</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7</v>
      </c>
      <c r="B655" s="34">
        <v>3105.76</v>
      </c>
      <c r="C655" s="34">
        <v>2965.75</v>
      </c>
      <c r="D655" s="34">
        <v>2848.1</v>
      </c>
      <c r="E655" s="34">
        <v>2837.98</v>
      </c>
      <c r="F655" s="34">
        <v>2925.48</v>
      </c>
      <c r="G655" s="34">
        <v>3042.04</v>
      </c>
      <c r="H655" s="34">
        <v>3200.1800000000003</v>
      </c>
      <c r="I655" s="34">
        <v>3531.29</v>
      </c>
      <c r="J655" s="34">
        <v>3913.3500000000004</v>
      </c>
      <c r="K655" s="34">
        <v>3985.2300000000005</v>
      </c>
      <c r="L655" s="34">
        <v>3985.74</v>
      </c>
      <c r="M655" s="34">
        <v>4042.91</v>
      </c>
      <c r="N655" s="34">
        <v>4020.5600000000004</v>
      </c>
      <c r="O655" s="34">
        <v>4029.4800000000005</v>
      </c>
      <c r="P655" s="34">
        <v>4013.7200000000003</v>
      </c>
      <c r="Q655" s="34">
        <v>4002.1400000000003</v>
      </c>
      <c r="R655" s="34">
        <v>3991.2300000000005</v>
      </c>
      <c r="S655" s="34">
        <v>3911.37</v>
      </c>
      <c r="T655" s="34">
        <v>3914.2799999999997</v>
      </c>
      <c r="U655" s="34">
        <v>3951.54</v>
      </c>
      <c r="V655" s="34">
        <v>4016.1499999999996</v>
      </c>
      <c r="W655" s="34">
        <v>3992.4700000000003</v>
      </c>
      <c r="X655" s="34">
        <v>3640.8500000000004</v>
      </c>
      <c r="Y655" s="34">
        <v>3439.19</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8</v>
      </c>
      <c r="B656" s="34">
        <v>3442.07</v>
      </c>
      <c r="C656" s="34">
        <v>3284.34</v>
      </c>
      <c r="D656" s="34">
        <v>3183.83</v>
      </c>
      <c r="E656" s="34">
        <v>3159.42</v>
      </c>
      <c r="F656" s="34">
        <v>3139.8100000000004</v>
      </c>
      <c r="G656" s="34">
        <v>3128.4</v>
      </c>
      <c r="H656" s="34">
        <v>3108.8100000000004</v>
      </c>
      <c r="I656" s="34">
        <v>3435.04</v>
      </c>
      <c r="J656" s="34">
        <v>3723.4300000000003</v>
      </c>
      <c r="K656" s="34">
        <v>3910.3</v>
      </c>
      <c r="L656" s="34">
        <v>3989.2799999999997</v>
      </c>
      <c r="M656" s="34">
        <v>4007.95</v>
      </c>
      <c r="N656" s="34">
        <v>3993.9300000000003</v>
      </c>
      <c r="O656" s="34">
        <v>3977.4300000000003</v>
      </c>
      <c r="P656" s="34">
        <v>3971.71</v>
      </c>
      <c r="Q656" s="34">
        <v>3897.59</v>
      </c>
      <c r="R656" s="34">
        <v>3849.51</v>
      </c>
      <c r="S656" s="34">
        <v>3904.3100000000004</v>
      </c>
      <c r="T656" s="34">
        <v>3952.5600000000004</v>
      </c>
      <c r="U656" s="34">
        <v>4004.88</v>
      </c>
      <c r="V656" s="34">
        <v>4026.3100000000004</v>
      </c>
      <c r="W656" s="34">
        <v>4029.33</v>
      </c>
      <c r="X656" s="34">
        <v>3691.1400000000003</v>
      </c>
      <c r="Y656" s="34">
        <v>3436.23</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9</v>
      </c>
      <c r="B657" s="34">
        <v>3379.24</v>
      </c>
      <c r="C657" s="34">
        <v>3204.6800000000003</v>
      </c>
      <c r="D657" s="34">
        <v>3103.25</v>
      </c>
      <c r="E657" s="34">
        <v>3057.7200000000003</v>
      </c>
      <c r="F657" s="34">
        <v>3049.11</v>
      </c>
      <c r="G657" s="34">
        <v>3073.34</v>
      </c>
      <c r="H657" s="34">
        <v>3124</v>
      </c>
      <c r="I657" s="34">
        <v>3391.83</v>
      </c>
      <c r="J657" s="34">
        <v>3644.21</v>
      </c>
      <c r="K657" s="34">
        <v>3933.12</v>
      </c>
      <c r="L657" s="34">
        <v>4015.42</v>
      </c>
      <c r="M657" s="34">
        <v>4033.9700000000003</v>
      </c>
      <c r="N657" s="34">
        <v>4012.8599999999997</v>
      </c>
      <c r="O657" s="34">
        <v>3999.6800000000003</v>
      </c>
      <c r="P657" s="34">
        <v>3991.29</v>
      </c>
      <c r="Q657" s="34">
        <v>3936.4400000000005</v>
      </c>
      <c r="R657" s="34">
        <v>3883.41</v>
      </c>
      <c r="S657" s="34">
        <v>3893.88</v>
      </c>
      <c r="T657" s="34">
        <v>3921.45</v>
      </c>
      <c r="U657" s="34">
        <v>3986.4800000000005</v>
      </c>
      <c r="V657" s="34">
        <v>4015.21</v>
      </c>
      <c r="W657" s="34">
        <v>4033.3900000000003</v>
      </c>
      <c r="X657" s="34">
        <v>3612.48</v>
      </c>
      <c r="Y657" s="34">
        <v>3444.63</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10</v>
      </c>
      <c r="B658" s="34">
        <v>3224.74</v>
      </c>
      <c r="C658" s="34">
        <v>3054.44</v>
      </c>
      <c r="D658" s="34">
        <v>3008.19</v>
      </c>
      <c r="E658" s="34">
        <v>3008.58</v>
      </c>
      <c r="F658" s="34">
        <v>3008.25</v>
      </c>
      <c r="G658" s="34">
        <v>3013.33</v>
      </c>
      <c r="H658" s="34">
        <v>3016.94</v>
      </c>
      <c r="I658" s="34">
        <v>3283.83</v>
      </c>
      <c r="J658" s="34">
        <v>3584.3</v>
      </c>
      <c r="K658" s="34">
        <v>3911.7799999999997</v>
      </c>
      <c r="L658" s="34">
        <v>4009.99</v>
      </c>
      <c r="M658" s="34">
        <v>4020.26</v>
      </c>
      <c r="N658" s="34">
        <v>4017.5200000000004</v>
      </c>
      <c r="O658" s="34">
        <v>4002.3</v>
      </c>
      <c r="P658" s="34">
        <v>3995.87</v>
      </c>
      <c r="Q658" s="34">
        <v>3915.04</v>
      </c>
      <c r="R658" s="34">
        <v>3825.01</v>
      </c>
      <c r="S658" s="34">
        <v>3847.4300000000003</v>
      </c>
      <c r="T658" s="34">
        <v>3846.19</v>
      </c>
      <c r="U658" s="34">
        <v>3871.51</v>
      </c>
      <c r="V658" s="34">
        <v>3945.54</v>
      </c>
      <c r="W658" s="34">
        <v>3979.59</v>
      </c>
      <c r="X658" s="34">
        <v>3570.23</v>
      </c>
      <c r="Y658" s="34">
        <v>3433.51</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11</v>
      </c>
      <c r="B659" s="34">
        <v>3373.4</v>
      </c>
      <c r="C659" s="34">
        <v>3175.3500000000004</v>
      </c>
      <c r="D659" s="34">
        <v>3097.4700000000003</v>
      </c>
      <c r="E659" s="34">
        <v>3071.48</v>
      </c>
      <c r="F659" s="34">
        <v>3052.37</v>
      </c>
      <c r="G659" s="34">
        <v>3065.27</v>
      </c>
      <c r="H659" s="34">
        <v>3041.07</v>
      </c>
      <c r="I659" s="34">
        <v>3305.49</v>
      </c>
      <c r="J659" s="34">
        <v>3589.69</v>
      </c>
      <c r="K659" s="34">
        <v>3958.92</v>
      </c>
      <c r="L659" s="34">
        <v>4028.2799999999997</v>
      </c>
      <c r="M659" s="34">
        <v>4051.24</v>
      </c>
      <c r="N659" s="34">
        <v>4056.4300000000003</v>
      </c>
      <c r="O659" s="34">
        <v>4047.55</v>
      </c>
      <c r="P659" s="34">
        <v>4042.9700000000003</v>
      </c>
      <c r="Q659" s="34">
        <v>4004.5200000000004</v>
      </c>
      <c r="R659" s="34">
        <v>3942.0699999999997</v>
      </c>
      <c r="S659" s="34">
        <v>4003.6099999999997</v>
      </c>
      <c r="T659" s="34">
        <v>4023.25</v>
      </c>
      <c r="U659" s="34">
        <v>4044.12</v>
      </c>
      <c r="V659" s="34">
        <v>4073.1800000000003</v>
      </c>
      <c r="W659" s="34">
        <v>4086.74</v>
      </c>
      <c r="X659" s="34">
        <v>3796.17</v>
      </c>
      <c r="Y659" s="34">
        <v>3475.26</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12</v>
      </c>
      <c r="B660" s="34">
        <v>3271.57</v>
      </c>
      <c r="C660" s="34">
        <v>3139.01</v>
      </c>
      <c r="D660" s="34">
        <v>3059.25</v>
      </c>
      <c r="E660" s="34">
        <v>3025.75</v>
      </c>
      <c r="F660" s="34">
        <v>3058.3</v>
      </c>
      <c r="G660" s="34">
        <v>3145.65</v>
      </c>
      <c r="H660" s="34">
        <v>3370.88</v>
      </c>
      <c r="I660" s="34">
        <v>3732.11</v>
      </c>
      <c r="J660" s="34">
        <v>4072.0200000000004</v>
      </c>
      <c r="K660" s="34">
        <v>4144.32</v>
      </c>
      <c r="L660" s="34">
        <v>4152.5600000000004</v>
      </c>
      <c r="M660" s="34">
        <v>4177.25</v>
      </c>
      <c r="N660" s="34">
        <v>4155.6099999999997</v>
      </c>
      <c r="O660" s="34">
        <v>4163.84</v>
      </c>
      <c r="P660" s="34">
        <v>4169.82</v>
      </c>
      <c r="Q660" s="34">
        <v>4141.18</v>
      </c>
      <c r="R660" s="34">
        <v>4135.0200000000004</v>
      </c>
      <c r="S660" s="34">
        <v>4105.43</v>
      </c>
      <c r="T660" s="34">
        <v>4064.96</v>
      </c>
      <c r="U660" s="34">
        <v>4030.3100000000004</v>
      </c>
      <c r="V660" s="34">
        <v>4038.24</v>
      </c>
      <c r="W660" s="34">
        <v>3996.3100000000004</v>
      </c>
      <c r="X660" s="34">
        <v>3540.3500000000004</v>
      </c>
      <c r="Y660" s="34">
        <v>3369.3900000000003</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13</v>
      </c>
      <c r="B661" s="34">
        <v>3203.17</v>
      </c>
      <c r="C661" s="34">
        <v>3037.79</v>
      </c>
      <c r="D661" s="34">
        <v>2960.07</v>
      </c>
      <c r="E661" s="34">
        <v>2940.7</v>
      </c>
      <c r="F661" s="34">
        <v>3015.48</v>
      </c>
      <c r="G661" s="34">
        <v>3104.91</v>
      </c>
      <c r="H661" s="34">
        <v>3287.75</v>
      </c>
      <c r="I661" s="34">
        <v>3546.1000000000004</v>
      </c>
      <c r="J661" s="34">
        <v>3924.5200000000004</v>
      </c>
      <c r="K661" s="34">
        <v>4096.1900000000005</v>
      </c>
      <c r="L661" s="34">
        <v>4132.3599999999997</v>
      </c>
      <c r="M661" s="34">
        <v>4120.84</v>
      </c>
      <c r="N661" s="34">
        <v>4111.21</v>
      </c>
      <c r="O661" s="34">
        <v>4125.37</v>
      </c>
      <c r="P661" s="34">
        <v>4213.04</v>
      </c>
      <c r="Q661" s="34">
        <v>4243.37</v>
      </c>
      <c r="R661" s="34">
        <v>4157.4800000000005</v>
      </c>
      <c r="S661" s="34">
        <v>4135.5600000000004</v>
      </c>
      <c r="T661" s="34">
        <v>4123.91</v>
      </c>
      <c r="U661" s="34">
        <v>4124.32</v>
      </c>
      <c r="V661" s="34">
        <v>4172.0600000000004</v>
      </c>
      <c r="W661" s="34">
        <v>4027.79</v>
      </c>
      <c r="X661" s="34">
        <v>3537.7799999999997</v>
      </c>
      <c r="Y661" s="34">
        <v>3381.44</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14</v>
      </c>
      <c r="B662" s="34">
        <v>3228.55</v>
      </c>
      <c r="C662" s="34">
        <v>3127.8</v>
      </c>
      <c r="D662" s="34">
        <v>2985.12</v>
      </c>
      <c r="E662" s="34">
        <v>2962.49</v>
      </c>
      <c r="F662" s="34">
        <v>2977.77</v>
      </c>
      <c r="G662" s="34">
        <v>3149.2200000000003</v>
      </c>
      <c r="H662" s="34">
        <v>3404.44</v>
      </c>
      <c r="I662" s="34">
        <v>3790.19</v>
      </c>
      <c r="J662" s="34">
        <v>4096.99</v>
      </c>
      <c r="K662" s="34">
        <v>4225.7</v>
      </c>
      <c r="L662" s="34">
        <v>4302.25</v>
      </c>
      <c r="M662" s="34">
        <v>4271.2300000000005</v>
      </c>
      <c r="N662" s="34">
        <v>4237.1000000000004</v>
      </c>
      <c r="O662" s="34">
        <v>4281.3500000000004</v>
      </c>
      <c r="P662" s="34">
        <v>4367.95</v>
      </c>
      <c r="Q662" s="34">
        <v>4334.21</v>
      </c>
      <c r="R662" s="34">
        <v>4256.87</v>
      </c>
      <c r="S662" s="34">
        <v>4227.8599999999997</v>
      </c>
      <c r="T662" s="34">
        <v>4170.92</v>
      </c>
      <c r="U662" s="34">
        <v>4131.8100000000004</v>
      </c>
      <c r="V662" s="34">
        <v>4241.3</v>
      </c>
      <c r="W662" s="34">
        <v>4095.6400000000003</v>
      </c>
      <c r="X662" s="34">
        <v>3668.3</v>
      </c>
      <c r="Y662" s="34">
        <v>3460.15</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15</v>
      </c>
      <c r="B663" s="34">
        <v>3258.86</v>
      </c>
      <c r="C663" s="34">
        <v>3174.3100000000004</v>
      </c>
      <c r="D663" s="34">
        <v>3083.57</v>
      </c>
      <c r="E663" s="34">
        <v>3040.6800000000003</v>
      </c>
      <c r="F663" s="34">
        <v>3090.94</v>
      </c>
      <c r="G663" s="34">
        <v>3248.92</v>
      </c>
      <c r="H663" s="34">
        <v>3451.24</v>
      </c>
      <c r="I663" s="34">
        <v>3851.86</v>
      </c>
      <c r="J663" s="34">
        <v>4079.0600000000004</v>
      </c>
      <c r="K663" s="34">
        <v>4171.82</v>
      </c>
      <c r="L663" s="34">
        <v>4182.8900000000003</v>
      </c>
      <c r="M663" s="34">
        <v>4145.6099999999997</v>
      </c>
      <c r="N663" s="34">
        <v>4132.6499999999996</v>
      </c>
      <c r="O663" s="34">
        <v>4156.71</v>
      </c>
      <c r="P663" s="34">
        <v>4250.55</v>
      </c>
      <c r="Q663" s="34">
        <v>4185.6400000000003</v>
      </c>
      <c r="R663" s="34">
        <v>4149.78</v>
      </c>
      <c r="S663" s="34">
        <v>4129.76</v>
      </c>
      <c r="T663" s="34">
        <v>4137.03</v>
      </c>
      <c r="U663" s="34">
        <v>4125.6499999999996</v>
      </c>
      <c r="V663" s="34">
        <v>4144.3999999999996</v>
      </c>
      <c r="W663" s="34">
        <v>4067.1800000000003</v>
      </c>
      <c r="X663" s="34">
        <v>3790.79</v>
      </c>
      <c r="Y663" s="34">
        <v>3471.45</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16</v>
      </c>
      <c r="B664" s="34">
        <v>3196.82</v>
      </c>
      <c r="C664" s="34">
        <v>3024.71</v>
      </c>
      <c r="D664" s="34">
        <v>2899.5600000000004</v>
      </c>
      <c r="E664" s="34">
        <v>2832.58</v>
      </c>
      <c r="F664" s="34">
        <v>2920.13</v>
      </c>
      <c r="G664" s="34">
        <v>3117.55</v>
      </c>
      <c r="H664" s="34">
        <v>3373.88</v>
      </c>
      <c r="I664" s="34">
        <v>3635.6800000000003</v>
      </c>
      <c r="J664" s="34">
        <v>3963.8599999999997</v>
      </c>
      <c r="K664" s="34">
        <v>4028.9700000000003</v>
      </c>
      <c r="L664" s="34">
        <v>4024.12</v>
      </c>
      <c r="M664" s="34">
        <v>3980.84</v>
      </c>
      <c r="N664" s="34">
        <v>4008.41</v>
      </c>
      <c r="O664" s="34">
        <v>4020.66</v>
      </c>
      <c r="P664" s="34">
        <v>4107.0600000000004</v>
      </c>
      <c r="Q664" s="34">
        <v>4082.4800000000005</v>
      </c>
      <c r="R664" s="34">
        <v>4023</v>
      </c>
      <c r="S664" s="34">
        <v>3976.62</v>
      </c>
      <c r="T664" s="34">
        <v>3963.41</v>
      </c>
      <c r="U664" s="34">
        <v>3951.21</v>
      </c>
      <c r="V664" s="34">
        <v>3998.59</v>
      </c>
      <c r="W664" s="34">
        <v>4022.3199999999997</v>
      </c>
      <c r="X664" s="34">
        <v>3726.84</v>
      </c>
      <c r="Y664" s="34">
        <v>3408.62</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17</v>
      </c>
      <c r="B665" s="34">
        <v>3305.11</v>
      </c>
      <c r="C665" s="34">
        <v>3251.67</v>
      </c>
      <c r="D665" s="34">
        <v>3087.88</v>
      </c>
      <c r="E665" s="34">
        <v>3008.55</v>
      </c>
      <c r="F665" s="34">
        <v>2998.57</v>
      </c>
      <c r="G665" s="34">
        <v>2905.48</v>
      </c>
      <c r="H665" s="34">
        <v>3008.1800000000003</v>
      </c>
      <c r="I665" s="34">
        <v>3372.83</v>
      </c>
      <c r="J665" s="34">
        <v>3674.74</v>
      </c>
      <c r="K665" s="34">
        <v>3979.1800000000003</v>
      </c>
      <c r="L665" s="34">
        <v>4076.92</v>
      </c>
      <c r="M665" s="34">
        <v>4111.55</v>
      </c>
      <c r="N665" s="34">
        <v>4112.8999999999996</v>
      </c>
      <c r="O665" s="34">
        <v>4075.04</v>
      </c>
      <c r="P665" s="34">
        <v>4108.1900000000005</v>
      </c>
      <c r="Q665" s="34">
        <v>4092.6900000000005</v>
      </c>
      <c r="R665" s="34">
        <v>4075.2799999999997</v>
      </c>
      <c r="S665" s="34">
        <v>4077.01</v>
      </c>
      <c r="T665" s="34">
        <v>4072.74</v>
      </c>
      <c r="U665" s="34">
        <v>4072.4300000000003</v>
      </c>
      <c r="V665" s="34">
        <v>4100.09</v>
      </c>
      <c r="W665" s="34">
        <v>4083.88</v>
      </c>
      <c r="X665" s="34">
        <v>3662.95</v>
      </c>
      <c r="Y665" s="34">
        <v>3469.54</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18</v>
      </c>
      <c r="B666" s="34">
        <v>3198.0600000000004</v>
      </c>
      <c r="C666" s="34">
        <v>3053.26</v>
      </c>
      <c r="D666" s="34">
        <v>2995.37</v>
      </c>
      <c r="E666" s="34">
        <v>2865.48</v>
      </c>
      <c r="F666" s="34">
        <v>2827.44</v>
      </c>
      <c r="G666" s="34">
        <v>2762.5</v>
      </c>
      <c r="H666" s="34">
        <v>2756.02</v>
      </c>
      <c r="I666" s="34">
        <v>3063.3</v>
      </c>
      <c r="J666" s="34">
        <v>3533.83</v>
      </c>
      <c r="K666" s="34">
        <v>3907.63</v>
      </c>
      <c r="L666" s="34">
        <v>4065.7300000000005</v>
      </c>
      <c r="M666" s="34">
        <v>4085.75</v>
      </c>
      <c r="N666" s="34">
        <v>4082.8599999999997</v>
      </c>
      <c r="O666" s="34">
        <v>4082.45</v>
      </c>
      <c r="P666" s="34">
        <v>4079.2300000000005</v>
      </c>
      <c r="Q666" s="34">
        <v>4041.3100000000004</v>
      </c>
      <c r="R666" s="34">
        <v>3914.6499999999996</v>
      </c>
      <c r="S666" s="34">
        <v>3937.2</v>
      </c>
      <c r="T666" s="34">
        <v>4010.09</v>
      </c>
      <c r="U666" s="34">
        <v>4056.58</v>
      </c>
      <c r="V666" s="34">
        <v>4092.25</v>
      </c>
      <c r="W666" s="34">
        <v>4123.5200000000004</v>
      </c>
      <c r="X666" s="34">
        <v>3785.77</v>
      </c>
      <c r="Y666" s="34">
        <v>3381.7799999999997</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19</v>
      </c>
      <c r="B667" s="34">
        <v>3218.1400000000003</v>
      </c>
      <c r="C667" s="34">
        <v>3105.4</v>
      </c>
      <c r="D667" s="34">
        <v>3023.98</v>
      </c>
      <c r="E667" s="34">
        <v>3002.19</v>
      </c>
      <c r="F667" s="34">
        <v>3028.1400000000003</v>
      </c>
      <c r="G667" s="34">
        <v>3100.32</v>
      </c>
      <c r="H667" s="34">
        <v>3339.62</v>
      </c>
      <c r="I667" s="34">
        <v>3715.37</v>
      </c>
      <c r="J667" s="34">
        <v>4082.92</v>
      </c>
      <c r="K667" s="34">
        <v>4177.99</v>
      </c>
      <c r="L667" s="34">
        <v>4207.93</v>
      </c>
      <c r="M667" s="34">
        <v>4186.96</v>
      </c>
      <c r="N667" s="34">
        <v>4122.1400000000003</v>
      </c>
      <c r="O667" s="34">
        <v>4166.3999999999996</v>
      </c>
      <c r="P667" s="34">
        <v>4238.68</v>
      </c>
      <c r="Q667" s="34">
        <v>4195.62</v>
      </c>
      <c r="R667" s="34">
        <v>4116.32</v>
      </c>
      <c r="S667" s="34">
        <v>4076.3100000000004</v>
      </c>
      <c r="T667" s="34">
        <v>4062.0600000000004</v>
      </c>
      <c r="U667" s="34">
        <v>4067.5299999999997</v>
      </c>
      <c r="V667" s="34">
        <v>4076.4800000000005</v>
      </c>
      <c r="W667" s="34">
        <v>4042.41</v>
      </c>
      <c r="X667" s="34">
        <v>3590.73</v>
      </c>
      <c r="Y667" s="34">
        <v>3373.17</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20</v>
      </c>
      <c r="B668" s="34">
        <v>3240.67</v>
      </c>
      <c r="C668" s="34">
        <v>3042.45</v>
      </c>
      <c r="D668" s="34">
        <v>2845.1400000000003</v>
      </c>
      <c r="E668" s="34">
        <v>2799.78</v>
      </c>
      <c r="F668" s="34">
        <v>2867.23</v>
      </c>
      <c r="G668" s="34">
        <v>3100.3</v>
      </c>
      <c r="H668" s="34">
        <v>3292.51</v>
      </c>
      <c r="I668" s="34">
        <v>3665.34</v>
      </c>
      <c r="J668" s="34">
        <v>4038.8</v>
      </c>
      <c r="K668" s="34">
        <v>4297.93</v>
      </c>
      <c r="L668" s="34">
        <v>4316.05</v>
      </c>
      <c r="M668" s="34">
        <v>4294.92</v>
      </c>
      <c r="N668" s="34">
        <v>4286.22</v>
      </c>
      <c r="O668" s="34">
        <v>4300.1000000000004</v>
      </c>
      <c r="P668" s="34">
        <v>4445.38</v>
      </c>
      <c r="Q668" s="34">
        <v>4314.59</v>
      </c>
      <c r="R668" s="34">
        <v>4210.5</v>
      </c>
      <c r="S668" s="34">
        <v>4111.62</v>
      </c>
      <c r="T668" s="34">
        <v>4090.9400000000005</v>
      </c>
      <c r="U668" s="34">
        <v>4085.1900000000005</v>
      </c>
      <c r="V668" s="34">
        <v>4059.0200000000004</v>
      </c>
      <c r="W668" s="34">
        <v>4032.1800000000003</v>
      </c>
      <c r="X668" s="34">
        <v>3611.29</v>
      </c>
      <c r="Y668" s="34">
        <v>3455.6400000000003</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21</v>
      </c>
      <c r="B669" s="34">
        <v>3189.41</v>
      </c>
      <c r="C669" s="34">
        <v>3087.1000000000004</v>
      </c>
      <c r="D669" s="34">
        <v>2987.83</v>
      </c>
      <c r="E669" s="34">
        <v>2879.8900000000003</v>
      </c>
      <c r="F669" s="34">
        <v>2937.62</v>
      </c>
      <c r="G669" s="34">
        <v>3119.51</v>
      </c>
      <c r="H669" s="34">
        <v>3262.55</v>
      </c>
      <c r="I669" s="34">
        <v>3692.69</v>
      </c>
      <c r="J669" s="34">
        <v>3981.62</v>
      </c>
      <c r="K669" s="34">
        <v>4209.38</v>
      </c>
      <c r="L669" s="34">
        <v>4333.8500000000004</v>
      </c>
      <c r="M669" s="34">
        <v>4244.59</v>
      </c>
      <c r="N669" s="34">
        <v>4207.7</v>
      </c>
      <c r="O669" s="34">
        <v>4233.5</v>
      </c>
      <c r="P669" s="34">
        <v>4452.9400000000005</v>
      </c>
      <c r="Q669" s="34">
        <v>4359.17</v>
      </c>
      <c r="R669" s="34">
        <v>4186.49</v>
      </c>
      <c r="S669" s="34">
        <v>4166</v>
      </c>
      <c r="T669" s="34">
        <v>4137.87</v>
      </c>
      <c r="U669" s="34">
        <v>4129.5200000000004</v>
      </c>
      <c r="V669" s="34">
        <v>4083.04</v>
      </c>
      <c r="W669" s="34">
        <v>4032.3999999999996</v>
      </c>
      <c r="X669" s="34">
        <v>3647.9700000000003</v>
      </c>
      <c r="Y669" s="34">
        <v>3499.83</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22</v>
      </c>
      <c r="B670" s="34">
        <v>3217.3100000000004</v>
      </c>
      <c r="C670" s="34">
        <v>3077.08</v>
      </c>
      <c r="D670" s="34">
        <v>2948.27</v>
      </c>
      <c r="E670" s="34">
        <v>2784.32</v>
      </c>
      <c r="F670" s="34">
        <v>2878.4300000000003</v>
      </c>
      <c r="G670" s="34">
        <v>3122.42</v>
      </c>
      <c r="H670" s="34">
        <v>3261.4</v>
      </c>
      <c r="I670" s="34">
        <v>3706.8100000000004</v>
      </c>
      <c r="J670" s="34">
        <v>4064.8900000000003</v>
      </c>
      <c r="K670" s="34">
        <v>4238.47</v>
      </c>
      <c r="L670" s="34">
        <v>4267.1000000000004</v>
      </c>
      <c r="M670" s="34">
        <v>4266.66</v>
      </c>
      <c r="N670" s="34">
        <v>4190.49</v>
      </c>
      <c r="O670" s="34">
        <v>4272.97</v>
      </c>
      <c r="P670" s="34">
        <v>4352.62</v>
      </c>
      <c r="Q670" s="34">
        <v>4290.4800000000005</v>
      </c>
      <c r="R670" s="34">
        <v>4202.79</v>
      </c>
      <c r="S670" s="34">
        <v>4143.1400000000003</v>
      </c>
      <c r="T670" s="34">
        <v>4140.25</v>
      </c>
      <c r="U670" s="34">
        <v>4123.54</v>
      </c>
      <c r="V670" s="34">
        <v>4139.74</v>
      </c>
      <c r="W670" s="34">
        <v>4061.8599999999997</v>
      </c>
      <c r="X670" s="34">
        <v>3668.3100000000004</v>
      </c>
      <c r="Y670" s="34">
        <v>3448</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23</v>
      </c>
      <c r="B671" s="34">
        <v>3229.19</v>
      </c>
      <c r="C671" s="34">
        <v>3036.09</v>
      </c>
      <c r="D671" s="34">
        <v>2963.4</v>
      </c>
      <c r="E671" s="34">
        <v>2897.07</v>
      </c>
      <c r="F671" s="34">
        <v>2918.69</v>
      </c>
      <c r="G671" s="34">
        <v>3068.32</v>
      </c>
      <c r="H671" s="34">
        <v>3308.23</v>
      </c>
      <c r="I671" s="34">
        <v>3733.4300000000003</v>
      </c>
      <c r="J671" s="34">
        <v>4081.3199999999997</v>
      </c>
      <c r="K671" s="34">
        <v>4181.6900000000005</v>
      </c>
      <c r="L671" s="34">
        <v>4230.09</v>
      </c>
      <c r="M671" s="34">
        <v>4213.91</v>
      </c>
      <c r="N671" s="34">
        <v>4247.42</v>
      </c>
      <c r="O671" s="34">
        <v>4274.97</v>
      </c>
      <c r="P671" s="34">
        <v>4373.46</v>
      </c>
      <c r="Q671" s="34">
        <v>4267.28</v>
      </c>
      <c r="R671" s="34">
        <v>4201.93</v>
      </c>
      <c r="S671" s="34">
        <v>4173.49</v>
      </c>
      <c r="T671" s="34">
        <v>4135.46</v>
      </c>
      <c r="U671" s="34">
        <v>4118.8599999999997</v>
      </c>
      <c r="V671" s="34">
        <v>4093.2700000000004</v>
      </c>
      <c r="W671" s="34">
        <v>4104.3500000000004</v>
      </c>
      <c r="X671" s="34">
        <v>3896.8100000000004</v>
      </c>
      <c r="Y671" s="34">
        <v>3511.19</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24</v>
      </c>
      <c r="B672" s="34">
        <v>3425.25</v>
      </c>
      <c r="C672" s="34">
        <v>3211.9700000000003</v>
      </c>
      <c r="D672" s="34">
        <v>3126.2</v>
      </c>
      <c r="E672" s="34">
        <v>3073.45</v>
      </c>
      <c r="F672" s="34">
        <v>3053.54</v>
      </c>
      <c r="G672" s="34">
        <v>3049.1000000000004</v>
      </c>
      <c r="H672" s="34">
        <v>3109.54</v>
      </c>
      <c r="I672" s="34">
        <v>3412.77</v>
      </c>
      <c r="J672" s="34">
        <v>3827</v>
      </c>
      <c r="K672" s="34">
        <v>4114.6499999999996</v>
      </c>
      <c r="L672" s="34">
        <v>4190.7</v>
      </c>
      <c r="M672" s="34">
        <v>4198.53</v>
      </c>
      <c r="N672" s="34">
        <v>4187.62</v>
      </c>
      <c r="O672" s="34">
        <v>4188.75</v>
      </c>
      <c r="P672" s="34">
        <v>4179.91</v>
      </c>
      <c r="Q672" s="34">
        <v>4207.16</v>
      </c>
      <c r="R672" s="34">
        <v>4197.45</v>
      </c>
      <c r="S672" s="34">
        <v>4190.51</v>
      </c>
      <c r="T672" s="34">
        <v>4182.72</v>
      </c>
      <c r="U672" s="34">
        <v>4186.21</v>
      </c>
      <c r="V672" s="34">
        <v>4192.82</v>
      </c>
      <c r="W672" s="34">
        <v>4180.5200000000004</v>
      </c>
      <c r="X672" s="34">
        <v>3851.51</v>
      </c>
      <c r="Y672" s="34">
        <v>3486.09</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25</v>
      </c>
      <c r="B673" s="34">
        <v>3369.01</v>
      </c>
      <c r="C673" s="34">
        <v>3181.15</v>
      </c>
      <c r="D673" s="34">
        <v>3089.6000000000004</v>
      </c>
      <c r="E673" s="34">
        <v>3015.6400000000003</v>
      </c>
      <c r="F673" s="34">
        <v>2966.5600000000004</v>
      </c>
      <c r="G673" s="34">
        <v>3010.94</v>
      </c>
      <c r="H673" s="34">
        <v>2941.88</v>
      </c>
      <c r="I673" s="34">
        <v>3200.37</v>
      </c>
      <c r="J673" s="34">
        <v>3549.17</v>
      </c>
      <c r="K673" s="34">
        <v>3903.5</v>
      </c>
      <c r="L673" s="34">
        <v>4040.5200000000004</v>
      </c>
      <c r="M673" s="34">
        <v>4103.16</v>
      </c>
      <c r="N673" s="34">
        <v>4102.57</v>
      </c>
      <c r="O673" s="34">
        <v>4101.1499999999996</v>
      </c>
      <c r="P673" s="34">
        <v>4106.72</v>
      </c>
      <c r="Q673" s="34">
        <v>4064.01</v>
      </c>
      <c r="R673" s="34">
        <v>4000.2300000000005</v>
      </c>
      <c r="S673" s="34">
        <v>4007.2</v>
      </c>
      <c r="T673" s="34">
        <v>4036.92</v>
      </c>
      <c r="U673" s="34">
        <v>4060.46</v>
      </c>
      <c r="V673" s="34">
        <v>4090.95</v>
      </c>
      <c r="W673" s="34">
        <v>4127.32</v>
      </c>
      <c r="X673" s="34">
        <v>3775.74</v>
      </c>
      <c r="Y673" s="34">
        <v>3405.44</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12" x14ac:dyDescent="0.2">
      <c r="A674" s="33">
        <v>26</v>
      </c>
      <c r="B674" s="34">
        <v>3232.88</v>
      </c>
      <c r="C674" s="34">
        <v>3120.57</v>
      </c>
      <c r="D674" s="34">
        <v>3031.98</v>
      </c>
      <c r="E674" s="34">
        <v>2870.16</v>
      </c>
      <c r="F674" s="34">
        <v>2889.88</v>
      </c>
      <c r="G674" s="34">
        <v>3149.0600000000004</v>
      </c>
      <c r="H674" s="34">
        <v>3257.33</v>
      </c>
      <c r="I674" s="34">
        <v>3564.75</v>
      </c>
      <c r="J674" s="34">
        <v>4000.1400000000003</v>
      </c>
      <c r="K674" s="34">
        <v>4085.8999999999996</v>
      </c>
      <c r="L674" s="34">
        <v>4174.99</v>
      </c>
      <c r="M674" s="34">
        <v>4132.87</v>
      </c>
      <c r="N674" s="34">
        <v>4098.09</v>
      </c>
      <c r="O674" s="34">
        <v>4146.0600000000004</v>
      </c>
      <c r="P674" s="34">
        <v>4199.7</v>
      </c>
      <c r="Q674" s="34">
        <v>4208</v>
      </c>
      <c r="R674" s="34">
        <v>4171.59</v>
      </c>
      <c r="S674" s="34">
        <v>4036.9400000000005</v>
      </c>
      <c r="T674" s="34">
        <v>3994.3100000000004</v>
      </c>
      <c r="U674" s="34">
        <v>3896.13</v>
      </c>
      <c r="V674" s="34">
        <v>3921.8100000000004</v>
      </c>
      <c r="W674" s="34">
        <v>3828.11</v>
      </c>
      <c r="X674" s="34">
        <v>3426.42</v>
      </c>
      <c r="Y674" s="34">
        <v>3305.34</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12" x14ac:dyDescent="0.2">
      <c r="A675" s="33">
        <v>27</v>
      </c>
      <c r="B675" s="34">
        <v>3142.7</v>
      </c>
      <c r="C675" s="34">
        <v>2952.71</v>
      </c>
      <c r="D675" s="34">
        <v>2892.87</v>
      </c>
      <c r="E675" s="34">
        <v>2580.5700000000002</v>
      </c>
      <c r="F675" s="34">
        <v>2376.13</v>
      </c>
      <c r="G675" s="34">
        <v>2953.49</v>
      </c>
      <c r="H675" s="34">
        <v>3125.37</v>
      </c>
      <c r="I675" s="34">
        <v>3452.1800000000003</v>
      </c>
      <c r="J675" s="34">
        <v>3824.91</v>
      </c>
      <c r="K675" s="34">
        <v>4008.3199999999997</v>
      </c>
      <c r="L675" s="34">
        <v>4106.99</v>
      </c>
      <c r="M675" s="34">
        <v>4012.8500000000004</v>
      </c>
      <c r="N675" s="34">
        <v>3970.42</v>
      </c>
      <c r="O675" s="34">
        <v>4006.87</v>
      </c>
      <c r="P675" s="34">
        <v>4129.0600000000004</v>
      </c>
      <c r="Q675" s="34">
        <v>4053.95</v>
      </c>
      <c r="R675" s="34">
        <v>4068.8</v>
      </c>
      <c r="S675" s="34">
        <v>4001.0200000000004</v>
      </c>
      <c r="T675" s="34">
        <v>3950.7200000000003</v>
      </c>
      <c r="U675" s="34">
        <v>3846.96</v>
      </c>
      <c r="V675" s="34">
        <v>3841.54</v>
      </c>
      <c r="W675" s="34">
        <v>3793.5</v>
      </c>
      <c r="X675" s="34">
        <v>3426.66</v>
      </c>
      <c r="Y675" s="34">
        <v>3318.5299999999997</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12" x14ac:dyDescent="0.2">
      <c r="A676" s="33">
        <v>28</v>
      </c>
      <c r="B676" s="34">
        <v>3207.17</v>
      </c>
      <c r="C676" s="34">
        <v>2984.08</v>
      </c>
      <c r="D676" s="34">
        <v>2836.58</v>
      </c>
      <c r="E676" s="34">
        <v>2312.06</v>
      </c>
      <c r="F676" s="34">
        <v>2188.48</v>
      </c>
      <c r="G676" s="34">
        <v>3025.55</v>
      </c>
      <c r="H676" s="34">
        <v>3255.82</v>
      </c>
      <c r="I676" s="34">
        <v>3544.13</v>
      </c>
      <c r="J676" s="34">
        <v>4065.58</v>
      </c>
      <c r="K676" s="34">
        <v>4138.7</v>
      </c>
      <c r="L676" s="34">
        <v>4222.75</v>
      </c>
      <c r="M676" s="34">
        <v>4220.09</v>
      </c>
      <c r="N676" s="34">
        <v>4214.1400000000003</v>
      </c>
      <c r="O676" s="34">
        <v>4226.93</v>
      </c>
      <c r="P676" s="34">
        <v>4331.09</v>
      </c>
      <c r="Q676" s="34">
        <v>4408.9400000000005</v>
      </c>
      <c r="R676" s="34">
        <v>4233.38</v>
      </c>
      <c r="S676" s="34">
        <v>4183.1900000000005</v>
      </c>
      <c r="T676" s="34">
        <v>4134.6099999999997</v>
      </c>
      <c r="U676" s="34">
        <v>4093.9300000000003</v>
      </c>
      <c r="V676" s="34">
        <v>4082.5699999999997</v>
      </c>
      <c r="W676" s="34">
        <v>4047.62</v>
      </c>
      <c r="X676" s="34">
        <v>3654.09</v>
      </c>
      <c r="Y676" s="34">
        <v>3384.71</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ht="12" x14ac:dyDescent="0.2">
      <c r="A677" s="33">
        <v>29</v>
      </c>
      <c r="B677" s="34">
        <v>3183.36</v>
      </c>
      <c r="C677" s="34">
        <v>3020.75</v>
      </c>
      <c r="D677" s="34">
        <v>2831.63</v>
      </c>
      <c r="E677" s="34">
        <v>2755.5</v>
      </c>
      <c r="F677" s="34">
        <v>2743.32</v>
      </c>
      <c r="G677" s="34">
        <v>3053.0299999999997</v>
      </c>
      <c r="H677" s="34">
        <v>3177.98</v>
      </c>
      <c r="I677" s="34">
        <v>3535.4700000000003</v>
      </c>
      <c r="J677" s="34">
        <v>4095.34</v>
      </c>
      <c r="K677" s="34">
        <v>4131.1400000000003</v>
      </c>
      <c r="L677" s="34">
        <v>4140.75</v>
      </c>
      <c r="M677" s="34">
        <v>4232.71</v>
      </c>
      <c r="N677" s="34">
        <v>4239.8</v>
      </c>
      <c r="O677" s="34">
        <v>4259.17</v>
      </c>
      <c r="P677" s="34">
        <v>4393.91</v>
      </c>
      <c r="Q677" s="34">
        <v>4410.33</v>
      </c>
      <c r="R677" s="34">
        <v>4401.9400000000005</v>
      </c>
      <c r="S677" s="34">
        <v>4337.3500000000004</v>
      </c>
      <c r="T677" s="34">
        <v>4273.2300000000005</v>
      </c>
      <c r="U677" s="34">
        <v>4249.07</v>
      </c>
      <c r="V677" s="34">
        <v>4218.04</v>
      </c>
      <c r="W677" s="34">
        <v>4134.55</v>
      </c>
      <c r="X677" s="34">
        <v>3818.71</v>
      </c>
      <c r="Y677" s="34">
        <v>3406.26</v>
      </c>
      <c r="Z677" s="24">
        <f>IFERROR(Y677,"скрыть")</f>
        <v>3406.26</v>
      </c>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ht="12" x14ac:dyDescent="0.2">
      <c r="A678" s="33">
        <v>30</v>
      </c>
      <c r="B678" s="34">
        <v>3193.48</v>
      </c>
      <c r="C678" s="34">
        <v>3051.2799999999997</v>
      </c>
      <c r="D678" s="34">
        <v>2902.8100000000004</v>
      </c>
      <c r="E678" s="34">
        <v>2812.86</v>
      </c>
      <c r="F678" s="34">
        <v>2800.91</v>
      </c>
      <c r="G678" s="34">
        <v>3027.2799999999997</v>
      </c>
      <c r="H678" s="34">
        <v>3093.6400000000003</v>
      </c>
      <c r="I678" s="34">
        <v>3484.8500000000004</v>
      </c>
      <c r="J678" s="34">
        <v>4109.6099999999997</v>
      </c>
      <c r="K678" s="34">
        <v>4000.51</v>
      </c>
      <c r="L678" s="34">
        <v>3981.08</v>
      </c>
      <c r="M678" s="34">
        <v>3967.3199999999997</v>
      </c>
      <c r="N678" s="34">
        <v>4267.59</v>
      </c>
      <c r="O678" s="34">
        <v>4282.26</v>
      </c>
      <c r="P678" s="34">
        <v>4666.1900000000005</v>
      </c>
      <c r="Q678" s="34">
        <v>4662.84</v>
      </c>
      <c r="R678" s="34">
        <v>4433.9800000000005</v>
      </c>
      <c r="S678" s="34">
        <v>4312.51</v>
      </c>
      <c r="T678" s="34">
        <v>4260.84</v>
      </c>
      <c r="U678" s="34">
        <v>4217.51</v>
      </c>
      <c r="V678" s="34">
        <v>4297.97</v>
      </c>
      <c r="W678" s="34">
        <v>4294.45</v>
      </c>
      <c r="X678" s="34">
        <v>4018.7</v>
      </c>
      <c r="Y678" s="34">
        <v>3525.75</v>
      </c>
      <c r="Z678" s="24">
        <f>IFERROR(Y678,"скрыть")</f>
        <v>3525.75</v>
      </c>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ht="12" x14ac:dyDescent="0.2">
      <c r="A679" s="33">
        <v>31</v>
      </c>
      <c r="B679" s="34">
        <v>3277.44</v>
      </c>
      <c r="C679" s="34">
        <v>3141.27</v>
      </c>
      <c r="D679" s="34">
        <v>3011.87</v>
      </c>
      <c r="E679" s="34">
        <v>2908.65</v>
      </c>
      <c r="F679" s="34">
        <v>2864.8</v>
      </c>
      <c r="G679" s="34">
        <v>2965.25</v>
      </c>
      <c r="H679" s="34">
        <v>3026.2799999999997</v>
      </c>
      <c r="I679" s="34">
        <v>3287.58</v>
      </c>
      <c r="J679" s="34">
        <v>3883.4400000000005</v>
      </c>
      <c r="K679" s="34">
        <v>4037.4400000000005</v>
      </c>
      <c r="L679" s="34">
        <v>4176.8999999999996</v>
      </c>
      <c r="M679" s="34">
        <v>4210.17</v>
      </c>
      <c r="N679" s="34">
        <v>4221.76</v>
      </c>
      <c r="O679" s="34">
        <v>4225.8</v>
      </c>
      <c r="P679" s="34">
        <v>4269</v>
      </c>
      <c r="Q679" s="34">
        <v>4288.9400000000005</v>
      </c>
      <c r="R679" s="34">
        <v>4294.0600000000004</v>
      </c>
      <c r="S679" s="34">
        <v>4302.17</v>
      </c>
      <c r="T679" s="34">
        <v>4237.88</v>
      </c>
      <c r="U679" s="34">
        <v>4216.17</v>
      </c>
      <c r="V679" s="34">
        <v>4237.07</v>
      </c>
      <c r="W679" s="34">
        <v>4222.75</v>
      </c>
      <c r="X679" s="34">
        <v>3901.08</v>
      </c>
      <c r="Y679" s="34">
        <v>3459.59</v>
      </c>
      <c r="Z679" s="24">
        <f>IFERROR(Y679,"скрыть")</f>
        <v>3459.59</v>
      </c>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1.25" customHeight="1" x14ac:dyDescent="0.2">
      <c r="A680" s="111"/>
      <c r="B680" s="112" t="s">
        <v>110</v>
      </c>
      <c r="C680" s="112"/>
      <c r="D680" s="112"/>
      <c r="E680" s="112"/>
      <c r="F680" s="112"/>
      <c r="G680" s="112"/>
      <c r="H680" s="112"/>
      <c r="I680" s="112"/>
      <c r="J680" s="112"/>
      <c r="K680" s="112"/>
      <c r="L680" s="112"/>
      <c r="M680" s="112"/>
      <c r="N680" s="112"/>
      <c r="O680" s="112"/>
      <c r="P680" s="112"/>
      <c r="Q680" s="112"/>
      <c r="R680" s="112"/>
      <c r="S680" s="112"/>
      <c r="T680" s="112"/>
      <c r="U680" s="112"/>
      <c r="V680" s="112"/>
      <c r="W680" s="112"/>
      <c r="X680" s="112"/>
      <c r="Y680" s="112"/>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1.25" customHeight="1" x14ac:dyDescent="0.2">
      <c r="A681" s="111"/>
      <c r="B681" s="112"/>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s="27" customFormat="1" ht="32.65" customHeight="1" x14ac:dyDescent="0.2">
      <c r="A682" s="31" t="s">
        <v>83</v>
      </c>
      <c r="B682" s="32" t="s">
        <v>84</v>
      </c>
      <c r="C682" s="32" t="s">
        <v>85</v>
      </c>
      <c r="D682" s="32" t="s">
        <v>86</v>
      </c>
      <c r="E682" s="32" t="s">
        <v>87</v>
      </c>
      <c r="F682" s="32" t="s">
        <v>88</v>
      </c>
      <c r="G682" s="32" t="s">
        <v>89</v>
      </c>
      <c r="H682" s="32" t="s">
        <v>90</v>
      </c>
      <c r="I682" s="32" t="s">
        <v>91</v>
      </c>
      <c r="J682" s="32" t="s">
        <v>92</v>
      </c>
      <c r="K682" s="32" t="s">
        <v>93</v>
      </c>
      <c r="L682" s="32" t="s">
        <v>94</v>
      </c>
      <c r="M682" s="32" t="s">
        <v>95</v>
      </c>
      <c r="N682" s="32" t="s">
        <v>96</v>
      </c>
      <c r="O682" s="32" t="s">
        <v>97</v>
      </c>
      <c r="P682" s="32" t="s">
        <v>98</v>
      </c>
      <c r="Q682" s="32" t="s">
        <v>99</v>
      </c>
      <c r="R682" s="32" t="s">
        <v>100</v>
      </c>
      <c r="S682" s="32" t="s">
        <v>101</v>
      </c>
      <c r="T682" s="32" t="s">
        <v>102</v>
      </c>
      <c r="U682" s="32" t="s">
        <v>103</v>
      </c>
      <c r="V682" s="32" t="s">
        <v>104</v>
      </c>
      <c r="W682" s="32" t="s">
        <v>105</v>
      </c>
      <c r="X682" s="32" t="s">
        <v>106</v>
      </c>
      <c r="Y682" s="32" t="s">
        <v>107</v>
      </c>
      <c r="Z682" s="26"/>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ht="12" x14ac:dyDescent="0.2">
      <c r="A683" s="33">
        <v>1</v>
      </c>
      <c r="B683" s="34">
        <v>3757.6099999999997</v>
      </c>
      <c r="C683" s="34">
        <v>3615.67</v>
      </c>
      <c r="D683" s="34">
        <v>3563.5299999999997</v>
      </c>
      <c r="E683" s="34">
        <v>3524.02</v>
      </c>
      <c r="F683" s="34">
        <v>3507.24</v>
      </c>
      <c r="G683" s="34">
        <v>3511.71</v>
      </c>
      <c r="H683" s="34">
        <v>3523.1099999999997</v>
      </c>
      <c r="I683" s="34">
        <v>3774.33</v>
      </c>
      <c r="J683" s="34">
        <v>3963.05</v>
      </c>
      <c r="K683" s="34">
        <v>4228.88</v>
      </c>
      <c r="L683" s="34">
        <v>4364.4900000000007</v>
      </c>
      <c r="M683" s="34">
        <v>4392.13</v>
      </c>
      <c r="N683" s="34">
        <v>4370.0800000000008</v>
      </c>
      <c r="O683" s="34">
        <v>4378.0199999999995</v>
      </c>
      <c r="P683" s="34">
        <v>4375.5700000000006</v>
      </c>
      <c r="Q683" s="34">
        <v>4302.8400000000011</v>
      </c>
      <c r="R683" s="34">
        <v>4187.6600000000008</v>
      </c>
      <c r="S683" s="34">
        <v>4251.670000000001</v>
      </c>
      <c r="T683" s="34">
        <v>4298.04</v>
      </c>
      <c r="U683" s="34">
        <v>4358.5800000000008</v>
      </c>
      <c r="V683" s="34">
        <v>4454.87</v>
      </c>
      <c r="W683" s="34">
        <v>4446.21</v>
      </c>
      <c r="X683" s="34">
        <v>3982.5699999999997</v>
      </c>
      <c r="Y683" s="34">
        <v>3860.2799999999997</v>
      </c>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2</v>
      </c>
      <c r="B684" s="34">
        <v>3687.7799999999997</v>
      </c>
      <c r="C684" s="34">
        <v>3586.14</v>
      </c>
      <c r="D684" s="34">
        <v>3507.21</v>
      </c>
      <c r="E684" s="34">
        <v>3493.18</v>
      </c>
      <c r="F684" s="34">
        <v>3483.98</v>
      </c>
      <c r="G684" s="34">
        <v>3502.41</v>
      </c>
      <c r="H684" s="34">
        <v>3472.24</v>
      </c>
      <c r="I684" s="34">
        <v>3682.16</v>
      </c>
      <c r="J684" s="34">
        <v>3952.39</v>
      </c>
      <c r="K684" s="34">
        <v>4136.2</v>
      </c>
      <c r="L684" s="34">
        <v>4152.1099999999997</v>
      </c>
      <c r="M684" s="34">
        <v>4207.0900000000011</v>
      </c>
      <c r="N684" s="34">
        <v>4201.0000000000009</v>
      </c>
      <c r="O684" s="34">
        <v>4171.97</v>
      </c>
      <c r="P684" s="34">
        <v>4156.9000000000005</v>
      </c>
      <c r="Q684" s="34">
        <v>4137.6600000000008</v>
      </c>
      <c r="R684" s="34">
        <v>4087.16</v>
      </c>
      <c r="S684" s="34">
        <v>4134.12</v>
      </c>
      <c r="T684" s="34">
        <v>4137.1600000000008</v>
      </c>
      <c r="U684" s="34">
        <v>4283.8300000000008</v>
      </c>
      <c r="V684" s="34">
        <v>4338.3</v>
      </c>
      <c r="W684" s="34">
        <v>4329.2</v>
      </c>
      <c r="X684" s="34">
        <v>3932.7</v>
      </c>
      <c r="Y684" s="34">
        <v>3749.14</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3</v>
      </c>
      <c r="B685" s="34">
        <v>3678.6499999999996</v>
      </c>
      <c r="C685" s="34">
        <v>3582.54</v>
      </c>
      <c r="D685" s="34">
        <v>3499.05</v>
      </c>
      <c r="E685" s="34">
        <v>3482.9700000000003</v>
      </c>
      <c r="F685" s="34">
        <v>3479.9700000000003</v>
      </c>
      <c r="G685" s="34">
        <v>3488.56</v>
      </c>
      <c r="H685" s="34">
        <v>3505.9700000000003</v>
      </c>
      <c r="I685" s="34">
        <v>3724.6899999999996</v>
      </c>
      <c r="J685" s="34">
        <v>3976.16</v>
      </c>
      <c r="K685" s="34">
        <v>4324.93</v>
      </c>
      <c r="L685" s="34">
        <v>4379.7400000000007</v>
      </c>
      <c r="M685" s="34">
        <v>4405.3200000000006</v>
      </c>
      <c r="N685" s="34">
        <v>4394.7600000000011</v>
      </c>
      <c r="O685" s="34">
        <v>4381.1600000000008</v>
      </c>
      <c r="P685" s="34">
        <v>4362.1500000000005</v>
      </c>
      <c r="Q685" s="34">
        <v>4321.5600000000004</v>
      </c>
      <c r="R685" s="34">
        <v>4271.3100000000004</v>
      </c>
      <c r="S685" s="34">
        <v>4297.4800000000005</v>
      </c>
      <c r="T685" s="34">
        <v>4247.4800000000005</v>
      </c>
      <c r="U685" s="34">
        <v>4298.87</v>
      </c>
      <c r="V685" s="34">
        <v>4375.0800000000008</v>
      </c>
      <c r="W685" s="34">
        <v>4425.5700000000006</v>
      </c>
      <c r="X685" s="34">
        <v>4003.14</v>
      </c>
      <c r="Y685" s="34">
        <v>3845.24</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4</v>
      </c>
      <c r="B686" s="34">
        <v>3619.8199999999997</v>
      </c>
      <c r="C686" s="34">
        <v>3549.84</v>
      </c>
      <c r="D686" s="34">
        <v>3505.21</v>
      </c>
      <c r="E686" s="34">
        <v>3501.14</v>
      </c>
      <c r="F686" s="34">
        <v>3496.24</v>
      </c>
      <c r="G686" s="34">
        <v>3481.56</v>
      </c>
      <c r="H686" s="34">
        <v>3439.14</v>
      </c>
      <c r="I686" s="34">
        <v>3570.09</v>
      </c>
      <c r="J686" s="34">
        <v>3857.42</v>
      </c>
      <c r="K686" s="34">
        <v>4019.04</v>
      </c>
      <c r="L686" s="34">
        <v>4141.2300000000005</v>
      </c>
      <c r="M686" s="34">
        <v>4149.47</v>
      </c>
      <c r="N686" s="34">
        <v>4148.43</v>
      </c>
      <c r="O686" s="34">
        <v>4146.95</v>
      </c>
      <c r="P686" s="34">
        <v>4245.8300000000008</v>
      </c>
      <c r="Q686" s="34">
        <v>4153.05</v>
      </c>
      <c r="R686" s="34">
        <v>4147.72</v>
      </c>
      <c r="S686" s="34">
        <v>4197.9000000000005</v>
      </c>
      <c r="T686" s="34">
        <v>4202.93</v>
      </c>
      <c r="U686" s="34">
        <v>4300.920000000001</v>
      </c>
      <c r="V686" s="34">
        <v>4364.4300000000012</v>
      </c>
      <c r="W686" s="34">
        <v>4382.78</v>
      </c>
      <c r="X686" s="34">
        <v>3986.3599999999997</v>
      </c>
      <c r="Y686" s="34">
        <v>3821.12</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5</v>
      </c>
      <c r="B687" s="34">
        <v>3624.6099999999997</v>
      </c>
      <c r="C687" s="34">
        <v>3502.4700000000003</v>
      </c>
      <c r="D687" s="34">
        <v>3468.33</v>
      </c>
      <c r="E687" s="34">
        <v>3451.2200000000003</v>
      </c>
      <c r="F687" s="34">
        <v>3464.87</v>
      </c>
      <c r="G687" s="34">
        <v>3511.7799999999997</v>
      </c>
      <c r="H687" s="34">
        <v>3621.37</v>
      </c>
      <c r="I687" s="34">
        <v>3966.8599999999997</v>
      </c>
      <c r="J687" s="34">
        <v>4289.7300000000005</v>
      </c>
      <c r="K687" s="34">
        <v>4370.5800000000008</v>
      </c>
      <c r="L687" s="34">
        <v>4381.46</v>
      </c>
      <c r="M687" s="34">
        <v>4433.7300000000005</v>
      </c>
      <c r="N687" s="34">
        <v>4404.88</v>
      </c>
      <c r="O687" s="34">
        <v>4425.0100000000011</v>
      </c>
      <c r="P687" s="34">
        <v>4410.3200000000006</v>
      </c>
      <c r="Q687" s="34">
        <v>4395.8</v>
      </c>
      <c r="R687" s="34">
        <v>4375.37</v>
      </c>
      <c r="S687" s="34">
        <v>4286.5700000000006</v>
      </c>
      <c r="T687" s="34">
        <v>4271.1099999999997</v>
      </c>
      <c r="U687" s="34">
        <v>4247.3100000000004</v>
      </c>
      <c r="V687" s="34">
        <v>4382.9300000000012</v>
      </c>
      <c r="W687" s="34">
        <v>4308.0700000000006</v>
      </c>
      <c r="X687" s="34">
        <v>3977.6</v>
      </c>
      <c r="Y687" s="34">
        <v>3747.51</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6</v>
      </c>
      <c r="B688" s="34">
        <v>3620.59</v>
      </c>
      <c r="C688" s="34">
        <v>3504.89</v>
      </c>
      <c r="D688" s="34">
        <v>3468.4399999999996</v>
      </c>
      <c r="E688" s="34">
        <v>3467.68</v>
      </c>
      <c r="F688" s="34">
        <v>3494.34</v>
      </c>
      <c r="G688" s="34">
        <v>3553.3999999999996</v>
      </c>
      <c r="H688" s="34">
        <v>3752.31</v>
      </c>
      <c r="I688" s="34">
        <v>4020.45</v>
      </c>
      <c r="J688" s="34">
        <v>4449.2300000000005</v>
      </c>
      <c r="K688" s="34">
        <v>4522.9800000000005</v>
      </c>
      <c r="L688" s="34">
        <v>4524.9900000000007</v>
      </c>
      <c r="M688" s="34">
        <v>4559.46</v>
      </c>
      <c r="N688" s="34">
        <v>4557.170000000001</v>
      </c>
      <c r="O688" s="34">
        <v>4563.1099999999997</v>
      </c>
      <c r="P688" s="34">
        <v>4557.4900000000007</v>
      </c>
      <c r="Q688" s="34">
        <v>4537.5199999999995</v>
      </c>
      <c r="R688" s="34">
        <v>4525.0900000000011</v>
      </c>
      <c r="S688" s="34">
        <v>4473.0000000000009</v>
      </c>
      <c r="T688" s="34">
        <v>4459.7300000000005</v>
      </c>
      <c r="U688" s="34">
        <v>4461.38</v>
      </c>
      <c r="V688" s="34">
        <v>4539.05</v>
      </c>
      <c r="W688" s="34">
        <v>4433.9900000000007</v>
      </c>
      <c r="X688" s="34">
        <v>3960.3999999999996</v>
      </c>
      <c r="Y688" s="34">
        <v>3859.62</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7</v>
      </c>
      <c r="B689" s="34">
        <v>3591.92</v>
      </c>
      <c r="C689" s="34">
        <v>3451.91</v>
      </c>
      <c r="D689" s="34">
        <v>3334.2599999999998</v>
      </c>
      <c r="E689" s="34">
        <v>3324.14</v>
      </c>
      <c r="F689" s="34">
        <v>3411.64</v>
      </c>
      <c r="G689" s="34">
        <v>3528.2</v>
      </c>
      <c r="H689" s="34">
        <v>3686.34</v>
      </c>
      <c r="I689" s="34">
        <v>4017.45</v>
      </c>
      <c r="J689" s="34">
        <v>4399.5100000000011</v>
      </c>
      <c r="K689" s="34">
        <v>4471.3900000000003</v>
      </c>
      <c r="L689" s="34">
        <v>4471.9000000000005</v>
      </c>
      <c r="M689" s="34">
        <v>4529.0700000000006</v>
      </c>
      <c r="N689" s="34">
        <v>4506.72</v>
      </c>
      <c r="O689" s="34">
        <v>4515.6400000000003</v>
      </c>
      <c r="P689" s="34">
        <v>4499.88</v>
      </c>
      <c r="Q689" s="34">
        <v>4488.3</v>
      </c>
      <c r="R689" s="34">
        <v>4477.3900000000003</v>
      </c>
      <c r="S689" s="34">
        <v>4397.53</v>
      </c>
      <c r="T689" s="34">
        <v>4400.4399999999996</v>
      </c>
      <c r="U689" s="34">
        <v>4437.7</v>
      </c>
      <c r="V689" s="34">
        <v>4502.3100000000004</v>
      </c>
      <c r="W689" s="34">
        <v>4478.63</v>
      </c>
      <c r="X689" s="34">
        <v>4127.0100000000011</v>
      </c>
      <c r="Y689" s="34">
        <v>3925.35</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8</v>
      </c>
      <c r="B690" s="34">
        <v>3928.23</v>
      </c>
      <c r="C690" s="34">
        <v>3770.5</v>
      </c>
      <c r="D690" s="34">
        <v>3669.99</v>
      </c>
      <c r="E690" s="34">
        <v>3645.58</v>
      </c>
      <c r="F690" s="34">
        <v>3625.9700000000003</v>
      </c>
      <c r="G690" s="34">
        <v>3614.56</v>
      </c>
      <c r="H690" s="34">
        <v>3594.9700000000003</v>
      </c>
      <c r="I690" s="34">
        <v>3921.2</v>
      </c>
      <c r="J690" s="34">
        <v>4209.5900000000011</v>
      </c>
      <c r="K690" s="34">
        <v>4396.46</v>
      </c>
      <c r="L690" s="34">
        <v>4475.4399999999996</v>
      </c>
      <c r="M690" s="34">
        <v>4494.1099999999997</v>
      </c>
      <c r="N690" s="34">
        <v>4480.0900000000011</v>
      </c>
      <c r="O690" s="34">
        <v>4463.5900000000011</v>
      </c>
      <c r="P690" s="34">
        <v>4457.87</v>
      </c>
      <c r="Q690" s="34">
        <v>4383.7500000000009</v>
      </c>
      <c r="R690" s="34">
        <v>4335.670000000001</v>
      </c>
      <c r="S690" s="34">
        <v>4390.47</v>
      </c>
      <c r="T690" s="34">
        <v>4438.72</v>
      </c>
      <c r="U690" s="34">
        <v>4491.04</v>
      </c>
      <c r="V690" s="34">
        <v>4512.47</v>
      </c>
      <c r="W690" s="34">
        <v>4515.4900000000007</v>
      </c>
      <c r="X690" s="34">
        <v>4177.3</v>
      </c>
      <c r="Y690" s="34">
        <v>3922.39</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9</v>
      </c>
      <c r="B691" s="34">
        <v>3865.3999999999996</v>
      </c>
      <c r="C691" s="34">
        <v>3690.84</v>
      </c>
      <c r="D691" s="34">
        <v>3589.41</v>
      </c>
      <c r="E691" s="34">
        <v>3543.88</v>
      </c>
      <c r="F691" s="34">
        <v>3535.27</v>
      </c>
      <c r="G691" s="34">
        <v>3559.5</v>
      </c>
      <c r="H691" s="34">
        <v>3610.16</v>
      </c>
      <c r="I691" s="34">
        <v>3877.99</v>
      </c>
      <c r="J691" s="34">
        <v>4130.37</v>
      </c>
      <c r="K691" s="34">
        <v>4419.28</v>
      </c>
      <c r="L691" s="34">
        <v>4501.5800000000008</v>
      </c>
      <c r="M691" s="34">
        <v>4520.13</v>
      </c>
      <c r="N691" s="34">
        <v>4499.0199999999995</v>
      </c>
      <c r="O691" s="34">
        <v>4485.8400000000011</v>
      </c>
      <c r="P691" s="34">
        <v>4477.45</v>
      </c>
      <c r="Q691" s="34">
        <v>4422.6000000000013</v>
      </c>
      <c r="R691" s="34">
        <v>4369.5700000000006</v>
      </c>
      <c r="S691" s="34">
        <v>4380.04</v>
      </c>
      <c r="T691" s="34">
        <v>4407.6099999999997</v>
      </c>
      <c r="U691" s="34">
        <v>4472.6400000000003</v>
      </c>
      <c r="V691" s="34">
        <v>4501.37</v>
      </c>
      <c r="W691" s="34">
        <v>4519.55</v>
      </c>
      <c r="X691" s="34">
        <v>4098.6400000000003</v>
      </c>
      <c r="Y691" s="34">
        <v>3930.79</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10</v>
      </c>
      <c r="B692" s="34">
        <v>3710.8999999999996</v>
      </c>
      <c r="C692" s="34">
        <v>3540.6</v>
      </c>
      <c r="D692" s="34">
        <v>3494.35</v>
      </c>
      <c r="E692" s="34">
        <v>3494.74</v>
      </c>
      <c r="F692" s="34">
        <v>3494.41</v>
      </c>
      <c r="G692" s="34">
        <v>3499.49</v>
      </c>
      <c r="H692" s="34">
        <v>3503.1</v>
      </c>
      <c r="I692" s="34">
        <v>3769.99</v>
      </c>
      <c r="J692" s="34">
        <v>4070.46</v>
      </c>
      <c r="K692" s="34">
        <v>4397.9399999999996</v>
      </c>
      <c r="L692" s="34">
        <v>4496.1500000000005</v>
      </c>
      <c r="M692" s="34">
        <v>4506.420000000001</v>
      </c>
      <c r="N692" s="34">
        <v>4503.6800000000012</v>
      </c>
      <c r="O692" s="34">
        <v>4488.46</v>
      </c>
      <c r="P692" s="34">
        <v>4482.03</v>
      </c>
      <c r="Q692" s="34">
        <v>4401.2</v>
      </c>
      <c r="R692" s="34">
        <v>4311.170000000001</v>
      </c>
      <c r="S692" s="34">
        <v>4333.5900000000011</v>
      </c>
      <c r="T692" s="34">
        <v>4332.3500000000004</v>
      </c>
      <c r="U692" s="34">
        <v>4357.670000000001</v>
      </c>
      <c r="V692" s="34">
        <v>4431.7</v>
      </c>
      <c r="W692" s="34">
        <v>4465.7500000000009</v>
      </c>
      <c r="X692" s="34">
        <v>4056.39</v>
      </c>
      <c r="Y692" s="34">
        <v>3919.67</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11</v>
      </c>
      <c r="B693" s="34">
        <v>3859.56</v>
      </c>
      <c r="C693" s="34">
        <v>3661.51</v>
      </c>
      <c r="D693" s="34">
        <v>3583.63</v>
      </c>
      <c r="E693" s="34">
        <v>3557.64</v>
      </c>
      <c r="F693" s="34">
        <v>3538.5299999999997</v>
      </c>
      <c r="G693" s="34">
        <v>3551.43</v>
      </c>
      <c r="H693" s="34">
        <v>3527.23</v>
      </c>
      <c r="I693" s="34">
        <v>3791.6499999999996</v>
      </c>
      <c r="J693" s="34">
        <v>4075.85</v>
      </c>
      <c r="K693" s="34">
        <v>4445.0800000000008</v>
      </c>
      <c r="L693" s="34">
        <v>4514.4399999999996</v>
      </c>
      <c r="M693" s="34">
        <v>4537.4000000000005</v>
      </c>
      <c r="N693" s="34">
        <v>4542.5900000000011</v>
      </c>
      <c r="O693" s="34">
        <v>4533.71</v>
      </c>
      <c r="P693" s="34">
        <v>4529.13</v>
      </c>
      <c r="Q693" s="34">
        <v>4490.6800000000012</v>
      </c>
      <c r="R693" s="34">
        <v>4428.2300000000005</v>
      </c>
      <c r="S693" s="34">
        <v>4489.7699999999995</v>
      </c>
      <c r="T693" s="34">
        <v>4509.4100000000008</v>
      </c>
      <c r="U693" s="34">
        <v>4530.28</v>
      </c>
      <c r="V693" s="34">
        <v>4559.3400000000011</v>
      </c>
      <c r="W693" s="34">
        <v>4572.9000000000005</v>
      </c>
      <c r="X693" s="34">
        <v>4282.3300000000008</v>
      </c>
      <c r="Y693" s="34">
        <v>3961.42</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12</v>
      </c>
      <c r="B694" s="34">
        <v>3757.73</v>
      </c>
      <c r="C694" s="34">
        <v>3625.17</v>
      </c>
      <c r="D694" s="34">
        <v>3545.41</v>
      </c>
      <c r="E694" s="34">
        <v>3511.91</v>
      </c>
      <c r="F694" s="34">
        <v>3544.46</v>
      </c>
      <c r="G694" s="34">
        <v>3631.81</v>
      </c>
      <c r="H694" s="34">
        <v>3857.04</v>
      </c>
      <c r="I694" s="34">
        <v>4218.2700000000004</v>
      </c>
      <c r="J694" s="34">
        <v>4558.1800000000012</v>
      </c>
      <c r="K694" s="34">
        <v>4630.4800000000005</v>
      </c>
      <c r="L694" s="34">
        <v>4638.72</v>
      </c>
      <c r="M694" s="34">
        <v>4663.4100000000008</v>
      </c>
      <c r="N694" s="34">
        <v>4641.7699999999995</v>
      </c>
      <c r="O694" s="34">
        <v>4650.0000000000009</v>
      </c>
      <c r="P694" s="34">
        <v>4655.9800000000005</v>
      </c>
      <c r="Q694" s="34">
        <v>4627.3400000000011</v>
      </c>
      <c r="R694" s="34">
        <v>4621.1800000000012</v>
      </c>
      <c r="S694" s="34">
        <v>4591.5900000000011</v>
      </c>
      <c r="T694" s="34">
        <v>4551.12</v>
      </c>
      <c r="U694" s="34">
        <v>4516.47</v>
      </c>
      <c r="V694" s="34">
        <v>4524.4000000000005</v>
      </c>
      <c r="W694" s="34">
        <v>4482.47</v>
      </c>
      <c r="X694" s="34">
        <v>4026.51</v>
      </c>
      <c r="Y694" s="34">
        <v>3855.55</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13</v>
      </c>
      <c r="B695" s="34">
        <v>3689.33</v>
      </c>
      <c r="C695" s="34">
        <v>3523.95</v>
      </c>
      <c r="D695" s="34">
        <v>3446.23</v>
      </c>
      <c r="E695" s="34">
        <v>3426.8599999999997</v>
      </c>
      <c r="F695" s="34">
        <v>3501.64</v>
      </c>
      <c r="G695" s="34">
        <v>3591.0699999999997</v>
      </c>
      <c r="H695" s="34">
        <v>3773.91</v>
      </c>
      <c r="I695" s="34">
        <v>4032.26</v>
      </c>
      <c r="J695" s="34">
        <v>4410.6800000000012</v>
      </c>
      <c r="K695" s="34">
        <v>4582.3500000000013</v>
      </c>
      <c r="L695" s="34">
        <v>4618.5199999999995</v>
      </c>
      <c r="M695" s="34">
        <v>4607.0000000000009</v>
      </c>
      <c r="N695" s="34">
        <v>4597.37</v>
      </c>
      <c r="O695" s="34">
        <v>4611.53</v>
      </c>
      <c r="P695" s="34">
        <v>4699.2</v>
      </c>
      <c r="Q695" s="34">
        <v>4729.53</v>
      </c>
      <c r="R695" s="34">
        <v>4643.6400000000003</v>
      </c>
      <c r="S695" s="34">
        <v>4621.72</v>
      </c>
      <c r="T695" s="34">
        <v>4610.0700000000006</v>
      </c>
      <c r="U695" s="34">
        <v>4610.4800000000005</v>
      </c>
      <c r="V695" s="34">
        <v>4658.22</v>
      </c>
      <c r="W695" s="34">
        <v>4513.95</v>
      </c>
      <c r="X695" s="34">
        <v>4023.9399999999996</v>
      </c>
      <c r="Y695" s="34">
        <v>3867.6</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14</v>
      </c>
      <c r="B696" s="34">
        <v>3714.71</v>
      </c>
      <c r="C696" s="34">
        <v>3613.96</v>
      </c>
      <c r="D696" s="34">
        <v>3471.2799999999997</v>
      </c>
      <c r="E696" s="34">
        <v>3448.6499999999996</v>
      </c>
      <c r="F696" s="34">
        <v>3463.93</v>
      </c>
      <c r="G696" s="34">
        <v>3635.38</v>
      </c>
      <c r="H696" s="34">
        <v>3890.6</v>
      </c>
      <c r="I696" s="34">
        <v>4276.3500000000004</v>
      </c>
      <c r="J696" s="34">
        <v>4583.1500000000005</v>
      </c>
      <c r="K696" s="34">
        <v>4711.8599999999997</v>
      </c>
      <c r="L696" s="34">
        <v>4788.4100000000008</v>
      </c>
      <c r="M696" s="34">
        <v>4757.3900000000003</v>
      </c>
      <c r="N696" s="34">
        <v>4723.2600000000011</v>
      </c>
      <c r="O696" s="34">
        <v>4767.5100000000011</v>
      </c>
      <c r="P696" s="34">
        <v>4854.1099999999997</v>
      </c>
      <c r="Q696" s="34">
        <v>4820.37</v>
      </c>
      <c r="R696" s="34">
        <v>4743.03</v>
      </c>
      <c r="S696" s="34">
        <v>4714.0199999999995</v>
      </c>
      <c r="T696" s="34">
        <v>4657.0800000000008</v>
      </c>
      <c r="U696" s="34">
        <v>4617.97</v>
      </c>
      <c r="V696" s="34">
        <v>4727.46</v>
      </c>
      <c r="W696" s="34">
        <v>4581.8</v>
      </c>
      <c r="X696" s="34">
        <v>4154.46</v>
      </c>
      <c r="Y696" s="34">
        <v>3946.31</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15</v>
      </c>
      <c r="B697" s="34">
        <v>3745.02</v>
      </c>
      <c r="C697" s="34">
        <v>3660.4700000000003</v>
      </c>
      <c r="D697" s="34">
        <v>3569.73</v>
      </c>
      <c r="E697" s="34">
        <v>3526.84</v>
      </c>
      <c r="F697" s="34">
        <v>3577.1</v>
      </c>
      <c r="G697" s="34">
        <v>3735.08</v>
      </c>
      <c r="H697" s="34">
        <v>3937.3999999999996</v>
      </c>
      <c r="I697" s="34">
        <v>4338.0200000000004</v>
      </c>
      <c r="J697" s="34">
        <v>4565.22</v>
      </c>
      <c r="K697" s="34">
        <v>4657.9800000000005</v>
      </c>
      <c r="L697" s="34">
        <v>4669.05</v>
      </c>
      <c r="M697" s="34">
        <v>4631.7699999999995</v>
      </c>
      <c r="N697" s="34">
        <v>4618.8100000000004</v>
      </c>
      <c r="O697" s="34">
        <v>4642.87</v>
      </c>
      <c r="P697" s="34">
        <v>4736.71</v>
      </c>
      <c r="Q697" s="34">
        <v>4671.8</v>
      </c>
      <c r="R697" s="34">
        <v>4635.9399999999996</v>
      </c>
      <c r="S697" s="34">
        <v>4615.920000000001</v>
      </c>
      <c r="T697" s="34">
        <v>4623.1899999999996</v>
      </c>
      <c r="U697" s="34">
        <v>4611.8100000000004</v>
      </c>
      <c r="V697" s="34">
        <v>4630.5600000000004</v>
      </c>
      <c r="W697" s="34">
        <v>4553.3400000000011</v>
      </c>
      <c r="X697" s="34">
        <v>4276.95</v>
      </c>
      <c r="Y697" s="34">
        <v>3957.6099999999997</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16</v>
      </c>
      <c r="B698" s="34">
        <v>3682.98</v>
      </c>
      <c r="C698" s="34">
        <v>3510.87</v>
      </c>
      <c r="D698" s="34">
        <v>3385.7200000000003</v>
      </c>
      <c r="E698" s="34">
        <v>3318.74</v>
      </c>
      <c r="F698" s="34">
        <v>3406.29</v>
      </c>
      <c r="G698" s="34">
        <v>3603.71</v>
      </c>
      <c r="H698" s="34">
        <v>3860.04</v>
      </c>
      <c r="I698" s="34">
        <v>4121.8400000000011</v>
      </c>
      <c r="J698" s="34">
        <v>4450.0199999999995</v>
      </c>
      <c r="K698" s="34">
        <v>4515.13</v>
      </c>
      <c r="L698" s="34">
        <v>4510.28</v>
      </c>
      <c r="M698" s="34">
        <v>4467.0000000000009</v>
      </c>
      <c r="N698" s="34">
        <v>4494.5700000000006</v>
      </c>
      <c r="O698" s="34">
        <v>4506.8200000000006</v>
      </c>
      <c r="P698" s="34">
        <v>4593.22</v>
      </c>
      <c r="Q698" s="34">
        <v>4568.6400000000003</v>
      </c>
      <c r="R698" s="34">
        <v>4509.1600000000008</v>
      </c>
      <c r="S698" s="34">
        <v>4462.78</v>
      </c>
      <c r="T698" s="34">
        <v>4449.5700000000006</v>
      </c>
      <c r="U698" s="34">
        <v>4437.37</v>
      </c>
      <c r="V698" s="34">
        <v>4484.7500000000009</v>
      </c>
      <c r="W698" s="34">
        <v>4508.4800000000005</v>
      </c>
      <c r="X698" s="34">
        <v>4213.0000000000009</v>
      </c>
      <c r="Y698" s="34">
        <v>3894.7799999999997</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17</v>
      </c>
      <c r="B699" s="34">
        <v>3791.27</v>
      </c>
      <c r="C699" s="34">
        <v>3737.83</v>
      </c>
      <c r="D699" s="34">
        <v>3574.04</v>
      </c>
      <c r="E699" s="34">
        <v>3494.71</v>
      </c>
      <c r="F699" s="34">
        <v>3484.73</v>
      </c>
      <c r="G699" s="34">
        <v>3391.64</v>
      </c>
      <c r="H699" s="34">
        <v>3494.34</v>
      </c>
      <c r="I699" s="34">
        <v>3858.99</v>
      </c>
      <c r="J699" s="34">
        <v>4160.9000000000005</v>
      </c>
      <c r="K699" s="34">
        <v>4465.3400000000011</v>
      </c>
      <c r="L699" s="34">
        <v>4563.0800000000008</v>
      </c>
      <c r="M699" s="34">
        <v>4597.71</v>
      </c>
      <c r="N699" s="34">
        <v>4599.0600000000004</v>
      </c>
      <c r="O699" s="34">
        <v>4561.2</v>
      </c>
      <c r="P699" s="34">
        <v>4594.3500000000013</v>
      </c>
      <c r="Q699" s="34">
        <v>4578.8500000000013</v>
      </c>
      <c r="R699" s="34">
        <v>4561.4399999999996</v>
      </c>
      <c r="S699" s="34">
        <v>4563.170000000001</v>
      </c>
      <c r="T699" s="34">
        <v>4558.9000000000005</v>
      </c>
      <c r="U699" s="34">
        <v>4558.5900000000011</v>
      </c>
      <c r="V699" s="34">
        <v>4586.2500000000009</v>
      </c>
      <c r="W699" s="34">
        <v>4570.04</v>
      </c>
      <c r="X699" s="34">
        <v>4149.1099999999997</v>
      </c>
      <c r="Y699" s="34">
        <v>3955.7</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18</v>
      </c>
      <c r="B700" s="34">
        <v>3684.2200000000003</v>
      </c>
      <c r="C700" s="34">
        <v>3539.42</v>
      </c>
      <c r="D700" s="34">
        <v>3481.5299999999997</v>
      </c>
      <c r="E700" s="34">
        <v>3351.64</v>
      </c>
      <c r="F700" s="34">
        <v>3313.6</v>
      </c>
      <c r="G700" s="34">
        <v>3248.66</v>
      </c>
      <c r="H700" s="34">
        <v>3242.18</v>
      </c>
      <c r="I700" s="34">
        <v>3549.46</v>
      </c>
      <c r="J700" s="34">
        <v>4019.99</v>
      </c>
      <c r="K700" s="34">
        <v>4393.79</v>
      </c>
      <c r="L700" s="34">
        <v>4551.8900000000003</v>
      </c>
      <c r="M700" s="34">
        <v>4571.9100000000008</v>
      </c>
      <c r="N700" s="34">
        <v>4569.0199999999995</v>
      </c>
      <c r="O700" s="34">
        <v>4568.6099999999997</v>
      </c>
      <c r="P700" s="34">
        <v>4565.3900000000003</v>
      </c>
      <c r="Q700" s="34">
        <v>4527.47</v>
      </c>
      <c r="R700" s="34">
        <v>4400.8100000000004</v>
      </c>
      <c r="S700" s="34">
        <v>4423.3599999999997</v>
      </c>
      <c r="T700" s="34">
        <v>4496.2500000000009</v>
      </c>
      <c r="U700" s="34">
        <v>4542.7400000000007</v>
      </c>
      <c r="V700" s="34">
        <v>4578.4100000000008</v>
      </c>
      <c r="W700" s="34">
        <v>4609.6800000000012</v>
      </c>
      <c r="X700" s="34">
        <v>4271.93</v>
      </c>
      <c r="Y700" s="34">
        <v>3867.9399999999996</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19</v>
      </c>
      <c r="B701" s="34">
        <v>3704.3</v>
      </c>
      <c r="C701" s="34">
        <v>3591.56</v>
      </c>
      <c r="D701" s="34">
        <v>3510.14</v>
      </c>
      <c r="E701" s="34">
        <v>3488.35</v>
      </c>
      <c r="F701" s="34">
        <v>3514.3</v>
      </c>
      <c r="G701" s="34">
        <v>3586.48</v>
      </c>
      <c r="H701" s="34">
        <v>3825.7799999999997</v>
      </c>
      <c r="I701" s="34">
        <v>4201.53</v>
      </c>
      <c r="J701" s="34">
        <v>4569.0800000000008</v>
      </c>
      <c r="K701" s="34">
        <v>4664.1500000000005</v>
      </c>
      <c r="L701" s="34">
        <v>4694.0900000000011</v>
      </c>
      <c r="M701" s="34">
        <v>4673.12</v>
      </c>
      <c r="N701" s="34">
        <v>4608.3</v>
      </c>
      <c r="O701" s="34">
        <v>4652.5600000000004</v>
      </c>
      <c r="P701" s="34">
        <v>4724.8400000000011</v>
      </c>
      <c r="Q701" s="34">
        <v>4681.78</v>
      </c>
      <c r="R701" s="34">
        <v>4602.4800000000005</v>
      </c>
      <c r="S701" s="34">
        <v>4562.47</v>
      </c>
      <c r="T701" s="34">
        <v>4548.22</v>
      </c>
      <c r="U701" s="34">
        <v>4553.6899999999996</v>
      </c>
      <c r="V701" s="34">
        <v>4562.6400000000003</v>
      </c>
      <c r="W701" s="34">
        <v>4528.5700000000006</v>
      </c>
      <c r="X701" s="34">
        <v>4076.89</v>
      </c>
      <c r="Y701" s="34">
        <v>3859.33</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20</v>
      </c>
      <c r="B702" s="34">
        <v>3726.83</v>
      </c>
      <c r="C702" s="34">
        <v>3528.6099999999997</v>
      </c>
      <c r="D702" s="34">
        <v>3331.3</v>
      </c>
      <c r="E702" s="34">
        <v>3285.94</v>
      </c>
      <c r="F702" s="34">
        <v>3353.39</v>
      </c>
      <c r="G702" s="34">
        <v>3586.46</v>
      </c>
      <c r="H702" s="34">
        <v>3778.67</v>
      </c>
      <c r="I702" s="34">
        <v>4151.5000000000009</v>
      </c>
      <c r="J702" s="34">
        <v>4524.96</v>
      </c>
      <c r="K702" s="34">
        <v>4784.0900000000011</v>
      </c>
      <c r="L702" s="34">
        <v>4802.21</v>
      </c>
      <c r="M702" s="34">
        <v>4781.0800000000008</v>
      </c>
      <c r="N702" s="34">
        <v>4772.38</v>
      </c>
      <c r="O702" s="34">
        <v>4786.2600000000011</v>
      </c>
      <c r="P702" s="34">
        <v>4931.54</v>
      </c>
      <c r="Q702" s="34">
        <v>4800.7500000000009</v>
      </c>
      <c r="R702" s="34">
        <v>4696.6600000000008</v>
      </c>
      <c r="S702" s="34">
        <v>4597.78</v>
      </c>
      <c r="T702" s="34">
        <v>4577.1000000000013</v>
      </c>
      <c r="U702" s="34">
        <v>4571.3500000000013</v>
      </c>
      <c r="V702" s="34">
        <v>4545.1800000000012</v>
      </c>
      <c r="W702" s="34">
        <v>4518.3400000000011</v>
      </c>
      <c r="X702" s="34">
        <v>4097.45</v>
      </c>
      <c r="Y702" s="34">
        <v>3941.8</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21</v>
      </c>
      <c r="B703" s="34">
        <v>3675.5699999999997</v>
      </c>
      <c r="C703" s="34">
        <v>3573.26</v>
      </c>
      <c r="D703" s="34">
        <v>3473.99</v>
      </c>
      <c r="E703" s="34">
        <v>3366.05</v>
      </c>
      <c r="F703" s="34">
        <v>3423.7799999999997</v>
      </c>
      <c r="G703" s="34">
        <v>3605.67</v>
      </c>
      <c r="H703" s="34">
        <v>3748.71</v>
      </c>
      <c r="I703" s="34">
        <v>4178.8500000000004</v>
      </c>
      <c r="J703" s="34">
        <v>4467.78</v>
      </c>
      <c r="K703" s="34">
        <v>4695.54</v>
      </c>
      <c r="L703" s="34">
        <v>4820.0100000000011</v>
      </c>
      <c r="M703" s="34">
        <v>4730.7500000000009</v>
      </c>
      <c r="N703" s="34">
        <v>4693.8599999999997</v>
      </c>
      <c r="O703" s="34">
        <v>4719.6600000000008</v>
      </c>
      <c r="P703" s="34">
        <v>4939.1000000000013</v>
      </c>
      <c r="Q703" s="34">
        <v>4845.3300000000008</v>
      </c>
      <c r="R703" s="34">
        <v>4672.6500000000005</v>
      </c>
      <c r="S703" s="34">
        <v>4652.1600000000008</v>
      </c>
      <c r="T703" s="34">
        <v>4624.03</v>
      </c>
      <c r="U703" s="34">
        <v>4615.6800000000012</v>
      </c>
      <c r="V703" s="34">
        <v>4569.2</v>
      </c>
      <c r="W703" s="34">
        <v>4518.5600000000004</v>
      </c>
      <c r="X703" s="34">
        <v>4134.13</v>
      </c>
      <c r="Y703" s="34">
        <v>3985.99</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22</v>
      </c>
      <c r="B704" s="34">
        <v>3703.4700000000003</v>
      </c>
      <c r="C704" s="34">
        <v>3563.24</v>
      </c>
      <c r="D704" s="34">
        <v>3434.43</v>
      </c>
      <c r="E704" s="34">
        <v>3270.48</v>
      </c>
      <c r="F704" s="34">
        <v>3364.59</v>
      </c>
      <c r="G704" s="34">
        <v>3608.58</v>
      </c>
      <c r="H704" s="34">
        <v>3747.56</v>
      </c>
      <c r="I704" s="34">
        <v>4192.97</v>
      </c>
      <c r="J704" s="34">
        <v>4551.05</v>
      </c>
      <c r="K704" s="34">
        <v>4724.63</v>
      </c>
      <c r="L704" s="34">
        <v>4753.2600000000011</v>
      </c>
      <c r="M704" s="34">
        <v>4752.8200000000006</v>
      </c>
      <c r="N704" s="34">
        <v>4676.6500000000005</v>
      </c>
      <c r="O704" s="34">
        <v>4759.13</v>
      </c>
      <c r="P704" s="34">
        <v>4838.78</v>
      </c>
      <c r="Q704" s="34">
        <v>4776.6400000000003</v>
      </c>
      <c r="R704" s="34">
        <v>4688.95</v>
      </c>
      <c r="S704" s="34">
        <v>4629.3</v>
      </c>
      <c r="T704" s="34">
        <v>4626.4100000000008</v>
      </c>
      <c r="U704" s="34">
        <v>4609.7</v>
      </c>
      <c r="V704" s="34">
        <v>4625.9000000000005</v>
      </c>
      <c r="W704" s="34">
        <v>4548.0199999999995</v>
      </c>
      <c r="X704" s="34">
        <v>4154.47</v>
      </c>
      <c r="Y704" s="34">
        <v>3934.16</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23</v>
      </c>
      <c r="B705" s="34">
        <v>3715.35</v>
      </c>
      <c r="C705" s="34">
        <v>3522.25</v>
      </c>
      <c r="D705" s="34">
        <v>3449.56</v>
      </c>
      <c r="E705" s="34">
        <v>3383.23</v>
      </c>
      <c r="F705" s="34">
        <v>3404.85</v>
      </c>
      <c r="G705" s="34">
        <v>3554.48</v>
      </c>
      <c r="H705" s="34">
        <v>3794.39</v>
      </c>
      <c r="I705" s="34">
        <v>4219.5900000000011</v>
      </c>
      <c r="J705" s="34">
        <v>4567.4800000000005</v>
      </c>
      <c r="K705" s="34">
        <v>4667.8500000000013</v>
      </c>
      <c r="L705" s="34">
        <v>4716.2500000000009</v>
      </c>
      <c r="M705" s="34">
        <v>4700.0700000000006</v>
      </c>
      <c r="N705" s="34">
        <v>4733.5800000000008</v>
      </c>
      <c r="O705" s="34">
        <v>4761.13</v>
      </c>
      <c r="P705" s="34">
        <v>4859.62</v>
      </c>
      <c r="Q705" s="34">
        <v>4753.4399999999996</v>
      </c>
      <c r="R705" s="34">
        <v>4688.0900000000011</v>
      </c>
      <c r="S705" s="34">
        <v>4659.6500000000005</v>
      </c>
      <c r="T705" s="34">
        <v>4621.62</v>
      </c>
      <c r="U705" s="34">
        <v>4605.0199999999995</v>
      </c>
      <c r="V705" s="34">
        <v>4579.4300000000012</v>
      </c>
      <c r="W705" s="34">
        <v>4590.5100000000011</v>
      </c>
      <c r="X705" s="34">
        <v>4382.97</v>
      </c>
      <c r="Y705" s="34">
        <v>3997.35</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24</v>
      </c>
      <c r="B706" s="34">
        <v>3911.41</v>
      </c>
      <c r="C706" s="34">
        <v>3698.13</v>
      </c>
      <c r="D706" s="34">
        <v>3612.3599999999997</v>
      </c>
      <c r="E706" s="34">
        <v>3559.6099999999997</v>
      </c>
      <c r="F706" s="34">
        <v>3539.7</v>
      </c>
      <c r="G706" s="34">
        <v>3535.26</v>
      </c>
      <c r="H706" s="34">
        <v>3595.7</v>
      </c>
      <c r="I706" s="34">
        <v>3898.93</v>
      </c>
      <c r="J706" s="34">
        <v>4313.1600000000008</v>
      </c>
      <c r="K706" s="34">
        <v>4600.8100000000004</v>
      </c>
      <c r="L706" s="34">
        <v>4676.8599999999997</v>
      </c>
      <c r="M706" s="34">
        <v>4684.6899999999996</v>
      </c>
      <c r="N706" s="34">
        <v>4673.78</v>
      </c>
      <c r="O706" s="34">
        <v>4674.9100000000008</v>
      </c>
      <c r="P706" s="34">
        <v>4666.0700000000006</v>
      </c>
      <c r="Q706" s="34">
        <v>4693.3200000000006</v>
      </c>
      <c r="R706" s="34">
        <v>4683.6099999999997</v>
      </c>
      <c r="S706" s="34">
        <v>4676.670000000001</v>
      </c>
      <c r="T706" s="34">
        <v>4668.88</v>
      </c>
      <c r="U706" s="34">
        <v>4672.37</v>
      </c>
      <c r="V706" s="34">
        <v>4678.9800000000005</v>
      </c>
      <c r="W706" s="34">
        <v>4666.6800000000012</v>
      </c>
      <c r="X706" s="34">
        <v>4337.670000000001</v>
      </c>
      <c r="Y706" s="34">
        <v>3972.25</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25</v>
      </c>
      <c r="B707" s="34">
        <v>3855.17</v>
      </c>
      <c r="C707" s="34">
        <v>3667.31</v>
      </c>
      <c r="D707" s="34">
        <v>3575.76</v>
      </c>
      <c r="E707" s="34">
        <v>3501.8</v>
      </c>
      <c r="F707" s="34">
        <v>3452.7200000000003</v>
      </c>
      <c r="G707" s="34">
        <v>3497.1</v>
      </c>
      <c r="H707" s="34">
        <v>3428.04</v>
      </c>
      <c r="I707" s="34">
        <v>3686.5299999999997</v>
      </c>
      <c r="J707" s="34">
        <v>4035.33</v>
      </c>
      <c r="K707" s="34">
        <v>4389.6600000000008</v>
      </c>
      <c r="L707" s="34">
        <v>4526.6800000000012</v>
      </c>
      <c r="M707" s="34">
        <v>4589.3200000000006</v>
      </c>
      <c r="N707" s="34">
        <v>4588.7300000000005</v>
      </c>
      <c r="O707" s="34">
        <v>4587.3100000000004</v>
      </c>
      <c r="P707" s="34">
        <v>4592.88</v>
      </c>
      <c r="Q707" s="34">
        <v>4550.170000000001</v>
      </c>
      <c r="R707" s="34">
        <v>4486.3900000000003</v>
      </c>
      <c r="S707" s="34">
        <v>4493.3599999999997</v>
      </c>
      <c r="T707" s="34">
        <v>4523.0800000000008</v>
      </c>
      <c r="U707" s="34">
        <v>4546.62</v>
      </c>
      <c r="V707" s="34">
        <v>4577.1099999999997</v>
      </c>
      <c r="W707" s="34">
        <v>4613.4800000000005</v>
      </c>
      <c r="X707" s="34">
        <v>4261.9000000000005</v>
      </c>
      <c r="Y707" s="34">
        <v>3891.6</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12" x14ac:dyDescent="0.2">
      <c r="A708" s="33">
        <v>26</v>
      </c>
      <c r="B708" s="34">
        <v>3719.04</v>
      </c>
      <c r="C708" s="34">
        <v>3606.73</v>
      </c>
      <c r="D708" s="34">
        <v>3518.14</v>
      </c>
      <c r="E708" s="34">
        <v>3356.3199999999997</v>
      </c>
      <c r="F708" s="34">
        <v>3376.04</v>
      </c>
      <c r="G708" s="34">
        <v>3635.2200000000003</v>
      </c>
      <c r="H708" s="34">
        <v>3743.49</v>
      </c>
      <c r="I708" s="34">
        <v>4050.91</v>
      </c>
      <c r="J708" s="34">
        <v>4486.3</v>
      </c>
      <c r="K708" s="34">
        <v>4572.0600000000004</v>
      </c>
      <c r="L708" s="34">
        <v>4661.1500000000005</v>
      </c>
      <c r="M708" s="34">
        <v>4619.03</v>
      </c>
      <c r="N708" s="34">
        <v>4584.2500000000009</v>
      </c>
      <c r="O708" s="34">
        <v>4632.22</v>
      </c>
      <c r="P708" s="34">
        <v>4685.8599999999997</v>
      </c>
      <c r="Q708" s="34">
        <v>4694.1600000000008</v>
      </c>
      <c r="R708" s="34">
        <v>4657.7500000000009</v>
      </c>
      <c r="S708" s="34">
        <v>4523.1000000000013</v>
      </c>
      <c r="T708" s="34">
        <v>4480.47</v>
      </c>
      <c r="U708" s="34">
        <v>4382.29</v>
      </c>
      <c r="V708" s="34">
        <v>4407.97</v>
      </c>
      <c r="W708" s="34">
        <v>4314.2700000000004</v>
      </c>
      <c r="X708" s="34">
        <v>3912.58</v>
      </c>
      <c r="Y708" s="34">
        <v>3791.5</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12" x14ac:dyDescent="0.2">
      <c r="A709" s="33">
        <v>27</v>
      </c>
      <c r="B709" s="34">
        <v>3628.8599999999997</v>
      </c>
      <c r="C709" s="34">
        <v>3438.87</v>
      </c>
      <c r="D709" s="34">
        <v>3379.0299999999997</v>
      </c>
      <c r="E709" s="34">
        <v>3066.73</v>
      </c>
      <c r="F709" s="34">
        <v>2862.29</v>
      </c>
      <c r="G709" s="34">
        <v>3439.6499999999996</v>
      </c>
      <c r="H709" s="34">
        <v>3611.5299999999997</v>
      </c>
      <c r="I709" s="34">
        <v>3938.34</v>
      </c>
      <c r="J709" s="34">
        <v>4311.0700000000006</v>
      </c>
      <c r="K709" s="34">
        <v>4494.4800000000005</v>
      </c>
      <c r="L709" s="34">
        <v>4593.1500000000005</v>
      </c>
      <c r="M709" s="34">
        <v>4499.0100000000011</v>
      </c>
      <c r="N709" s="34">
        <v>4456.5800000000008</v>
      </c>
      <c r="O709" s="34">
        <v>4493.03</v>
      </c>
      <c r="P709" s="34">
        <v>4615.22</v>
      </c>
      <c r="Q709" s="34">
        <v>4540.1099999999997</v>
      </c>
      <c r="R709" s="34">
        <v>4554.96</v>
      </c>
      <c r="S709" s="34">
        <v>4487.1800000000012</v>
      </c>
      <c r="T709" s="34">
        <v>4436.88</v>
      </c>
      <c r="U709" s="34">
        <v>4333.12</v>
      </c>
      <c r="V709" s="34">
        <v>4327.7</v>
      </c>
      <c r="W709" s="34">
        <v>4279.6600000000008</v>
      </c>
      <c r="X709" s="34">
        <v>3912.8199999999997</v>
      </c>
      <c r="Y709" s="34">
        <v>3804.6899999999996</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12" x14ac:dyDescent="0.2">
      <c r="A710" s="33">
        <v>28</v>
      </c>
      <c r="B710" s="34">
        <v>3693.33</v>
      </c>
      <c r="C710" s="34">
        <v>3470.24</v>
      </c>
      <c r="D710" s="34">
        <v>3322.74</v>
      </c>
      <c r="E710" s="34">
        <v>2798.22</v>
      </c>
      <c r="F710" s="34">
        <v>2674.64</v>
      </c>
      <c r="G710" s="34">
        <v>3511.71</v>
      </c>
      <c r="H710" s="34">
        <v>3741.98</v>
      </c>
      <c r="I710" s="34">
        <v>4030.29</v>
      </c>
      <c r="J710" s="34">
        <v>4551.7400000000007</v>
      </c>
      <c r="K710" s="34">
        <v>4624.8599999999997</v>
      </c>
      <c r="L710" s="34">
        <v>4708.9100000000008</v>
      </c>
      <c r="M710" s="34">
        <v>4706.2500000000009</v>
      </c>
      <c r="N710" s="34">
        <v>4700.3</v>
      </c>
      <c r="O710" s="34">
        <v>4713.0900000000011</v>
      </c>
      <c r="P710" s="34">
        <v>4817.2500000000009</v>
      </c>
      <c r="Q710" s="34">
        <v>4895.1000000000013</v>
      </c>
      <c r="R710" s="34">
        <v>4719.54</v>
      </c>
      <c r="S710" s="34">
        <v>4669.3500000000013</v>
      </c>
      <c r="T710" s="34">
        <v>4620.7699999999995</v>
      </c>
      <c r="U710" s="34">
        <v>4580.0900000000011</v>
      </c>
      <c r="V710" s="34">
        <v>4568.7300000000005</v>
      </c>
      <c r="W710" s="34">
        <v>4533.78</v>
      </c>
      <c r="X710" s="34">
        <v>4140.2500000000009</v>
      </c>
      <c r="Y710" s="34">
        <v>3870.87</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ht="12" x14ac:dyDescent="0.2">
      <c r="A711" s="33">
        <v>29</v>
      </c>
      <c r="B711" s="34">
        <v>3669.52</v>
      </c>
      <c r="C711" s="34">
        <v>3506.91</v>
      </c>
      <c r="D711" s="34">
        <v>3317.79</v>
      </c>
      <c r="E711" s="34">
        <v>3241.66</v>
      </c>
      <c r="F711" s="34">
        <v>3229.48</v>
      </c>
      <c r="G711" s="34">
        <v>3539.1899999999996</v>
      </c>
      <c r="H711" s="34">
        <v>3664.14</v>
      </c>
      <c r="I711" s="34">
        <v>4021.63</v>
      </c>
      <c r="J711" s="34">
        <v>4581.5000000000009</v>
      </c>
      <c r="K711" s="34">
        <v>4617.3</v>
      </c>
      <c r="L711" s="34">
        <v>4626.9100000000008</v>
      </c>
      <c r="M711" s="34">
        <v>4718.87</v>
      </c>
      <c r="N711" s="34">
        <v>4725.96</v>
      </c>
      <c r="O711" s="34">
        <v>4745.3300000000008</v>
      </c>
      <c r="P711" s="34">
        <v>4880.0700000000006</v>
      </c>
      <c r="Q711" s="34">
        <v>4896.4900000000007</v>
      </c>
      <c r="R711" s="34">
        <v>4888.1000000000013</v>
      </c>
      <c r="S711" s="34">
        <v>4823.5100000000011</v>
      </c>
      <c r="T711" s="34">
        <v>4759.3900000000003</v>
      </c>
      <c r="U711" s="34">
        <v>4735.2300000000005</v>
      </c>
      <c r="V711" s="34">
        <v>4704.2</v>
      </c>
      <c r="W711" s="34">
        <v>4620.71</v>
      </c>
      <c r="X711" s="34">
        <v>4304.87</v>
      </c>
      <c r="Y711" s="34">
        <v>3892.42</v>
      </c>
      <c r="Z711" s="24">
        <f>IFERROR(Y711,"скрыть")</f>
        <v>3892.42</v>
      </c>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ht="12" x14ac:dyDescent="0.2">
      <c r="A712" s="33">
        <v>30</v>
      </c>
      <c r="B712" s="34">
        <v>3679.64</v>
      </c>
      <c r="C712" s="34">
        <v>3537.4399999999996</v>
      </c>
      <c r="D712" s="34">
        <v>3388.9700000000003</v>
      </c>
      <c r="E712" s="34">
        <v>3299.02</v>
      </c>
      <c r="F712" s="34">
        <v>3287.0699999999997</v>
      </c>
      <c r="G712" s="34">
        <v>3513.4399999999996</v>
      </c>
      <c r="H712" s="34">
        <v>3579.8</v>
      </c>
      <c r="I712" s="34">
        <v>3971.01</v>
      </c>
      <c r="J712" s="34">
        <v>4595.7699999999995</v>
      </c>
      <c r="K712" s="34">
        <v>4486.670000000001</v>
      </c>
      <c r="L712" s="34">
        <v>4467.2400000000007</v>
      </c>
      <c r="M712" s="34">
        <v>4453.4800000000005</v>
      </c>
      <c r="N712" s="34">
        <v>4753.7500000000009</v>
      </c>
      <c r="O712" s="34">
        <v>4768.420000000001</v>
      </c>
      <c r="P712" s="34">
        <v>5152.3500000000013</v>
      </c>
      <c r="Q712" s="34">
        <v>5149.0000000000009</v>
      </c>
      <c r="R712" s="34">
        <v>4920.1400000000003</v>
      </c>
      <c r="S712" s="34">
        <v>4798.670000000001</v>
      </c>
      <c r="T712" s="34">
        <v>4747.0000000000009</v>
      </c>
      <c r="U712" s="34">
        <v>4703.670000000001</v>
      </c>
      <c r="V712" s="34">
        <v>4784.13</v>
      </c>
      <c r="W712" s="34">
        <v>4780.6099999999997</v>
      </c>
      <c r="X712" s="34">
        <v>4504.8599999999997</v>
      </c>
      <c r="Y712" s="34">
        <v>4011.91</v>
      </c>
      <c r="Z712" s="24">
        <f>IFERROR(Y712,"скрыть")</f>
        <v>4011.91</v>
      </c>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ht="12" x14ac:dyDescent="0.2">
      <c r="A713" s="33">
        <v>31</v>
      </c>
      <c r="B713" s="34">
        <v>3763.6</v>
      </c>
      <c r="C713" s="34">
        <v>3627.43</v>
      </c>
      <c r="D713" s="34">
        <v>3498.0299999999997</v>
      </c>
      <c r="E713" s="34">
        <v>3394.81</v>
      </c>
      <c r="F713" s="34">
        <v>3350.96</v>
      </c>
      <c r="G713" s="34">
        <v>3451.41</v>
      </c>
      <c r="H713" s="34">
        <v>3512.4399999999996</v>
      </c>
      <c r="I713" s="34">
        <v>3773.74</v>
      </c>
      <c r="J713" s="34">
        <v>4369.6000000000013</v>
      </c>
      <c r="K713" s="34">
        <v>4523.6000000000013</v>
      </c>
      <c r="L713" s="34">
        <v>4663.0600000000004</v>
      </c>
      <c r="M713" s="34">
        <v>4696.3300000000008</v>
      </c>
      <c r="N713" s="34">
        <v>4707.920000000001</v>
      </c>
      <c r="O713" s="34">
        <v>4711.96</v>
      </c>
      <c r="P713" s="34">
        <v>4755.1600000000008</v>
      </c>
      <c r="Q713" s="34">
        <v>4775.1000000000013</v>
      </c>
      <c r="R713" s="34">
        <v>4780.22</v>
      </c>
      <c r="S713" s="34">
        <v>4788.3300000000008</v>
      </c>
      <c r="T713" s="34">
        <v>4724.04</v>
      </c>
      <c r="U713" s="34">
        <v>4702.3300000000008</v>
      </c>
      <c r="V713" s="34">
        <v>4723.2300000000005</v>
      </c>
      <c r="W713" s="34">
        <v>4708.9100000000008</v>
      </c>
      <c r="X713" s="34">
        <v>4387.2400000000007</v>
      </c>
      <c r="Y713" s="34">
        <v>3945.75</v>
      </c>
      <c r="Z713" s="24">
        <f>IFERROR(Y713,"скрыть")</f>
        <v>3945.75</v>
      </c>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1.25" customHeight="1" x14ac:dyDescent="0.2">
      <c r="A714" s="111"/>
      <c r="B714" s="112" t="s">
        <v>117</v>
      </c>
      <c r="C714" s="112"/>
      <c r="D714" s="112"/>
      <c r="E714" s="112"/>
      <c r="F714" s="112"/>
      <c r="G714" s="112"/>
      <c r="H714" s="112"/>
      <c r="I714" s="112"/>
      <c r="J714" s="112"/>
      <c r="K714" s="112"/>
      <c r="L714" s="112"/>
      <c r="M714" s="112"/>
      <c r="N714" s="112"/>
      <c r="O714" s="112"/>
      <c r="P714" s="112"/>
      <c r="Q714" s="112"/>
      <c r="R714" s="112"/>
      <c r="S714" s="112"/>
      <c r="T714" s="112"/>
      <c r="U714" s="112"/>
      <c r="V714" s="112"/>
      <c r="W714" s="112"/>
      <c r="X714" s="112"/>
      <c r="Y714" s="112"/>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ht="11.25" customHeight="1" x14ac:dyDescent="0.2">
      <c r="A715" s="111"/>
      <c r="B715" s="112"/>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s="27" customFormat="1" ht="32.65" customHeight="1" x14ac:dyDescent="0.2">
      <c r="A716" s="31" t="s">
        <v>83</v>
      </c>
      <c r="B716" s="32" t="s">
        <v>84</v>
      </c>
      <c r="C716" s="32" t="s">
        <v>85</v>
      </c>
      <c r="D716" s="32" t="s">
        <v>86</v>
      </c>
      <c r="E716" s="32" t="s">
        <v>87</v>
      </c>
      <c r="F716" s="32" t="s">
        <v>88</v>
      </c>
      <c r="G716" s="32" t="s">
        <v>89</v>
      </c>
      <c r="H716" s="32" t="s">
        <v>90</v>
      </c>
      <c r="I716" s="32" t="s">
        <v>91</v>
      </c>
      <c r="J716" s="32" t="s">
        <v>92</v>
      </c>
      <c r="K716" s="32" t="s">
        <v>93</v>
      </c>
      <c r="L716" s="32" t="s">
        <v>94</v>
      </c>
      <c r="M716" s="32" t="s">
        <v>95</v>
      </c>
      <c r="N716" s="32" t="s">
        <v>96</v>
      </c>
      <c r="O716" s="32" t="s">
        <v>97</v>
      </c>
      <c r="P716" s="32" t="s">
        <v>98</v>
      </c>
      <c r="Q716" s="32" t="s">
        <v>99</v>
      </c>
      <c r="R716" s="32" t="s">
        <v>100</v>
      </c>
      <c r="S716" s="32" t="s">
        <v>101</v>
      </c>
      <c r="T716" s="32" t="s">
        <v>102</v>
      </c>
      <c r="U716" s="32" t="s">
        <v>103</v>
      </c>
      <c r="V716" s="32" t="s">
        <v>104</v>
      </c>
      <c r="W716" s="32" t="s">
        <v>105</v>
      </c>
      <c r="X716" s="32" t="s">
        <v>106</v>
      </c>
      <c r="Y716" s="32" t="s">
        <v>107</v>
      </c>
      <c r="Z716" s="26"/>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ht="12" x14ac:dyDescent="0.2">
      <c r="A717" s="33">
        <v>1</v>
      </c>
      <c r="B717" s="39">
        <f>B502</f>
        <v>0</v>
      </c>
      <c r="C717" s="39">
        <f t="shared" ref="C717:Y717" si="0">C502</f>
        <v>0</v>
      </c>
      <c r="D717" s="39">
        <f t="shared" si="0"/>
        <v>0</v>
      </c>
      <c r="E717" s="39">
        <f t="shared" si="0"/>
        <v>0</v>
      </c>
      <c r="F717" s="39">
        <f t="shared" si="0"/>
        <v>0</v>
      </c>
      <c r="G717" s="39">
        <f t="shared" si="0"/>
        <v>8.73</v>
      </c>
      <c r="H717" s="39">
        <f t="shared" si="0"/>
        <v>0</v>
      </c>
      <c r="I717" s="39">
        <f t="shared" si="0"/>
        <v>69.3</v>
      </c>
      <c r="J717" s="39">
        <f t="shared" si="0"/>
        <v>333.55</v>
      </c>
      <c r="K717" s="39">
        <f t="shared" si="0"/>
        <v>287.52</v>
      </c>
      <c r="L717" s="39">
        <f t="shared" si="0"/>
        <v>167.9</v>
      </c>
      <c r="M717" s="39">
        <f t="shared" si="0"/>
        <v>146.35</v>
      </c>
      <c r="N717" s="39">
        <f t="shared" si="0"/>
        <v>56.71</v>
      </c>
      <c r="O717" s="39">
        <f t="shared" si="0"/>
        <v>116.34</v>
      </c>
      <c r="P717" s="39">
        <f t="shared" si="0"/>
        <v>148.46</v>
      </c>
      <c r="Q717" s="39">
        <f t="shared" si="0"/>
        <v>164.54</v>
      </c>
      <c r="R717" s="39">
        <f t="shared" si="0"/>
        <v>260.48</v>
      </c>
      <c r="S717" s="39">
        <f t="shared" si="0"/>
        <v>192.99</v>
      </c>
      <c r="T717" s="39">
        <f t="shared" si="0"/>
        <v>42.71</v>
      </c>
      <c r="U717" s="39">
        <f t="shared" si="0"/>
        <v>209.72</v>
      </c>
      <c r="V717" s="39">
        <f t="shared" si="0"/>
        <v>216.19</v>
      </c>
      <c r="W717" s="39">
        <f t="shared" si="0"/>
        <v>134.61000000000001</v>
      </c>
      <c r="X717" s="39">
        <f t="shared" si="0"/>
        <v>0</v>
      </c>
      <c r="Y717" s="39">
        <f t="shared" si="0"/>
        <v>0</v>
      </c>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2</v>
      </c>
      <c r="B718" s="39">
        <f t="shared" ref="B718:Y728" si="1">B503</f>
        <v>0</v>
      </c>
      <c r="C718" s="39">
        <f t="shared" si="1"/>
        <v>0</v>
      </c>
      <c r="D718" s="39">
        <f t="shared" si="1"/>
        <v>0</v>
      </c>
      <c r="E718" s="39">
        <f t="shared" si="1"/>
        <v>0</v>
      </c>
      <c r="F718" s="39">
        <f t="shared" si="1"/>
        <v>0</v>
      </c>
      <c r="G718" s="39">
        <f t="shared" si="1"/>
        <v>0</v>
      </c>
      <c r="H718" s="39">
        <f t="shared" si="1"/>
        <v>0</v>
      </c>
      <c r="I718" s="39">
        <f t="shared" si="1"/>
        <v>20.82</v>
      </c>
      <c r="J718" s="39">
        <f t="shared" si="1"/>
        <v>193.22</v>
      </c>
      <c r="K718" s="39">
        <f t="shared" si="1"/>
        <v>51.57</v>
      </c>
      <c r="L718" s="39">
        <f t="shared" si="1"/>
        <v>169</v>
      </c>
      <c r="M718" s="39">
        <f t="shared" si="1"/>
        <v>1.79</v>
      </c>
      <c r="N718" s="39">
        <f t="shared" si="1"/>
        <v>136.03</v>
      </c>
      <c r="O718" s="39">
        <f t="shared" si="1"/>
        <v>175.04</v>
      </c>
      <c r="P718" s="39">
        <f t="shared" si="1"/>
        <v>423.58</v>
      </c>
      <c r="Q718" s="39">
        <f t="shared" si="1"/>
        <v>71.099999999999994</v>
      </c>
      <c r="R718" s="39">
        <f t="shared" si="1"/>
        <v>62.96</v>
      </c>
      <c r="S718" s="39">
        <f t="shared" si="1"/>
        <v>17.04</v>
      </c>
      <c r="T718" s="39">
        <f t="shared" si="1"/>
        <v>62.2</v>
      </c>
      <c r="U718" s="39">
        <f t="shared" si="1"/>
        <v>109.45</v>
      </c>
      <c r="V718" s="39">
        <f t="shared" si="1"/>
        <v>178.47</v>
      </c>
      <c r="W718" s="39">
        <f t="shared" si="1"/>
        <v>0</v>
      </c>
      <c r="X718" s="39">
        <f t="shared" si="1"/>
        <v>0</v>
      </c>
      <c r="Y718" s="39">
        <f t="shared" si="1"/>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3</v>
      </c>
      <c r="B719" s="39">
        <f t="shared" si="1"/>
        <v>1.33</v>
      </c>
      <c r="C719" s="39">
        <f t="shared" si="1"/>
        <v>0</v>
      </c>
      <c r="D719" s="39">
        <f t="shared" si="1"/>
        <v>0</v>
      </c>
      <c r="E719" s="39">
        <f t="shared" si="1"/>
        <v>0</v>
      </c>
      <c r="F719" s="39">
        <f t="shared" si="1"/>
        <v>0</v>
      </c>
      <c r="G719" s="39">
        <f t="shared" si="1"/>
        <v>0</v>
      </c>
      <c r="H719" s="39">
        <f t="shared" si="1"/>
        <v>0</v>
      </c>
      <c r="I719" s="39">
        <f t="shared" si="1"/>
        <v>0</v>
      </c>
      <c r="J719" s="39">
        <f t="shared" si="1"/>
        <v>70.39</v>
      </c>
      <c r="K719" s="39">
        <f t="shared" si="1"/>
        <v>0</v>
      </c>
      <c r="L719" s="39">
        <f t="shared" si="1"/>
        <v>21.73</v>
      </c>
      <c r="M719" s="39">
        <f t="shared" si="1"/>
        <v>79.53</v>
      </c>
      <c r="N719" s="39">
        <f t="shared" si="1"/>
        <v>43.27</v>
      </c>
      <c r="O719" s="39">
        <f t="shared" si="1"/>
        <v>42.54</v>
      </c>
      <c r="P719" s="39">
        <f t="shared" si="1"/>
        <v>28.84</v>
      </c>
      <c r="Q719" s="39">
        <f t="shared" si="1"/>
        <v>21.82</v>
      </c>
      <c r="R719" s="39">
        <f t="shared" si="1"/>
        <v>46.67</v>
      </c>
      <c r="S719" s="39">
        <f t="shared" si="1"/>
        <v>36.07</v>
      </c>
      <c r="T719" s="39">
        <f t="shared" si="1"/>
        <v>114.04</v>
      </c>
      <c r="U719" s="39">
        <f t="shared" si="1"/>
        <v>115.77</v>
      </c>
      <c r="V719" s="39">
        <f t="shared" si="1"/>
        <v>104.88</v>
      </c>
      <c r="W719" s="39">
        <f t="shared" si="1"/>
        <v>0</v>
      </c>
      <c r="X719" s="39">
        <f t="shared" si="1"/>
        <v>0</v>
      </c>
      <c r="Y719" s="39">
        <f t="shared" si="1"/>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4</v>
      </c>
      <c r="B720" s="39">
        <f t="shared" si="1"/>
        <v>0</v>
      </c>
      <c r="C720" s="39">
        <f t="shared" si="1"/>
        <v>0</v>
      </c>
      <c r="D720" s="39">
        <f t="shared" si="1"/>
        <v>0</v>
      </c>
      <c r="E720" s="39">
        <f t="shared" si="1"/>
        <v>0</v>
      </c>
      <c r="F720" s="39">
        <f t="shared" si="1"/>
        <v>0</v>
      </c>
      <c r="G720" s="39">
        <f t="shared" si="1"/>
        <v>0</v>
      </c>
      <c r="H720" s="39">
        <f t="shared" si="1"/>
        <v>0</v>
      </c>
      <c r="I720" s="39">
        <f t="shared" si="1"/>
        <v>154.27000000000001</v>
      </c>
      <c r="J720" s="39">
        <f t="shared" si="1"/>
        <v>95.33</v>
      </c>
      <c r="K720" s="39">
        <f t="shared" si="1"/>
        <v>0</v>
      </c>
      <c r="L720" s="39">
        <f t="shared" si="1"/>
        <v>0</v>
      </c>
      <c r="M720" s="39">
        <f t="shared" si="1"/>
        <v>0</v>
      </c>
      <c r="N720" s="39">
        <f t="shared" si="1"/>
        <v>0</v>
      </c>
      <c r="O720" s="39">
        <f t="shared" si="1"/>
        <v>0</v>
      </c>
      <c r="P720" s="39">
        <f t="shared" si="1"/>
        <v>0</v>
      </c>
      <c r="Q720" s="39">
        <f t="shared" si="1"/>
        <v>10.36</v>
      </c>
      <c r="R720" s="39">
        <f t="shared" si="1"/>
        <v>1.9</v>
      </c>
      <c r="S720" s="39">
        <f t="shared" si="1"/>
        <v>108.66</v>
      </c>
      <c r="T720" s="39">
        <f t="shared" si="1"/>
        <v>203.94</v>
      </c>
      <c r="U720" s="39">
        <f t="shared" si="1"/>
        <v>133.57</v>
      </c>
      <c r="V720" s="39">
        <f t="shared" si="1"/>
        <v>177.22</v>
      </c>
      <c r="W720" s="39">
        <f t="shared" si="1"/>
        <v>0</v>
      </c>
      <c r="X720" s="39">
        <f t="shared" si="1"/>
        <v>0</v>
      </c>
      <c r="Y720" s="39">
        <f t="shared" si="1"/>
        <v>0</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5</v>
      </c>
      <c r="B721" s="39">
        <f t="shared" si="1"/>
        <v>0</v>
      </c>
      <c r="C721" s="39">
        <f t="shared" si="1"/>
        <v>0</v>
      </c>
      <c r="D721" s="39">
        <f t="shared" si="1"/>
        <v>0</v>
      </c>
      <c r="E721" s="39">
        <f t="shared" si="1"/>
        <v>0</v>
      </c>
      <c r="F721" s="39">
        <f t="shared" si="1"/>
        <v>0</v>
      </c>
      <c r="G721" s="39">
        <f t="shared" si="1"/>
        <v>0</v>
      </c>
      <c r="H721" s="39">
        <f t="shared" si="1"/>
        <v>0</v>
      </c>
      <c r="I721" s="39">
        <f t="shared" si="1"/>
        <v>0</v>
      </c>
      <c r="J721" s="39">
        <f t="shared" si="1"/>
        <v>0</v>
      </c>
      <c r="K721" s="39">
        <f t="shared" si="1"/>
        <v>0</v>
      </c>
      <c r="L721" s="39">
        <f t="shared" si="1"/>
        <v>0</v>
      </c>
      <c r="M721" s="39">
        <f t="shared" si="1"/>
        <v>0</v>
      </c>
      <c r="N721" s="39">
        <f t="shared" si="1"/>
        <v>0</v>
      </c>
      <c r="O721" s="39">
        <f t="shared" si="1"/>
        <v>0</v>
      </c>
      <c r="P721" s="39">
        <f t="shared" si="1"/>
        <v>0</v>
      </c>
      <c r="Q721" s="39">
        <f t="shared" si="1"/>
        <v>0</v>
      </c>
      <c r="R721" s="39">
        <f t="shared" si="1"/>
        <v>0</v>
      </c>
      <c r="S721" s="39">
        <f t="shared" si="1"/>
        <v>0</v>
      </c>
      <c r="T721" s="39">
        <f t="shared" si="1"/>
        <v>0</v>
      </c>
      <c r="U721" s="39">
        <f t="shared" si="1"/>
        <v>0</v>
      </c>
      <c r="V721" s="39">
        <f t="shared" si="1"/>
        <v>0</v>
      </c>
      <c r="W721" s="39">
        <f t="shared" si="1"/>
        <v>0</v>
      </c>
      <c r="X721" s="39">
        <f t="shared" si="1"/>
        <v>0</v>
      </c>
      <c r="Y721" s="39">
        <f t="shared" si="1"/>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6</v>
      </c>
      <c r="B722" s="39">
        <f t="shared" si="1"/>
        <v>0</v>
      </c>
      <c r="C722" s="39">
        <f t="shared" si="1"/>
        <v>0</v>
      </c>
      <c r="D722" s="39">
        <f t="shared" si="1"/>
        <v>0</v>
      </c>
      <c r="E722" s="39">
        <f t="shared" si="1"/>
        <v>0</v>
      </c>
      <c r="F722" s="39">
        <f t="shared" si="1"/>
        <v>0</v>
      </c>
      <c r="G722" s="39">
        <f t="shared" si="1"/>
        <v>26.81</v>
      </c>
      <c r="H722" s="39">
        <f t="shared" si="1"/>
        <v>188.92</v>
      </c>
      <c r="I722" s="39">
        <f t="shared" si="1"/>
        <v>109</v>
      </c>
      <c r="J722" s="39">
        <f t="shared" si="1"/>
        <v>1.38</v>
      </c>
      <c r="K722" s="39">
        <f t="shared" si="1"/>
        <v>0</v>
      </c>
      <c r="L722" s="39">
        <f t="shared" si="1"/>
        <v>0</v>
      </c>
      <c r="M722" s="39">
        <f t="shared" si="1"/>
        <v>0</v>
      </c>
      <c r="N722" s="39">
        <f t="shared" si="1"/>
        <v>0</v>
      </c>
      <c r="O722" s="39">
        <f t="shared" si="1"/>
        <v>0</v>
      </c>
      <c r="P722" s="39">
        <f t="shared" si="1"/>
        <v>0</v>
      </c>
      <c r="Q722" s="39">
        <f t="shared" si="1"/>
        <v>0</v>
      </c>
      <c r="R722" s="39">
        <f t="shared" si="1"/>
        <v>0</v>
      </c>
      <c r="S722" s="39">
        <f t="shared" si="1"/>
        <v>0</v>
      </c>
      <c r="T722" s="39">
        <f t="shared" si="1"/>
        <v>0</v>
      </c>
      <c r="U722" s="39">
        <f t="shared" si="1"/>
        <v>0</v>
      </c>
      <c r="V722" s="39">
        <f t="shared" si="1"/>
        <v>0</v>
      </c>
      <c r="W722" s="39">
        <f t="shared" si="1"/>
        <v>0</v>
      </c>
      <c r="X722" s="39">
        <f t="shared" si="1"/>
        <v>0</v>
      </c>
      <c r="Y722" s="39">
        <f t="shared" si="1"/>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7</v>
      </c>
      <c r="B723" s="39">
        <f t="shared" si="1"/>
        <v>0</v>
      </c>
      <c r="C723" s="39">
        <f t="shared" si="1"/>
        <v>0</v>
      </c>
      <c r="D723" s="39">
        <f t="shared" si="1"/>
        <v>0</v>
      </c>
      <c r="E723" s="39">
        <f t="shared" si="1"/>
        <v>0</v>
      </c>
      <c r="F723" s="39">
        <f t="shared" si="1"/>
        <v>0</v>
      </c>
      <c r="G723" s="39">
        <f t="shared" si="1"/>
        <v>62.01</v>
      </c>
      <c r="H723" s="39">
        <f t="shared" si="1"/>
        <v>249.06</v>
      </c>
      <c r="I723" s="39">
        <f t="shared" si="1"/>
        <v>171.89</v>
      </c>
      <c r="J723" s="39">
        <f t="shared" si="1"/>
        <v>23.51</v>
      </c>
      <c r="K723" s="39">
        <f t="shared" si="1"/>
        <v>0</v>
      </c>
      <c r="L723" s="39">
        <f t="shared" si="1"/>
        <v>0</v>
      </c>
      <c r="M723" s="39">
        <f t="shared" si="1"/>
        <v>197.84</v>
      </c>
      <c r="N723" s="39">
        <f t="shared" si="1"/>
        <v>143.59</v>
      </c>
      <c r="O723" s="39">
        <f t="shared" si="1"/>
        <v>145.63999999999999</v>
      </c>
      <c r="P723" s="39">
        <f t="shared" si="1"/>
        <v>144.63</v>
      </c>
      <c r="Q723" s="39">
        <f t="shared" si="1"/>
        <v>168.56</v>
      </c>
      <c r="R723" s="39">
        <f t="shared" si="1"/>
        <v>176.59</v>
      </c>
      <c r="S723" s="39">
        <f t="shared" si="1"/>
        <v>216.21</v>
      </c>
      <c r="T723" s="39">
        <f t="shared" si="1"/>
        <v>159.66</v>
      </c>
      <c r="U723" s="39">
        <f t="shared" si="1"/>
        <v>102.72</v>
      </c>
      <c r="V723" s="39">
        <f t="shared" si="1"/>
        <v>188.96</v>
      </c>
      <c r="W723" s="39">
        <f t="shared" si="1"/>
        <v>48.46</v>
      </c>
      <c r="X723" s="39">
        <f t="shared" si="1"/>
        <v>5.89</v>
      </c>
      <c r="Y723" s="39">
        <f t="shared" si="1"/>
        <v>5.35</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8</v>
      </c>
      <c r="B724" s="39">
        <f t="shared" si="1"/>
        <v>0</v>
      </c>
      <c r="C724" s="39">
        <f t="shared" si="1"/>
        <v>0</v>
      </c>
      <c r="D724" s="39">
        <f t="shared" si="1"/>
        <v>0</v>
      </c>
      <c r="E724" s="39">
        <f t="shared" si="1"/>
        <v>0</v>
      </c>
      <c r="F724" s="39">
        <f t="shared" si="1"/>
        <v>0</v>
      </c>
      <c r="G724" s="39">
        <f t="shared" si="1"/>
        <v>5.75</v>
      </c>
      <c r="H724" s="39">
        <f t="shared" si="1"/>
        <v>38.14</v>
      </c>
      <c r="I724" s="39">
        <f t="shared" si="1"/>
        <v>26.32</v>
      </c>
      <c r="J724" s="39">
        <f t="shared" si="1"/>
        <v>163.35</v>
      </c>
      <c r="K724" s="39">
        <f t="shared" si="1"/>
        <v>89.8</v>
      </c>
      <c r="L724" s="39">
        <f t="shared" si="1"/>
        <v>39.44</v>
      </c>
      <c r="M724" s="39">
        <f t="shared" si="1"/>
        <v>40.32</v>
      </c>
      <c r="N724" s="39">
        <f t="shared" si="1"/>
        <v>49.23</v>
      </c>
      <c r="O724" s="39">
        <f t="shared" si="1"/>
        <v>65.58</v>
      </c>
      <c r="P724" s="39">
        <f t="shared" si="1"/>
        <v>87.44</v>
      </c>
      <c r="Q724" s="39">
        <f t="shared" si="1"/>
        <v>121.35</v>
      </c>
      <c r="R724" s="39">
        <f t="shared" si="1"/>
        <v>141.72999999999999</v>
      </c>
      <c r="S724" s="39">
        <f t="shared" si="1"/>
        <v>119.02</v>
      </c>
      <c r="T724" s="39">
        <f t="shared" si="1"/>
        <v>103.28</v>
      </c>
      <c r="U724" s="39">
        <f t="shared" si="1"/>
        <v>172.71</v>
      </c>
      <c r="V724" s="39">
        <f t="shared" si="1"/>
        <v>52.03</v>
      </c>
      <c r="W724" s="39">
        <f t="shared" si="1"/>
        <v>0</v>
      </c>
      <c r="X724" s="39">
        <f t="shared" si="1"/>
        <v>0</v>
      </c>
      <c r="Y724" s="39">
        <f t="shared" si="1"/>
        <v>0</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9</v>
      </c>
      <c r="B725" s="39">
        <f t="shared" si="1"/>
        <v>0</v>
      </c>
      <c r="C725" s="39">
        <f t="shared" si="1"/>
        <v>0</v>
      </c>
      <c r="D725" s="39">
        <f t="shared" si="1"/>
        <v>0</v>
      </c>
      <c r="E725" s="39">
        <f t="shared" si="1"/>
        <v>0</v>
      </c>
      <c r="F725" s="39">
        <f t="shared" si="1"/>
        <v>0</v>
      </c>
      <c r="G725" s="39">
        <f t="shared" si="1"/>
        <v>0</v>
      </c>
      <c r="H725" s="39">
        <f t="shared" si="1"/>
        <v>0</v>
      </c>
      <c r="I725" s="39">
        <f t="shared" si="1"/>
        <v>44.23</v>
      </c>
      <c r="J725" s="39">
        <f t="shared" si="1"/>
        <v>117.48</v>
      </c>
      <c r="K725" s="39">
        <f t="shared" si="1"/>
        <v>0</v>
      </c>
      <c r="L725" s="39">
        <f t="shared" si="1"/>
        <v>0</v>
      </c>
      <c r="M725" s="39">
        <f t="shared" si="1"/>
        <v>0</v>
      </c>
      <c r="N725" s="39">
        <f t="shared" si="1"/>
        <v>0</v>
      </c>
      <c r="O725" s="39">
        <f t="shared" si="1"/>
        <v>0</v>
      </c>
      <c r="P725" s="39">
        <f t="shared" si="1"/>
        <v>0</v>
      </c>
      <c r="Q725" s="39">
        <f t="shared" si="1"/>
        <v>0</v>
      </c>
      <c r="R725" s="39">
        <f t="shared" si="1"/>
        <v>0</v>
      </c>
      <c r="S725" s="39">
        <f t="shared" si="1"/>
        <v>0</v>
      </c>
      <c r="T725" s="39">
        <f t="shared" si="1"/>
        <v>0</v>
      </c>
      <c r="U725" s="39">
        <f t="shared" si="1"/>
        <v>0</v>
      </c>
      <c r="V725" s="39">
        <f t="shared" si="1"/>
        <v>0</v>
      </c>
      <c r="W725" s="39">
        <f t="shared" si="1"/>
        <v>0</v>
      </c>
      <c r="X725" s="39">
        <f t="shared" si="1"/>
        <v>0</v>
      </c>
      <c r="Y725" s="39">
        <f t="shared" si="1"/>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10</v>
      </c>
      <c r="B726" s="39">
        <f t="shared" si="1"/>
        <v>19.66</v>
      </c>
      <c r="C726" s="39">
        <f t="shared" si="1"/>
        <v>0</v>
      </c>
      <c r="D726" s="39">
        <f t="shared" si="1"/>
        <v>0</v>
      </c>
      <c r="E726" s="39">
        <f t="shared" si="1"/>
        <v>0</v>
      </c>
      <c r="F726" s="39">
        <f t="shared" si="1"/>
        <v>0</v>
      </c>
      <c r="G726" s="39">
        <f t="shared" si="1"/>
        <v>79.900000000000006</v>
      </c>
      <c r="H726" s="39">
        <f t="shared" si="1"/>
        <v>200.22</v>
      </c>
      <c r="I726" s="39">
        <f t="shared" si="1"/>
        <v>168.6</v>
      </c>
      <c r="J726" s="39">
        <f t="shared" si="1"/>
        <v>302.74</v>
      </c>
      <c r="K726" s="39">
        <f t="shared" si="1"/>
        <v>148.32</v>
      </c>
      <c r="L726" s="39">
        <f t="shared" si="1"/>
        <v>64.61</v>
      </c>
      <c r="M726" s="39">
        <f t="shared" si="1"/>
        <v>90.3</v>
      </c>
      <c r="N726" s="39">
        <f t="shared" si="1"/>
        <v>16.59</v>
      </c>
      <c r="O726" s="39">
        <f t="shared" si="1"/>
        <v>78.819999999999993</v>
      </c>
      <c r="P726" s="39">
        <f t="shared" si="1"/>
        <v>0</v>
      </c>
      <c r="Q726" s="39">
        <f t="shared" si="1"/>
        <v>91.23</v>
      </c>
      <c r="R726" s="39">
        <f t="shared" si="1"/>
        <v>0</v>
      </c>
      <c r="S726" s="39">
        <f t="shared" si="1"/>
        <v>43.51</v>
      </c>
      <c r="T726" s="39">
        <f t="shared" si="1"/>
        <v>112.8</v>
      </c>
      <c r="U726" s="39">
        <f t="shared" si="1"/>
        <v>51.59</v>
      </c>
      <c r="V726" s="39">
        <f t="shared" si="1"/>
        <v>17.440000000000001</v>
      </c>
      <c r="W726" s="39">
        <f t="shared" si="1"/>
        <v>68.13</v>
      </c>
      <c r="X726" s="39">
        <f t="shared" si="1"/>
        <v>0</v>
      </c>
      <c r="Y726" s="39">
        <f t="shared" si="1"/>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11</v>
      </c>
      <c r="B727" s="39">
        <f t="shared" si="1"/>
        <v>0</v>
      </c>
      <c r="C727" s="39">
        <f t="shared" si="1"/>
        <v>0</v>
      </c>
      <c r="D727" s="39">
        <f t="shared" si="1"/>
        <v>0.89</v>
      </c>
      <c r="E727" s="39">
        <f t="shared" si="1"/>
        <v>4.66</v>
      </c>
      <c r="F727" s="39">
        <f t="shared" si="1"/>
        <v>0.52</v>
      </c>
      <c r="G727" s="39">
        <f t="shared" si="1"/>
        <v>41.32</v>
      </c>
      <c r="H727" s="39">
        <f t="shared" si="1"/>
        <v>56.55</v>
      </c>
      <c r="I727" s="39">
        <f t="shared" si="1"/>
        <v>139.84</v>
      </c>
      <c r="J727" s="39">
        <f t="shared" si="1"/>
        <v>322.3</v>
      </c>
      <c r="K727" s="39">
        <f t="shared" si="1"/>
        <v>106.24</v>
      </c>
      <c r="L727" s="39">
        <f t="shared" si="1"/>
        <v>79.650000000000006</v>
      </c>
      <c r="M727" s="39">
        <f t="shared" si="1"/>
        <v>240.38</v>
      </c>
      <c r="N727" s="39">
        <f t="shared" si="1"/>
        <v>224.74</v>
      </c>
      <c r="O727" s="39">
        <f t="shared" si="1"/>
        <v>232.52</v>
      </c>
      <c r="P727" s="39">
        <f t="shared" si="1"/>
        <v>259.61</v>
      </c>
      <c r="Q727" s="39">
        <f t="shared" si="1"/>
        <v>259.51</v>
      </c>
      <c r="R727" s="39">
        <f t="shared" si="1"/>
        <v>439.52</v>
      </c>
      <c r="S727" s="39">
        <f t="shared" si="1"/>
        <v>521.74</v>
      </c>
      <c r="T727" s="39">
        <f t="shared" si="1"/>
        <v>704.84</v>
      </c>
      <c r="U727" s="39">
        <f t="shared" si="1"/>
        <v>582.57000000000005</v>
      </c>
      <c r="V727" s="39">
        <f t="shared" si="1"/>
        <v>268.57</v>
      </c>
      <c r="W727" s="39">
        <f t="shared" si="1"/>
        <v>87.22</v>
      </c>
      <c r="X727" s="39">
        <f t="shared" si="1"/>
        <v>53.01</v>
      </c>
      <c r="Y727" s="39">
        <f t="shared" si="1"/>
        <v>2.42</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12</v>
      </c>
      <c r="B728" s="39">
        <f t="shared" si="1"/>
        <v>49.24</v>
      </c>
      <c r="C728" s="39">
        <f t="shared" si="1"/>
        <v>38.47</v>
      </c>
      <c r="D728" s="39">
        <f t="shared" si="1"/>
        <v>22.02</v>
      </c>
      <c r="E728" s="39">
        <f t="shared" si="1"/>
        <v>39.5</v>
      </c>
      <c r="F728" s="39">
        <f t="shared" si="1"/>
        <v>39.5</v>
      </c>
      <c r="G728" s="39">
        <f t="shared" si="1"/>
        <v>235.11</v>
      </c>
      <c r="H728" s="39">
        <f t="shared" si="1"/>
        <v>45.95</v>
      </c>
      <c r="I728" s="39">
        <f t="shared" si="1"/>
        <v>109.79</v>
      </c>
      <c r="J728" s="39">
        <f t="shared" si="1"/>
        <v>27.42</v>
      </c>
      <c r="K728" s="39">
        <f t="shared" si="1"/>
        <v>2.14</v>
      </c>
      <c r="L728" s="39">
        <f t="shared" si="1"/>
        <v>0</v>
      </c>
      <c r="M728" s="39">
        <f t="shared" si="1"/>
        <v>57.85</v>
      </c>
      <c r="N728" s="39">
        <f t="shared" si="1"/>
        <v>67.56</v>
      </c>
      <c r="O728" s="39">
        <f t="shared" si="1"/>
        <v>100</v>
      </c>
      <c r="P728" s="39">
        <f t="shared" si="1"/>
        <v>121.93</v>
      </c>
      <c r="Q728" s="39">
        <f t="shared" ref="Q728:Y728" si="2">Q513</f>
        <v>687.54</v>
      </c>
      <c r="R728" s="39">
        <f t="shared" si="2"/>
        <v>283.22000000000003</v>
      </c>
      <c r="S728" s="39">
        <f t="shared" si="2"/>
        <v>86.17</v>
      </c>
      <c r="T728" s="39">
        <f t="shared" si="2"/>
        <v>20.350000000000001</v>
      </c>
      <c r="U728" s="39">
        <f t="shared" si="2"/>
        <v>114.81</v>
      </c>
      <c r="V728" s="39">
        <f t="shared" si="2"/>
        <v>112.07</v>
      </c>
      <c r="W728" s="39">
        <f t="shared" si="2"/>
        <v>78.86</v>
      </c>
      <c r="X728" s="39">
        <f t="shared" si="2"/>
        <v>25.5</v>
      </c>
      <c r="Y728" s="39">
        <f t="shared" si="2"/>
        <v>0</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13</v>
      </c>
      <c r="B729" s="39">
        <f t="shared" ref="B729:Y739" si="3">B514</f>
        <v>14.53</v>
      </c>
      <c r="C729" s="39">
        <f t="shared" si="3"/>
        <v>0</v>
      </c>
      <c r="D729" s="39">
        <f t="shared" si="3"/>
        <v>0</v>
      </c>
      <c r="E729" s="39">
        <f t="shared" si="3"/>
        <v>0</v>
      </c>
      <c r="F729" s="39">
        <f t="shared" si="3"/>
        <v>0</v>
      </c>
      <c r="G729" s="39">
        <f t="shared" si="3"/>
        <v>132.66</v>
      </c>
      <c r="H729" s="39">
        <f t="shared" si="3"/>
        <v>93.35</v>
      </c>
      <c r="I729" s="39">
        <f t="shared" si="3"/>
        <v>26.52</v>
      </c>
      <c r="J729" s="39">
        <f t="shared" si="3"/>
        <v>141.21</v>
      </c>
      <c r="K729" s="39">
        <f t="shared" si="3"/>
        <v>0</v>
      </c>
      <c r="L729" s="39">
        <f t="shared" si="3"/>
        <v>8.94</v>
      </c>
      <c r="M729" s="39">
        <f t="shared" si="3"/>
        <v>0</v>
      </c>
      <c r="N729" s="39">
        <f t="shared" si="3"/>
        <v>1.47</v>
      </c>
      <c r="O729" s="39">
        <f t="shared" si="3"/>
        <v>0</v>
      </c>
      <c r="P729" s="39">
        <f t="shared" si="3"/>
        <v>67.62</v>
      </c>
      <c r="Q729" s="39">
        <f t="shared" si="3"/>
        <v>28.42</v>
      </c>
      <c r="R729" s="39">
        <f t="shared" si="3"/>
        <v>83.22</v>
      </c>
      <c r="S729" s="39">
        <f t="shared" si="3"/>
        <v>58.13</v>
      </c>
      <c r="T729" s="39">
        <f t="shared" si="3"/>
        <v>73.94</v>
      </c>
      <c r="U729" s="39">
        <f t="shared" si="3"/>
        <v>308.7</v>
      </c>
      <c r="V729" s="39">
        <f t="shared" si="3"/>
        <v>346.07</v>
      </c>
      <c r="W729" s="39">
        <f t="shared" si="3"/>
        <v>0</v>
      </c>
      <c r="X729" s="39">
        <f t="shared" si="3"/>
        <v>0</v>
      </c>
      <c r="Y729" s="39">
        <f t="shared" si="3"/>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14</v>
      </c>
      <c r="B730" s="39">
        <f t="shared" si="3"/>
        <v>0</v>
      </c>
      <c r="C730" s="39">
        <f t="shared" si="3"/>
        <v>0</v>
      </c>
      <c r="D730" s="39">
        <f t="shared" si="3"/>
        <v>0</v>
      </c>
      <c r="E730" s="39">
        <f t="shared" si="3"/>
        <v>416.59</v>
      </c>
      <c r="F730" s="39">
        <f t="shared" si="3"/>
        <v>0</v>
      </c>
      <c r="G730" s="39">
        <f t="shared" si="3"/>
        <v>223.92</v>
      </c>
      <c r="H730" s="39">
        <f t="shared" si="3"/>
        <v>78.040000000000006</v>
      </c>
      <c r="I730" s="39">
        <f t="shared" si="3"/>
        <v>343.52</v>
      </c>
      <c r="J730" s="39">
        <f t="shared" si="3"/>
        <v>425.4</v>
      </c>
      <c r="K730" s="39">
        <f t="shared" si="3"/>
        <v>222.97</v>
      </c>
      <c r="L730" s="39">
        <f t="shared" si="3"/>
        <v>151.86000000000001</v>
      </c>
      <c r="M730" s="39">
        <f t="shared" si="3"/>
        <v>172.12</v>
      </c>
      <c r="N730" s="39">
        <f t="shared" si="3"/>
        <v>170.11</v>
      </c>
      <c r="O730" s="39">
        <f t="shared" si="3"/>
        <v>127.44</v>
      </c>
      <c r="P730" s="39">
        <f t="shared" si="3"/>
        <v>39.840000000000003</v>
      </c>
      <c r="Q730" s="39">
        <f t="shared" si="3"/>
        <v>62.54</v>
      </c>
      <c r="R730" s="39">
        <f t="shared" si="3"/>
        <v>61.49</v>
      </c>
      <c r="S730" s="39">
        <f t="shared" si="3"/>
        <v>93.09</v>
      </c>
      <c r="T730" s="39">
        <f t="shared" si="3"/>
        <v>249.89</v>
      </c>
      <c r="U730" s="39">
        <f t="shared" si="3"/>
        <v>769.25</v>
      </c>
      <c r="V730" s="39">
        <f t="shared" si="3"/>
        <v>235.43</v>
      </c>
      <c r="W730" s="39">
        <f t="shared" si="3"/>
        <v>0</v>
      </c>
      <c r="X730" s="39">
        <f t="shared" si="3"/>
        <v>0</v>
      </c>
      <c r="Y730" s="39">
        <f t="shared" si="3"/>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15</v>
      </c>
      <c r="B731" s="39">
        <f t="shared" si="3"/>
        <v>0</v>
      </c>
      <c r="C731" s="39">
        <f t="shared" si="3"/>
        <v>0</v>
      </c>
      <c r="D731" s="39">
        <f t="shared" si="3"/>
        <v>0</v>
      </c>
      <c r="E731" s="39">
        <f t="shared" si="3"/>
        <v>0</v>
      </c>
      <c r="F731" s="39">
        <f t="shared" si="3"/>
        <v>0</v>
      </c>
      <c r="G731" s="39">
        <f t="shared" si="3"/>
        <v>23.59</v>
      </c>
      <c r="H731" s="39">
        <f t="shared" si="3"/>
        <v>97.83</v>
      </c>
      <c r="I731" s="39">
        <f t="shared" si="3"/>
        <v>85.68</v>
      </c>
      <c r="J731" s="39">
        <f t="shared" si="3"/>
        <v>40.71</v>
      </c>
      <c r="K731" s="39">
        <f t="shared" si="3"/>
        <v>0</v>
      </c>
      <c r="L731" s="39">
        <f t="shared" si="3"/>
        <v>0</v>
      </c>
      <c r="M731" s="39">
        <f t="shared" si="3"/>
        <v>0</v>
      </c>
      <c r="N731" s="39">
        <f t="shared" si="3"/>
        <v>0</v>
      </c>
      <c r="O731" s="39">
        <f t="shared" si="3"/>
        <v>0</v>
      </c>
      <c r="P731" s="39">
        <f t="shared" si="3"/>
        <v>0</v>
      </c>
      <c r="Q731" s="39">
        <f t="shared" si="3"/>
        <v>0</v>
      </c>
      <c r="R731" s="39">
        <f t="shared" si="3"/>
        <v>0</v>
      </c>
      <c r="S731" s="39">
        <f t="shared" si="3"/>
        <v>0</v>
      </c>
      <c r="T731" s="39">
        <f t="shared" si="3"/>
        <v>0</v>
      </c>
      <c r="U731" s="39">
        <f t="shared" si="3"/>
        <v>0</v>
      </c>
      <c r="V731" s="39">
        <f t="shared" si="3"/>
        <v>0</v>
      </c>
      <c r="W731" s="39">
        <f t="shared" si="3"/>
        <v>0</v>
      </c>
      <c r="X731" s="39">
        <f t="shared" si="3"/>
        <v>0</v>
      </c>
      <c r="Y731" s="39">
        <f t="shared" si="3"/>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16</v>
      </c>
      <c r="B732" s="39">
        <f t="shared" si="3"/>
        <v>0</v>
      </c>
      <c r="C732" s="39">
        <f t="shared" si="3"/>
        <v>0</v>
      </c>
      <c r="D732" s="39">
        <f t="shared" si="3"/>
        <v>0</v>
      </c>
      <c r="E732" s="39">
        <f t="shared" si="3"/>
        <v>0</v>
      </c>
      <c r="F732" s="39">
        <f t="shared" si="3"/>
        <v>102.85</v>
      </c>
      <c r="G732" s="39">
        <f t="shared" si="3"/>
        <v>119.11</v>
      </c>
      <c r="H732" s="39">
        <f t="shared" si="3"/>
        <v>96.51</v>
      </c>
      <c r="I732" s="39">
        <f t="shared" si="3"/>
        <v>238.12</v>
      </c>
      <c r="J732" s="39">
        <f t="shared" si="3"/>
        <v>123.08</v>
      </c>
      <c r="K732" s="39">
        <f t="shared" si="3"/>
        <v>88.73</v>
      </c>
      <c r="L732" s="39">
        <f t="shared" si="3"/>
        <v>78.12</v>
      </c>
      <c r="M732" s="39">
        <f t="shared" si="3"/>
        <v>67.760000000000005</v>
      </c>
      <c r="N732" s="39">
        <f t="shared" si="3"/>
        <v>49.28</v>
      </c>
      <c r="O732" s="39">
        <f t="shared" si="3"/>
        <v>81.430000000000007</v>
      </c>
      <c r="P732" s="39">
        <f t="shared" si="3"/>
        <v>2.19</v>
      </c>
      <c r="Q732" s="39">
        <f t="shared" si="3"/>
        <v>0</v>
      </c>
      <c r="R732" s="39">
        <f t="shared" si="3"/>
        <v>0</v>
      </c>
      <c r="S732" s="39">
        <f t="shared" si="3"/>
        <v>0</v>
      </c>
      <c r="T732" s="39">
        <f t="shared" si="3"/>
        <v>0</v>
      </c>
      <c r="U732" s="39">
        <f t="shared" si="3"/>
        <v>40.46</v>
      </c>
      <c r="V732" s="39">
        <f t="shared" si="3"/>
        <v>79.37</v>
      </c>
      <c r="W732" s="39">
        <f t="shared" si="3"/>
        <v>0</v>
      </c>
      <c r="X732" s="39">
        <f t="shared" si="3"/>
        <v>0</v>
      </c>
      <c r="Y732" s="39">
        <f t="shared" si="3"/>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17</v>
      </c>
      <c r="B733" s="39">
        <f t="shared" si="3"/>
        <v>0</v>
      </c>
      <c r="C733" s="39">
        <f t="shared" si="3"/>
        <v>0.05</v>
      </c>
      <c r="D733" s="39">
        <f t="shared" si="3"/>
        <v>63.1</v>
      </c>
      <c r="E733" s="39">
        <f t="shared" si="3"/>
        <v>7.34</v>
      </c>
      <c r="F733" s="39">
        <f t="shared" si="3"/>
        <v>0</v>
      </c>
      <c r="G733" s="39">
        <f t="shared" si="3"/>
        <v>151.25</v>
      </c>
      <c r="H733" s="39">
        <f t="shared" si="3"/>
        <v>185.23</v>
      </c>
      <c r="I733" s="39">
        <f t="shared" si="3"/>
        <v>176.97</v>
      </c>
      <c r="J733" s="39">
        <f t="shared" si="3"/>
        <v>218.5</v>
      </c>
      <c r="K733" s="39">
        <f t="shared" si="3"/>
        <v>45.79</v>
      </c>
      <c r="L733" s="39">
        <f t="shared" si="3"/>
        <v>0</v>
      </c>
      <c r="M733" s="39">
        <f t="shared" si="3"/>
        <v>0</v>
      </c>
      <c r="N733" s="39">
        <f t="shared" si="3"/>
        <v>0</v>
      </c>
      <c r="O733" s="39">
        <f t="shared" si="3"/>
        <v>0</v>
      </c>
      <c r="P733" s="39">
        <f t="shared" si="3"/>
        <v>3.45</v>
      </c>
      <c r="Q733" s="39">
        <f t="shared" si="3"/>
        <v>7.39</v>
      </c>
      <c r="R733" s="39">
        <f t="shared" si="3"/>
        <v>0</v>
      </c>
      <c r="S733" s="39">
        <f t="shared" si="3"/>
        <v>0.03</v>
      </c>
      <c r="T733" s="39">
        <f t="shared" si="3"/>
        <v>5.0999999999999996</v>
      </c>
      <c r="U733" s="39">
        <f t="shared" si="3"/>
        <v>2.96</v>
      </c>
      <c r="V733" s="39">
        <f t="shared" si="3"/>
        <v>112.94</v>
      </c>
      <c r="W733" s="39">
        <f t="shared" si="3"/>
        <v>0</v>
      </c>
      <c r="X733" s="39">
        <f t="shared" si="3"/>
        <v>0</v>
      </c>
      <c r="Y733" s="39">
        <f t="shared" si="3"/>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18</v>
      </c>
      <c r="B734" s="39">
        <f t="shared" si="3"/>
        <v>85.37</v>
      </c>
      <c r="C734" s="39">
        <f t="shared" si="3"/>
        <v>0</v>
      </c>
      <c r="D734" s="39">
        <f t="shared" si="3"/>
        <v>0</v>
      </c>
      <c r="E734" s="39">
        <f t="shared" si="3"/>
        <v>0</v>
      </c>
      <c r="F734" s="39">
        <f t="shared" si="3"/>
        <v>0</v>
      </c>
      <c r="G734" s="39">
        <f t="shared" si="3"/>
        <v>74.3</v>
      </c>
      <c r="H734" s="39">
        <f t="shared" si="3"/>
        <v>0</v>
      </c>
      <c r="I734" s="39">
        <f t="shared" si="3"/>
        <v>98.67</v>
      </c>
      <c r="J734" s="39">
        <f t="shared" si="3"/>
        <v>94.5</v>
      </c>
      <c r="K734" s="39">
        <f t="shared" si="3"/>
        <v>0</v>
      </c>
      <c r="L734" s="39">
        <f t="shared" si="3"/>
        <v>0</v>
      </c>
      <c r="M734" s="39">
        <f t="shared" si="3"/>
        <v>0</v>
      </c>
      <c r="N734" s="39">
        <f t="shared" si="3"/>
        <v>0</v>
      </c>
      <c r="O734" s="39">
        <f t="shared" si="3"/>
        <v>0</v>
      </c>
      <c r="P734" s="39">
        <f t="shared" si="3"/>
        <v>0</v>
      </c>
      <c r="Q734" s="39">
        <f t="shared" si="3"/>
        <v>0</v>
      </c>
      <c r="R734" s="39">
        <f t="shared" si="3"/>
        <v>0</v>
      </c>
      <c r="S734" s="39">
        <f t="shared" si="3"/>
        <v>128.19</v>
      </c>
      <c r="T734" s="39">
        <f t="shared" si="3"/>
        <v>59.69</v>
      </c>
      <c r="U734" s="39">
        <f t="shared" si="3"/>
        <v>108.12</v>
      </c>
      <c r="V734" s="39">
        <f t="shared" si="3"/>
        <v>163.68</v>
      </c>
      <c r="W734" s="39">
        <f t="shared" si="3"/>
        <v>94.05</v>
      </c>
      <c r="X734" s="39">
        <f t="shared" si="3"/>
        <v>0</v>
      </c>
      <c r="Y734" s="39">
        <f t="shared" si="3"/>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19</v>
      </c>
      <c r="B735" s="39">
        <f t="shared" si="3"/>
        <v>0</v>
      </c>
      <c r="C735" s="39">
        <f t="shared" si="3"/>
        <v>0</v>
      </c>
      <c r="D735" s="39">
        <f t="shared" si="3"/>
        <v>0</v>
      </c>
      <c r="E735" s="39">
        <f t="shared" si="3"/>
        <v>0</v>
      </c>
      <c r="F735" s="39">
        <f t="shared" si="3"/>
        <v>0</v>
      </c>
      <c r="G735" s="39">
        <f t="shared" si="3"/>
        <v>52.55</v>
      </c>
      <c r="H735" s="39">
        <f t="shared" si="3"/>
        <v>186.34</v>
      </c>
      <c r="I735" s="39">
        <f t="shared" si="3"/>
        <v>317.56</v>
      </c>
      <c r="J735" s="39">
        <f t="shared" si="3"/>
        <v>151.83000000000001</v>
      </c>
      <c r="K735" s="39">
        <f t="shared" si="3"/>
        <v>45.44</v>
      </c>
      <c r="L735" s="39">
        <f t="shared" si="3"/>
        <v>14.42</v>
      </c>
      <c r="M735" s="39">
        <f t="shared" si="3"/>
        <v>0</v>
      </c>
      <c r="N735" s="39">
        <f t="shared" si="3"/>
        <v>46.41</v>
      </c>
      <c r="O735" s="39">
        <f t="shared" si="3"/>
        <v>27.31</v>
      </c>
      <c r="P735" s="39">
        <f t="shared" si="3"/>
        <v>0.61</v>
      </c>
      <c r="Q735" s="39">
        <f t="shared" si="3"/>
        <v>34.15</v>
      </c>
      <c r="R735" s="39">
        <f t="shared" si="3"/>
        <v>0.26</v>
      </c>
      <c r="S735" s="39">
        <f t="shared" si="3"/>
        <v>0</v>
      </c>
      <c r="T735" s="39">
        <f t="shared" si="3"/>
        <v>0</v>
      </c>
      <c r="U735" s="39">
        <f t="shared" si="3"/>
        <v>17.32</v>
      </c>
      <c r="V735" s="39">
        <f t="shared" si="3"/>
        <v>0.09</v>
      </c>
      <c r="W735" s="39">
        <f t="shared" si="3"/>
        <v>0</v>
      </c>
      <c r="X735" s="39">
        <f t="shared" si="3"/>
        <v>0</v>
      </c>
      <c r="Y735" s="39">
        <f t="shared" si="3"/>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20</v>
      </c>
      <c r="B736" s="39">
        <f t="shared" si="3"/>
        <v>0</v>
      </c>
      <c r="C736" s="39">
        <f t="shared" si="3"/>
        <v>0</v>
      </c>
      <c r="D736" s="39">
        <f t="shared" si="3"/>
        <v>0</v>
      </c>
      <c r="E736" s="39">
        <f t="shared" si="3"/>
        <v>0</v>
      </c>
      <c r="F736" s="39">
        <f t="shared" si="3"/>
        <v>0</v>
      </c>
      <c r="G736" s="39">
        <f t="shared" si="3"/>
        <v>57.67</v>
      </c>
      <c r="H736" s="39">
        <f t="shared" si="3"/>
        <v>109.04</v>
      </c>
      <c r="I736" s="39">
        <f t="shared" si="3"/>
        <v>158.34</v>
      </c>
      <c r="J736" s="39">
        <f t="shared" si="3"/>
        <v>59.61</v>
      </c>
      <c r="K736" s="39">
        <f t="shared" si="3"/>
        <v>0</v>
      </c>
      <c r="L736" s="39">
        <f t="shared" si="3"/>
        <v>0</v>
      </c>
      <c r="M736" s="39">
        <f t="shared" si="3"/>
        <v>0</v>
      </c>
      <c r="N736" s="39">
        <f t="shared" si="3"/>
        <v>0</v>
      </c>
      <c r="O736" s="39">
        <f t="shared" si="3"/>
        <v>0</v>
      </c>
      <c r="P736" s="39">
        <f t="shared" si="3"/>
        <v>0</v>
      </c>
      <c r="Q736" s="39">
        <f t="shared" si="3"/>
        <v>0</v>
      </c>
      <c r="R736" s="39">
        <f t="shared" si="3"/>
        <v>0</v>
      </c>
      <c r="S736" s="39">
        <f t="shared" si="3"/>
        <v>0</v>
      </c>
      <c r="T736" s="39">
        <f t="shared" si="3"/>
        <v>0</v>
      </c>
      <c r="U736" s="39">
        <f t="shared" si="3"/>
        <v>0</v>
      </c>
      <c r="V736" s="39">
        <f t="shared" si="3"/>
        <v>0</v>
      </c>
      <c r="W736" s="39">
        <f t="shared" si="3"/>
        <v>0</v>
      </c>
      <c r="X736" s="39">
        <f t="shared" si="3"/>
        <v>0</v>
      </c>
      <c r="Y736" s="39">
        <f t="shared" si="3"/>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21</v>
      </c>
      <c r="B737" s="39">
        <f t="shared" si="3"/>
        <v>0</v>
      </c>
      <c r="C737" s="39">
        <f t="shared" si="3"/>
        <v>0</v>
      </c>
      <c r="D737" s="39">
        <f t="shared" si="3"/>
        <v>0</v>
      </c>
      <c r="E737" s="39">
        <f t="shared" si="3"/>
        <v>0</v>
      </c>
      <c r="F737" s="39">
        <f t="shared" si="3"/>
        <v>0</v>
      </c>
      <c r="G737" s="39">
        <f t="shared" si="3"/>
        <v>0</v>
      </c>
      <c r="H737" s="39">
        <f t="shared" si="3"/>
        <v>12.4</v>
      </c>
      <c r="I737" s="39">
        <f t="shared" si="3"/>
        <v>160.41</v>
      </c>
      <c r="J737" s="39">
        <f t="shared" si="3"/>
        <v>103.82</v>
      </c>
      <c r="K737" s="39">
        <f t="shared" si="3"/>
        <v>0.1</v>
      </c>
      <c r="L737" s="39">
        <f t="shared" si="3"/>
        <v>0</v>
      </c>
      <c r="M737" s="39">
        <f t="shared" si="3"/>
        <v>0</v>
      </c>
      <c r="N737" s="39">
        <f t="shared" si="3"/>
        <v>0.16</v>
      </c>
      <c r="O737" s="39">
        <f t="shared" si="3"/>
        <v>0.23</v>
      </c>
      <c r="P737" s="39">
        <f t="shared" si="3"/>
        <v>0</v>
      </c>
      <c r="Q737" s="39">
        <f t="shared" si="3"/>
        <v>0.12</v>
      </c>
      <c r="R737" s="39">
        <f t="shared" si="3"/>
        <v>0</v>
      </c>
      <c r="S737" s="39">
        <f t="shared" si="3"/>
        <v>0.08</v>
      </c>
      <c r="T737" s="39">
        <f t="shared" si="3"/>
        <v>33.869999999999997</v>
      </c>
      <c r="U737" s="39">
        <f t="shared" si="3"/>
        <v>45.05</v>
      </c>
      <c r="V737" s="39">
        <f t="shared" si="3"/>
        <v>0.19</v>
      </c>
      <c r="W737" s="39">
        <f t="shared" si="3"/>
        <v>0</v>
      </c>
      <c r="X737" s="39">
        <f t="shared" si="3"/>
        <v>0</v>
      </c>
      <c r="Y737" s="39">
        <f t="shared" si="3"/>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22</v>
      </c>
      <c r="B738" s="39">
        <f t="shared" si="3"/>
        <v>0</v>
      </c>
      <c r="C738" s="39">
        <f t="shared" si="3"/>
        <v>0</v>
      </c>
      <c r="D738" s="39">
        <f t="shared" si="3"/>
        <v>0</v>
      </c>
      <c r="E738" s="39">
        <f t="shared" si="3"/>
        <v>0</v>
      </c>
      <c r="F738" s="39">
        <f t="shared" si="3"/>
        <v>0</v>
      </c>
      <c r="G738" s="39">
        <f t="shared" si="3"/>
        <v>60.21</v>
      </c>
      <c r="H738" s="39">
        <f t="shared" si="3"/>
        <v>227.81</v>
      </c>
      <c r="I738" s="39">
        <f t="shared" si="3"/>
        <v>228.2</v>
      </c>
      <c r="J738" s="39">
        <f t="shared" si="3"/>
        <v>54.67</v>
      </c>
      <c r="K738" s="39">
        <f t="shared" si="3"/>
        <v>1.2</v>
      </c>
      <c r="L738" s="39">
        <f t="shared" si="3"/>
        <v>0</v>
      </c>
      <c r="M738" s="39">
        <f t="shared" si="3"/>
        <v>0</v>
      </c>
      <c r="N738" s="39">
        <f t="shared" si="3"/>
        <v>0</v>
      </c>
      <c r="O738" s="39">
        <f t="shared" si="3"/>
        <v>0</v>
      </c>
      <c r="P738" s="39">
        <f t="shared" si="3"/>
        <v>0</v>
      </c>
      <c r="Q738" s="39">
        <f t="shared" si="3"/>
        <v>0</v>
      </c>
      <c r="R738" s="39">
        <f t="shared" si="3"/>
        <v>0</v>
      </c>
      <c r="S738" s="39">
        <f t="shared" si="3"/>
        <v>2.25</v>
      </c>
      <c r="T738" s="39">
        <f t="shared" si="3"/>
        <v>0</v>
      </c>
      <c r="U738" s="39">
        <f t="shared" si="3"/>
        <v>0</v>
      </c>
      <c r="V738" s="39">
        <f t="shared" si="3"/>
        <v>0</v>
      </c>
      <c r="W738" s="39">
        <f t="shared" si="3"/>
        <v>0</v>
      </c>
      <c r="X738" s="39">
        <f t="shared" si="3"/>
        <v>0</v>
      </c>
      <c r="Y738" s="39">
        <f t="shared" si="3"/>
        <v>0</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23</v>
      </c>
      <c r="B739" s="39">
        <f t="shared" si="3"/>
        <v>0</v>
      </c>
      <c r="C739" s="39">
        <f t="shared" si="3"/>
        <v>0</v>
      </c>
      <c r="D739" s="39">
        <f t="shared" si="3"/>
        <v>0</v>
      </c>
      <c r="E739" s="39">
        <f t="shared" si="3"/>
        <v>0</v>
      </c>
      <c r="F739" s="39">
        <f t="shared" si="3"/>
        <v>13.09</v>
      </c>
      <c r="G739" s="39">
        <f t="shared" si="3"/>
        <v>100.16</v>
      </c>
      <c r="H739" s="39">
        <f t="shared" si="3"/>
        <v>213.41</v>
      </c>
      <c r="I739" s="39">
        <f t="shared" si="3"/>
        <v>143.82</v>
      </c>
      <c r="J739" s="39">
        <f t="shared" si="3"/>
        <v>66.12</v>
      </c>
      <c r="K739" s="39">
        <f t="shared" si="3"/>
        <v>0.06</v>
      </c>
      <c r="L739" s="39">
        <f t="shared" si="3"/>
        <v>0</v>
      </c>
      <c r="M739" s="39">
        <f t="shared" si="3"/>
        <v>0.01</v>
      </c>
      <c r="N739" s="39">
        <f t="shared" si="3"/>
        <v>0.06</v>
      </c>
      <c r="O739" s="39">
        <f t="shared" si="3"/>
        <v>0</v>
      </c>
      <c r="P739" s="39">
        <f t="shared" si="3"/>
        <v>87.28</v>
      </c>
      <c r="Q739" s="39">
        <f t="shared" ref="Q739:Y739" si="4">Q524</f>
        <v>89.93</v>
      </c>
      <c r="R739" s="39">
        <f t="shared" si="4"/>
        <v>80.36</v>
      </c>
      <c r="S739" s="39">
        <f t="shared" si="4"/>
        <v>7.46</v>
      </c>
      <c r="T739" s="39">
        <f t="shared" si="4"/>
        <v>34.770000000000003</v>
      </c>
      <c r="U739" s="39">
        <f t="shared" si="4"/>
        <v>58.82</v>
      </c>
      <c r="V739" s="39">
        <f t="shared" si="4"/>
        <v>183.64</v>
      </c>
      <c r="W739" s="39">
        <f t="shared" si="4"/>
        <v>60.25</v>
      </c>
      <c r="X739" s="39">
        <f t="shared" si="4"/>
        <v>0</v>
      </c>
      <c r="Y739" s="39">
        <f t="shared" si="4"/>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24</v>
      </c>
      <c r="B740" s="39">
        <f t="shared" ref="B740:Y747" si="5">B525</f>
        <v>0</v>
      </c>
      <c r="C740" s="39">
        <f t="shared" si="5"/>
        <v>0</v>
      </c>
      <c r="D740" s="39">
        <f t="shared" si="5"/>
        <v>0</v>
      </c>
      <c r="E740" s="39">
        <f t="shared" si="5"/>
        <v>0</v>
      </c>
      <c r="F740" s="39">
        <f t="shared" si="5"/>
        <v>27.58</v>
      </c>
      <c r="G740" s="39">
        <f t="shared" si="5"/>
        <v>61.49</v>
      </c>
      <c r="H740" s="39">
        <f t="shared" si="5"/>
        <v>78.739999999999995</v>
      </c>
      <c r="I740" s="39">
        <f t="shared" si="5"/>
        <v>105.86</v>
      </c>
      <c r="J740" s="39">
        <f t="shared" si="5"/>
        <v>257.74</v>
      </c>
      <c r="K740" s="39">
        <f t="shared" si="5"/>
        <v>64.56</v>
      </c>
      <c r="L740" s="39">
        <f t="shared" si="5"/>
        <v>0</v>
      </c>
      <c r="M740" s="39">
        <f t="shared" si="5"/>
        <v>0</v>
      </c>
      <c r="N740" s="39">
        <f t="shared" si="5"/>
        <v>0</v>
      </c>
      <c r="O740" s="39">
        <f t="shared" si="5"/>
        <v>0</v>
      </c>
      <c r="P740" s="39">
        <f t="shared" si="5"/>
        <v>0</v>
      </c>
      <c r="Q740" s="39">
        <f t="shared" si="5"/>
        <v>0</v>
      </c>
      <c r="R740" s="39">
        <f t="shared" si="5"/>
        <v>0.02</v>
      </c>
      <c r="S740" s="39">
        <f t="shared" si="5"/>
        <v>0</v>
      </c>
      <c r="T740" s="39">
        <f t="shared" si="5"/>
        <v>0</v>
      </c>
      <c r="U740" s="39">
        <f t="shared" si="5"/>
        <v>10.56</v>
      </c>
      <c r="V740" s="39">
        <f t="shared" si="5"/>
        <v>0</v>
      </c>
      <c r="W740" s="39">
        <f t="shared" si="5"/>
        <v>0</v>
      </c>
      <c r="X740" s="39">
        <f t="shared" si="5"/>
        <v>0</v>
      </c>
      <c r="Y740" s="39">
        <f t="shared" si="5"/>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12" x14ac:dyDescent="0.2">
      <c r="A741" s="33">
        <v>25</v>
      </c>
      <c r="B741" s="39">
        <f t="shared" si="5"/>
        <v>0</v>
      </c>
      <c r="C741" s="39">
        <f t="shared" si="5"/>
        <v>0</v>
      </c>
      <c r="D741" s="39">
        <f t="shared" si="5"/>
        <v>0</v>
      </c>
      <c r="E741" s="39">
        <f t="shared" si="5"/>
        <v>0</v>
      </c>
      <c r="F741" s="39">
        <f t="shared" si="5"/>
        <v>0</v>
      </c>
      <c r="G741" s="39">
        <f t="shared" si="5"/>
        <v>0</v>
      </c>
      <c r="H741" s="39">
        <f t="shared" si="5"/>
        <v>0</v>
      </c>
      <c r="I741" s="39">
        <f t="shared" si="5"/>
        <v>3.16</v>
      </c>
      <c r="J741" s="39">
        <f t="shared" si="5"/>
        <v>186.72</v>
      </c>
      <c r="K741" s="39">
        <f t="shared" si="5"/>
        <v>83.52</v>
      </c>
      <c r="L741" s="39">
        <f t="shared" si="5"/>
        <v>84.72</v>
      </c>
      <c r="M741" s="39">
        <f t="shared" si="5"/>
        <v>37.89</v>
      </c>
      <c r="N741" s="39">
        <f t="shared" si="5"/>
        <v>37.1</v>
      </c>
      <c r="O741" s="39">
        <f t="shared" si="5"/>
        <v>26.58</v>
      </c>
      <c r="P741" s="39">
        <f t="shared" si="5"/>
        <v>35.08</v>
      </c>
      <c r="Q741" s="39">
        <f t="shared" si="5"/>
        <v>53.27</v>
      </c>
      <c r="R741" s="39">
        <f t="shared" si="5"/>
        <v>17.13</v>
      </c>
      <c r="S741" s="39">
        <f t="shared" si="5"/>
        <v>5.87</v>
      </c>
      <c r="T741" s="39">
        <f t="shared" si="5"/>
        <v>9.52</v>
      </c>
      <c r="U741" s="39">
        <f t="shared" si="5"/>
        <v>0</v>
      </c>
      <c r="V741" s="39">
        <f t="shared" si="5"/>
        <v>0</v>
      </c>
      <c r="W741" s="39">
        <f t="shared" si="5"/>
        <v>0</v>
      </c>
      <c r="X741" s="39">
        <f t="shared" si="5"/>
        <v>0</v>
      </c>
      <c r="Y741" s="39">
        <f t="shared" si="5"/>
        <v>0.32</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12" x14ac:dyDescent="0.2">
      <c r="A742" s="33">
        <v>26</v>
      </c>
      <c r="B742" s="39">
        <f t="shared" si="5"/>
        <v>0</v>
      </c>
      <c r="C742" s="39">
        <f t="shared" si="5"/>
        <v>0</v>
      </c>
      <c r="D742" s="39">
        <f t="shared" si="5"/>
        <v>0</v>
      </c>
      <c r="E742" s="39">
        <f t="shared" si="5"/>
        <v>0</v>
      </c>
      <c r="F742" s="39">
        <f t="shared" si="5"/>
        <v>34.799999999999997</v>
      </c>
      <c r="G742" s="39">
        <f t="shared" si="5"/>
        <v>34.729999999999997</v>
      </c>
      <c r="H742" s="39">
        <f t="shared" si="5"/>
        <v>198.7</v>
      </c>
      <c r="I742" s="39">
        <f t="shared" si="5"/>
        <v>394.35</v>
      </c>
      <c r="J742" s="39">
        <f t="shared" si="5"/>
        <v>243.74</v>
      </c>
      <c r="K742" s="39">
        <f t="shared" si="5"/>
        <v>261.17</v>
      </c>
      <c r="L742" s="39">
        <f t="shared" si="5"/>
        <v>188.44</v>
      </c>
      <c r="M742" s="39">
        <f t="shared" si="5"/>
        <v>0</v>
      </c>
      <c r="N742" s="39">
        <f t="shared" si="5"/>
        <v>0</v>
      </c>
      <c r="O742" s="39">
        <f t="shared" si="5"/>
        <v>0</v>
      </c>
      <c r="P742" s="39">
        <f t="shared" si="5"/>
        <v>0</v>
      </c>
      <c r="Q742" s="39">
        <f t="shared" si="5"/>
        <v>0</v>
      </c>
      <c r="R742" s="39">
        <f t="shared" si="5"/>
        <v>46.14</v>
      </c>
      <c r="S742" s="39">
        <f t="shared" si="5"/>
        <v>136.22</v>
      </c>
      <c r="T742" s="39">
        <f t="shared" si="5"/>
        <v>185.19</v>
      </c>
      <c r="U742" s="39">
        <f t="shared" si="5"/>
        <v>288.05</v>
      </c>
      <c r="V742" s="39">
        <f t="shared" si="5"/>
        <v>205.93</v>
      </c>
      <c r="W742" s="39">
        <f t="shared" si="5"/>
        <v>1.36</v>
      </c>
      <c r="X742" s="39">
        <f t="shared" si="5"/>
        <v>0</v>
      </c>
      <c r="Y742" s="39">
        <f t="shared" si="5"/>
        <v>0</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12" x14ac:dyDescent="0.2">
      <c r="A743" s="33">
        <v>27</v>
      </c>
      <c r="B743" s="39">
        <f t="shared" si="5"/>
        <v>0</v>
      </c>
      <c r="C743" s="39">
        <f t="shared" si="5"/>
        <v>0</v>
      </c>
      <c r="D743" s="39">
        <f t="shared" si="5"/>
        <v>0</v>
      </c>
      <c r="E743" s="39">
        <f t="shared" si="5"/>
        <v>0</v>
      </c>
      <c r="F743" s="39">
        <f t="shared" si="5"/>
        <v>0</v>
      </c>
      <c r="G743" s="39">
        <f t="shared" si="5"/>
        <v>128.06</v>
      </c>
      <c r="H743" s="39">
        <f t="shared" si="5"/>
        <v>200.58</v>
      </c>
      <c r="I743" s="39">
        <f t="shared" si="5"/>
        <v>277.45</v>
      </c>
      <c r="J743" s="39">
        <f t="shared" si="5"/>
        <v>322.98</v>
      </c>
      <c r="K743" s="39">
        <f t="shared" si="5"/>
        <v>131.69999999999999</v>
      </c>
      <c r="L743" s="39">
        <f t="shared" si="5"/>
        <v>0</v>
      </c>
      <c r="M743" s="39">
        <f t="shared" si="5"/>
        <v>0</v>
      </c>
      <c r="N743" s="39">
        <f t="shared" si="5"/>
        <v>0</v>
      </c>
      <c r="O743" s="39">
        <f t="shared" si="5"/>
        <v>15.7</v>
      </c>
      <c r="P743" s="39">
        <f t="shared" si="5"/>
        <v>0</v>
      </c>
      <c r="Q743" s="39">
        <f t="shared" si="5"/>
        <v>13.3</v>
      </c>
      <c r="R743" s="39">
        <f t="shared" si="5"/>
        <v>56.78</v>
      </c>
      <c r="S743" s="39">
        <f t="shared" si="5"/>
        <v>113.9</v>
      </c>
      <c r="T743" s="39">
        <f t="shared" si="5"/>
        <v>94.28</v>
      </c>
      <c r="U743" s="39">
        <f t="shared" si="5"/>
        <v>136.34</v>
      </c>
      <c r="V743" s="39">
        <f t="shared" si="5"/>
        <v>152.96</v>
      </c>
      <c r="W743" s="39">
        <f t="shared" si="5"/>
        <v>0.56999999999999995</v>
      </c>
      <c r="X743" s="39">
        <f t="shared" si="5"/>
        <v>0</v>
      </c>
      <c r="Y743" s="39">
        <f t="shared" si="5"/>
        <v>0</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x14ac:dyDescent="0.2">
      <c r="A744" s="33">
        <v>28</v>
      </c>
      <c r="B744" s="39">
        <f t="shared" si="5"/>
        <v>0</v>
      </c>
      <c r="C744" s="39">
        <f t="shared" si="5"/>
        <v>0</v>
      </c>
      <c r="D744" s="39">
        <f t="shared" si="5"/>
        <v>0</v>
      </c>
      <c r="E744" s="39">
        <f t="shared" si="5"/>
        <v>0</v>
      </c>
      <c r="F744" s="39">
        <f t="shared" si="5"/>
        <v>0</v>
      </c>
      <c r="G744" s="39">
        <f t="shared" si="5"/>
        <v>158.47</v>
      </c>
      <c r="H744" s="39">
        <f t="shared" si="5"/>
        <v>174.18</v>
      </c>
      <c r="I744" s="39">
        <f t="shared" si="5"/>
        <v>236.47</v>
      </c>
      <c r="J744" s="39">
        <f t="shared" si="5"/>
        <v>299.82</v>
      </c>
      <c r="K744" s="39">
        <f t="shared" si="5"/>
        <v>203.14</v>
      </c>
      <c r="L744" s="39">
        <f t="shared" si="5"/>
        <v>271.66000000000003</v>
      </c>
      <c r="M744" s="39">
        <f t="shared" si="5"/>
        <v>153.15</v>
      </c>
      <c r="N744" s="39">
        <f t="shared" si="5"/>
        <v>296.98</v>
      </c>
      <c r="O744" s="39">
        <f t="shared" si="5"/>
        <v>298.68</v>
      </c>
      <c r="P744" s="39">
        <f t="shared" si="5"/>
        <v>236.08</v>
      </c>
      <c r="Q744" s="39">
        <f t="shared" si="5"/>
        <v>164.05</v>
      </c>
      <c r="R744" s="39">
        <f t="shared" si="5"/>
        <v>300.70999999999998</v>
      </c>
      <c r="S744" s="39">
        <f t="shared" si="5"/>
        <v>181.93</v>
      </c>
      <c r="T744" s="39">
        <f t="shared" si="5"/>
        <v>141.91</v>
      </c>
      <c r="U744" s="39">
        <f t="shared" si="5"/>
        <v>223.04</v>
      </c>
      <c r="V744" s="39">
        <f t="shared" si="5"/>
        <v>218.81</v>
      </c>
      <c r="W744" s="39">
        <f t="shared" si="5"/>
        <v>61.96</v>
      </c>
      <c r="X744" s="39">
        <f t="shared" si="5"/>
        <v>0</v>
      </c>
      <c r="Y744" s="39">
        <f t="shared" si="5"/>
        <v>0</v>
      </c>
      <c r="Z744" s="38" t="str">
        <f>IF(Y744=0,"скрыть","")</f>
        <v>скрыть</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ht="12" x14ac:dyDescent="0.2">
      <c r="A745" s="33">
        <v>29</v>
      </c>
      <c r="B745" s="39">
        <f t="shared" si="5"/>
        <v>0</v>
      </c>
      <c r="C745" s="39">
        <f t="shared" si="5"/>
        <v>0</v>
      </c>
      <c r="D745" s="39">
        <f t="shared" si="5"/>
        <v>0</v>
      </c>
      <c r="E745" s="39">
        <f t="shared" si="5"/>
        <v>0</v>
      </c>
      <c r="F745" s="39">
        <f t="shared" si="5"/>
        <v>168.64</v>
      </c>
      <c r="G745" s="39">
        <f t="shared" si="5"/>
        <v>125.16</v>
      </c>
      <c r="H745" s="39">
        <f t="shared" si="5"/>
        <v>267.51</v>
      </c>
      <c r="I745" s="39">
        <f t="shared" si="5"/>
        <v>427.53</v>
      </c>
      <c r="J745" s="39">
        <f t="shared" si="5"/>
        <v>276.39999999999998</v>
      </c>
      <c r="K745" s="39">
        <f t="shared" si="5"/>
        <v>92.32</v>
      </c>
      <c r="L745" s="39">
        <f t="shared" si="5"/>
        <v>49.33</v>
      </c>
      <c r="M745" s="39">
        <f t="shared" si="5"/>
        <v>167.54</v>
      </c>
      <c r="N745" s="39">
        <f t="shared" si="5"/>
        <v>164.32</v>
      </c>
      <c r="O745" s="39">
        <f t="shared" si="5"/>
        <v>189.92</v>
      </c>
      <c r="P745" s="39">
        <f t="shared" si="5"/>
        <v>318.97000000000003</v>
      </c>
      <c r="Q745" s="39">
        <f t="shared" si="5"/>
        <v>539.38</v>
      </c>
      <c r="R745" s="39">
        <f t="shared" si="5"/>
        <v>279.2</v>
      </c>
      <c r="S745" s="39">
        <f t="shared" si="5"/>
        <v>259.27</v>
      </c>
      <c r="T745" s="39">
        <f t="shared" si="5"/>
        <v>266.68</v>
      </c>
      <c r="U745" s="39">
        <f t="shared" si="5"/>
        <v>249.87</v>
      </c>
      <c r="V745" s="39">
        <f t="shared" si="5"/>
        <v>258.02999999999997</v>
      </c>
      <c r="W745" s="39">
        <f t="shared" si="5"/>
        <v>109.69</v>
      </c>
      <c r="X745" s="39">
        <f t="shared" si="5"/>
        <v>0</v>
      </c>
      <c r="Y745" s="39">
        <f t="shared" si="5"/>
        <v>0</v>
      </c>
      <c r="Z745" s="38" t="str">
        <f>IF(Y745=0,"скрыть","")</f>
        <v>скрыть</v>
      </c>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ht="12" x14ac:dyDescent="0.2">
      <c r="A746" s="33">
        <v>30</v>
      </c>
      <c r="B746" s="39">
        <f t="shared" si="5"/>
        <v>0</v>
      </c>
      <c r="C746" s="39">
        <f t="shared" si="5"/>
        <v>0</v>
      </c>
      <c r="D746" s="39">
        <f t="shared" si="5"/>
        <v>0</v>
      </c>
      <c r="E746" s="39">
        <f t="shared" si="5"/>
        <v>0</v>
      </c>
      <c r="F746" s="39">
        <f t="shared" si="5"/>
        <v>113.03</v>
      </c>
      <c r="G746" s="39">
        <f t="shared" si="5"/>
        <v>93.91</v>
      </c>
      <c r="H746" s="39">
        <f t="shared" si="5"/>
        <v>202.56</v>
      </c>
      <c r="I746" s="39">
        <f t="shared" si="5"/>
        <v>329.46</v>
      </c>
      <c r="J746" s="39">
        <f t="shared" si="5"/>
        <v>177.74</v>
      </c>
      <c r="K746" s="39">
        <f t="shared" si="5"/>
        <v>421.25</v>
      </c>
      <c r="L746" s="39">
        <f t="shared" si="5"/>
        <v>232.11</v>
      </c>
      <c r="M746" s="39">
        <f t="shared" si="5"/>
        <v>105.02</v>
      </c>
      <c r="N746" s="39">
        <f t="shared" si="5"/>
        <v>4.91</v>
      </c>
      <c r="O746" s="39">
        <f t="shared" si="5"/>
        <v>0</v>
      </c>
      <c r="P746" s="39">
        <f t="shared" si="5"/>
        <v>0</v>
      </c>
      <c r="Q746" s="39">
        <f t="shared" si="5"/>
        <v>0</v>
      </c>
      <c r="R746" s="39">
        <f t="shared" si="5"/>
        <v>45.79</v>
      </c>
      <c r="S746" s="39">
        <f t="shared" si="5"/>
        <v>105.79</v>
      </c>
      <c r="T746" s="39">
        <f t="shared" si="5"/>
        <v>96.42</v>
      </c>
      <c r="U746" s="39">
        <f t="shared" si="5"/>
        <v>235.3</v>
      </c>
      <c r="V746" s="39">
        <f t="shared" si="5"/>
        <v>145.29</v>
      </c>
      <c r="W746" s="39">
        <f t="shared" si="5"/>
        <v>3.55</v>
      </c>
      <c r="X746" s="39">
        <f t="shared" si="5"/>
        <v>0</v>
      </c>
      <c r="Y746" s="39">
        <f t="shared" si="5"/>
        <v>0</v>
      </c>
      <c r="Z746" s="38" t="str">
        <f>IF(Y746=0,"скрыть","")</f>
        <v>скрыть</v>
      </c>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ht="12" x14ac:dyDescent="0.2">
      <c r="A747" s="33">
        <v>31</v>
      </c>
      <c r="B747" s="39">
        <f t="shared" si="5"/>
        <v>0</v>
      </c>
      <c r="C747" s="39">
        <f t="shared" si="5"/>
        <v>0</v>
      </c>
      <c r="D747" s="39">
        <f t="shared" si="5"/>
        <v>0</v>
      </c>
      <c r="E747" s="39">
        <f t="shared" si="5"/>
        <v>0</v>
      </c>
      <c r="F747" s="39">
        <f t="shared" si="5"/>
        <v>0</v>
      </c>
      <c r="G747" s="39">
        <f t="shared" si="5"/>
        <v>70.33</v>
      </c>
      <c r="H747" s="39">
        <f t="shared" si="5"/>
        <v>81.66</v>
      </c>
      <c r="I747" s="39">
        <f t="shared" si="5"/>
        <v>212.47</v>
      </c>
      <c r="J747" s="39">
        <f t="shared" si="5"/>
        <v>89.89</v>
      </c>
      <c r="K747" s="39">
        <f t="shared" si="5"/>
        <v>69.67</v>
      </c>
      <c r="L747" s="39">
        <f t="shared" si="5"/>
        <v>116.36</v>
      </c>
      <c r="M747" s="39">
        <f t="shared" si="5"/>
        <v>126.35</v>
      </c>
      <c r="N747" s="39">
        <f t="shared" si="5"/>
        <v>114.24</v>
      </c>
      <c r="O747" s="39">
        <f t="shared" si="5"/>
        <v>211.23</v>
      </c>
      <c r="P747" s="39">
        <f t="shared" si="5"/>
        <v>349.61</v>
      </c>
      <c r="Q747" s="39">
        <f t="shared" si="5"/>
        <v>405.52</v>
      </c>
      <c r="R747" s="39">
        <f t="shared" si="5"/>
        <v>320.64</v>
      </c>
      <c r="S747" s="39">
        <f t="shared" si="5"/>
        <v>244.65</v>
      </c>
      <c r="T747" s="39">
        <f t="shared" si="5"/>
        <v>264.61</v>
      </c>
      <c r="U747" s="39">
        <f t="shared" si="5"/>
        <v>121.6</v>
      </c>
      <c r="V747" s="39">
        <f t="shared" si="5"/>
        <v>22.76</v>
      </c>
      <c r="W747" s="39">
        <f t="shared" si="5"/>
        <v>0</v>
      </c>
      <c r="X747" s="39">
        <f t="shared" si="5"/>
        <v>0</v>
      </c>
      <c r="Y747" s="39">
        <f t="shared" si="5"/>
        <v>0</v>
      </c>
      <c r="Z747" s="38" t="str">
        <f>IF(Y747=0,"скрыть","")</f>
        <v>скрыть</v>
      </c>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1.25" customHeight="1" x14ac:dyDescent="0.2">
      <c r="A748" s="111"/>
      <c r="B748" s="112" t="s">
        <v>118</v>
      </c>
      <c r="C748" s="112"/>
      <c r="D748" s="112"/>
      <c r="E748" s="112"/>
      <c r="F748" s="112"/>
      <c r="G748" s="112"/>
      <c r="H748" s="112"/>
      <c r="I748" s="112"/>
      <c r="J748" s="112"/>
      <c r="K748" s="112"/>
      <c r="L748" s="112"/>
      <c r="M748" s="112"/>
      <c r="N748" s="112"/>
      <c r="O748" s="112"/>
      <c r="P748" s="112"/>
      <c r="Q748" s="112"/>
      <c r="R748" s="112"/>
      <c r="S748" s="112"/>
      <c r="T748" s="112"/>
      <c r="U748" s="112"/>
      <c r="V748" s="112"/>
      <c r="W748" s="112"/>
      <c r="X748" s="112"/>
      <c r="Y748" s="112"/>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ht="11.25" customHeight="1" x14ac:dyDescent="0.2">
      <c r="A749" s="111"/>
      <c r="B749" s="112"/>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s="27" customFormat="1" ht="32.65" customHeight="1" x14ac:dyDescent="0.2">
      <c r="A750" s="31" t="s">
        <v>83</v>
      </c>
      <c r="B750" s="32" t="s">
        <v>84</v>
      </c>
      <c r="C750" s="32" t="s">
        <v>85</v>
      </c>
      <c r="D750" s="32" t="s">
        <v>86</v>
      </c>
      <c r="E750" s="32" t="s">
        <v>87</v>
      </c>
      <c r="F750" s="32" t="s">
        <v>88</v>
      </c>
      <c r="G750" s="32" t="s">
        <v>89</v>
      </c>
      <c r="H750" s="32" t="s">
        <v>90</v>
      </c>
      <c r="I750" s="32" t="s">
        <v>91</v>
      </c>
      <c r="J750" s="32" t="s">
        <v>92</v>
      </c>
      <c r="K750" s="32" t="s">
        <v>93</v>
      </c>
      <c r="L750" s="32" t="s">
        <v>94</v>
      </c>
      <c r="M750" s="32" t="s">
        <v>95</v>
      </c>
      <c r="N750" s="32" t="s">
        <v>96</v>
      </c>
      <c r="O750" s="32" t="s">
        <v>97</v>
      </c>
      <c r="P750" s="32" t="s">
        <v>98</v>
      </c>
      <c r="Q750" s="32" t="s">
        <v>99</v>
      </c>
      <c r="R750" s="32" t="s">
        <v>100</v>
      </c>
      <c r="S750" s="32" t="s">
        <v>101</v>
      </c>
      <c r="T750" s="32" t="s">
        <v>102</v>
      </c>
      <c r="U750" s="32" t="s">
        <v>103</v>
      </c>
      <c r="V750" s="32" t="s">
        <v>104</v>
      </c>
      <c r="W750" s="32" t="s">
        <v>105</v>
      </c>
      <c r="X750" s="32" t="s">
        <v>106</v>
      </c>
      <c r="Y750" s="32" t="s">
        <v>107</v>
      </c>
      <c r="Z750" s="26"/>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ht="12" x14ac:dyDescent="0.2">
      <c r="A751" s="33">
        <v>1</v>
      </c>
      <c r="B751" s="39">
        <f>B536</f>
        <v>66.209999999999994</v>
      </c>
      <c r="C751" s="39">
        <f t="shared" ref="C751:Y751" si="6">C536</f>
        <v>111.62</v>
      </c>
      <c r="D751" s="39">
        <f t="shared" si="6"/>
        <v>255.5</v>
      </c>
      <c r="E751" s="39">
        <f t="shared" si="6"/>
        <v>276.08999999999997</v>
      </c>
      <c r="F751" s="39">
        <f t="shared" si="6"/>
        <v>216.87</v>
      </c>
      <c r="G751" s="39">
        <f t="shared" si="6"/>
        <v>0</v>
      </c>
      <c r="H751" s="39">
        <f t="shared" si="6"/>
        <v>0.17</v>
      </c>
      <c r="I751" s="39">
        <f t="shared" si="6"/>
        <v>0</v>
      </c>
      <c r="J751" s="39">
        <f t="shared" si="6"/>
        <v>0</v>
      </c>
      <c r="K751" s="39">
        <f t="shared" si="6"/>
        <v>0</v>
      </c>
      <c r="L751" s="39">
        <f t="shared" si="6"/>
        <v>0</v>
      </c>
      <c r="M751" s="39">
        <f t="shared" si="6"/>
        <v>0</v>
      </c>
      <c r="N751" s="39">
        <f t="shared" si="6"/>
        <v>0</v>
      </c>
      <c r="O751" s="39">
        <f t="shared" si="6"/>
        <v>0</v>
      </c>
      <c r="P751" s="39">
        <f t="shared" si="6"/>
        <v>0</v>
      </c>
      <c r="Q751" s="39">
        <f t="shared" si="6"/>
        <v>0</v>
      </c>
      <c r="R751" s="39">
        <f t="shared" si="6"/>
        <v>0</v>
      </c>
      <c r="S751" s="39">
        <f t="shared" si="6"/>
        <v>0</v>
      </c>
      <c r="T751" s="39">
        <f t="shared" si="6"/>
        <v>0</v>
      </c>
      <c r="U751" s="39">
        <f t="shared" si="6"/>
        <v>0</v>
      </c>
      <c r="V751" s="39">
        <f t="shared" si="6"/>
        <v>0</v>
      </c>
      <c r="W751" s="39">
        <f t="shared" si="6"/>
        <v>0</v>
      </c>
      <c r="X751" s="39">
        <f t="shared" si="6"/>
        <v>43.66</v>
      </c>
      <c r="Y751" s="39">
        <f t="shared" si="6"/>
        <v>164.98</v>
      </c>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2</v>
      </c>
      <c r="B752" s="39">
        <f t="shared" ref="B752:Y762" si="7">B537</f>
        <v>122.14</v>
      </c>
      <c r="C752" s="39">
        <f t="shared" si="7"/>
        <v>228.42</v>
      </c>
      <c r="D752" s="39">
        <f t="shared" si="7"/>
        <v>171.2</v>
      </c>
      <c r="E752" s="39">
        <f t="shared" si="7"/>
        <v>186.48</v>
      </c>
      <c r="F752" s="39">
        <f t="shared" si="7"/>
        <v>333.63</v>
      </c>
      <c r="G752" s="39">
        <f t="shared" si="7"/>
        <v>79.459999999999994</v>
      </c>
      <c r="H752" s="39">
        <f t="shared" si="7"/>
        <v>21.08</v>
      </c>
      <c r="I752" s="39">
        <f t="shared" si="7"/>
        <v>0</v>
      </c>
      <c r="J752" s="39">
        <f t="shared" si="7"/>
        <v>0</v>
      </c>
      <c r="K752" s="39">
        <f t="shared" si="7"/>
        <v>0</v>
      </c>
      <c r="L752" s="39">
        <f t="shared" si="7"/>
        <v>0</v>
      </c>
      <c r="M752" s="39">
        <f t="shared" si="7"/>
        <v>0.34</v>
      </c>
      <c r="N752" s="39">
        <f t="shared" si="7"/>
        <v>0</v>
      </c>
      <c r="O752" s="39">
        <f t="shared" si="7"/>
        <v>0</v>
      </c>
      <c r="P752" s="39">
        <f t="shared" si="7"/>
        <v>0</v>
      </c>
      <c r="Q752" s="39">
        <f t="shared" si="7"/>
        <v>0</v>
      </c>
      <c r="R752" s="39">
        <f t="shared" si="7"/>
        <v>0</v>
      </c>
      <c r="S752" s="39">
        <f t="shared" si="7"/>
        <v>0</v>
      </c>
      <c r="T752" s="39">
        <f t="shared" si="7"/>
        <v>0</v>
      </c>
      <c r="U752" s="39">
        <f t="shared" si="7"/>
        <v>0</v>
      </c>
      <c r="V752" s="39">
        <f t="shared" si="7"/>
        <v>0</v>
      </c>
      <c r="W752" s="39">
        <f t="shared" si="7"/>
        <v>83.27</v>
      </c>
      <c r="X752" s="39">
        <f t="shared" si="7"/>
        <v>196.03</v>
      </c>
      <c r="Y752" s="39">
        <f t="shared" si="7"/>
        <v>270.79000000000002</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3</v>
      </c>
      <c r="B753" s="39">
        <f t="shared" si="7"/>
        <v>69.19</v>
      </c>
      <c r="C753" s="39">
        <f t="shared" si="7"/>
        <v>78.45</v>
      </c>
      <c r="D753" s="39">
        <f t="shared" si="7"/>
        <v>175.24</v>
      </c>
      <c r="E753" s="39">
        <f t="shared" si="7"/>
        <v>189.92</v>
      </c>
      <c r="F753" s="39">
        <f t="shared" si="7"/>
        <v>261.20999999999998</v>
      </c>
      <c r="G753" s="39">
        <f t="shared" si="7"/>
        <v>117.5</v>
      </c>
      <c r="H753" s="39">
        <f t="shared" si="7"/>
        <v>47.49</v>
      </c>
      <c r="I753" s="39">
        <f t="shared" si="7"/>
        <v>8.82</v>
      </c>
      <c r="J753" s="39">
        <f t="shared" si="7"/>
        <v>0</v>
      </c>
      <c r="K753" s="39">
        <f t="shared" si="7"/>
        <v>21.15</v>
      </c>
      <c r="L753" s="39">
        <f t="shared" si="7"/>
        <v>0</v>
      </c>
      <c r="M753" s="39">
        <f t="shared" si="7"/>
        <v>0</v>
      </c>
      <c r="N753" s="39">
        <f t="shared" si="7"/>
        <v>0</v>
      </c>
      <c r="O753" s="39">
        <f t="shared" si="7"/>
        <v>0</v>
      </c>
      <c r="P753" s="39">
        <f t="shared" si="7"/>
        <v>0</v>
      </c>
      <c r="Q753" s="39">
        <f t="shared" si="7"/>
        <v>0</v>
      </c>
      <c r="R753" s="39">
        <f t="shared" si="7"/>
        <v>0</v>
      </c>
      <c r="S753" s="39">
        <f t="shared" si="7"/>
        <v>0</v>
      </c>
      <c r="T753" s="39">
        <f t="shared" si="7"/>
        <v>0</v>
      </c>
      <c r="U753" s="39">
        <f t="shared" si="7"/>
        <v>0</v>
      </c>
      <c r="V753" s="39">
        <f t="shared" si="7"/>
        <v>0</v>
      </c>
      <c r="W753" s="39">
        <f t="shared" si="7"/>
        <v>50.88</v>
      </c>
      <c r="X753" s="39">
        <f t="shared" si="7"/>
        <v>86.58</v>
      </c>
      <c r="Y753" s="39">
        <f t="shared" si="7"/>
        <v>239.86</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4</v>
      </c>
      <c r="B754" s="39">
        <f t="shared" si="7"/>
        <v>47.54</v>
      </c>
      <c r="C754" s="39">
        <f t="shared" si="7"/>
        <v>46.33</v>
      </c>
      <c r="D754" s="39">
        <f t="shared" si="7"/>
        <v>64.97</v>
      </c>
      <c r="E754" s="39">
        <f t="shared" si="7"/>
        <v>40.909999999999997</v>
      </c>
      <c r="F754" s="39">
        <f t="shared" si="7"/>
        <v>69.489999999999995</v>
      </c>
      <c r="G754" s="39">
        <f t="shared" si="7"/>
        <v>184.84</v>
      </c>
      <c r="H754" s="39">
        <f t="shared" si="7"/>
        <v>24.57</v>
      </c>
      <c r="I754" s="39">
        <f t="shared" si="7"/>
        <v>0</v>
      </c>
      <c r="J754" s="39">
        <f t="shared" si="7"/>
        <v>0</v>
      </c>
      <c r="K754" s="39">
        <f t="shared" si="7"/>
        <v>175.67</v>
      </c>
      <c r="L754" s="39">
        <f t="shared" si="7"/>
        <v>323.2</v>
      </c>
      <c r="M754" s="39">
        <f t="shared" si="7"/>
        <v>137.63</v>
      </c>
      <c r="N754" s="39">
        <f t="shared" si="7"/>
        <v>268.26</v>
      </c>
      <c r="O754" s="39">
        <f t="shared" si="7"/>
        <v>202.96</v>
      </c>
      <c r="P754" s="39">
        <f t="shared" si="7"/>
        <v>303.12</v>
      </c>
      <c r="Q754" s="39">
        <f t="shared" si="7"/>
        <v>0</v>
      </c>
      <c r="R754" s="39">
        <f t="shared" si="7"/>
        <v>0.3</v>
      </c>
      <c r="S754" s="39">
        <f t="shared" si="7"/>
        <v>0</v>
      </c>
      <c r="T754" s="39">
        <f t="shared" si="7"/>
        <v>0</v>
      </c>
      <c r="U754" s="39">
        <f t="shared" si="7"/>
        <v>0</v>
      </c>
      <c r="V754" s="39">
        <f t="shared" si="7"/>
        <v>0</v>
      </c>
      <c r="W754" s="39">
        <f t="shared" si="7"/>
        <v>6.53</v>
      </c>
      <c r="X754" s="39">
        <f t="shared" si="7"/>
        <v>242.48</v>
      </c>
      <c r="Y754" s="39">
        <f t="shared" si="7"/>
        <v>210.41</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5</v>
      </c>
      <c r="B755" s="39">
        <f t="shared" si="7"/>
        <v>153.31</v>
      </c>
      <c r="C755" s="39">
        <f t="shared" si="7"/>
        <v>160.19</v>
      </c>
      <c r="D755" s="39">
        <f t="shared" si="7"/>
        <v>154.15</v>
      </c>
      <c r="E755" s="39">
        <f t="shared" si="7"/>
        <v>301.95</v>
      </c>
      <c r="F755" s="39">
        <f t="shared" si="7"/>
        <v>815.47</v>
      </c>
      <c r="G755" s="39">
        <f t="shared" si="7"/>
        <v>635.14</v>
      </c>
      <c r="H755" s="39">
        <f t="shared" si="7"/>
        <v>358.87</v>
      </c>
      <c r="I755" s="39">
        <f t="shared" si="7"/>
        <v>368.43</v>
      </c>
      <c r="J755" s="39">
        <f t="shared" si="7"/>
        <v>427.25</v>
      </c>
      <c r="K755" s="39">
        <f t="shared" si="7"/>
        <v>623.04</v>
      </c>
      <c r="L755" s="39">
        <f t="shared" si="7"/>
        <v>417.72</v>
      </c>
      <c r="M755" s="39">
        <f t="shared" si="7"/>
        <v>452.14</v>
      </c>
      <c r="N755" s="39">
        <f t="shared" si="7"/>
        <v>442.75</v>
      </c>
      <c r="O755" s="39">
        <f t="shared" si="7"/>
        <v>273.43</v>
      </c>
      <c r="P755" s="39">
        <f t="shared" si="7"/>
        <v>287.16000000000003</v>
      </c>
      <c r="Q755" s="39">
        <f t="shared" si="7"/>
        <v>260.55</v>
      </c>
      <c r="R755" s="39">
        <f t="shared" si="7"/>
        <v>235.83</v>
      </c>
      <c r="S755" s="39">
        <f t="shared" si="7"/>
        <v>155.47999999999999</v>
      </c>
      <c r="T755" s="39">
        <f t="shared" si="7"/>
        <v>181.62</v>
      </c>
      <c r="U755" s="39">
        <f t="shared" si="7"/>
        <v>622.67999999999995</v>
      </c>
      <c r="V755" s="39">
        <f t="shared" si="7"/>
        <v>101.08</v>
      </c>
      <c r="W755" s="39">
        <f t="shared" si="7"/>
        <v>412.86</v>
      </c>
      <c r="X755" s="39">
        <f t="shared" si="7"/>
        <v>531.86</v>
      </c>
      <c r="Y755" s="39">
        <f t="shared" si="7"/>
        <v>381.26</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6</v>
      </c>
      <c r="B756" s="39">
        <f t="shared" si="7"/>
        <v>409.7</v>
      </c>
      <c r="C756" s="39">
        <f t="shared" si="7"/>
        <v>444.08</v>
      </c>
      <c r="D756" s="39">
        <f t="shared" si="7"/>
        <v>436.93</v>
      </c>
      <c r="E756" s="39">
        <f t="shared" si="7"/>
        <v>289.82</v>
      </c>
      <c r="F756" s="39">
        <f t="shared" si="7"/>
        <v>272.26</v>
      </c>
      <c r="G756" s="39">
        <f t="shared" si="7"/>
        <v>0</v>
      </c>
      <c r="H756" s="39">
        <f t="shared" si="7"/>
        <v>0</v>
      </c>
      <c r="I756" s="39">
        <f t="shared" si="7"/>
        <v>0</v>
      </c>
      <c r="J756" s="39">
        <f t="shared" si="7"/>
        <v>18.88</v>
      </c>
      <c r="K756" s="39">
        <f t="shared" si="7"/>
        <v>113.1</v>
      </c>
      <c r="L756" s="39">
        <f t="shared" si="7"/>
        <v>135.37</v>
      </c>
      <c r="M756" s="39">
        <f t="shared" si="7"/>
        <v>142.47</v>
      </c>
      <c r="N756" s="39">
        <f t="shared" si="7"/>
        <v>139.18</v>
      </c>
      <c r="O756" s="39">
        <f t="shared" si="7"/>
        <v>151.44999999999999</v>
      </c>
      <c r="P756" s="39">
        <f t="shared" si="7"/>
        <v>172.47</v>
      </c>
      <c r="Q756" s="39">
        <f t="shared" si="7"/>
        <v>193.67</v>
      </c>
      <c r="R756" s="39">
        <f t="shared" si="7"/>
        <v>221.96</v>
      </c>
      <c r="S756" s="39">
        <f t="shared" si="7"/>
        <v>269.18</v>
      </c>
      <c r="T756" s="39">
        <f t="shared" si="7"/>
        <v>180.63</v>
      </c>
      <c r="U756" s="39">
        <f t="shared" si="7"/>
        <v>291.05</v>
      </c>
      <c r="V756" s="39">
        <f t="shared" si="7"/>
        <v>175.12</v>
      </c>
      <c r="W756" s="39">
        <f t="shared" si="7"/>
        <v>521.77</v>
      </c>
      <c r="X756" s="39">
        <f t="shared" si="7"/>
        <v>477.26</v>
      </c>
      <c r="Y756" s="39">
        <f t="shared" si="7"/>
        <v>260.60000000000002</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7</v>
      </c>
      <c r="B757" s="39">
        <f t="shared" si="7"/>
        <v>143.94</v>
      </c>
      <c r="C757" s="39">
        <f t="shared" si="7"/>
        <v>206.78</v>
      </c>
      <c r="D757" s="39">
        <f t="shared" si="7"/>
        <v>30.6</v>
      </c>
      <c r="E757" s="39">
        <f t="shared" si="7"/>
        <v>80.31</v>
      </c>
      <c r="F757" s="39">
        <f t="shared" si="7"/>
        <v>97.77</v>
      </c>
      <c r="G757" s="39">
        <f t="shared" si="7"/>
        <v>0</v>
      </c>
      <c r="H757" s="39">
        <f t="shared" si="7"/>
        <v>0</v>
      </c>
      <c r="I757" s="39">
        <f t="shared" si="7"/>
        <v>0</v>
      </c>
      <c r="J757" s="39">
        <f t="shared" si="7"/>
        <v>1.1599999999999999</v>
      </c>
      <c r="K757" s="39">
        <f t="shared" si="7"/>
        <v>70.28</v>
      </c>
      <c r="L757" s="39">
        <f t="shared" si="7"/>
        <v>79.58</v>
      </c>
      <c r="M757" s="39">
        <f t="shared" si="7"/>
        <v>0</v>
      </c>
      <c r="N757" s="39">
        <f t="shared" si="7"/>
        <v>0</v>
      </c>
      <c r="O757" s="39">
        <f t="shared" si="7"/>
        <v>0</v>
      </c>
      <c r="P757" s="39">
        <f t="shared" si="7"/>
        <v>0</v>
      </c>
      <c r="Q757" s="39">
        <f t="shared" si="7"/>
        <v>0</v>
      </c>
      <c r="R757" s="39">
        <f t="shared" si="7"/>
        <v>0</v>
      </c>
      <c r="S757" s="39">
        <f t="shared" si="7"/>
        <v>0</v>
      </c>
      <c r="T757" s="39">
        <f t="shared" si="7"/>
        <v>0</v>
      </c>
      <c r="U757" s="39">
        <f t="shared" si="7"/>
        <v>0</v>
      </c>
      <c r="V757" s="39">
        <f t="shared" si="7"/>
        <v>0</v>
      </c>
      <c r="W757" s="39">
        <f t="shared" si="7"/>
        <v>0</v>
      </c>
      <c r="X757" s="39">
        <f t="shared" si="7"/>
        <v>0.8</v>
      </c>
      <c r="Y757" s="39">
        <f t="shared" si="7"/>
        <v>0.83</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8</v>
      </c>
      <c r="B758" s="39">
        <f t="shared" si="7"/>
        <v>338.57</v>
      </c>
      <c r="C758" s="39">
        <f t="shared" si="7"/>
        <v>102.8</v>
      </c>
      <c r="D758" s="39">
        <f t="shared" si="7"/>
        <v>57.47</v>
      </c>
      <c r="E758" s="39">
        <f t="shared" si="7"/>
        <v>46.56</v>
      </c>
      <c r="F758" s="39">
        <f t="shared" si="7"/>
        <v>54.96</v>
      </c>
      <c r="G758" s="39">
        <f t="shared" si="7"/>
        <v>0.51</v>
      </c>
      <c r="H758" s="39">
        <f t="shared" si="7"/>
        <v>0</v>
      </c>
      <c r="I758" s="39">
        <f t="shared" si="7"/>
        <v>0</v>
      </c>
      <c r="J758" s="39">
        <f t="shared" si="7"/>
        <v>0</v>
      </c>
      <c r="K758" s="39">
        <f t="shared" si="7"/>
        <v>0</v>
      </c>
      <c r="L758" s="39">
        <f t="shared" si="7"/>
        <v>0.01</v>
      </c>
      <c r="M758" s="39">
        <f t="shared" si="7"/>
        <v>0.02</v>
      </c>
      <c r="N758" s="39">
        <f t="shared" si="7"/>
        <v>0</v>
      </c>
      <c r="O758" s="39">
        <f t="shared" si="7"/>
        <v>0</v>
      </c>
      <c r="P758" s="39">
        <f t="shared" si="7"/>
        <v>0</v>
      </c>
      <c r="Q758" s="39">
        <f t="shared" si="7"/>
        <v>0</v>
      </c>
      <c r="R758" s="39">
        <f t="shared" si="7"/>
        <v>0</v>
      </c>
      <c r="S758" s="39">
        <f t="shared" si="7"/>
        <v>0</v>
      </c>
      <c r="T758" s="39">
        <f t="shared" si="7"/>
        <v>0</v>
      </c>
      <c r="U758" s="39">
        <f t="shared" si="7"/>
        <v>0</v>
      </c>
      <c r="V758" s="39">
        <f t="shared" si="7"/>
        <v>0.02</v>
      </c>
      <c r="W758" s="39">
        <f t="shared" si="7"/>
        <v>41.62</v>
      </c>
      <c r="X758" s="39">
        <f t="shared" si="7"/>
        <v>380.11</v>
      </c>
      <c r="Y758" s="39">
        <f t="shared" si="7"/>
        <v>131.57</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9</v>
      </c>
      <c r="B759" s="39">
        <f t="shared" si="7"/>
        <v>259.14</v>
      </c>
      <c r="C759" s="39">
        <f t="shared" si="7"/>
        <v>160.69999999999999</v>
      </c>
      <c r="D759" s="39">
        <f t="shared" si="7"/>
        <v>91.71</v>
      </c>
      <c r="E759" s="39">
        <f t="shared" si="7"/>
        <v>46.68</v>
      </c>
      <c r="F759" s="39">
        <f t="shared" si="7"/>
        <v>40.369999999999997</v>
      </c>
      <c r="G759" s="39">
        <f t="shared" si="7"/>
        <v>29.81</v>
      </c>
      <c r="H759" s="39">
        <f t="shared" si="7"/>
        <v>12.82</v>
      </c>
      <c r="I759" s="39">
        <f t="shared" si="7"/>
        <v>0</v>
      </c>
      <c r="J759" s="39">
        <f t="shared" si="7"/>
        <v>0</v>
      </c>
      <c r="K759" s="39">
        <f t="shared" si="7"/>
        <v>41.02</v>
      </c>
      <c r="L759" s="39">
        <f t="shared" si="7"/>
        <v>196.2</v>
      </c>
      <c r="M759" s="39">
        <f t="shared" si="7"/>
        <v>368.57</v>
      </c>
      <c r="N759" s="39">
        <f t="shared" si="7"/>
        <v>586.98</v>
      </c>
      <c r="O759" s="39">
        <f t="shared" si="7"/>
        <v>410.21</v>
      </c>
      <c r="P759" s="39">
        <f t="shared" si="7"/>
        <v>330.78</v>
      </c>
      <c r="Q759" s="39">
        <f t="shared" si="7"/>
        <v>488.44</v>
      </c>
      <c r="R759" s="39">
        <f t="shared" si="7"/>
        <v>732.75</v>
      </c>
      <c r="S759" s="39">
        <f t="shared" si="7"/>
        <v>674.44</v>
      </c>
      <c r="T759" s="39">
        <f t="shared" si="7"/>
        <v>413.3</v>
      </c>
      <c r="U759" s="39">
        <f t="shared" si="7"/>
        <v>450.78</v>
      </c>
      <c r="V759" s="39">
        <f t="shared" si="7"/>
        <v>558.47</v>
      </c>
      <c r="W759" s="39">
        <f t="shared" si="7"/>
        <v>867.14</v>
      </c>
      <c r="X759" s="39">
        <f t="shared" si="7"/>
        <v>942.04</v>
      </c>
      <c r="Y759" s="39">
        <f t="shared" si="7"/>
        <v>668.72</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10</v>
      </c>
      <c r="B760" s="39">
        <f t="shared" si="7"/>
        <v>0</v>
      </c>
      <c r="C760" s="39">
        <f t="shared" si="7"/>
        <v>69.41</v>
      </c>
      <c r="D760" s="39">
        <f t="shared" si="7"/>
        <v>25.72</v>
      </c>
      <c r="E760" s="39">
        <f t="shared" si="7"/>
        <v>27.92</v>
      </c>
      <c r="F760" s="39">
        <f t="shared" si="7"/>
        <v>72.06</v>
      </c>
      <c r="G760" s="39">
        <f t="shared" si="7"/>
        <v>0</v>
      </c>
      <c r="H760" s="39">
        <f t="shared" si="7"/>
        <v>0</v>
      </c>
      <c r="I760" s="39">
        <f t="shared" si="7"/>
        <v>0</v>
      </c>
      <c r="J760" s="39">
        <f t="shared" si="7"/>
        <v>0</v>
      </c>
      <c r="K760" s="39">
        <f t="shared" si="7"/>
        <v>0</v>
      </c>
      <c r="L760" s="39">
        <f t="shared" si="7"/>
        <v>0</v>
      </c>
      <c r="M760" s="39">
        <f t="shared" si="7"/>
        <v>0</v>
      </c>
      <c r="N760" s="39">
        <f t="shared" si="7"/>
        <v>24.69</v>
      </c>
      <c r="O760" s="39">
        <f t="shared" si="7"/>
        <v>0.11</v>
      </c>
      <c r="P760" s="39">
        <f t="shared" si="7"/>
        <v>61.55</v>
      </c>
      <c r="Q760" s="39">
        <f t="shared" si="7"/>
        <v>0</v>
      </c>
      <c r="R760" s="39">
        <f t="shared" si="7"/>
        <v>102.73</v>
      </c>
      <c r="S760" s="39">
        <f t="shared" si="7"/>
        <v>24.96</v>
      </c>
      <c r="T760" s="39">
        <f t="shared" si="7"/>
        <v>2.0099999999999998</v>
      </c>
      <c r="U760" s="39">
        <f t="shared" si="7"/>
        <v>22.61</v>
      </c>
      <c r="V760" s="39">
        <f t="shared" si="7"/>
        <v>45.98</v>
      </c>
      <c r="W760" s="39">
        <f t="shared" si="7"/>
        <v>0.1</v>
      </c>
      <c r="X760" s="39">
        <f t="shared" si="7"/>
        <v>97.96</v>
      </c>
      <c r="Y760" s="39">
        <f t="shared" si="7"/>
        <v>14.4</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11</v>
      </c>
      <c r="B761" s="39">
        <f t="shared" si="7"/>
        <v>88.11</v>
      </c>
      <c r="C761" s="39">
        <f t="shared" si="7"/>
        <v>9.08</v>
      </c>
      <c r="D761" s="39">
        <f t="shared" si="7"/>
        <v>0.28000000000000003</v>
      </c>
      <c r="E761" s="39">
        <f t="shared" si="7"/>
        <v>0</v>
      </c>
      <c r="F761" s="39">
        <f t="shared" si="7"/>
        <v>0.73</v>
      </c>
      <c r="G761" s="39">
        <f t="shared" si="7"/>
        <v>0</v>
      </c>
      <c r="H761" s="39">
        <f t="shared" si="7"/>
        <v>0</v>
      </c>
      <c r="I761" s="39">
        <f t="shared" si="7"/>
        <v>0</v>
      </c>
      <c r="J761" s="39">
        <f t="shared" si="7"/>
        <v>0</v>
      </c>
      <c r="K761" s="39">
        <f t="shared" si="7"/>
        <v>0</v>
      </c>
      <c r="L761" s="39">
        <f t="shared" si="7"/>
        <v>0</v>
      </c>
      <c r="M761" s="39">
        <f t="shared" si="7"/>
        <v>0</v>
      </c>
      <c r="N761" s="39">
        <f t="shared" si="7"/>
        <v>0</v>
      </c>
      <c r="O761" s="39">
        <f t="shared" si="7"/>
        <v>0</v>
      </c>
      <c r="P761" s="39">
        <f t="shared" si="7"/>
        <v>0</v>
      </c>
      <c r="Q761" s="39">
        <f t="shared" si="7"/>
        <v>0</v>
      </c>
      <c r="R761" s="39">
        <f t="shared" si="7"/>
        <v>0</v>
      </c>
      <c r="S761" s="39">
        <f t="shared" si="7"/>
        <v>0</v>
      </c>
      <c r="T761" s="39">
        <f t="shared" si="7"/>
        <v>0</v>
      </c>
      <c r="U761" s="39">
        <f t="shared" si="7"/>
        <v>0</v>
      </c>
      <c r="V761" s="39">
        <f t="shared" si="7"/>
        <v>0</v>
      </c>
      <c r="W761" s="39">
        <f t="shared" si="7"/>
        <v>0</v>
      </c>
      <c r="X761" s="39">
        <f t="shared" si="7"/>
        <v>0</v>
      </c>
      <c r="Y761" s="39">
        <f t="shared" si="7"/>
        <v>0.56000000000000005</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12</v>
      </c>
      <c r="B762" s="39">
        <f t="shared" si="7"/>
        <v>0</v>
      </c>
      <c r="C762" s="39">
        <f t="shared" si="7"/>
        <v>0</v>
      </c>
      <c r="D762" s="39">
        <f t="shared" si="7"/>
        <v>0</v>
      </c>
      <c r="E762" s="39">
        <f t="shared" si="7"/>
        <v>0</v>
      </c>
      <c r="F762" s="39">
        <f t="shared" si="7"/>
        <v>0</v>
      </c>
      <c r="G762" s="39">
        <f t="shared" si="7"/>
        <v>0</v>
      </c>
      <c r="H762" s="39">
        <f t="shared" si="7"/>
        <v>0</v>
      </c>
      <c r="I762" s="39">
        <f t="shared" si="7"/>
        <v>14.98</v>
      </c>
      <c r="J762" s="39">
        <f t="shared" si="7"/>
        <v>47.34</v>
      </c>
      <c r="K762" s="39">
        <f t="shared" si="7"/>
        <v>315.27</v>
      </c>
      <c r="L762" s="39">
        <f t="shared" si="7"/>
        <v>671.55</v>
      </c>
      <c r="M762" s="39">
        <f t="shared" si="7"/>
        <v>106.21</v>
      </c>
      <c r="N762" s="39">
        <f t="shared" si="7"/>
        <v>5</v>
      </c>
      <c r="O762" s="39">
        <f t="shared" si="7"/>
        <v>1.22</v>
      </c>
      <c r="P762" s="39">
        <f t="shared" si="7"/>
        <v>0.35</v>
      </c>
      <c r="Q762" s="39">
        <f t="shared" ref="Q762:Y762" si="8">Q547</f>
        <v>0</v>
      </c>
      <c r="R762" s="39">
        <f t="shared" si="8"/>
        <v>0</v>
      </c>
      <c r="S762" s="39">
        <f t="shared" si="8"/>
        <v>6.26</v>
      </c>
      <c r="T762" s="39">
        <f t="shared" si="8"/>
        <v>15.1</v>
      </c>
      <c r="U762" s="39">
        <f t="shared" si="8"/>
        <v>2.52</v>
      </c>
      <c r="V762" s="39">
        <f t="shared" si="8"/>
        <v>1.82</v>
      </c>
      <c r="W762" s="39">
        <f t="shared" si="8"/>
        <v>0.28999999999999998</v>
      </c>
      <c r="X762" s="39">
        <f t="shared" si="8"/>
        <v>0.64</v>
      </c>
      <c r="Y762" s="39">
        <f t="shared" si="8"/>
        <v>15.82</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13</v>
      </c>
      <c r="B763" s="39">
        <f t="shared" ref="B763:Y773" si="9">B548</f>
        <v>0</v>
      </c>
      <c r="C763" s="39">
        <f t="shared" si="9"/>
        <v>25.34</v>
      </c>
      <c r="D763" s="39">
        <f t="shared" si="9"/>
        <v>320.49</v>
      </c>
      <c r="E763" s="39">
        <f t="shared" si="9"/>
        <v>1109.03</v>
      </c>
      <c r="F763" s="39">
        <f t="shared" si="9"/>
        <v>69.44</v>
      </c>
      <c r="G763" s="39">
        <f t="shared" si="9"/>
        <v>0</v>
      </c>
      <c r="H763" s="39">
        <f t="shared" si="9"/>
        <v>0</v>
      </c>
      <c r="I763" s="39">
        <f t="shared" si="9"/>
        <v>13.46</v>
      </c>
      <c r="J763" s="39">
        <f t="shared" si="9"/>
        <v>0.02</v>
      </c>
      <c r="K763" s="39">
        <f t="shared" si="9"/>
        <v>74.87</v>
      </c>
      <c r="L763" s="39">
        <f t="shared" si="9"/>
        <v>49.29</v>
      </c>
      <c r="M763" s="39">
        <f t="shared" si="9"/>
        <v>148.11000000000001</v>
      </c>
      <c r="N763" s="39">
        <f t="shared" si="9"/>
        <v>85.08</v>
      </c>
      <c r="O763" s="39">
        <f t="shared" si="9"/>
        <v>167.01</v>
      </c>
      <c r="P763" s="39">
        <f t="shared" si="9"/>
        <v>3.25</v>
      </c>
      <c r="Q763" s="39">
        <f t="shared" si="9"/>
        <v>33.880000000000003</v>
      </c>
      <c r="R763" s="39">
        <f t="shared" si="9"/>
        <v>18.8</v>
      </c>
      <c r="S763" s="39">
        <f t="shared" si="9"/>
        <v>12.69</v>
      </c>
      <c r="T763" s="39">
        <f t="shared" si="9"/>
        <v>5.65</v>
      </c>
      <c r="U763" s="39">
        <f t="shared" si="9"/>
        <v>0.08</v>
      </c>
      <c r="V763" s="39">
        <f t="shared" si="9"/>
        <v>0</v>
      </c>
      <c r="W763" s="39">
        <f t="shared" si="9"/>
        <v>59.63</v>
      </c>
      <c r="X763" s="39">
        <f t="shared" si="9"/>
        <v>160.91999999999999</v>
      </c>
      <c r="Y763" s="39">
        <f t="shared" si="9"/>
        <v>188.34</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14</v>
      </c>
      <c r="B764" s="39">
        <f t="shared" si="9"/>
        <v>28.3</v>
      </c>
      <c r="C764" s="39">
        <f t="shared" si="9"/>
        <v>256.73</v>
      </c>
      <c r="D764" s="39">
        <f t="shared" si="9"/>
        <v>149.32</v>
      </c>
      <c r="E764" s="39">
        <f t="shared" si="9"/>
        <v>0</v>
      </c>
      <c r="F764" s="39">
        <f t="shared" si="9"/>
        <v>82.08</v>
      </c>
      <c r="G764" s="39">
        <f t="shared" si="9"/>
        <v>0</v>
      </c>
      <c r="H764" s="39">
        <f t="shared" si="9"/>
        <v>0</v>
      </c>
      <c r="I764" s="39">
        <f t="shared" si="9"/>
        <v>0</v>
      </c>
      <c r="J764" s="39">
        <f t="shared" si="9"/>
        <v>0</v>
      </c>
      <c r="K764" s="39">
        <f t="shared" si="9"/>
        <v>0.66</v>
      </c>
      <c r="L764" s="39">
        <f t="shared" si="9"/>
        <v>2.94</v>
      </c>
      <c r="M764" s="39">
        <f t="shared" si="9"/>
        <v>28.69</v>
      </c>
      <c r="N764" s="39">
        <f t="shared" si="9"/>
        <v>24.94</v>
      </c>
      <c r="O764" s="39">
        <f t="shared" si="9"/>
        <v>35.159999999999997</v>
      </c>
      <c r="P764" s="39">
        <f t="shared" si="9"/>
        <v>53</v>
      </c>
      <c r="Q764" s="39">
        <f t="shared" si="9"/>
        <v>61.57</v>
      </c>
      <c r="R764" s="39">
        <f t="shared" si="9"/>
        <v>42</v>
      </c>
      <c r="S764" s="39">
        <f t="shared" si="9"/>
        <v>37.39</v>
      </c>
      <c r="T764" s="39">
        <f t="shared" si="9"/>
        <v>0.17</v>
      </c>
      <c r="U764" s="39">
        <f t="shared" si="9"/>
        <v>0</v>
      </c>
      <c r="V764" s="39">
        <f t="shared" si="9"/>
        <v>0.1</v>
      </c>
      <c r="W764" s="39">
        <f t="shared" si="9"/>
        <v>65.930000000000007</v>
      </c>
      <c r="X764" s="39">
        <f t="shared" si="9"/>
        <v>423.89</v>
      </c>
      <c r="Y764" s="39">
        <f t="shared" si="9"/>
        <v>118.24</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15</v>
      </c>
      <c r="B765" s="39">
        <f t="shared" si="9"/>
        <v>72.37</v>
      </c>
      <c r="C765" s="39">
        <f t="shared" si="9"/>
        <v>266.87</v>
      </c>
      <c r="D765" s="39">
        <f t="shared" si="9"/>
        <v>358.09</v>
      </c>
      <c r="E765" s="39">
        <f t="shared" si="9"/>
        <v>338.42</v>
      </c>
      <c r="F765" s="39">
        <f t="shared" si="9"/>
        <v>332.74</v>
      </c>
      <c r="G765" s="39">
        <f t="shared" si="9"/>
        <v>0</v>
      </c>
      <c r="H765" s="39">
        <f t="shared" si="9"/>
        <v>0</v>
      </c>
      <c r="I765" s="39">
        <f t="shared" si="9"/>
        <v>0.53</v>
      </c>
      <c r="J765" s="39">
        <f t="shared" si="9"/>
        <v>2.5499999999999998</v>
      </c>
      <c r="K765" s="39">
        <f t="shared" si="9"/>
        <v>50.26</v>
      </c>
      <c r="L765" s="39">
        <f t="shared" si="9"/>
        <v>195.2</v>
      </c>
      <c r="M765" s="39">
        <f t="shared" si="9"/>
        <v>348.81</v>
      </c>
      <c r="N765" s="39">
        <f t="shared" si="9"/>
        <v>328.37</v>
      </c>
      <c r="O765" s="39">
        <f t="shared" si="9"/>
        <v>306.95</v>
      </c>
      <c r="P765" s="39">
        <f t="shared" si="9"/>
        <v>357.65</v>
      </c>
      <c r="Q765" s="39">
        <f t="shared" si="9"/>
        <v>299.57</v>
      </c>
      <c r="R765" s="39">
        <f t="shared" si="9"/>
        <v>284.66000000000003</v>
      </c>
      <c r="S765" s="39">
        <f t="shared" si="9"/>
        <v>220.28</v>
      </c>
      <c r="T765" s="39">
        <f t="shared" si="9"/>
        <v>249.35</v>
      </c>
      <c r="U765" s="39">
        <f t="shared" si="9"/>
        <v>255.59</v>
      </c>
      <c r="V765" s="39">
        <f t="shared" si="9"/>
        <v>215.56</v>
      </c>
      <c r="W765" s="39">
        <f t="shared" si="9"/>
        <v>454.18</v>
      </c>
      <c r="X765" s="39">
        <f t="shared" si="9"/>
        <v>456.97</v>
      </c>
      <c r="Y765" s="39">
        <f t="shared" si="9"/>
        <v>333.71</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16</v>
      </c>
      <c r="B766" s="39">
        <f t="shared" si="9"/>
        <v>186.51</v>
      </c>
      <c r="C766" s="39">
        <f t="shared" si="9"/>
        <v>194.02</v>
      </c>
      <c r="D766" s="39">
        <f t="shared" si="9"/>
        <v>111.47</v>
      </c>
      <c r="E766" s="39">
        <f t="shared" si="9"/>
        <v>50.02</v>
      </c>
      <c r="F766" s="39">
        <f t="shared" si="9"/>
        <v>0</v>
      </c>
      <c r="G766" s="39">
        <f t="shared" si="9"/>
        <v>0</v>
      </c>
      <c r="H766" s="39">
        <f t="shared" si="9"/>
        <v>0</v>
      </c>
      <c r="I766" s="39">
        <f t="shared" si="9"/>
        <v>0</v>
      </c>
      <c r="J766" s="39">
        <f t="shared" si="9"/>
        <v>0</v>
      </c>
      <c r="K766" s="39">
        <f t="shared" si="9"/>
        <v>0</v>
      </c>
      <c r="L766" s="39">
        <f t="shared" si="9"/>
        <v>0.09</v>
      </c>
      <c r="M766" s="39">
        <f t="shared" si="9"/>
        <v>1.35</v>
      </c>
      <c r="N766" s="39">
        <f t="shared" si="9"/>
        <v>0.23</v>
      </c>
      <c r="O766" s="39">
        <f t="shared" si="9"/>
        <v>0</v>
      </c>
      <c r="P766" s="39">
        <f t="shared" si="9"/>
        <v>3.01</v>
      </c>
      <c r="Q766" s="39">
        <f t="shared" si="9"/>
        <v>29.51</v>
      </c>
      <c r="R766" s="39">
        <f t="shared" si="9"/>
        <v>31.04</v>
      </c>
      <c r="S766" s="39">
        <f t="shared" si="9"/>
        <v>21.75</v>
      </c>
      <c r="T766" s="39">
        <f t="shared" si="9"/>
        <v>37.93</v>
      </c>
      <c r="U766" s="39">
        <f t="shared" si="9"/>
        <v>0</v>
      </c>
      <c r="V766" s="39">
        <f t="shared" si="9"/>
        <v>0</v>
      </c>
      <c r="W766" s="39">
        <f t="shared" si="9"/>
        <v>48.86</v>
      </c>
      <c r="X766" s="39">
        <f t="shared" si="9"/>
        <v>424.41</v>
      </c>
      <c r="Y766" s="39">
        <f t="shared" si="9"/>
        <v>210.63</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17</v>
      </c>
      <c r="B767" s="39">
        <f t="shared" si="9"/>
        <v>61.6</v>
      </c>
      <c r="C767" s="39">
        <f t="shared" si="9"/>
        <v>4.12</v>
      </c>
      <c r="D767" s="39">
        <f t="shared" si="9"/>
        <v>0</v>
      </c>
      <c r="E767" s="39">
        <f t="shared" si="9"/>
        <v>0.28000000000000003</v>
      </c>
      <c r="F767" s="39">
        <f t="shared" si="9"/>
        <v>47.87</v>
      </c>
      <c r="G767" s="39">
        <f t="shared" si="9"/>
        <v>0</v>
      </c>
      <c r="H767" s="39">
        <f t="shared" si="9"/>
        <v>0</v>
      </c>
      <c r="I767" s="39">
        <f t="shared" si="9"/>
        <v>0</v>
      </c>
      <c r="J767" s="39">
        <f t="shared" si="9"/>
        <v>0</v>
      </c>
      <c r="K767" s="39">
        <f t="shared" si="9"/>
        <v>2.6</v>
      </c>
      <c r="L767" s="39">
        <f t="shared" si="9"/>
        <v>53.94</v>
      </c>
      <c r="M767" s="39">
        <f t="shared" si="9"/>
        <v>89.5</v>
      </c>
      <c r="N767" s="39">
        <f t="shared" si="9"/>
        <v>101.12</v>
      </c>
      <c r="O767" s="39">
        <f t="shared" si="9"/>
        <v>56.65</v>
      </c>
      <c r="P767" s="39">
        <f t="shared" si="9"/>
        <v>22.13</v>
      </c>
      <c r="Q767" s="39">
        <f t="shared" si="9"/>
        <v>18.989999999999998</v>
      </c>
      <c r="R767" s="39">
        <f t="shared" si="9"/>
        <v>44.31</v>
      </c>
      <c r="S767" s="39">
        <f t="shared" si="9"/>
        <v>40.86</v>
      </c>
      <c r="T767" s="39">
        <f t="shared" si="9"/>
        <v>22.9</v>
      </c>
      <c r="U767" s="39">
        <f t="shared" si="9"/>
        <v>28.6</v>
      </c>
      <c r="V767" s="39">
        <f t="shared" si="9"/>
        <v>0</v>
      </c>
      <c r="W767" s="39">
        <f t="shared" si="9"/>
        <v>72.87</v>
      </c>
      <c r="X767" s="39">
        <f t="shared" si="9"/>
        <v>295.33999999999997</v>
      </c>
      <c r="Y767" s="39">
        <f t="shared" si="9"/>
        <v>124.9</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18</v>
      </c>
      <c r="B768" s="39">
        <f t="shared" si="9"/>
        <v>0</v>
      </c>
      <c r="C768" s="39">
        <f t="shared" si="9"/>
        <v>52.45</v>
      </c>
      <c r="D768" s="39">
        <f t="shared" si="9"/>
        <v>233.64</v>
      </c>
      <c r="E768" s="39">
        <f t="shared" si="9"/>
        <v>200.71</v>
      </c>
      <c r="F768" s="39">
        <f t="shared" si="9"/>
        <v>209.03</v>
      </c>
      <c r="G768" s="39">
        <f t="shared" si="9"/>
        <v>0</v>
      </c>
      <c r="H768" s="39">
        <f t="shared" si="9"/>
        <v>22.41</v>
      </c>
      <c r="I768" s="39">
        <f t="shared" si="9"/>
        <v>0</v>
      </c>
      <c r="J768" s="39">
        <f t="shared" si="9"/>
        <v>0</v>
      </c>
      <c r="K768" s="39">
        <f t="shared" si="9"/>
        <v>55.48</v>
      </c>
      <c r="L768" s="39">
        <f t="shared" si="9"/>
        <v>111.65</v>
      </c>
      <c r="M768" s="39">
        <f t="shared" si="9"/>
        <v>29.84</v>
      </c>
      <c r="N768" s="39">
        <f t="shared" si="9"/>
        <v>79.790000000000006</v>
      </c>
      <c r="O768" s="39">
        <f t="shared" si="9"/>
        <v>87.46</v>
      </c>
      <c r="P768" s="39">
        <f t="shared" si="9"/>
        <v>22.93</v>
      </c>
      <c r="Q768" s="39">
        <f t="shared" si="9"/>
        <v>31.44</v>
      </c>
      <c r="R768" s="39">
        <f t="shared" si="9"/>
        <v>12.84</v>
      </c>
      <c r="S768" s="39">
        <f t="shared" si="9"/>
        <v>0</v>
      </c>
      <c r="T768" s="39">
        <f t="shared" si="9"/>
        <v>0</v>
      </c>
      <c r="U768" s="39">
        <f t="shared" si="9"/>
        <v>0</v>
      </c>
      <c r="V768" s="39">
        <f t="shared" si="9"/>
        <v>0</v>
      </c>
      <c r="W768" s="39">
        <f t="shared" si="9"/>
        <v>0</v>
      </c>
      <c r="X768" s="39">
        <f t="shared" si="9"/>
        <v>30.55</v>
      </c>
      <c r="Y768" s="39">
        <f t="shared" si="9"/>
        <v>50.9</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19</v>
      </c>
      <c r="B769" s="39">
        <f t="shared" si="9"/>
        <v>142.71</v>
      </c>
      <c r="C769" s="39">
        <f t="shared" si="9"/>
        <v>183.43</v>
      </c>
      <c r="D769" s="39">
        <f t="shared" si="9"/>
        <v>498.81</v>
      </c>
      <c r="E769" s="39">
        <f t="shared" si="9"/>
        <v>338.99</v>
      </c>
      <c r="F769" s="39">
        <f t="shared" si="9"/>
        <v>299.72000000000003</v>
      </c>
      <c r="G769" s="39">
        <f t="shared" si="9"/>
        <v>0</v>
      </c>
      <c r="H769" s="39">
        <f t="shared" si="9"/>
        <v>0</v>
      </c>
      <c r="I769" s="39">
        <f t="shared" si="9"/>
        <v>0</v>
      </c>
      <c r="J769" s="39">
        <f t="shared" si="9"/>
        <v>0</v>
      </c>
      <c r="K769" s="39">
        <f t="shared" si="9"/>
        <v>0</v>
      </c>
      <c r="L769" s="39">
        <f t="shared" si="9"/>
        <v>0</v>
      </c>
      <c r="M769" s="39">
        <f t="shared" si="9"/>
        <v>135.46</v>
      </c>
      <c r="N769" s="39">
        <f t="shared" si="9"/>
        <v>0.04</v>
      </c>
      <c r="O769" s="39">
        <f t="shared" si="9"/>
        <v>0.23</v>
      </c>
      <c r="P769" s="39">
        <f t="shared" si="9"/>
        <v>26.13</v>
      </c>
      <c r="Q769" s="39">
        <f t="shared" si="9"/>
        <v>0.12</v>
      </c>
      <c r="R769" s="39">
        <f t="shared" si="9"/>
        <v>19.37</v>
      </c>
      <c r="S769" s="39">
        <f t="shared" si="9"/>
        <v>130.71</v>
      </c>
      <c r="T769" s="39">
        <f t="shared" si="9"/>
        <v>95.37</v>
      </c>
      <c r="U769" s="39">
        <f t="shared" si="9"/>
        <v>0.08</v>
      </c>
      <c r="V769" s="39">
        <f t="shared" si="9"/>
        <v>11.82</v>
      </c>
      <c r="W769" s="39">
        <f t="shared" si="9"/>
        <v>435.62</v>
      </c>
      <c r="X769" s="39">
        <f t="shared" si="9"/>
        <v>670.1</v>
      </c>
      <c r="Y769" s="39">
        <f t="shared" si="9"/>
        <v>395.08</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20</v>
      </c>
      <c r="B770" s="39">
        <f t="shared" si="9"/>
        <v>420.29</v>
      </c>
      <c r="C770" s="39">
        <f t="shared" si="9"/>
        <v>190.8</v>
      </c>
      <c r="D770" s="39">
        <f t="shared" si="9"/>
        <v>942.44</v>
      </c>
      <c r="E770" s="39">
        <f t="shared" si="9"/>
        <v>151.83000000000001</v>
      </c>
      <c r="F770" s="39">
        <f t="shared" si="9"/>
        <v>37.28</v>
      </c>
      <c r="G770" s="39">
        <f t="shared" si="9"/>
        <v>0</v>
      </c>
      <c r="H770" s="39">
        <f t="shared" si="9"/>
        <v>0</v>
      </c>
      <c r="I770" s="39">
        <f t="shared" si="9"/>
        <v>0</v>
      </c>
      <c r="J770" s="39">
        <f t="shared" si="9"/>
        <v>1.1100000000000001</v>
      </c>
      <c r="K770" s="39">
        <f t="shared" si="9"/>
        <v>151.05000000000001</v>
      </c>
      <c r="L770" s="39">
        <f t="shared" si="9"/>
        <v>174.32</v>
      </c>
      <c r="M770" s="39">
        <f t="shared" si="9"/>
        <v>216.32</v>
      </c>
      <c r="N770" s="39">
        <f t="shared" si="9"/>
        <v>276.69</v>
      </c>
      <c r="O770" s="39">
        <f t="shared" si="9"/>
        <v>229.41</v>
      </c>
      <c r="P770" s="39">
        <f t="shared" si="9"/>
        <v>355.87</v>
      </c>
      <c r="Q770" s="39">
        <f t="shared" si="9"/>
        <v>226.14</v>
      </c>
      <c r="R770" s="39">
        <f t="shared" si="9"/>
        <v>142.47999999999999</v>
      </c>
      <c r="S770" s="39">
        <f t="shared" si="9"/>
        <v>104.74</v>
      </c>
      <c r="T770" s="39">
        <f t="shared" si="9"/>
        <v>53.1</v>
      </c>
      <c r="U770" s="39">
        <f t="shared" si="9"/>
        <v>128.69999999999999</v>
      </c>
      <c r="V770" s="39">
        <f t="shared" si="9"/>
        <v>91.28</v>
      </c>
      <c r="W770" s="39">
        <f t="shared" si="9"/>
        <v>617.77</v>
      </c>
      <c r="X770" s="39">
        <f t="shared" si="9"/>
        <v>486.64</v>
      </c>
      <c r="Y770" s="39">
        <f t="shared" si="9"/>
        <v>446.03</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21</v>
      </c>
      <c r="B771" s="39">
        <f t="shared" si="9"/>
        <v>148.19</v>
      </c>
      <c r="C771" s="39">
        <f t="shared" si="9"/>
        <v>173.23</v>
      </c>
      <c r="D771" s="39">
        <f t="shared" si="9"/>
        <v>77.97</v>
      </c>
      <c r="E771" s="39">
        <f t="shared" si="9"/>
        <v>774.4</v>
      </c>
      <c r="F771" s="39">
        <f t="shared" si="9"/>
        <v>809.57</v>
      </c>
      <c r="G771" s="39">
        <f t="shared" si="9"/>
        <v>217.57</v>
      </c>
      <c r="H771" s="39">
        <f t="shared" si="9"/>
        <v>9.5</v>
      </c>
      <c r="I771" s="39">
        <f t="shared" si="9"/>
        <v>0</v>
      </c>
      <c r="J771" s="39">
        <f t="shared" si="9"/>
        <v>0</v>
      </c>
      <c r="K771" s="39">
        <f t="shared" si="9"/>
        <v>73.12</v>
      </c>
      <c r="L771" s="39">
        <f t="shared" si="9"/>
        <v>555.33000000000004</v>
      </c>
      <c r="M771" s="39">
        <f t="shared" si="9"/>
        <v>141.37</v>
      </c>
      <c r="N771" s="39">
        <f t="shared" si="9"/>
        <v>68.41</v>
      </c>
      <c r="O771" s="39">
        <f t="shared" si="9"/>
        <v>34.67</v>
      </c>
      <c r="P771" s="39">
        <f t="shared" si="9"/>
        <v>157.05000000000001</v>
      </c>
      <c r="Q771" s="39">
        <f t="shared" si="9"/>
        <v>103.73</v>
      </c>
      <c r="R771" s="39">
        <f t="shared" si="9"/>
        <v>92.57</v>
      </c>
      <c r="S771" s="39">
        <f t="shared" si="9"/>
        <v>65.92</v>
      </c>
      <c r="T771" s="39">
        <f t="shared" si="9"/>
        <v>0</v>
      </c>
      <c r="U771" s="39">
        <f t="shared" si="9"/>
        <v>0</v>
      </c>
      <c r="V771" s="39">
        <f t="shared" si="9"/>
        <v>5.91</v>
      </c>
      <c r="W771" s="39">
        <f t="shared" si="9"/>
        <v>220.39</v>
      </c>
      <c r="X771" s="39">
        <f t="shared" si="9"/>
        <v>702.73</v>
      </c>
      <c r="Y771" s="39">
        <f t="shared" si="9"/>
        <v>200.08</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22</v>
      </c>
      <c r="B772" s="39">
        <f t="shared" si="9"/>
        <v>142.13999999999999</v>
      </c>
      <c r="C772" s="39">
        <f t="shared" si="9"/>
        <v>1189.58</v>
      </c>
      <c r="D772" s="39">
        <f t="shared" si="9"/>
        <v>863.95</v>
      </c>
      <c r="E772" s="39">
        <f t="shared" si="9"/>
        <v>237.27</v>
      </c>
      <c r="F772" s="39">
        <f t="shared" si="9"/>
        <v>4.97</v>
      </c>
      <c r="G772" s="39">
        <f t="shared" si="9"/>
        <v>0</v>
      </c>
      <c r="H772" s="39">
        <f t="shared" si="9"/>
        <v>0</v>
      </c>
      <c r="I772" s="39">
        <f t="shared" si="9"/>
        <v>0</v>
      </c>
      <c r="J772" s="39">
        <f t="shared" si="9"/>
        <v>0</v>
      </c>
      <c r="K772" s="39">
        <f t="shared" si="9"/>
        <v>12.03</v>
      </c>
      <c r="L772" s="39">
        <f t="shared" si="9"/>
        <v>127.92</v>
      </c>
      <c r="M772" s="39">
        <f t="shared" si="9"/>
        <v>184.82</v>
      </c>
      <c r="N772" s="39">
        <f t="shared" si="9"/>
        <v>96.61</v>
      </c>
      <c r="O772" s="39">
        <f t="shared" si="9"/>
        <v>168.91</v>
      </c>
      <c r="P772" s="39">
        <f t="shared" si="9"/>
        <v>193.23</v>
      </c>
      <c r="Q772" s="39">
        <f t="shared" si="9"/>
        <v>102.17</v>
      </c>
      <c r="R772" s="39">
        <f t="shared" si="9"/>
        <v>86.82</v>
      </c>
      <c r="S772" s="39">
        <f t="shared" si="9"/>
        <v>21.31</v>
      </c>
      <c r="T772" s="39">
        <f t="shared" si="9"/>
        <v>87.13</v>
      </c>
      <c r="U772" s="39">
        <f t="shared" si="9"/>
        <v>88.24</v>
      </c>
      <c r="V772" s="39">
        <f t="shared" si="9"/>
        <v>23.61</v>
      </c>
      <c r="W772" s="39">
        <f t="shared" si="9"/>
        <v>301.89999999999998</v>
      </c>
      <c r="X772" s="39">
        <f t="shared" si="9"/>
        <v>623.14</v>
      </c>
      <c r="Y772" s="39">
        <f t="shared" si="9"/>
        <v>447.95</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23</v>
      </c>
      <c r="B773" s="39">
        <f t="shared" si="9"/>
        <v>208.64</v>
      </c>
      <c r="C773" s="39">
        <f t="shared" si="9"/>
        <v>229.74</v>
      </c>
      <c r="D773" s="39">
        <f t="shared" si="9"/>
        <v>213.99</v>
      </c>
      <c r="E773" s="39">
        <f t="shared" si="9"/>
        <v>220.61</v>
      </c>
      <c r="F773" s="39">
        <f t="shared" si="9"/>
        <v>0</v>
      </c>
      <c r="G773" s="39">
        <f t="shared" si="9"/>
        <v>0</v>
      </c>
      <c r="H773" s="39">
        <f t="shared" si="9"/>
        <v>0</v>
      </c>
      <c r="I773" s="39">
        <f t="shared" si="9"/>
        <v>0</v>
      </c>
      <c r="J773" s="39">
        <f t="shared" si="9"/>
        <v>0</v>
      </c>
      <c r="K773" s="39">
        <f t="shared" si="9"/>
        <v>7.14</v>
      </c>
      <c r="L773" s="39">
        <f t="shared" si="9"/>
        <v>38.71</v>
      </c>
      <c r="M773" s="39">
        <f t="shared" si="9"/>
        <v>22.19</v>
      </c>
      <c r="N773" s="39">
        <f t="shared" si="9"/>
        <v>162.59</v>
      </c>
      <c r="O773" s="39">
        <f t="shared" si="9"/>
        <v>221.45</v>
      </c>
      <c r="P773" s="39">
        <f t="shared" si="9"/>
        <v>0</v>
      </c>
      <c r="Q773" s="39">
        <f t="shared" ref="Q773:Y773" si="10">Q558</f>
        <v>0</v>
      </c>
      <c r="R773" s="39">
        <f t="shared" si="10"/>
        <v>0</v>
      </c>
      <c r="S773" s="39">
        <f t="shared" si="10"/>
        <v>2.66</v>
      </c>
      <c r="T773" s="39">
        <f t="shared" si="10"/>
        <v>1.31</v>
      </c>
      <c r="U773" s="39">
        <f t="shared" si="10"/>
        <v>0</v>
      </c>
      <c r="V773" s="39">
        <f t="shared" si="10"/>
        <v>0</v>
      </c>
      <c r="W773" s="39">
        <f t="shared" si="10"/>
        <v>0</v>
      </c>
      <c r="X773" s="39">
        <f t="shared" si="10"/>
        <v>495.94</v>
      </c>
      <c r="Y773" s="39">
        <f t="shared" si="10"/>
        <v>248.74</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24</v>
      </c>
      <c r="B774" s="39">
        <f t="shared" ref="B774:Y781" si="11">B559</f>
        <v>201.11</v>
      </c>
      <c r="C774" s="39">
        <f t="shared" si="11"/>
        <v>120.24</v>
      </c>
      <c r="D774" s="39">
        <f t="shared" si="11"/>
        <v>29.2</v>
      </c>
      <c r="E774" s="39">
        <f t="shared" si="11"/>
        <v>40.770000000000003</v>
      </c>
      <c r="F774" s="39">
        <f t="shared" si="11"/>
        <v>0</v>
      </c>
      <c r="G774" s="39">
        <f t="shared" si="11"/>
        <v>0</v>
      </c>
      <c r="H774" s="39">
        <f t="shared" si="11"/>
        <v>0</v>
      </c>
      <c r="I774" s="39">
        <f t="shared" si="11"/>
        <v>0</v>
      </c>
      <c r="J774" s="39">
        <f t="shared" si="11"/>
        <v>0</v>
      </c>
      <c r="K774" s="39">
        <f t="shared" si="11"/>
        <v>1.28</v>
      </c>
      <c r="L774" s="39">
        <f t="shared" si="11"/>
        <v>107.58</v>
      </c>
      <c r="M774" s="39">
        <f t="shared" si="11"/>
        <v>110.98</v>
      </c>
      <c r="N774" s="39">
        <f t="shared" si="11"/>
        <v>152.74</v>
      </c>
      <c r="O774" s="39">
        <f t="shared" si="11"/>
        <v>148.59</v>
      </c>
      <c r="P774" s="39">
        <f t="shared" si="11"/>
        <v>136.74</v>
      </c>
      <c r="Q774" s="39">
        <f t="shared" si="11"/>
        <v>145.88</v>
      </c>
      <c r="R774" s="39">
        <f t="shared" si="11"/>
        <v>80.44</v>
      </c>
      <c r="S774" s="39">
        <f t="shared" si="11"/>
        <v>134.38</v>
      </c>
      <c r="T774" s="39">
        <f t="shared" si="11"/>
        <v>137.6</v>
      </c>
      <c r="U774" s="39">
        <f t="shared" si="11"/>
        <v>8.86</v>
      </c>
      <c r="V774" s="39">
        <f t="shared" si="11"/>
        <v>125.85</v>
      </c>
      <c r="W774" s="39">
        <f t="shared" si="11"/>
        <v>232.68</v>
      </c>
      <c r="X774" s="39">
        <f t="shared" si="11"/>
        <v>540.51</v>
      </c>
      <c r="Y774" s="39">
        <f t="shared" si="11"/>
        <v>466.06</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25</v>
      </c>
      <c r="B775" s="39">
        <f t="shared" si="11"/>
        <v>548.30999999999995</v>
      </c>
      <c r="C775" s="39">
        <f t="shared" si="11"/>
        <v>450.62</v>
      </c>
      <c r="D775" s="39">
        <f t="shared" si="11"/>
        <v>504.56</v>
      </c>
      <c r="E775" s="39">
        <f t="shared" si="11"/>
        <v>480.32</v>
      </c>
      <c r="F775" s="39">
        <f t="shared" si="11"/>
        <v>774.55</v>
      </c>
      <c r="G775" s="39">
        <f t="shared" si="11"/>
        <v>364.57</v>
      </c>
      <c r="H775" s="39">
        <f t="shared" si="11"/>
        <v>316.26</v>
      </c>
      <c r="I775" s="39">
        <f t="shared" si="11"/>
        <v>113.33</v>
      </c>
      <c r="J775" s="39">
        <f t="shared" si="11"/>
        <v>0</v>
      </c>
      <c r="K775" s="39">
        <f t="shared" si="11"/>
        <v>0</v>
      </c>
      <c r="L775" s="39">
        <f t="shared" si="11"/>
        <v>0</v>
      </c>
      <c r="M775" s="39">
        <f t="shared" si="11"/>
        <v>3.42</v>
      </c>
      <c r="N775" s="39">
        <f t="shared" si="11"/>
        <v>3.78</v>
      </c>
      <c r="O775" s="39">
        <f t="shared" si="11"/>
        <v>6.41</v>
      </c>
      <c r="P775" s="39">
        <f t="shared" si="11"/>
        <v>0</v>
      </c>
      <c r="Q775" s="39">
        <f t="shared" si="11"/>
        <v>0</v>
      </c>
      <c r="R775" s="39">
        <f t="shared" si="11"/>
        <v>34.26</v>
      </c>
      <c r="S775" s="39">
        <f t="shared" si="11"/>
        <v>64.42</v>
      </c>
      <c r="T775" s="39">
        <f t="shared" si="11"/>
        <v>28.08</v>
      </c>
      <c r="U775" s="39">
        <f t="shared" si="11"/>
        <v>202.62</v>
      </c>
      <c r="V775" s="39">
        <f t="shared" si="11"/>
        <v>150.04</v>
      </c>
      <c r="W775" s="39">
        <f t="shared" si="11"/>
        <v>448.07</v>
      </c>
      <c r="X775" s="39">
        <f t="shared" si="11"/>
        <v>277.58999999999997</v>
      </c>
      <c r="Y775" s="39">
        <f t="shared" si="11"/>
        <v>81.86</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26</v>
      </c>
      <c r="B776" s="39">
        <f t="shared" si="11"/>
        <v>268.02</v>
      </c>
      <c r="C776" s="39">
        <f t="shared" si="11"/>
        <v>406.68</v>
      </c>
      <c r="D776" s="39">
        <f t="shared" si="11"/>
        <v>382.95</v>
      </c>
      <c r="E776" s="39">
        <f t="shared" si="11"/>
        <v>310.63</v>
      </c>
      <c r="F776" s="39">
        <f t="shared" si="11"/>
        <v>0</v>
      </c>
      <c r="G776" s="39">
        <f t="shared" si="11"/>
        <v>0</v>
      </c>
      <c r="H776" s="39">
        <f t="shared" si="11"/>
        <v>0</v>
      </c>
      <c r="I776" s="39">
        <f t="shared" si="11"/>
        <v>0</v>
      </c>
      <c r="J776" s="39">
        <f t="shared" si="11"/>
        <v>0</v>
      </c>
      <c r="K776" s="39">
        <f t="shared" si="11"/>
        <v>0</v>
      </c>
      <c r="L776" s="39">
        <f t="shared" si="11"/>
        <v>0</v>
      </c>
      <c r="M776" s="39">
        <f t="shared" si="11"/>
        <v>63.08</v>
      </c>
      <c r="N776" s="39">
        <f t="shared" si="11"/>
        <v>276.72000000000003</v>
      </c>
      <c r="O776" s="39">
        <f t="shared" si="11"/>
        <v>258.91000000000003</v>
      </c>
      <c r="P776" s="39">
        <f t="shared" si="11"/>
        <v>344.26</v>
      </c>
      <c r="Q776" s="39">
        <f t="shared" si="11"/>
        <v>410.24</v>
      </c>
      <c r="R776" s="39">
        <f t="shared" si="11"/>
        <v>8.52</v>
      </c>
      <c r="S776" s="39">
        <f t="shared" si="11"/>
        <v>0</v>
      </c>
      <c r="T776" s="39">
        <f t="shared" si="11"/>
        <v>0</v>
      </c>
      <c r="U776" s="39">
        <f t="shared" si="11"/>
        <v>0</v>
      </c>
      <c r="V776" s="39">
        <f t="shared" si="11"/>
        <v>0</v>
      </c>
      <c r="W776" s="39">
        <f t="shared" si="11"/>
        <v>26.83</v>
      </c>
      <c r="X776" s="39">
        <f t="shared" si="11"/>
        <v>38.97</v>
      </c>
      <c r="Y776" s="39">
        <f t="shared" si="11"/>
        <v>191.86</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27</v>
      </c>
      <c r="B777" s="39">
        <f t="shared" si="11"/>
        <v>205.84</v>
      </c>
      <c r="C777" s="39">
        <f t="shared" si="11"/>
        <v>989.31</v>
      </c>
      <c r="D777" s="39">
        <f t="shared" si="11"/>
        <v>929.75</v>
      </c>
      <c r="E777" s="39">
        <f t="shared" si="11"/>
        <v>765.68</v>
      </c>
      <c r="F777" s="39">
        <f t="shared" si="11"/>
        <v>429.9</v>
      </c>
      <c r="G777" s="39">
        <f t="shared" si="11"/>
        <v>0</v>
      </c>
      <c r="H777" s="39">
        <f t="shared" si="11"/>
        <v>0</v>
      </c>
      <c r="I777" s="39">
        <f t="shared" si="11"/>
        <v>0</v>
      </c>
      <c r="J777" s="39">
        <f t="shared" si="11"/>
        <v>0</v>
      </c>
      <c r="K777" s="39">
        <f t="shared" si="11"/>
        <v>0</v>
      </c>
      <c r="L777" s="39">
        <f t="shared" si="11"/>
        <v>53.45</v>
      </c>
      <c r="M777" s="39">
        <f t="shared" si="11"/>
        <v>139.04</v>
      </c>
      <c r="N777" s="39">
        <f t="shared" si="11"/>
        <v>100.88</v>
      </c>
      <c r="O777" s="39">
        <f t="shared" si="11"/>
        <v>6.33</v>
      </c>
      <c r="P777" s="39">
        <f t="shared" si="11"/>
        <v>67.64</v>
      </c>
      <c r="Q777" s="39">
        <f t="shared" si="11"/>
        <v>9.01</v>
      </c>
      <c r="R777" s="39">
        <f t="shared" si="11"/>
        <v>0</v>
      </c>
      <c r="S777" s="39">
        <f t="shared" si="11"/>
        <v>0</v>
      </c>
      <c r="T777" s="39">
        <f t="shared" si="11"/>
        <v>0</v>
      </c>
      <c r="U777" s="39">
        <f t="shared" si="11"/>
        <v>0</v>
      </c>
      <c r="V777" s="39">
        <f t="shared" si="11"/>
        <v>0</v>
      </c>
      <c r="W777" s="39">
        <f t="shared" si="11"/>
        <v>25.89</v>
      </c>
      <c r="X777" s="39">
        <f t="shared" si="11"/>
        <v>302.95999999999998</v>
      </c>
      <c r="Y777" s="39">
        <f t="shared" si="11"/>
        <v>294.16000000000003</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28</v>
      </c>
      <c r="B778" s="39">
        <f t="shared" si="11"/>
        <v>188.28</v>
      </c>
      <c r="C778" s="39">
        <f t="shared" si="11"/>
        <v>176.78</v>
      </c>
      <c r="D778" s="39">
        <f t="shared" si="11"/>
        <v>459.13</v>
      </c>
      <c r="E778" s="39">
        <f t="shared" si="11"/>
        <v>356.03</v>
      </c>
      <c r="F778" s="39">
        <f t="shared" si="11"/>
        <v>198.59</v>
      </c>
      <c r="G778" s="39">
        <f t="shared" si="11"/>
        <v>0</v>
      </c>
      <c r="H778" s="39">
        <f t="shared" si="11"/>
        <v>0</v>
      </c>
      <c r="I778" s="39">
        <f t="shared" si="11"/>
        <v>0</v>
      </c>
      <c r="J778" s="39">
        <f t="shared" si="11"/>
        <v>0</v>
      </c>
      <c r="K778" s="39">
        <f t="shared" si="11"/>
        <v>0</v>
      </c>
      <c r="L778" s="39">
        <f t="shared" si="11"/>
        <v>0</v>
      </c>
      <c r="M778" s="39">
        <f t="shared" si="11"/>
        <v>0</v>
      </c>
      <c r="N778" s="39">
        <f t="shared" si="11"/>
        <v>0</v>
      </c>
      <c r="O778" s="39">
        <f t="shared" si="11"/>
        <v>0</v>
      </c>
      <c r="P778" s="39">
        <f t="shared" si="11"/>
        <v>0</v>
      </c>
      <c r="Q778" s="39">
        <f t="shared" si="11"/>
        <v>3.91</v>
      </c>
      <c r="R778" s="39">
        <f t="shared" si="11"/>
        <v>0</v>
      </c>
      <c r="S778" s="39">
        <f t="shared" si="11"/>
        <v>0</v>
      </c>
      <c r="T778" s="39">
        <f t="shared" si="11"/>
        <v>0</v>
      </c>
      <c r="U778" s="39">
        <f t="shared" si="11"/>
        <v>0</v>
      </c>
      <c r="V778" s="39">
        <f t="shared" si="11"/>
        <v>0</v>
      </c>
      <c r="W778" s="39">
        <f t="shared" si="11"/>
        <v>0.61</v>
      </c>
      <c r="X778" s="39">
        <f t="shared" si="11"/>
        <v>454.64</v>
      </c>
      <c r="Y778" s="39">
        <f t="shared" si="11"/>
        <v>288.24</v>
      </c>
      <c r="Z778" s="38" t="str">
        <f>IF(Y778=0,"скрыть","")</f>
        <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ht="12" x14ac:dyDescent="0.2">
      <c r="A779" s="33">
        <v>29</v>
      </c>
      <c r="B779" s="39">
        <f t="shared" si="11"/>
        <v>172.77</v>
      </c>
      <c r="C779" s="39">
        <f t="shared" si="11"/>
        <v>223.72</v>
      </c>
      <c r="D779" s="39">
        <f t="shared" si="11"/>
        <v>116.61</v>
      </c>
      <c r="E779" s="39">
        <f t="shared" si="11"/>
        <v>62.3</v>
      </c>
      <c r="F779" s="39">
        <f t="shared" si="11"/>
        <v>0</v>
      </c>
      <c r="G779" s="39">
        <f t="shared" si="11"/>
        <v>0</v>
      </c>
      <c r="H779" s="39">
        <f t="shared" si="11"/>
        <v>0</v>
      </c>
      <c r="I779" s="39">
        <f t="shared" si="11"/>
        <v>0</v>
      </c>
      <c r="J779" s="39">
        <f t="shared" si="11"/>
        <v>0</v>
      </c>
      <c r="K779" s="39">
        <f t="shared" si="11"/>
        <v>0.25</v>
      </c>
      <c r="L779" s="39">
        <f t="shared" si="11"/>
        <v>1.46</v>
      </c>
      <c r="M779" s="39">
        <f t="shared" si="11"/>
        <v>0.15</v>
      </c>
      <c r="N779" s="39">
        <f t="shared" si="11"/>
        <v>0.34</v>
      </c>
      <c r="O779" s="39">
        <f t="shared" si="11"/>
        <v>0.22</v>
      </c>
      <c r="P779" s="39">
        <f t="shared" si="11"/>
        <v>3.36</v>
      </c>
      <c r="Q779" s="39">
        <f t="shared" si="11"/>
        <v>0</v>
      </c>
      <c r="R779" s="39">
        <f t="shared" si="11"/>
        <v>2.87</v>
      </c>
      <c r="S779" s="39">
        <f t="shared" si="11"/>
        <v>0</v>
      </c>
      <c r="T779" s="39">
        <f t="shared" si="11"/>
        <v>0</v>
      </c>
      <c r="U779" s="39">
        <f t="shared" si="11"/>
        <v>0</v>
      </c>
      <c r="V779" s="39">
        <f t="shared" si="11"/>
        <v>0</v>
      </c>
      <c r="W779" s="39">
        <f t="shared" si="11"/>
        <v>0</v>
      </c>
      <c r="X779" s="39">
        <f t="shared" si="11"/>
        <v>373.54</v>
      </c>
      <c r="Y779" s="39">
        <f t="shared" si="11"/>
        <v>159.74</v>
      </c>
      <c r="Z779" s="38" t="str">
        <f>IF(Y779=0,"скрыть","")</f>
        <v/>
      </c>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ht="12" x14ac:dyDescent="0.2">
      <c r="A780" s="33">
        <v>30</v>
      </c>
      <c r="B780" s="39">
        <f t="shared" si="11"/>
        <v>165.15</v>
      </c>
      <c r="C780" s="39">
        <f t="shared" si="11"/>
        <v>178.39</v>
      </c>
      <c r="D780" s="39">
        <f t="shared" si="11"/>
        <v>180.77</v>
      </c>
      <c r="E780" s="39">
        <f t="shared" si="11"/>
        <v>70.23</v>
      </c>
      <c r="F780" s="39">
        <f t="shared" si="11"/>
        <v>0</v>
      </c>
      <c r="G780" s="39">
        <f t="shared" si="11"/>
        <v>0</v>
      </c>
      <c r="H780" s="39">
        <f t="shared" si="11"/>
        <v>0</v>
      </c>
      <c r="I780" s="39">
        <f t="shared" si="11"/>
        <v>0</v>
      </c>
      <c r="J780" s="39">
        <f t="shared" si="11"/>
        <v>0</v>
      </c>
      <c r="K780" s="39">
        <f t="shared" si="11"/>
        <v>0</v>
      </c>
      <c r="L780" s="39">
        <f t="shared" si="11"/>
        <v>0.24</v>
      </c>
      <c r="M780" s="39">
        <f t="shared" si="11"/>
        <v>0.24</v>
      </c>
      <c r="N780" s="39">
        <f t="shared" si="11"/>
        <v>65.5</v>
      </c>
      <c r="O780" s="39">
        <f t="shared" si="11"/>
        <v>135.22</v>
      </c>
      <c r="P780" s="39">
        <f t="shared" si="11"/>
        <v>531.14</v>
      </c>
      <c r="Q780" s="39">
        <f t="shared" si="11"/>
        <v>228.68</v>
      </c>
      <c r="R780" s="39">
        <f t="shared" si="11"/>
        <v>17.850000000000001</v>
      </c>
      <c r="S780" s="39">
        <f t="shared" si="11"/>
        <v>0.18</v>
      </c>
      <c r="T780" s="39">
        <f t="shared" si="11"/>
        <v>0.18</v>
      </c>
      <c r="U780" s="39">
        <f t="shared" si="11"/>
        <v>0</v>
      </c>
      <c r="V780" s="39">
        <f t="shared" si="11"/>
        <v>0</v>
      </c>
      <c r="W780" s="39">
        <f t="shared" si="11"/>
        <v>23.79</v>
      </c>
      <c r="X780" s="39">
        <f t="shared" si="11"/>
        <v>485.77</v>
      </c>
      <c r="Y780" s="39">
        <f t="shared" si="11"/>
        <v>314.79000000000002</v>
      </c>
      <c r="Z780" s="38" t="str">
        <f>IF(Y780=0,"скрыть","")</f>
        <v/>
      </c>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ht="12" x14ac:dyDescent="0.2">
      <c r="A781" s="33">
        <v>31</v>
      </c>
      <c r="B781" s="39">
        <f t="shared" si="11"/>
        <v>70.41</v>
      </c>
      <c r="C781" s="39">
        <f t="shared" si="11"/>
        <v>138.43</v>
      </c>
      <c r="D781" s="39">
        <f t="shared" si="11"/>
        <v>110.31</v>
      </c>
      <c r="E781" s="39">
        <f t="shared" si="11"/>
        <v>166.24</v>
      </c>
      <c r="F781" s="39">
        <f>F566</f>
        <v>72.400000000000006</v>
      </c>
      <c r="G781" s="39">
        <f t="shared" si="11"/>
        <v>0</v>
      </c>
      <c r="H781" s="39">
        <f t="shared" si="11"/>
        <v>0</v>
      </c>
      <c r="I781" s="39">
        <f t="shared" si="11"/>
        <v>0</v>
      </c>
      <c r="J781" s="39">
        <f t="shared" si="11"/>
        <v>0</v>
      </c>
      <c r="K781" s="39">
        <f t="shared" si="11"/>
        <v>1.21</v>
      </c>
      <c r="L781" s="39">
        <f t="shared" si="11"/>
        <v>0.25</v>
      </c>
      <c r="M781" s="39">
        <f t="shared" si="11"/>
        <v>0.24</v>
      </c>
      <c r="N781" s="39">
        <f t="shared" si="11"/>
        <v>0.82</v>
      </c>
      <c r="O781" s="39">
        <f t="shared" si="11"/>
        <v>0</v>
      </c>
      <c r="P781" s="39">
        <f t="shared" si="11"/>
        <v>0</v>
      </c>
      <c r="Q781" s="39">
        <f t="shared" si="11"/>
        <v>0</v>
      </c>
      <c r="R781" s="39">
        <f t="shared" si="11"/>
        <v>0</v>
      </c>
      <c r="S781" s="39">
        <f t="shared" si="11"/>
        <v>0</v>
      </c>
      <c r="T781" s="39">
        <f t="shared" si="11"/>
        <v>0</v>
      </c>
      <c r="U781" s="39">
        <f t="shared" si="11"/>
        <v>0</v>
      </c>
      <c r="V781" s="39">
        <f t="shared" si="11"/>
        <v>2.61</v>
      </c>
      <c r="W781" s="39">
        <f t="shared" si="11"/>
        <v>114.01</v>
      </c>
      <c r="X781" s="39">
        <f t="shared" si="11"/>
        <v>463.74</v>
      </c>
      <c r="Y781" s="39">
        <f t="shared" si="11"/>
        <v>256.67</v>
      </c>
      <c r="Z781" s="38" t="str">
        <f>IF(Y781=0,"скрыть","")</f>
        <v/>
      </c>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s="27" customFormat="1" ht="18.95" customHeight="1" x14ac:dyDescent="0.25">
      <c r="A782" s="22"/>
      <c r="B782" s="109" t="s">
        <v>119</v>
      </c>
      <c r="C782" s="109"/>
      <c r="D782" s="109"/>
      <c r="E782" s="109"/>
      <c r="F782" s="109"/>
      <c r="G782" s="109"/>
      <c r="H782" s="109"/>
      <c r="I782" s="109"/>
      <c r="J782" s="109"/>
      <c r="K782" s="109"/>
      <c r="L782" s="109"/>
      <c r="M782" s="109"/>
      <c r="N782" s="109"/>
      <c r="O782" s="109"/>
      <c r="P782" s="109"/>
      <c r="Q782" s="109"/>
      <c r="R782" s="109"/>
      <c r="S782" s="109"/>
      <c r="T782" s="109" t="s">
        <v>120</v>
      </c>
      <c r="U782" s="109"/>
      <c r="V782" s="109"/>
      <c r="W782" s="109"/>
      <c r="X782" s="109"/>
      <c r="Y782" s="109"/>
      <c r="Z782" s="26"/>
    </row>
    <row r="783" spans="1:75" s="27" customFormat="1" ht="21" customHeight="1" x14ac:dyDescent="0.2">
      <c r="A783" s="21"/>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26"/>
    </row>
    <row r="784" spans="1:75" s="27" customFormat="1" ht="20.25" customHeight="1" x14ac:dyDescent="0.25">
      <c r="A784" s="22"/>
      <c r="B784" s="107" t="s">
        <v>121</v>
      </c>
      <c r="C784" s="107"/>
      <c r="D784" s="107"/>
      <c r="E784" s="107"/>
      <c r="F784" s="107"/>
      <c r="G784" s="107"/>
      <c r="H784" s="107"/>
      <c r="I784" s="107"/>
      <c r="J784" s="107"/>
      <c r="K784" s="107"/>
      <c r="L784" s="107"/>
      <c r="M784" s="107"/>
      <c r="N784" s="107"/>
      <c r="O784" s="107"/>
      <c r="P784" s="107"/>
      <c r="Q784" s="107"/>
      <c r="R784" s="107"/>
      <c r="S784" s="107"/>
      <c r="T784" s="110">
        <f>T569</f>
        <v>-3.97</v>
      </c>
      <c r="U784" s="110"/>
      <c r="V784" s="110"/>
      <c r="W784" s="110"/>
      <c r="X784" s="110"/>
      <c r="Y784" s="110"/>
      <c r="Z784" s="26"/>
    </row>
    <row r="785" spans="1:26" s="27" customFormat="1" ht="20.25" customHeight="1" x14ac:dyDescent="0.2">
      <c r="A785" s="21"/>
      <c r="B785" s="107"/>
      <c r="C785" s="107"/>
      <c r="D785" s="107"/>
      <c r="E785" s="107"/>
      <c r="F785" s="107"/>
      <c r="G785" s="107"/>
      <c r="H785" s="107"/>
      <c r="I785" s="107"/>
      <c r="J785" s="107"/>
      <c r="K785" s="107"/>
      <c r="L785" s="107"/>
      <c r="M785" s="107"/>
      <c r="N785" s="107"/>
      <c r="O785" s="107"/>
      <c r="P785" s="107"/>
      <c r="Q785" s="107"/>
      <c r="R785" s="107"/>
      <c r="S785" s="107"/>
      <c r="T785" s="110"/>
      <c r="U785" s="110"/>
      <c r="V785" s="110"/>
      <c r="W785" s="110"/>
      <c r="X785" s="110"/>
      <c r="Y785" s="110"/>
      <c r="Z785" s="26"/>
    </row>
    <row r="786" spans="1:26" s="27" customFormat="1" ht="20.25" customHeight="1" x14ac:dyDescent="0.25">
      <c r="A786" s="22"/>
      <c r="B786" s="102" t="s">
        <v>126</v>
      </c>
      <c r="C786" s="102"/>
      <c r="D786" s="102"/>
      <c r="E786" s="102"/>
      <c r="F786" s="102"/>
      <c r="G786" s="102"/>
      <c r="H786" s="102"/>
      <c r="I786" s="102"/>
      <c r="J786" s="102"/>
      <c r="K786" s="102"/>
      <c r="L786" s="102"/>
      <c r="M786" s="102"/>
      <c r="N786" s="102"/>
      <c r="O786" s="102"/>
      <c r="P786" s="102"/>
      <c r="Q786" s="102"/>
      <c r="R786" s="102"/>
      <c r="S786" s="102"/>
      <c r="T786" s="110">
        <f>T571</f>
        <v>205.39</v>
      </c>
      <c r="U786" s="110"/>
      <c r="V786" s="110"/>
      <c r="W786" s="110"/>
      <c r="X786" s="110"/>
      <c r="Y786" s="110"/>
      <c r="Z786" s="26"/>
    </row>
    <row r="787" spans="1:26" s="27" customFormat="1" ht="20.25" customHeight="1" x14ac:dyDescent="0.2">
      <c r="A787" s="21"/>
      <c r="B787" s="102"/>
      <c r="C787" s="102"/>
      <c r="D787" s="102"/>
      <c r="E787" s="102"/>
      <c r="F787" s="102"/>
      <c r="G787" s="102"/>
      <c r="H787" s="102"/>
      <c r="I787" s="102"/>
      <c r="J787" s="102"/>
      <c r="K787" s="102"/>
      <c r="L787" s="102"/>
      <c r="M787" s="102"/>
      <c r="N787" s="102"/>
      <c r="O787" s="102"/>
      <c r="P787" s="102"/>
      <c r="Q787" s="102"/>
      <c r="R787" s="102"/>
      <c r="S787" s="102"/>
      <c r="T787" s="110"/>
      <c r="U787" s="110"/>
      <c r="V787" s="110"/>
      <c r="W787" s="110"/>
      <c r="X787" s="110"/>
      <c r="Y787" s="110"/>
      <c r="Z787" s="26"/>
    </row>
    <row r="788" spans="1:26" s="27" customFormat="1" ht="48" customHeight="1" x14ac:dyDescent="0.25">
      <c r="A788" s="21"/>
      <c r="B788" s="104" t="s">
        <v>123</v>
      </c>
      <c r="C788" s="104"/>
      <c r="D788" s="104"/>
      <c r="E788" s="104"/>
      <c r="F788" s="104"/>
      <c r="G788" s="104"/>
      <c r="H788" s="104"/>
      <c r="I788" s="104"/>
      <c r="J788" s="104"/>
      <c r="K788" s="104"/>
      <c r="L788" s="104"/>
      <c r="M788" s="104"/>
      <c r="N788" s="104"/>
      <c r="O788" s="104"/>
      <c r="P788" s="104"/>
      <c r="Q788" s="104"/>
      <c r="R788" s="104"/>
      <c r="S788" s="104"/>
      <c r="T788" s="104"/>
      <c r="U788" s="104"/>
      <c r="V788" s="104"/>
      <c r="W788" s="104"/>
      <c r="X788" s="104"/>
      <c r="Y788" s="104"/>
      <c r="Z788" s="26"/>
    </row>
    <row r="789" spans="1:26" ht="15.75" x14ac:dyDescent="0.25">
      <c r="B789" s="105" t="s">
        <v>167</v>
      </c>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row>
    <row r="790" spans="1:26" ht="31.9" customHeight="1" x14ac:dyDescent="0.25">
      <c r="A790" s="36"/>
      <c r="B790" s="106" t="s">
        <v>127</v>
      </c>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row>
    <row r="791" spans="1:26" s="27" customFormat="1" ht="18" customHeight="1" x14ac:dyDescent="0.25">
      <c r="A791" s="22"/>
      <c r="B791" s="107"/>
      <c r="C791" s="107"/>
      <c r="D791" s="107"/>
      <c r="E791" s="107"/>
      <c r="F791" s="107"/>
      <c r="G791" s="107"/>
      <c r="H791" s="107"/>
      <c r="I791" s="107"/>
      <c r="J791" s="107"/>
      <c r="K791" s="107"/>
      <c r="L791" s="107"/>
      <c r="M791" s="107"/>
      <c r="N791" s="108" t="s">
        <v>22</v>
      </c>
      <c r="O791" s="108"/>
      <c r="P791" s="108"/>
      <c r="Q791" s="108"/>
      <c r="R791" s="108"/>
      <c r="S791" s="108"/>
      <c r="T791" s="108"/>
      <c r="U791" s="108"/>
      <c r="V791" s="108"/>
      <c r="W791" s="108"/>
      <c r="X791" s="108"/>
      <c r="Y791" s="108"/>
      <c r="Z791" s="26"/>
    </row>
    <row r="792" spans="1:26" s="27" customFormat="1" ht="17.100000000000001" customHeight="1" x14ac:dyDescent="0.25">
      <c r="A792" s="22"/>
      <c r="B792" s="108"/>
      <c r="C792" s="108"/>
      <c r="D792" s="108"/>
      <c r="E792" s="108"/>
      <c r="F792" s="108"/>
      <c r="G792" s="108"/>
      <c r="H792" s="108"/>
      <c r="I792" s="108"/>
      <c r="J792" s="108"/>
      <c r="K792" s="108"/>
      <c r="L792" s="108"/>
      <c r="M792" s="108"/>
      <c r="N792" s="108" t="s">
        <v>23</v>
      </c>
      <c r="O792" s="108"/>
      <c r="P792" s="108"/>
      <c r="Q792" s="108" t="s">
        <v>24</v>
      </c>
      <c r="R792" s="108"/>
      <c r="S792" s="108"/>
      <c r="T792" s="108" t="s">
        <v>25</v>
      </c>
      <c r="U792" s="108"/>
      <c r="V792" s="108"/>
      <c r="W792" s="108" t="s">
        <v>26</v>
      </c>
      <c r="X792" s="108"/>
      <c r="Y792" s="108"/>
      <c r="Z792" s="26"/>
    </row>
    <row r="793" spans="1:26" s="27" customFormat="1" ht="31.9" customHeight="1" x14ac:dyDescent="0.25">
      <c r="A793" s="22"/>
      <c r="B793" s="102" t="s">
        <v>114</v>
      </c>
      <c r="C793" s="102"/>
      <c r="D793" s="102"/>
      <c r="E793" s="102"/>
      <c r="F793" s="102"/>
      <c r="G793" s="102"/>
      <c r="H793" s="102"/>
      <c r="I793" s="102"/>
      <c r="J793" s="102"/>
      <c r="K793" s="102"/>
      <c r="L793" s="102"/>
      <c r="M793" s="102"/>
      <c r="N793" s="103">
        <v>1069160.18</v>
      </c>
      <c r="O793" s="103"/>
      <c r="P793" s="103"/>
      <c r="Q793" s="103">
        <v>1254987.44</v>
      </c>
      <c r="R793" s="103"/>
      <c r="S793" s="103"/>
      <c r="T793" s="103">
        <v>1812536.68</v>
      </c>
      <c r="U793" s="103"/>
      <c r="V793" s="103"/>
      <c r="W793" s="103">
        <v>2191744.89</v>
      </c>
      <c r="X793" s="103"/>
      <c r="Y793" s="103"/>
      <c r="Z793" s="2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0:N20"/>
    <mergeCell ref="O20:P20"/>
    <mergeCell ref="Q20:S20"/>
    <mergeCell ref="B21:L21"/>
    <mergeCell ref="M21:N21"/>
    <mergeCell ref="O21:Q21"/>
    <mergeCell ref="B16:Y16"/>
    <mergeCell ref="B17:I17"/>
    <mergeCell ref="J17:K17"/>
    <mergeCell ref="L17:O17"/>
    <mergeCell ref="B18:Y18"/>
    <mergeCell ref="B19:Y19"/>
    <mergeCell ref="B26:G26"/>
    <mergeCell ref="H26:I26"/>
    <mergeCell ref="J26:K26"/>
    <mergeCell ref="B27:Y27"/>
    <mergeCell ref="B28:F28"/>
    <mergeCell ref="G28:I28"/>
    <mergeCell ref="B22:Y22"/>
    <mergeCell ref="B23:E23"/>
    <mergeCell ref="F23:G23"/>
    <mergeCell ref="B24:O24"/>
    <mergeCell ref="P24:Q24"/>
    <mergeCell ref="B25:Y25"/>
    <mergeCell ref="D33:H33"/>
    <mergeCell ref="I33:K33"/>
    <mergeCell ref="D34:H34"/>
    <mergeCell ref="I34:K34"/>
    <mergeCell ref="B35:O35"/>
    <mergeCell ref="P35:Q35"/>
    <mergeCell ref="B29:E29"/>
    <mergeCell ref="D30:H30"/>
    <mergeCell ref="I30:K30"/>
    <mergeCell ref="D31:H31"/>
    <mergeCell ref="I31:K31"/>
    <mergeCell ref="D32:H32"/>
    <mergeCell ref="I32:K32"/>
    <mergeCell ref="E40:H40"/>
    <mergeCell ref="I40:J40"/>
    <mergeCell ref="K40:L40"/>
    <mergeCell ref="E41:H41"/>
    <mergeCell ref="I41:J41"/>
    <mergeCell ref="K41:L41"/>
    <mergeCell ref="B36:Y36"/>
    <mergeCell ref="B37:C37"/>
    <mergeCell ref="D37:E37"/>
    <mergeCell ref="B38:E38"/>
    <mergeCell ref="D39:F39"/>
    <mergeCell ref="G39:H39"/>
    <mergeCell ref="I39:J39"/>
    <mergeCell ref="E44:H44"/>
    <mergeCell ref="I44:J44"/>
    <mergeCell ref="K44:L44"/>
    <mergeCell ref="E45:H45"/>
    <mergeCell ref="I45:J45"/>
    <mergeCell ref="K45:L45"/>
    <mergeCell ref="E42:H42"/>
    <mergeCell ref="I42:J42"/>
    <mergeCell ref="K42:L42"/>
    <mergeCell ref="D43:F43"/>
    <mergeCell ref="G43:H43"/>
    <mergeCell ref="I43:J43"/>
    <mergeCell ref="I49:J49"/>
    <mergeCell ref="K49:L49"/>
    <mergeCell ref="B50:Y50"/>
    <mergeCell ref="B51:D51"/>
    <mergeCell ref="E51:F51"/>
    <mergeCell ref="G51:H51"/>
    <mergeCell ref="B46:P46"/>
    <mergeCell ref="Q46:R46"/>
    <mergeCell ref="S46:T46"/>
    <mergeCell ref="B47:Y47"/>
    <mergeCell ref="B48:D48"/>
    <mergeCell ref="E48:F48"/>
    <mergeCell ref="G48:H48"/>
    <mergeCell ref="D55:H55"/>
    <mergeCell ref="I55:J55"/>
    <mergeCell ref="K55:L55"/>
    <mergeCell ref="D56:H56"/>
    <mergeCell ref="I56:J56"/>
    <mergeCell ref="K56:L56"/>
    <mergeCell ref="B52:E52"/>
    <mergeCell ref="D53:H53"/>
    <mergeCell ref="I53:J53"/>
    <mergeCell ref="K53:L53"/>
    <mergeCell ref="D54:H54"/>
    <mergeCell ref="I54:J54"/>
    <mergeCell ref="K54:L54"/>
    <mergeCell ref="B59:Y59"/>
    <mergeCell ref="B60:F60"/>
    <mergeCell ref="G60:H60"/>
    <mergeCell ref="I60:L60"/>
    <mergeCell ref="A61:Y62"/>
    <mergeCell ref="B63:Y63"/>
    <mergeCell ref="D57:H57"/>
    <mergeCell ref="I57:J57"/>
    <mergeCell ref="K57:L57"/>
    <mergeCell ref="B58:Q58"/>
    <mergeCell ref="R58:S58"/>
    <mergeCell ref="T58:U58"/>
    <mergeCell ref="B64:M64"/>
    <mergeCell ref="N64:Y64"/>
    <mergeCell ref="B65:M65"/>
    <mergeCell ref="N65:Y65"/>
    <mergeCell ref="B66:M66"/>
    <mergeCell ref="N66:P66"/>
    <mergeCell ref="Q66:S66"/>
    <mergeCell ref="T66:V66"/>
    <mergeCell ref="W66:Y66"/>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71:M71"/>
    <mergeCell ref="N71:Y71"/>
    <mergeCell ref="B72:M72"/>
    <mergeCell ref="N72:Y72"/>
    <mergeCell ref="B73:M73"/>
    <mergeCell ref="N73:P73"/>
    <mergeCell ref="Q73:S73"/>
    <mergeCell ref="T73:V73"/>
    <mergeCell ref="W73:Y73"/>
    <mergeCell ref="B74:M74"/>
    <mergeCell ref="N74:P74"/>
    <mergeCell ref="Q74:S74"/>
    <mergeCell ref="T74:V74"/>
    <mergeCell ref="W74:Y74"/>
    <mergeCell ref="B75:M75"/>
    <mergeCell ref="N75:P75"/>
    <mergeCell ref="Q75:S75"/>
    <mergeCell ref="T75:V75"/>
    <mergeCell ref="W75:Y75"/>
    <mergeCell ref="A147:A148"/>
    <mergeCell ref="B147:Y148"/>
    <mergeCell ref="A181:A182"/>
    <mergeCell ref="B181:Y182"/>
    <mergeCell ref="B215:Y215"/>
    <mergeCell ref="A216:Y217"/>
    <mergeCell ref="A76:Y77"/>
    <mergeCell ref="B78:Y78"/>
    <mergeCell ref="A79:A80"/>
    <mergeCell ref="B79:Y80"/>
    <mergeCell ref="A113:A114"/>
    <mergeCell ref="B113:Y114"/>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533:A534"/>
    <mergeCell ref="B533:Y534"/>
    <mergeCell ref="B567:S568"/>
    <mergeCell ref="T567:Y568"/>
    <mergeCell ref="B569:S570"/>
    <mergeCell ref="T569:Y570"/>
    <mergeCell ref="A431:A432"/>
    <mergeCell ref="B431:Y432"/>
    <mergeCell ref="A465:A466"/>
    <mergeCell ref="B465:Y466"/>
    <mergeCell ref="A499:A500"/>
    <mergeCell ref="B499:Y500"/>
    <mergeCell ref="A578:A579"/>
    <mergeCell ref="B578:Y579"/>
    <mergeCell ref="A612:A613"/>
    <mergeCell ref="B612:Y613"/>
    <mergeCell ref="A646:A647"/>
    <mergeCell ref="B646:Y647"/>
    <mergeCell ref="B571:S572"/>
    <mergeCell ref="T571:Y572"/>
    <mergeCell ref="B573:Y573"/>
    <mergeCell ref="B574:Y574"/>
    <mergeCell ref="A575:Y576"/>
    <mergeCell ref="B577:Y577"/>
    <mergeCell ref="B782:S783"/>
    <mergeCell ref="T782:Y783"/>
    <mergeCell ref="B784:S785"/>
    <mergeCell ref="T784:Y785"/>
    <mergeCell ref="B786:S787"/>
    <mergeCell ref="T786:Y787"/>
    <mergeCell ref="A680:A681"/>
    <mergeCell ref="B680:Y681"/>
    <mergeCell ref="A714:A715"/>
    <mergeCell ref="B714:Y715"/>
    <mergeCell ref="A748:A749"/>
    <mergeCell ref="B748:Y749"/>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activeCell="N15" sqref="N15:P15"/>
    </sheetView>
  </sheetViews>
  <sheetFormatPr defaultColWidth="9.140625" defaultRowHeight="11.25" x14ac:dyDescent="0.2"/>
  <cols>
    <col min="1" max="1" width="6" style="21" customWidth="1"/>
    <col min="2" max="25" width="8.7109375" style="21" customWidth="1"/>
    <col min="26" max="26" width="7" style="24" customWidth="1"/>
    <col min="27" max="16384" width="9.140625" style="20"/>
  </cols>
  <sheetData>
    <row r="1" spans="1:25"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row>
    <row r="3" spans="1:25"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11.25" customHeight="1" x14ac:dyDescent="0.2">
      <c r="A4" s="128" t="s">
        <v>163</v>
      </c>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row>
    <row r="6" spans="1:25"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row>
    <row r="7" spans="1:25"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row>
    <row r="8" spans="1:25"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row>
    <row r="9" spans="1:25"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row>
    <row r="11" spans="1:25"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row>
    <row r="14" spans="1:25"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row>
    <row r="15" spans="1:25" ht="15.75" x14ac:dyDescent="0.25">
      <c r="A15" s="22"/>
      <c r="B15" s="107" t="s">
        <v>27</v>
      </c>
      <c r="C15" s="107"/>
      <c r="D15" s="107"/>
      <c r="E15" s="107"/>
      <c r="F15" s="107"/>
      <c r="G15" s="107"/>
      <c r="H15" s="107"/>
      <c r="I15" s="107"/>
      <c r="J15" s="107"/>
      <c r="K15" s="107"/>
      <c r="L15" s="107"/>
      <c r="M15" s="107"/>
      <c r="N15" s="115">
        <v>6035.3200000000006</v>
      </c>
      <c r="O15" s="115"/>
      <c r="P15" s="115"/>
      <c r="Q15" s="115">
        <v>6795.13</v>
      </c>
      <c r="R15" s="115"/>
      <c r="S15" s="115"/>
      <c r="T15" s="115">
        <v>7359.85</v>
      </c>
      <c r="U15" s="115"/>
      <c r="V15" s="115"/>
      <c r="W15" s="115">
        <v>8829.9399999999987</v>
      </c>
      <c r="X15" s="115"/>
      <c r="Y15" s="115"/>
    </row>
    <row r="17" spans="2:25" ht="15.75" x14ac:dyDescent="0.25">
      <c r="B17" s="105" t="s">
        <v>28</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29</v>
      </c>
      <c r="C18" s="105"/>
      <c r="D18" s="105"/>
      <c r="E18" s="105"/>
      <c r="F18" s="105"/>
      <c r="G18" s="105"/>
      <c r="H18" s="105"/>
      <c r="I18" s="105"/>
      <c r="J18" s="126">
        <v>3377.33</v>
      </c>
      <c r="K18" s="126"/>
      <c r="L18" s="105" t="s">
        <v>30</v>
      </c>
      <c r="M18" s="105"/>
      <c r="N18" s="105"/>
      <c r="O18" s="105"/>
    </row>
    <row r="19" spans="2:25" ht="15.75" x14ac:dyDescent="0.25">
      <c r="B19" s="105" t="s">
        <v>31</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32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33</v>
      </c>
      <c r="C21" s="105"/>
      <c r="D21" s="105"/>
      <c r="E21" s="105"/>
      <c r="F21" s="105"/>
      <c r="G21" s="105"/>
      <c r="H21" s="105"/>
      <c r="I21" s="105"/>
      <c r="J21" s="105"/>
      <c r="K21" s="105"/>
      <c r="L21" s="105"/>
      <c r="M21" s="105"/>
      <c r="N21" s="105"/>
      <c r="O21" s="126">
        <v>1910.5</v>
      </c>
      <c r="P21" s="126"/>
      <c r="Q21" s="105" t="s">
        <v>34</v>
      </c>
      <c r="R21" s="105"/>
      <c r="S21" s="105"/>
    </row>
    <row r="22" spans="2:25" ht="15.75" x14ac:dyDescent="0.25">
      <c r="B22" s="105" t="s">
        <v>35</v>
      </c>
      <c r="C22" s="105"/>
      <c r="D22" s="105"/>
      <c r="E22" s="105"/>
      <c r="F22" s="105"/>
      <c r="G22" s="105"/>
      <c r="H22" s="105"/>
      <c r="I22" s="105"/>
      <c r="J22" s="105"/>
      <c r="K22" s="105"/>
      <c r="L22" s="105"/>
      <c r="M22" s="126">
        <v>944029.29</v>
      </c>
      <c r="N22" s="126"/>
      <c r="O22" s="105" t="s">
        <v>36</v>
      </c>
      <c r="P22" s="105"/>
      <c r="Q22" s="105"/>
    </row>
    <row r="23" spans="2:25" ht="15.75" x14ac:dyDescent="0.25">
      <c r="B23" s="105" t="s">
        <v>37</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9">
        <v>1.55379495389547E-3</v>
      </c>
      <c r="C24" s="129"/>
      <c r="D24" s="129"/>
      <c r="E24" s="129"/>
      <c r="F24" s="105" t="s">
        <v>38</v>
      </c>
      <c r="G24" s="105"/>
    </row>
    <row r="25" spans="2:25" ht="15.75" x14ac:dyDescent="0.25">
      <c r="B25" s="105" t="s">
        <v>39</v>
      </c>
      <c r="C25" s="105"/>
      <c r="D25" s="105"/>
      <c r="E25" s="105"/>
      <c r="F25" s="105"/>
      <c r="G25" s="105"/>
      <c r="H25" s="105"/>
      <c r="I25" s="105"/>
      <c r="J25" s="105"/>
      <c r="K25" s="105"/>
      <c r="L25" s="105"/>
      <c r="M25" s="105"/>
      <c r="N25" s="105"/>
      <c r="O25" s="105"/>
      <c r="P25" s="117">
        <v>181.49100000000001</v>
      </c>
      <c r="Q25" s="117"/>
      <c r="R25" s="22" t="s">
        <v>40</v>
      </c>
    </row>
    <row r="26" spans="2:25" ht="15.75" x14ac:dyDescent="0.25">
      <c r="B26" s="105" t="s">
        <v>41</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42</v>
      </c>
      <c r="C27" s="105"/>
      <c r="D27" s="105"/>
      <c r="E27" s="105"/>
      <c r="F27" s="105"/>
      <c r="G27" s="105"/>
      <c r="H27" s="122">
        <v>4.3906513074800004E-3</v>
      </c>
      <c r="I27" s="122"/>
      <c r="J27" s="105" t="s">
        <v>40</v>
      </c>
      <c r="K27" s="105"/>
    </row>
    <row r="28" spans="2:25" ht="15.75" x14ac:dyDescent="0.25">
      <c r="B28" s="105" t="s">
        <v>43</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44</v>
      </c>
      <c r="C29" s="105"/>
      <c r="D29" s="105"/>
      <c r="E29" s="105"/>
      <c r="F29" s="105"/>
      <c r="G29" s="124">
        <f>SUM(I31:J35)</f>
        <v>19.037875213059216</v>
      </c>
      <c r="H29" s="124"/>
      <c r="I29" s="124"/>
      <c r="J29" s="22" t="s">
        <v>40</v>
      </c>
    </row>
    <row r="30" spans="2:25" ht="15.75" x14ac:dyDescent="0.25">
      <c r="B30" s="105" t="s">
        <v>45</v>
      </c>
      <c r="C30" s="105"/>
      <c r="D30" s="105"/>
      <c r="E30" s="105"/>
    </row>
    <row r="31" spans="2:25" ht="15.75" x14ac:dyDescent="0.25">
      <c r="D31" s="105" t="s">
        <v>46</v>
      </c>
      <c r="E31" s="105"/>
      <c r="F31" s="105"/>
      <c r="G31" s="105"/>
      <c r="H31" s="105"/>
      <c r="I31" s="124">
        <v>0.1603512130592156</v>
      </c>
      <c r="J31" s="124"/>
      <c r="K31" s="124"/>
      <c r="L31" s="22" t="s">
        <v>40</v>
      </c>
    </row>
    <row r="32" spans="2:25" ht="15.75" x14ac:dyDescent="0.25">
      <c r="D32" s="105" t="s">
        <v>47</v>
      </c>
      <c r="E32" s="105"/>
      <c r="F32" s="105"/>
      <c r="G32" s="105"/>
      <c r="H32" s="105"/>
      <c r="I32" s="117">
        <v>14.156093499999999</v>
      </c>
      <c r="J32" s="117"/>
      <c r="K32" s="117"/>
      <c r="L32" s="22" t="s">
        <v>40</v>
      </c>
    </row>
    <row r="33" spans="2:25" ht="15.75" x14ac:dyDescent="0.25">
      <c r="D33" s="105" t="s">
        <v>48</v>
      </c>
      <c r="E33" s="105"/>
      <c r="F33" s="105"/>
      <c r="G33" s="105"/>
      <c r="H33" s="105"/>
      <c r="I33" s="117">
        <v>4.7214305000000003</v>
      </c>
      <c r="J33" s="117"/>
      <c r="K33" s="117"/>
      <c r="L33" s="22" t="s">
        <v>40</v>
      </c>
    </row>
    <row r="34" spans="2:25" ht="15.75" x14ac:dyDescent="0.25">
      <c r="D34" s="105" t="s">
        <v>49</v>
      </c>
      <c r="E34" s="105"/>
      <c r="F34" s="105"/>
      <c r="G34" s="105"/>
      <c r="H34" s="105"/>
      <c r="I34" s="116">
        <v>0</v>
      </c>
      <c r="J34" s="116"/>
      <c r="K34" s="116"/>
      <c r="L34" s="22" t="s">
        <v>40</v>
      </c>
    </row>
    <row r="35" spans="2:25" ht="15.75" x14ac:dyDescent="0.25">
      <c r="D35" s="105" t="s">
        <v>50</v>
      </c>
      <c r="E35" s="105"/>
      <c r="F35" s="105"/>
      <c r="G35" s="105"/>
      <c r="H35" s="105"/>
      <c r="I35" s="117">
        <v>0</v>
      </c>
      <c r="J35" s="117"/>
      <c r="K35" s="117"/>
      <c r="L35" s="22" t="s">
        <v>40</v>
      </c>
    </row>
    <row r="36" spans="2:25" ht="15.75" x14ac:dyDescent="0.25">
      <c r="B36" s="105" t="s">
        <v>51</v>
      </c>
      <c r="C36" s="105"/>
      <c r="D36" s="105"/>
      <c r="E36" s="105"/>
      <c r="F36" s="105"/>
      <c r="G36" s="105"/>
      <c r="H36" s="105"/>
      <c r="I36" s="105"/>
      <c r="J36" s="105"/>
      <c r="K36" s="105"/>
      <c r="L36" s="105"/>
      <c r="M36" s="105"/>
      <c r="N36" s="105"/>
      <c r="O36" s="105"/>
      <c r="P36" s="117">
        <v>86.958799999999997</v>
      </c>
      <c r="Q36" s="117"/>
      <c r="R36" s="22" t="s">
        <v>40</v>
      </c>
    </row>
    <row r="37" spans="2:25" ht="15.75" x14ac:dyDescent="0.25">
      <c r="B37" s="105" t="s">
        <v>52</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7">
        <v>100.69261</v>
      </c>
      <c r="C38" s="117"/>
      <c r="D38" s="105" t="s">
        <v>53</v>
      </c>
      <c r="E38" s="105"/>
    </row>
    <row r="39" spans="2:25" ht="15.75" x14ac:dyDescent="0.25">
      <c r="B39" s="105" t="s">
        <v>54</v>
      </c>
      <c r="C39" s="105"/>
      <c r="D39" s="105"/>
      <c r="E39" s="105"/>
    </row>
    <row r="40" spans="2:25" ht="15.75" x14ac:dyDescent="0.25">
      <c r="D40" s="105" t="s">
        <v>55</v>
      </c>
      <c r="E40" s="105"/>
      <c r="F40" s="105"/>
      <c r="G40" s="117">
        <v>80.13000000000001</v>
      </c>
      <c r="H40" s="117"/>
      <c r="I40" s="105" t="s">
        <v>53</v>
      </c>
      <c r="J40" s="105"/>
    </row>
    <row r="41" spans="2:25" ht="15.75" x14ac:dyDescent="0.25">
      <c r="E41" s="105" t="s">
        <v>56</v>
      </c>
      <c r="F41" s="105"/>
      <c r="G41" s="105"/>
      <c r="H41" s="105"/>
      <c r="I41" s="117">
        <v>48.841000000000001</v>
      </c>
      <c r="J41" s="117"/>
      <c r="K41" s="105" t="s">
        <v>53</v>
      </c>
      <c r="L41" s="105"/>
    </row>
    <row r="42" spans="2:25" ht="15.75" x14ac:dyDescent="0.25">
      <c r="E42" s="105" t="s">
        <v>57</v>
      </c>
      <c r="F42" s="105"/>
      <c r="G42" s="105"/>
      <c r="H42" s="105"/>
      <c r="I42" s="117">
        <v>15.336</v>
      </c>
      <c r="J42" s="117"/>
      <c r="K42" s="105" t="s">
        <v>53</v>
      </c>
      <c r="L42" s="105"/>
    </row>
    <row r="43" spans="2:25" ht="15.75" x14ac:dyDescent="0.25">
      <c r="E43" s="105" t="s">
        <v>58</v>
      </c>
      <c r="F43" s="105"/>
      <c r="G43" s="105"/>
      <c r="H43" s="105"/>
      <c r="I43" s="117">
        <v>15.952999999999999</v>
      </c>
      <c r="J43" s="117"/>
      <c r="K43" s="105" t="s">
        <v>53</v>
      </c>
      <c r="L43" s="105"/>
    </row>
    <row r="44" spans="2:25" ht="15.75" x14ac:dyDescent="0.25">
      <c r="D44" s="105" t="s">
        <v>59</v>
      </c>
      <c r="E44" s="105"/>
      <c r="F44" s="105"/>
      <c r="G44" s="116">
        <v>20.562609999999999</v>
      </c>
      <c r="H44" s="116"/>
      <c r="I44" s="105" t="s">
        <v>53</v>
      </c>
      <c r="J44" s="105"/>
    </row>
    <row r="45" spans="2:25" ht="15.75" x14ac:dyDescent="0.25">
      <c r="E45" s="105" t="s">
        <v>56</v>
      </c>
      <c r="F45" s="105"/>
      <c r="G45" s="105"/>
      <c r="H45" s="105"/>
      <c r="I45" s="116">
        <v>10.13743</v>
      </c>
      <c r="J45" s="116"/>
      <c r="K45" s="105" t="s">
        <v>53</v>
      </c>
      <c r="L45" s="105"/>
    </row>
    <row r="46" spans="2:25" ht="15.75" x14ac:dyDescent="0.25">
      <c r="E46" s="105" t="s">
        <v>58</v>
      </c>
      <c r="F46" s="105"/>
      <c r="G46" s="105"/>
      <c r="H46" s="105"/>
      <c r="I46" s="116">
        <v>10.425180000000001</v>
      </c>
      <c r="J46" s="116"/>
      <c r="K46" s="105" t="s">
        <v>53</v>
      </c>
      <c r="L46" s="105"/>
    </row>
    <row r="47" spans="2:25" ht="15.75" x14ac:dyDescent="0.25">
      <c r="B47" s="105" t="s">
        <v>60</v>
      </c>
      <c r="C47" s="105"/>
      <c r="D47" s="105"/>
      <c r="E47" s="105"/>
      <c r="F47" s="105"/>
      <c r="G47" s="105"/>
      <c r="H47" s="105"/>
      <c r="I47" s="105"/>
      <c r="J47" s="105"/>
      <c r="K47" s="105"/>
      <c r="L47" s="105"/>
      <c r="M47" s="105"/>
      <c r="N47" s="105"/>
      <c r="O47" s="105"/>
      <c r="P47" s="105"/>
      <c r="Q47" s="120">
        <v>110763.111</v>
      </c>
      <c r="R47" s="120"/>
      <c r="S47" s="105" t="s">
        <v>53</v>
      </c>
      <c r="T47" s="105"/>
    </row>
    <row r="48" spans="2:25" ht="15.75" x14ac:dyDescent="0.25">
      <c r="B48" s="105" t="s">
        <v>61</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62</v>
      </c>
      <c r="C49" s="105"/>
      <c r="D49" s="105"/>
      <c r="E49" s="117">
        <v>1.28</v>
      </c>
      <c r="F49" s="117"/>
      <c r="G49" s="105" t="s">
        <v>53</v>
      </c>
      <c r="H49" s="105"/>
    </row>
    <row r="50" spans="1:26" ht="15.75" x14ac:dyDescent="0.25">
      <c r="B50" s="22" t="s">
        <v>63</v>
      </c>
      <c r="C50" s="22"/>
      <c r="D50" s="22"/>
      <c r="E50" s="25"/>
      <c r="F50" s="25"/>
      <c r="G50" s="22"/>
      <c r="H50" s="22"/>
      <c r="O50" s="119">
        <f>E49</f>
        <v>1.28</v>
      </c>
      <c r="P50" s="119"/>
      <c r="Q50" s="105" t="s">
        <v>53</v>
      </c>
      <c r="R50" s="105"/>
    </row>
    <row r="51" spans="1:26" ht="15.75" x14ac:dyDescent="0.25">
      <c r="B51" s="105" t="s">
        <v>64</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65</v>
      </c>
      <c r="C52" s="105"/>
      <c r="D52" s="105"/>
      <c r="E52" s="120">
        <v>11449.421728099995</v>
      </c>
      <c r="F52" s="120"/>
      <c r="G52" s="105" t="s">
        <v>53</v>
      </c>
      <c r="H52" s="105"/>
    </row>
    <row r="53" spans="1:26" ht="15.75" x14ac:dyDescent="0.25">
      <c r="B53" s="105" t="s">
        <v>54</v>
      </c>
      <c r="C53" s="105"/>
      <c r="D53" s="105"/>
      <c r="E53" s="105"/>
    </row>
    <row r="54" spans="1:26" ht="15.75" x14ac:dyDescent="0.25">
      <c r="D54" s="105" t="s">
        <v>46</v>
      </c>
      <c r="E54" s="105"/>
      <c r="F54" s="105"/>
      <c r="G54" s="105"/>
      <c r="H54" s="105"/>
      <c r="I54" s="117">
        <v>100.69261</v>
      </c>
      <c r="J54" s="117"/>
      <c r="K54" s="105" t="s">
        <v>53</v>
      </c>
      <c r="L54" s="105"/>
    </row>
    <row r="55" spans="1:26" ht="15.75" x14ac:dyDescent="0.25">
      <c r="D55" s="105" t="s">
        <v>47</v>
      </c>
      <c r="E55" s="105"/>
      <c r="F55" s="105"/>
      <c r="G55" s="105"/>
      <c r="H55" s="105"/>
      <c r="I55" s="117">
        <v>7823.1314409999977</v>
      </c>
      <c r="J55" s="117"/>
      <c r="K55" s="105" t="s">
        <v>53</v>
      </c>
      <c r="L55" s="105"/>
    </row>
    <row r="56" spans="1:26" ht="15.75" x14ac:dyDescent="0.25">
      <c r="D56" s="105" t="s">
        <v>48</v>
      </c>
      <c r="E56" s="105"/>
      <c r="F56" s="105"/>
      <c r="G56" s="105"/>
      <c r="H56" s="105"/>
      <c r="I56" s="116">
        <v>3525.5976770999969</v>
      </c>
      <c r="J56" s="116"/>
      <c r="K56" s="105" t="s">
        <v>53</v>
      </c>
      <c r="L56" s="105"/>
    </row>
    <row r="57" spans="1:26" ht="15.75" x14ac:dyDescent="0.25">
      <c r="D57" s="105" t="s">
        <v>49</v>
      </c>
      <c r="E57" s="105"/>
      <c r="F57" s="105"/>
      <c r="G57" s="105"/>
      <c r="H57" s="105"/>
      <c r="I57" s="116">
        <v>0</v>
      </c>
      <c r="J57" s="116"/>
      <c r="K57" s="105" t="s">
        <v>53</v>
      </c>
      <c r="L57" s="105"/>
    </row>
    <row r="58" spans="1:26" ht="15.75" x14ac:dyDescent="0.25">
      <c r="D58" s="105" t="s">
        <v>50</v>
      </c>
      <c r="E58" s="105"/>
      <c r="F58" s="105"/>
      <c r="G58" s="105"/>
      <c r="H58" s="105"/>
      <c r="I58" s="117">
        <v>0</v>
      </c>
      <c r="J58" s="117"/>
      <c r="K58" s="105" t="s">
        <v>53</v>
      </c>
      <c r="L58" s="105"/>
    </row>
    <row r="59" spans="1:26" ht="15.75" x14ac:dyDescent="0.25">
      <c r="B59" s="105" t="s">
        <v>66</v>
      </c>
      <c r="C59" s="105"/>
      <c r="D59" s="105"/>
      <c r="E59" s="105"/>
      <c r="F59" s="105"/>
      <c r="G59" s="105"/>
      <c r="H59" s="105"/>
      <c r="I59" s="105"/>
      <c r="J59" s="105"/>
      <c r="K59" s="105"/>
      <c r="L59" s="105"/>
      <c r="M59" s="105"/>
      <c r="N59" s="105"/>
      <c r="O59" s="105"/>
      <c r="P59" s="105"/>
      <c r="Q59" s="105"/>
      <c r="R59" s="118">
        <v>50724.9</v>
      </c>
      <c r="S59" s="118"/>
      <c r="T59" s="105" t="s">
        <v>53</v>
      </c>
      <c r="U59" s="105"/>
    </row>
    <row r="60" spans="1:26" ht="15.75" x14ac:dyDescent="0.25">
      <c r="B60" s="105" t="s">
        <v>67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68</v>
      </c>
      <c r="C61" s="105"/>
      <c r="D61" s="105"/>
      <c r="E61" s="105"/>
      <c r="F61" s="105"/>
      <c r="G61" s="116">
        <v>0</v>
      </c>
      <c r="H61" s="116"/>
      <c r="I61" s="105" t="s">
        <v>69</v>
      </c>
      <c r="J61" s="105"/>
      <c r="K61" s="105"/>
      <c r="L61" s="105"/>
    </row>
    <row r="62" spans="1:26" s="27" customFormat="1" ht="21" customHeight="1" x14ac:dyDescent="0.2">
      <c r="A62" s="114" t="s">
        <v>70</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s="27" customFormat="1" ht="23.1"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26"/>
    </row>
    <row r="64" spans="1:26" ht="15.75" x14ac:dyDescent="0.25">
      <c r="B64" s="105" t="s">
        <v>71</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36" ht="15.75" x14ac:dyDescent="0.25">
      <c r="A65" s="22"/>
      <c r="B65" s="107"/>
      <c r="C65" s="107"/>
      <c r="D65" s="107"/>
      <c r="E65" s="107"/>
      <c r="F65" s="107"/>
      <c r="G65" s="107"/>
      <c r="H65" s="107"/>
      <c r="I65" s="107"/>
      <c r="J65" s="107"/>
      <c r="K65" s="107"/>
      <c r="L65" s="107"/>
      <c r="M65" s="107"/>
      <c r="N65" s="108" t="s">
        <v>72</v>
      </c>
      <c r="O65" s="108"/>
      <c r="P65" s="108"/>
      <c r="Q65" s="108"/>
      <c r="R65" s="108"/>
      <c r="S65" s="108"/>
      <c r="T65" s="108"/>
      <c r="U65" s="108"/>
      <c r="V65" s="108"/>
      <c r="W65" s="108"/>
      <c r="X65" s="108"/>
      <c r="Y65" s="108"/>
    </row>
    <row r="66" spans="1:36" s="27" customFormat="1" ht="18" customHeight="1" x14ac:dyDescent="0.25">
      <c r="A66" s="22"/>
      <c r="B66" s="107"/>
      <c r="C66" s="107"/>
      <c r="D66" s="107"/>
      <c r="E66" s="107"/>
      <c r="F66" s="107"/>
      <c r="G66" s="107"/>
      <c r="H66" s="107"/>
      <c r="I66" s="107"/>
      <c r="J66" s="107"/>
      <c r="K66" s="107"/>
      <c r="L66" s="107"/>
      <c r="M66" s="107"/>
      <c r="N66" s="108" t="s">
        <v>22</v>
      </c>
      <c r="O66" s="108"/>
      <c r="P66" s="108"/>
      <c r="Q66" s="108"/>
      <c r="R66" s="108"/>
      <c r="S66" s="108"/>
      <c r="T66" s="108"/>
      <c r="U66" s="108"/>
      <c r="V66" s="108"/>
      <c r="W66" s="108"/>
      <c r="X66" s="108"/>
      <c r="Y66" s="108"/>
      <c r="Z66" s="26"/>
    </row>
    <row r="67" spans="1:36" s="27" customFormat="1" ht="17.100000000000001" customHeight="1" x14ac:dyDescent="0.25">
      <c r="A67" s="22"/>
      <c r="B67" s="108" t="s">
        <v>73</v>
      </c>
      <c r="C67" s="108"/>
      <c r="D67" s="108"/>
      <c r="E67" s="108"/>
      <c r="F67" s="108"/>
      <c r="G67" s="108"/>
      <c r="H67" s="108"/>
      <c r="I67" s="108"/>
      <c r="J67" s="108"/>
      <c r="K67" s="108"/>
      <c r="L67" s="108"/>
      <c r="M67" s="108"/>
      <c r="N67" s="108" t="s">
        <v>23</v>
      </c>
      <c r="O67" s="108"/>
      <c r="P67" s="108"/>
      <c r="Q67" s="108" t="s">
        <v>24</v>
      </c>
      <c r="R67" s="108"/>
      <c r="S67" s="108"/>
      <c r="T67" s="108" t="s">
        <v>25</v>
      </c>
      <c r="U67" s="108"/>
      <c r="V67" s="108"/>
      <c r="W67" s="108" t="s">
        <v>26</v>
      </c>
      <c r="X67" s="108"/>
      <c r="Y67" s="108"/>
      <c r="Z67" s="26"/>
    </row>
    <row r="68" spans="1:36" s="27" customFormat="1" ht="15.75" customHeight="1" x14ac:dyDescent="0.25">
      <c r="A68" s="22"/>
      <c r="B68" s="107" t="s">
        <v>74</v>
      </c>
      <c r="C68" s="107"/>
      <c r="D68" s="107"/>
      <c r="E68" s="107"/>
      <c r="F68" s="107"/>
      <c r="G68" s="107"/>
      <c r="H68" s="107"/>
      <c r="I68" s="107"/>
      <c r="J68" s="107"/>
      <c r="K68" s="107"/>
      <c r="L68" s="107"/>
      <c r="M68" s="107"/>
      <c r="N68" s="115">
        <v>3965.78</v>
      </c>
      <c r="O68" s="115"/>
      <c r="P68" s="115"/>
      <c r="Q68" s="115">
        <v>4725.5900000000011</v>
      </c>
      <c r="R68" s="115"/>
      <c r="S68" s="115"/>
      <c r="T68" s="115">
        <v>5290.31</v>
      </c>
      <c r="U68" s="115"/>
      <c r="V68" s="115"/>
      <c r="W68" s="115">
        <v>6760.4000000000005</v>
      </c>
      <c r="X68" s="115"/>
      <c r="Y68" s="115"/>
      <c r="Z68" s="28"/>
    </row>
    <row r="69" spans="1:36" s="27" customFormat="1" ht="15.75" customHeight="1" x14ac:dyDescent="0.25">
      <c r="A69" s="22"/>
      <c r="B69" s="107" t="s">
        <v>75</v>
      </c>
      <c r="C69" s="107"/>
      <c r="D69" s="107"/>
      <c r="E69" s="107"/>
      <c r="F69" s="107"/>
      <c r="G69" s="107"/>
      <c r="H69" s="107"/>
      <c r="I69" s="107"/>
      <c r="J69" s="107"/>
      <c r="K69" s="107"/>
      <c r="L69" s="107"/>
      <c r="M69" s="107"/>
      <c r="N69" s="115">
        <v>6320.39</v>
      </c>
      <c r="O69" s="115"/>
      <c r="P69" s="115"/>
      <c r="Q69" s="115">
        <v>7080.2000000000007</v>
      </c>
      <c r="R69" s="115"/>
      <c r="S69" s="115"/>
      <c r="T69" s="115">
        <v>7644.920000000001</v>
      </c>
      <c r="U69" s="115"/>
      <c r="V69" s="115"/>
      <c r="W69" s="115">
        <v>9115.01</v>
      </c>
      <c r="X69" s="115"/>
      <c r="Y69" s="115"/>
      <c r="Z69" s="28"/>
    </row>
    <row r="70" spans="1:36" s="27" customFormat="1" ht="15.75" customHeight="1" x14ac:dyDescent="0.25">
      <c r="A70" s="22"/>
      <c r="B70" s="107" t="s">
        <v>76</v>
      </c>
      <c r="C70" s="107"/>
      <c r="D70" s="107"/>
      <c r="E70" s="107"/>
      <c r="F70" s="107"/>
      <c r="G70" s="107"/>
      <c r="H70" s="107"/>
      <c r="I70" s="107"/>
      <c r="J70" s="107"/>
      <c r="K70" s="107"/>
      <c r="L70" s="107"/>
      <c r="M70" s="107"/>
      <c r="N70" s="115">
        <v>10490.76</v>
      </c>
      <c r="O70" s="115"/>
      <c r="P70" s="115"/>
      <c r="Q70" s="115">
        <v>11250.57</v>
      </c>
      <c r="R70" s="115"/>
      <c r="S70" s="115"/>
      <c r="T70" s="115">
        <v>11815.29</v>
      </c>
      <c r="U70" s="115"/>
      <c r="V70" s="115"/>
      <c r="W70" s="115">
        <v>13285.380000000001</v>
      </c>
      <c r="X70" s="115"/>
      <c r="Y70" s="115"/>
      <c r="Z70" s="28"/>
    </row>
    <row r="71" spans="1:36" ht="15.75" x14ac:dyDescent="0.25">
      <c r="B71" s="105" t="s">
        <v>77</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AA71" s="29"/>
      <c r="AB71" s="29"/>
      <c r="AC71" s="29"/>
      <c r="AD71" s="29"/>
      <c r="AE71" s="29"/>
      <c r="AF71" s="29"/>
      <c r="AG71" s="29"/>
      <c r="AH71" s="29"/>
      <c r="AI71" s="29"/>
      <c r="AJ71" s="29"/>
    </row>
    <row r="72" spans="1:36" ht="15.75" x14ac:dyDescent="0.25">
      <c r="A72" s="22"/>
      <c r="B72" s="107"/>
      <c r="C72" s="107"/>
      <c r="D72" s="107"/>
      <c r="E72" s="107"/>
      <c r="F72" s="107"/>
      <c r="G72" s="107"/>
      <c r="H72" s="107"/>
      <c r="I72" s="107"/>
      <c r="J72" s="107"/>
      <c r="K72" s="107"/>
      <c r="L72" s="107"/>
      <c r="M72" s="107"/>
      <c r="N72" s="108" t="s">
        <v>72</v>
      </c>
      <c r="O72" s="108"/>
      <c r="P72" s="108"/>
      <c r="Q72" s="108"/>
      <c r="R72" s="108"/>
      <c r="S72" s="108"/>
      <c r="T72" s="108"/>
      <c r="U72" s="108"/>
      <c r="V72" s="108"/>
      <c r="W72" s="108"/>
      <c r="X72" s="108"/>
      <c r="Y72" s="108"/>
      <c r="AA72" s="29"/>
      <c r="AB72" s="29"/>
      <c r="AC72" s="29"/>
      <c r="AD72" s="29"/>
      <c r="AE72" s="29"/>
      <c r="AF72" s="29"/>
      <c r="AG72" s="29"/>
      <c r="AH72" s="29"/>
      <c r="AI72" s="29"/>
      <c r="AJ72" s="29"/>
    </row>
    <row r="73" spans="1:36" s="27" customFormat="1" ht="18" customHeight="1" x14ac:dyDescent="0.25">
      <c r="A73" s="22"/>
      <c r="B73" s="107"/>
      <c r="C73" s="107"/>
      <c r="D73" s="107"/>
      <c r="E73" s="107"/>
      <c r="F73" s="107"/>
      <c r="G73" s="107"/>
      <c r="H73" s="107"/>
      <c r="I73" s="107"/>
      <c r="J73" s="107"/>
      <c r="K73" s="107"/>
      <c r="L73" s="107"/>
      <c r="M73" s="107"/>
      <c r="N73" s="108" t="s">
        <v>22</v>
      </c>
      <c r="O73" s="108"/>
      <c r="P73" s="108"/>
      <c r="Q73" s="108"/>
      <c r="R73" s="108"/>
      <c r="S73" s="108"/>
      <c r="T73" s="108"/>
      <c r="U73" s="108"/>
      <c r="V73" s="108"/>
      <c r="W73" s="108"/>
      <c r="X73" s="108"/>
      <c r="Y73" s="108"/>
      <c r="Z73" s="26"/>
      <c r="AA73" s="29"/>
      <c r="AB73" s="29"/>
      <c r="AC73" s="29"/>
      <c r="AD73" s="29"/>
      <c r="AE73" s="29"/>
      <c r="AF73" s="29"/>
      <c r="AG73" s="29"/>
      <c r="AH73" s="29"/>
      <c r="AI73" s="29"/>
      <c r="AJ73" s="29"/>
    </row>
    <row r="74" spans="1:36" s="27" customFormat="1" ht="17.100000000000001" customHeight="1" x14ac:dyDescent="0.25">
      <c r="A74" s="22"/>
      <c r="B74" s="108" t="s">
        <v>73</v>
      </c>
      <c r="C74" s="108"/>
      <c r="D74" s="108"/>
      <c r="E74" s="108"/>
      <c r="F74" s="108"/>
      <c r="G74" s="108"/>
      <c r="H74" s="108"/>
      <c r="I74" s="108"/>
      <c r="J74" s="108"/>
      <c r="K74" s="108"/>
      <c r="L74" s="108"/>
      <c r="M74" s="108"/>
      <c r="N74" s="108" t="s">
        <v>23</v>
      </c>
      <c r="O74" s="108"/>
      <c r="P74" s="108"/>
      <c r="Q74" s="108" t="s">
        <v>24</v>
      </c>
      <c r="R74" s="108"/>
      <c r="S74" s="108"/>
      <c r="T74" s="108" t="s">
        <v>25</v>
      </c>
      <c r="U74" s="108"/>
      <c r="V74" s="108"/>
      <c r="W74" s="108" t="s">
        <v>26</v>
      </c>
      <c r="X74" s="108"/>
      <c r="Y74" s="108"/>
      <c r="Z74" s="26"/>
    </row>
    <row r="75" spans="1:36" s="27" customFormat="1" ht="15.75" customHeight="1" x14ac:dyDescent="0.25">
      <c r="A75" s="22"/>
      <c r="B75" s="107" t="s">
        <v>78</v>
      </c>
      <c r="C75" s="107"/>
      <c r="D75" s="107"/>
      <c r="E75" s="107"/>
      <c r="F75" s="107"/>
      <c r="G75" s="107"/>
      <c r="H75" s="107"/>
      <c r="I75" s="107"/>
      <c r="J75" s="107"/>
      <c r="K75" s="107"/>
      <c r="L75" s="107"/>
      <c r="M75" s="107"/>
      <c r="N75" s="115">
        <v>3965.78</v>
      </c>
      <c r="O75" s="115"/>
      <c r="P75" s="115"/>
      <c r="Q75" s="115">
        <v>4725.5900000000011</v>
      </c>
      <c r="R75" s="115"/>
      <c r="S75" s="115"/>
      <c r="T75" s="115">
        <v>5290.31</v>
      </c>
      <c r="U75" s="115"/>
      <c r="V75" s="115"/>
      <c r="W75" s="115">
        <v>6760.4000000000005</v>
      </c>
      <c r="X75" s="115"/>
      <c r="Y75" s="115"/>
      <c r="Z75" s="26"/>
    </row>
    <row r="76" spans="1:36" s="27" customFormat="1" ht="15.75" customHeight="1" x14ac:dyDescent="0.25">
      <c r="A76" s="22"/>
      <c r="B76" s="107" t="s">
        <v>79</v>
      </c>
      <c r="C76" s="107"/>
      <c r="D76" s="107"/>
      <c r="E76" s="107"/>
      <c r="F76" s="107"/>
      <c r="G76" s="107"/>
      <c r="H76" s="107"/>
      <c r="I76" s="107"/>
      <c r="J76" s="107"/>
      <c r="K76" s="107"/>
      <c r="L76" s="107"/>
      <c r="M76" s="107"/>
      <c r="N76" s="115">
        <v>8663.5299999999988</v>
      </c>
      <c r="O76" s="115"/>
      <c r="P76" s="115"/>
      <c r="Q76" s="115">
        <v>9423.34</v>
      </c>
      <c r="R76" s="115"/>
      <c r="S76" s="115"/>
      <c r="T76" s="115">
        <v>9988.06</v>
      </c>
      <c r="U76" s="115"/>
      <c r="V76" s="115"/>
      <c r="W76" s="115">
        <v>11458.15</v>
      </c>
      <c r="X76" s="115"/>
      <c r="Y76" s="115"/>
      <c r="Z76" s="26"/>
    </row>
    <row r="77" spans="1:36" s="27" customFormat="1" ht="27.95" customHeight="1" x14ac:dyDescent="0.2">
      <c r="A77" s="114" t="s">
        <v>80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c r="AA77" s="30"/>
      <c r="AB77" s="30"/>
      <c r="AC77" s="30"/>
      <c r="AD77" s="30"/>
      <c r="AE77" s="30"/>
      <c r="AF77" s="30"/>
      <c r="AG77" s="30"/>
      <c r="AH77" s="30"/>
      <c r="AI77" s="30"/>
      <c r="AJ77" s="30"/>
    </row>
    <row r="78" spans="1:36" s="27" customFormat="1" ht="27"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26"/>
      <c r="AA78" s="30"/>
      <c r="AB78" s="30"/>
      <c r="AC78" s="30"/>
      <c r="AD78" s="30"/>
      <c r="AE78" s="30"/>
      <c r="AF78" s="30"/>
      <c r="AG78" s="30"/>
      <c r="AH78" s="30"/>
      <c r="AI78" s="30"/>
      <c r="AJ78" s="30"/>
    </row>
    <row r="79" spans="1:36" ht="15.75" x14ac:dyDescent="0.25">
      <c r="B79" s="105" t="s">
        <v>81</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36" ht="11.25" customHeight="1" x14ac:dyDescent="0.2">
      <c r="A80" s="111"/>
      <c r="B80" s="112" t="s">
        <v>82</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ht="11.25" customHeight="1" x14ac:dyDescent="0.2">
      <c r="A81" s="11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75" s="27" customFormat="1" ht="32.65" customHeight="1" x14ac:dyDescent="0.2">
      <c r="A82" s="31" t="s">
        <v>83</v>
      </c>
      <c r="B82" s="32" t="s">
        <v>84</v>
      </c>
      <c r="C82" s="32" t="s">
        <v>85</v>
      </c>
      <c r="D82" s="32" t="s">
        <v>86</v>
      </c>
      <c r="E82" s="32" t="s">
        <v>87</v>
      </c>
      <c r="F82" s="32" t="s">
        <v>88</v>
      </c>
      <c r="G82" s="32" t="s">
        <v>89</v>
      </c>
      <c r="H82" s="32" t="s">
        <v>90</v>
      </c>
      <c r="I82" s="32" t="s">
        <v>91</v>
      </c>
      <c r="J82" s="32" t="s">
        <v>92</v>
      </c>
      <c r="K82" s="32" t="s">
        <v>93</v>
      </c>
      <c r="L82" s="32" t="s">
        <v>94</v>
      </c>
      <c r="M82" s="32" t="s">
        <v>95</v>
      </c>
      <c r="N82" s="32" t="s">
        <v>96</v>
      </c>
      <c r="O82" s="32" t="s">
        <v>97</v>
      </c>
      <c r="P82" s="32" t="s">
        <v>98</v>
      </c>
      <c r="Q82" s="32" t="s">
        <v>99</v>
      </c>
      <c r="R82" s="32" t="s">
        <v>100</v>
      </c>
      <c r="S82" s="32" t="s">
        <v>101</v>
      </c>
      <c r="T82" s="32" t="s">
        <v>102</v>
      </c>
      <c r="U82" s="32" t="s">
        <v>103</v>
      </c>
      <c r="V82" s="32" t="s">
        <v>104</v>
      </c>
      <c r="W82" s="32" t="s">
        <v>105</v>
      </c>
      <c r="X82" s="32" t="s">
        <v>106</v>
      </c>
      <c r="Y82" s="32" t="s">
        <v>107</v>
      </c>
      <c r="Z82" s="26"/>
    </row>
    <row r="83" spans="1:75" ht="12" x14ac:dyDescent="0.2">
      <c r="A83" s="33">
        <v>1</v>
      </c>
      <c r="B83" s="34">
        <v>4117.8300000000008</v>
      </c>
      <c r="C83" s="34">
        <v>3975.92</v>
      </c>
      <c r="D83" s="34">
        <v>3923.85</v>
      </c>
      <c r="E83" s="34">
        <v>3884.32</v>
      </c>
      <c r="F83" s="34">
        <v>3867.53</v>
      </c>
      <c r="G83" s="34">
        <v>3872.09</v>
      </c>
      <c r="H83" s="34">
        <v>3884.0400000000004</v>
      </c>
      <c r="I83" s="34">
        <v>4134.7900000000009</v>
      </c>
      <c r="J83" s="34">
        <v>4323.2700000000004</v>
      </c>
      <c r="K83" s="34">
        <v>4589.1000000000004</v>
      </c>
      <c r="L83" s="34">
        <v>4724.5700000000006</v>
      </c>
      <c r="M83" s="34">
        <v>4752.29</v>
      </c>
      <c r="N83" s="34">
        <v>4730.4000000000005</v>
      </c>
      <c r="O83" s="34">
        <v>4738.3500000000013</v>
      </c>
      <c r="P83" s="34">
        <v>4735.6100000000006</v>
      </c>
      <c r="Q83" s="34">
        <v>4662.8900000000003</v>
      </c>
      <c r="R83" s="34">
        <v>4547.670000000001</v>
      </c>
      <c r="S83" s="34">
        <v>4611.7000000000007</v>
      </c>
      <c r="T83" s="34">
        <v>4658.1600000000008</v>
      </c>
      <c r="U83" s="34">
        <v>4719.63</v>
      </c>
      <c r="V83" s="34">
        <v>4815.5600000000004</v>
      </c>
      <c r="W83" s="34">
        <v>4807.22</v>
      </c>
      <c r="X83" s="34">
        <v>4345.3300000000008</v>
      </c>
      <c r="Y83" s="34">
        <v>4220.5400000000009</v>
      </c>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2</v>
      </c>
      <c r="B84" s="34">
        <v>4048.14</v>
      </c>
      <c r="C84" s="34">
        <v>3946.52</v>
      </c>
      <c r="D84" s="34">
        <v>3867.6</v>
      </c>
      <c r="E84" s="34">
        <v>3853.59</v>
      </c>
      <c r="F84" s="34">
        <v>3844.27</v>
      </c>
      <c r="G84" s="34">
        <v>3862.5400000000004</v>
      </c>
      <c r="H84" s="34">
        <v>3832.64</v>
      </c>
      <c r="I84" s="34">
        <v>4042.6200000000003</v>
      </c>
      <c r="J84" s="34">
        <v>4312.62</v>
      </c>
      <c r="K84" s="34">
        <v>4496.2500000000009</v>
      </c>
      <c r="L84" s="34">
        <v>4512.18</v>
      </c>
      <c r="M84" s="34">
        <v>4567.2500000000009</v>
      </c>
      <c r="N84" s="34">
        <v>4561.1000000000004</v>
      </c>
      <c r="O84" s="34">
        <v>4532.13</v>
      </c>
      <c r="P84" s="34">
        <v>4516.9900000000007</v>
      </c>
      <c r="Q84" s="34">
        <v>4497.7700000000004</v>
      </c>
      <c r="R84" s="34">
        <v>4447.2500000000009</v>
      </c>
      <c r="S84" s="34">
        <v>4494.43</v>
      </c>
      <c r="T84" s="34">
        <v>4497.4500000000007</v>
      </c>
      <c r="U84" s="34">
        <v>4644.8100000000004</v>
      </c>
      <c r="V84" s="34">
        <v>4698.4900000000007</v>
      </c>
      <c r="W84" s="34">
        <v>4689.3500000000004</v>
      </c>
      <c r="X84" s="34">
        <v>4295.4800000000005</v>
      </c>
      <c r="Y84" s="34">
        <v>4109.6600000000008</v>
      </c>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3</v>
      </c>
      <c r="B85" s="34">
        <v>4038.8</v>
      </c>
      <c r="C85" s="34">
        <v>3942.7000000000003</v>
      </c>
      <c r="D85" s="34">
        <v>3859.3700000000003</v>
      </c>
      <c r="E85" s="34">
        <v>3843.3300000000004</v>
      </c>
      <c r="F85" s="34">
        <v>3840.4</v>
      </c>
      <c r="G85" s="34">
        <v>3849.01</v>
      </c>
      <c r="H85" s="34">
        <v>3867.31</v>
      </c>
      <c r="I85" s="34">
        <v>4085.7200000000003</v>
      </c>
      <c r="J85" s="34">
        <v>4336.87</v>
      </c>
      <c r="K85" s="34">
        <v>4685.2800000000007</v>
      </c>
      <c r="L85" s="34">
        <v>4740.13</v>
      </c>
      <c r="M85" s="34">
        <v>4765.6900000000005</v>
      </c>
      <c r="N85" s="34">
        <v>4755.1000000000013</v>
      </c>
      <c r="O85" s="34">
        <v>4741.54</v>
      </c>
      <c r="P85" s="34">
        <v>4722.7500000000009</v>
      </c>
      <c r="Q85" s="34">
        <v>4682.12</v>
      </c>
      <c r="R85" s="34">
        <v>4632.1000000000004</v>
      </c>
      <c r="S85" s="34">
        <v>4657.8300000000008</v>
      </c>
      <c r="T85" s="34">
        <v>4607.6000000000004</v>
      </c>
      <c r="U85" s="34">
        <v>4658.8400000000011</v>
      </c>
      <c r="V85" s="34">
        <v>4734.8200000000006</v>
      </c>
      <c r="W85" s="34">
        <v>4786.22</v>
      </c>
      <c r="X85" s="34">
        <v>4365.6500000000005</v>
      </c>
      <c r="Y85" s="34">
        <v>4205.4500000000007</v>
      </c>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4</v>
      </c>
      <c r="B86" s="34">
        <v>3980.11</v>
      </c>
      <c r="C86" s="34">
        <v>3910.2400000000002</v>
      </c>
      <c r="D86" s="34">
        <v>3865.55</v>
      </c>
      <c r="E86" s="34">
        <v>3861.57</v>
      </c>
      <c r="F86" s="34">
        <v>3856.56</v>
      </c>
      <c r="G86" s="34">
        <v>3841.8700000000003</v>
      </c>
      <c r="H86" s="34">
        <v>3800.11</v>
      </c>
      <c r="I86" s="34">
        <v>3931.2000000000003</v>
      </c>
      <c r="J86" s="34">
        <v>4218.1000000000004</v>
      </c>
      <c r="K86" s="34">
        <v>4379.68</v>
      </c>
      <c r="L86" s="34">
        <v>4501.8</v>
      </c>
      <c r="M86" s="34">
        <v>4509.7600000000011</v>
      </c>
      <c r="N86" s="34">
        <v>4508.54</v>
      </c>
      <c r="O86" s="34">
        <v>4507.0100000000011</v>
      </c>
      <c r="P86" s="34">
        <v>4605.8100000000004</v>
      </c>
      <c r="Q86" s="34">
        <v>4513.0100000000011</v>
      </c>
      <c r="R86" s="34">
        <v>4507.7400000000007</v>
      </c>
      <c r="S86" s="34">
        <v>4557.8100000000004</v>
      </c>
      <c r="T86" s="34">
        <v>4562.8100000000004</v>
      </c>
      <c r="U86" s="34">
        <v>4660.4500000000007</v>
      </c>
      <c r="V86" s="34">
        <v>4724.38</v>
      </c>
      <c r="W86" s="34">
        <v>4742.97</v>
      </c>
      <c r="X86" s="34">
        <v>4348.2800000000007</v>
      </c>
      <c r="Y86" s="34">
        <v>4181.2300000000005</v>
      </c>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5</v>
      </c>
      <c r="B87" s="34">
        <v>3984.4900000000002</v>
      </c>
      <c r="C87" s="34">
        <v>3862.35</v>
      </c>
      <c r="D87" s="34">
        <v>3828.15</v>
      </c>
      <c r="E87" s="34">
        <v>3811.1600000000003</v>
      </c>
      <c r="F87" s="34">
        <v>3824.63</v>
      </c>
      <c r="G87" s="34">
        <v>3871.6</v>
      </c>
      <c r="H87" s="34">
        <v>3981.92</v>
      </c>
      <c r="I87" s="34">
        <v>4327.55</v>
      </c>
      <c r="J87" s="34">
        <v>4650.3900000000003</v>
      </c>
      <c r="K87" s="34">
        <v>4731.2500000000009</v>
      </c>
      <c r="L87" s="34">
        <v>4742.0200000000004</v>
      </c>
      <c r="M87" s="34">
        <v>4794.5900000000011</v>
      </c>
      <c r="N87" s="34">
        <v>4766.0000000000009</v>
      </c>
      <c r="O87" s="34">
        <v>4786.0200000000004</v>
      </c>
      <c r="P87" s="34">
        <v>4771.38</v>
      </c>
      <c r="Q87" s="34">
        <v>4757.04</v>
      </c>
      <c r="R87" s="34">
        <v>4736.7700000000004</v>
      </c>
      <c r="S87" s="34">
        <v>4647.6500000000005</v>
      </c>
      <c r="T87" s="34">
        <v>4631.7800000000007</v>
      </c>
      <c r="U87" s="34">
        <v>4610.37</v>
      </c>
      <c r="V87" s="34">
        <v>4745.2800000000007</v>
      </c>
      <c r="W87" s="34">
        <v>4670.5000000000009</v>
      </c>
      <c r="X87" s="34">
        <v>4341.88</v>
      </c>
      <c r="Y87" s="34">
        <v>4108.1200000000008</v>
      </c>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6</v>
      </c>
      <c r="B88" s="34">
        <v>3981.3300000000004</v>
      </c>
      <c r="C88" s="34">
        <v>3865.6600000000003</v>
      </c>
      <c r="D88" s="34">
        <v>3829.3</v>
      </c>
      <c r="E88" s="34">
        <v>3828.6</v>
      </c>
      <c r="F88" s="34">
        <v>3855.19</v>
      </c>
      <c r="G88" s="34">
        <v>3914.32</v>
      </c>
      <c r="H88" s="34">
        <v>4114.3100000000004</v>
      </c>
      <c r="I88" s="34">
        <v>4381.72</v>
      </c>
      <c r="J88" s="34">
        <v>4810.54</v>
      </c>
      <c r="K88" s="34">
        <v>4883.9400000000005</v>
      </c>
      <c r="L88" s="34">
        <v>4885.8700000000008</v>
      </c>
      <c r="M88" s="34">
        <v>4920.38</v>
      </c>
      <c r="N88" s="34">
        <v>4918.2000000000007</v>
      </c>
      <c r="O88" s="34">
        <v>4924.0100000000011</v>
      </c>
      <c r="P88" s="34">
        <v>4918.3700000000008</v>
      </c>
      <c r="Q88" s="34">
        <v>4898.47</v>
      </c>
      <c r="R88" s="34">
        <v>4885.8500000000013</v>
      </c>
      <c r="S88" s="34">
        <v>4833.6600000000008</v>
      </c>
      <c r="T88" s="34">
        <v>4820.4000000000005</v>
      </c>
      <c r="U88" s="34">
        <v>4823.420000000001</v>
      </c>
      <c r="V88" s="34">
        <v>4900.2500000000009</v>
      </c>
      <c r="W88" s="34">
        <v>4795.3900000000003</v>
      </c>
      <c r="X88" s="34">
        <v>4323.71</v>
      </c>
      <c r="Y88" s="34">
        <v>4220.1600000000008</v>
      </c>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7</v>
      </c>
      <c r="B89" s="34">
        <v>3952.9500000000003</v>
      </c>
      <c r="C89" s="34">
        <v>3812.85</v>
      </c>
      <c r="D89" s="34">
        <v>3695.0800000000004</v>
      </c>
      <c r="E89" s="34">
        <v>3684.9900000000002</v>
      </c>
      <c r="F89" s="34">
        <v>3772.32</v>
      </c>
      <c r="G89" s="34">
        <v>3888.9700000000003</v>
      </c>
      <c r="H89" s="34">
        <v>4048.4600000000005</v>
      </c>
      <c r="I89" s="34">
        <v>4378.96</v>
      </c>
      <c r="J89" s="34">
        <v>4760.8200000000006</v>
      </c>
      <c r="K89" s="34">
        <v>4832.6200000000008</v>
      </c>
      <c r="L89" s="34">
        <v>4833.2000000000007</v>
      </c>
      <c r="M89" s="34">
        <v>4890.170000000001</v>
      </c>
      <c r="N89" s="34">
        <v>4867.7300000000005</v>
      </c>
      <c r="O89" s="34">
        <v>4876.420000000001</v>
      </c>
      <c r="P89" s="34">
        <v>4860.8600000000006</v>
      </c>
      <c r="Q89" s="34">
        <v>4849.04</v>
      </c>
      <c r="R89" s="34">
        <v>4838.0900000000011</v>
      </c>
      <c r="S89" s="34">
        <v>4757.97</v>
      </c>
      <c r="T89" s="34">
        <v>4760.8500000000013</v>
      </c>
      <c r="U89" s="34">
        <v>4799.38</v>
      </c>
      <c r="V89" s="34">
        <v>4864.5700000000006</v>
      </c>
      <c r="W89" s="34">
        <v>4841.54</v>
      </c>
      <c r="X89" s="34">
        <v>4493.47</v>
      </c>
      <c r="Y89" s="34">
        <v>4286.4400000000005</v>
      </c>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8</v>
      </c>
      <c r="B90" s="34">
        <v>4289.3300000000008</v>
      </c>
      <c r="C90" s="34">
        <v>4131.6900000000005</v>
      </c>
      <c r="D90" s="34">
        <v>4031.1600000000003</v>
      </c>
      <c r="E90" s="34">
        <v>4006.67</v>
      </c>
      <c r="F90" s="34">
        <v>3987.06</v>
      </c>
      <c r="G90" s="34">
        <v>3975.63</v>
      </c>
      <c r="H90" s="34">
        <v>3958.0800000000004</v>
      </c>
      <c r="I90" s="34">
        <v>4283.420000000001</v>
      </c>
      <c r="J90" s="34">
        <v>4570.920000000001</v>
      </c>
      <c r="K90" s="34">
        <v>4757.6900000000005</v>
      </c>
      <c r="L90" s="34">
        <v>4836.7500000000009</v>
      </c>
      <c r="M90" s="34">
        <v>4855.05</v>
      </c>
      <c r="N90" s="34">
        <v>4840.9100000000008</v>
      </c>
      <c r="O90" s="34">
        <v>4824.6200000000008</v>
      </c>
      <c r="P90" s="34">
        <v>4819.04</v>
      </c>
      <c r="Q90" s="34">
        <v>4744.8900000000003</v>
      </c>
      <c r="R90" s="34">
        <v>4696.71</v>
      </c>
      <c r="S90" s="34">
        <v>4751.04</v>
      </c>
      <c r="T90" s="34">
        <v>4799.4900000000007</v>
      </c>
      <c r="U90" s="34">
        <v>4853.170000000001</v>
      </c>
      <c r="V90" s="34">
        <v>4875.71</v>
      </c>
      <c r="W90" s="34">
        <v>4880.1200000000008</v>
      </c>
      <c r="X90" s="34">
        <v>4545.0900000000011</v>
      </c>
      <c r="Y90" s="34">
        <v>4283.2000000000007</v>
      </c>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9</v>
      </c>
      <c r="B91" s="34">
        <v>4226.0700000000006</v>
      </c>
      <c r="C91" s="34">
        <v>4051.4100000000003</v>
      </c>
      <c r="D91" s="34">
        <v>3949.94</v>
      </c>
      <c r="E91" s="34">
        <v>3904.43</v>
      </c>
      <c r="F91" s="34">
        <v>3895.68</v>
      </c>
      <c r="G91" s="34">
        <v>3920.0400000000004</v>
      </c>
      <c r="H91" s="34">
        <v>3972.06</v>
      </c>
      <c r="I91" s="34">
        <v>4239.47</v>
      </c>
      <c r="J91" s="34">
        <v>4491.04</v>
      </c>
      <c r="K91" s="34">
        <v>4779.79</v>
      </c>
      <c r="L91" s="34">
        <v>4861.8400000000011</v>
      </c>
      <c r="M91" s="34">
        <v>4880.0800000000008</v>
      </c>
      <c r="N91" s="34">
        <v>4859.0000000000009</v>
      </c>
      <c r="O91" s="34">
        <v>4845.7400000000007</v>
      </c>
      <c r="P91" s="34">
        <v>4837.3200000000006</v>
      </c>
      <c r="Q91" s="34">
        <v>4782.4900000000007</v>
      </c>
      <c r="R91" s="34">
        <v>4729.63</v>
      </c>
      <c r="S91" s="34">
        <v>4739.88</v>
      </c>
      <c r="T91" s="34">
        <v>4767.7700000000004</v>
      </c>
      <c r="U91" s="34">
        <v>4837.05</v>
      </c>
      <c r="V91" s="34">
        <v>4864.5600000000004</v>
      </c>
      <c r="W91" s="34">
        <v>4883.6200000000008</v>
      </c>
      <c r="X91" s="34">
        <v>4466.79</v>
      </c>
      <c r="Y91" s="34">
        <v>4291.2400000000007</v>
      </c>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10</v>
      </c>
      <c r="B92" s="34">
        <v>4071.34</v>
      </c>
      <c r="C92" s="34">
        <v>3901.0400000000004</v>
      </c>
      <c r="D92" s="34">
        <v>3854.7200000000003</v>
      </c>
      <c r="E92" s="34">
        <v>3855.17</v>
      </c>
      <c r="F92" s="34">
        <v>3854.7500000000005</v>
      </c>
      <c r="G92" s="34">
        <v>3859.84</v>
      </c>
      <c r="H92" s="34">
        <v>3864.7400000000002</v>
      </c>
      <c r="I92" s="34">
        <v>4131.0900000000011</v>
      </c>
      <c r="J92" s="34">
        <v>4431.46</v>
      </c>
      <c r="K92" s="34">
        <v>4758.5900000000011</v>
      </c>
      <c r="L92" s="34">
        <v>4856.6800000000012</v>
      </c>
      <c r="M92" s="34">
        <v>4866.5800000000008</v>
      </c>
      <c r="N92" s="34">
        <v>4863.71</v>
      </c>
      <c r="O92" s="34">
        <v>4848.21</v>
      </c>
      <c r="P92" s="34">
        <v>4842.29</v>
      </c>
      <c r="Q92" s="34">
        <v>4761.47</v>
      </c>
      <c r="R92" s="34">
        <v>4671.3100000000004</v>
      </c>
      <c r="S92" s="34">
        <v>4693.9100000000008</v>
      </c>
      <c r="T92" s="34">
        <v>4692.63</v>
      </c>
      <c r="U92" s="34">
        <v>4718.2300000000005</v>
      </c>
      <c r="V92" s="34">
        <v>4791.79</v>
      </c>
      <c r="W92" s="34">
        <v>4826.1100000000006</v>
      </c>
      <c r="X92" s="34">
        <v>4416.3900000000003</v>
      </c>
      <c r="Y92" s="34">
        <v>4279.8100000000004</v>
      </c>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11</v>
      </c>
      <c r="B93" s="34">
        <v>4220.0000000000009</v>
      </c>
      <c r="C93" s="34">
        <v>4021.92</v>
      </c>
      <c r="D93" s="34">
        <v>3944.09</v>
      </c>
      <c r="E93" s="34">
        <v>3918.28</v>
      </c>
      <c r="F93" s="34">
        <v>3899.2900000000004</v>
      </c>
      <c r="G93" s="34">
        <v>3912.13</v>
      </c>
      <c r="H93" s="34">
        <v>3889.2400000000002</v>
      </c>
      <c r="I93" s="34">
        <v>4153.3</v>
      </c>
      <c r="J93" s="34">
        <v>4436.7000000000007</v>
      </c>
      <c r="K93" s="34">
        <v>4805.5600000000004</v>
      </c>
      <c r="L93" s="34">
        <v>4874.71</v>
      </c>
      <c r="M93" s="34">
        <v>4897.71</v>
      </c>
      <c r="N93" s="34">
        <v>4902.5100000000011</v>
      </c>
      <c r="O93" s="34">
        <v>4893.5700000000006</v>
      </c>
      <c r="P93" s="34">
        <v>4888.97</v>
      </c>
      <c r="Q93" s="34">
        <v>4850.6200000000008</v>
      </c>
      <c r="R93" s="34">
        <v>4788.2600000000011</v>
      </c>
      <c r="S93" s="34">
        <v>4849.97</v>
      </c>
      <c r="T93" s="34">
        <v>4869.420000000001</v>
      </c>
      <c r="U93" s="34">
        <v>4890.920000000001</v>
      </c>
      <c r="V93" s="34">
        <v>4919.97</v>
      </c>
      <c r="W93" s="34">
        <v>4931.4400000000005</v>
      </c>
      <c r="X93" s="34">
        <v>4639.2500000000009</v>
      </c>
      <c r="Y93" s="34">
        <v>4321.3300000000008</v>
      </c>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12</v>
      </c>
      <c r="B94" s="34">
        <v>4118.1200000000008</v>
      </c>
      <c r="C94" s="34">
        <v>3985.65</v>
      </c>
      <c r="D94" s="34">
        <v>3905.73</v>
      </c>
      <c r="E94" s="34">
        <v>3872.32</v>
      </c>
      <c r="F94" s="34">
        <v>3904.7500000000005</v>
      </c>
      <c r="G94" s="34">
        <v>3992.28</v>
      </c>
      <c r="H94" s="34">
        <v>4218.0600000000004</v>
      </c>
      <c r="I94" s="34">
        <v>4578.97</v>
      </c>
      <c r="J94" s="34">
        <v>4918.0300000000007</v>
      </c>
      <c r="K94" s="34">
        <v>4991.3500000000013</v>
      </c>
      <c r="L94" s="34">
        <v>4998.5200000000004</v>
      </c>
      <c r="M94" s="34">
        <v>5022.9800000000005</v>
      </c>
      <c r="N94" s="34">
        <v>5002.04</v>
      </c>
      <c r="O94" s="34">
        <v>5010.47</v>
      </c>
      <c r="P94" s="34">
        <v>5016.5800000000008</v>
      </c>
      <c r="Q94" s="34">
        <v>4988.13</v>
      </c>
      <c r="R94" s="34">
        <v>4982.1100000000006</v>
      </c>
      <c r="S94" s="34">
        <v>4952.1400000000003</v>
      </c>
      <c r="T94" s="34">
        <v>4911.5200000000004</v>
      </c>
      <c r="U94" s="34">
        <v>4878.6100000000006</v>
      </c>
      <c r="V94" s="34">
        <v>4886.1500000000005</v>
      </c>
      <c r="W94" s="34">
        <v>4845.7800000000007</v>
      </c>
      <c r="X94" s="34">
        <v>4391.3200000000006</v>
      </c>
      <c r="Y94" s="34">
        <v>4216.5300000000007</v>
      </c>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13</v>
      </c>
      <c r="B95" s="34">
        <v>4050.31</v>
      </c>
      <c r="C95" s="34">
        <v>3885.11</v>
      </c>
      <c r="D95" s="34">
        <v>3807.4700000000003</v>
      </c>
      <c r="E95" s="34">
        <v>3788.01</v>
      </c>
      <c r="F95" s="34">
        <v>3862.9</v>
      </c>
      <c r="G95" s="34">
        <v>3952.48</v>
      </c>
      <c r="H95" s="34">
        <v>4136.9000000000005</v>
      </c>
      <c r="I95" s="34">
        <v>4393.6600000000008</v>
      </c>
      <c r="J95" s="34">
        <v>4771.3500000000013</v>
      </c>
      <c r="K95" s="34">
        <v>4942.5600000000004</v>
      </c>
      <c r="L95" s="34">
        <v>4978.8900000000003</v>
      </c>
      <c r="M95" s="34">
        <v>4966.9300000000012</v>
      </c>
      <c r="N95" s="34">
        <v>4957.0900000000011</v>
      </c>
      <c r="O95" s="34">
        <v>4971.3200000000006</v>
      </c>
      <c r="P95" s="34">
        <v>5059.4800000000005</v>
      </c>
      <c r="Q95" s="34">
        <v>5088.3600000000006</v>
      </c>
      <c r="R95" s="34">
        <v>5003.6200000000008</v>
      </c>
      <c r="S95" s="34">
        <v>4981.5700000000006</v>
      </c>
      <c r="T95" s="34">
        <v>4970.1800000000012</v>
      </c>
      <c r="U95" s="34">
        <v>4970.3500000000013</v>
      </c>
      <c r="V95" s="34">
        <v>5015.2800000000007</v>
      </c>
      <c r="W95" s="34">
        <v>4871.4400000000005</v>
      </c>
      <c r="X95" s="34">
        <v>4385.3500000000004</v>
      </c>
      <c r="Y95" s="34">
        <v>4228.3500000000004</v>
      </c>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14</v>
      </c>
      <c r="B96" s="34">
        <v>4075.51</v>
      </c>
      <c r="C96" s="34">
        <v>3975.06</v>
      </c>
      <c r="D96" s="34">
        <v>3832.4900000000002</v>
      </c>
      <c r="E96" s="34">
        <v>3809.85</v>
      </c>
      <c r="F96" s="34">
        <v>3825.05</v>
      </c>
      <c r="G96" s="34">
        <v>3996.31</v>
      </c>
      <c r="H96" s="34">
        <v>4252.2500000000009</v>
      </c>
      <c r="I96" s="34">
        <v>4637.6600000000008</v>
      </c>
      <c r="J96" s="34">
        <v>4943.8</v>
      </c>
      <c r="K96" s="34">
        <v>5062.5800000000008</v>
      </c>
      <c r="L96" s="34">
        <v>5134.670000000001</v>
      </c>
      <c r="M96" s="34">
        <v>5104.0900000000011</v>
      </c>
      <c r="N96" s="34">
        <v>5069.1900000000005</v>
      </c>
      <c r="O96" s="34">
        <v>5123.1600000000008</v>
      </c>
      <c r="P96" s="34">
        <v>5212.8900000000003</v>
      </c>
      <c r="Q96" s="34">
        <v>5182.0600000000004</v>
      </c>
      <c r="R96" s="34">
        <v>5105.1900000000005</v>
      </c>
      <c r="S96" s="34">
        <v>5076.2400000000007</v>
      </c>
      <c r="T96" s="34">
        <v>5019.05</v>
      </c>
      <c r="U96" s="34">
        <v>4979.55</v>
      </c>
      <c r="V96" s="34">
        <v>5088.0000000000009</v>
      </c>
      <c r="W96" s="34">
        <v>4937.3600000000006</v>
      </c>
      <c r="X96" s="34">
        <v>4512.4000000000005</v>
      </c>
      <c r="Y96" s="34">
        <v>4306.670000000001</v>
      </c>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15</v>
      </c>
      <c r="B97" s="34">
        <v>4105.7900000000009</v>
      </c>
      <c r="C97" s="34">
        <v>4021.43</v>
      </c>
      <c r="D97" s="34">
        <v>3930.81</v>
      </c>
      <c r="E97" s="34">
        <v>3888.01</v>
      </c>
      <c r="F97" s="34">
        <v>3938.1600000000003</v>
      </c>
      <c r="G97" s="34">
        <v>4095.9900000000002</v>
      </c>
      <c r="H97" s="34">
        <v>4299.3100000000004</v>
      </c>
      <c r="I97" s="34">
        <v>4699.97</v>
      </c>
      <c r="J97" s="34">
        <v>4926.5000000000009</v>
      </c>
      <c r="K97" s="34">
        <v>5019.2700000000004</v>
      </c>
      <c r="L97" s="34">
        <v>5029.9900000000007</v>
      </c>
      <c r="M97" s="34">
        <v>4992.4500000000007</v>
      </c>
      <c r="N97" s="34">
        <v>4979.4300000000012</v>
      </c>
      <c r="O97" s="34">
        <v>5003.4100000000008</v>
      </c>
      <c r="P97" s="34">
        <v>5097.4800000000005</v>
      </c>
      <c r="Q97" s="34">
        <v>5032.79</v>
      </c>
      <c r="R97" s="34">
        <v>4996.54</v>
      </c>
      <c r="S97" s="34">
        <v>4975.96</v>
      </c>
      <c r="T97" s="34">
        <v>4983.3700000000008</v>
      </c>
      <c r="U97" s="34">
        <v>4972.2400000000007</v>
      </c>
      <c r="V97" s="34">
        <v>4989.71</v>
      </c>
      <c r="W97" s="34">
        <v>4913.29</v>
      </c>
      <c r="X97" s="34">
        <v>4638.5800000000008</v>
      </c>
      <c r="Y97" s="34">
        <v>4317.9800000000005</v>
      </c>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16</v>
      </c>
      <c r="B98" s="34">
        <v>4043.63</v>
      </c>
      <c r="C98" s="34">
        <v>3871.61</v>
      </c>
      <c r="D98" s="34">
        <v>3746.52</v>
      </c>
      <c r="E98" s="34">
        <v>3679.55</v>
      </c>
      <c r="F98" s="34">
        <v>3767.06</v>
      </c>
      <c r="G98" s="34">
        <v>3964.84</v>
      </c>
      <c r="H98" s="34">
        <v>4221.6400000000003</v>
      </c>
      <c r="I98" s="34">
        <v>4483.0100000000011</v>
      </c>
      <c r="J98" s="34">
        <v>4810.6800000000012</v>
      </c>
      <c r="K98" s="34">
        <v>4875.2600000000011</v>
      </c>
      <c r="L98" s="34">
        <v>4870.54</v>
      </c>
      <c r="M98" s="34">
        <v>4827.1500000000005</v>
      </c>
      <c r="N98" s="34">
        <v>4855.6600000000008</v>
      </c>
      <c r="O98" s="34">
        <v>4867.8500000000013</v>
      </c>
      <c r="P98" s="34">
        <v>4954.2600000000011</v>
      </c>
      <c r="Q98" s="34">
        <v>4929.8700000000008</v>
      </c>
      <c r="R98" s="34">
        <v>4870.420000000001</v>
      </c>
      <c r="S98" s="34">
        <v>4823.9400000000005</v>
      </c>
      <c r="T98" s="34">
        <v>4810.6900000000005</v>
      </c>
      <c r="U98" s="34">
        <v>4800.6400000000003</v>
      </c>
      <c r="V98" s="34">
        <v>4846.79</v>
      </c>
      <c r="W98" s="34">
        <v>4869.3900000000003</v>
      </c>
      <c r="X98" s="34">
        <v>4572.8600000000006</v>
      </c>
      <c r="Y98" s="34">
        <v>4255.2100000000009</v>
      </c>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17</v>
      </c>
      <c r="B99" s="34">
        <v>4151.93</v>
      </c>
      <c r="C99" s="34">
        <v>4098.2100000000009</v>
      </c>
      <c r="D99" s="34">
        <v>3934.69</v>
      </c>
      <c r="E99" s="34">
        <v>3855.38</v>
      </c>
      <c r="F99" s="34">
        <v>3845.48</v>
      </c>
      <c r="G99" s="34">
        <v>3752.3700000000003</v>
      </c>
      <c r="H99" s="34">
        <v>3856.85</v>
      </c>
      <c r="I99" s="34">
        <v>4220.5700000000006</v>
      </c>
      <c r="J99" s="34">
        <v>4521.71</v>
      </c>
      <c r="K99" s="34">
        <v>4826.1900000000005</v>
      </c>
      <c r="L99" s="34">
        <v>4924.3600000000006</v>
      </c>
      <c r="M99" s="34">
        <v>4958.8200000000006</v>
      </c>
      <c r="N99" s="34">
        <v>4960.1600000000008</v>
      </c>
      <c r="O99" s="34">
        <v>4922.71</v>
      </c>
      <c r="P99" s="34">
        <v>4955.920000000001</v>
      </c>
      <c r="Q99" s="34">
        <v>4940.4800000000005</v>
      </c>
      <c r="R99" s="34">
        <v>4922.9800000000005</v>
      </c>
      <c r="S99" s="34">
        <v>4924.6600000000008</v>
      </c>
      <c r="T99" s="34">
        <v>4920.5900000000011</v>
      </c>
      <c r="U99" s="34">
        <v>4928.3100000000004</v>
      </c>
      <c r="V99" s="34">
        <v>4953.2600000000011</v>
      </c>
      <c r="W99" s="34">
        <v>4934.5600000000004</v>
      </c>
      <c r="X99" s="34">
        <v>4518.3400000000011</v>
      </c>
      <c r="Y99" s="34">
        <v>4316.2400000000007</v>
      </c>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18</v>
      </c>
      <c r="B100" s="34">
        <v>4044.9500000000003</v>
      </c>
      <c r="C100" s="34">
        <v>3899.85</v>
      </c>
      <c r="D100" s="34">
        <v>3842.01</v>
      </c>
      <c r="E100" s="34">
        <v>3712.27</v>
      </c>
      <c r="F100" s="34">
        <v>3674.4</v>
      </c>
      <c r="G100" s="34">
        <v>3609.6600000000003</v>
      </c>
      <c r="H100" s="34">
        <v>3607.76</v>
      </c>
      <c r="I100" s="34">
        <v>3912.78</v>
      </c>
      <c r="J100" s="34">
        <v>4381.5200000000004</v>
      </c>
      <c r="K100" s="34">
        <v>4754.7500000000009</v>
      </c>
      <c r="L100" s="34">
        <v>4912.5000000000009</v>
      </c>
      <c r="M100" s="34">
        <v>4932.4500000000007</v>
      </c>
      <c r="N100" s="34">
        <v>4929.9900000000007</v>
      </c>
      <c r="O100" s="34">
        <v>4929.420000000001</v>
      </c>
      <c r="P100" s="34">
        <v>4927.3</v>
      </c>
      <c r="Q100" s="34">
        <v>4888.6500000000005</v>
      </c>
      <c r="R100" s="34">
        <v>4761.7300000000005</v>
      </c>
      <c r="S100" s="34">
        <v>4784.0100000000011</v>
      </c>
      <c r="T100" s="34">
        <v>4856.420000000001</v>
      </c>
      <c r="U100" s="34">
        <v>4905.8600000000006</v>
      </c>
      <c r="V100" s="34">
        <v>4940.55</v>
      </c>
      <c r="W100" s="34">
        <v>4970.9800000000005</v>
      </c>
      <c r="X100" s="34">
        <v>4638.05</v>
      </c>
      <c r="Y100" s="34">
        <v>4228.6100000000006</v>
      </c>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19</v>
      </c>
      <c r="B101" s="34">
        <v>4065.14</v>
      </c>
      <c r="C101" s="34">
        <v>3952.55</v>
      </c>
      <c r="D101" s="34">
        <v>3871.2400000000002</v>
      </c>
      <c r="E101" s="34">
        <v>3849.4700000000003</v>
      </c>
      <c r="F101" s="34">
        <v>3875.39</v>
      </c>
      <c r="G101" s="34">
        <v>3947.61</v>
      </c>
      <c r="H101" s="34">
        <v>4188.05</v>
      </c>
      <c r="I101" s="34">
        <v>4562.12</v>
      </c>
      <c r="J101" s="34">
        <v>4929.4900000000007</v>
      </c>
      <c r="K101" s="34">
        <v>5024.4500000000007</v>
      </c>
      <c r="L101" s="34">
        <v>5054.1400000000003</v>
      </c>
      <c r="M101" s="34">
        <v>5033.5300000000007</v>
      </c>
      <c r="N101" s="34">
        <v>4968.4400000000005</v>
      </c>
      <c r="O101" s="34">
        <v>5013.2700000000004</v>
      </c>
      <c r="P101" s="34">
        <v>5084.96</v>
      </c>
      <c r="Q101" s="34">
        <v>5042.0000000000009</v>
      </c>
      <c r="R101" s="34">
        <v>4963.0800000000008</v>
      </c>
      <c r="S101" s="34">
        <v>4923.6100000000006</v>
      </c>
      <c r="T101" s="34">
        <v>4909.2600000000011</v>
      </c>
      <c r="U101" s="34">
        <v>4919.5600000000004</v>
      </c>
      <c r="V101" s="34">
        <v>4928.8700000000008</v>
      </c>
      <c r="W101" s="34">
        <v>4893.0100000000011</v>
      </c>
      <c r="X101" s="34">
        <v>4444.3100000000004</v>
      </c>
      <c r="Y101" s="34">
        <v>4220.2000000000007</v>
      </c>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20</v>
      </c>
      <c r="B102" s="34">
        <v>4087.84</v>
      </c>
      <c r="C102" s="34">
        <v>3889.52</v>
      </c>
      <c r="D102" s="34">
        <v>3692.35</v>
      </c>
      <c r="E102" s="34">
        <v>3647.21</v>
      </c>
      <c r="F102" s="34">
        <v>3714.89</v>
      </c>
      <c r="G102" s="34">
        <v>3947.7400000000002</v>
      </c>
      <c r="H102" s="34">
        <v>4141.0900000000011</v>
      </c>
      <c r="I102" s="34">
        <v>4512.3200000000006</v>
      </c>
      <c r="J102" s="34">
        <v>4886.4100000000008</v>
      </c>
      <c r="K102" s="34">
        <v>5144.1400000000003</v>
      </c>
      <c r="L102" s="34">
        <v>5162.55</v>
      </c>
      <c r="M102" s="34">
        <v>5140.4000000000005</v>
      </c>
      <c r="N102" s="34">
        <v>5130.3400000000011</v>
      </c>
      <c r="O102" s="34">
        <v>5144.9800000000005</v>
      </c>
      <c r="P102" s="34">
        <v>5289.02</v>
      </c>
      <c r="Q102" s="34">
        <v>5159.7300000000005</v>
      </c>
      <c r="R102" s="34">
        <v>5056.8100000000004</v>
      </c>
      <c r="S102" s="34">
        <v>4958.5200000000004</v>
      </c>
      <c r="T102" s="34">
        <v>4937.6500000000005</v>
      </c>
      <c r="U102" s="34">
        <v>4934.7500000000009</v>
      </c>
      <c r="V102" s="34">
        <v>4909.3200000000006</v>
      </c>
      <c r="W102" s="34">
        <v>4883.4500000000007</v>
      </c>
      <c r="X102" s="34">
        <v>4466.6000000000004</v>
      </c>
      <c r="Y102" s="34">
        <v>4302.6000000000004</v>
      </c>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21</v>
      </c>
      <c r="B103" s="34">
        <v>4036.4500000000003</v>
      </c>
      <c r="C103" s="34">
        <v>3934.2100000000005</v>
      </c>
      <c r="D103" s="34">
        <v>3834.8300000000004</v>
      </c>
      <c r="E103" s="34">
        <v>3727.05</v>
      </c>
      <c r="F103" s="34">
        <v>3784.84</v>
      </c>
      <c r="G103" s="34">
        <v>3966.5000000000005</v>
      </c>
      <c r="H103" s="34">
        <v>4110.7900000000009</v>
      </c>
      <c r="I103" s="34">
        <v>4540.3500000000004</v>
      </c>
      <c r="J103" s="34">
        <v>4829.8700000000008</v>
      </c>
      <c r="K103" s="34">
        <v>5056.97</v>
      </c>
      <c r="L103" s="34">
        <v>5181.2400000000007</v>
      </c>
      <c r="M103" s="34">
        <v>5091.6900000000005</v>
      </c>
      <c r="N103" s="34">
        <v>5055.6100000000006</v>
      </c>
      <c r="O103" s="34">
        <v>5081.38</v>
      </c>
      <c r="P103" s="34">
        <v>5300.0800000000008</v>
      </c>
      <c r="Q103" s="34">
        <v>5198.3700000000008</v>
      </c>
      <c r="R103" s="34">
        <v>5033.0300000000007</v>
      </c>
      <c r="S103" s="34">
        <v>5011.22</v>
      </c>
      <c r="T103" s="34">
        <v>4984.4800000000005</v>
      </c>
      <c r="U103" s="34">
        <v>4979.21</v>
      </c>
      <c r="V103" s="34">
        <v>4933.3600000000006</v>
      </c>
      <c r="W103" s="34">
        <v>4882.96</v>
      </c>
      <c r="X103" s="34">
        <v>4510.3</v>
      </c>
      <c r="Y103" s="34">
        <v>4347.37</v>
      </c>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22</v>
      </c>
      <c r="B104" s="34">
        <v>4064.3</v>
      </c>
      <c r="C104" s="34">
        <v>3924.14</v>
      </c>
      <c r="D104" s="34">
        <v>3795.38</v>
      </c>
      <c r="E104" s="34">
        <v>3631.4900000000002</v>
      </c>
      <c r="F104" s="34">
        <v>3725.4100000000003</v>
      </c>
      <c r="G104" s="34">
        <v>3969.7400000000002</v>
      </c>
      <c r="H104" s="34">
        <v>4110.0200000000004</v>
      </c>
      <c r="I104" s="34">
        <v>4554.7500000000009</v>
      </c>
      <c r="J104" s="34">
        <v>4912.1200000000008</v>
      </c>
      <c r="K104" s="34">
        <v>5085.8600000000006</v>
      </c>
      <c r="L104" s="34">
        <v>5113.5300000000007</v>
      </c>
      <c r="M104" s="34">
        <v>5113.2000000000007</v>
      </c>
      <c r="N104" s="34">
        <v>5037.0300000000007</v>
      </c>
      <c r="O104" s="34">
        <v>5119.0700000000006</v>
      </c>
      <c r="P104" s="34">
        <v>5199.1800000000012</v>
      </c>
      <c r="Q104" s="34">
        <v>5137.1000000000013</v>
      </c>
      <c r="R104" s="34">
        <v>5049.8600000000006</v>
      </c>
      <c r="S104" s="34">
        <v>4990.13</v>
      </c>
      <c r="T104" s="34">
        <v>4986.9000000000005</v>
      </c>
      <c r="U104" s="34">
        <v>4974.7800000000007</v>
      </c>
      <c r="V104" s="34">
        <v>4990.7300000000005</v>
      </c>
      <c r="W104" s="34">
        <v>4913.0000000000009</v>
      </c>
      <c r="X104" s="34">
        <v>4526.1400000000003</v>
      </c>
      <c r="Y104" s="34">
        <v>4294.9500000000007</v>
      </c>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23</v>
      </c>
      <c r="B105" s="34">
        <v>4076.14</v>
      </c>
      <c r="C105" s="34">
        <v>3883.07</v>
      </c>
      <c r="D105" s="34">
        <v>3810.38</v>
      </c>
      <c r="E105" s="34">
        <v>3744.28</v>
      </c>
      <c r="F105" s="34">
        <v>3765.9900000000002</v>
      </c>
      <c r="G105" s="34">
        <v>3915.6200000000003</v>
      </c>
      <c r="H105" s="34">
        <v>4156.7900000000009</v>
      </c>
      <c r="I105" s="34">
        <v>4581.18</v>
      </c>
      <c r="J105" s="34">
        <v>4927.8</v>
      </c>
      <c r="K105" s="34">
        <v>5028.2500000000009</v>
      </c>
      <c r="L105" s="34">
        <v>5076.4000000000005</v>
      </c>
      <c r="M105" s="34">
        <v>5059.5700000000006</v>
      </c>
      <c r="N105" s="34">
        <v>5093.420000000001</v>
      </c>
      <c r="O105" s="34">
        <v>5121.4500000000007</v>
      </c>
      <c r="P105" s="34">
        <v>5219.6400000000003</v>
      </c>
      <c r="Q105" s="34">
        <v>5113.5000000000009</v>
      </c>
      <c r="R105" s="34">
        <v>5048.1900000000005</v>
      </c>
      <c r="S105" s="34">
        <v>5019.9100000000008</v>
      </c>
      <c r="T105" s="34">
        <v>4982.170000000001</v>
      </c>
      <c r="U105" s="34">
        <v>4969.1400000000003</v>
      </c>
      <c r="V105" s="34">
        <v>4943.55</v>
      </c>
      <c r="W105" s="34">
        <v>4954.3100000000004</v>
      </c>
      <c r="X105" s="34">
        <v>4752.8600000000006</v>
      </c>
      <c r="Y105" s="34">
        <v>4358.0700000000006</v>
      </c>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24</v>
      </c>
      <c r="B106" s="34">
        <v>4272.3300000000008</v>
      </c>
      <c r="C106" s="34">
        <v>4059.1</v>
      </c>
      <c r="D106" s="34">
        <v>3973.31</v>
      </c>
      <c r="E106" s="34">
        <v>3920.77</v>
      </c>
      <c r="F106" s="34">
        <v>3901.03</v>
      </c>
      <c r="G106" s="34">
        <v>3896.38</v>
      </c>
      <c r="H106" s="34">
        <v>3959.69</v>
      </c>
      <c r="I106" s="34">
        <v>4260.3300000000008</v>
      </c>
      <c r="J106" s="34">
        <v>4674.0800000000008</v>
      </c>
      <c r="K106" s="34">
        <v>4961.3500000000013</v>
      </c>
      <c r="L106" s="34">
        <v>5038.0300000000007</v>
      </c>
      <c r="M106" s="34">
        <v>5046.04</v>
      </c>
      <c r="N106" s="34">
        <v>5034.72</v>
      </c>
      <c r="O106" s="34">
        <v>5035.5200000000004</v>
      </c>
      <c r="P106" s="34">
        <v>5026.8200000000006</v>
      </c>
      <c r="Q106" s="34">
        <v>5054.2800000000007</v>
      </c>
      <c r="R106" s="34">
        <v>5044.3100000000004</v>
      </c>
      <c r="S106" s="34">
        <v>5037.8300000000008</v>
      </c>
      <c r="T106" s="34">
        <v>5029.9000000000005</v>
      </c>
      <c r="U106" s="34">
        <v>5037.3400000000011</v>
      </c>
      <c r="V106" s="34">
        <v>5047.5200000000004</v>
      </c>
      <c r="W106" s="34">
        <v>5034.3600000000006</v>
      </c>
      <c r="X106" s="34">
        <v>4709.670000000001</v>
      </c>
      <c r="Y106" s="34">
        <v>4332.9800000000005</v>
      </c>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25</v>
      </c>
      <c r="B107" s="34">
        <v>4215.7300000000005</v>
      </c>
      <c r="C107" s="34">
        <v>4028.05</v>
      </c>
      <c r="D107" s="34">
        <v>3936.63</v>
      </c>
      <c r="E107" s="34">
        <v>3862.6200000000003</v>
      </c>
      <c r="F107" s="34">
        <v>3813.56</v>
      </c>
      <c r="G107" s="34">
        <v>3857.9100000000003</v>
      </c>
      <c r="H107" s="34">
        <v>3792.2900000000004</v>
      </c>
      <c r="I107" s="34">
        <v>4048.7400000000002</v>
      </c>
      <c r="J107" s="34">
        <v>4395.9800000000005</v>
      </c>
      <c r="K107" s="34">
        <v>4749.6100000000006</v>
      </c>
      <c r="L107" s="34">
        <v>4886.8100000000004</v>
      </c>
      <c r="M107" s="34">
        <v>4949.5000000000009</v>
      </c>
      <c r="N107" s="34">
        <v>4949.13</v>
      </c>
      <c r="O107" s="34">
        <v>4947.4000000000005</v>
      </c>
      <c r="P107" s="34">
        <v>4953.2800000000007</v>
      </c>
      <c r="Q107" s="34">
        <v>4910.7700000000004</v>
      </c>
      <c r="R107" s="34">
        <v>4846.6200000000008</v>
      </c>
      <c r="S107" s="34">
        <v>4854.3200000000006</v>
      </c>
      <c r="T107" s="34">
        <v>4883.8200000000006</v>
      </c>
      <c r="U107" s="34">
        <v>4907.22</v>
      </c>
      <c r="V107" s="34">
        <v>4938.79</v>
      </c>
      <c r="W107" s="34">
        <v>4971.5800000000008</v>
      </c>
      <c r="X107" s="34">
        <v>4620.9400000000005</v>
      </c>
      <c r="Y107" s="34">
        <v>4251.670000000001</v>
      </c>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26</v>
      </c>
      <c r="B108" s="34">
        <v>4079.39</v>
      </c>
      <c r="C108" s="34">
        <v>3967.2000000000003</v>
      </c>
      <c r="D108" s="34">
        <v>3878.5800000000004</v>
      </c>
      <c r="E108" s="34">
        <v>3716.7900000000004</v>
      </c>
      <c r="F108" s="34">
        <v>3736.4600000000005</v>
      </c>
      <c r="G108" s="34">
        <v>3995.6</v>
      </c>
      <c r="H108" s="34">
        <v>4103.5300000000007</v>
      </c>
      <c r="I108" s="34">
        <v>4409.9100000000008</v>
      </c>
      <c r="J108" s="34">
        <v>4845.3200000000006</v>
      </c>
      <c r="K108" s="34">
        <v>4931.3</v>
      </c>
      <c r="L108" s="34">
        <v>5020.3200000000006</v>
      </c>
      <c r="M108" s="34">
        <v>4978.9500000000007</v>
      </c>
      <c r="N108" s="34">
        <v>4943.88</v>
      </c>
      <c r="O108" s="34">
        <v>4991.5300000000007</v>
      </c>
      <c r="P108" s="34">
        <v>5045.29</v>
      </c>
      <c r="Q108" s="34">
        <v>5054.1000000000013</v>
      </c>
      <c r="R108" s="34">
        <v>5017.2500000000009</v>
      </c>
      <c r="S108" s="34">
        <v>4882.1400000000003</v>
      </c>
      <c r="T108" s="34">
        <v>4839.7600000000011</v>
      </c>
      <c r="U108" s="34">
        <v>4741.7000000000007</v>
      </c>
      <c r="V108" s="34">
        <v>4766.9100000000008</v>
      </c>
      <c r="W108" s="34">
        <v>4674.9800000000005</v>
      </c>
      <c r="X108" s="34">
        <v>4274.1600000000008</v>
      </c>
      <c r="Y108" s="34">
        <v>4151.4000000000005</v>
      </c>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27</v>
      </c>
      <c r="B109" s="34">
        <v>3989.14</v>
      </c>
      <c r="C109" s="34">
        <v>3798.9700000000003</v>
      </c>
      <c r="D109" s="34">
        <v>3739.2400000000002</v>
      </c>
      <c r="E109" s="34">
        <v>3426.7900000000004</v>
      </c>
      <c r="F109" s="34">
        <v>3222.3300000000004</v>
      </c>
      <c r="G109" s="34">
        <v>3799.9100000000003</v>
      </c>
      <c r="H109" s="34">
        <v>3971.64</v>
      </c>
      <c r="I109" s="34">
        <v>4298.5900000000011</v>
      </c>
      <c r="J109" s="34">
        <v>4671.8</v>
      </c>
      <c r="K109" s="34">
        <v>4855.38</v>
      </c>
      <c r="L109" s="34">
        <v>4953.46</v>
      </c>
      <c r="M109" s="34">
        <v>4859.4100000000008</v>
      </c>
      <c r="N109" s="34">
        <v>4816.9100000000008</v>
      </c>
      <c r="O109" s="34">
        <v>4853.4100000000008</v>
      </c>
      <c r="P109" s="34">
        <v>4976.1200000000008</v>
      </c>
      <c r="Q109" s="34">
        <v>4901.1100000000006</v>
      </c>
      <c r="R109" s="34">
        <v>4916.420000000001</v>
      </c>
      <c r="S109" s="34">
        <v>4848.2700000000004</v>
      </c>
      <c r="T109" s="34">
        <v>4797.5600000000004</v>
      </c>
      <c r="U109" s="34">
        <v>4695.2500000000009</v>
      </c>
      <c r="V109" s="34">
        <v>4686.2500000000009</v>
      </c>
      <c r="W109" s="34">
        <v>4637.97</v>
      </c>
      <c r="X109" s="34">
        <v>4268.6600000000008</v>
      </c>
      <c r="Y109" s="34">
        <v>4164.3</v>
      </c>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24.75" customHeight="1" x14ac:dyDescent="0.2">
      <c r="A110" s="33">
        <v>28</v>
      </c>
      <c r="B110" s="34">
        <v>4052.9700000000003</v>
      </c>
      <c r="C110" s="34">
        <v>3829.92</v>
      </c>
      <c r="D110" s="34">
        <v>3682.53</v>
      </c>
      <c r="E110" s="34">
        <v>3157.93</v>
      </c>
      <c r="F110" s="34">
        <v>3034.39</v>
      </c>
      <c r="G110" s="34">
        <v>3871.4100000000003</v>
      </c>
      <c r="H110" s="34">
        <v>4101.1600000000008</v>
      </c>
      <c r="I110" s="34">
        <v>4390.1000000000004</v>
      </c>
      <c r="J110" s="34">
        <v>4912.170000000001</v>
      </c>
      <c r="K110" s="34">
        <v>4985.13</v>
      </c>
      <c r="L110" s="34">
        <v>5068.7500000000009</v>
      </c>
      <c r="M110" s="34">
        <v>5065.71</v>
      </c>
      <c r="N110" s="34">
        <v>5060.2300000000005</v>
      </c>
      <c r="O110" s="34">
        <v>5072.9100000000008</v>
      </c>
      <c r="P110" s="34">
        <v>5175.3700000000008</v>
      </c>
      <c r="Q110" s="34">
        <v>5252.63</v>
      </c>
      <c r="R110" s="34">
        <v>5080.0800000000008</v>
      </c>
      <c r="S110" s="34">
        <v>5029.9800000000005</v>
      </c>
      <c r="T110" s="34">
        <v>4981.1800000000012</v>
      </c>
      <c r="U110" s="34">
        <v>4942.63</v>
      </c>
      <c r="V110" s="34">
        <v>4930.7500000000009</v>
      </c>
      <c r="W110" s="34">
        <v>4895.5200000000004</v>
      </c>
      <c r="X110" s="34">
        <v>4507.3100000000004</v>
      </c>
      <c r="Y110" s="34">
        <v>4231.2500000000009</v>
      </c>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24.75" customHeight="1" x14ac:dyDescent="0.2">
      <c r="A111" s="33">
        <v>29</v>
      </c>
      <c r="B111" s="34">
        <v>4030.18</v>
      </c>
      <c r="C111" s="34">
        <v>3867.68</v>
      </c>
      <c r="D111" s="34">
        <v>3678.69</v>
      </c>
      <c r="E111" s="34">
        <v>3602.65</v>
      </c>
      <c r="F111" s="34">
        <v>3590.5400000000004</v>
      </c>
      <c r="G111" s="34">
        <v>3900.14</v>
      </c>
      <c r="H111" s="34">
        <v>4026.7200000000003</v>
      </c>
      <c r="I111" s="34">
        <v>4383.46</v>
      </c>
      <c r="J111" s="34">
        <v>4941.6900000000005</v>
      </c>
      <c r="K111" s="34">
        <v>4977.2400000000007</v>
      </c>
      <c r="L111" s="34">
        <v>4986.38</v>
      </c>
      <c r="M111" s="34">
        <v>5076.2700000000004</v>
      </c>
      <c r="N111" s="34">
        <v>5083.2600000000011</v>
      </c>
      <c r="O111" s="34">
        <v>5102.8100000000004</v>
      </c>
      <c r="P111" s="34">
        <v>5235.8200000000006</v>
      </c>
      <c r="Q111" s="34">
        <v>5253.31</v>
      </c>
      <c r="R111" s="34">
        <v>5248.05</v>
      </c>
      <c r="S111" s="34">
        <v>5183.6500000000005</v>
      </c>
      <c r="T111" s="34">
        <v>5120.1200000000008</v>
      </c>
      <c r="U111" s="34">
        <v>5094.5900000000011</v>
      </c>
      <c r="V111" s="34">
        <v>5067.13</v>
      </c>
      <c r="W111" s="34">
        <v>4985.7300000000005</v>
      </c>
      <c r="X111" s="34">
        <v>4674.6600000000008</v>
      </c>
      <c r="Y111" s="34">
        <v>4253.3</v>
      </c>
      <c r="Z111" s="24">
        <f>IFERROR(Y111,"скрыть")</f>
        <v>4253.3</v>
      </c>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24.75" customHeight="1" x14ac:dyDescent="0.2">
      <c r="A112" s="33">
        <v>30</v>
      </c>
      <c r="B112" s="34">
        <v>4040.26</v>
      </c>
      <c r="C112" s="34">
        <v>3898.06</v>
      </c>
      <c r="D112" s="34">
        <v>3749.81</v>
      </c>
      <c r="E112" s="34">
        <v>3660.01</v>
      </c>
      <c r="F112" s="34">
        <v>3647.47</v>
      </c>
      <c r="G112" s="34">
        <v>3873.7200000000003</v>
      </c>
      <c r="H112" s="34">
        <v>3940.27</v>
      </c>
      <c r="I112" s="34">
        <v>4331.420000000001</v>
      </c>
      <c r="J112" s="34">
        <v>4955.96</v>
      </c>
      <c r="K112" s="34">
        <v>4847.1000000000013</v>
      </c>
      <c r="L112" s="34">
        <v>4827.7500000000009</v>
      </c>
      <c r="M112" s="34">
        <v>4813.4900000000007</v>
      </c>
      <c r="N112" s="34">
        <v>5113.2500000000009</v>
      </c>
      <c r="O112" s="34">
        <v>5128.47</v>
      </c>
      <c r="P112" s="34">
        <v>5512.06</v>
      </c>
      <c r="Q112" s="34">
        <v>5508.64</v>
      </c>
      <c r="R112" s="34">
        <v>5275.02</v>
      </c>
      <c r="S112" s="34">
        <v>5158.0100000000011</v>
      </c>
      <c r="T112" s="34">
        <v>5106.8500000000013</v>
      </c>
      <c r="U112" s="34">
        <v>5061.8300000000008</v>
      </c>
      <c r="V112" s="34">
        <v>5144.29</v>
      </c>
      <c r="W112" s="34">
        <v>5142.2600000000011</v>
      </c>
      <c r="X112" s="34">
        <v>4867.920000000001</v>
      </c>
      <c r="Y112" s="34">
        <v>4372.37</v>
      </c>
      <c r="Z112" s="24">
        <f>IFERROR(Y112,"скрыть")</f>
        <v>4372.37</v>
      </c>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24.75" customHeight="1" x14ac:dyDescent="0.2">
      <c r="A113" s="33">
        <v>31</v>
      </c>
      <c r="B113" s="34">
        <v>4124.2500000000009</v>
      </c>
      <c r="C113" s="34">
        <v>3988.11</v>
      </c>
      <c r="D113" s="34">
        <v>3858.8300000000004</v>
      </c>
      <c r="E113" s="34">
        <v>3755.64</v>
      </c>
      <c r="F113" s="34">
        <v>3711.76</v>
      </c>
      <c r="G113" s="34">
        <v>3812.0400000000004</v>
      </c>
      <c r="H113" s="34">
        <v>3874.94</v>
      </c>
      <c r="I113" s="34">
        <v>4135.3600000000006</v>
      </c>
      <c r="J113" s="34">
        <v>4730.38</v>
      </c>
      <c r="K113" s="34">
        <v>4883.7800000000007</v>
      </c>
      <c r="L113" s="34">
        <v>5022.4000000000005</v>
      </c>
      <c r="M113" s="34">
        <v>5055.72</v>
      </c>
      <c r="N113" s="34">
        <v>5066.9500000000007</v>
      </c>
      <c r="O113" s="34">
        <v>5070.7500000000009</v>
      </c>
      <c r="P113" s="34">
        <v>5114.7000000000007</v>
      </c>
      <c r="Q113" s="34">
        <v>5134.1800000000012</v>
      </c>
      <c r="R113" s="34">
        <v>5139.3700000000008</v>
      </c>
      <c r="S113" s="34">
        <v>5146.4300000000012</v>
      </c>
      <c r="T113" s="34">
        <v>5083.5300000000007</v>
      </c>
      <c r="U113" s="34">
        <v>5059.7700000000004</v>
      </c>
      <c r="V113" s="34">
        <v>5080.0800000000008</v>
      </c>
      <c r="W113" s="34">
        <v>5067.9300000000012</v>
      </c>
      <c r="X113" s="34">
        <v>4747.0700000000006</v>
      </c>
      <c r="Y113" s="34">
        <v>4306.0300000000007</v>
      </c>
      <c r="Z113" s="24">
        <f>IFERROR(Y113,"скрыть")</f>
        <v>4306.0300000000007</v>
      </c>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ht="11.25" customHeight="1" x14ac:dyDescent="0.2">
      <c r="A114" s="111"/>
      <c r="B114" s="112" t="s">
        <v>108</v>
      </c>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ht="11.25" customHeight="1" x14ac:dyDescent="0.2">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s="27" customFormat="1" ht="32.65" customHeight="1" x14ac:dyDescent="0.2">
      <c r="A116" s="31" t="s">
        <v>83</v>
      </c>
      <c r="B116" s="32" t="s">
        <v>84</v>
      </c>
      <c r="C116" s="32" t="s">
        <v>85</v>
      </c>
      <c r="D116" s="32" t="s">
        <v>86</v>
      </c>
      <c r="E116" s="32" t="s">
        <v>87</v>
      </c>
      <c r="F116" s="32" t="s">
        <v>88</v>
      </c>
      <c r="G116" s="32" t="s">
        <v>89</v>
      </c>
      <c r="H116" s="32" t="s">
        <v>90</v>
      </c>
      <c r="I116" s="32" t="s">
        <v>91</v>
      </c>
      <c r="J116" s="32" t="s">
        <v>92</v>
      </c>
      <c r="K116" s="32" t="s">
        <v>93</v>
      </c>
      <c r="L116" s="32" t="s">
        <v>94</v>
      </c>
      <c r="M116" s="32" t="s">
        <v>95</v>
      </c>
      <c r="N116" s="32" t="s">
        <v>96</v>
      </c>
      <c r="O116" s="32" t="s">
        <v>97</v>
      </c>
      <c r="P116" s="32" t="s">
        <v>98</v>
      </c>
      <c r="Q116" s="32" t="s">
        <v>99</v>
      </c>
      <c r="R116" s="32" t="s">
        <v>100</v>
      </c>
      <c r="S116" s="32" t="s">
        <v>101</v>
      </c>
      <c r="T116" s="32" t="s">
        <v>102</v>
      </c>
      <c r="U116" s="32" t="s">
        <v>103</v>
      </c>
      <c r="V116" s="32" t="s">
        <v>104</v>
      </c>
      <c r="W116" s="32" t="s">
        <v>105</v>
      </c>
      <c r="X116" s="32" t="s">
        <v>106</v>
      </c>
      <c r="Y116" s="32" t="s">
        <v>107</v>
      </c>
      <c r="Z116" s="26"/>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1</v>
      </c>
      <c r="B117" s="34">
        <v>4877.6400000000003</v>
      </c>
      <c r="C117" s="34">
        <v>4735.7300000000005</v>
      </c>
      <c r="D117" s="34">
        <v>4683.6600000000008</v>
      </c>
      <c r="E117" s="34">
        <v>4644.13</v>
      </c>
      <c r="F117" s="34">
        <v>4627.3400000000011</v>
      </c>
      <c r="G117" s="34">
        <v>4631.9000000000005</v>
      </c>
      <c r="H117" s="34">
        <v>4643.8500000000004</v>
      </c>
      <c r="I117" s="34">
        <v>4894.6000000000004</v>
      </c>
      <c r="J117" s="34">
        <v>5083.0800000000008</v>
      </c>
      <c r="K117" s="34">
        <v>5348.9100000000008</v>
      </c>
      <c r="L117" s="34">
        <v>5484.38</v>
      </c>
      <c r="M117" s="34">
        <v>5512.1</v>
      </c>
      <c r="N117" s="34">
        <v>5490.21</v>
      </c>
      <c r="O117" s="34">
        <v>5498.1600000000008</v>
      </c>
      <c r="P117" s="34">
        <v>5495.420000000001</v>
      </c>
      <c r="Q117" s="34">
        <v>5422.7</v>
      </c>
      <c r="R117" s="34">
        <v>5307.4800000000005</v>
      </c>
      <c r="S117" s="34">
        <v>5371.5100000000011</v>
      </c>
      <c r="T117" s="34">
        <v>5417.97</v>
      </c>
      <c r="U117" s="34">
        <v>5479.4400000000005</v>
      </c>
      <c r="V117" s="34">
        <v>5575.37</v>
      </c>
      <c r="W117" s="34">
        <v>5567.0300000000007</v>
      </c>
      <c r="X117" s="34">
        <v>5105.1400000000003</v>
      </c>
      <c r="Y117" s="34">
        <v>4980.3500000000004</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2</v>
      </c>
      <c r="B118" s="34">
        <v>4807.9500000000007</v>
      </c>
      <c r="C118" s="34">
        <v>4706.3300000000008</v>
      </c>
      <c r="D118" s="34">
        <v>4627.4100000000008</v>
      </c>
      <c r="E118" s="34">
        <v>4613.4000000000005</v>
      </c>
      <c r="F118" s="34">
        <v>4604.0800000000008</v>
      </c>
      <c r="G118" s="34">
        <v>4622.3500000000004</v>
      </c>
      <c r="H118" s="34">
        <v>4592.4500000000007</v>
      </c>
      <c r="I118" s="34">
        <v>4802.43</v>
      </c>
      <c r="J118" s="34">
        <v>5072.43</v>
      </c>
      <c r="K118" s="34">
        <v>5256.06</v>
      </c>
      <c r="L118" s="34">
        <v>5271.9900000000007</v>
      </c>
      <c r="M118" s="34">
        <v>5327.06</v>
      </c>
      <c r="N118" s="34">
        <v>5320.9100000000008</v>
      </c>
      <c r="O118" s="34">
        <v>5291.9400000000005</v>
      </c>
      <c r="P118" s="34">
        <v>5276.8</v>
      </c>
      <c r="Q118" s="34">
        <v>5257.5800000000008</v>
      </c>
      <c r="R118" s="34">
        <v>5207.0600000000004</v>
      </c>
      <c r="S118" s="34">
        <v>5254.2400000000007</v>
      </c>
      <c r="T118" s="34">
        <v>5257.2600000000011</v>
      </c>
      <c r="U118" s="34">
        <v>5404.62</v>
      </c>
      <c r="V118" s="34">
        <v>5458.3</v>
      </c>
      <c r="W118" s="34">
        <v>5449.1600000000008</v>
      </c>
      <c r="X118" s="34">
        <v>5055.29</v>
      </c>
      <c r="Y118" s="34">
        <v>4869.47</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3</v>
      </c>
      <c r="B119" s="34">
        <v>4798.6100000000006</v>
      </c>
      <c r="C119" s="34">
        <v>4702.5100000000011</v>
      </c>
      <c r="D119" s="34">
        <v>4619.18</v>
      </c>
      <c r="E119" s="34">
        <v>4603.1400000000003</v>
      </c>
      <c r="F119" s="34">
        <v>4600.21</v>
      </c>
      <c r="G119" s="34">
        <v>4608.8200000000006</v>
      </c>
      <c r="H119" s="34">
        <v>4627.1200000000008</v>
      </c>
      <c r="I119" s="34">
        <v>4845.5300000000007</v>
      </c>
      <c r="J119" s="34">
        <v>5096.68</v>
      </c>
      <c r="K119" s="34">
        <v>5445.0900000000011</v>
      </c>
      <c r="L119" s="34">
        <v>5499.9400000000005</v>
      </c>
      <c r="M119" s="34">
        <v>5525.5000000000009</v>
      </c>
      <c r="N119" s="34">
        <v>5514.9100000000008</v>
      </c>
      <c r="O119" s="34">
        <v>5501.35</v>
      </c>
      <c r="P119" s="34">
        <v>5482.56</v>
      </c>
      <c r="Q119" s="34">
        <v>5441.93</v>
      </c>
      <c r="R119" s="34">
        <v>5391.9100000000008</v>
      </c>
      <c r="S119" s="34">
        <v>5417.64</v>
      </c>
      <c r="T119" s="34">
        <v>5367.4100000000008</v>
      </c>
      <c r="U119" s="34">
        <v>5418.6500000000005</v>
      </c>
      <c r="V119" s="34">
        <v>5494.63</v>
      </c>
      <c r="W119" s="34">
        <v>5546.0300000000007</v>
      </c>
      <c r="X119" s="34">
        <v>5125.46</v>
      </c>
      <c r="Y119" s="34">
        <v>4965.2600000000011</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4</v>
      </c>
      <c r="B120" s="34">
        <v>4739.920000000001</v>
      </c>
      <c r="C120" s="34">
        <v>4670.05</v>
      </c>
      <c r="D120" s="34">
        <v>4625.3600000000006</v>
      </c>
      <c r="E120" s="34">
        <v>4621.38</v>
      </c>
      <c r="F120" s="34">
        <v>4616.3700000000008</v>
      </c>
      <c r="G120" s="34">
        <v>4601.68</v>
      </c>
      <c r="H120" s="34">
        <v>4559.920000000001</v>
      </c>
      <c r="I120" s="34">
        <v>4691.0100000000011</v>
      </c>
      <c r="J120" s="34">
        <v>4977.9100000000008</v>
      </c>
      <c r="K120" s="34">
        <v>5139.4900000000007</v>
      </c>
      <c r="L120" s="34">
        <v>5261.6100000000006</v>
      </c>
      <c r="M120" s="34">
        <v>5269.5700000000006</v>
      </c>
      <c r="N120" s="34">
        <v>5268.35</v>
      </c>
      <c r="O120" s="34">
        <v>5266.8200000000006</v>
      </c>
      <c r="P120" s="34">
        <v>5365.62</v>
      </c>
      <c r="Q120" s="34">
        <v>5272.8200000000006</v>
      </c>
      <c r="R120" s="34">
        <v>5267.55</v>
      </c>
      <c r="S120" s="34">
        <v>5317.62</v>
      </c>
      <c r="T120" s="34">
        <v>5322.62</v>
      </c>
      <c r="U120" s="34">
        <v>5420.2600000000011</v>
      </c>
      <c r="V120" s="34">
        <v>5484.1900000000005</v>
      </c>
      <c r="W120" s="34">
        <v>5502.7800000000007</v>
      </c>
      <c r="X120" s="34">
        <v>5108.0900000000011</v>
      </c>
      <c r="Y120" s="34">
        <v>4941.0400000000009</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5</v>
      </c>
      <c r="B121" s="34">
        <v>4744.3</v>
      </c>
      <c r="C121" s="34">
        <v>4622.1600000000008</v>
      </c>
      <c r="D121" s="34">
        <v>4587.96</v>
      </c>
      <c r="E121" s="34">
        <v>4570.97</v>
      </c>
      <c r="F121" s="34">
        <v>4584.4400000000005</v>
      </c>
      <c r="G121" s="34">
        <v>4631.4100000000008</v>
      </c>
      <c r="H121" s="34">
        <v>4741.7300000000005</v>
      </c>
      <c r="I121" s="34">
        <v>5087.3600000000006</v>
      </c>
      <c r="J121" s="34">
        <v>5410.2</v>
      </c>
      <c r="K121" s="34">
        <v>5491.06</v>
      </c>
      <c r="L121" s="34">
        <v>5501.8300000000008</v>
      </c>
      <c r="M121" s="34">
        <v>5554.4000000000005</v>
      </c>
      <c r="N121" s="34">
        <v>5525.81</v>
      </c>
      <c r="O121" s="34">
        <v>5545.8300000000008</v>
      </c>
      <c r="P121" s="34">
        <v>5531.1900000000005</v>
      </c>
      <c r="Q121" s="34">
        <v>5516.85</v>
      </c>
      <c r="R121" s="34">
        <v>5496.5800000000008</v>
      </c>
      <c r="S121" s="34">
        <v>5407.46</v>
      </c>
      <c r="T121" s="34">
        <v>5391.5900000000011</v>
      </c>
      <c r="U121" s="34">
        <v>5370.18</v>
      </c>
      <c r="V121" s="34">
        <v>5505.0900000000011</v>
      </c>
      <c r="W121" s="34">
        <v>5430.31</v>
      </c>
      <c r="X121" s="34">
        <v>5101.6900000000005</v>
      </c>
      <c r="Y121" s="34">
        <v>4867.93</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6</v>
      </c>
      <c r="B122" s="34">
        <v>4741.1400000000003</v>
      </c>
      <c r="C122" s="34">
        <v>4625.47</v>
      </c>
      <c r="D122" s="34">
        <v>4589.1100000000006</v>
      </c>
      <c r="E122" s="34">
        <v>4588.4100000000008</v>
      </c>
      <c r="F122" s="34">
        <v>4615.0000000000009</v>
      </c>
      <c r="G122" s="34">
        <v>4674.13</v>
      </c>
      <c r="H122" s="34">
        <v>4874.1200000000008</v>
      </c>
      <c r="I122" s="34">
        <v>5141.5300000000007</v>
      </c>
      <c r="J122" s="34">
        <v>5570.35</v>
      </c>
      <c r="K122" s="34">
        <v>5643.7500000000009</v>
      </c>
      <c r="L122" s="34">
        <v>5645.6800000000012</v>
      </c>
      <c r="M122" s="34">
        <v>5680.1900000000005</v>
      </c>
      <c r="N122" s="34">
        <v>5678.0100000000011</v>
      </c>
      <c r="O122" s="34">
        <v>5683.8200000000006</v>
      </c>
      <c r="P122" s="34">
        <v>5678.1800000000012</v>
      </c>
      <c r="Q122" s="34">
        <v>5658.2800000000007</v>
      </c>
      <c r="R122" s="34">
        <v>5645.6600000000008</v>
      </c>
      <c r="S122" s="34">
        <v>5593.47</v>
      </c>
      <c r="T122" s="34">
        <v>5580.21</v>
      </c>
      <c r="U122" s="34">
        <v>5583.2300000000005</v>
      </c>
      <c r="V122" s="34">
        <v>5660.06</v>
      </c>
      <c r="W122" s="34">
        <v>5555.2000000000007</v>
      </c>
      <c r="X122" s="34">
        <v>5083.5200000000004</v>
      </c>
      <c r="Y122" s="34">
        <v>4979.97</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7</v>
      </c>
      <c r="B123" s="34">
        <v>4712.7600000000011</v>
      </c>
      <c r="C123" s="34">
        <v>4572.6600000000008</v>
      </c>
      <c r="D123" s="34">
        <v>4454.8900000000003</v>
      </c>
      <c r="E123" s="34">
        <v>4444.8</v>
      </c>
      <c r="F123" s="34">
        <v>4532.13</v>
      </c>
      <c r="G123" s="34">
        <v>4648.7800000000007</v>
      </c>
      <c r="H123" s="34">
        <v>4808.2700000000004</v>
      </c>
      <c r="I123" s="34">
        <v>5138.7700000000004</v>
      </c>
      <c r="J123" s="34">
        <v>5520.63</v>
      </c>
      <c r="K123" s="34">
        <v>5592.4300000000012</v>
      </c>
      <c r="L123" s="34">
        <v>5593.0100000000011</v>
      </c>
      <c r="M123" s="34">
        <v>5649.9800000000005</v>
      </c>
      <c r="N123" s="34">
        <v>5627.54</v>
      </c>
      <c r="O123" s="34">
        <v>5636.2300000000005</v>
      </c>
      <c r="P123" s="34">
        <v>5620.670000000001</v>
      </c>
      <c r="Q123" s="34">
        <v>5608.85</v>
      </c>
      <c r="R123" s="34">
        <v>5597.9000000000005</v>
      </c>
      <c r="S123" s="34">
        <v>5517.7800000000007</v>
      </c>
      <c r="T123" s="34">
        <v>5520.6600000000008</v>
      </c>
      <c r="U123" s="34">
        <v>5559.1900000000005</v>
      </c>
      <c r="V123" s="34">
        <v>5624.38</v>
      </c>
      <c r="W123" s="34">
        <v>5601.35</v>
      </c>
      <c r="X123" s="34">
        <v>5253.2800000000007</v>
      </c>
      <c r="Y123" s="34">
        <v>5046.2500000000009</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8</v>
      </c>
      <c r="B124" s="34">
        <v>5049.1400000000003</v>
      </c>
      <c r="C124" s="34">
        <v>4891.5000000000009</v>
      </c>
      <c r="D124" s="34">
        <v>4790.97</v>
      </c>
      <c r="E124" s="34">
        <v>4766.4800000000005</v>
      </c>
      <c r="F124" s="34">
        <v>4746.8700000000008</v>
      </c>
      <c r="G124" s="34">
        <v>4735.4400000000005</v>
      </c>
      <c r="H124" s="34">
        <v>4717.8900000000003</v>
      </c>
      <c r="I124" s="34">
        <v>5043.2300000000005</v>
      </c>
      <c r="J124" s="34">
        <v>5330.7300000000005</v>
      </c>
      <c r="K124" s="34">
        <v>5517.5000000000009</v>
      </c>
      <c r="L124" s="34">
        <v>5596.56</v>
      </c>
      <c r="M124" s="34">
        <v>5614.8600000000006</v>
      </c>
      <c r="N124" s="34">
        <v>5600.72</v>
      </c>
      <c r="O124" s="34">
        <v>5584.4300000000012</v>
      </c>
      <c r="P124" s="34">
        <v>5578.85</v>
      </c>
      <c r="Q124" s="34">
        <v>5504.7000000000007</v>
      </c>
      <c r="R124" s="34">
        <v>5456.52</v>
      </c>
      <c r="S124" s="34">
        <v>5510.85</v>
      </c>
      <c r="T124" s="34">
        <v>5559.3</v>
      </c>
      <c r="U124" s="34">
        <v>5612.9800000000005</v>
      </c>
      <c r="V124" s="34">
        <v>5635.52</v>
      </c>
      <c r="W124" s="34">
        <v>5639.9300000000012</v>
      </c>
      <c r="X124" s="34">
        <v>5304.9000000000005</v>
      </c>
      <c r="Y124" s="34">
        <v>5043.0100000000011</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9</v>
      </c>
      <c r="B125" s="34">
        <v>4985.88</v>
      </c>
      <c r="C125" s="34">
        <v>4811.22</v>
      </c>
      <c r="D125" s="34">
        <v>4709.7500000000009</v>
      </c>
      <c r="E125" s="34">
        <v>4664.2400000000007</v>
      </c>
      <c r="F125" s="34">
        <v>4655.4900000000007</v>
      </c>
      <c r="G125" s="34">
        <v>4679.8500000000004</v>
      </c>
      <c r="H125" s="34">
        <v>4731.8700000000008</v>
      </c>
      <c r="I125" s="34">
        <v>4999.2800000000007</v>
      </c>
      <c r="J125" s="34">
        <v>5250.85</v>
      </c>
      <c r="K125" s="34">
        <v>5539.6</v>
      </c>
      <c r="L125" s="34">
        <v>5621.6500000000005</v>
      </c>
      <c r="M125" s="34">
        <v>5639.89</v>
      </c>
      <c r="N125" s="34">
        <v>5618.81</v>
      </c>
      <c r="O125" s="34">
        <v>5605.55</v>
      </c>
      <c r="P125" s="34">
        <v>5597.13</v>
      </c>
      <c r="Q125" s="34">
        <v>5542.3</v>
      </c>
      <c r="R125" s="34">
        <v>5489.4400000000005</v>
      </c>
      <c r="S125" s="34">
        <v>5499.6900000000005</v>
      </c>
      <c r="T125" s="34">
        <v>5527.5800000000008</v>
      </c>
      <c r="U125" s="34">
        <v>5596.8600000000006</v>
      </c>
      <c r="V125" s="34">
        <v>5624.37</v>
      </c>
      <c r="W125" s="34">
        <v>5643.4300000000012</v>
      </c>
      <c r="X125" s="34">
        <v>5226.6000000000004</v>
      </c>
      <c r="Y125" s="34">
        <v>5051.05</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10</v>
      </c>
      <c r="B126" s="34">
        <v>4831.1500000000005</v>
      </c>
      <c r="C126" s="34">
        <v>4660.8500000000004</v>
      </c>
      <c r="D126" s="34">
        <v>4614.5300000000007</v>
      </c>
      <c r="E126" s="34">
        <v>4614.9800000000005</v>
      </c>
      <c r="F126" s="34">
        <v>4614.5600000000004</v>
      </c>
      <c r="G126" s="34">
        <v>4619.6500000000005</v>
      </c>
      <c r="H126" s="34">
        <v>4624.55</v>
      </c>
      <c r="I126" s="34">
        <v>4890.9000000000005</v>
      </c>
      <c r="J126" s="34">
        <v>5191.2700000000004</v>
      </c>
      <c r="K126" s="34">
        <v>5518.4000000000005</v>
      </c>
      <c r="L126" s="34">
        <v>5616.4900000000007</v>
      </c>
      <c r="M126" s="34">
        <v>5626.39</v>
      </c>
      <c r="N126" s="34">
        <v>5623.52</v>
      </c>
      <c r="O126" s="34">
        <v>5608.02</v>
      </c>
      <c r="P126" s="34">
        <v>5602.1</v>
      </c>
      <c r="Q126" s="34">
        <v>5521.2800000000007</v>
      </c>
      <c r="R126" s="34">
        <v>5431.12</v>
      </c>
      <c r="S126" s="34">
        <v>5453.72</v>
      </c>
      <c r="T126" s="34">
        <v>5452.4400000000005</v>
      </c>
      <c r="U126" s="34">
        <v>5478.04</v>
      </c>
      <c r="V126" s="34">
        <v>5551.6</v>
      </c>
      <c r="W126" s="34">
        <v>5585.920000000001</v>
      </c>
      <c r="X126" s="34">
        <v>5176.2</v>
      </c>
      <c r="Y126" s="34">
        <v>5039.62</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11</v>
      </c>
      <c r="B127" s="34">
        <v>4979.8100000000004</v>
      </c>
      <c r="C127" s="34">
        <v>4781.7300000000005</v>
      </c>
      <c r="D127" s="34">
        <v>4703.9000000000005</v>
      </c>
      <c r="E127" s="34">
        <v>4678.0900000000011</v>
      </c>
      <c r="F127" s="34">
        <v>4659.1000000000004</v>
      </c>
      <c r="G127" s="34">
        <v>4671.9400000000005</v>
      </c>
      <c r="H127" s="34">
        <v>4649.05</v>
      </c>
      <c r="I127" s="34">
        <v>4913.1100000000006</v>
      </c>
      <c r="J127" s="34">
        <v>5196.5100000000011</v>
      </c>
      <c r="K127" s="34">
        <v>5565.37</v>
      </c>
      <c r="L127" s="34">
        <v>5634.52</v>
      </c>
      <c r="M127" s="34">
        <v>5657.52</v>
      </c>
      <c r="N127" s="34">
        <v>5662.3200000000006</v>
      </c>
      <c r="O127" s="34">
        <v>5653.38</v>
      </c>
      <c r="P127" s="34">
        <v>5648.7800000000007</v>
      </c>
      <c r="Q127" s="34">
        <v>5610.4300000000012</v>
      </c>
      <c r="R127" s="34">
        <v>5548.0700000000006</v>
      </c>
      <c r="S127" s="34">
        <v>5609.7800000000007</v>
      </c>
      <c r="T127" s="34">
        <v>5629.2300000000005</v>
      </c>
      <c r="U127" s="34">
        <v>5650.7300000000005</v>
      </c>
      <c r="V127" s="34">
        <v>5679.7800000000007</v>
      </c>
      <c r="W127" s="34">
        <v>5691.2500000000009</v>
      </c>
      <c r="X127" s="34">
        <v>5399.06</v>
      </c>
      <c r="Y127" s="34">
        <v>5081.1400000000003</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12</v>
      </c>
      <c r="B128" s="34">
        <v>4877.93</v>
      </c>
      <c r="C128" s="34">
        <v>4745.46</v>
      </c>
      <c r="D128" s="34">
        <v>4665.5400000000009</v>
      </c>
      <c r="E128" s="34">
        <v>4632.13</v>
      </c>
      <c r="F128" s="34">
        <v>4664.5600000000004</v>
      </c>
      <c r="G128" s="34">
        <v>4752.0900000000011</v>
      </c>
      <c r="H128" s="34">
        <v>4977.8700000000008</v>
      </c>
      <c r="I128" s="34">
        <v>5338.7800000000007</v>
      </c>
      <c r="J128" s="34">
        <v>5677.8400000000011</v>
      </c>
      <c r="K128" s="34">
        <v>5751.1600000000008</v>
      </c>
      <c r="L128" s="34">
        <v>5758.3300000000008</v>
      </c>
      <c r="M128" s="34">
        <v>5782.79</v>
      </c>
      <c r="N128" s="34">
        <v>5761.85</v>
      </c>
      <c r="O128" s="34">
        <v>5770.2800000000007</v>
      </c>
      <c r="P128" s="34">
        <v>5776.39</v>
      </c>
      <c r="Q128" s="34">
        <v>5747.9400000000005</v>
      </c>
      <c r="R128" s="34">
        <v>5741.920000000001</v>
      </c>
      <c r="S128" s="34">
        <v>5711.9500000000007</v>
      </c>
      <c r="T128" s="34">
        <v>5671.3300000000008</v>
      </c>
      <c r="U128" s="34">
        <v>5638.420000000001</v>
      </c>
      <c r="V128" s="34">
        <v>5645.96</v>
      </c>
      <c r="W128" s="34">
        <v>5605.5900000000011</v>
      </c>
      <c r="X128" s="34">
        <v>5151.13</v>
      </c>
      <c r="Y128" s="34">
        <v>4976.3400000000011</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13</v>
      </c>
      <c r="B129" s="34">
        <v>4810.1200000000008</v>
      </c>
      <c r="C129" s="34">
        <v>4644.920000000001</v>
      </c>
      <c r="D129" s="34">
        <v>4567.2800000000007</v>
      </c>
      <c r="E129" s="34">
        <v>4547.8200000000006</v>
      </c>
      <c r="F129" s="34">
        <v>4622.71</v>
      </c>
      <c r="G129" s="34">
        <v>4712.2900000000009</v>
      </c>
      <c r="H129" s="34">
        <v>4896.71</v>
      </c>
      <c r="I129" s="34">
        <v>5153.47</v>
      </c>
      <c r="J129" s="34">
        <v>5531.1600000000008</v>
      </c>
      <c r="K129" s="34">
        <v>5702.37</v>
      </c>
      <c r="L129" s="34">
        <v>5738.7000000000007</v>
      </c>
      <c r="M129" s="34">
        <v>5726.7400000000007</v>
      </c>
      <c r="N129" s="34">
        <v>5716.9000000000005</v>
      </c>
      <c r="O129" s="34">
        <v>5731.13</v>
      </c>
      <c r="P129" s="34">
        <v>5819.29</v>
      </c>
      <c r="Q129" s="34">
        <v>5848.170000000001</v>
      </c>
      <c r="R129" s="34">
        <v>5763.4300000000012</v>
      </c>
      <c r="S129" s="34">
        <v>5741.38</v>
      </c>
      <c r="T129" s="34">
        <v>5729.9900000000007</v>
      </c>
      <c r="U129" s="34">
        <v>5730.1600000000008</v>
      </c>
      <c r="V129" s="34">
        <v>5775.0900000000011</v>
      </c>
      <c r="W129" s="34">
        <v>5631.2500000000009</v>
      </c>
      <c r="X129" s="34">
        <v>5145.1600000000008</v>
      </c>
      <c r="Y129" s="34">
        <v>4988.1600000000008</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14</v>
      </c>
      <c r="B130" s="34">
        <v>4835.3200000000006</v>
      </c>
      <c r="C130" s="34">
        <v>4734.8700000000008</v>
      </c>
      <c r="D130" s="34">
        <v>4592.3</v>
      </c>
      <c r="E130" s="34">
        <v>4569.6600000000008</v>
      </c>
      <c r="F130" s="34">
        <v>4584.8600000000006</v>
      </c>
      <c r="G130" s="34">
        <v>4756.1200000000008</v>
      </c>
      <c r="H130" s="34">
        <v>5012.0600000000004</v>
      </c>
      <c r="I130" s="34">
        <v>5397.47</v>
      </c>
      <c r="J130" s="34">
        <v>5703.6100000000006</v>
      </c>
      <c r="K130" s="34">
        <v>5822.39</v>
      </c>
      <c r="L130" s="34">
        <v>5894.4800000000005</v>
      </c>
      <c r="M130" s="34">
        <v>5863.9000000000005</v>
      </c>
      <c r="N130" s="34">
        <v>5829.0000000000009</v>
      </c>
      <c r="O130" s="34">
        <v>5882.97</v>
      </c>
      <c r="P130" s="34">
        <v>5972.7000000000007</v>
      </c>
      <c r="Q130" s="34">
        <v>5941.87</v>
      </c>
      <c r="R130" s="34">
        <v>5865.0000000000009</v>
      </c>
      <c r="S130" s="34">
        <v>5836.05</v>
      </c>
      <c r="T130" s="34">
        <v>5778.8600000000006</v>
      </c>
      <c r="U130" s="34">
        <v>5739.3600000000006</v>
      </c>
      <c r="V130" s="34">
        <v>5847.81</v>
      </c>
      <c r="W130" s="34">
        <v>5697.170000000001</v>
      </c>
      <c r="X130" s="34">
        <v>5272.21</v>
      </c>
      <c r="Y130" s="34">
        <v>5066.4800000000005</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15</v>
      </c>
      <c r="B131" s="34">
        <v>4865.6000000000004</v>
      </c>
      <c r="C131" s="34">
        <v>4781.2400000000007</v>
      </c>
      <c r="D131" s="34">
        <v>4690.6200000000008</v>
      </c>
      <c r="E131" s="34">
        <v>4647.8200000000006</v>
      </c>
      <c r="F131" s="34">
        <v>4697.97</v>
      </c>
      <c r="G131" s="34">
        <v>4855.8</v>
      </c>
      <c r="H131" s="34">
        <v>5059.12</v>
      </c>
      <c r="I131" s="34">
        <v>5459.7800000000007</v>
      </c>
      <c r="J131" s="34">
        <v>5686.31</v>
      </c>
      <c r="K131" s="34">
        <v>5779.0800000000008</v>
      </c>
      <c r="L131" s="34">
        <v>5789.8</v>
      </c>
      <c r="M131" s="34">
        <v>5752.2600000000011</v>
      </c>
      <c r="N131" s="34">
        <v>5739.2400000000007</v>
      </c>
      <c r="O131" s="34">
        <v>5763.22</v>
      </c>
      <c r="P131" s="34">
        <v>5857.29</v>
      </c>
      <c r="Q131" s="34">
        <v>5792.6</v>
      </c>
      <c r="R131" s="34">
        <v>5756.35</v>
      </c>
      <c r="S131" s="34">
        <v>5735.77</v>
      </c>
      <c r="T131" s="34">
        <v>5743.1800000000012</v>
      </c>
      <c r="U131" s="34">
        <v>5732.05</v>
      </c>
      <c r="V131" s="34">
        <v>5749.52</v>
      </c>
      <c r="W131" s="34">
        <v>5673.1</v>
      </c>
      <c r="X131" s="34">
        <v>5398.39</v>
      </c>
      <c r="Y131" s="34">
        <v>5077.79</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16</v>
      </c>
      <c r="B132" s="34">
        <v>4803.4400000000005</v>
      </c>
      <c r="C132" s="34">
        <v>4631.420000000001</v>
      </c>
      <c r="D132" s="34">
        <v>4506.3300000000008</v>
      </c>
      <c r="E132" s="34">
        <v>4439.3600000000006</v>
      </c>
      <c r="F132" s="34">
        <v>4526.8700000000008</v>
      </c>
      <c r="G132" s="34">
        <v>4724.6500000000005</v>
      </c>
      <c r="H132" s="34">
        <v>4981.4500000000007</v>
      </c>
      <c r="I132" s="34">
        <v>5242.8200000000006</v>
      </c>
      <c r="J132" s="34">
        <v>5570.4900000000007</v>
      </c>
      <c r="K132" s="34">
        <v>5635.0700000000006</v>
      </c>
      <c r="L132" s="34">
        <v>5630.35</v>
      </c>
      <c r="M132" s="34">
        <v>5586.96</v>
      </c>
      <c r="N132" s="34">
        <v>5615.47</v>
      </c>
      <c r="O132" s="34">
        <v>5627.6600000000008</v>
      </c>
      <c r="P132" s="34">
        <v>5714.0700000000006</v>
      </c>
      <c r="Q132" s="34">
        <v>5689.6800000000012</v>
      </c>
      <c r="R132" s="34">
        <v>5630.2300000000005</v>
      </c>
      <c r="S132" s="34">
        <v>5583.7500000000009</v>
      </c>
      <c r="T132" s="34">
        <v>5570.5000000000009</v>
      </c>
      <c r="U132" s="34">
        <v>5560.4500000000007</v>
      </c>
      <c r="V132" s="34">
        <v>5606.6</v>
      </c>
      <c r="W132" s="34">
        <v>5629.2000000000007</v>
      </c>
      <c r="X132" s="34">
        <v>5332.670000000001</v>
      </c>
      <c r="Y132" s="34">
        <v>5015.0200000000004</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17</v>
      </c>
      <c r="B133" s="34">
        <v>4911.7400000000007</v>
      </c>
      <c r="C133" s="34">
        <v>4858.0200000000004</v>
      </c>
      <c r="D133" s="34">
        <v>4694.5000000000009</v>
      </c>
      <c r="E133" s="34">
        <v>4615.1900000000005</v>
      </c>
      <c r="F133" s="34">
        <v>4605.2900000000009</v>
      </c>
      <c r="G133" s="34">
        <v>4512.18</v>
      </c>
      <c r="H133" s="34">
        <v>4616.6600000000008</v>
      </c>
      <c r="I133" s="34">
        <v>4980.38</v>
      </c>
      <c r="J133" s="34">
        <v>5281.52</v>
      </c>
      <c r="K133" s="34">
        <v>5586.0000000000009</v>
      </c>
      <c r="L133" s="34">
        <v>5684.170000000001</v>
      </c>
      <c r="M133" s="34">
        <v>5718.63</v>
      </c>
      <c r="N133" s="34">
        <v>5719.97</v>
      </c>
      <c r="O133" s="34">
        <v>5682.52</v>
      </c>
      <c r="P133" s="34">
        <v>5715.7300000000005</v>
      </c>
      <c r="Q133" s="34">
        <v>5700.29</v>
      </c>
      <c r="R133" s="34">
        <v>5682.79</v>
      </c>
      <c r="S133" s="34">
        <v>5684.47</v>
      </c>
      <c r="T133" s="34">
        <v>5680.4000000000005</v>
      </c>
      <c r="U133" s="34">
        <v>5688.12</v>
      </c>
      <c r="V133" s="34">
        <v>5713.0700000000006</v>
      </c>
      <c r="W133" s="34">
        <v>5694.37</v>
      </c>
      <c r="X133" s="34">
        <v>5278.1500000000005</v>
      </c>
      <c r="Y133" s="34">
        <v>5076.05</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18</v>
      </c>
      <c r="B134" s="34">
        <v>4804.7600000000011</v>
      </c>
      <c r="C134" s="34">
        <v>4659.6600000000008</v>
      </c>
      <c r="D134" s="34">
        <v>4601.8200000000006</v>
      </c>
      <c r="E134" s="34">
        <v>4472.0800000000008</v>
      </c>
      <c r="F134" s="34">
        <v>4434.21</v>
      </c>
      <c r="G134" s="34">
        <v>4369.47</v>
      </c>
      <c r="H134" s="34">
        <v>4367.5700000000006</v>
      </c>
      <c r="I134" s="34">
        <v>4672.5900000000011</v>
      </c>
      <c r="J134" s="34">
        <v>5141.3300000000008</v>
      </c>
      <c r="K134" s="34">
        <v>5514.56</v>
      </c>
      <c r="L134" s="34">
        <v>5672.31</v>
      </c>
      <c r="M134" s="34">
        <v>5692.2600000000011</v>
      </c>
      <c r="N134" s="34">
        <v>5689.8</v>
      </c>
      <c r="O134" s="34">
        <v>5689.2300000000005</v>
      </c>
      <c r="P134" s="34">
        <v>5687.1100000000006</v>
      </c>
      <c r="Q134" s="34">
        <v>5648.46</v>
      </c>
      <c r="R134" s="34">
        <v>5521.54</v>
      </c>
      <c r="S134" s="34">
        <v>5543.8200000000006</v>
      </c>
      <c r="T134" s="34">
        <v>5616.2300000000005</v>
      </c>
      <c r="U134" s="34">
        <v>5665.670000000001</v>
      </c>
      <c r="V134" s="34">
        <v>5700.3600000000006</v>
      </c>
      <c r="W134" s="34">
        <v>5730.79</v>
      </c>
      <c r="X134" s="34">
        <v>5397.8600000000006</v>
      </c>
      <c r="Y134" s="34">
        <v>4988.420000000001</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19</v>
      </c>
      <c r="B135" s="34">
        <v>4824.9500000000007</v>
      </c>
      <c r="C135" s="34">
        <v>4712.3600000000006</v>
      </c>
      <c r="D135" s="34">
        <v>4631.05</v>
      </c>
      <c r="E135" s="34">
        <v>4609.2800000000007</v>
      </c>
      <c r="F135" s="34">
        <v>4635.2000000000007</v>
      </c>
      <c r="G135" s="34">
        <v>4707.420000000001</v>
      </c>
      <c r="H135" s="34">
        <v>4947.8600000000006</v>
      </c>
      <c r="I135" s="34">
        <v>5321.93</v>
      </c>
      <c r="J135" s="34">
        <v>5689.3</v>
      </c>
      <c r="K135" s="34">
        <v>5784.2600000000011</v>
      </c>
      <c r="L135" s="34">
        <v>5813.9500000000007</v>
      </c>
      <c r="M135" s="34">
        <v>5793.3400000000011</v>
      </c>
      <c r="N135" s="34">
        <v>5728.2500000000009</v>
      </c>
      <c r="O135" s="34">
        <v>5773.0800000000008</v>
      </c>
      <c r="P135" s="34">
        <v>5844.77</v>
      </c>
      <c r="Q135" s="34">
        <v>5801.81</v>
      </c>
      <c r="R135" s="34">
        <v>5722.89</v>
      </c>
      <c r="S135" s="34">
        <v>5683.420000000001</v>
      </c>
      <c r="T135" s="34">
        <v>5669.0700000000006</v>
      </c>
      <c r="U135" s="34">
        <v>5679.37</v>
      </c>
      <c r="V135" s="34">
        <v>5688.6800000000012</v>
      </c>
      <c r="W135" s="34">
        <v>5652.8200000000006</v>
      </c>
      <c r="X135" s="34">
        <v>5204.12</v>
      </c>
      <c r="Y135" s="34">
        <v>4980.0100000000011</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20</v>
      </c>
      <c r="B136" s="34">
        <v>4847.6500000000005</v>
      </c>
      <c r="C136" s="34">
        <v>4649.3300000000008</v>
      </c>
      <c r="D136" s="34">
        <v>4452.1600000000008</v>
      </c>
      <c r="E136" s="34">
        <v>4407.0200000000004</v>
      </c>
      <c r="F136" s="34">
        <v>4474.7000000000007</v>
      </c>
      <c r="G136" s="34">
        <v>4707.55</v>
      </c>
      <c r="H136" s="34">
        <v>4900.9000000000005</v>
      </c>
      <c r="I136" s="34">
        <v>5272.13</v>
      </c>
      <c r="J136" s="34">
        <v>5646.22</v>
      </c>
      <c r="K136" s="34">
        <v>5903.9500000000007</v>
      </c>
      <c r="L136" s="34">
        <v>5922.3600000000006</v>
      </c>
      <c r="M136" s="34">
        <v>5900.21</v>
      </c>
      <c r="N136" s="34">
        <v>5890.1500000000005</v>
      </c>
      <c r="O136" s="34">
        <v>5904.79</v>
      </c>
      <c r="P136" s="34">
        <v>6048.8300000000008</v>
      </c>
      <c r="Q136" s="34">
        <v>5919.54</v>
      </c>
      <c r="R136" s="34">
        <v>5816.62</v>
      </c>
      <c r="S136" s="34">
        <v>5718.3300000000008</v>
      </c>
      <c r="T136" s="34">
        <v>5697.46</v>
      </c>
      <c r="U136" s="34">
        <v>5694.56</v>
      </c>
      <c r="V136" s="34">
        <v>5669.13</v>
      </c>
      <c r="W136" s="34">
        <v>5643.2600000000011</v>
      </c>
      <c r="X136" s="34">
        <v>5226.4100000000008</v>
      </c>
      <c r="Y136" s="34">
        <v>5062.4100000000008</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21</v>
      </c>
      <c r="B137" s="34">
        <v>4796.2600000000011</v>
      </c>
      <c r="C137" s="34">
        <v>4694.0200000000004</v>
      </c>
      <c r="D137" s="34">
        <v>4594.6400000000003</v>
      </c>
      <c r="E137" s="34">
        <v>4486.8600000000006</v>
      </c>
      <c r="F137" s="34">
        <v>4544.6500000000005</v>
      </c>
      <c r="G137" s="34">
        <v>4726.3100000000004</v>
      </c>
      <c r="H137" s="34">
        <v>4870.6000000000004</v>
      </c>
      <c r="I137" s="34">
        <v>5300.1600000000008</v>
      </c>
      <c r="J137" s="34">
        <v>5589.6800000000012</v>
      </c>
      <c r="K137" s="34">
        <v>5816.7800000000007</v>
      </c>
      <c r="L137" s="34">
        <v>5941.05</v>
      </c>
      <c r="M137" s="34">
        <v>5851.5000000000009</v>
      </c>
      <c r="N137" s="34">
        <v>5815.420000000001</v>
      </c>
      <c r="O137" s="34">
        <v>5841.1900000000005</v>
      </c>
      <c r="P137" s="34">
        <v>6059.89</v>
      </c>
      <c r="Q137" s="34">
        <v>5958.1800000000012</v>
      </c>
      <c r="R137" s="34">
        <v>5792.8400000000011</v>
      </c>
      <c r="S137" s="34">
        <v>5771.0300000000007</v>
      </c>
      <c r="T137" s="34">
        <v>5744.29</v>
      </c>
      <c r="U137" s="34">
        <v>5739.02</v>
      </c>
      <c r="V137" s="34">
        <v>5693.170000000001</v>
      </c>
      <c r="W137" s="34">
        <v>5642.77</v>
      </c>
      <c r="X137" s="34">
        <v>5270.1100000000006</v>
      </c>
      <c r="Y137" s="34">
        <v>5107.18</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22</v>
      </c>
      <c r="B138" s="34">
        <v>4824.1100000000006</v>
      </c>
      <c r="C138" s="34">
        <v>4683.9500000000007</v>
      </c>
      <c r="D138" s="34">
        <v>4555.1900000000005</v>
      </c>
      <c r="E138" s="34">
        <v>4391.3</v>
      </c>
      <c r="F138" s="34">
        <v>4485.22</v>
      </c>
      <c r="G138" s="34">
        <v>4729.55</v>
      </c>
      <c r="H138" s="34">
        <v>4869.8300000000008</v>
      </c>
      <c r="I138" s="34">
        <v>5314.56</v>
      </c>
      <c r="J138" s="34">
        <v>5671.9300000000012</v>
      </c>
      <c r="K138" s="34">
        <v>5845.670000000001</v>
      </c>
      <c r="L138" s="34">
        <v>5873.3400000000011</v>
      </c>
      <c r="M138" s="34">
        <v>5873.0100000000011</v>
      </c>
      <c r="N138" s="34">
        <v>5796.8400000000011</v>
      </c>
      <c r="O138" s="34">
        <v>5878.88</v>
      </c>
      <c r="P138" s="34">
        <v>5958.9900000000007</v>
      </c>
      <c r="Q138" s="34">
        <v>5896.9100000000008</v>
      </c>
      <c r="R138" s="34">
        <v>5809.670000000001</v>
      </c>
      <c r="S138" s="34">
        <v>5749.9400000000005</v>
      </c>
      <c r="T138" s="34">
        <v>5746.71</v>
      </c>
      <c r="U138" s="34">
        <v>5734.5900000000011</v>
      </c>
      <c r="V138" s="34">
        <v>5750.54</v>
      </c>
      <c r="W138" s="34">
        <v>5672.81</v>
      </c>
      <c r="X138" s="34">
        <v>5285.95</v>
      </c>
      <c r="Y138" s="34">
        <v>5054.7600000000011</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23</v>
      </c>
      <c r="B139" s="34">
        <v>4835.9500000000007</v>
      </c>
      <c r="C139" s="34">
        <v>4642.88</v>
      </c>
      <c r="D139" s="34">
        <v>4570.1900000000005</v>
      </c>
      <c r="E139" s="34">
        <v>4504.0900000000011</v>
      </c>
      <c r="F139" s="34">
        <v>4525.8</v>
      </c>
      <c r="G139" s="34">
        <v>4675.43</v>
      </c>
      <c r="H139" s="34">
        <v>4916.6000000000004</v>
      </c>
      <c r="I139" s="34">
        <v>5340.9900000000007</v>
      </c>
      <c r="J139" s="34">
        <v>5687.6100000000006</v>
      </c>
      <c r="K139" s="34">
        <v>5788.06</v>
      </c>
      <c r="L139" s="34">
        <v>5836.21</v>
      </c>
      <c r="M139" s="34">
        <v>5819.38</v>
      </c>
      <c r="N139" s="34">
        <v>5853.2300000000005</v>
      </c>
      <c r="O139" s="34">
        <v>5881.2600000000011</v>
      </c>
      <c r="P139" s="34">
        <v>5979.4500000000007</v>
      </c>
      <c r="Q139" s="34">
        <v>5873.31</v>
      </c>
      <c r="R139" s="34">
        <v>5808.0000000000009</v>
      </c>
      <c r="S139" s="34">
        <v>5779.72</v>
      </c>
      <c r="T139" s="34">
        <v>5741.9800000000005</v>
      </c>
      <c r="U139" s="34">
        <v>5728.9500000000007</v>
      </c>
      <c r="V139" s="34">
        <v>5703.3600000000006</v>
      </c>
      <c r="W139" s="34">
        <v>5714.12</v>
      </c>
      <c r="X139" s="34">
        <v>5512.670000000001</v>
      </c>
      <c r="Y139" s="34">
        <v>5117.88</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24</v>
      </c>
      <c r="B140" s="34">
        <v>5032.1400000000003</v>
      </c>
      <c r="C140" s="34">
        <v>4818.9100000000008</v>
      </c>
      <c r="D140" s="34">
        <v>4733.1200000000008</v>
      </c>
      <c r="E140" s="34">
        <v>4680.5800000000008</v>
      </c>
      <c r="F140" s="34">
        <v>4660.8400000000011</v>
      </c>
      <c r="G140" s="34">
        <v>4656.1900000000005</v>
      </c>
      <c r="H140" s="34">
        <v>4719.5000000000009</v>
      </c>
      <c r="I140" s="34">
        <v>5020.1400000000003</v>
      </c>
      <c r="J140" s="34">
        <v>5433.89</v>
      </c>
      <c r="K140" s="34">
        <v>5721.1600000000008</v>
      </c>
      <c r="L140" s="34">
        <v>5797.8400000000011</v>
      </c>
      <c r="M140" s="34">
        <v>5805.85</v>
      </c>
      <c r="N140" s="34">
        <v>5794.5300000000007</v>
      </c>
      <c r="O140" s="34">
        <v>5795.3300000000008</v>
      </c>
      <c r="P140" s="34">
        <v>5786.63</v>
      </c>
      <c r="Q140" s="34">
        <v>5814.0900000000011</v>
      </c>
      <c r="R140" s="34">
        <v>5804.12</v>
      </c>
      <c r="S140" s="34">
        <v>5797.64</v>
      </c>
      <c r="T140" s="34">
        <v>5789.71</v>
      </c>
      <c r="U140" s="34">
        <v>5797.1500000000005</v>
      </c>
      <c r="V140" s="34">
        <v>5807.3300000000008</v>
      </c>
      <c r="W140" s="34">
        <v>5794.170000000001</v>
      </c>
      <c r="X140" s="34">
        <v>5469.4800000000005</v>
      </c>
      <c r="Y140" s="34">
        <v>5092.79</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25</v>
      </c>
      <c r="B141" s="34">
        <v>4975.5400000000009</v>
      </c>
      <c r="C141" s="34">
        <v>4787.8600000000006</v>
      </c>
      <c r="D141" s="34">
        <v>4696.4400000000005</v>
      </c>
      <c r="E141" s="34">
        <v>4622.43</v>
      </c>
      <c r="F141" s="34">
        <v>4573.3700000000008</v>
      </c>
      <c r="G141" s="34">
        <v>4617.72</v>
      </c>
      <c r="H141" s="34">
        <v>4552.1000000000004</v>
      </c>
      <c r="I141" s="34">
        <v>4808.55</v>
      </c>
      <c r="J141" s="34">
        <v>5155.79</v>
      </c>
      <c r="K141" s="34">
        <v>5509.420000000001</v>
      </c>
      <c r="L141" s="34">
        <v>5646.62</v>
      </c>
      <c r="M141" s="34">
        <v>5709.31</v>
      </c>
      <c r="N141" s="34">
        <v>5708.9400000000005</v>
      </c>
      <c r="O141" s="34">
        <v>5707.21</v>
      </c>
      <c r="P141" s="34">
        <v>5713.0900000000011</v>
      </c>
      <c r="Q141" s="34">
        <v>5670.5800000000008</v>
      </c>
      <c r="R141" s="34">
        <v>5606.4300000000012</v>
      </c>
      <c r="S141" s="34">
        <v>5614.13</v>
      </c>
      <c r="T141" s="34">
        <v>5643.63</v>
      </c>
      <c r="U141" s="34">
        <v>5667.0300000000007</v>
      </c>
      <c r="V141" s="34">
        <v>5698.6</v>
      </c>
      <c r="W141" s="34">
        <v>5731.39</v>
      </c>
      <c r="X141" s="34">
        <v>5380.7500000000009</v>
      </c>
      <c r="Y141" s="34">
        <v>5011.4800000000005</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26</v>
      </c>
      <c r="B142" s="34">
        <v>4839.2000000000007</v>
      </c>
      <c r="C142" s="34">
        <v>4727.0100000000011</v>
      </c>
      <c r="D142" s="34">
        <v>4638.3900000000003</v>
      </c>
      <c r="E142" s="34">
        <v>4476.6000000000004</v>
      </c>
      <c r="F142" s="34">
        <v>4496.2700000000004</v>
      </c>
      <c r="G142" s="34">
        <v>4755.4100000000008</v>
      </c>
      <c r="H142" s="34">
        <v>4863.3400000000011</v>
      </c>
      <c r="I142" s="34">
        <v>5169.72</v>
      </c>
      <c r="J142" s="34">
        <v>5605.13</v>
      </c>
      <c r="K142" s="34">
        <v>5691.1100000000006</v>
      </c>
      <c r="L142" s="34">
        <v>5780.13</v>
      </c>
      <c r="M142" s="34">
        <v>5738.7600000000011</v>
      </c>
      <c r="N142" s="34">
        <v>5703.6900000000005</v>
      </c>
      <c r="O142" s="34">
        <v>5751.3400000000011</v>
      </c>
      <c r="P142" s="34">
        <v>5805.1</v>
      </c>
      <c r="Q142" s="34">
        <v>5813.9100000000008</v>
      </c>
      <c r="R142" s="34">
        <v>5777.06</v>
      </c>
      <c r="S142" s="34">
        <v>5641.9500000000007</v>
      </c>
      <c r="T142" s="34">
        <v>5599.5700000000006</v>
      </c>
      <c r="U142" s="34">
        <v>5501.5100000000011</v>
      </c>
      <c r="V142" s="34">
        <v>5526.72</v>
      </c>
      <c r="W142" s="34">
        <v>5434.79</v>
      </c>
      <c r="X142" s="34">
        <v>5033.97</v>
      </c>
      <c r="Y142" s="34">
        <v>4911.21</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27</v>
      </c>
      <c r="B143" s="34">
        <v>4748.9500000000007</v>
      </c>
      <c r="C143" s="34">
        <v>4558.7800000000007</v>
      </c>
      <c r="D143" s="34">
        <v>4499.05</v>
      </c>
      <c r="E143" s="34">
        <v>4186.6000000000004</v>
      </c>
      <c r="F143" s="34">
        <v>3982.14</v>
      </c>
      <c r="G143" s="34">
        <v>4559.72</v>
      </c>
      <c r="H143" s="34">
        <v>4731.4500000000007</v>
      </c>
      <c r="I143" s="34">
        <v>5058.4000000000005</v>
      </c>
      <c r="J143" s="34">
        <v>5431.6100000000006</v>
      </c>
      <c r="K143" s="34">
        <v>5615.1900000000005</v>
      </c>
      <c r="L143" s="34">
        <v>5713.27</v>
      </c>
      <c r="M143" s="34">
        <v>5619.22</v>
      </c>
      <c r="N143" s="34">
        <v>5576.72</v>
      </c>
      <c r="O143" s="34">
        <v>5613.22</v>
      </c>
      <c r="P143" s="34">
        <v>5735.9300000000012</v>
      </c>
      <c r="Q143" s="34">
        <v>5660.920000000001</v>
      </c>
      <c r="R143" s="34">
        <v>5676.2300000000005</v>
      </c>
      <c r="S143" s="34">
        <v>5608.0800000000008</v>
      </c>
      <c r="T143" s="34">
        <v>5557.37</v>
      </c>
      <c r="U143" s="34">
        <v>5455.06</v>
      </c>
      <c r="V143" s="34">
        <v>5446.06</v>
      </c>
      <c r="W143" s="34">
        <v>5397.7800000000007</v>
      </c>
      <c r="X143" s="34">
        <v>5028.47</v>
      </c>
      <c r="Y143" s="34">
        <v>4924.1100000000006</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28</v>
      </c>
      <c r="B144" s="34">
        <v>4812.7800000000007</v>
      </c>
      <c r="C144" s="34">
        <v>4589.7300000000005</v>
      </c>
      <c r="D144" s="34">
        <v>4442.3400000000011</v>
      </c>
      <c r="E144" s="34">
        <v>3917.7400000000002</v>
      </c>
      <c r="F144" s="34">
        <v>3794.2000000000003</v>
      </c>
      <c r="G144" s="34">
        <v>4631.22</v>
      </c>
      <c r="H144" s="34">
        <v>4860.97</v>
      </c>
      <c r="I144" s="34">
        <v>5149.9100000000008</v>
      </c>
      <c r="J144" s="34">
        <v>5671.9800000000005</v>
      </c>
      <c r="K144" s="34">
        <v>5744.9400000000005</v>
      </c>
      <c r="L144" s="34">
        <v>5828.56</v>
      </c>
      <c r="M144" s="34">
        <v>5825.52</v>
      </c>
      <c r="N144" s="34">
        <v>5820.04</v>
      </c>
      <c r="O144" s="34">
        <v>5832.72</v>
      </c>
      <c r="P144" s="34">
        <v>5935.1800000000012</v>
      </c>
      <c r="Q144" s="34">
        <v>6012.4400000000005</v>
      </c>
      <c r="R144" s="34">
        <v>5839.89</v>
      </c>
      <c r="S144" s="34">
        <v>5789.79</v>
      </c>
      <c r="T144" s="34">
        <v>5740.9900000000007</v>
      </c>
      <c r="U144" s="34">
        <v>5702.4400000000005</v>
      </c>
      <c r="V144" s="34">
        <v>5690.56</v>
      </c>
      <c r="W144" s="34">
        <v>5655.3300000000008</v>
      </c>
      <c r="X144" s="34">
        <v>5267.12</v>
      </c>
      <c r="Y144" s="34">
        <v>4991.0600000000004</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12" x14ac:dyDescent="0.2">
      <c r="A145" s="33">
        <v>29</v>
      </c>
      <c r="B145" s="34">
        <v>4789.9900000000007</v>
      </c>
      <c r="C145" s="34">
        <v>4627.4900000000007</v>
      </c>
      <c r="D145" s="34">
        <v>4438.5000000000009</v>
      </c>
      <c r="E145" s="34">
        <v>4362.46</v>
      </c>
      <c r="F145" s="34">
        <v>4350.3500000000004</v>
      </c>
      <c r="G145" s="34">
        <v>4659.9500000000007</v>
      </c>
      <c r="H145" s="34">
        <v>4786.5300000000007</v>
      </c>
      <c r="I145" s="34">
        <v>5143.2700000000004</v>
      </c>
      <c r="J145" s="34">
        <v>5701.5000000000009</v>
      </c>
      <c r="K145" s="34">
        <v>5737.05</v>
      </c>
      <c r="L145" s="34">
        <v>5746.1900000000005</v>
      </c>
      <c r="M145" s="34">
        <v>5836.0800000000008</v>
      </c>
      <c r="N145" s="34">
        <v>5843.0700000000006</v>
      </c>
      <c r="O145" s="34">
        <v>5862.62</v>
      </c>
      <c r="P145" s="34">
        <v>5995.63</v>
      </c>
      <c r="Q145" s="34">
        <v>6013.12</v>
      </c>
      <c r="R145" s="34">
        <v>6007.8600000000006</v>
      </c>
      <c r="S145" s="34">
        <v>5943.46</v>
      </c>
      <c r="T145" s="34">
        <v>5879.9300000000012</v>
      </c>
      <c r="U145" s="34">
        <v>5854.4000000000005</v>
      </c>
      <c r="V145" s="34">
        <v>5826.9400000000005</v>
      </c>
      <c r="W145" s="34">
        <v>5745.54</v>
      </c>
      <c r="X145" s="34">
        <v>5434.47</v>
      </c>
      <c r="Y145" s="34">
        <v>5013.1100000000006</v>
      </c>
      <c r="Z145" s="24">
        <f>IFERROR(Y145,"скрыть")</f>
        <v>5013.1100000000006</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12" x14ac:dyDescent="0.2">
      <c r="A146" s="33">
        <v>30</v>
      </c>
      <c r="B146" s="34">
        <v>4800.0700000000006</v>
      </c>
      <c r="C146" s="34">
        <v>4657.8700000000008</v>
      </c>
      <c r="D146" s="34">
        <v>4509.6200000000008</v>
      </c>
      <c r="E146" s="34">
        <v>4419.8200000000006</v>
      </c>
      <c r="F146" s="34">
        <v>4407.2800000000007</v>
      </c>
      <c r="G146" s="34">
        <v>4633.5300000000007</v>
      </c>
      <c r="H146" s="34">
        <v>4700.0800000000008</v>
      </c>
      <c r="I146" s="34">
        <v>5091.2300000000005</v>
      </c>
      <c r="J146" s="34">
        <v>5715.77</v>
      </c>
      <c r="K146" s="34">
        <v>5606.9100000000008</v>
      </c>
      <c r="L146" s="34">
        <v>5587.56</v>
      </c>
      <c r="M146" s="34">
        <v>5573.3</v>
      </c>
      <c r="N146" s="34">
        <v>5873.06</v>
      </c>
      <c r="O146" s="34">
        <v>5888.2800000000007</v>
      </c>
      <c r="P146" s="34">
        <v>6271.87</v>
      </c>
      <c r="Q146" s="34">
        <v>6268.4500000000007</v>
      </c>
      <c r="R146" s="34">
        <v>6034.8300000000008</v>
      </c>
      <c r="S146" s="34">
        <v>5917.8200000000006</v>
      </c>
      <c r="T146" s="34">
        <v>5866.6600000000008</v>
      </c>
      <c r="U146" s="34">
        <v>5821.64</v>
      </c>
      <c r="V146" s="34">
        <v>5904.1</v>
      </c>
      <c r="W146" s="34">
        <v>5902.0700000000006</v>
      </c>
      <c r="X146" s="34">
        <v>5627.7300000000005</v>
      </c>
      <c r="Y146" s="34">
        <v>5132.18</v>
      </c>
      <c r="Z146" s="24">
        <f>IFERROR(Y146,"скрыть")</f>
        <v>5132.18</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12" x14ac:dyDescent="0.2">
      <c r="A147" s="33">
        <v>31</v>
      </c>
      <c r="B147" s="34">
        <v>4884.0600000000004</v>
      </c>
      <c r="C147" s="34">
        <v>4747.920000000001</v>
      </c>
      <c r="D147" s="34">
        <v>4618.6400000000003</v>
      </c>
      <c r="E147" s="34">
        <v>4515.4500000000007</v>
      </c>
      <c r="F147" s="34">
        <v>4471.5700000000006</v>
      </c>
      <c r="G147" s="34">
        <v>4571.8500000000004</v>
      </c>
      <c r="H147" s="34">
        <v>4634.7500000000009</v>
      </c>
      <c r="I147" s="34">
        <v>4895.170000000001</v>
      </c>
      <c r="J147" s="34">
        <v>5490.1900000000005</v>
      </c>
      <c r="K147" s="34">
        <v>5643.5900000000011</v>
      </c>
      <c r="L147" s="34">
        <v>5782.21</v>
      </c>
      <c r="M147" s="34">
        <v>5815.5300000000007</v>
      </c>
      <c r="N147" s="34">
        <v>5826.7600000000011</v>
      </c>
      <c r="O147" s="34">
        <v>5830.56</v>
      </c>
      <c r="P147" s="34">
        <v>5874.5100000000011</v>
      </c>
      <c r="Q147" s="34">
        <v>5893.9900000000007</v>
      </c>
      <c r="R147" s="34">
        <v>5899.1800000000012</v>
      </c>
      <c r="S147" s="34">
        <v>5906.2400000000007</v>
      </c>
      <c r="T147" s="34">
        <v>5843.3400000000011</v>
      </c>
      <c r="U147" s="34">
        <v>5819.5800000000008</v>
      </c>
      <c r="V147" s="34">
        <v>5839.89</v>
      </c>
      <c r="W147" s="34">
        <v>5827.7400000000007</v>
      </c>
      <c r="X147" s="34">
        <v>5506.88</v>
      </c>
      <c r="Y147" s="34">
        <v>5065.8400000000011</v>
      </c>
      <c r="Z147" s="24">
        <f>IFERROR(Y147,"скрыть")</f>
        <v>5065.8400000000011</v>
      </c>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ht="11.25" customHeight="1" x14ac:dyDescent="0.2">
      <c r="A148" s="111"/>
      <c r="B148" s="112" t="s">
        <v>109</v>
      </c>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ht="11.25" customHeight="1" x14ac:dyDescent="0.2">
      <c r="A149" s="111"/>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s="27" customFormat="1" ht="32.65" customHeight="1" x14ac:dyDescent="0.2">
      <c r="A150" s="31" t="s">
        <v>83</v>
      </c>
      <c r="B150" s="32" t="s">
        <v>84</v>
      </c>
      <c r="C150" s="32" t="s">
        <v>85</v>
      </c>
      <c r="D150" s="32" t="s">
        <v>86</v>
      </c>
      <c r="E150" s="32" t="s">
        <v>87</v>
      </c>
      <c r="F150" s="32" t="s">
        <v>88</v>
      </c>
      <c r="G150" s="32" t="s">
        <v>89</v>
      </c>
      <c r="H150" s="32" t="s">
        <v>90</v>
      </c>
      <c r="I150" s="32" t="s">
        <v>91</v>
      </c>
      <c r="J150" s="32" t="s">
        <v>92</v>
      </c>
      <c r="K150" s="32" t="s">
        <v>93</v>
      </c>
      <c r="L150" s="32" t="s">
        <v>94</v>
      </c>
      <c r="M150" s="32" t="s">
        <v>95</v>
      </c>
      <c r="N150" s="32" t="s">
        <v>96</v>
      </c>
      <c r="O150" s="32" t="s">
        <v>97</v>
      </c>
      <c r="P150" s="32" t="s">
        <v>98</v>
      </c>
      <c r="Q150" s="32" t="s">
        <v>99</v>
      </c>
      <c r="R150" s="32" t="s">
        <v>100</v>
      </c>
      <c r="S150" s="32" t="s">
        <v>101</v>
      </c>
      <c r="T150" s="32" t="s">
        <v>102</v>
      </c>
      <c r="U150" s="32" t="s">
        <v>103</v>
      </c>
      <c r="V150" s="32" t="s">
        <v>104</v>
      </c>
      <c r="W150" s="32" t="s">
        <v>105</v>
      </c>
      <c r="X150" s="32" t="s">
        <v>106</v>
      </c>
      <c r="Y150" s="32" t="s">
        <v>107</v>
      </c>
      <c r="Z150" s="26"/>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1</v>
      </c>
      <c r="B151" s="34">
        <v>5442.3600000000006</v>
      </c>
      <c r="C151" s="34">
        <v>5300.45</v>
      </c>
      <c r="D151" s="34">
        <v>5248.38</v>
      </c>
      <c r="E151" s="34">
        <v>5208.8500000000004</v>
      </c>
      <c r="F151" s="34">
        <v>5192.0600000000004</v>
      </c>
      <c r="G151" s="34">
        <v>5196.62</v>
      </c>
      <c r="H151" s="34">
        <v>5208.5700000000006</v>
      </c>
      <c r="I151" s="34">
        <v>5459.3200000000006</v>
      </c>
      <c r="J151" s="34">
        <v>5647.8</v>
      </c>
      <c r="K151" s="34">
        <v>5913.63</v>
      </c>
      <c r="L151" s="34">
        <v>6049.1</v>
      </c>
      <c r="M151" s="34">
        <v>6076.8200000000006</v>
      </c>
      <c r="N151" s="34">
        <v>6054.93</v>
      </c>
      <c r="O151" s="34">
        <v>6062.88</v>
      </c>
      <c r="P151" s="34">
        <v>6060.14</v>
      </c>
      <c r="Q151" s="34">
        <v>5987.42</v>
      </c>
      <c r="R151" s="34">
        <v>5872.2</v>
      </c>
      <c r="S151" s="34">
        <v>5936.2300000000005</v>
      </c>
      <c r="T151" s="34">
        <v>5982.69</v>
      </c>
      <c r="U151" s="34">
        <v>6044.1600000000008</v>
      </c>
      <c r="V151" s="34">
        <v>6140.09</v>
      </c>
      <c r="W151" s="34">
        <v>6131.7500000000009</v>
      </c>
      <c r="X151" s="34">
        <v>5669.86</v>
      </c>
      <c r="Y151" s="34">
        <v>5545.0700000000006</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2</v>
      </c>
      <c r="B152" s="34">
        <v>5372.67</v>
      </c>
      <c r="C152" s="34">
        <v>5271.05</v>
      </c>
      <c r="D152" s="34">
        <v>5192.13</v>
      </c>
      <c r="E152" s="34">
        <v>5178.12</v>
      </c>
      <c r="F152" s="34">
        <v>5168.8</v>
      </c>
      <c r="G152" s="34">
        <v>5187.0700000000006</v>
      </c>
      <c r="H152" s="34">
        <v>5157.17</v>
      </c>
      <c r="I152" s="34">
        <v>5367.1500000000005</v>
      </c>
      <c r="J152" s="34">
        <v>5637.1500000000005</v>
      </c>
      <c r="K152" s="34">
        <v>5820.78</v>
      </c>
      <c r="L152" s="34">
        <v>5836.71</v>
      </c>
      <c r="M152" s="34">
        <v>5891.78</v>
      </c>
      <c r="N152" s="34">
        <v>5885.63</v>
      </c>
      <c r="O152" s="34">
        <v>5856.6600000000008</v>
      </c>
      <c r="P152" s="34">
        <v>5841.52</v>
      </c>
      <c r="Q152" s="34">
        <v>5822.3</v>
      </c>
      <c r="R152" s="34">
        <v>5771.78</v>
      </c>
      <c r="S152" s="34">
        <v>5818.96</v>
      </c>
      <c r="T152" s="34">
        <v>5821.9800000000005</v>
      </c>
      <c r="U152" s="34">
        <v>5969.34</v>
      </c>
      <c r="V152" s="34">
        <v>6023.02</v>
      </c>
      <c r="W152" s="34">
        <v>6013.88</v>
      </c>
      <c r="X152" s="34">
        <v>5620.01</v>
      </c>
      <c r="Y152" s="34">
        <v>5434.1900000000005</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3</v>
      </c>
      <c r="B153" s="34">
        <v>5363.3300000000008</v>
      </c>
      <c r="C153" s="34">
        <v>5267.2300000000005</v>
      </c>
      <c r="D153" s="34">
        <v>5183.9000000000005</v>
      </c>
      <c r="E153" s="34">
        <v>5167.8600000000006</v>
      </c>
      <c r="F153" s="34">
        <v>5164.93</v>
      </c>
      <c r="G153" s="34">
        <v>5173.54</v>
      </c>
      <c r="H153" s="34">
        <v>5191.84</v>
      </c>
      <c r="I153" s="34">
        <v>5410.2500000000009</v>
      </c>
      <c r="J153" s="34">
        <v>5661.4000000000005</v>
      </c>
      <c r="K153" s="34">
        <v>6009.81</v>
      </c>
      <c r="L153" s="34">
        <v>6064.6600000000008</v>
      </c>
      <c r="M153" s="34">
        <v>6090.22</v>
      </c>
      <c r="N153" s="34">
        <v>6079.63</v>
      </c>
      <c r="O153" s="34">
        <v>6066.0700000000006</v>
      </c>
      <c r="P153" s="34">
        <v>6047.28</v>
      </c>
      <c r="Q153" s="34">
        <v>6006.6500000000005</v>
      </c>
      <c r="R153" s="34">
        <v>5956.63</v>
      </c>
      <c r="S153" s="34">
        <v>5982.36</v>
      </c>
      <c r="T153" s="34">
        <v>5932.13</v>
      </c>
      <c r="U153" s="34">
        <v>5983.37</v>
      </c>
      <c r="V153" s="34">
        <v>6059.35</v>
      </c>
      <c r="W153" s="34">
        <v>6110.7500000000009</v>
      </c>
      <c r="X153" s="34">
        <v>5690.18</v>
      </c>
      <c r="Y153" s="34">
        <v>5529.9800000000005</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4</v>
      </c>
      <c r="B154" s="34">
        <v>5304.64</v>
      </c>
      <c r="C154" s="34">
        <v>5234.7700000000004</v>
      </c>
      <c r="D154" s="34">
        <v>5190.0800000000008</v>
      </c>
      <c r="E154" s="34">
        <v>5186.1000000000004</v>
      </c>
      <c r="F154" s="34">
        <v>5181.09</v>
      </c>
      <c r="G154" s="34">
        <v>5166.4000000000005</v>
      </c>
      <c r="H154" s="34">
        <v>5124.6400000000003</v>
      </c>
      <c r="I154" s="34">
        <v>5255.7300000000005</v>
      </c>
      <c r="J154" s="34">
        <v>5542.63</v>
      </c>
      <c r="K154" s="34">
        <v>5704.21</v>
      </c>
      <c r="L154" s="34">
        <v>5826.3300000000008</v>
      </c>
      <c r="M154" s="34">
        <v>5834.29</v>
      </c>
      <c r="N154" s="34">
        <v>5833.0700000000006</v>
      </c>
      <c r="O154" s="34">
        <v>5831.54</v>
      </c>
      <c r="P154" s="34">
        <v>5930.34</v>
      </c>
      <c r="Q154" s="34">
        <v>5837.54</v>
      </c>
      <c r="R154" s="34">
        <v>5832.27</v>
      </c>
      <c r="S154" s="34">
        <v>5882.34</v>
      </c>
      <c r="T154" s="34">
        <v>5887.34</v>
      </c>
      <c r="U154" s="34">
        <v>5984.9800000000005</v>
      </c>
      <c r="V154" s="34">
        <v>6048.9100000000008</v>
      </c>
      <c r="W154" s="34">
        <v>6067.5000000000009</v>
      </c>
      <c r="X154" s="34">
        <v>5672.81</v>
      </c>
      <c r="Y154" s="34">
        <v>5505.76</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5</v>
      </c>
      <c r="B155" s="34">
        <v>5309.02</v>
      </c>
      <c r="C155" s="34">
        <v>5186.88</v>
      </c>
      <c r="D155" s="34">
        <v>5152.68</v>
      </c>
      <c r="E155" s="34">
        <v>5135.6900000000005</v>
      </c>
      <c r="F155" s="34">
        <v>5149.1600000000008</v>
      </c>
      <c r="G155" s="34">
        <v>5196.13</v>
      </c>
      <c r="H155" s="34">
        <v>5306.45</v>
      </c>
      <c r="I155" s="34">
        <v>5652.0800000000008</v>
      </c>
      <c r="J155" s="34">
        <v>5974.92</v>
      </c>
      <c r="K155" s="34">
        <v>6055.78</v>
      </c>
      <c r="L155" s="34">
        <v>6066.55</v>
      </c>
      <c r="M155" s="34">
        <v>6119.12</v>
      </c>
      <c r="N155" s="34">
        <v>6090.53</v>
      </c>
      <c r="O155" s="34">
        <v>6110.55</v>
      </c>
      <c r="P155" s="34">
        <v>6095.9100000000008</v>
      </c>
      <c r="Q155" s="34">
        <v>6081.5700000000006</v>
      </c>
      <c r="R155" s="34">
        <v>6061.3</v>
      </c>
      <c r="S155" s="34">
        <v>5972.18</v>
      </c>
      <c r="T155" s="34">
        <v>5956.31</v>
      </c>
      <c r="U155" s="34">
        <v>5934.9000000000005</v>
      </c>
      <c r="V155" s="34">
        <v>6069.81</v>
      </c>
      <c r="W155" s="34">
        <v>5995.03</v>
      </c>
      <c r="X155" s="34">
        <v>5666.4100000000008</v>
      </c>
      <c r="Y155" s="34">
        <v>5432.6500000000005</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6</v>
      </c>
      <c r="B156" s="34">
        <v>5305.8600000000006</v>
      </c>
      <c r="C156" s="34">
        <v>5190.1900000000005</v>
      </c>
      <c r="D156" s="34">
        <v>5153.8300000000008</v>
      </c>
      <c r="E156" s="34">
        <v>5153.13</v>
      </c>
      <c r="F156" s="34">
        <v>5179.72</v>
      </c>
      <c r="G156" s="34">
        <v>5238.8500000000004</v>
      </c>
      <c r="H156" s="34">
        <v>5438.84</v>
      </c>
      <c r="I156" s="34">
        <v>5706.2500000000009</v>
      </c>
      <c r="J156" s="34">
        <v>6135.0700000000006</v>
      </c>
      <c r="K156" s="34">
        <v>6208.47</v>
      </c>
      <c r="L156" s="34">
        <v>6210.4000000000005</v>
      </c>
      <c r="M156" s="34">
        <v>6244.9100000000008</v>
      </c>
      <c r="N156" s="34">
        <v>6242.7300000000005</v>
      </c>
      <c r="O156" s="34">
        <v>6248.54</v>
      </c>
      <c r="P156" s="34">
        <v>6242.9000000000005</v>
      </c>
      <c r="Q156" s="34">
        <v>6223.0000000000009</v>
      </c>
      <c r="R156" s="34">
        <v>6210.38</v>
      </c>
      <c r="S156" s="34">
        <v>6158.1900000000005</v>
      </c>
      <c r="T156" s="34">
        <v>6144.93</v>
      </c>
      <c r="U156" s="34">
        <v>6147.95</v>
      </c>
      <c r="V156" s="34">
        <v>6224.78</v>
      </c>
      <c r="W156" s="34">
        <v>6119.920000000001</v>
      </c>
      <c r="X156" s="34">
        <v>5648.2400000000007</v>
      </c>
      <c r="Y156" s="34">
        <v>5544.6900000000005</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7</v>
      </c>
      <c r="B157" s="34">
        <v>5277.4800000000005</v>
      </c>
      <c r="C157" s="34">
        <v>5137.38</v>
      </c>
      <c r="D157" s="34">
        <v>5019.6100000000006</v>
      </c>
      <c r="E157" s="34">
        <v>5009.5200000000004</v>
      </c>
      <c r="F157" s="34">
        <v>5096.8500000000004</v>
      </c>
      <c r="G157" s="34">
        <v>5213.5000000000009</v>
      </c>
      <c r="H157" s="34">
        <v>5372.9900000000007</v>
      </c>
      <c r="I157" s="34">
        <v>5703.4900000000007</v>
      </c>
      <c r="J157" s="34">
        <v>6085.35</v>
      </c>
      <c r="K157" s="34">
        <v>6157.1500000000005</v>
      </c>
      <c r="L157" s="34">
        <v>6157.7300000000005</v>
      </c>
      <c r="M157" s="34">
        <v>6214.7</v>
      </c>
      <c r="N157" s="34">
        <v>6192.26</v>
      </c>
      <c r="O157" s="34">
        <v>6200.95</v>
      </c>
      <c r="P157" s="34">
        <v>6185.39</v>
      </c>
      <c r="Q157" s="34">
        <v>6173.5700000000006</v>
      </c>
      <c r="R157" s="34">
        <v>6162.62</v>
      </c>
      <c r="S157" s="34">
        <v>6082.5000000000009</v>
      </c>
      <c r="T157" s="34">
        <v>6085.38</v>
      </c>
      <c r="U157" s="34">
        <v>6123.9100000000008</v>
      </c>
      <c r="V157" s="34">
        <v>6189.1</v>
      </c>
      <c r="W157" s="34">
        <v>6166.0700000000006</v>
      </c>
      <c r="X157" s="34">
        <v>5818.0000000000009</v>
      </c>
      <c r="Y157" s="34">
        <v>5610.97</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8</v>
      </c>
      <c r="B158" s="34">
        <v>5613.86</v>
      </c>
      <c r="C158" s="34">
        <v>5456.22</v>
      </c>
      <c r="D158" s="34">
        <v>5355.6900000000005</v>
      </c>
      <c r="E158" s="34">
        <v>5331.2</v>
      </c>
      <c r="F158" s="34">
        <v>5311.59</v>
      </c>
      <c r="G158" s="34">
        <v>5300.1600000000008</v>
      </c>
      <c r="H158" s="34">
        <v>5282.6100000000006</v>
      </c>
      <c r="I158" s="34">
        <v>5607.95</v>
      </c>
      <c r="J158" s="34">
        <v>5895.45</v>
      </c>
      <c r="K158" s="34">
        <v>6082.22</v>
      </c>
      <c r="L158" s="34">
        <v>6161.28</v>
      </c>
      <c r="M158" s="34">
        <v>6179.5800000000008</v>
      </c>
      <c r="N158" s="34">
        <v>6165.4400000000005</v>
      </c>
      <c r="O158" s="34">
        <v>6149.1500000000005</v>
      </c>
      <c r="P158" s="34">
        <v>6143.5700000000006</v>
      </c>
      <c r="Q158" s="34">
        <v>6069.420000000001</v>
      </c>
      <c r="R158" s="34">
        <v>6021.2400000000007</v>
      </c>
      <c r="S158" s="34">
        <v>6075.5700000000006</v>
      </c>
      <c r="T158" s="34">
        <v>6124.02</v>
      </c>
      <c r="U158" s="34">
        <v>6177.7</v>
      </c>
      <c r="V158" s="34">
        <v>6200.2400000000007</v>
      </c>
      <c r="W158" s="34">
        <v>6204.6500000000005</v>
      </c>
      <c r="X158" s="34">
        <v>5869.62</v>
      </c>
      <c r="Y158" s="34">
        <v>5607.7300000000005</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9</v>
      </c>
      <c r="B159" s="34">
        <v>5550.6</v>
      </c>
      <c r="C159" s="34">
        <v>5375.9400000000005</v>
      </c>
      <c r="D159" s="34">
        <v>5274.47</v>
      </c>
      <c r="E159" s="34">
        <v>5228.96</v>
      </c>
      <c r="F159" s="34">
        <v>5220.21</v>
      </c>
      <c r="G159" s="34">
        <v>5244.5700000000006</v>
      </c>
      <c r="H159" s="34">
        <v>5296.59</v>
      </c>
      <c r="I159" s="34">
        <v>5564.0000000000009</v>
      </c>
      <c r="J159" s="34">
        <v>5815.5700000000006</v>
      </c>
      <c r="K159" s="34">
        <v>6104.3200000000006</v>
      </c>
      <c r="L159" s="34">
        <v>6186.37</v>
      </c>
      <c r="M159" s="34">
        <v>6204.6100000000006</v>
      </c>
      <c r="N159" s="34">
        <v>6183.53</v>
      </c>
      <c r="O159" s="34">
        <v>6170.27</v>
      </c>
      <c r="P159" s="34">
        <v>6161.85</v>
      </c>
      <c r="Q159" s="34">
        <v>6107.02</v>
      </c>
      <c r="R159" s="34">
        <v>6054.1600000000008</v>
      </c>
      <c r="S159" s="34">
        <v>6064.4100000000008</v>
      </c>
      <c r="T159" s="34">
        <v>6092.3</v>
      </c>
      <c r="U159" s="34">
        <v>6161.5800000000008</v>
      </c>
      <c r="V159" s="34">
        <v>6189.09</v>
      </c>
      <c r="W159" s="34">
        <v>6208.1500000000005</v>
      </c>
      <c r="X159" s="34">
        <v>5791.3200000000006</v>
      </c>
      <c r="Y159" s="34">
        <v>5615.77</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10</v>
      </c>
      <c r="B160" s="34">
        <v>5395.87</v>
      </c>
      <c r="C160" s="34">
        <v>5225.5700000000006</v>
      </c>
      <c r="D160" s="34">
        <v>5179.2500000000009</v>
      </c>
      <c r="E160" s="34">
        <v>5179.7</v>
      </c>
      <c r="F160" s="34">
        <v>5179.2800000000007</v>
      </c>
      <c r="G160" s="34">
        <v>5184.37</v>
      </c>
      <c r="H160" s="34">
        <v>5189.2700000000004</v>
      </c>
      <c r="I160" s="34">
        <v>5455.62</v>
      </c>
      <c r="J160" s="34">
        <v>5755.9900000000007</v>
      </c>
      <c r="K160" s="34">
        <v>6083.12</v>
      </c>
      <c r="L160" s="34">
        <v>6181.21</v>
      </c>
      <c r="M160" s="34">
        <v>6191.1100000000006</v>
      </c>
      <c r="N160" s="34">
        <v>6188.2400000000007</v>
      </c>
      <c r="O160" s="34">
        <v>6172.7400000000007</v>
      </c>
      <c r="P160" s="34">
        <v>6166.8200000000006</v>
      </c>
      <c r="Q160" s="34">
        <v>6086.0000000000009</v>
      </c>
      <c r="R160" s="34">
        <v>5995.84</v>
      </c>
      <c r="S160" s="34">
        <v>6018.44</v>
      </c>
      <c r="T160" s="34">
        <v>6017.1600000000008</v>
      </c>
      <c r="U160" s="34">
        <v>6042.76</v>
      </c>
      <c r="V160" s="34">
        <v>6116.3200000000006</v>
      </c>
      <c r="W160" s="34">
        <v>6150.64</v>
      </c>
      <c r="X160" s="34">
        <v>5740.92</v>
      </c>
      <c r="Y160" s="34">
        <v>5604.34</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11</v>
      </c>
      <c r="B161" s="34">
        <v>5544.5300000000007</v>
      </c>
      <c r="C161" s="34">
        <v>5346.45</v>
      </c>
      <c r="D161" s="34">
        <v>5268.62</v>
      </c>
      <c r="E161" s="34">
        <v>5242.8100000000004</v>
      </c>
      <c r="F161" s="34">
        <v>5223.8200000000006</v>
      </c>
      <c r="G161" s="34">
        <v>5236.6600000000008</v>
      </c>
      <c r="H161" s="34">
        <v>5213.7700000000004</v>
      </c>
      <c r="I161" s="34">
        <v>5477.8300000000008</v>
      </c>
      <c r="J161" s="34">
        <v>5761.2300000000005</v>
      </c>
      <c r="K161" s="34">
        <v>6130.09</v>
      </c>
      <c r="L161" s="34">
        <v>6199.2400000000007</v>
      </c>
      <c r="M161" s="34">
        <v>6222.2400000000007</v>
      </c>
      <c r="N161" s="34">
        <v>6227.04</v>
      </c>
      <c r="O161" s="34">
        <v>6218.1</v>
      </c>
      <c r="P161" s="34">
        <v>6213.5000000000009</v>
      </c>
      <c r="Q161" s="34">
        <v>6175.1500000000005</v>
      </c>
      <c r="R161" s="34">
        <v>6112.79</v>
      </c>
      <c r="S161" s="34">
        <v>6174.5000000000009</v>
      </c>
      <c r="T161" s="34">
        <v>6193.95</v>
      </c>
      <c r="U161" s="34">
        <v>6215.45</v>
      </c>
      <c r="V161" s="34">
        <v>6244.5000000000009</v>
      </c>
      <c r="W161" s="34">
        <v>6255.97</v>
      </c>
      <c r="X161" s="34">
        <v>5963.78</v>
      </c>
      <c r="Y161" s="34">
        <v>5645.86</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12</v>
      </c>
      <c r="B162" s="34">
        <v>5442.6500000000005</v>
      </c>
      <c r="C162" s="34">
        <v>5310.18</v>
      </c>
      <c r="D162" s="34">
        <v>5230.26</v>
      </c>
      <c r="E162" s="34">
        <v>5196.8500000000004</v>
      </c>
      <c r="F162" s="34">
        <v>5229.2800000000007</v>
      </c>
      <c r="G162" s="34">
        <v>5316.81</v>
      </c>
      <c r="H162" s="34">
        <v>5542.59</v>
      </c>
      <c r="I162" s="34">
        <v>5903.5000000000009</v>
      </c>
      <c r="J162" s="34">
        <v>6242.56</v>
      </c>
      <c r="K162" s="34">
        <v>6315.88</v>
      </c>
      <c r="L162" s="34">
        <v>6323.05</v>
      </c>
      <c r="M162" s="34">
        <v>6347.51</v>
      </c>
      <c r="N162" s="34">
        <v>6326.5700000000006</v>
      </c>
      <c r="O162" s="34">
        <v>6335.0000000000009</v>
      </c>
      <c r="P162" s="34">
        <v>6341.1100000000006</v>
      </c>
      <c r="Q162" s="34">
        <v>6312.6600000000008</v>
      </c>
      <c r="R162" s="34">
        <v>6306.64</v>
      </c>
      <c r="S162" s="34">
        <v>6276.670000000001</v>
      </c>
      <c r="T162" s="34">
        <v>6236.05</v>
      </c>
      <c r="U162" s="34">
        <v>6203.14</v>
      </c>
      <c r="V162" s="34">
        <v>6210.68</v>
      </c>
      <c r="W162" s="34">
        <v>6170.31</v>
      </c>
      <c r="X162" s="34">
        <v>5715.85</v>
      </c>
      <c r="Y162" s="34">
        <v>5541.06</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13</v>
      </c>
      <c r="B163" s="34">
        <v>5374.84</v>
      </c>
      <c r="C163" s="34">
        <v>5209.6400000000003</v>
      </c>
      <c r="D163" s="34">
        <v>5132.0000000000009</v>
      </c>
      <c r="E163" s="34">
        <v>5112.54</v>
      </c>
      <c r="F163" s="34">
        <v>5187.43</v>
      </c>
      <c r="G163" s="34">
        <v>5277.01</v>
      </c>
      <c r="H163" s="34">
        <v>5461.43</v>
      </c>
      <c r="I163" s="34">
        <v>5718.19</v>
      </c>
      <c r="J163" s="34">
        <v>6095.88</v>
      </c>
      <c r="K163" s="34">
        <v>6267.09</v>
      </c>
      <c r="L163" s="34">
        <v>6303.420000000001</v>
      </c>
      <c r="M163" s="34">
        <v>6291.46</v>
      </c>
      <c r="N163" s="34">
        <v>6281.62</v>
      </c>
      <c r="O163" s="34">
        <v>6295.85</v>
      </c>
      <c r="P163" s="34">
        <v>6384.01</v>
      </c>
      <c r="Q163" s="34">
        <v>6412.89</v>
      </c>
      <c r="R163" s="34">
        <v>6328.1500000000005</v>
      </c>
      <c r="S163" s="34">
        <v>6306.1</v>
      </c>
      <c r="T163" s="34">
        <v>6294.71</v>
      </c>
      <c r="U163" s="34">
        <v>6294.88</v>
      </c>
      <c r="V163" s="34">
        <v>6339.81</v>
      </c>
      <c r="W163" s="34">
        <v>6195.97</v>
      </c>
      <c r="X163" s="34">
        <v>5709.88</v>
      </c>
      <c r="Y163" s="34">
        <v>5552.88</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14</v>
      </c>
      <c r="B164" s="34">
        <v>5400.04</v>
      </c>
      <c r="C164" s="34">
        <v>5299.59</v>
      </c>
      <c r="D164" s="34">
        <v>5157.0200000000004</v>
      </c>
      <c r="E164" s="34">
        <v>5134.38</v>
      </c>
      <c r="F164" s="34">
        <v>5149.5800000000008</v>
      </c>
      <c r="G164" s="34">
        <v>5320.84</v>
      </c>
      <c r="H164" s="34">
        <v>5576.7800000000007</v>
      </c>
      <c r="I164" s="34">
        <v>5962.19</v>
      </c>
      <c r="J164" s="34">
        <v>6268.3300000000008</v>
      </c>
      <c r="K164" s="34">
        <v>6387.1100000000006</v>
      </c>
      <c r="L164" s="34">
        <v>6459.2</v>
      </c>
      <c r="M164" s="34">
        <v>6428.62</v>
      </c>
      <c r="N164" s="34">
        <v>6393.72</v>
      </c>
      <c r="O164" s="34">
        <v>6447.6900000000005</v>
      </c>
      <c r="P164" s="34">
        <v>6537.420000000001</v>
      </c>
      <c r="Q164" s="34">
        <v>6506.59</v>
      </c>
      <c r="R164" s="34">
        <v>6429.72</v>
      </c>
      <c r="S164" s="34">
        <v>6400.77</v>
      </c>
      <c r="T164" s="34">
        <v>6343.5800000000008</v>
      </c>
      <c r="U164" s="34">
        <v>6304.0800000000008</v>
      </c>
      <c r="V164" s="34">
        <v>6412.53</v>
      </c>
      <c r="W164" s="34">
        <v>6261.89</v>
      </c>
      <c r="X164" s="34">
        <v>5836.93</v>
      </c>
      <c r="Y164" s="34">
        <v>5631.2</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15</v>
      </c>
      <c r="B165" s="34">
        <v>5430.3200000000006</v>
      </c>
      <c r="C165" s="34">
        <v>5345.96</v>
      </c>
      <c r="D165" s="34">
        <v>5255.34</v>
      </c>
      <c r="E165" s="34">
        <v>5212.54</v>
      </c>
      <c r="F165" s="34">
        <v>5262.6900000000005</v>
      </c>
      <c r="G165" s="34">
        <v>5420.52</v>
      </c>
      <c r="H165" s="34">
        <v>5623.84</v>
      </c>
      <c r="I165" s="34">
        <v>6024.5000000000009</v>
      </c>
      <c r="J165" s="34">
        <v>6251.03</v>
      </c>
      <c r="K165" s="34">
        <v>6343.8</v>
      </c>
      <c r="L165" s="34">
        <v>6354.52</v>
      </c>
      <c r="M165" s="34">
        <v>6316.9800000000005</v>
      </c>
      <c r="N165" s="34">
        <v>6303.96</v>
      </c>
      <c r="O165" s="34">
        <v>6327.9400000000005</v>
      </c>
      <c r="P165" s="34">
        <v>6422.01</v>
      </c>
      <c r="Q165" s="34">
        <v>6357.3200000000006</v>
      </c>
      <c r="R165" s="34">
        <v>6321.0700000000006</v>
      </c>
      <c r="S165" s="34">
        <v>6300.4900000000007</v>
      </c>
      <c r="T165" s="34">
        <v>6307.9000000000005</v>
      </c>
      <c r="U165" s="34">
        <v>6296.77</v>
      </c>
      <c r="V165" s="34">
        <v>6314.2400000000007</v>
      </c>
      <c r="W165" s="34">
        <v>6237.8200000000006</v>
      </c>
      <c r="X165" s="34">
        <v>5963.11</v>
      </c>
      <c r="Y165" s="34">
        <v>5642.51</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16</v>
      </c>
      <c r="B166" s="34">
        <v>5368.1600000000008</v>
      </c>
      <c r="C166" s="34">
        <v>5196.1400000000003</v>
      </c>
      <c r="D166" s="34">
        <v>5071.05</v>
      </c>
      <c r="E166" s="34">
        <v>5004.0800000000008</v>
      </c>
      <c r="F166" s="34">
        <v>5091.59</v>
      </c>
      <c r="G166" s="34">
        <v>5289.37</v>
      </c>
      <c r="H166" s="34">
        <v>5546.17</v>
      </c>
      <c r="I166" s="34">
        <v>5807.54</v>
      </c>
      <c r="J166" s="34">
        <v>6135.21</v>
      </c>
      <c r="K166" s="34">
        <v>6199.79</v>
      </c>
      <c r="L166" s="34">
        <v>6195.0700000000006</v>
      </c>
      <c r="M166" s="34">
        <v>6151.68</v>
      </c>
      <c r="N166" s="34">
        <v>6180.1900000000005</v>
      </c>
      <c r="O166" s="34">
        <v>6192.38</v>
      </c>
      <c r="P166" s="34">
        <v>6278.79</v>
      </c>
      <c r="Q166" s="34">
        <v>6254.4000000000005</v>
      </c>
      <c r="R166" s="34">
        <v>6194.95</v>
      </c>
      <c r="S166" s="34">
        <v>6148.47</v>
      </c>
      <c r="T166" s="34">
        <v>6135.22</v>
      </c>
      <c r="U166" s="34">
        <v>6125.170000000001</v>
      </c>
      <c r="V166" s="34">
        <v>6171.3200000000006</v>
      </c>
      <c r="W166" s="34">
        <v>6193.920000000001</v>
      </c>
      <c r="X166" s="34">
        <v>5897.39</v>
      </c>
      <c r="Y166" s="34">
        <v>5579.7400000000007</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17</v>
      </c>
      <c r="B167" s="34">
        <v>5476.46</v>
      </c>
      <c r="C167" s="34">
        <v>5422.7400000000007</v>
      </c>
      <c r="D167" s="34">
        <v>5259.22</v>
      </c>
      <c r="E167" s="34">
        <v>5179.9100000000008</v>
      </c>
      <c r="F167" s="34">
        <v>5170.01</v>
      </c>
      <c r="G167" s="34">
        <v>5076.9000000000005</v>
      </c>
      <c r="H167" s="34">
        <v>5181.38</v>
      </c>
      <c r="I167" s="34">
        <v>5545.1</v>
      </c>
      <c r="J167" s="34">
        <v>5846.2400000000007</v>
      </c>
      <c r="K167" s="34">
        <v>6150.72</v>
      </c>
      <c r="L167" s="34">
        <v>6248.89</v>
      </c>
      <c r="M167" s="34">
        <v>6283.35</v>
      </c>
      <c r="N167" s="34">
        <v>6284.6900000000005</v>
      </c>
      <c r="O167" s="34">
        <v>6247.2400000000007</v>
      </c>
      <c r="P167" s="34">
        <v>6280.45</v>
      </c>
      <c r="Q167" s="34">
        <v>6265.01</v>
      </c>
      <c r="R167" s="34">
        <v>6247.51</v>
      </c>
      <c r="S167" s="34">
        <v>6249.1900000000005</v>
      </c>
      <c r="T167" s="34">
        <v>6245.12</v>
      </c>
      <c r="U167" s="34">
        <v>6252.84</v>
      </c>
      <c r="V167" s="34">
        <v>6277.79</v>
      </c>
      <c r="W167" s="34">
        <v>6259.09</v>
      </c>
      <c r="X167" s="34">
        <v>5842.87</v>
      </c>
      <c r="Y167" s="34">
        <v>5640.77</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18</v>
      </c>
      <c r="B168" s="34">
        <v>5369.4800000000005</v>
      </c>
      <c r="C168" s="34">
        <v>5224.38</v>
      </c>
      <c r="D168" s="34">
        <v>5166.54</v>
      </c>
      <c r="E168" s="34">
        <v>5036.8</v>
      </c>
      <c r="F168" s="34">
        <v>4998.93</v>
      </c>
      <c r="G168" s="34">
        <v>4934.1900000000005</v>
      </c>
      <c r="H168" s="34">
        <v>4932.29</v>
      </c>
      <c r="I168" s="34">
        <v>5237.3100000000004</v>
      </c>
      <c r="J168" s="34">
        <v>5706.05</v>
      </c>
      <c r="K168" s="34">
        <v>6079.28</v>
      </c>
      <c r="L168" s="34">
        <v>6237.03</v>
      </c>
      <c r="M168" s="34">
        <v>6256.9800000000005</v>
      </c>
      <c r="N168" s="34">
        <v>6254.52</v>
      </c>
      <c r="O168" s="34">
        <v>6253.95</v>
      </c>
      <c r="P168" s="34">
        <v>6251.8300000000008</v>
      </c>
      <c r="Q168" s="34">
        <v>6213.18</v>
      </c>
      <c r="R168" s="34">
        <v>6086.26</v>
      </c>
      <c r="S168" s="34">
        <v>6108.54</v>
      </c>
      <c r="T168" s="34">
        <v>6180.95</v>
      </c>
      <c r="U168" s="34">
        <v>6230.39</v>
      </c>
      <c r="V168" s="34">
        <v>6265.0800000000008</v>
      </c>
      <c r="W168" s="34">
        <v>6295.51</v>
      </c>
      <c r="X168" s="34">
        <v>5962.5800000000008</v>
      </c>
      <c r="Y168" s="34">
        <v>5553.14</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19</v>
      </c>
      <c r="B169" s="34">
        <v>5389.67</v>
      </c>
      <c r="C169" s="34">
        <v>5277.0800000000008</v>
      </c>
      <c r="D169" s="34">
        <v>5195.7700000000004</v>
      </c>
      <c r="E169" s="34">
        <v>5174.0000000000009</v>
      </c>
      <c r="F169" s="34">
        <v>5199.92</v>
      </c>
      <c r="G169" s="34">
        <v>5272.14</v>
      </c>
      <c r="H169" s="34">
        <v>5512.5800000000008</v>
      </c>
      <c r="I169" s="34">
        <v>5886.6500000000005</v>
      </c>
      <c r="J169" s="34">
        <v>6254.02</v>
      </c>
      <c r="K169" s="34">
        <v>6348.9800000000005</v>
      </c>
      <c r="L169" s="34">
        <v>6378.670000000001</v>
      </c>
      <c r="M169" s="34">
        <v>6358.06</v>
      </c>
      <c r="N169" s="34">
        <v>6292.97</v>
      </c>
      <c r="O169" s="34">
        <v>6337.8</v>
      </c>
      <c r="P169" s="34">
        <v>6409.4900000000007</v>
      </c>
      <c r="Q169" s="34">
        <v>6366.53</v>
      </c>
      <c r="R169" s="34">
        <v>6287.6100000000006</v>
      </c>
      <c r="S169" s="34">
        <v>6248.14</v>
      </c>
      <c r="T169" s="34">
        <v>6233.79</v>
      </c>
      <c r="U169" s="34">
        <v>6244.09</v>
      </c>
      <c r="V169" s="34">
        <v>6253.4000000000005</v>
      </c>
      <c r="W169" s="34">
        <v>6217.54</v>
      </c>
      <c r="X169" s="34">
        <v>5768.84</v>
      </c>
      <c r="Y169" s="34">
        <v>5544.7300000000005</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20</v>
      </c>
      <c r="B170" s="34">
        <v>5412.37</v>
      </c>
      <c r="C170" s="34">
        <v>5214.05</v>
      </c>
      <c r="D170" s="34">
        <v>5016.88</v>
      </c>
      <c r="E170" s="34">
        <v>4971.7400000000007</v>
      </c>
      <c r="F170" s="34">
        <v>5039.42</v>
      </c>
      <c r="G170" s="34">
        <v>5272.27</v>
      </c>
      <c r="H170" s="34">
        <v>5465.62</v>
      </c>
      <c r="I170" s="34">
        <v>5836.85</v>
      </c>
      <c r="J170" s="34">
        <v>6210.9400000000005</v>
      </c>
      <c r="K170" s="34">
        <v>6468.670000000001</v>
      </c>
      <c r="L170" s="34">
        <v>6487.0800000000008</v>
      </c>
      <c r="M170" s="34">
        <v>6464.93</v>
      </c>
      <c r="N170" s="34">
        <v>6454.87</v>
      </c>
      <c r="O170" s="34">
        <v>6469.51</v>
      </c>
      <c r="P170" s="34">
        <v>6613.55</v>
      </c>
      <c r="Q170" s="34">
        <v>6484.26</v>
      </c>
      <c r="R170" s="34">
        <v>6381.34</v>
      </c>
      <c r="S170" s="34">
        <v>6283.05</v>
      </c>
      <c r="T170" s="34">
        <v>6262.18</v>
      </c>
      <c r="U170" s="34">
        <v>6259.28</v>
      </c>
      <c r="V170" s="34">
        <v>6233.85</v>
      </c>
      <c r="W170" s="34">
        <v>6207.9800000000005</v>
      </c>
      <c r="X170" s="34">
        <v>5791.13</v>
      </c>
      <c r="Y170" s="34">
        <v>5627.13</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21</v>
      </c>
      <c r="B171" s="34">
        <v>5360.9800000000005</v>
      </c>
      <c r="C171" s="34">
        <v>5258.7400000000007</v>
      </c>
      <c r="D171" s="34">
        <v>5159.3600000000006</v>
      </c>
      <c r="E171" s="34">
        <v>5051.5800000000008</v>
      </c>
      <c r="F171" s="34">
        <v>5109.37</v>
      </c>
      <c r="G171" s="34">
        <v>5291.0300000000007</v>
      </c>
      <c r="H171" s="34">
        <v>5435.3200000000006</v>
      </c>
      <c r="I171" s="34">
        <v>5864.88</v>
      </c>
      <c r="J171" s="34">
        <v>6154.4000000000005</v>
      </c>
      <c r="K171" s="34">
        <v>6381.5000000000009</v>
      </c>
      <c r="L171" s="34">
        <v>6505.77</v>
      </c>
      <c r="M171" s="34">
        <v>6416.22</v>
      </c>
      <c r="N171" s="34">
        <v>6380.14</v>
      </c>
      <c r="O171" s="34">
        <v>6405.9100000000008</v>
      </c>
      <c r="P171" s="34">
        <v>6624.6100000000006</v>
      </c>
      <c r="Q171" s="34">
        <v>6522.9000000000005</v>
      </c>
      <c r="R171" s="34">
        <v>6357.56</v>
      </c>
      <c r="S171" s="34">
        <v>6335.7500000000009</v>
      </c>
      <c r="T171" s="34">
        <v>6309.01</v>
      </c>
      <c r="U171" s="34">
        <v>6303.7400000000007</v>
      </c>
      <c r="V171" s="34">
        <v>6257.89</v>
      </c>
      <c r="W171" s="34">
        <v>6207.4900000000007</v>
      </c>
      <c r="X171" s="34">
        <v>5834.8300000000008</v>
      </c>
      <c r="Y171" s="34">
        <v>5671.9000000000005</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22</v>
      </c>
      <c r="B172" s="34">
        <v>5388.8300000000008</v>
      </c>
      <c r="C172" s="34">
        <v>5248.67</v>
      </c>
      <c r="D172" s="34">
        <v>5119.9100000000008</v>
      </c>
      <c r="E172" s="34">
        <v>4956.0200000000004</v>
      </c>
      <c r="F172" s="34">
        <v>5049.9400000000005</v>
      </c>
      <c r="G172" s="34">
        <v>5294.27</v>
      </c>
      <c r="H172" s="34">
        <v>5434.55</v>
      </c>
      <c r="I172" s="34">
        <v>5879.28</v>
      </c>
      <c r="J172" s="34">
        <v>6236.6500000000005</v>
      </c>
      <c r="K172" s="34">
        <v>6410.39</v>
      </c>
      <c r="L172" s="34">
        <v>6438.06</v>
      </c>
      <c r="M172" s="34">
        <v>6437.7300000000005</v>
      </c>
      <c r="N172" s="34">
        <v>6361.56</v>
      </c>
      <c r="O172" s="34">
        <v>6443.6</v>
      </c>
      <c r="P172" s="34">
        <v>6523.71</v>
      </c>
      <c r="Q172" s="34">
        <v>6461.63</v>
      </c>
      <c r="R172" s="34">
        <v>6374.39</v>
      </c>
      <c r="S172" s="34">
        <v>6314.6600000000008</v>
      </c>
      <c r="T172" s="34">
        <v>6311.43</v>
      </c>
      <c r="U172" s="34">
        <v>6299.31</v>
      </c>
      <c r="V172" s="34">
        <v>6315.26</v>
      </c>
      <c r="W172" s="34">
        <v>6237.53</v>
      </c>
      <c r="X172" s="34">
        <v>5850.67</v>
      </c>
      <c r="Y172" s="34">
        <v>5619.4800000000005</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23</v>
      </c>
      <c r="B173" s="34">
        <v>5400.67</v>
      </c>
      <c r="C173" s="34">
        <v>5207.6000000000004</v>
      </c>
      <c r="D173" s="34">
        <v>5134.9100000000008</v>
      </c>
      <c r="E173" s="34">
        <v>5068.8100000000004</v>
      </c>
      <c r="F173" s="34">
        <v>5090.5200000000004</v>
      </c>
      <c r="G173" s="34">
        <v>5240.1500000000005</v>
      </c>
      <c r="H173" s="34">
        <v>5481.3200000000006</v>
      </c>
      <c r="I173" s="34">
        <v>5905.71</v>
      </c>
      <c r="J173" s="34">
        <v>6252.3300000000008</v>
      </c>
      <c r="K173" s="34">
        <v>6352.78</v>
      </c>
      <c r="L173" s="34">
        <v>6400.93</v>
      </c>
      <c r="M173" s="34">
        <v>6384.1</v>
      </c>
      <c r="N173" s="34">
        <v>6417.95</v>
      </c>
      <c r="O173" s="34">
        <v>6445.9800000000005</v>
      </c>
      <c r="P173" s="34">
        <v>6544.170000000001</v>
      </c>
      <c r="Q173" s="34">
        <v>6438.03</v>
      </c>
      <c r="R173" s="34">
        <v>6372.72</v>
      </c>
      <c r="S173" s="34">
        <v>6344.4400000000005</v>
      </c>
      <c r="T173" s="34">
        <v>6306.7</v>
      </c>
      <c r="U173" s="34">
        <v>6293.670000000001</v>
      </c>
      <c r="V173" s="34">
        <v>6268.0800000000008</v>
      </c>
      <c r="W173" s="34">
        <v>6278.84</v>
      </c>
      <c r="X173" s="34">
        <v>6077.39</v>
      </c>
      <c r="Y173" s="34">
        <v>5682.6</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24</v>
      </c>
      <c r="B174" s="34">
        <v>5596.8600000000006</v>
      </c>
      <c r="C174" s="34">
        <v>5383.63</v>
      </c>
      <c r="D174" s="34">
        <v>5297.84</v>
      </c>
      <c r="E174" s="34">
        <v>5245.3</v>
      </c>
      <c r="F174" s="34">
        <v>5225.5600000000004</v>
      </c>
      <c r="G174" s="34">
        <v>5220.9100000000008</v>
      </c>
      <c r="H174" s="34">
        <v>5284.22</v>
      </c>
      <c r="I174" s="34">
        <v>5584.8600000000006</v>
      </c>
      <c r="J174" s="34">
        <v>5998.61</v>
      </c>
      <c r="K174" s="34">
        <v>6285.88</v>
      </c>
      <c r="L174" s="34">
        <v>6362.56</v>
      </c>
      <c r="M174" s="34">
        <v>6370.5700000000006</v>
      </c>
      <c r="N174" s="34">
        <v>6359.2500000000009</v>
      </c>
      <c r="O174" s="34">
        <v>6360.05</v>
      </c>
      <c r="P174" s="34">
        <v>6351.35</v>
      </c>
      <c r="Q174" s="34">
        <v>6378.81</v>
      </c>
      <c r="R174" s="34">
        <v>6368.84</v>
      </c>
      <c r="S174" s="34">
        <v>6362.3600000000006</v>
      </c>
      <c r="T174" s="34">
        <v>6354.43</v>
      </c>
      <c r="U174" s="34">
        <v>6361.87</v>
      </c>
      <c r="V174" s="34">
        <v>6372.05</v>
      </c>
      <c r="W174" s="34">
        <v>6358.89</v>
      </c>
      <c r="X174" s="34">
        <v>6034.2</v>
      </c>
      <c r="Y174" s="34">
        <v>5657.51</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25</v>
      </c>
      <c r="B175" s="34">
        <v>5540.26</v>
      </c>
      <c r="C175" s="34">
        <v>5352.5800000000008</v>
      </c>
      <c r="D175" s="34">
        <v>5261.1600000000008</v>
      </c>
      <c r="E175" s="34">
        <v>5187.1500000000005</v>
      </c>
      <c r="F175" s="34">
        <v>5138.09</v>
      </c>
      <c r="G175" s="34">
        <v>5182.4400000000005</v>
      </c>
      <c r="H175" s="34">
        <v>5116.8200000000006</v>
      </c>
      <c r="I175" s="34">
        <v>5373.27</v>
      </c>
      <c r="J175" s="34">
        <v>5720.51</v>
      </c>
      <c r="K175" s="34">
        <v>6074.14</v>
      </c>
      <c r="L175" s="34">
        <v>6211.34</v>
      </c>
      <c r="M175" s="34">
        <v>6274.03</v>
      </c>
      <c r="N175" s="34">
        <v>6273.6600000000008</v>
      </c>
      <c r="O175" s="34">
        <v>6271.93</v>
      </c>
      <c r="P175" s="34">
        <v>6277.81</v>
      </c>
      <c r="Q175" s="34">
        <v>6235.3</v>
      </c>
      <c r="R175" s="34">
        <v>6171.1500000000005</v>
      </c>
      <c r="S175" s="34">
        <v>6178.85</v>
      </c>
      <c r="T175" s="34">
        <v>6208.35</v>
      </c>
      <c r="U175" s="34">
        <v>6231.7500000000009</v>
      </c>
      <c r="V175" s="34">
        <v>6263.3200000000006</v>
      </c>
      <c r="W175" s="34">
        <v>6296.1100000000006</v>
      </c>
      <c r="X175" s="34">
        <v>5945.47</v>
      </c>
      <c r="Y175" s="34">
        <v>5576.2</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26</v>
      </c>
      <c r="B176" s="34">
        <v>5403.92</v>
      </c>
      <c r="C176" s="34">
        <v>5291.7300000000005</v>
      </c>
      <c r="D176" s="34">
        <v>5203.1100000000006</v>
      </c>
      <c r="E176" s="34">
        <v>5041.3200000000006</v>
      </c>
      <c r="F176" s="34">
        <v>5060.9900000000007</v>
      </c>
      <c r="G176" s="34">
        <v>5320.13</v>
      </c>
      <c r="H176" s="34">
        <v>5428.06</v>
      </c>
      <c r="I176" s="34">
        <v>5734.44</v>
      </c>
      <c r="J176" s="34">
        <v>6169.85</v>
      </c>
      <c r="K176" s="34">
        <v>6255.8300000000008</v>
      </c>
      <c r="L176" s="34">
        <v>6344.85</v>
      </c>
      <c r="M176" s="34">
        <v>6303.4800000000005</v>
      </c>
      <c r="N176" s="34">
        <v>6268.4100000000008</v>
      </c>
      <c r="O176" s="34">
        <v>6316.06</v>
      </c>
      <c r="P176" s="34">
        <v>6369.8200000000006</v>
      </c>
      <c r="Q176" s="34">
        <v>6378.63</v>
      </c>
      <c r="R176" s="34">
        <v>6341.78</v>
      </c>
      <c r="S176" s="34">
        <v>6206.670000000001</v>
      </c>
      <c r="T176" s="34">
        <v>6164.29</v>
      </c>
      <c r="U176" s="34">
        <v>6066.2300000000005</v>
      </c>
      <c r="V176" s="34">
        <v>6091.4400000000005</v>
      </c>
      <c r="W176" s="34">
        <v>5999.51</v>
      </c>
      <c r="X176" s="34">
        <v>5598.6900000000005</v>
      </c>
      <c r="Y176" s="34">
        <v>5475.93</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27</v>
      </c>
      <c r="B177" s="34">
        <v>5313.67</v>
      </c>
      <c r="C177" s="34">
        <v>5123.5000000000009</v>
      </c>
      <c r="D177" s="34">
        <v>5063.7700000000004</v>
      </c>
      <c r="E177" s="34">
        <v>4751.3200000000006</v>
      </c>
      <c r="F177" s="34">
        <v>4546.8600000000006</v>
      </c>
      <c r="G177" s="34">
        <v>5124.4400000000005</v>
      </c>
      <c r="H177" s="34">
        <v>5296.17</v>
      </c>
      <c r="I177" s="34">
        <v>5623.12</v>
      </c>
      <c r="J177" s="34">
        <v>5996.3300000000008</v>
      </c>
      <c r="K177" s="34">
        <v>6179.9100000000008</v>
      </c>
      <c r="L177" s="34">
        <v>6277.9900000000007</v>
      </c>
      <c r="M177" s="34">
        <v>6183.9400000000005</v>
      </c>
      <c r="N177" s="34">
        <v>6141.4400000000005</v>
      </c>
      <c r="O177" s="34">
        <v>6177.9400000000005</v>
      </c>
      <c r="P177" s="34">
        <v>6300.6500000000005</v>
      </c>
      <c r="Q177" s="34">
        <v>6225.64</v>
      </c>
      <c r="R177" s="34">
        <v>6240.95</v>
      </c>
      <c r="S177" s="34">
        <v>6172.8</v>
      </c>
      <c r="T177" s="34">
        <v>6122.09</v>
      </c>
      <c r="U177" s="34">
        <v>6019.78</v>
      </c>
      <c r="V177" s="34">
        <v>6010.78</v>
      </c>
      <c r="W177" s="34">
        <v>5962.5000000000009</v>
      </c>
      <c r="X177" s="34">
        <v>5593.1900000000005</v>
      </c>
      <c r="Y177" s="34">
        <v>5488.8300000000008</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28</v>
      </c>
      <c r="B178" s="34">
        <v>5377.5000000000009</v>
      </c>
      <c r="C178" s="34">
        <v>5154.45</v>
      </c>
      <c r="D178" s="34">
        <v>5007.0600000000004</v>
      </c>
      <c r="E178" s="34">
        <v>4482.46</v>
      </c>
      <c r="F178" s="34">
        <v>4358.92</v>
      </c>
      <c r="G178" s="34">
        <v>5195.9400000000005</v>
      </c>
      <c r="H178" s="34">
        <v>5425.6900000000005</v>
      </c>
      <c r="I178" s="34">
        <v>5714.63</v>
      </c>
      <c r="J178" s="34">
        <v>6236.7</v>
      </c>
      <c r="K178" s="34">
        <v>6309.6600000000008</v>
      </c>
      <c r="L178" s="34">
        <v>6393.28</v>
      </c>
      <c r="M178" s="34">
        <v>6390.2400000000007</v>
      </c>
      <c r="N178" s="34">
        <v>6384.76</v>
      </c>
      <c r="O178" s="34">
        <v>6397.4400000000005</v>
      </c>
      <c r="P178" s="34">
        <v>6499.9000000000005</v>
      </c>
      <c r="Q178" s="34">
        <v>6577.1600000000008</v>
      </c>
      <c r="R178" s="34">
        <v>6404.6100000000006</v>
      </c>
      <c r="S178" s="34">
        <v>6354.51</v>
      </c>
      <c r="T178" s="34">
        <v>6305.71</v>
      </c>
      <c r="U178" s="34">
        <v>6267.1600000000008</v>
      </c>
      <c r="V178" s="34">
        <v>6255.28</v>
      </c>
      <c r="W178" s="34">
        <v>6220.05</v>
      </c>
      <c r="X178" s="34">
        <v>5831.84</v>
      </c>
      <c r="Y178" s="34">
        <v>5555.7800000000007</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12" x14ac:dyDescent="0.2">
      <c r="A179" s="33">
        <v>29</v>
      </c>
      <c r="B179" s="34">
        <v>5354.71</v>
      </c>
      <c r="C179" s="34">
        <v>5192.21</v>
      </c>
      <c r="D179" s="34">
        <v>5003.22</v>
      </c>
      <c r="E179" s="34">
        <v>4927.18</v>
      </c>
      <c r="F179" s="34">
        <v>4915.0700000000006</v>
      </c>
      <c r="G179" s="34">
        <v>5224.67</v>
      </c>
      <c r="H179" s="34">
        <v>5351.2500000000009</v>
      </c>
      <c r="I179" s="34">
        <v>5707.9900000000007</v>
      </c>
      <c r="J179" s="34">
        <v>6266.22</v>
      </c>
      <c r="K179" s="34">
        <v>6301.77</v>
      </c>
      <c r="L179" s="34">
        <v>6310.9100000000008</v>
      </c>
      <c r="M179" s="34">
        <v>6400.8</v>
      </c>
      <c r="N179" s="34">
        <v>6407.79</v>
      </c>
      <c r="O179" s="34">
        <v>6427.34</v>
      </c>
      <c r="P179" s="34">
        <v>6560.35</v>
      </c>
      <c r="Q179" s="34">
        <v>6577.84</v>
      </c>
      <c r="R179" s="34">
        <v>6572.5800000000008</v>
      </c>
      <c r="S179" s="34">
        <v>6508.18</v>
      </c>
      <c r="T179" s="34">
        <v>6444.6500000000005</v>
      </c>
      <c r="U179" s="34">
        <v>6419.12</v>
      </c>
      <c r="V179" s="34">
        <v>6391.6600000000008</v>
      </c>
      <c r="W179" s="34">
        <v>6310.26</v>
      </c>
      <c r="X179" s="34">
        <v>5999.19</v>
      </c>
      <c r="Y179" s="34">
        <v>5577.8300000000008</v>
      </c>
      <c r="Z179" s="24">
        <f>IFERROR(Y179,"скрыть")</f>
        <v>5577.8300000000008</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12" x14ac:dyDescent="0.2">
      <c r="A180" s="33">
        <v>30</v>
      </c>
      <c r="B180" s="34">
        <v>5364.79</v>
      </c>
      <c r="C180" s="34">
        <v>5222.59</v>
      </c>
      <c r="D180" s="34">
        <v>5074.34</v>
      </c>
      <c r="E180" s="34">
        <v>4984.54</v>
      </c>
      <c r="F180" s="34">
        <v>4972</v>
      </c>
      <c r="G180" s="34">
        <v>5198.2500000000009</v>
      </c>
      <c r="H180" s="34">
        <v>5264.8</v>
      </c>
      <c r="I180" s="34">
        <v>5655.95</v>
      </c>
      <c r="J180" s="34">
        <v>6280.4900000000007</v>
      </c>
      <c r="K180" s="34">
        <v>6171.63</v>
      </c>
      <c r="L180" s="34">
        <v>6152.28</v>
      </c>
      <c r="M180" s="34">
        <v>6138.02</v>
      </c>
      <c r="N180" s="34">
        <v>6437.78</v>
      </c>
      <c r="O180" s="34">
        <v>6453.0000000000009</v>
      </c>
      <c r="P180" s="34">
        <v>6836.59</v>
      </c>
      <c r="Q180" s="34">
        <v>6833.170000000001</v>
      </c>
      <c r="R180" s="34">
        <v>6599.55</v>
      </c>
      <c r="S180" s="34">
        <v>6482.54</v>
      </c>
      <c r="T180" s="34">
        <v>6431.38</v>
      </c>
      <c r="U180" s="34">
        <v>6386.3600000000006</v>
      </c>
      <c r="V180" s="34">
        <v>6468.8200000000006</v>
      </c>
      <c r="W180" s="34">
        <v>6466.79</v>
      </c>
      <c r="X180" s="34">
        <v>6192.45</v>
      </c>
      <c r="Y180" s="34">
        <v>5696.9000000000005</v>
      </c>
      <c r="Z180" s="24">
        <f>IFERROR(Y180,"скрыть")</f>
        <v>5696.9000000000005</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12" x14ac:dyDescent="0.2">
      <c r="A181" s="33">
        <v>31</v>
      </c>
      <c r="B181" s="34">
        <v>5448.7800000000007</v>
      </c>
      <c r="C181" s="34">
        <v>5312.64</v>
      </c>
      <c r="D181" s="34">
        <v>5183.3600000000006</v>
      </c>
      <c r="E181" s="34">
        <v>5080.17</v>
      </c>
      <c r="F181" s="34">
        <v>5036.29</v>
      </c>
      <c r="G181" s="34">
        <v>5136.5700000000006</v>
      </c>
      <c r="H181" s="34">
        <v>5199.47</v>
      </c>
      <c r="I181" s="34">
        <v>5459.89</v>
      </c>
      <c r="J181" s="34">
        <v>6054.9100000000008</v>
      </c>
      <c r="K181" s="34">
        <v>6208.31</v>
      </c>
      <c r="L181" s="34">
        <v>6346.93</v>
      </c>
      <c r="M181" s="34">
        <v>6380.2500000000009</v>
      </c>
      <c r="N181" s="34">
        <v>6391.4800000000005</v>
      </c>
      <c r="O181" s="34">
        <v>6395.28</v>
      </c>
      <c r="P181" s="34">
        <v>6439.2300000000005</v>
      </c>
      <c r="Q181" s="34">
        <v>6458.71</v>
      </c>
      <c r="R181" s="34">
        <v>6463.9000000000005</v>
      </c>
      <c r="S181" s="34">
        <v>6470.96</v>
      </c>
      <c r="T181" s="34">
        <v>6408.06</v>
      </c>
      <c r="U181" s="34">
        <v>6384.3</v>
      </c>
      <c r="V181" s="34">
        <v>6404.6100000000006</v>
      </c>
      <c r="W181" s="34">
        <v>6392.46</v>
      </c>
      <c r="X181" s="34">
        <v>6071.6</v>
      </c>
      <c r="Y181" s="34">
        <v>5630.56</v>
      </c>
      <c r="Z181" s="24">
        <f>IFERROR(Y181,"скрыть")</f>
        <v>5630.56</v>
      </c>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ht="11.25" customHeight="1" x14ac:dyDescent="0.2">
      <c r="A182" s="111"/>
      <c r="B182" s="112" t="s">
        <v>110</v>
      </c>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ht="11.25" customHeight="1" x14ac:dyDescent="0.2">
      <c r="A183" s="111"/>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s="27" customFormat="1" ht="32.65" customHeight="1" x14ac:dyDescent="0.2">
      <c r="A184" s="31" t="s">
        <v>83</v>
      </c>
      <c r="B184" s="32" t="s">
        <v>84</v>
      </c>
      <c r="C184" s="32" t="s">
        <v>85</v>
      </c>
      <c r="D184" s="32" t="s">
        <v>86</v>
      </c>
      <c r="E184" s="32" t="s">
        <v>87</v>
      </c>
      <c r="F184" s="32" t="s">
        <v>88</v>
      </c>
      <c r="G184" s="32" t="s">
        <v>89</v>
      </c>
      <c r="H184" s="32" t="s">
        <v>90</v>
      </c>
      <c r="I184" s="32" t="s">
        <v>91</v>
      </c>
      <c r="J184" s="32" t="s">
        <v>92</v>
      </c>
      <c r="K184" s="32" t="s">
        <v>93</v>
      </c>
      <c r="L184" s="32" t="s">
        <v>94</v>
      </c>
      <c r="M184" s="32" t="s">
        <v>95</v>
      </c>
      <c r="N184" s="32" t="s">
        <v>96</v>
      </c>
      <c r="O184" s="32" t="s">
        <v>97</v>
      </c>
      <c r="P184" s="32" t="s">
        <v>98</v>
      </c>
      <c r="Q184" s="32" t="s">
        <v>99</v>
      </c>
      <c r="R184" s="32" t="s">
        <v>100</v>
      </c>
      <c r="S184" s="32" t="s">
        <v>101</v>
      </c>
      <c r="T184" s="32" t="s">
        <v>102</v>
      </c>
      <c r="U184" s="32" t="s">
        <v>103</v>
      </c>
      <c r="V184" s="32" t="s">
        <v>104</v>
      </c>
      <c r="W184" s="32" t="s">
        <v>105</v>
      </c>
      <c r="X184" s="32" t="s">
        <v>106</v>
      </c>
      <c r="Y184" s="32" t="s">
        <v>107</v>
      </c>
      <c r="Z184" s="26"/>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1</v>
      </c>
      <c r="B185" s="34">
        <v>6912.4500000000007</v>
      </c>
      <c r="C185" s="34">
        <v>6770.54</v>
      </c>
      <c r="D185" s="34">
        <v>6718.47</v>
      </c>
      <c r="E185" s="34">
        <v>6678.9400000000005</v>
      </c>
      <c r="F185" s="34">
        <v>6662.1500000000005</v>
      </c>
      <c r="G185" s="34">
        <v>6666.71</v>
      </c>
      <c r="H185" s="34">
        <v>6678.6600000000008</v>
      </c>
      <c r="I185" s="34">
        <v>6929.4100000000008</v>
      </c>
      <c r="J185" s="34">
        <v>7117.89</v>
      </c>
      <c r="K185" s="34">
        <v>7383.72</v>
      </c>
      <c r="L185" s="34">
        <v>7519.1900000000005</v>
      </c>
      <c r="M185" s="34">
        <v>7546.9100000000008</v>
      </c>
      <c r="N185" s="34">
        <v>7525.02</v>
      </c>
      <c r="O185" s="34">
        <v>7532.97</v>
      </c>
      <c r="P185" s="34">
        <v>7530.2300000000005</v>
      </c>
      <c r="Q185" s="34">
        <v>7457.51</v>
      </c>
      <c r="R185" s="34">
        <v>7342.29</v>
      </c>
      <c r="S185" s="34">
        <v>7406.3200000000006</v>
      </c>
      <c r="T185" s="34">
        <v>7452.78</v>
      </c>
      <c r="U185" s="34">
        <v>7514.2500000000009</v>
      </c>
      <c r="V185" s="34">
        <v>7610.18</v>
      </c>
      <c r="W185" s="34">
        <v>7601.8400000000011</v>
      </c>
      <c r="X185" s="34">
        <v>7139.95</v>
      </c>
      <c r="Y185" s="34">
        <v>7015.1600000000008</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2</v>
      </c>
      <c r="B186" s="34">
        <v>6842.76</v>
      </c>
      <c r="C186" s="34">
        <v>6741.14</v>
      </c>
      <c r="D186" s="34">
        <v>6662.22</v>
      </c>
      <c r="E186" s="34">
        <v>6648.21</v>
      </c>
      <c r="F186" s="34">
        <v>6638.89</v>
      </c>
      <c r="G186" s="34">
        <v>6657.1600000000008</v>
      </c>
      <c r="H186" s="34">
        <v>6627.26</v>
      </c>
      <c r="I186" s="34">
        <v>6837.2400000000007</v>
      </c>
      <c r="J186" s="34">
        <v>7107.2400000000007</v>
      </c>
      <c r="K186" s="34">
        <v>7290.87</v>
      </c>
      <c r="L186" s="34">
        <v>7306.8</v>
      </c>
      <c r="M186" s="34">
        <v>7361.87</v>
      </c>
      <c r="N186" s="34">
        <v>7355.72</v>
      </c>
      <c r="O186" s="34">
        <v>7326.7500000000009</v>
      </c>
      <c r="P186" s="34">
        <v>7311.6100000000006</v>
      </c>
      <c r="Q186" s="34">
        <v>7292.39</v>
      </c>
      <c r="R186" s="34">
        <v>7241.87</v>
      </c>
      <c r="S186" s="34">
        <v>7289.05</v>
      </c>
      <c r="T186" s="34">
        <v>7292.0700000000006</v>
      </c>
      <c r="U186" s="34">
        <v>7439.43</v>
      </c>
      <c r="V186" s="34">
        <v>7493.1100000000006</v>
      </c>
      <c r="W186" s="34">
        <v>7483.97</v>
      </c>
      <c r="X186" s="34">
        <v>7090.1</v>
      </c>
      <c r="Y186" s="34">
        <v>6904.2800000000007</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3</v>
      </c>
      <c r="B187" s="34">
        <v>6833.420000000001</v>
      </c>
      <c r="C187" s="34">
        <v>6737.3200000000006</v>
      </c>
      <c r="D187" s="34">
        <v>6653.9900000000007</v>
      </c>
      <c r="E187" s="34">
        <v>6637.9500000000007</v>
      </c>
      <c r="F187" s="34">
        <v>6635.02</v>
      </c>
      <c r="G187" s="34">
        <v>6643.63</v>
      </c>
      <c r="H187" s="34">
        <v>6661.93</v>
      </c>
      <c r="I187" s="34">
        <v>6880.3400000000011</v>
      </c>
      <c r="J187" s="34">
        <v>7131.4900000000007</v>
      </c>
      <c r="K187" s="34">
        <v>7479.9000000000005</v>
      </c>
      <c r="L187" s="34">
        <v>7534.7500000000009</v>
      </c>
      <c r="M187" s="34">
        <v>7560.31</v>
      </c>
      <c r="N187" s="34">
        <v>7549.72</v>
      </c>
      <c r="O187" s="34">
        <v>7536.1600000000008</v>
      </c>
      <c r="P187" s="34">
        <v>7517.37</v>
      </c>
      <c r="Q187" s="34">
        <v>7476.7400000000007</v>
      </c>
      <c r="R187" s="34">
        <v>7426.72</v>
      </c>
      <c r="S187" s="34">
        <v>7452.45</v>
      </c>
      <c r="T187" s="34">
        <v>7402.22</v>
      </c>
      <c r="U187" s="34">
        <v>7453.46</v>
      </c>
      <c r="V187" s="34">
        <v>7529.4400000000005</v>
      </c>
      <c r="W187" s="34">
        <v>7580.8400000000011</v>
      </c>
      <c r="X187" s="34">
        <v>7160.27</v>
      </c>
      <c r="Y187" s="34">
        <v>7000.0700000000006</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4</v>
      </c>
      <c r="B188" s="34">
        <v>6774.7300000000005</v>
      </c>
      <c r="C188" s="34">
        <v>6704.8600000000006</v>
      </c>
      <c r="D188" s="34">
        <v>6660.170000000001</v>
      </c>
      <c r="E188" s="34">
        <v>6656.1900000000005</v>
      </c>
      <c r="F188" s="34">
        <v>6651.18</v>
      </c>
      <c r="G188" s="34">
        <v>6636.4900000000007</v>
      </c>
      <c r="H188" s="34">
        <v>6594.7300000000005</v>
      </c>
      <c r="I188" s="34">
        <v>6725.8200000000006</v>
      </c>
      <c r="J188" s="34">
        <v>7012.72</v>
      </c>
      <c r="K188" s="34">
        <v>7174.3</v>
      </c>
      <c r="L188" s="34">
        <v>7296.420000000001</v>
      </c>
      <c r="M188" s="34">
        <v>7304.38</v>
      </c>
      <c r="N188" s="34">
        <v>7303.1600000000008</v>
      </c>
      <c r="O188" s="34">
        <v>7301.63</v>
      </c>
      <c r="P188" s="34">
        <v>7400.43</v>
      </c>
      <c r="Q188" s="34">
        <v>7307.63</v>
      </c>
      <c r="R188" s="34">
        <v>7302.3600000000006</v>
      </c>
      <c r="S188" s="34">
        <v>7352.43</v>
      </c>
      <c r="T188" s="34">
        <v>7357.43</v>
      </c>
      <c r="U188" s="34">
        <v>7455.0700000000006</v>
      </c>
      <c r="V188" s="34">
        <v>7519.0000000000009</v>
      </c>
      <c r="W188" s="34">
        <v>7537.5900000000011</v>
      </c>
      <c r="X188" s="34">
        <v>7142.9000000000005</v>
      </c>
      <c r="Y188" s="34">
        <v>6975.85</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5</v>
      </c>
      <c r="B189" s="34">
        <v>6779.1100000000006</v>
      </c>
      <c r="C189" s="34">
        <v>6656.97</v>
      </c>
      <c r="D189" s="34">
        <v>6622.77</v>
      </c>
      <c r="E189" s="34">
        <v>6605.7800000000007</v>
      </c>
      <c r="F189" s="34">
        <v>6619.2500000000009</v>
      </c>
      <c r="G189" s="34">
        <v>6666.22</v>
      </c>
      <c r="H189" s="34">
        <v>6776.54</v>
      </c>
      <c r="I189" s="34">
        <v>7122.170000000001</v>
      </c>
      <c r="J189" s="34">
        <v>7445.01</v>
      </c>
      <c r="K189" s="34">
        <v>7525.87</v>
      </c>
      <c r="L189" s="34">
        <v>7536.64</v>
      </c>
      <c r="M189" s="34">
        <v>7589.21</v>
      </c>
      <c r="N189" s="34">
        <v>7560.62</v>
      </c>
      <c r="O189" s="34">
        <v>7580.64</v>
      </c>
      <c r="P189" s="34">
        <v>7566.0000000000009</v>
      </c>
      <c r="Q189" s="34">
        <v>7551.6600000000008</v>
      </c>
      <c r="R189" s="34">
        <v>7531.39</v>
      </c>
      <c r="S189" s="34">
        <v>7442.27</v>
      </c>
      <c r="T189" s="34">
        <v>7426.4000000000005</v>
      </c>
      <c r="U189" s="34">
        <v>7404.9900000000007</v>
      </c>
      <c r="V189" s="34">
        <v>7539.9000000000005</v>
      </c>
      <c r="W189" s="34">
        <v>7465.12</v>
      </c>
      <c r="X189" s="34">
        <v>7136.5000000000009</v>
      </c>
      <c r="Y189" s="34">
        <v>6902.7400000000007</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6</v>
      </c>
      <c r="B190" s="34">
        <v>6775.9500000000007</v>
      </c>
      <c r="C190" s="34">
        <v>6660.2800000000007</v>
      </c>
      <c r="D190" s="34">
        <v>6623.920000000001</v>
      </c>
      <c r="E190" s="34">
        <v>6623.22</v>
      </c>
      <c r="F190" s="34">
        <v>6649.81</v>
      </c>
      <c r="G190" s="34">
        <v>6708.9400000000005</v>
      </c>
      <c r="H190" s="34">
        <v>6908.93</v>
      </c>
      <c r="I190" s="34">
        <v>7176.3400000000011</v>
      </c>
      <c r="J190" s="34">
        <v>7605.1600000000008</v>
      </c>
      <c r="K190" s="34">
        <v>7678.56</v>
      </c>
      <c r="L190" s="34">
        <v>7680.4900000000007</v>
      </c>
      <c r="M190" s="34">
        <v>7715.0000000000009</v>
      </c>
      <c r="N190" s="34">
        <v>7712.8200000000006</v>
      </c>
      <c r="O190" s="34">
        <v>7718.63</v>
      </c>
      <c r="P190" s="34">
        <v>7712.9900000000007</v>
      </c>
      <c r="Q190" s="34">
        <v>7693.0900000000011</v>
      </c>
      <c r="R190" s="34">
        <v>7680.47</v>
      </c>
      <c r="S190" s="34">
        <v>7628.2800000000007</v>
      </c>
      <c r="T190" s="34">
        <v>7615.02</v>
      </c>
      <c r="U190" s="34">
        <v>7618.04</v>
      </c>
      <c r="V190" s="34">
        <v>7694.87</v>
      </c>
      <c r="W190" s="34">
        <v>7590.0100000000011</v>
      </c>
      <c r="X190" s="34">
        <v>7118.3300000000008</v>
      </c>
      <c r="Y190" s="34">
        <v>7014.7800000000007</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7</v>
      </c>
      <c r="B191" s="34">
        <v>6747.5700000000006</v>
      </c>
      <c r="C191" s="34">
        <v>6607.47</v>
      </c>
      <c r="D191" s="34">
        <v>6489.7000000000007</v>
      </c>
      <c r="E191" s="34">
        <v>6479.6100000000006</v>
      </c>
      <c r="F191" s="34">
        <v>6566.9400000000005</v>
      </c>
      <c r="G191" s="34">
        <v>6683.5900000000011</v>
      </c>
      <c r="H191" s="34">
        <v>6843.0800000000008</v>
      </c>
      <c r="I191" s="34">
        <v>7173.5800000000008</v>
      </c>
      <c r="J191" s="34">
        <v>7555.4400000000005</v>
      </c>
      <c r="K191" s="34">
        <v>7627.2400000000007</v>
      </c>
      <c r="L191" s="34">
        <v>7627.8200000000006</v>
      </c>
      <c r="M191" s="34">
        <v>7684.79</v>
      </c>
      <c r="N191" s="34">
        <v>7662.35</v>
      </c>
      <c r="O191" s="34">
        <v>7671.04</v>
      </c>
      <c r="P191" s="34">
        <v>7655.4800000000005</v>
      </c>
      <c r="Q191" s="34">
        <v>7643.6600000000008</v>
      </c>
      <c r="R191" s="34">
        <v>7632.71</v>
      </c>
      <c r="S191" s="34">
        <v>7552.5900000000011</v>
      </c>
      <c r="T191" s="34">
        <v>7555.47</v>
      </c>
      <c r="U191" s="34">
        <v>7594.0000000000009</v>
      </c>
      <c r="V191" s="34">
        <v>7659.1900000000005</v>
      </c>
      <c r="W191" s="34">
        <v>7636.1600000000008</v>
      </c>
      <c r="X191" s="34">
        <v>7288.0900000000011</v>
      </c>
      <c r="Y191" s="34">
        <v>7081.06</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8</v>
      </c>
      <c r="B192" s="34">
        <v>7083.95</v>
      </c>
      <c r="C192" s="34">
        <v>6926.31</v>
      </c>
      <c r="D192" s="34">
        <v>6825.7800000000007</v>
      </c>
      <c r="E192" s="34">
        <v>6801.29</v>
      </c>
      <c r="F192" s="34">
        <v>6781.68</v>
      </c>
      <c r="G192" s="34">
        <v>6770.2500000000009</v>
      </c>
      <c r="H192" s="34">
        <v>6752.7000000000007</v>
      </c>
      <c r="I192" s="34">
        <v>7078.04</v>
      </c>
      <c r="J192" s="34">
        <v>7365.54</v>
      </c>
      <c r="K192" s="34">
        <v>7552.31</v>
      </c>
      <c r="L192" s="34">
        <v>7631.37</v>
      </c>
      <c r="M192" s="34">
        <v>7649.670000000001</v>
      </c>
      <c r="N192" s="34">
        <v>7635.5300000000007</v>
      </c>
      <c r="O192" s="34">
        <v>7619.2400000000007</v>
      </c>
      <c r="P192" s="34">
        <v>7613.6600000000008</v>
      </c>
      <c r="Q192" s="34">
        <v>7539.5100000000011</v>
      </c>
      <c r="R192" s="34">
        <v>7491.3300000000008</v>
      </c>
      <c r="S192" s="34">
        <v>7545.6600000000008</v>
      </c>
      <c r="T192" s="34">
        <v>7594.1100000000006</v>
      </c>
      <c r="U192" s="34">
        <v>7647.79</v>
      </c>
      <c r="V192" s="34">
        <v>7670.3300000000008</v>
      </c>
      <c r="W192" s="34">
        <v>7674.7400000000007</v>
      </c>
      <c r="X192" s="34">
        <v>7339.71</v>
      </c>
      <c r="Y192" s="34">
        <v>7077.8200000000006</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9</v>
      </c>
      <c r="B193" s="34">
        <v>7020.6900000000005</v>
      </c>
      <c r="C193" s="34">
        <v>6846.0300000000007</v>
      </c>
      <c r="D193" s="34">
        <v>6744.56</v>
      </c>
      <c r="E193" s="34">
        <v>6699.05</v>
      </c>
      <c r="F193" s="34">
        <v>6690.3</v>
      </c>
      <c r="G193" s="34">
        <v>6714.6600000000008</v>
      </c>
      <c r="H193" s="34">
        <v>6766.68</v>
      </c>
      <c r="I193" s="34">
        <v>7034.0900000000011</v>
      </c>
      <c r="J193" s="34">
        <v>7285.6600000000008</v>
      </c>
      <c r="K193" s="34">
        <v>7574.4100000000008</v>
      </c>
      <c r="L193" s="34">
        <v>7656.46</v>
      </c>
      <c r="M193" s="34">
        <v>7674.7000000000007</v>
      </c>
      <c r="N193" s="34">
        <v>7653.62</v>
      </c>
      <c r="O193" s="34">
        <v>7640.3600000000006</v>
      </c>
      <c r="P193" s="34">
        <v>7631.9400000000005</v>
      </c>
      <c r="Q193" s="34">
        <v>7577.1100000000006</v>
      </c>
      <c r="R193" s="34">
        <v>7524.2500000000009</v>
      </c>
      <c r="S193" s="34">
        <v>7534.5000000000009</v>
      </c>
      <c r="T193" s="34">
        <v>7562.39</v>
      </c>
      <c r="U193" s="34">
        <v>7631.670000000001</v>
      </c>
      <c r="V193" s="34">
        <v>7659.18</v>
      </c>
      <c r="W193" s="34">
        <v>7678.2400000000007</v>
      </c>
      <c r="X193" s="34">
        <v>7261.4100000000008</v>
      </c>
      <c r="Y193" s="34">
        <v>7085.8600000000006</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10</v>
      </c>
      <c r="B194" s="34">
        <v>6865.96</v>
      </c>
      <c r="C194" s="34">
        <v>6695.6600000000008</v>
      </c>
      <c r="D194" s="34">
        <v>6649.3400000000011</v>
      </c>
      <c r="E194" s="34">
        <v>6649.79</v>
      </c>
      <c r="F194" s="34">
        <v>6649.3700000000008</v>
      </c>
      <c r="G194" s="34">
        <v>6654.46</v>
      </c>
      <c r="H194" s="34">
        <v>6659.3600000000006</v>
      </c>
      <c r="I194" s="34">
        <v>6925.71</v>
      </c>
      <c r="J194" s="34">
        <v>7226.0800000000008</v>
      </c>
      <c r="K194" s="34">
        <v>7553.21</v>
      </c>
      <c r="L194" s="34">
        <v>7651.3</v>
      </c>
      <c r="M194" s="34">
        <v>7661.2000000000007</v>
      </c>
      <c r="N194" s="34">
        <v>7658.3300000000008</v>
      </c>
      <c r="O194" s="34">
        <v>7642.8300000000008</v>
      </c>
      <c r="P194" s="34">
        <v>7636.9100000000008</v>
      </c>
      <c r="Q194" s="34">
        <v>7556.0900000000011</v>
      </c>
      <c r="R194" s="34">
        <v>7465.93</v>
      </c>
      <c r="S194" s="34">
        <v>7488.53</v>
      </c>
      <c r="T194" s="34">
        <v>7487.2500000000009</v>
      </c>
      <c r="U194" s="34">
        <v>7512.85</v>
      </c>
      <c r="V194" s="34">
        <v>7586.4100000000008</v>
      </c>
      <c r="W194" s="34">
        <v>7620.7300000000005</v>
      </c>
      <c r="X194" s="34">
        <v>7211.01</v>
      </c>
      <c r="Y194" s="34">
        <v>7074.43</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11</v>
      </c>
      <c r="B195" s="34">
        <v>7014.6200000000008</v>
      </c>
      <c r="C195" s="34">
        <v>6816.54</v>
      </c>
      <c r="D195" s="34">
        <v>6738.71</v>
      </c>
      <c r="E195" s="34">
        <v>6712.9000000000005</v>
      </c>
      <c r="F195" s="34">
        <v>6693.9100000000008</v>
      </c>
      <c r="G195" s="34">
        <v>6706.7500000000009</v>
      </c>
      <c r="H195" s="34">
        <v>6683.8600000000006</v>
      </c>
      <c r="I195" s="34">
        <v>6947.920000000001</v>
      </c>
      <c r="J195" s="34">
        <v>7231.3200000000006</v>
      </c>
      <c r="K195" s="34">
        <v>7600.18</v>
      </c>
      <c r="L195" s="34">
        <v>7669.3300000000008</v>
      </c>
      <c r="M195" s="34">
        <v>7692.3300000000008</v>
      </c>
      <c r="N195" s="34">
        <v>7697.13</v>
      </c>
      <c r="O195" s="34">
        <v>7688.1900000000005</v>
      </c>
      <c r="P195" s="34">
        <v>7683.5900000000011</v>
      </c>
      <c r="Q195" s="34">
        <v>7645.2400000000007</v>
      </c>
      <c r="R195" s="34">
        <v>7582.88</v>
      </c>
      <c r="S195" s="34">
        <v>7644.5900000000011</v>
      </c>
      <c r="T195" s="34">
        <v>7664.04</v>
      </c>
      <c r="U195" s="34">
        <v>7685.54</v>
      </c>
      <c r="V195" s="34">
        <v>7714.5900000000011</v>
      </c>
      <c r="W195" s="34">
        <v>7726.06</v>
      </c>
      <c r="X195" s="34">
        <v>7433.87</v>
      </c>
      <c r="Y195" s="34">
        <v>7115.95</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12</v>
      </c>
      <c r="B196" s="34">
        <v>6912.7400000000007</v>
      </c>
      <c r="C196" s="34">
        <v>6780.27</v>
      </c>
      <c r="D196" s="34">
        <v>6700.35</v>
      </c>
      <c r="E196" s="34">
        <v>6666.9400000000005</v>
      </c>
      <c r="F196" s="34">
        <v>6699.3700000000008</v>
      </c>
      <c r="G196" s="34">
        <v>6786.9000000000005</v>
      </c>
      <c r="H196" s="34">
        <v>7012.68</v>
      </c>
      <c r="I196" s="34">
        <v>7373.5900000000011</v>
      </c>
      <c r="J196" s="34">
        <v>7712.6500000000005</v>
      </c>
      <c r="K196" s="34">
        <v>7785.97</v>
      </c>
      <c r="L196" s="34">
        <v>7793.14</v>
      </c>
      <c r="M196" s="34">
        <v>7817.6</v>
      </c>
      <c r="N196" s="34">
        <v>7796.6600000000008</v>
      </c>
      <c r="O196" s="34">
        <v>7805.0900000000011</v>
      </c>
      <c r="P196" s="34">
        <v>7811.2000000000007</v>
      </c>
      <c r="Q196" s="34">
        <v>7782.7500000000009</v>
      </c>
      <c r="R196" s="34">
        <v>7776.7300000000005</v>
      </c>
      <c r="S196" s="34">
        <v>7746.7600000000011</v>
      </c>
      <c r="T196" s="34">
        <v>7706.14</v>
      </c>
      <c r="U196" s="34">
        <v>7673.2300000000005</v>
      </c>
      <c r="V196" s="34">
        <v>7680.77</v>
      </c>
      <c r="W196" s="34">
        <v>7640.4000000000005</v>
      </c>
      <c r="X196" s="34">
        <v>7185.9400000000005</v>
      </c>
      <c r="Y196" s="34">
        <v>7011.1500000000005</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13</v>
      </c>
      <c r="B197" s="34">
        <v>6844.93</v>
      </c>
      <c r="C197" s="34">
        <v>6679.7300000000005</v>
      </c>
      <c r="D197" s="34">
        <v>6602.0900000000011</v>
      </c>
      <c r="E197" s="34">
        <v>6582.63</v>
      </c>
      <c r="F197" s="34">
        <v>6657.52</v>
      </c>
      <c r="G197" s="34">
        <v>6747.1</v>
      </c>
      <c r="H197" s="34">
        <v>6931.52</v>
      </c>
      <c r="I197" s="34">
        <v>7188.28</v>
      </c>
      <c r="J197" s="34">
        <v>7565.97</v>
      </c>
      <c r="K197" s="34">
        <v>7737.18</v>
      </c>
      <c r="L197" s="34">
        <v>7773.5100000000011</v>
      </c>
      <c r="M197" s="34">
        <v>7761.55</v>
      </c>
      <c r="N197" s="34">
        <v>7751.71</v>
      </c>
      <c r="O197" s="34">
        <v>7765.9400000000005</v>
      </c>
      <c r="P197" s="34">
        <v>7854.1</v>
      </c>
      <c r="Q197" s="34">
        <v>7882.9800000000005</v>
      </c>
      <c r="R197" s="34">
        <v>7798.2400000000007</v>
      </c>
      <c r="S197" s="34">
        <v>7776.1900000000005</v>
      </c>
      <c r="T197" s="34">
        <v>7764.8</v>
      </c>
      <c r="U197" s="34">
        <v>7764.97</v>
      </c>
      <c r="V197" s="34">
        <v>7809.9000000000005</v>
      </c>
      <c r="W197" s="34">
        <v>7666.06</v>
      </c>
      <c r="X197" s="34">
        <v>7179.97</v>
      </c>
      <c r="Y197" s="34">
        <v>7022.97</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14</v>
      </c>
      <c r="B198" s="34">
        <v>6870.13</v>
      </c>
      <c r="C198" s="34">
        <v>6769.68</v>
      </c>
      <c r="D198" s="34">
        <v>6627.1100000000006</v>
      </c>
      <c r="E198" s="34">
        <v>6604.47</v>
      </c>
      <c r="F198" s="34">
        <v>6619.670000000001</v>
      </c>
      <c r="G198" s="34">
        <v>6790.93</v>
      </c>
      <c r="H198" s="34">
        <v>7046.8700000000008</v>
      </c>
      <c r="I198" s="34">
        <v>7432.28</v>
      </c>
      <c r="J198" s="34">
        <v>7738.420000000001</v>
      </c>
      <c r="K198" s="34">
        <v>7857.2000000000007</v>
      </c>
      <c r="L198" s="34">
        <v>7929.29</v>
      </c>
      <c r="M198" s="34">
        <v>7898.71</v>
      </c>
      <c r="N198" s="34">
        <v>7863.81</v>
      </c>
      <c r="O198" s="34">
        <v>7917.7800000000007</v>
      </c>
      <c r="P198" s="34">
        <v>8007.5100000000011</v>
      </c>
      <c r="Q198" s="34">
        <v>7976.68</v>
      </c>
      <c r="R198" s="34">
        <v>7899.81</v>
      </c>
      <c r="S198" s="34">
        <v>7870.8600000000006</v>
      </c>
      <c r="T198" s="34">
        <v>7813.670000000001</v>
      </c>
      <c r="U198" s="34">
        <v>7774.170000000001</v>
      </c>
      <c r="V198" s="34">
        <v>7882.62</v>
      </c>
      <c r="W198" s="34">
        <v>7731.9800000000005</v>
      </c>
      <c r="X198" s="34">
        <v>7307.02</v>
      </c>
      <c r="Y198" s="34">
        <v>7101.29</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15</v>
      </c>
      <c r="B199" s="34">
        <v>6900.4100000000008</v>
      </c>
      <c r="C199" s="34">
        <v>6816.05</v>
      </c>
      <c r="D199" s="34">
        <v>6725.43</v>
      </c>
      <c r="E199" s="34">
        <v>6682.63</v>
      </c>
      <c r="F199" s="34">
        <v>6732.7800000000007</v>
      </c>
      <c r="G199" s="34">
        <v>6890.6100000000006</v>
      </c>
      <c r="H199" s="34">
        <v>7093.93</v>
      </c>
      <c r="I199" s="34">
        <v>7494.5900000000011</v>
      </c>
      <c r="J199" s="34">
        <v>7721.12</v>
      </c>
      <c r="K199" s="34">
        <v>7813.89</v>
      </c>
      <c r="L199" s="34">
        <v>7824.6100000000006</v>
      </c>
      <c r="M199" s="34">
        <v>7787.0700000000006</v>
      </c>
      <c r="N199" s="34">
        <v>7774.05</v>
      </c>
      <c r="O199" s="34">
        <v>7798.0300000000007</v>
      </c>
      <c r="P199" s="34">
        <v>7892.1</v>
      </c>
      <c r="Q199" s="34">
        <v>7827.4100000000008</v>
      </c>
      <c r="R199" s="34">
        <v>7791.1600000000008</v>
      </c>
      <c r="S199" s="34">
        <v>7770.5800000000008</v>
      </c>
      <c r="T199" s="34">
        <v>7777.9900000000007</v>
      </c>
      <c r="U199" s="34">
        <v>7766.8600000000006</v>
      </c>
      <c r="V199" s="34">
        <v>7784.3300000000008</v>
      </c>
      <c r="W199" s="34">
        <v>7707.9100000000008</v>
      </c>
      <c r="X199" s="34">
        <v>7433.2</v>
      </c>
      <c r="Y199" s="34">
        <v>7112.6</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16</v>
      </c>
      <c r="B200" s="34">
        <v>6838.2500000000009</v>
      </c>
      <c r="C200" s="34">
        <v>6666.2300000000005</v>
      </c>
      <c r="D200" s="34">
        <v>6541.14</v>
      </c>
      <c r="E200" s="34">
        <v>6474.170000000001</v>
      </c>
      <c r="F200" s="34">
        <v>6561.68</v>
      </c>
      <c r="G200" s="34">
        <v>6759.46</v>
      </c>
      <c r="H200" s="34">
        <v>7016.26</v>
      </c>
      <c r="I200" s="34">
        <v>7277.63</v>
      </c>
      <c r="J200" s="34">
        <v>7605.3</v>
      </c>
      <c r="K200" s="34">
        <v>7669.88</v>
      </c>
      <c r="L200" s="34">
        <v>7665.1600000000008</v>
      </c>
      <c r="M200" s="34">
        <v>7621.77</v>
      </c>
      <c r="N200" s="34">
        <v>7650.2800000000007</v>
      </c>
      <c r="O200" s="34">
        <v>7662.47</v>
      </c>
      <c r="P200" s="34">
        <v>7748.88</v>
      </c>
      <c r="Q200" s="34">
        <v>7724.4900000000007</v>
      </c>
      <c r="R200" s="34">
        <v>7665.04</v>
      </c>
      <c r="S200" s="34">
        <v>7618.56</v>
      </c>
      <c r="T200" s="34">
        <v>7605.31</v>
      </c>
      <c r="U200" s="34">
        <v>7595.2600000000011</v>
      </c>
      <c r="V200" s="34">
        <v>7641.4100000000008</v>
      </c>
      <c r="W200" s="34">
        <v>7664.0100000000011</v>
      </c>
      <c r="X200" s="34">
        <v>7367.4800000000005</v>
      </c>
      <c r="Y200" s="34">
        <v>7049.8300000000008</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17</v>
      </c>
      <c r="B201" s="34">
        <v>6946.55</v>
      </c>
      <c r="C201" s="34">
        <v>6892.8300000000008</v>
      </c>
      <c r="D201" s="34">
        <v>6729.31</v>
      </c>
      <c r="E201" s="34">
        <v>6650.0000000000009</v>
      </c>
      <c r="F201" s="34">
        <v>6640.1</v>
      </c>
      <c r="G201" s="34">
        <v>6546.9900000000007</v>
      </c>
      <c r="H201" s="34">
        <v>6651.47</v>
      </c>
      <c r="I201" s="34">
        <v>7015.1900000000005</v>
      </c>
      <c r="J201" s="34">
        <v>7316.3300000000008</v>
      </c>
      <c r="K201" s="34">
        <v>7620.81</v>
      </c>
      <c r="L201" s="34">
        <v>7718.9800000000005</v>
      </c>
      <c r="M201" s="34">
        <v>7753.4400000000005</v>
      </c>
      <c r="N201" s="34">
        <v>7754.7800000000007</v>
      </c>
      <c r="O201" s="34">
        <v>7717.3300000000008</v>
      </c>
      <c r="P201" s="34">
        <v>7750.54</v>
      </c>
      <c r="Q201" s="34">
        <v>7735.1</v>
      </c>
      <c r="R201" s="34">
        <v>7717.6</v>
      </c>
      <c r="S201" s="34">
        <v>7719.2800000000007</v>
      </c>
      <c r="T201" s="34">
        <v>7715.21</v>
      </c>
      <c r="U201" s="34">
        <v>7722.93</v>
      </c>
      <c r="V201" s="34">
        <v>7747.88</v>
      </c>
      <c r="W201" s="34">
        <v>7729.18</v>
      </c>
      <c r="X201" s="34">
        <v>7312.96</v>
      </c>
      <c r="Y201" s="34">
        <v>7110.8600000000006</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18</v>
      </c>
      <c r="B202" s="34">
        <v>6839.5700000000006</v>
      </c>
      <c r="C202" s="34">
        <v>6694.47</v>
      </c>
      <c r="D202" s="34">
        <v>6636.63</v>
      </c>
      <c r="E202" s="34">
        <v>6506.89</v>
      </c>
      <c r="F202" s="34">
        <v>6469.02</v>
      </c>
      <c r="G202" s="34">
        <v>6404.2800000000007</v>
      </c>
      <c r="H202" s="34">
        <v>6402.38</v>
      </c>
      <c r="I202" s="34">
        <v>6707.4000000000005</v>
      </c>
      <c r="J202" s="34">
        <v>7176.14</v>
      </c>
      <c r="K202" s="34">
        <v>7549.37</v>
      </c>
      <c r="L202" s="34">
        <v>7707.12</v>
      </c>
      <c r="M202" s="34">
        <v>7727.0700000000006</v>
      </c>
      <c r="N202" s="34">
        <v>7724.6100000000006</v>
      </c>
      <c r="O202" s="34">
        <v>7724.04</v>
      </c>
      <c r="P202" s="34">
        <v>7721.920000000001</v>
      </c>
      <c r="Q202" s="34">
        <v>7683.27</v>
      </c>
      <c r="R202" s="34">
        <v>7556.35</v>
      </c>
      <c r="S202" s="34">
        <v>7578.63</v>
      </c>
      <c r="T202" s="34">
        <v>7651.04</v>
      </c>
      <c r="U202" s="34">
        <v>7700.4800000000005</v>
      </c>
      <c r="V202" s="34">
        <v>7735.170000000001</v>
      </c>
      <c r="W202" s="34">
        <v>7765.6</v>
      </c>
      <c r="X202" s="34">
        <v>7432.670000000001</v>
      </c>
      <c r="Y202" s="34">
        <v>7023.2300000000005</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19</v>
      </c>
      <c r="B203" s="34">
        <v>6859.76</v>
      </c>
      <c r="C203" s="34">
        <v>6747.170000000001</v>
      </c>
      <c r="D203" s="34">
        <v>6665.8600000000006</v>
      </c>
      <c r="E203" s="34">
        <v>6644.0900000000011</v>
      </c>
      <c r="F203" s="34">
        <v>6670.01</v>
      </c>
      <c r="G203" s="34">
        <v>6742.2300000000005</v>
      </c>
      <c r="H203" s="34">
        <v>6982.670000000001</v>
      </c>
      <c r="I203" s="34">
        <v>7356.7400000000007</v>
      </c>
      <c r="J203" s="34">
        <v>7724.1100000000006</v>
      </c>
      <c r="K203" s="34">
        <v>7819.0700000000006</v>
      </c>
      <c r="L203" s="34">
        <v>7848.7600000000011</v>
      </c>
      <c r="M203" s="34">
        <v>7828.1500000000005</v>
      </c>
      <c r="N203" s="34">
        <v>7763.06</v>
      </c>
      <c r="O203" s="34">
        <v>7807.89</v>
      </c>
      <c r="P203" s="34">
        <v>7879.5800000000008</v>
      </c>
      <c r="Q203" s="34">
        <v>7836.62</v>
      </c>
      <c r="R203" s="34">
        <v>7757.7000000000007</v>
      </c>
      <c r="S203" s="34">
        <v>7718.2300000000005</v>
      </c>
      <c r="T203" s="34">
        <v>7703.88</v>
      </c>
      <c r="U203" s="34">
        <v>7714.18</v>
      </c>
      <c r="V203" s="34">
        <v>7723.4900000000007</v>
      </c>
      <c r="W203" s="34">
        <v>7687.63</v>
      </c>
      <c r="X203" s="34">
        <v>7238.93</v>
      </c>
      <c r="Y203" s="34">
        <v>7014.8200000000006</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20</v>
      </c>
      <c r="B204" s="34">
        <v>6882.46</v>
      </c>
      <c r="C204" s="34">
        <v>6684.14</v>
      </c>
      <c r="D204" s="34">
        <v>6486.97</v>
      </c>
      <c r="E204" s="34">
        <v>6441.8300000000008</v>
      </c>
      <c r="F204" s="34">
        <v>6509.51</v>
      </c>
      <c r="G204" s="34">
        <v>6742.3600000000006</v>
      </c>
      <c r="H204" s="34">
        <v>6935.71</v>
      </c>
      <c r="I204" s="34">
        <v>7306.9400000000005</v>
      </c>
      <c r="J204" s="34">
        <v>7681.0300000000007</v>
      </c>
      <c r="K204" s="34">
        <v>7938.7600000000011</v>
      </c>
      <c r="L204" s="34">
        <v>7957.170000000001</v>
      </c>
      <c r="M204" s="34">
        <v>7935.02</v>
      </c>
      <c r="N204" s="34">
        <v>7924.96</v>
      </c>
      <c r="O204" s="34">
        <v>7939.6</v>
      </c>
      <c r="P204" s="34">
        <v>8083.64</v>
      </c>
      <c r="Q204" s="34">
        <v>7954.35</v>
      </c>
      <c r="R204" s="34">
        <v>7851.43</v>
      </c>
      <c r="S204" s="34">
        <v>7753.14</v>
      </c>
      <c r="T204" s="34">
        <v>7732.27</v>
      </c>
      <c r="U204" s="34">
        <v>7729.37</v>
      </c>
      <c r="V204" s="34">
        <v>7703.9400000000005</v>
      </c>
      <c r="W204" s="34">
        <v>7678.0700000000006</v>
      </c>
      <c r="X204" s="34">
        <v>7261.22</v>
      </c>
      <c r="Y204" s="34">
        <v>7097.22</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21</v>
      </c>
      <c r="B205" s="34">
        <v>6831.0700000000006</v>
      </c>
      <c r="C205" s="34">
        <v>6728.8300000000008</v>
      </c>
      <c r="D205" s="34">
        <v>6629.4500000000007</v>
      </c>
      <c r="E205" s="34">
        <v>6521.670000000001</v>
      </c>
      <c r="F205" s="34">
        <v>6579.46</v>
      </c>
      <c r="G205" s="34">
        <v>6761.1200000000008</v>
      </c>
      <c r="H205" s="34">
        <v>6905.4100000000008</v>
      </c>
      <c r="I205" s="34">
        <v>7334.97</v>
      </c>
      <c r="J205" s="34">
        <v>7624.4900000000007</v>
      </c>
      <c r="K205" s="34">
        <v>7851.5900000000011</v>
      </c>
      <c r="L205" s="34">
        <v>7975.8600000000006</v>
      </c>
      <c r="M205" s="34">
        <v>7886.31</v>
      </c>
      <c r="N205" s="34">
        <v>7850.2300000000005</v>
      </c>
      <c r="O205" s="34">
        <v>7876.0000000000009</v>
      </c>
      <c r="P205" s="34">
        <v>8094.7000000000007</v>
      </c>
      <c r="Q205" s="34">
        <v>7992.9900000000007</v>
      </c>
      <c r="R205" s="34">
        <v>7827.6500000000005</v>
      </c>
      <c r="S205" s="34">
        <v>7805.8400000000011</v>
      </c>
      <c r="T205" s="34">
        <v>7779.1</v>
      </c>
      <c r="U205" s="34">
        <v>7773.8300000000008</v>
      </c>
      <c r="V205" s="34">
        <v>7727.9800000000005</v>
      </c>
      <c r="W205" s="34">
        <v>7677.5800000000008</v>
      </c>
      <c r="X205" s="34">
        <v>7304.920000000001</v>
      </c>
      <c r="Y205" s="34">
        <v>7141.9900000000007</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22</v>
      </c>
      <c r="B206" s="34">
        <v>6858.920000000001</v>
      </c>
      <c r="C206" s="34">
        <v>6718.76</v>
      </c>
      <c r="D206" s="34">
        <v>6590.0000000000009</v>
      </c>
      <c r="E206" s="34">
        <v>6426.1100000000006</v>
      </c>
      <c r="F206" s="34">
        <v>6520.0300000000007</v>
      </c>
      <c r="G206" s="34">
        <v>6764.3600000000006</v>
      </c>
      <c r="H206" s="34">
        <v>6904.64</v>
      </c>
      <c r="I206" s="34">
        <v>7349.37</v>
      </c>
      <c r="J206" s="34">
        <v>7706.7400000000007</v>
      </c>
      <c r="K206" s="34">
        <v>7880.4800000000005</v>
      </c>
      <c r="L206" s="34">
        <v>7908.1500000000005</v>
      </c>
      <c r="M206" s="34">
        <v>7907.8200000000006</v>
      </c>
      <c r="N206" s="34">
        <v>7831.6500000000005</v>
      </c>
      <c r="O206" s="34">
        <v>7913.6900000000005</v>
      </c>
      <c r="P206" s="34">
        <v>7993.8</v>
      </c>
      <c r="Q206" s="34">
        <v>7931.72</v>
      </c>
      <c r="R206" s="34">
        <v>7844.4800000000005</v>
      </c>
      <c r="S206" s="34">
        <v>7784.7500000000009</v>
      </c>
      <c r="T206" s="34">
        <v>7781.52</v>
      </c>
      <c r="U206" s="34">
        <v>7769.4000000000005</v>
      </c>
      <c r="V206" s="34">
        <v>7785.35</v>
      </c>
      <c r="W206" s="34">
        <v>7707.62</v>
      </c>
      <c r="X206" s="34">
        <v>7320.76</v>
      </c>
      <c r="Y206" s="34">
        <v>7089.5700000000006</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23</v>
      </c>
      <c r="B207" s="34">
        <v>6870.76</v>
      </c>
      <c r="C207" s="34">
        <v>6677.6900000000005</v>
      </c>
      <c r="D207" s="34">
        <v>6605.0000000000009</v>
      </c>
      <c r="E207" s="34">
        <v>6538.9000000000005</v>
      </c>
      <c r="F207" s="34">
        <v>6560.6100000000006</v>
      </c>
      <c r="G207" s="34">
        <v>6710.2400000000007</v>
      </c>
      <c r="H207" s="34">
        <v>6951.4100000000008</v>
      </c>
      <c r="I207" s="34">
        <v>7375.8</v>
      </c>
      <c r="J207" s="34">
        <v>7722.420000000001</v>
      </c>
      <c r="K207" s="34">
        <v>7822.87</v>
      </c>
      <c r="L207" s="34">
        <v>7871.02</v>
      </c>
      <c r="M207" s="34">
        <v>7854.1900000000005</v>
      </c>
      <c r="N207" s="34">
        <v>7888.04</v>
      </c>
      <c r="O207" s="34">
        <v>7916.0700000000006</v>
      </c>
      <c r="P207" s="34">
        <v>8014.2600000000011</v>
      </c>
      <c r="Q207" s="34">
        <v>7908.12</v>
      </c>
      <c r="R207" s="34">
        <v>7842.81</v>
      </c>
      <c r="S207" s="34">
        <v>7814.5300000000007</v>
      </c>
      <c r="T207" s="34">
        <v>7776.79</v>
      </c>
      <c r="U207" s="34">
        <v>7763.7600000000011</v>
      </c>
      <c r="V207" s="34">
        <v>7738.170000000001</v>
      </c>
      <c r="W207" s="34">
        <v>7748.93</v>
      </c>
      <c r="X207" s="34">
        <v>7547.4800000000005</v>
      </c>
      <c r="Y207" s="34">
        <v>7152.6900000000005</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24</v>
      </c>
      <c r="B208" s="34">
        <v>7066.9500000000007</v>
      </c>
      <c r="C208" s="34">
        <v>6853.72</v>
      </c>
      <c r="D208" s="34">
        <v>6767.93</v>
      </c>
      <c r="E208" s="34">
        <v>6715.39</v>
      </c>
      <c r="F208" s="34">
        <v>6695.6500000000005</v>
      </c>
      <c r="G208" s="34">
        <v>6691.0000000000009</v>
      </c>
      <c r="H208" s="34">
        <v>6754.31</v>
      </c>
      <c r="I208" s="34">
        <v>7054.9500000000007</v>
      </c>
      <c r="J208" s="34">
        <v>7468.7</v>
      </c>
      <c r="K208" s="34">
        <v>7755.97</v>
      </c>
      <c r="L208" s="34">
        <v>7832.6500000000005</v>
      </c>
      <c r="M208" s="34">
        <v>7840.6600000000008</v>
      </c>
      <c r="N208" s="34">
        <v>7829.3400000000011</v>
      </c>
      <c r="O208" s="34">
        <v>7830.14</v>
      </c>
      <c r="P208" s="34">
        <v>7821.4400000000005</v>
      </c>
      <c r="Q208" s="34">
        <v>7848.9000000000005</v>
      </c>
      <c r="R208" s="34">
        <v>7838.93</v>
      </c>
      <c r="S208" s="34">
        <v>7832.4500000000007</v>
      </c>
      <c r="T208" s="34">
        <v>7824.52</v>
      </c>
      <c r="U208" s="34">
        <v>7831.96</v>
      </c>
      <c r="V208" s="34">
        <v>7842.14</v>
      </c>
      <c r="W208" s="34">
        <v>7828.9800000000005</v>
      </c>
      <c r="X208" s="34">
        <v>7504.29</v>
      </c>
      <c r="Y208" s="34">
        <v>7127.6</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25</v>
      </c>
      <c r="B209" s="34">
        <v>7010.35</v>
      </c>
      <c r="C209" s="34">
        <v>6822.670000000001</v>
      </c>
      <c r="D209" s="34">
        <v>6731.2500000000009</v>
      </c>
      <c r="E209" s="34">
        <v>6657.2400000000007</v>
      </c>
      <c r="F209" s="34">
        <v>6608.18</v>
      </c>
      <c r="G209" s="34">
        <v>6652.5300000000007</v>
      </c>
      <c r="H209" s="34">
        <v>6586.9100000000008</v>
      </c>
      <c r="I209" s="34">
        <v>6843.3600000000006</v>
      </c>
      <c r="J209" s="34">
        <v>7190.6</v>
      </c>
      <c r="K209" s="34">
        <v>7544.2300000000005</v>
      </c>
      <c r="L209" s="34">
        <v>7681.43</v>
      </c>
      <c r="M209" s="34">
        <v>7744.12</v>
      </c>
      <c r="N209" s="34">
        <v>7743.7500000000009</v>
      </c>
      <c r="O209" s="34">
        <v>7742.02</v>
      </c>
      <c r="P209" s="34">
        <v>7747.9000000000005</v>
      </c>
      <c r="Q209" s="34">
        <v>7705.39</v>
      </c>
      <c r="R209" s="34">
        <v>7641.2400000000007</v>
      </c>
      <c r="S209" s="34">
        <v>7648.9400000000005</v>
      </c>
      <c r="T209" s="34">
        <v>7678.4400000000005</v>
      </c>
      <c r="U209" s="34">
        <v>7701.8400000000011</v>
      </c>
      <c r="V209" s="34">
        <v>7733.4100000000008</v>
      </c>
      <c r="W209" s="34">
        <v>7766.2000000000007</v>
      </c>
      <c r="X209" s="34">
        <v>7415.56</v>
      </c>
      <c r="Y209" s="34">
        <v>7046.29</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26</v>
      </c>
      <c r="B210" s="34">
        <v>6874.01</v>
      </c>
      <c r="C210" s="34">
        <v>6761.8200000000006</v>
      </c>
      <c r="D210" s="34">
        <v>6673.2000000000007</v>
      </c>
      <c r="E210" s="34">
        <v>6511.4100000000008</v>
      </c>
      <c r="F210" s="34">
        <v>6531.0800000000008</v>
      </c>
      <c r="G210" s="34">
        <v>6790.22</v>
      </c>
      <c r="H210" s="34">
        <v>6898.1500000000005</v>
      </c>
      <c r="I210" s="34">
        <v>7204.53</v>
      </c>
      <c r="J210" s="34">
        <v>7639.9400000000005</v>
      </c>
      <c r="K210" s="34">
        <v>7725.920000000001</v>
      </c>
      <c r="L210" s="34">
        <v>7814.9400000000005</v>
      </c>
      <c r="M210" s="34">
        <v>7773.5700000000006</v>
      </c>
      <c r="N210" s="34">
        <v>7738.5000000000009</v>
      </c>
      <c r="O210" s="34">
        <v>7786.1500000000005</v>
      </c>
      <c r="P210" s="34">
        <v>7839.9100000000008</v>
      </c>
      <c r="Q210" s="34">
        <v>7848.72</v>
      </c>
      <c r="R210" s="34">
        <v>7811.87</v>
      </c>
      <c r="S210" s="34">
        <v>7676.7600000000011</v>
      </c>
      <c r="T210" s="34">
        <v>7634.38</v>
      </c>
      <c r="U210" s="34">
        <v>7536.3200000000006</v>
      </c>
      <c r="V210" s="34">
        <v>7561.5300000000007</v>
      </c>
      <c r="W210" s="34">
        <v>7469.6</v>
      </c>
      <c r="X210" s="34">
        <v>7068.7800000000007</v>
      </c>
      <c r="Y210" s="34">
        <v>6946.02</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27</v>
      </c>
      <c r="B211" s="34">
        <v>6783.76</v>
      </c>
      <c r="C211" s="34">
        <v>6593.5900000000011</v>
      </c>
      <c r="D211" s="34">
        <v>6533.8600000000006</v>
      </c>
      <c r="E211" s="34">
        <v>6221.4100000000008</v>
      </c>
      <c r="F211" s="34">
        <v>6016.9500000000007</v>
      </c>
      <c r="G211" s="34">
        <v>6594.5300000000007</v>
      </c>
      <c r="H211" s="34">
        <v>6766.26</v>
      </c>
      <c r="I211" s="34">
        <v>7093.21</v>
      </c>
      <c r="J211" s="34">
        <v>7466.420000000001</v>
      </c>
      <c r="K211" s="34">
        <v>7650.0000000000009</v>
      </c>
      <c r="L211" s="34">
        <v>7748.0800000000008</v>
      </c>
      <c r="M211" s="34">
        <v>7654.0300000000007</v>
      </c>
      <c r="N211" s="34">
        <v>7611.5300000000007</v>
      </c>
      <c r="O211" s="34">
        <v>7648.0300000000007</v>
      </c>
      <c r="P211" s="34">
        <v>7770.7400000000007</v>
      </c>
      <c r="Q211" s="34">
        <v>7695.7300000000005</v>
      </c>
      <c r="R211" s="34">
        <v>7711.04</v>
      </c>
      <c r="S211" s="34">
        <v>7642.89</v>
      </c>
      <c r="T211" s="34">
        <v>7592.18</v>
      </c>
      <c r="U211" s="34">
        <v>7489.87</v>
      </c>
      <c r="V211" s="34">
        <v>7480.87</v>
      </c>
      <c r="W211" s="34">
        <v>7432.5900000000011</v>
      </c>
      <c r="X211" s="34">
        <v>7063.2800000000007</v>
      </c>
      <c r="Y211" s="34">
        <v>6958.920000000001</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28</v>
      </c>
      <c r="B212" s="34">
        <v>6847.5900000000011</v>
      </c>
      <c r="C212" s="34">
        <v>6624.54</v>
      </c>
      <c r="D212" s="34">
        <v>6477.1500000000005</v>
      </c>
      <c r="E212" s="34">
        <v>5952.55</v>
      </c>
      <c r="F212" s="34">
        <v>5829.01</v>
      </c>
      <c r="G212" s="34">
        <v>6666.0300000000007</v>
      </c>
      <c r="H212" s="34">
        <v>6895.7800000000007</v>
      </c>
      <c r="I212" s="34">
        <v>7184.72</v>
      </c>
      <c r="J212" s="34">
        <v>7706.79</v>
      </c>
      <c r="K212" s="34">
        <v>7779.7500000000009</v>
      </c>
      <c r="L212" s="34">
        <v>7863.37</v>
      </c>
      <c r="M212" s="34">
        <v>7860.3300000000008</v>
      </c>
      <c r="N212" s="34">
        <v>7854.85</v>
      </c>
      <c r="O212" s="34">
        <v>7867.5300000000007</v>
      </c>
      <c r="P212" s="34">
        <v>7969.9900000000007</v>
      </c>
      <c r="Q212" s="34">
        <v>8047.2500000000009</v>
      </c>
      <c r="R212" s="34">
        <v>7874.7000000000007</v>
      </c>
      <c r="S212" s="34">
        <v>7824.6</v>
      </c>
      <c r="T212" s="34">
        <v>7775.8</v>
      </c>
      <c r="U212" s="34">
        <v>7737.2500000000009</v>
      </c>
      <c r="V212" s="34">
        <v>7725.37</v>
      </c>
      <c r="W212" s="34">
        <v>7690.14</v>
      </c>
      <c r="X212" s="34">
        <v>7301.93</v>
      </c>
      <c r="Y212" s="34">
        <v>7025.8700000000008</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12" x14ac:dyDescent="0.2">
      <c r="A213" s="33">
        <v>29</v>
      </c>
      <c r="B213" s="34">
        <v>6824.8</v>
      </c>
      <c r="C213" s="34">
        <v>6662.3</v>
      </c>
      <c r="D213" s="34">
        <v>6473.31</v>
      </c>
      <c r="E213" s="34">
        <v>6397.27</v>
      </c>
      <c r="F213" s="34">
        <v>6385.1600000000008</v>
      </c>
      <c r="G213" s="34">
        <v>6694.76</v>
      </c>
      <c r="H213" s="34">
        <v>6821.3400000000011</v>
      </c>
      <c r="I213" s="34">
        <v>7178.0800000000008</v>
      </c>
      <c r="J213" s="34">
        <v>7736.31</v>
      </c>
      <c r="K213" s="34">
        <v>7771.8600000000006</v>
      </c>
      <c r="L213" s="34">
        <v>7781.0000000000009</v>
      </c>
      <c r="M213" s="34">
        <v>7870.89</v>
      </c>
      <c r="N213" s="34">
        <v>7877.88</v>
      </c>
      <c r="O213" s="34">
        <v>7897.43</v>
      </c>
      <c r="P213" s="34">
        <v>8030.4400000000005</v>
      </c>
      <c r="Q213" s="34">
        <v>8047.93</v>
      </c>
      <c r="R213" s="34">
        <v>8042.670000000001</v>
      </c>
      <c r="S213" s="34">
        <v>7978.27</v>
      </c>
      <c r="T213" s="34">
        <v>7914.7400000000007</v>
      </c>
      <c r="U213" s="34">
        <v>7889.21</v>
      </c>
      <c r="V213" s="34">
        <v>7861.7500000000009</v>
      </c>
      <c r="W213" s="34">
        <v>7780.35</v>
      </c>
      <c r="X213" s="34">
        <v>7469.28</v>
      </c>
      <c r="Y213" s="34">
        <v>7047.920000000001</v>
      </c>
      <c r="Z213" s="24">
        <f>IFERROR(Y213,"скрыть")</f>
        <v>7047.920000000001</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12" x14ac:dyDescent="0.2">
      <c r="A214" s="33">
        <v>30</v>
      </c>
      <c r="B214" s="34">
        <v>6834.88</v>
      </c>
      <c r="C214" s="34">
        <v>6692.68</v>
      </c>
      <c r="D214" s="34">
        <v>6544.43</v>
      </c>
      <c r="E214" s="34">
        <v>6454.63</v>
      </c>
      <c r="F214" s="34">
        <v>6442.09</v>
      </c>
      <c r="G214" s="34">
        <v>6668.3400000000011</v>
      </c>
      <c r="H214" s="34">
        <v>6734.89</v>
      </c>
      <c r="I214" s="34">
        <v>7126.04</v>
      </c>
      <c r="J214" s="34">
        <v>7750.5800000000008</v>
      </c>
      <c r="K214" s="34">
        <v>7641.72</v>
      </c>
      <c r="L214" s="34">
        <v>7622.37</v>
      </c>
      <c r="M214" s="34">
        <v>7608.1100000000006</v>
      </c>
      <c r="N214" s="34">
        <v>7907.87</v>
      </c>
      <c r="O214" s="34">
        <v>7923.0900000000011</v>
      </c>
      <c r="P214" s="34">
        <v>8306.6799999999985</v>
      </c>
      <c r="Q214" s="34">
        <v>8303.26</v>
      </c>
      <c r="R214" s="34">
        <v>8069.64</v>
      </c>
      <c r="S214" s="34">
        <v>7952.63</v>
      </c>
      <c r="T214" s="34">
        <v>7901.47</v>
      </c>
      <c r="U214" s="34">
        <v>7856.4500000000007</v>
      </c>
      <c r="V214" s="34">
        <v>7938.9100000000008</v>
      </c>
      <c r="W214" s="34">
        <v>7936.88</v>
      </c>
      <c r="X214" s="34">
        <v>7662.54</v>
      </c>
      <c r="Y214" s="34">
        <v>7166.9900000000007</v>
      </c>
      <c r="Z214" s="24">
        <f>IFERROR(Y214,"скрыть")</f>
        <v>7166.9900000000007</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12" x14ac:dyDescent="0.2">
      <c r="A215" s="33">
        <v>31</v>
      </c>
      <c r="B215" s="34">
        <v>6918.8700000000008</v>
      </c>
      <c r="C215" s="34">
        <v>6782.7300000000005</v>
      </c>
      <c r="D215" s="34">
        <v>6653.4500000000007</v>
      </c>
      <c r="E215" s="34">
        <v>6550.26</v>
      </c>
      <c r="F215" s="34">
        <v>6506.38</v>
      </c>
      <c r="G215" s="34">
        <v>6606.6600000000008</v>
      </c>
      <c r="H215" s="34">
        <v>6669.56</v>
      </c>
      <c r="I215" s="34">
        <v>6929.9800000000005</v>
      </c>
      <c r="J215" s="34">
        <v>7525.0000000000009</v>
      </c>
      <c r="K215" s="34">
        <v>7678.4000000000005</v>
      </c>
      <c r="L215" s="34">
        <v>7817.02</v>
      </c>
      <c r="M215" s="34">
        <v>7850.3400000000011</v>
      </c>
      <c r="N215" s="34">
        <v>7861.5700000000006</v>
      </c>
      <c r="O215" s="34">
        <v>7865.37</v>
      </c>
      <c r="P215" s="34">
        <v>7909.3200000000006</v>
      </c>
      <c r="Q215" s="34">
        <v>7928.8</v>
      </c>
      <c r="R215" s="34">
        <v>7933.9900000000007</v>
      </c>
      <c r="S215" s="34">
        <v>7941.05</v>
      </c>
      <c r="T215" s="34">
        <v>7878.1500000000005</v>
      </c>
      <c r="U215" s="34">
        <v>7854.39</v>
      </c>
      <c r="V215" s="34">
        <v>7874.7000000000007</v>
      </c>
      <c r="W215" s="34">
        <v>7862.55</v>
      </c>
      <c r="X215" s="34">
        <v>7541.6900000000005</v>
      </c>
      <c r="Y215" s="34">
        <v>7100.6500000000005</v>
      </c>
      <c r="Z215" s="24">
        <f>IFERROR(Y215,"скрыть")</f>
        <v>7100.6500000000005</v>
      </c>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ht="15.75" x14ac:dyDescent="0.25">
      <c r="B216" s="105" t="s">
        <v>164</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6.1" customHeight="1" x14ac:dyDescent="0.2">
      <c r="A217" s="114" t="s">
        <v>111</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s="27" customFormat="1" ht="24"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26"/>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5.75" x14ac:dyDescent="0.25">
      <c r="B219" s="105" t="s">
        <v>112</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t="s">
        <v>82</v>
      </c>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ht="11.25" customHeight="1" x14ac:dyDescent="0.2">
      <c r="A221" s="111"/>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s="27" customFormat="1" ht="32.65" customHeight="1" x14ac:dyDescent="0.2">
      <c r="A222" s="31" t="s">
        <v>83</v>
      </c>
      <c r="B222" s="32" t="s">
        <v>84</v>
      </c>
      <c r="C222" s="32" t="s">
        <v>85</v>
      </c>
      <c r="D222" s="32" t="s">
        <v>86</v>
      </c>
      <c r="E222" s="32" t="s">
        <v>87</v>
      </c>
      <c r="F222" s="32" t="s">
        <v>88</v>
      </c>
      <c r="G222" s="32" t="s">
        <v>89</v>
      </c>
      <c r="H222" s="32" t="s">
        <v>90</v>
      </c>
      <c r="I222" s="32" t="s">
        <v>91</v>
      </c>
      <c r="J222" s="32" t="s">
        <v>92</v>
      </c>
      <c r="K222" s="32" t="s">
        <v>93</v>
      </c>
      <c r="L222" s="32" t="s">
        <v>94</v>
      </c>
      <c r="M222" s="32" t="s">
        <v>95</v>
      </c>
      <c r="N222" s="32" t="s">
        <v>96</v>
      </c>
      <c r="O222" s="32" t="s">
        <v>97</v>
      </c>
      <c r="P222" s="32" t="s">
        <v>98</v>
      </c>
      <c r="Q222" s="32" t="s">
        <v>99</v>
      </c>
      <c r="R222" s="32" t="s">
        <v>100</v>
      </c>
      <c r="S222" s="32" t="s">
        <v>101</v>
      </c>
      <c r="T222" s="32" t="s">
        <v>102</v>
      </c>
      <c r="U222" s="32" t="s">
        <v>103</v>
      </c>
      <c r="V222" s="32" t="s">
        <v>104</v>
      </c>
      <c r="W222" s="32" t="s">
        <v>105</v>
      </c>
      <c r="X222" s="32" t="s">
        <v>106</v>
      </c>
      <c r="Y222" s="32" t="s">
        <v>107</v>
      </c>
      <c r="Z222" s="26"/>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1</v>
      </c>
      <c r="B223" s="34">
        <v>2099.5100000000002</v>
      </c>
      <c r="C223" s="34">
        <v>1957.6</v>
      </c>
      <c r="D223" s="34">
        <v>1905.53</v>
      </c>
      <c r="E223" s="34">
        <v>1866</v>
      </c>
      <c r="F223" s="34">
        <v>1849.21</v>
      </c>
      <c r="G223" s="34">
        <v>1853.77</v>
      </c>
      <c r="H223" s="34">
        <v>1865.72</v>
      </c>
      <c r="I223" s="34">
        <v>2116.4700000000003</v>
      </c>
      <c r="J223" s="34">
        <v>2304.9499999999998</v>
      </c>
      <c r="K223" s="34">
        <v>2570.7799999999997</v>
      </c>
      <c r="L223" s="34">
        <v>2706.25</v>
      </c>
      <c r="M223" s="34">
        <v>2733.97</v>
      </c>
      <c r="N223" s="34">
        <v>2712.08</v>
      </c>
      <c r="O223" s="34">
        <v>2720.03</v>
      </c>
      <c r="P223" s="34">
        <v>2717.29</v>
      </c>
      <c r="Q223" s="34">
        <v>2644.5699999999997</v>
      </c>
      <c r="R223" s="34">
        <v>2529.35</v>
      </c>
      <c r="S223" s="34">
        <v>2593.38</v>
      </c>
      <c r="T223" s="34">
        <v>2639.8399999999997</v>
      </c>
      <c r="U223" s="34">
        <v>2701.31</v>
      </c>
      <c r="V223" s="34">
        <v>2797.24</v>
      </c>
      <c r="W223" s="34">
        <v>2788.9</v>
      </c>
      <c r="X223" s="34">
        <v>2327.0099999999998</v>
      </c>
      <c r="Y223" s="34">
        <v>2202.2200000000003</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2</v>
      </c>
      <c r="B224" s="34">
        <v>2029.82</v>
      </c>
      <c r="C224" s="34">
        <v>1928.2</v>
      </c>
      <c r="D224" s="34">
        <v>1849.28</v>
      </c>
      <c r="E224" s="34">
        <v>1835.27</v>
      </c>
      <c r="F224" s="34">
        <v>1825.95</v>
      </c>
      <c r="G224" s="34">
        <v>1844.22</v>
      </c>
      <c r="H224" s="34">
        <v>1814.32</v>
      </c>
      <c r="I224" s="34">
        <v>2024.3</v>
      </c>
      <c r="J224" s="34">
        <v>2294.2999999999997</v>
      </c>
      <c r="K224" s="34">
        <v>2477.9299999999998</v>
      </c>
      <c r="L224" s="34">
        <v>2493.8599999999997</v>
      </c>
      <c r="M224" s="34">
        <v>2548.9299999999998</v>
      </c>
      <c r="N224" s="34">
        <v>2542.7799999999997</v>
      </c>
      <c r="O224" s="34">
        <v>2513.81</v>
      </c>
      <c r="P224" s="34">
        <v>2498.67</v>
      </c>
      <c r="Q224" s="34">
        <v>2479.4499999999998</v>
      </c>
      <c r="R224" s="34">
        <v>2428.9299999999998</v>
      </c>
      <c r="S224" s="34">
        <v>2476.1099999999997</v>
      </c>
      <c r="T224" s="34">
        <v>2479.13</v>
      </c>
      <c r="U224" s="34">
        <v>2626.49</v>
      </c>
      <c r="V224" s="34">
        <v>2680.17</v>
      </c>
      <c r="W224" s="34">
        <v>2671.0299999999997</v>
      </c>
      <c r="X224" s="34">
        <v>2277.16</v>
      </c>
      <c r="Y224" s="34">
        <v>2091.34</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3</v>
      </c>
      <c r="B225" s="34">
        <v>2020.48</v>
      </c>
      <c r="C225" s="34">
        <v>1924.38</v>
      </c>
      <c r="D225" s="34">
        <v>1841.05</v>
      </c>
      <c r="E225" s="34">
        <v>1825.01</v>
      </c>
      <c r="F225" s="34">
        <v>1822.08</v>
      </c>
      <c r="G225" s="34">
        <v>1830.69</v>
      </c>
      <c r="H225" s="34">
        <v>1848.99</v>
      </c>
      <c r="I225" s="34">
        <v>2067.4</v>
      </c>
      <c r="J225" s="34">
        <v>2318.5499999999997</v>
      </c>
      <c r="K225" s="34">
        <v>2666.96</v>
      </c>
      <c r="L225" s="34">
        <v>2721.81</v>
      </c>
      <c r="M225" s="34">
        <v>2747.37</v>
      </c>
      <c r="N225" s="34">
        <v>2736.78</v>
      </c>
      <c r="O225" s="34">
        <v>2723.22</v>
      </c>
      <c r="P225" s="34">
        <v>2704.43</v>
      </c>
      <c r="Q225" s="34">
        <v>2663.7999999999997</v>
      </c>
      <c r="R225" s="34">
        <v>2613.7799999999997</v>
      </c>
      <c r="S225" s="34">
        <v>2639.5099999999998</v>
      </c>
      <c r="T225" s="34">
        <v>2589.2799999999997</v>
      </c>
      <c r="U225" s="34">
        <v>2640.52</v>
      </c>
      <c r="V225" s="34">
        <v>2716.5</v>
      </c>
      <c r="W225" s="34">
        <v>2767.9</v>
      </c>
      <c r="X225" s="34">
        <v>2347.33</v>
      </c>
      <c r="Y225" s="34">
        <v>2187.13</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4</v>
      </c>
      <c r="B226" s="34">
        <v>1961.79</v>
      </c>
      <c r="C226" s="34">
        <v>1891.92</v>
      </c>
      <c r="D226" s="34">
        <v>1847.23</v>
      </c>
      <c r="E226" s="34">
        <v>1843.25</v>
      </c>
      <c r="F226" s="34">
        <v>1838.24</v>
      </c>
      <c r="G226" s="34">
        <v>1823.55</v>
      </c>
      <c r="H226" s="34">
        <v>1781.79</v>
      </c>
      <c r="I226" s="34">
        <v>1912.88</v>
      </c>
      <c r="J226" s="34">
        <v>2199.7800000000002</v>
      </c>
      <c r="K226" s="34">
        <v>2361.3599999999997</v>
      </c>
      <c r="L226" s="34">
        <v>2483.48</v>
      </c>
      <c r="M226" s="34">
        <v>2491.44</v>
      </c>
      <c r="N226" s="34">
        <v>2490.2199999999998</v>
      </c>
      <c r="O226" s="34">
        <v>2488.69</v>
      </c>
      <c r="P226" s="34">
        <v>2587.4899999999998</v>
      </c>
      <c r="Q226" s="34">
        <v>2494.69</v>
      </c>
      <c r="R226" s="34">
        <v>2489.42</v>
      </c>
      <c r="S226" s="34">
        <v>2539.4899999999998</v>
      </c>
      <c r="T226" s="34">
        <v>2544.4899999999998</v>
      </c>
      <c r="U226" s="34">
        <v>2642.13</v>
      </c>
      <c r="V226" s="34">
        <v>2706.06</v>
      </c>
      <c r="W226" s="34">
        <v>2724.65</v>
      </c>
      <c r="X226" s="34">
        <v>2329.96</v>
      </c>
      <c r="Y226" s="34">
        <v>2162.9100000000003</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5</v>
      </c>
      <c r="B227" s="34">
        <v>1966.17</v>
      </c>
      <c r="C227" s="34">
        <v>1844.03</v>
      </c>
      <c r="D227" s="34">
        <v>1809.83</v>
      </c>
      <c r="E227" s="34">
        <v>1792.84</v>
      </c>
      <c r="F227" s="34">
        <v>1806.31</v>
      </c>
      <c r="G227" s="34">
        <v>1853.28</v>
      </c>
      <c r="H227" s="34">
        <v>1963.6</v>
      </c>
      <c r="I227" s="34">
        <v>2309.23</v>
      </c>
      <c r="J227" s="34">
        <v>2632.0699999999997</v>
      </c>
      <c r="K227" s="34">
        <v>2712.93</v>
      </c>
      <c r="L227" s="34">
        <v>2723.7</v>
      </c>
      <c r="M227" s="34">
        <v>2776.27</v>
      </c>
      <c r="N227" s="34">
        <v>2747.68</v>
      </c>
      <c r="O227" s="34">
        <v>2767.7</v>
      </c>
      <c r="P227" s="34">
        <v>2753.06</v>
      </c>
      <c r="Q227" s="34">
        <v>2738.72</v>
      </c>
      <c r="R227" s="34">
        <v>2718.45</v>
      </c>
      <c r="S227" s="34">
        <v>2629.33</v>
      </c>
      <c r="T227" s="34">
        <v>2613.46</v>
      </c>
      <c r="U227" s="34">
        <v>2592.0499999999997</v>
      </c>
      <c r="V227" s="34">
        <v>2726.96</v>
      </c>
      <c r="W227" s="34">
        <v>2652.18</v>
      </c>
      <c r="X227" s="34">
        <v>2323.56</v>
      </c>
      <c r="Y227" s="34">
        <v>2089.8000000000002</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6</v>
      </c>
      <c r="B228" s="34">
        <v>1963.01</v>
      </c>
      <c r="C228" s="34">
        <v>1847.34</v>
      </c>
      <c r="D228" s="34">
        <v>1810.98</v>
      </c>
      <c r="E228" s="34">
        <v>1810.28</v>
      </c>
      <c r="F228" s="34">
        <v>1836.87</v>
      </c>
      <c r="G228" s="34">
        <v>1896</v>
      </c>
      <c r="H228" s="34">
        <v>2095.9900000000002</v>
      </c>
      <c r="I228" s="34">
        <v>2363.4</v>
      </c>
      <c r="J228" s="34">
        <v>2792.22</v>
      </c>
      <c r="K228" s="34">
        <v>2865.62</v>
      </c>
      <c r="L228" s="34">
        <v>2867.55</v>
      </c>
      <c r="M228" s="34">
        <v>2902.06</v>
      </c>
      <c r="N228" s="34">
        <v>2899.88</v>
      </c>
      <c r="O228" s="34">
        <v>2905.69</v>
      </c>
      <c r="P228" s="34">
        <v>2900.05</v>
      </c>
      <c r="Q228" s="34">
        <v>2880.15</v>
      </c>
      <c r="R228" s="34">
        <v>2867.53</v>
      </c>
      <c r="S228" s="34">
        <v>2815.34</v>
      </c>
      <c r="T228" s="34">
        <v>2802.08</v>
      </c>
      <c r="U228" s="34">
        <v>2805.1</v>
      </c>
      <c r="V228" s="34">
        <v>2881.93</v>
      </c>
      <c r="W228" s="34">
        <v>2777.07</v>
      </c>
      <c r="X228" s="34">
        <v>2305.39</v>
      </c>
      <c r="Y228" s="34">
        <v>2201.84</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7</v>
      </c>
      <c r="B229" s="34">
        <v>1934.63</v>
      </c>
      <c r="C229" s="34">
        <v>1794.53</v>
      </c>
      <c r="D229" s="34">
        <v>1676.76</v>
      </c>
      <c r="E229" s="34">
        <v>1666.67</v>
      </c>
      <c r="F229" s="34">
        <v>1754</v>
      </c>
      <c r="G229" s="34">
        <v>1870.65</v>
      </c>
      <c r="H229" s="34">
        <v>2030.14</v>
      </c>
      <c r="I229" s="34">
        <v>2360.64</v>
      </c>
      <c r="J229" s="34">
        <v>2742.5</v>
      </c>
      <c r="K229" s="34">
        <v>2814.3</v>
      </c>
      <c r="L229" s="34">
        <v>2814.88</v>
      </c>
      <c r="M229" s="34">
        <v>2871.85</v>
      </c>
      <c r="N229" s="34">
        <v>2849.41</v>
      </c>
      <c r="O229" s="34">
        <v>2858.1</v>
      </c>
      <c r="P229" s="34">
        <v>2842.54</v>
      </c>
      <c r="Q229" s="34">
        <v>2830.72</v>
      </c>
      <c r="R229" s="34">
        <v>2819.77</v>
      </c>
      <c r="S229" s="34">
        <v>2739.65</v>
      </c>
      <c r="T229" s="34">
        <v>2742.53</v>
      </c>
      <c r="U229" s="34">
        <v>2781.06</v>
      </c>
      <c r="V229" s="34">
        <v>2846.25</v>
      </c>
      <c r="W229" s="34">
        <v>2823.22</v>
      </c>
      <c r="X229" s="34">
        <v>2475.15</v>
      </c>
      <c r="Y229" s="34">
        <v>2268.12</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8</v>
      </c>
      <c r="B230" s="34">
        <v>2271.0099999999998</v>
      </c>
      <c r="C230" s="34">
        <v>2113.37</v>
      </c>
      <c r="D230" s="34">
        <v>2012.84</v>
      </c>
      <c r="E230" s="34">
        <v>1988.35</v>
      </c>
      <c r="F230" s="34">
        <v>1968.74</v>
      </c>
      <c r="G230" s="34">
        <v>1957.31</v>
      </c>
      <c r="H230" s="34">
        <v>1939.76</v>
      </c>
      <c r="I230" s="34">
        <v>2265.1</v>
      </c>
      <c r="J230" s="34">
        <v>2552.6</v>
      </c>
      <c r="K230" s="34">
        <v>2739.37</v>
      </c>
      <c r="L230" s="34">
        <v>2818.43</v>
      </c>
      <c r="M230" s="34">
        <v>2836.73</v>
      </c>
      <c r="N230" s="34">
        <v>2822.59</v>
      </c>
      <c r="O230" s="34">
        <v>2806.3</v>
      </c>
      <c r="P230" s="34">
        <v>2800.72</v>
      </c>
      <c r="Q230" s="34">
        <v>2726.57</v>
      </c>
      <c r="R230" s="34">
        <v>2678.39</v>
      </c>
      <c r="S230" s="34">
        <v>2732.72</v>
      </c>
      <c r="T230" s="34">
        <v>2781.17</v>
      </c>
      <c r="U230" s="34">
        <v>2834.85</v>
      </c>
      <c r="V230" s="34">
        <v>2857.39</v>
      </c>
      <c r="W230" s="34">
        <v>2861.8</v>
      </c>
      <c r="X230" s="34">
        <v>2526.77</v>
      </c>
      <c r="Y230" s="34">
        <v>2264.88</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9</v>
      </c>
      <c r="B231" s="34">
        <v>2207.75</v>
      </c>
      <c r="C231" s="34">
        <v>2033.09</v>
      </c>
      <c r="D231" s="34">
        <v>1931.62</v>
      </c>
      <c r="E231" s="34">
        <v>1886.11</v>
      </c>
      <c r="F231" s="34">
        <v>1877.36</v>
      </c>
      <c r="G231" s="34">
        <v>1901.72</v>
      </c>
      <c r="H231" s="34">
        <v>1953.74</v>
      </c>
      <c r="I231" s="34">
        <v>2221.15</v>
      </c>
      <c r="J231" s="34">
        <v>2472.7199999999998</v>
      </c>
      <c r="K231" s="34">
        <v>2761.47</v>
      </c>
      <c r="L231" s="34">
        <v>2843.52</v>
      </c>
      <c r="M231" s="34">
        <v>2861.76</v>
      </c>
      <c r="N231" s="34">
        <v>2840.68</v>
      </c>
      <c r="O231" s="34">
        <v>2827.42</v>
      </c>
      <c r="P231" s="34">
        <v>2819</v>
      </c>
      <c r="Q231" s="34">
        <v>2764.17</v>
      </c>
      <c r="R231" s="34">
        <v>2711.31</v>
      </c>
      <c r="S231" s="34">
        <v>2721.56</v>
      </c>
      <c r="T231" s="34">
        <v>2749.45</v>
      </c>
      <c r="U231" s="34">
        <v>2818.73</v>
      </c>
      <c r="V231" s="34">
        <v>2846.24</v>
      </c>
      <c r="W231" s="34">
        <v>2865.3</v>
      </c>
      <c r="X231" s="34">
        <v>2448.4699999999998</v>
      </c>
      <c r="Y231" s="34">
        <v>2272.92</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10</v>
      </c>
      <c r="B232" s="34">
        <v>2053.02</v>
      </c>
      <c r="C232" s="34">
        <v>1882.72</v>
      </c>
      <c r="D232" s="34">
        <v>1836.4</v>
      </c>
      <c r="E232" s="34">
        <v>1836.85</v>
      </c>
      <c r="F232" s="34">
        <v>1836.43</v>
      </c>
      <c r="G232" s="34">
        <v>1841.52</v>
      </c>
      <c r="H232" s="34">
        <v>1846.42</v>
      </c>
      <c r="I232" s="34">
        <v>2112.77</v>
      </c>
      <c r="J232" s="34">
        <v>2413.14</v>
      </c>
      <c r="K232" s="34">
        <v>2740.27</v>
      </c>
      <c r="L232" s="34">
        <v>2838.36</v>
      </c>
      <c r="M232" s="34">
        <v>2848.26</v>
      </c>
      <c r="N232" s="34">
        <v>2845.39</v>
      </c>
      <c r="O232" s="34">
        <v>2829.89</v>
      </c>
      <c r="P232" s="34">
        <v>2823.97</v>
      </c>
      <c r="Q232" s="34">
        <v>2743.15</v>
      </c>
      <c r="R232" s="34">
        <v>2652.99</v>
      </c>
      <c r="S232" s="34">
        <v>2675.5899999999997</v>
      </c>
      <c r="T232" s="34">
        <v>2674.31</v>
      </c>
      <c r="U232" s="34">
        <v>2699.91</v>
      </c>
      <c r="V232" s="34">
        <v>2773.47</v>
      </c>
      <c r="W232" s="34">
        <v>2807.79</v>
      </c>
      <c r="X232" s="34">
        <v>2398.0699999999997</v>
      </c>
      <c r="Y232" s="34">
        <v>2261.4899999999998</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11</v>
      </c>
      <c r="B233" s="34">
        <v>2201.6800000000003</v>
      </c>
      <c r="C233" s="34">
        <v>2003.6</v>
      </c>
      <c r="D233" s="34">
        <v>1925.77</v>
      </c>
      <c r="E233" s="34">
        <v>1899.96</v>
      </c>
      <c r="F233" s="34">
        <v>1880.97</v>
      </c>
      <c r="G233" s="34">
        <v>1893.81</v>
      </c>
      <c r="H233" s="34">
        <v>1870.92</v>
      </c>
      <c r="I233" s="34">
        <v>2134.98</v>
      </c>
      <c r="J233" s="34">
        <v>2418.38</v>
      </c>
      <c r="K233" s="34">
        <v>2787.24</v>
      </c>
      <c r="L233" s="34">
        <v>2856.39</v>
      </c>
      <c r="M233" s="34">
        <v>2879.39</v>
      </c>
      <c r="N233" s="34">
        <v>2884.19</v>
      </c>
      <c r="O233" s="34">
        <v>2875.25</v>
      </c>
      <c r="P233" s="34">
        <v>2870.65</v>
      </c>
      <c r="Q233" s="34">
        <v>2832.3</v>
      </c>
      <c r="R233" s="34">
        <v>2769.94</v>
      </c>
      <c r="S233" s="34">
        <v>2831.65</v>
      </c>
      <c r="T233" s="34">
        <v>2851.1</v>
      </c>
      <c r="U233" s="34">
        <v>2872.6</v>
      </c>
      <c r="V233" s="34">
        <v>2901.65</v>
      </c>
      <c r="W233" s="34">
        <v>2913.12</v>
      </c>
      <c r="X233" s="34">
        <v>2620.9299999999998</v>
      </c>
      <c r="Y233" s="34">
        <v>2303.0099999999998</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12</v>
      </c>
      <c r="B234" s="34">
        <v>2099.8000000000002</v>
      </c>
      <c r="C234" s="34">
        <v>1967.33</v>
      </c>
      <c r="D234" s="34">
        <v>1887.41</v>
      </c>
      <c r="E234" s="34">
        <v>1854</v>
      </c>
      <c r="F234" s="34">
        <v>1886.43</v>
      </c>
      <c r="G234" s="34">
        <v>1973.96</v>
      </c>
      <c r="H234" s="34">
        <v>2199.7400000000002</v>
      </c>
      <c r="I234" s="34">
        <v>2560.65</v>
      </c>
      <c r="J234" s="34">
        <v>2899.71</v>
      </c>
      <c r="K234" s="34">
        <v>2973.03</v>
      </c>
      <c r="L234" s="34">
        <v>2980.2</v>
      </c>
      <c r="M234" s="34">
        <v>3004.66</v>
      </c>
      <c r="N234" s="34">
        <v>2983.72</v>
      </c>
      <c r="O234" s="34">
        <v>2992.15</v>
      </c>
      <c r="P234" s="34">
        <v>2998.26</v>
      </c>
      <c r="Q234" s="34">
        <v>2969.81</v>
      </c>
      <c r="R234" s="34">
        <v>2963.79</v>
      </c>
      <c r="S234" s="34">
        <v>2933.82</v>
      </c>
      <c r="T234" s="34">
        <v>2893.2</v>
      </c>
      <c r="U234" s="34">
        <v>2860.29</v>
      </c>
      <c r="V234" s="34">
        <v>2867.83</v>
      </c>
      <c r="W234" s="34">
        <v>2827.46</v>
      </c>
      <c r="X234" s="34">
        <v>2373</v>
      </c>
      <c r="Y234" s="34">
        <v>2198.21</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13</v>
      </c>
      <c r="B235" s="34">
        <v>2031.99</v>
      </c>
      <c r="C235" s="34">
        <v>1866.79</v>
      </c>
      <c r="D235" s="34">
        <v>1789.15</v>
      </c>
      <c r="E235" s="34">
        <v>1769.69</v>
      </c>
      <c r="F235" s="34">
        <v>1844.58</v>
      </c>
      <c r="G235" s="34">
        <v>1934.16</v>
      </c>
      <c r="H235" s="34">
        <v>2118.58</v>
      </c>
      <c r="I235" s="34">
        <v>2375.3399999999997</v>
      </c>
      <c r="J235" s="34">
        <v>2753.03</v>
      </c>
      <c r="K235" s="34">
        <v>2924.24</v>
      </c>
      <c r="L235" s="34">
        <v>2960.57</v>
      </c>
      <c r="M235" s="34">
        <v>2948.61</v>
      </c>
      <c r="N235" s="34">
        <v>2938.77</v>
      </c>
      <c r="O235" s="34">
        <v>2953</v>
      </c>
      <c r="P235" s="34">
        <v>3041.16</v>
      </c>
      <c r="Q235" s="34">
        <v>3070.04</v>
      </c>
      <c r="R235" s="34">
        <v>2985.3</v>
      </c>
      <c r="S235" s="34">
        <v>2963.25</v>
      </c>
      <c r="T235" s="34">
        <v>2951.86</v>
      </c>
      <c r="U235" s="34">
        <v>2952.03</v>
      </c>
      <c r="V235" s="34">
        <v>2996.96</v>
      </c>
      <c r="W235" s="34">
        <v>2853.12</v>
      </c>
      <c r="X235" s="34">
        <v>2367.0299999999997</v>
      </c>
      <c r="Y235" s="34">
        <v>2210.0300000000002</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14</v>
      </c>
      <c r="B236" s="34">
        <v>2057.19</v>
      </c>
      <c r="C236" s="34">
        <v>1956.74</v>
      </c>
      <c r="D236" s="34">
        <v>1814.17</v>
      </c>
      <c r="E236" s="34">
        <v>1791.53</v>
      </c>
      <c r="F236" s="34">
        <v>1806.73</v>
      </c>
      <c r="G236" s="34">
        <v>1977.99</v>
      </c>
      <c r="H236" s="34">
        <v>2233.9300000000003</v>
      </c>
      <c r="I236" s="34">
        <v>2619.3399999999997</v>
      </c>
      <c r="J236" s="34">
        <v>2925.48</v>
      </c>
      <c r="K236" s="34">
        <v>3044.26</v>
      </c>
      <c r="L236" s="34">
        <v>3116.35</v>
      </c>
      <c r="M236" s="34">
        <v>3085.77</v>
      </c>
      <c r="N236" s="34">
        <v>3050.87</v>
      </c>
      <c r="O236" s="34">
        <v>3104.84</v>
      </c>
      <c r="P236" s="34">
        <v>3194.57</v>
      </c>
      <c r="Q236" s="34">
        <v>3163.74</v>
      </c>
      <c r="R236" s="34">
        <v>3086.87</v>
      </c>
      <c r="S236" s="34">
        <v>3057.92</v>
      </c>
      <c r="T236" s="34">
        <v>3000.73</v>
      </c>
      <c r="U236" s="34">
        <v>2961.23</v>
      </c>
      <c r="V236" s="34">
        <v>3069.68</v>
      </c>
      <c r="W236" s="34">
        <v>2919.04</v>
      </c>
      <c r="X236" s="34">
        <v>2494.08</v>
      </c>
      <c r="Y236" s="34">
        <v>2288.35</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15</v>
      </c>
      <c r="B237" s="34">
        <v>2087.4700000000003</v>
      </c>
      <c r="C237" s="34">
        <v>2003.11</v>
      </c>
      <c r="D237" s="34">
        <v>1912.49</v>
      </c>
      <c r="E237" s="34">
        <v>1869.69</v>
      </c>
      <c r="F237" s="34">
        <v>1919.84</v>
      </c>
      <c r="G237" s="34">
        <v>2077.67</v>
      </c>
      <c r="H237" s="34">
        <v>2280.9899999999998</v>
      </c>
      <c r="I237" s="34">
        <v>2681.65</v>
      </c>
      <c r="J237" s="34">
        <v>2908.18</v>
      </c>
      <c r="K237" s="34">
        <v>3000.95</v>
      </c>
      <c r="L237" s="34">
        <v>3011.67</v>
      </c>
      <c r="M237" s="34">
        <v>2974.13</v>
      </c>
      <c r="N237" s="34">
        <v>2961.11</v>
      </c>
      <c r="O237" s="34">
        <v>2985.09</v>
      </c>
      <c r="P237" s="34">
        <v>3079.16</v>
      </c>
      <c r="Q237" s="34">
        <v>3014.47</v>
      </c>
      <c r="R237" s="34">
        <v>2978.22</v>
      </c>
      <c r="S237" s="34">
        <v>2957.64</v>
      </c>
      <c r="T237" s="34">
        <v>2965.05</v>
      </c>
      <c r="U237" s="34">
        <v>2953.92</v>
      </c>
      <c r="V237" s="34">
        <v>2971.39</v>
      </c>
      <c r="W237" s="34">
        <v>2894.97</v>
      </c>
      <c r="X237" s="34">
        <v>2620.2599999999998</v>
      </c>
      <c r="Y237" s="34">
        <v>2299.66</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16</v>
      </c>
      <c r="B238" s="34">
        <v>2025.31</v>
      </c>
      <c r="C238" s="34">
        <v>1853.29</v>
      </c>
      <c r="D238" s="34">
        <v>1728.2</v>
      </c>
      <c r="E238" s="34">
        <v>1661.23</v>
      </c>
      <c r="F238" s="34">
        <v>1748.74</v>
      </c>
      <c r="G238" s="34">
        <v>1946.52</v>
      </c>
      <c r="H238" s="34">
        <v>2203.3200000000002</v>
      </c>
      <c r="I238" s="34">
        <v>2464.69</v>
      </c>
      <c r="J238" s="34">
        <v>2792.36</v>
      </c>
      <c r="K238" s="34">
        <v>2856.94</v>
      </c>
      <c r="L238" s="34">
        <v>2852.22</v>
      </c>
      <c r="M238" s="34">
        <v>2808.83</v>
      </c>
      <c r="N238" s="34">
        <v>2837.34</v>
      </c>
      <c r="O238" s="34">
        <v>2849.53</v>
      </c>
      <c r="P238" s="34">
        <v>2935.94</v>
      </c>
      <c r="Q238" s="34">
        <v>2911.55</v>
      </c>
      <c r="R238" s="34">
        <v>2852.1</v>
      </c>
      <c r="S238" s="34">
        <v>2805.62</v>
      </c>
      <c r="T238" s="34">
        <v>2792.37</v>
      </c>
      <c r="U238" s="34">
        <v>2782.32</v>
      </c>
      <c r="V238" s="34">
        <v>2828.47</v>
      </c>
      <c r="W238" s="34">
        <v>2851.07</v>
      </c>
      <c r="X238" s="34">
        <v>2554.54</v>
      </c>
      <c r="Y238" s="34">
        <v>2236.8900000000003</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17</v>
      </c>
      <c r="B239" s="34">
        <v>2133.61</v>
      </c>
      <c r="C239" s="34">
        <v>2079.8900000000003</v>
      </c>
      <c r="D239" s="34">
        <v>1916.37</v>
      </c>
      <c r="E239" s="34">
        <v>1837.06</v>
      </c>
      <c r="F239" s="34">
        <v>1827.16</v>
      </c>
      <c r="G239" s="34">
        <v>1734.05</v>
      </c>
      <c r="H239" s="34">
        <v>1838.53</v>
      </c>
      <c r="I239" s="34">
        <v>2202.25</v>
      </c>
      <c r="J239" s="34">
        <v>2503.39</v>
      </c>
      <c r="K239" s="34">
        <v>2807.87</v>
      </c>
      <c r="L239" s="34">
        <v>2906.04</v>
      </c>
      <c r="M239" s="34">
        <v>2940.5</v>
      </c>
      <c r="N239" s="34">
        <v>2941.84</v>
      </c>
      <c r="O239" s="34">
        <v>2904.39</v>
      </c>
      <c r="P239" s="34">
        <v>2937.6</v>
      </c>
      <c r="Q239" s="34">
        <v>2922.16</v>
      </c>
      <c r="R239" s="34">
        <v>2904.66</v>
      </c>
      <c r="S239" s="34">
        <v>2906.34</v>
      </c>
      <c r="T239" s="34">
        <v>2902.27</v>
      </c>
      <c r="U239" s="34">
        <v>2909.99</v>
      </c>
      <c r="V239" s="34">
        <v>2934.94</v>
      </c>
      <c r="W239" s="34">
        <v>2916.24</v>
      </c>
      <c r="X239" s="34">
        <v>2500.02</v>
      </c>
      <c r="Y239" s="34">
        <v>2297.92</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18</v>
      </c>
      <c r="B240" s="34">
        <v>2026.63</v>
      </c>
      <c r="C240" s="34">
        <v>1881.53</v>
      </c>
      <c r="D240" s="34">
        <v>1823.69</v>
      </c>
      <c r="E240" s="34">
        <v>1693.95</v>
      </c>
      <c r="F240" s="34">
        <v>1656.08</v>
      </c>
      <c r="G240" s="34">
        <v>1591.34</v>
      </c>
      <c r="H240" s="34">
        <v>1589.44</v>
      </c>
      <c r="I240" s="34">
        <v>1894.46</v>
      </c>
      <c r="J240" s="34">
        <v>2363.1999999999998</v>
      </c>
      <c r="K240" s="34">
        <v>2736.43</v>
      </c>
      <c r="L240" s="34">
        <v>2894.18</v>
      </c>
      <c r="M240" s="34">
        <v>2914.13</v>
      </c>
      <c r="N240" s="34">
        <v>2911.67</v>
      </c>
      <c r="O240" s="34">
        <v>2911.1</v>
      </c>
      <c r="P240" s="34">
        <v>2908.98</v>
      </c>
      <c r="Q240" s="34">
        <v>2870.33</v>
      </c>
      <c r="R240" s="34">
        <v>2743.41</v>
      </c>
      <c r="S240" s="34">
        <v>2765.69</v>
      </c>
      <c r="T240" s="34">
        <v>2838.1</v>
      </c>
      <c r="U240" s="34">
        <v>2887.54</v>
      </c>
      <c r="V240" s="34">
        <v>2922.23</v>
      </c>
      <c r="W240" s="34">
        <v>2952.66</v>
      </c>
      <c r="X240" s="34">
        <v>2619.73</v>
      </c>
      <c r="Y240" s="34">
        <v>2210.29</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19</v>
      </c>
      <c r="B241" s="34">
        <v>2046.82</v>
      </c>
      <c r="C241" s="34">
        <v>1934.23</v>
      </c>
      <c r="D241" s="34">
        <v>1852.92</v>
      </c>
      <c r="E241" s="34">
        <v>1831.15</v>
      </c>
      <c r="F241" s="34">
        <v>1857.07</v>
      </c>
      <c r="G241" s="34">
        <v>1929.29</v>
      </c>
      <c r="H241" s="34">
        <v>2169.73</v>
      </c>
      <c r="I241" s="34">
        <v>2543.7999999999997</v>
      </c>
      <c r="J241" s="34">
        <v>2911.17</v>
      </c>
      <c r="K241" s="34">
        <v>3006.13</v>
      </c>
      <c r="L241" s="34">
        <v>3035.82</v>
      </c>
      <c r="M241" s="34">
        <v>3015.21</v>
      </c>
      <c r="N241" s="34">
        <v>2950.12</v>
      </c>
      <c r="O241" s="34">
        <v>2994.95</v>
      </c>
      <c r="P241" s="34">
        <v>3066.64</v>
      </c>
      <c r="Q241" s="34">
        <v>3023.68</v>
      </c>
      <c r="R241" s="34">
        <v>2944.76</v>
      </c>
      <c r="S241" s="34">
        <v>2905.29</v>
      </c>
      <c r="T241" s="34">
        <v>2890.94</v>
      </c>
      <c r="U241" s="34">
        <v>2901.24</v>
      </c>
      <c r="V241" s="34">
        <v>2910.55</v>
      </c>
      <c r="W241" s="34">
        <v>2874.69</v>
      </c>
      <c r="X241" s="34">
        <v>2425.9899999999998</v>
      </c>
      <c r="Y241" s="34">
        <v>2201.88</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20</v>
      </c>
      <c r="B242" s="34">
        <v>2069.52</v>
      </c>
      <c r="C242" s="34">
        <v>1871.2</v>
      </c>
      <c r="D242" s="34">
        <v>1674.03</v>
      </c>
      <c r="E242" s="34">
        <v>1628.8899999999999</v>
      </c>
      <c r="F242" s="34">
        <v>1696.57</v>
      </c>
      <c r="G242" s="34">
        <v>1929.42</v>
      </c>
      <c r="H242" s="34">
        <v>2122.77</v>
      </c>
      <c r="I242" s="34">
        <v>2494</v>
      </c>
      <c r="J242" s="34">
        <v>2868.09</v>
      </c>
      <c r="K242" s="34">
        <v>3125.82</v>
      </c>
      <c r="L242" s="34">
        <v>3144.23</v>
      </c>
      <c r="M242" s="34">
        <v>3122.08</v>
      </c>
      <c r="N242" s="34">
        <v>3112.02</v>
      </c>
      <c r="O242" s="34">
        <v>3126.66</v>
      </c>
      <c r="P242" s="34">
        <v>3270.7</v>
      </c>
      <c r="Q242" s="34">
        <v>3141.41</v>
      </c>
      <c r="R242" s="34">
        <v>3038.49</v>
      </c>
      <c r="S242" s="34">
        <v>2940.2</v>
      </c>
      <c r="T242" s="34">
        <v>2919.33</v>
      </c>
      <c r="U242" s="34">
        <v>2916.43</v>
      </c>
      <c r="V242" s="34">
        <v>2891</v>
      </c>
      <c r="W242" s="34">
        <v>2865.13</v>
      </c>
      <c r="X242" s="34">
        <v>2448.2799999999997</v>
      </c>
      <c r="Y242" s="34">
        <v>2284.2799999999997</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21</v>
      </c>
      <c r="B243" s="34">
        <v>2018.13</v>
      </c>
      <c r="C243" s="34">
        <v>1915.89</v>
      </c>
      <c r="D243" s="34">
        <v>1816.51</v>
      </c>
      <c r="E243" s="34">
        <v>1708.73</v>
      </c>
      <c r="F243" s="34">
        <v>1766.52</v>
      </c>
      <c r="G243" s="34">
        <v>1948.18</v>
      </c>
      <c r="H243" s="34">
        <v>2092.4700000000003</v>
      </c>
      <c r="I243" s="34">
        <v>2522.0299999999997</v>
      </c>
      <c r="J243" s="34">
        <v>2811.55</v>
      </c>
      <c r="K243" s="34">
        <v>3038.65</v>
      </c>
      <c r="L243" s="34">
        <v>3162.92</v>
      </c>
      <c r="M243" s="34">
        <v>3073.37</v>
      </c>
      <c r="N243" s="34">
        <v>3037.29</v>
      </c>
      <c r="O243" s="34">
        <v>3063.06</v>
      </c>
      <c r="P243" s="34">
        <v>3281.76</v>
      </c>
      <c r="Q243" s="34">
        <v>3180.05</v>
      </c>
      <c r="R243" s="34">
        <v>3014.71</v>
      </c>
      <c r="S243" s="34">
        <v>2992.9</v>
      </c>
      <c r="T243" s="34">
        <v>2966.16</v>
      </c>
      <c r="U243" s="34">
        <v>2960.89</v>
      </c>
      <c r="V243" s="34">
        <v>2915.04</v>
      </c>
      <c r="W243" s="34">
        <v>2864.64</v>
      </c>
      <c r="X243" s="34">
        <v>2491.98</v>
      </c>
      <c r="Y243" s="34">
        <v>2329.0499999999997</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22</v>
      </c>
      <c r="B244" s="34">
        <v>2045.98</v>
      </c>
      <c r="C244" s="34">
        <v>1905.82</v>
      </c>
      <c r="D244" s="34">
        <v>1777.06</v>
      </c>
      <c r="E244" s="34">
        <v>1613.1699999999998</v>
      </c>
      <c r="F244" s="34">
        <v>1707.09</v>
      </c>
      <c r="G244" s="34">
        <v>1951.42</v>
      </c>
      <c r="H244" s="34">
        <v>2091.7000000000003</v>
      </c>
      <c r="I244" s="34">
        <v>2536.4299999999998</v>
      </c>
      <c r="J244" s="34">
        <v>2893.8</v>
      </c>
      <c r="K244" s="34">
        <v>3067.54</v>
      </c>
      <c r="L244" s="34">
        <v>3095.21</v>
      </c>
      <c r="M244" s="34">
        <v>3094.88</v>
      </c>
      <c r="N244" s="34">
        <v>3018.71</v>
      </c>
      <c r="O244" s="34">
        <v>3100.75</v>
      </c>
      <c r="P244" s="34">
        <v>3180.86</v>
      </c>
      <c r="Q244" s="34">
        <v>3118.78</v>
      </c>
      <c r="R244" s="34">
        <v>3031.54</v>
      </c>
      <c r="S244" s="34">
        <v>2971.81</v>
      </c>
      <c r="T244" s="34">
        <v>2968.58</v>
      </c>
      <c r="U244" s="34">
        <v>2956.46</v>
      </c>
      <c r="V244" s="34">
        <v>2972.41</v>
      </c>
      <c r="W244" s="34">
        <v>2894.68</v>
      </c>
      <c r="X244" s="34">
        <v>2507.8199999999997</v>
      </c>
      <c r="Y244" s="34">
        <v>2276.63</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23</v>
      </c>
      <c r="B245" s="34">
        <v>2057.8200000000002</v>
      </c>
      <c r="C245" s="34">
        <v>1864.75</v>
      </c>
      <c r="D245" s="34">
        <v>1792.06</v>
      </c>
      <c r="E245" s="34">
        <v>1725.96</v>
      </c>
      <c r="F245" s="34">
        <v>1747.67</v>
      </c>
      <c r="G245" s="34">
        <v>1897.3</v>
      </c>
      <c r="H245" s="34">
        <v>2138.4700000000003</v>
      </c>
      <c r="I245" s="34">
        <v>2562.8599999999997</v>
      </c>
      <c r="J245" s="34">
        <v>2909.48</v>
      </c>
      <c r="K245" s="34">
        <v>3009.93</v>
      </c>
      <c r="L245" s="34">
        <v>3058.08</v>
      </c>
      <c r="M245" s="34">
        <v>3041.25</v>
      </c>
      <c r="N245" s="34">
        <v>3075.1</v>
      </c>
      <c r="O245" s="34">
        <v>3103.13</v>
      </c>
      <c r="P245" s="34">
        <v>3201.32</v>
      </c>
      <c r="Q245" s="34">
        <v>3095.18</v>
      </c>
      <c r="R245" s="34">
        <v>3029.87</v>
      </c>
      <c r="S245" s="34">
        <v>3001.59</v>
      </c>
      <c r="T245" s="34">
        <v>2963.85</v>
      </c>
      <c r="U245" s="34">
        <v>2950.82</v>
      </c>
      <c r="V245" s="34">
        <v>2925.23</v>
      </c>
      <c r="W245" s="34">
        <v>2935.99</v>
      </c>
      <c r="X245" s="34">
        <v>2734.54</v>
      </c>
      <c r="Y245" s="34">
        <v>2339.75</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24</v>
      </c>
      <c r="B246" s="34">
        <v>2254.0100000000002</v>
      </c>
      <c r="C246" s="34">
        <v>2040.78</v>
      </c>
      <c r="D246" s="34">
        <v>1954.99</v>
      </c>
      <c r="E246" s="34">
        <v>1902.45</v>
      </c>
      <c r="F246" s="34">
        <v>1882.71</v>
      </c>
      <c r="G246" s="34">
        <v>1878.06</v>
      </c>
      <c r="H246" s="34">
        <v>1941.37</v>
      </c>
      <c r="I246" s="34">
        <v>2242.0100000000002</v>
      </c>
      <c r="J246" s="34">
        <v>2655.7599999999998</v>
      </c>
      <c r="K246" s="34">
        <v>2943.03</v>
      </c>
      <c r="L246" s="34">
        <v>3019.71</v>
      </c>
      <c r="M246" s="34">
        <v>3027.72</v>
      </c>
      <c r="N246" s="34">
        <v>3016.4</v>
      </c>
      <c r="O246" s="34">
        <v>3017.2</v>
      </c>
      <c r="P246" s="34">
        <v>3008.5</v>
      </c>
      <c r="Q246" s="34">
        <v>3035.96</v>
      </c>
      <c r="R246" s="34">
        <v>3025.99</v>
      </c>
      <c r="S246" s="34">
        <v>3019.51</v>
      </c>
      <c r="T246" s="34">
        <v>3011.58</v>
      </c>
      <c r="U246" s="34">
        <v>3019.02</v>
      </c>
      <c r="V246" s="34">
        <v>3029.2</v>
      </c>
      <c r="W246" s="34">
        <v>3016.04</v>
      </c>
      <c r="X246" s="34">
        <v>2691.35</v>
      </c>
      <c r="Y246" s="34">
        <v>2314.66</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25</v>
      </c>
      <c r="B247" s="34">
        <v>2197.4100000000003</v>
      </c>
      <c r="C247" s="34">
        <v>2009.73</v>
      </c>
      <c r="D247" s="34">
        <v>1918.31</v>
      </c>
      <c r="E247" s="34">
        <v>1844.3</v>
      </c>
      <c r="F247" s="34">
        <v>1795.24</v>
      </c>
      <c r="G247" s="34">
        <v>1839.59</v>
      </c>
      <c r="H247" s="34">
        <v>1773.97</v>
      </c>
      <c r="I247" s="34">
        <v>2030.42</v>
      </c>
      <c r="J247" s="34">
        <v>2377.66</v>
      </c>
      <c r="K247" s="34">
        <v>2731.29</v>
      </c>
      <c r="L247" s="34">
        <v>2868.49</v>
      </c>
      <c r="M247" s="34">
        <v>2931.18</v>
      </c>
      <c r="N247" s="34">
        <v>2930.81</v>
      </c>
      <c r="O247" s="34">
        <v>2929.08</v>
      </c>
      <c r="P247" s="34">
        <v>2934.96</v>
      </c>
      <c r="Q247" s="34">
        <v>2892.45</v>
      </c>
      <c r="R247" s="34">
        <v>2828.3</v>
      </c>
      <c r="S247" s="34">
        <v>2836</v>
      </c>
      <c r="T247" s="34">
        <v>2865.5</v>
      </c>
      <c r="U247" s="34">
        <v>2888.9</v>
      </c>
      <c r="V247" s="34">
        <v>2920.47</v>
      </c>
      <c r="W247" s="34">
        <v>2953.26</v>
      </c>
      <c r="X247" s="34">
        <v>2602.62</v>
      </c>
      <c r="Y247" s="34">
        <v>2233.35</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26</v>
      </c>
      <c r="B248" s="34">
        <v>2061.0700000000002</v>
      </c>
      <c r="C248" s="34">
        <v>1948.88</v>
      </c>
      <c r="D248" s="34">
        <v>1860.26</v>
      </c>
      <c r="E248" s="34">
        <v>1698.47</v>
      </c>
      <c r="F248" s="34">
        <v>1718.14</v>
      </c>
      <c r="G248" s="34">
        <v>1977.28</v>
      </c>
      <c r="H248" s="34">
        <v>2085.21</v>
      </c>
      <c r="I248" s="34">
        <v>2391.5899999999997</v>
      </c>
      <c r="J248" s="34">
        <v>2827</v>
      </c>
      <c r="K248" s="34">
        <v>2912.98</v>
      </c>
      <c r="L248" s="34">
        <v>3002</v>
      </c>
      <c r="M248" s="34">
        <v>2960.63</v>
      </c>
      <c r="N248" s="34">
        <v>2925.56</v>
      </c>
      <c r="O248" s="34">
        <v>2973.21</v>
      </c>
      <c r="P248" s="34">
        <v>3026.97</v>
      </c>
      <c r="Q248" s="34">
        <v>3035.78</v>
      </c>
      <c r="R248" s="34">
        <v>2998.93</v>
      </c>
      <c r="S248" s="34">
        <v>2863.82</v>
      </c>
      <c r="T248" s="34">
        <v>2821.44</v>
      </c>
      <c r="U248" s="34">
        <v>2723.38</v>
      </c>
      <c r="V248" s="34">
        <v>2748.59</v>
      </c>
      <c r="W248" s="34">
        <v>2656.66</v>
      </c>
      <c r="X248" s="34">
        <v>2255.84</v>
      </c>
      <c r="Y248" s="34">
        <v>2133.08</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27</v>
      </c>
      <c r="B249" s="34">
        <v>1970.82</v>
      </c>
      <c r="C249" s="34">
        <v>1780.65</v>
      </c>
      <c r="D249" s="34">
        <v>1720.92</v>
      </c>
      <c r="E249" s="34">
        <v>1408.47</v>
      </c>
      <c r="F249" s="34">
        <v>1204.01</v>
      </c>
      <c r="G249" s="34">
        <v>1781.59</v>
      </c>
      <c r="H249" s="34">
        <v>1953.32</v>
      </c>
      <c r="I249" s="34">
        <v>2280.27</v>
      </c>
      <c r="J249" s="34">
        <v>2653.48</v>
      </c>
      <c r="K249" s="34">
        <v>2837.06</v>
      </c>
      <c r="L249" s="34">
        <v>2935.14</v>
      </c>
      <c r="M249" s="34">
        <v>2841.09</v>
      </c>
      <c r="N249" s="34">
        <v>2798.59</v>
      </c>
      <c r="O249" s="34">
        <v>2835.09</v>
      </c>
      <c r="P249" s="34">
        <v>2957.8</v>
      </c>
      <c r="Q249" s="34">
        <v>2882.79</v>
      </c>
      <c r="R249" s="34">
        <v>2898.1</v>
      </c>
      <c r="S249" s="34">
        <v>2829.95</v>
      </c>
      <c r="T249" s="34">
        <v>2779.24</v>
      </c>
      <c r="U249" s="34">
        <v>2676.93</v>
      </c>
      <c r="V249" s="34">
        <v>2667.93</v>
      </c>
      <c r="W249" s="34">
        <v>2619.65</v>
      </c>
      <c r="X249" s="34">
        <v>2250.34</v>
      </c>
      <c r="Y249" s="34">
        <v>2145.98</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28</v>
      </c>
      <c r="B250" s="34">
        <v>2034.65</v>
      </c>
      <c r="C250" s="34">
        <v>1811.6</v>
      </c>
      <c r="D250" s="34">
        <v>1664.21</v>
      </c>
      <c r="E250" s="34">
        <v>1139.6099999999999</v>
      </c>
      <c r="F250" s="34">
        <v>1016.0699999999999</v>
      </c>
      <c r="G250" s="34">
        <v>1853.09</v>
      </c>
      <c r="H250" s="34">
        <v>2082.84</v>
      </c>
      <c r="I250" s="34">
        <v>2371.7799999999997</v>
      </c>
      <c r="J250" s="34">
        <v>2893.85</v>
      </c>
      <c r="K250" s="34">
        <v>2966.81</v>
      </c>
      <c r="L250" s="34">
        <v>3050.43</v>
      </c>
      <c r="M250" s="34">
        <v>3047.39</v>
      </c>
      <c r="N250" s="34">
        <v>3041.91</v>
      </c>
      <c r="O250" s="34">
        <v>3054.59</v>
      </c>
      <c r="P250" s="34">
        <v>3157.05</v>
      </c>
      <c r="Q250" s="34">
        <v>3234.31</v>
      </c>
      <c r="R250" s="34">
        <v>3061.76</v>
      </c>
      <c r="S250" s="34">
        <v>3011.66</v>
      </c>
      <c r="T250" s="34">
        <v>2962.86</v>
      </c>
      <c r="U250" s="34">
        <v>2924.31</v>
      </c>
      <c r="V250" s="34">
        <v>2912.43</v>
      </c>
      <c r="W250" s="34">
        <v>2877.2</v>
      </c>
      <c r="X250" s="34">
        <v>2488.9899999999998</v>
      </c>
      <c r="Y250" s="34">
        <v>2212.9300000000003</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12" x14ac:dyDescent="0.2">
      <c r="A251" s="33">
        <v>29</v>
      </c>
      <c r="B251" s="34">
        <v>2011.86</v>
      </c>
      <c r="C251" s="34">
        <v>1849.36</v>
      </c>
      <c r="D251" s="34">
        <v>1660.37</v>
      </c>
      <c r="E251" s="34">
        <v>1584.33</v>
      </c>
      <c r="F251" s="34">
        <v>1572.22</v>
      </c>
      <c r="G251" s="34">
        <v>1881.82</v>
      </c>
      <c r="H251" s="34">
        <v>2008.4</v>
      </c>
      <c r="I251" s="34">
        <v>2365.14</v>
      </c>
      <c r="J251" s="34">
        <v>2923.37</v>
      </c>
      <c r="K251" s="34">
        <v>2958.92</v>
      </c>
      <c r="L251" s="34">
        <v>2968.06</v>
      </c>
      <c r="M251" s="34">
        <v>3057.95</v>
      </c>
      <c r="N251" s="34">
        <v>3064.94</v>
      </c>
      <c r="O251" s="34">
        <v>3084.49</v>
      </c>
      <c r="P251" s="34">
        <v>3217.5</v>
      </c>
      <c r="Q251" s="34">
        <v>3234.99</v>
      </c>
      <c r="R251" s="34">
        <v>3229.73</v>
      </c>
      <c r="S251" s="34">
        <v>3165.33</v>
      </c>
      <c r="T251" s="34">
        <v>3101.8</v>
      </c>
      <c r="U251" s="34">
        <v>3076.27</v>
      </c>
      <c r="V251" s="34">
        <v>3048.81</v>
      </c>
      <c r="W251" s="34">
        <v>2967.41</v>
      </c>
      <c r="X251" s="34">
        <v>2656.3399999999997</v>
      </c>
      <c r="Y251" s="34">
        <v>2234.98</v>
      </c>
      <c r="Z251" s="24">
        <f>IFERROR(Y251,"скрыть")</f>
        <v>2234.98</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12" x14ac:dyDescent="0.2">
      <c r="A252" s="33">
        <v>30</v>
      </c>
      <c r="B252" s="34">
        <v>2021.94</v>
      </c>
      <c r="C252" s="34">
        <v>1879.74</v>
      </c>
      <c r="D252" s="34">
        <v>1731.49</v>
      </c>
      <c r="E252" s="34">
        <v>1641.69</v>
      </c>
      <c r="F252" s="34">
        <v>1629.1499999999999</v>
      </c>
      <c r="G252" s="34">
        <v>1855.4</v>
      </c>
      <c r="H252" s="34">
        <v>1921.95</v>
      </c>
      <c r="I252" s="34">
        <v>2313.1</v>
      </c>
      <c r="J252" s="34">
        <v>2937.64</v>
      </c>
      <c r="K252" s="34">
        <v>2828.78</v>
      </c>
      <c r="L252" s="34">
        <v>2809.43</v>
      </c>
      <c r="M252" s="34">
        <v>2795.17</v>
      </c>
      <c r="N252" s="34">
        <v>3094.93</v>
      </c>
      <c r="O252" s="34">
        <v>3110.15</v>
      </c>
      <c r="P252" s="34">
        <v>3493.74</v>
      </c>
      <c r="Q252" s="34">
        <v>3490.32</v>
      </c>
      <c r="R252" s="34">
        <v>3256.7</v>
      </c>
      <c r="S252" s="34">
        <v>3139.69</v>
      </c>
      <c r="T252" s="34">
        <v>3088.53</v>
      </c>
      <c r="U252" s="34">
        <v>3043.51</v>
      </c>
      <c r="V252" s="34">
        <v>3125.97</v>
      </c>
      <c r="W252" s="34">
        <v>3123.94</v>
      </c>
      <c r="X252" s="34">
        <v>2849.6</v>
      </c>
      <c r="Y252" s="34">
        <v>2354.0499999999997</v>
      </c>
      <c r="Z252" s="24">
        <f>IFERROR(Y252,"скрыть")</f>
        <v>2354.0499999999997</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12" x14ac:dyDescent="0.2">
      <c r="A253" s="33">
        <v>31</v>
      </c>
      <c r="B253" s="34">
        <v>2105.9300000000003</v>
      </c>
      <c r="C253" s="34">
        <v>1969.79</v>
      </c>
      <c r="D253" s="34">
        <v>1840.51</v>
      </c>
      <c r="E253" s="34">
        <v>1737.32</v>
      </c>
      <c r="F253" s="34">
        <v>1693.44</v>
      </c>
      <c r="G253" s="34">
        <v>1793.72</v>
      </c>
      <c r="H253" s="34">
        <v>1856.62</v>
      </c>
      <c r="I253" s="34">
        <v>2117.04</v>
      </c>
      <c r="J253" s="34">
        <v>2712.06</v>
      </c>
      <c r="K253" s="34">
        <v>2865.46</v>
      </c>
      <c r="L253" s="34">
        <v>3004.08</v>
      </c>
      <c r="M253" s="34">
        <v>3037.4</v>
      </c>
      <c r="N253" s="34">
        <v>3048.63</v>
      </c>
      <c r="O253" s="34">
        <v>3052.43</v>
      </c>
      <c r="P253" s="34">
        <v>3096.38</v>
      </c>
      <c r="Q253" s="34">
        <v>3115.86</v>
      </c>
      <c r="R253" s="34">
        <v>3121.05</v>
      </c>
      <c r="S253" s="34">
        <v>3128.11</v>
      </c>
      <c r="T253" s="34">
        <v>3065.21</v>
      </c>
      <c r="U253" s="34">
        <v>3041.45</v>
      </c>
      <c r="V253" s="34">
        <v>3061.76</v>
      </c>
      <c r="W253" s="34">
        <v>3049.61</v>
      </c>
      <c r="X253" s="34">
        <v>2728.75</v>
      </c>
      <c r="Y253" s="34">
        <v>2287.71</v>
      </c>
      <c r="Z253" s="24">
        <f>IFERROR(Y253,"скрыть")</f>
        <v>2287.71</v>
      </c>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t="s">
        <v>108</v>
      </c>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ht="11.25" customHeight="1" x14ac:dyDescent="0.2">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s="27" customFormat="1" ht="32.65" customHeight="1" x14ac:dyDescent="0.2">
      <c r="A256" s="31" t="s">
        <v>83</v>
      </c>
      <c r="B256" s="32" t="s">
        <v>84</v>
      </c>
      <c r="C256" s="32" t="s">
        <v>85</v>
      </c>
      <c r="D256" s="32" t="s">
        <v>86</v>
      </c>
      <c r="E256" s="32" t="s">
        <v>87</v>
      </c>
      <c r="F256" s="32" t="s">
        <v>88</v>
      </c>
      <c r="G256" s="32" t="s">
        <v>89</v>
      </c>
      <c r="H256" s="32" t="s">
        <v>90</v>
      </c>
      <c r="I256" s="32" t="s">
        <v>91</v>
      </c>
      <c r="J256" s="32" t="s">
        <v>92</v>
      </c>
      <c r="K256" s="32" t="s">
        <v>93</v>
      </c>
      <c r="L256" s="32" t="s">
        <v>94</v>
      </c>
      <c r="M256" s="32" t="s">
        <v>95</v>
      </c>
      <c r="N256" s="32" t="s">
        <v>96</v>
      </c>
      <c r="O256" s="32" t="s">
        <v>97</v>
      </c>
      <c r="P256" s="32" t="s">
        <v>98</v>
      </c>
      <c r="Q256" s="32" t="s">
        <v>99</v>
      </c>
      <c r="R256" s="32" t="s">
        <v>100</v>
      </c>
      <c r="S256" s="32" t="s">
        <v>101</v>
      </c>
      <c r="T256" s="32" t="s">
        <v>102</v>
      </c>
      <c r="U256" s="32" t="s">
        <v>103</v>
      </c>
      <c r="V256" s="32" t="s">
        <v>104</v>
      </c>
      <c r="W256" s="32" t="s">
        <v>105</v>
      </c>
      <c r="X256" s="32" t="s">
        <v>106</v>
      </c>
      <c r="Y256" s="32" t="s">
        <v>107</v>
      </c>
      <c r="Z256" s="26"/>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1</v>
      </c>
      <c r="B257" s="34">
        <v>2363.08</v>
      </c>
      <c r="C257" s="34">
        <v>2221.17</v>
      </c>
      <c r="D257" s="34">
        <v>2169.1</v>
      </c>
      <c r="E257" s="34">
        <v>2129.5700000000002</v>
      </c>
      <c r="F257" s="34">
        <v>2112.7800000000002</v>
      </c>
      <c r="G257" s="34">
        <v>2117.34</v>
      </c>
      <c r="H257" s="34">
        <v>2129.29</v>
      </c>
      <c r="I257" s="34">
        <v>2380.04</v>
      </c>
      <c r="J257" s="34">
        <v>2568.52</v>
      </c>
      <c r="K257" s="34">
        <v>2834.35</v>
      </c>
      <c r="L257" s="34">
        <v>2969.82</v>
      </c>
      <c r="M257" s="34">
        <v>2997.54</v>
      </c>
      <c r="N257" s="34">
        <v>2975.65</v>
      </c>
      <c r="O257" s="34">
        <v>2983.6000000000004</v>
      </c>
      <c r="P257" s="34">
        <v>2980.86</v>
      </c>
      <c r="Q257" s="34">
        <v>2908.14</v>
      </c>
      <c r="R257" s="34">
        <v>2792.92</v>
      </c>
      <c r="S257" s="34">
        <v>2856.9500000000003</v>
      </c>
      <c r="T257" s="34">
        <v>2903.41</v>
      </c>
      <c r="U257" s="34">
        <v>2964.88</v>
      </c>
      <c r="V257" s="34">
        <v>3060.81</v>
      </c>
      <c r="W257" s="34">
        <v>3052.4700000000003</v>
      </c>
      <c r="X257" s="34">
        <v>2590.58</v>
      </c>
      <c r="Y257" s="34">
        <v>2465.79</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2</v>
      </c>
      <c r="B258" s="34">
        <v>2293.39</v>
      </c>
      <c r="C258" s="34">
        <v>2191.77</v>
      </c>
      <c r="D258" s="34">
        <v>2112.85</v>
      </c>
      <c r="E258" s="34">
        <v>2098.84</v>
      </c>
      <c r="F258" s="34">
        <v>2089.52</v>
      </c>
      <c r="G258" s="34">
        <v>2107.79</v>
      </c>
      <c r="H258" s="34">
        <v>2077.89</v>
      </c>
      <c r="I258" s="34">
        <v>2287.87</v>
      </c>
      <c r="J258" s="34">
        <v>2557.87</v>
      </c>
      <c r="K258" s="34">
        <v>2741.5</v>
      </c>
      <c r="L258" s="34">
        <v>2757.43</v>
      </c>
      <c r="M258" s="34">
        <v>2812.5</v>
      </c>
      <c r="N258" s="34">
        <v>2806.35</v>
      </c>
      <c r="O258" s="34">
        <v>2777.38</v>
      </c>
      <c r="P258" s="34">
        <v>2762.2400000000002</v>
      </c>
      <c r="Q258" s="34">
        <v>2743.02</v>
      </c>
      <c r="R258" s="34">
        <v>2692.5</v>
      </c>
      <c r="S258" s="34">
        <v>2739.68</v>
      </c>
      <c r="T258" s="34">
        <v>2742.7000000000003</v>
      </c>
      <c r="U258" s="34">
        <v>2890.06</v>
      </c>
      <c r="V258" s="34">
        <v>2943.7400000000002</v>
      </c>
      <c r="W258" s="34">
        <v>2934.6</v>
      </c>
      <c r="X258" s="34">
        <v>2540.73</v>
      </c>
      <c r="Y258" s="34">
        <v>2354.91</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3</v>
      </c>
      <c r="B259" s="34">
        <v>2284.0500000000002</v>
      </c>
      <c r="C259" s="34">
        <v>2187.9500000000003</v>
      </c>
      <c r="D259" s="34">
        <v>2104.62</v>
      </c>
      <c r="E259" s="34">
        <v>2088.58</v>
      </c>
      <c r="F259" s="34">
        <v>2085.65</v>
      </c>
      <c r="G259" s="34">
        <v>2094.2600000000002</v>
      </c>
      <c r="H259" s="34">
        <v>2112.56</v>
      </c>
      <c r="I259" s="34">
        <v>2330.9700000000003</v>
      </c>
      <c r="J259" s="34">
        <v>2582.12</v>
      </c>
      <c r="K259" s="34">
        <v>2930.53</v>
      </c>
      <c r="L259" s="34">
        <v>2985.38</v>
      </c>
      <c r="M259" s="34">
        <v>3010.94</v>
      </c>
      <c r="N259" s="34">
        <v>3000.3500000000004</v>
      </c>
      <c r="O259" s="34">
        <v>2986.79</v>
      </c>
      <c r="P259" s="34">
        <v>2968</v>
      </c>
      <c r="Q259" s="34">
        <v>2927.37</v>
      </c>
      <c r="R259" s="34">
        <v>2877.35</v>
      </c>
      <c r="S259" s="34">
        <v>2903.08</v>
      </c>
      <c r="T259" s="34">
        <v>2852.85</v>
      </c>
      <c r="U259" s="34">
        <v>2904.09</v>
      </c>
      <c r="V259" s="34">
        <v>2980.07</v>
      </c>
      <c r="W259" s="34">
        <v>3031.4700000000003</v>
      </c>
      <c r="X259" s="34">
        <v>2610.9</v>
      </c>
      <c r="Y259" s="34">
        <v>2450.7000000000003</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4</v>
      </c>
      <c r="B260" s="34">
        <v>2225.36</v>
      </c>
      <c r="C260" s="34">
        <v>2155.4900000000002</v>
      </c>
      <c r="D260" s="34">
        <v>2110.8000000000002</v>
      </c>
      <c r="E260" s="34">
        <v>2106.8200000000002</v>
      </c>
      <c r="F260" s="34">
        <v>2101.81</v>
      </c>
      <c r="G260" s="34">
        <v>2087.12</v>
      </c>
      <c r="H260" s="34">
        <v>2045.36</v>
      </c>
      <c r="I260" s="34">
        <v>2176.4500000000003</v>
      </c>
      <c r="J260" s="34">
        <v>2463.35</v>
      </c>
      <c r="K260" s="34">
        <v>2624.93</v>
      </c>
      <c r="L260" s="34">
        <v>2747.05</v>
      </c>
      <c r="M260" s="34">
        <v>2755.01</v>
      </c>
      <c r="N260" s="34">
        <v>2753.79</v>
      </c>
      <c r="O260" s="34">
        <v>2752.26</v>
      </c>
      <c r="P260" s="34">
        <v>2851.06</v>
      </c>
      <c r="Q260" s="34">
        <v>2758.26</v>
      </c>
      <c r="R260" s="34">
        <v>2752.9900000000002</v>
      </c>
      <c r="S260" s="34">
        <v>2803.06</v>
      </c>
      <c r="T260" s="34">
        <v>2808.06</v>
      </c>
      <c r="U260" s="34">
        <v>2905.7000000000003</v>
      </c>
      <c r="V260" s="34">
        <v>2969.63</v>
      </c>
      <c r="W260" s="34">
        <v>2988.2200000000003</v>
      </c>
      <c r="X260" s="34">
        <v>2593.5300000000002</v>
      </c>
      <c r="Y260" s="34">
        <v>2426.48</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5</v>
      </c>
      <c r="B261" s="34">
        <v>2229.7400000000002</v>
      </c>
      <c r="C261" s="34">
        <v>2107.6</v>
      </c>
      <c r="D261" s="34">
        <v>2073.4</v>
      </c>
      <c r="E261" s="34">
        <v>2056.41</v>
      </c>
      <c r="F261" s="34">
        <v>2069.88</v>
      </c>
      <c r="G261" s="34">
        <v>2116.85</v>
      </c>
      <c r="H261" s="34">
        <v>2227.17</v>
      </c>
      <c r="I261" s="34">
        <v>2572.8000000000002</v>
      </c>
      <c r="J261" s="34">
        <v>2895.64</v>
      </c>
      <c r="K261" s="34">
        <v>2976.5</v>
      </c>
      <c r="L261" s="34">
        <v>2987.27</v>
      </c>
      <c r="M261" s="34">
        <v>3039.84</v>
      </c>
      <c r="N261" s="34">
        <v>3011.25</v>
      </c>
      <c r="O261" s="34">
        <v>3031.27</v>
      </c>
      <c r="P261" s="34">
        <v>3016.63</v>
      </c>
      <c r="Q261" s="34">
        <v>3002.29</v>
      </c>
      <c r="R261" s="34">
        <v>2982.02</v>
      </c>
      <c r="S261" s="34">
        <v>2892.9</v>
      </c>
      <c r="T261" s="34">
        <v>2877.03</v>
      </c>
      <c r="U261" s="34">
        <v>2855.62</v>
      </c>
      <c r="V261" s="34">
        <v>2990.53</v>
      </c>
      <c r="W261" s="34">
        <v>2915.75</v>
      </c>
      <c r="X261" s="34">
        <v>2587.13</v>
      </c>
      <c r="Y261" s="34">
        <v>2353.37</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6</v>
      </c>
      <c r="B262" s="34">
        <v>2226.58</v>
      </c>
      <c r="C262" s="34">
        <v>2110.91</v>
      </c>
      <c r="D262" s="34">
        <v>2074.5500000000002</v>
      </c>
      <c r="E262" s="34">
        <v>2073.85</v>
      </c>
      <c r="F262" s="34">
        <v>2100.44</v>
      </c>
      <c r="G262" s="34">
        <v>2159.5700000000002</v>
      </c>
      <c r="H262" s="34">
        <v>2359.56</v>
      </c>
      <c r="I262" s="34">
        <v>2626.9700000000003</v>
      </c>
      <c r="J262" s="34">
        <v>3055.79</v>
      </c>
      <c r="K262" s="34">
        <v>3129.19</v>
      </c>
      <c r="L262" s="34">
        <v>3131.1200000000003</v>
      </c>
      <c r="M262" s="34">
        <v>3165.63</v>
      </c>
      <c r="N262" s="34">
        <v>3163.4500000000003</v>
      </c>
      <c r="O262" s="34">
        <v>3169.26</v>
      </c>
      <c r="P262" s="34">
        <v>3163.6200000000003</v>
      </c>
      <c r="Q262" s="34">
        <v>3143.7200000000003</v>
      </c>
      <c r="R262" s="34">
        <v>3131.1000000000004</v>
      </c>
      <c r="S262" s="34">
        <v>3078.9100000000003</v>
      </c>
      <c r="T262" s="34">
        <v>3065.65</v>
      </c>
      <c r="U262" s="34">
        <v>3068.67</v>
      </c>
      <c r="V262" s="34">
        <v>3145.5</v>
      </c>
      <c r="W262" s="34">
        <v>3040.6400000000003</v>
      </c>
      <c r="X262" s="34">
        <v>2568.96</v>
      </c>
      <c r="Y262" s="34">
        <v>2465.41</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7</v>
      </c>
      <c r="B263" s="34">
        <v>2198.2000000000003</v>
      </c>
      <c r="C263" s="34">
        <v>2058.1</v>
      </c>
      <c r="D263" s="34">
        <v>1940.33</v>
      </c>
      <c r="E263" s="34">
        <v>1930.24</v>
      </c>
      <c r="F263" s="34">
        <v>2017.57</v>
      </c>
      <c r="G263" s="34">
        <v>2134.2200000000003</v>
      </c>
      <c r="H263" s="34">
        <v>2293.71</v>
      </c>
      <c r="I263" s="34">
        <v>2624.21</v>
      </c>
      <c r="J263" s="34">
        <v>3006.07</v>
      </c>
      <c r="K263" s="34">
        <v>3077.8700000000003</v>
      </c>
      <c r="L263" s="34">
        <v>3078.4500000000003</v>
      </c>
      <c r="M263" s="34">
        <v>3135.42</v>
      </c>
      <c r="N263" s="34">
        <v>3112.98</v>
      </c>
      <c r="O263" s="34">
        <v>3121.67</v>
      </c>
      <c r="P263" s="34">
        <v>3106.11</v>
      </c>
      <c r="Q263" s="34">
        <v>3094.29</v>
      </c>
      <c r="R263" s="34">
        <v>3083.34</v>
      </c>
      <c r="S263" s="34">
        <v>3003.2200000000003</v>
      </c>
      <c r="T263" s="34">
        <v>3006.1000000000004</v>
      </c>
      <c r="U263" s="34">
        <v>3044.63</v>
      </c>
      <c r="V263" s="34">
        <v>3109.82</v>
      </c>
      <c r="W263" s="34">
        <v>3086.79</v>
      </c>
      <c r="X263" s="34">
        <v>2738.7200000000003</v>
      </c>
      <c r="Y263" s="34">
        <v>2531.69</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8</v>
      </c>
      <c r="B264" s="34">
        <v>2534.58</v>
      </c>
      <c r="C264" s="34">
        <v>2376.94</v>
      </c>
      <c r="D264" s="34">
        <v>2276.41</v>
      </c>
      <c r="E264" s="34">
        <v>2251.92</v>
      </c>
      <c r="F264" s="34">
        <v>2232.31</v>
      </c>
      <c r="G264" s="34">
        <v>2220.88</v>
      </c>
      <c r="H264" s="34">
        <v>2203.33</v>
      </c>
      <c r="I264" s="34">
        <v>2528.67</v>
      </c>
      <c r="J264" s="34">
        <v>2816.17</v>
      </c>
      <c r="K264" s="34">
        <v>3002.94</v>
      </c>
      <c r="L264" s="34">
        <v>3082</v>
      </c>
      <c r="M264" s="34">
        <v>3100.3</v>
      </c>
      <c r="N264" s="34">
        <v>3086.1600000000003</v>
      </c>
      <c r="O264" s="34">
        <v>3069.8700000000003</v>
      </c>
      <c r="P264" s="34">
        <v>3064.29</v>
      </c>
      <c r="Q264" s="34">
        <v>2990.1400000000003</v>
      </c>
      <c r="R264" s="34">
        <v>2941.96</v>
      </c>
      <c r="S264" s="34">
        <v>2996.29</v>
      </c>
      <c r="T264" s="34">
        <v>3044.7400000000002</v>
      </c>
      <c r="U264" s="34">
        <v>3098.42</v>
      </c>
      <c r="V264" s="34">
        <v>3120.96</v>
      </c>
      <c r="W264" s="34">
        <v>3125.3700000000003</v>
      </c>
      <c r="X264" s="34">
        <v>2790.34</v>
      </c>
      <c r="Y264" s="34">
        <v>2528.4500000000003</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9</v>
      </c>
      <c r="B265" s="34">
        <v>2471.3200000000002</v>
      </c>
      <c r="C265" s="34">
        <v>2296.66</v>
      </c>
      <c r="D265" s="34">
        <v>2195.19</v>
      </c>
      <c r="E265" s="34">
        <v>2149.6799999999998</v>
      </c>
      <c r="F265" s="34">
        <v>2140.9299999999998</v>
      </c>
      <c r="G265" s="34">
        <v>2165.29</v>
      </c>
      <c r="H265" s="34">
        <v>2217.31</v>
      </c>
      <c r="I265" s="34">
        <v>2484.7200000000003</v>
      </c>
      <c r="J265" s="34">
        <v>2736.29</v>
      </c>
      <c r="K265" s="34">
        <v>3025.04</v>
      </c>
      <c r="L265" s="34">
        <v>3107.09</v>
      </c>
      <c r="M265" s="34">
        <v>3125.3300000000004</v>
      </c>
      <c r="N265" s="34">
        <v>3104.25</v>
      </c>
      <c r="O265" s="34">
        <v>3090.9900000000002</v>
      </c>
      <c r="P265" s="34">
        <v>3082.57</v>
      </c>
      <c r="Q265" s="34">
        <v>3027.7400000000002</v>
      </c>
      <c r="R265" s="34">
        <v>2974.88</v>
      </c>
      <c r="S265" s="34">
        <v>2985.13</v>
      </c>
      <c r="T265" s="34">
        <v>3013.02</v>
      </c>
      <c r="U265" s="34">
        <v>3082.3</v>
      </c>
      <c r="V265" s="34">
        <v>3109.81</v>
      </c>
      <c r="W265" s="34">
        <v>3128.8700000000003</v>
      </c>
      <c r="X265" s="34">
        <v>2712.04</v>
      </c>
      <c r="Y265" s="34">
        <v>2536.4900000000002</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10</v>
      </c>
      <c r="B266" s="34">
        <v>2316.59</v>
      </c>
      <c r="C266" s="34">
        <v>2146.29</v>
      </c>
      <c r="D266" s="34">
        <v>2099.9700000000003</v>
      </c>
      <c r="E266" s="34">
        <v>2100.42</v>
      </c>
      <c r="F266" s="34">
        <v>2100</v>
      </c>
      <c r="G266" s="34">
        <v>2105.09</v>
      </c>
      <c r="H266" s="34">
        <v>2109.9900000000002</v>
      </c>
      <c r="I266" s="34">
        <v>2376.34</v>
      </c>
      <c r="J266" s="34">
        <v>2676.71</v>
      </c>
      <c r="K266" s="34">
        <v>3003.84</v>
      </c>
      <c r="L266" s="34">
        <v>3101.9300000000003</v>
      </c>
      <c r="M266" s="34">
        <v>3111.8300000000004</v>
      </c>
      <c r="N266" s="34">
        <v>3108.96</v>
      </c>
      <c r="O266" s="34">
        <v>3093.46</v>
      </c>
      <c r="P266" s="34">
        <v>3087.54</v>
      </c>
      <c r="Q266" s="34">
        <v>3006.7200000000003</v>
      </c>
      <c r="R266" s="34">
        <v>2916.56</v>
      </c>
      <c r="S266" s="34">
        <v>2939.16</v>
      </c>
      <c r="T266" s="34">
        <v>2937.88</v>
      </c>
      <c r="U266" s="34">
        <v>2963.48</v>
      </c>
      <c r="V266" s="34">
        <v>3037.04</v>
      </c>
      <c r="W266" s="34">
        <v>3071.36</v>
      </c>
      <c r="X266" s="34">
        <v>2661.64</v>
      </c>
      <c r="Y266" s="34">
        <v>2525.06</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11</v>
      </c>
      <c r="B267" s="34">
        <v>2465.25</v>
      </c>
      <c r="C267" s="34">
        <v>2267.17</v>
      </c>
      <c r="D267" s="34">
        <v>2189.34</v>
      </c>
      <c r="E267" s="34">
        <v>2163.5300000000002</v>
      </c>
      <c r="F267" s="34">
        <v>2144.54</v>
      </c>
      <c r="G267" s="34">
        <v>2157.38</v>
      </c>
      <c r="H267" s="34">
        <v>2134.4900000000002</v>
      </c>
      <c r="I267" s="34">
        <v>2398.5500000000002</v>
      </c>
      <c r="J267" s="34">
        <v>2681.9500000000003</v>
      </c>
      <c r="K267" s="34">
        <v>3050.81</v>
      </c>
      <c r="L267" s="34">
        <v>3119.96</v>
      </c>
      <c r="M267" s="34">
        <v>3142.96</v>
      </c>
      <c r="N267" s="34">
        <v>3147.76</v>
      </c>
      <c r="O267" s="34">
        <v>3138.82</v>
      </c>
      <c r="P267" s="34">
        <v>3134.2200000000003</v>
      </c>
      <c r="Q267" s="34">
        <v>3095.8700000000003</v>
      </c>
      <c r="R267" s="34">
        <v>3033.51</v>
      </c>
      <c r="S267" s="34">
        <v>3095.2200000000003</v>
      </c>
      <c r="T267" s="34">
        <v>3114.67</v>
      </c>
      <c r="U267" s="34">
        <v>3136.17</v>
      </c>
      <c r="V267" s="34">
        <v>3165.2200000000003</v>
      </c>
      <c r="W267" s="34">
        <v>3176.69</v>
      </c>
      <c r="X267" s="34">
        <v>2884.5</v>
      </c>
      <c r="Y267" s="34">
        <v>2566.58</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12</v>
      </c>
      <c r="B268" s="34">
        <v>2363.37</v>
      </c>
      <c r="C268" s="34">
        <v>2230.9</v>
      </c>
      <c r="D268" s="34">
        <v>2150.98</v>
      </c>
      <c r="E268" s="34">
        <v>2117.5700000000002</v>
      </c>
      <c r="F268" s="34">
        <v>2150</v>
      </c>
      <c r="G268" s="34">
        <v>2237.5300000000002</v>
      </c>
      <c r="H268" s="34">
        <v>2463.31</v>
      </c>
      <c r="I268" s="34">
        <v>2824.2200000000003</v>
      </c>
      <c r="J268" s="34">
        <v>3163.28</v>
      </c>
      <c r="K268" s="34">
        <v>3236.6000000000004</v>
      </c>
      <c r="L268" s="34">
        <v>3243.77</v>
      </c>
      <c r="M268" s="34">
        <v>3268.23</v>
      </c>
      <c r="N268" s="34">
        <v>3247.29</v>
      </c>
      <c r="O268" s="34">
        <v>3255.7200000000003</v>
      </c>
      <c r="P268" s="34">
        <v>3261.8300000000004</v>
      </c>
      <c r="Q268" s="34">
        <v>3233.38</v>
      </c>
      <c r="R268" s="34">
        <v>3227.36</v>
      </c>
      <c r="S268" s="34">
        <v>3197.3900000000003</v>
      </c>
      <c r="T268" s="34">
        <v>3156.77</v>
      </c>
      <c r="U268" s="34">
        <v>3123.86</v>
      </c>
      <c r="V268" s="34">
        <v>3131.4</v>
      </c>
      <c r="W268" s="34">
        <v>3091.03</v>
      </c>
      <c r="X268" s="34">
        <v>2636.57</v>
      </c>
      <c r="Y268" s="34">
        <v>2461.7800000000002</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13</v>
      </c>
      <c r="B269" s="34">
        <v>2295.56</v>
      </c>
      <c r="C269" s="34">
        <v>2130.36</v>
      </c>
      <c r="D269" s="34">
        <v>2052.7200000000003</v>
      </c>
      <c r="E269" s="34">
        <v>2033.26</v>
      </c>
      <c r="F269" s="34">
        <v>2108.15</v>
      </c>
      <c r="G269" s="34">
        <v>2197.73</v>
      </c>
      <c r="H269" s="34">
        <v>2382.15</v>
      </c>
      <c r="I269" s="34">
        <v>2638.91</v>
      </c>
      <c r="J269" s="34">
        <v>3016.6000000000004</v>
      </c>
      <c r="K269" s="34">
        <v>3187.81</v>
      </c>
      <c r="L269" s="34">
        <v>3224.1400000000003</v>
      </c>
      <c r="M269" s="34">
        <v>3212.1800000000003</v>
      </c>
      <c r="N269" s="34">
        <v>3202.34</v>
      </c>
      <c r="O269" s="34">
        <v>3216.57</v>
      </c>
      <c r="P269" s="34">
        <v>3304.73</v>
      </c>
      <c r="Q269" s="34">
        <v>3333.61</v>
      </c>
      <c r="R269" s="34">
        <v>3248.8700000000003</v>
      </c>
      <c r="S269" s="34">
        <v>3226.82</v>
      </c>
      <c r="T269" s="34">
        <v>3215.4300000000003</v>
      </c>
      <c r="U269" s="34">
        <v>3215.6000000000004</v>
      </c>
      <c r="V269" s="34">
        <v>3260.53</v>
      </c>
      <c r="W269" s="34">
        <v>3116.69</v>
      </c>
      <c r="X269" s="34">
        <v>2630.6</v>
      </c>
      <c r="Y269" s="34">
        <v>2473.6</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14</v>
      </c>
      <c r="B270" s="34">
        <v>2320.7600000000002</v>
      </c>
      <c r="C270" s="34">
        <v>2220.31</v>
      </c>
      <c r="D270" s="34">
        <v>2077.7400000000002</v>
      </c>
      <c r="E270" s="34">
        <v>2055.1</v>
      </c>
      <c r="F270" s="34">
        <v>2070.3000000000002</v>
      </c>
      <c r="G270" s="34">
        <v>2241.56</v>
      </c>
      <c r="H270" s="34">
        <v>2497.5</v>
      </c>
      <c r="I270" s="34">
        <v>2882.91</v>
      </c>
      <c r="J270" s="34">
        <v>3189.05</v>
      </c>
      <c r="K270" s="34">
        <v>3307.8300000000004</v>
      </c>
      <c r="L270" s="34">
        <v>3379.92</v>
      </c>
      <c r="M270" s="34">
        <v>3349.34</v>
      </c>
      <c r="N270" s="34">
        <v>3314.44</v>
      </c>
      <c r="O270" s="34">
        <v>3368.4100000000003</v>
      </c>
      <c r="P270" s="34">
        <v>3458.1400000000003</v>
      </c>
      <c r="Q270" s="34">
        <v>3427.31</v>
      </c>
      <c r="R270" s="34">
        <v>3350.44</v>
      </c>
      <c r="S270" s="34">
        <v>3321.4900000000002</v>
      </c>
      <c r="T270" s="34">
        <v>3264.3</v>
      </c>
      <c r="U270" s="34">
        <v>3224.8</v>
      </c>
      <c r="V270" s="34">
        <v>3333.25</v>
      </c>
      <c r="W270" s="34">
        <v>3182.61</v>
      </c>
      <c r="X270" s="34">
        <v>2757.65</v>
      </c>
      <c r="Y270" s="34">
        <v>2551.92</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15</v>
      </c>
      <c r="B271" s="34">
        <v>2351.04</v>
      </c>
      <c r="C271" s="34">
        <v>2266.6799999999998</v>
      </c>
      <c r="D271" s="34">
        <v>2176.06</v>
      </c>
      <c r="E271" s="34">
        <v>2133.2600000000002</v>
      </c>
      <c r="F271" s="34">
        <v>2183.41</v>
      </c>
      <c r="G271" s="34">
        <v>2341.2400000000002</v>
      </c>
      <c r="H271" s="34">
        <v>2544.56</v>
      </c>
      <c r="I271" s="34">
        <v>2945.2200000000003</v>
      </c>
      <c r="J271" s="34">
        <v>3171.75</v>
      </c>
      <c r="K271" s="34">
        <v>3264.52</v>
      </c>
      <c r="L271" s="34">
        <v>3275.2400000000002</v>
      </c>
      <c r="M271" s="34">
        <v>3237.7000000000003</v>
      </c>
      <c r="N271" s="34">
        <v>3224.6800000000003</v>
      </c>
      <c r="O271" s="34">
        <v>3248.6600000000003</v>
      </c>
      <c r="P271" s="34">
        <v>3342.73</v>
      </c>
      <c r="Q271" s="34">
        <v>3278.04</v>
      </c>
      <c r="R271" s="34">
        <v>3241.79</v>
      </c>
      <c r="S271" s="34">
        <v>3221.21</v>
      </c>
      <c r="T271" s="34">
        <v>3228.6200000000003</v>
      </c>
      <c r="U271" s="34">
        <v>3217.4900000000002</v>
      </c>
      <c r="V271" s="34">
        <v>3234.96</v>
      </c>
      <c r="W271" s="34">
        <v>3158.54</v>
      </c>
      <c r="X271" s="34">
        <v>2883.83</v>
      </c>
      <c r="Y271" s="34">
        <v>2563.23</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16</v>
      </c>
      <c r="B272" s="34">
        <v>2288.88</v>
      </c>
      <c r="C272" s="34">
        <v>2116.86</v>
      </c>
      <c r="D272" s="34">
        <v>1991.77</v>
      </c>
      <c r="E272" s="34">
        <v>1924.8</v>
      </c>
      <c r="F272" s="34">
        <v>2012.31</v>
      </c>
      <c r="G272" s="34">
        <v>2210.09</v>
      </c>
      <c r="H272" s="34">
        <v>2466.89</v>
      </c>
      <c r="I272" s="34">
        <v>2728.26</v>
      </c>
      <c r="J272" s="34">
        <v>3055.9300000000003</v>
      </c>
      <c r="K272" s="34">
        <v>3120.51</v>
      </c>
      <c r="L272" s="34">
        <v>3115.79</v>
      </c>
      <c r="M272" s="34">
        <v>3072.4</v>
      </c>
      <c r="N272" s="34">
        <v>3100.9100000000003</v>
      </c>
      <c r="O272" s="34">
        <v>3113.1000000000004</v>
      </c>
      <c r="P272" s="34">
        <v>3199.51</v>
      </c>
      <c r="Q272" s="34">
        <v>3175.1200000000003</v>
      </c>
      <c r="R272" s="34">
        <v>3115.67</v>
      </c>
      <c r="S272" s="34">
        <v>3069.19</v>
      </c>
      <c r="T272" s="34">
        <v>3055.94</v>
      </c>
      <c r="U272" s="34">
        <v>3045.8900000000003</v>
      </c>
      <c r="V272" s="34">
        <v>3092.04</v>
      </c>
      <c r="W272" s="34">
        <v>3114.6400000000003</v>
      </c>
      <c r="X272" s="34">
        <v>2818.11</v>
      </c>
      <c r="Y272" s="34">
        <v>2500.46</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17</v>
      </c>
      <c r="B273" s="34">
        <v>2397.1799999999998</v>
      </c>
      <c r="C273" s="34">
        <v>2343.46</v>
      </c>
      <c r="D273" s="34">
        <v>2179.94</v>
      </c>
      <c r="E273" s="34">
        <v>2100.63</v>
      </c>
      <c r="F273" s="34">
        <v>2090.73</v>
      </c>
      <c r="G273" s="34">
        <v>1997.62</v>
      </c>
      <c r="H273" s="34">
        <v>2102.1</v>
      </c>
      <c r="I273" s="34">
        <v>2465.8200000000002</v>
      </c>
      <c r="J273" s="34">
        <v>2766.96</v>
      </c>
      <c r="K273" s="34">
        <v>3071.44</v>
      </c>
      <c r="L273" s="34">
        <v>3169.61</v>
      </c>
      <c r="M273" s="34">
        <v>3204.07</v>
      </c>
      <c r="N273" s="34">
        <v>3205.4100000000003</v>
      </c>
      <c r="O273" s="34">
        <v>3167.96</v>
      </c>
      <c r="P273" s="34">
        <v>3201.17</v>
      </c>
      <c r="Q273" s="34">
        <v>3185.73</v>
      </c>
      <c r="R273" s="34">
        <v>3168.23</v>
      </c>
      <c r="S273" s="34">
        <v>3169.9100000000003</v>
      </c>
      <c r="T273" s="34">
        <v>3165.84</v>
      </c>
      <c r="U273" s="34">
        <v>3173.56</v>
      </c>
      <c r="V273" s="34">
        <v>3198.51</v>
      </c>
      <c r="W273" s="34">
        <v>3179.81</v>
      </c>
      <c r="X273" s="34">
        <v>2763.59</v>
      </c>
      <c r="Y273" s="34">
        <v>2561.4900000000002</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18</v>
      </c>
      <c r="B274" s="34">
        <v>2290.2000000000003</v>
      </c>
      <c r="C274" s="34">
        <v>2145.1</v>
      </c>
      <c r="D274" s="34">
        <v>2087.2600000000002</v>
      </c>
      <c r="E274" s="34">
        <v>1957.52</v>
      </c>
      <c r="F274" s="34">
        <v>1919.6499999999999</v>
      </c>
      <c r="G274" s="34">
        <v>1854.9099999999999</v>
      </c>
      <c r="H274" s="34">
        <v>1853.01</v>
      </c>
      <c r="I274" s="34">
        <v>2158.0300000000002</v>
      </c>
      <c r="J274" s="34">
        <v>2626.77</v>
      </c>
      <c r="K274" s="34">
        <v>3000</v>
      </c>
      <c r="L274" s="34">
        <v>3157.75</v>
      </c>
      <c r="M274" s="34">
        <v>3177.7000000000003</v>
      </c>
      <c r="N274" s="34">
        <v>3175.2400000000002</v>
      </c>
      <c r="O274" s="34">
        <v>3174.67</v>
      </c>
      <c r="P274" s="34">
        <v>3172.55</v>
      </c>
      <c r="Q274" s="34">
        <v>3133.9</v>
      </c>
      <c r="R274" s="34">
        <v>3006.98</v>
      </c>
      <c r="S274" s="34">
        <v>3029.26</v>
      </c>
      <c r="T274" s="34">
        <v>3101.67</v>
      </c>
      <c r="U274" s="34">
        <v>3151.11</v>
      </c>
      <c r="V274" s="34">
        <v>3185.8</v>
      </c>
      <c r="W274" s="34">
        <v>3216.23</v>
      </c>
      <c r="X274" s="34">
        <v>2883.3</v>
      </c>
      <c r="Y274" s="34">
        <v>2473.86</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19</v>
      </c>
      <c r="B275" s="34">
        <v>2310.39</v>
      </c>
      <c r="C275" s="34">
        <v>2197.8000000000002</v>
      </c>
      <c r="D275" s="34">
        <v>2116.4900000000002</v>
      </c>
      <c r="E275" s="34">
        <v>2094.7200000000003</v>
      </c>
      <c r="F275" s="34">
        <v>2120.64</v>
      </c>
      <c r="G275" s="34">
        <v>2192.86</v>
      </c>
      <c r="H275" s="34">
        <v>2433.3000000000002</v>
      </c>
      <c r="I275" s="34">
        <v>2807.37</v>
      </c>
      <c r="J275" s="34">
        <v>3174.7400000000002</v>
      </c>
      <c r="K275" s="34">
        <v>3269.7000000000003</v>
      </c>
      <c r="L275" s="34">
        <v>3299.3900000000003</v>
      </c>
      <c r="M275" s="34">
        <v>3278.78</v>
      </c>
      <c r="N275" s="34">
        <v>3213.69</v>
      </c>
      <c r="O275" s="34">
        <v>3258.52</v>
      </c>
      <c r="P275" s="34">
        <v>3330.21</v>
      </c>
      <c r="Q275" s="34">
        <v>3287.25</v>
      </c>
      <c r="R275" s="34">
        <v>3208.3300000000004</v>
      </c>
      <c r="S275" s="34">
        <v>3168.86</v>
      </c>
      <c r="T275" s="34">
        <v>3154.51</v>
      </c>
      <c r="U275" s="34">
        <v>3164.81</v>
      </c>
      <c r="V275" s="34">
        <v>3174.1200000000003</v>
      </c>
      <c r="W275" s="34">
        <v>3138.26</v>
      </c>
      <c r="X275" s="34">
        <v>2689.56</v>
      </c>
      <c r="Y275" s="34">
        <v>2465.4500000000003</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20</v>
      </c>
      <c r="B276" s="34">
        <v>2333.09</v>
      </c>
      <c r="C276" s="34">
        <v>2134.77</v>
      </c>
      <c r="D276" s="34">
        <v>1937.6</v>
      </c>
      <c r="E276" s="34">
        <v>1892.4599999999998</v>
      </c>
      <c r="F276" s="34">
        <v>1960.1399999999999</v>
      </c>
      <c r="G276" s="34">
        <v>2192.9900000000002</v>
      </c>
      <c r="H276" s="34">
        <v>2386.34</v>
      </c>
      <c r="I276" s="34">
        <v>2757.57</v>
      </c>
      <c r="J276" s="34">
        <v>3131.6600000000003</v>
      </c>
      <c r="K276" s="34">
        <v>3389.3900000000003</v>
      </c>
      <c r="L276" s="34">
        <v>3407.8</v>
      </c>
      <c r="M276" s="34">
        <v>3385.65</v>
      </c>
      <c r="N276" s="34">
        <v>3375.59</v>
      </c>
      <c r="O276" s="34">
        <v>3390.23</v>
      </c>
      <c r="P276" s="34">
        <v>3534.27</v>
      </c>
      <c r="Q276" s="34">
        <v>3404.98</v>
      </c>
      <c r="R276" s="34">
        <v>3302.06</v>
      </c>
      <c r="S276" s="34">
        <v>3203.77</v>
      </c>
      <c r="T276" s="34">
        <v>3182.9</v>
      </c>
      <c r="U276" s="34">
        <v>3180</v>
      </c>
      <c r="V276" s="34">
        <v>3154.57</v>
      </c>
      <c r="W276" s="34">
        <v>3128.7000000000003</v>
      </c>
      <c r="X276" s="34">
        <v>2711.85</v>
      </c>
      <c r="Y276" s="34">
        <v>2547.85</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21</v>
      </c>
      <c r="B277" s="34">
        <v>2281.7000000000003</v>
      </c>
      <c r="C277" s="34">
        <v>2179.46</v>
      </c>
      <c r="D277" s="34">
        <v>2080.08</v>
      </c>
      <c r="E277" s="34">
        <v>1972.3</v>
      </c>
      <c r="F277" s="34">
        <v>2030.09</v>
      </c>
      <c r="G277" s="34">
        <v>2211.75</v>
      </c>
      <c r="H277" s="34">
        <v>2356.04</v>
      </c>
      <c r="I277" s="34">
        <v>2785.6</v>
      </c>
      <c r="J277" s="34">
        <v>3075.1200000000003</v>
      </c>
      <c r="K277" s="34">
        <v>3302.2200000000003</v>
      </c>
      <c r="L277" s="34">
        <v>3426.4900000000002</v>
      </c>
      <c r="M277" s="34">
        <v>3336.94</v>
      </c>
      <c r="N277" s="34">
        <v>3300.86</v>
      </c>
      <c r="O277" s="34">
        <v>3326.63</v>
      </c>
      <c r="P277" s="34">
        <v>3545.3300000000004</v>
      </c>
      <c r="Q277" s="34">
        <v>3443.6200000000003</v>
      </c>
      <c r="R277" s="34">
        <v>3278.28</v>
      </c>
      <c r="S277" s="34">
        <v>3256.4700000000003</v>
      </c>
      <c r="T277" s="34">
        <v>3229.73</v>
      </c>
      <c r="U277" s="34">
        <v>3224.46</v>
      </c>
      <c r="V277" s="34">
        <v>3178.61</v>
      </c>
      <c r="W277" s="34">
        <v>3128.21</v>
      </c>
      <c r="X277" s="34">
        <v>2755.55</v>
      </c>
      <c r="Y277" s="34">
        <v>2592.62</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22</v>
      </c>
      <c r="B278" s="34">
        <v>2309.5500000000002</v>
      </c>
      <c r="C278" s="34">
        <v>2169.39</v>
      </c>
      <c r="D278" s="34">
        <v>2040.6299999999999</v>
      </c>
      <c r="E278" s="34">
        <v>1876.7399999999998</v>
      </c>
      <c r="F278" s="34">
        <v>1970.6599999999999</v>
      </c>
      <c r="G278" s="34">
        <v>2214.9900000000002</v>
      </c>
      <c r="H278" s="34">
        <v>2355.27</v>
      </c>
      <c r="I278" s="34">
        <v>2800</v>
      </c>
      <c r="J278" s="34">
        <v>3157.3700000000003</v>
      </c>
      <c r="K278" s="34">
        <v>3331.11</v>
      </c>
      <c r="L278" s="34">
        <v>3358.78</v>
      </c>
      <c r="M278" s="34">
        <v>3358.4500000000003</v>
      </c>
      <c r="N278" s="34">
        <v>3282.28</v>
      </c>
      <c r="O278" s="34">
        <v>3364.32</v>
      </c>
      <c r="P278" s="34">
        <v>3444.4300000000003</v>
      </c>
      <c r="Q278" s="34">
        <v>3382.3500000000004</v>
      </c>
      <c r="R278" s="34">
        <v>3295.11</v>
      </c>
      <c r="S278" s="34">
        <v>3235.38</v>
      </c>
      <c r="T278" s="34">
        <v>3232.15</v>
      </c>
      <c r="U278" s="34">
        <v>3220.03</v>
      </c>
      <c r="V278" s="34">
        <v>3235.98</v>
      </c>
      <c r="W278" s="34">
        <v>3158.25</v>
      </c>
      <c r="X278" s="34">
        <v>2771.39</v>
      </c>
      <c r="Y278" s="34">
        <v>2540.2000000000003</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23</v>
      </c>
      <c r="B279" s="34">
        <v>2321.39</v>
      </c>
      <c r="C279" s="34">
        <v>2128.3200000000002</v>
      </c>
      <c r="D279" s="34">
        <v>2055.63</v>
      </c>
      <c r="E279" s="34">
        <v>1989.53</v>
      </c>
      <c r="F279" s="34">
        <v>2011.24</v>
      </c>
      <c r="G279" s="34">
        <v>2160.87</v>
      </c>
      <c r="H279" s="34">
        <v>2402.04</v>
      </c>
      <c r="I279" s="34">
        <v>2826.43</v>
      </c>
      <c r="J279" s="34">
        <v>3173.05</v>
      </c>
      <c r="K279" s="34">
        <v>3273.5</v>
      </c>
      <c r="L279" s="34">
        <v>3321.65</v>
      </c>
      <c r="M279" s="34">
        <v>3304.82</v>
      </c>
      <c r="N279" s="34">
        <v>3338.67</v>
      </c>
      <c r="O279" s="34">
        <v>3366.7000000000003</v>
      </c>
      <c r="P279" s="34">
        <v>3464.8900000000003</v>
      </c>
      <c r="Q279" s="34">
        <v>3358.75</v>
      </c>
      <c r="R279" s="34">
        <v>3293.44</v>
      </c>
      <c r="S279" s="34">
        <v>3265.1600000000003</v>
      </c>
      <c r="T279" s="34">
        <v>3227.42</v>
      </c>
      <c r="U279" s="34">
        <v>3214.3900000000003</v>
      </c>
      <c r="V279" s="34">
        <v>3188.8</v>
      </c>
      <c r="W279" s="34">
        <v>3199.56</v>
      </c>
      <c r="X279" s="34">
        <v>2998.11</v>
      </c>
      <c r="Y279" s="34">
        <v>2603.3200000000002</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24</v>
      </c>
      <c r="B280" s="34">
        <v>2517.58</v>
      </c>
      <c r="C280" s="34">
        <v>2304.35</v>
      </c>
      <c r="D280" s="34">
        <v>2218.56</v>
      </c>
      <c r="E280" s="34">
        <v>2166.02</v>
      </c>
      <c r="F280" s="34">
        <v>2146.2800000000002</v>
      </c>
      <c r="G280" s="34">
        <v>2141.63</v>
      </c>
      <c r="H280" s="34">
        <v>2204.94</v>
      </c>
      <c r="I280" s="34">
        <v>2505.58</v>
      </c>
      <c r="J280" s="34">
        <v>2919.33</v>
      </c>
      <c r="K280" s="34">
        <v>3206.6000000000004</v>
      </c>
      <c r="L280" s="34">
        <v>3283.28</v>
      </c>
      <c r="M280" s="34">
        <v>3291.29</v>
      </c>
      <c r="N280" s="34">
        <v>3279.9700000000003</v>
      </c>
      <c r="O280" s="34">
        <v>3280.77</v>
      </c>
      <c r="P280" s="34">
        <v>3272.07</v>
      </c>
      <c r="Q280" s="34">
        <v>3299.53</v>
      </c>
      <c r="R280" s="34">
        <v>3289.56</v>
      </c>
      <c r="S280" s="34">
        <v>3283.0800000000004</v>
      </c>
      <c r="T280" s="34">
        <v>3275.15</v>
      </c>
      <c r="U280" s="34">
        <v>3282.59</v>
      </c>
      <c r="V280" s="34">
        <v>3292.77</v>
      </c>
      <c r="W280" s="34">
        <v>3279.61</v>
      </c>
      <c r="X280" s="34">
        <v>2954.92</v>
      </c>
      <c r="Y280" s="34">
        <v>2578.23</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25</v>
      </c>
      <c r="B281" s="34">
        <v>2460.98</v>
      </c>
      <c r="C281" s="34">
        <v>2273.3000000000002</v>
      </c>
      <c r="D281" s="34">
        <v>2181.88</v>
      </c>
      <c r="E281" s="34">
        <v>2107.87</v>
      </c>
      <c r="F281" s="34">
        <v>2058.81</v>
      </c>
      <c r="G281" s="34">
        <v>2103.16</v>
      </c>
      <c r="H281" s="34">
        <v>2037.54</v>
      </c>
      <c r="I281" s="34">
        <v>2293.9900000000002</v>
      </c>
      <c r="J281" s="34">
        <v>2641.23</v>
      </c>
      <c r="K281" s="34">
        <v>2994.86</v>
      </c>
      <c r="L281" s="34">
        <v>3132.06</v>
      </c>
      <c r="M281" s="34">
        <v>3194.75</v>
      </c>
      <c r="N281" s="34">
        <v>3194.38</v>
      </c>
      <c r="O281" s="34">
        <v>3192.65</v>
      </c>
      <c r="P281" s="34">
        <v>3198.53</v>
      </c>
      <c r="Q281" s="34">
        <v>3156.02</v>
      </c>
      <c r="R281" s="34">
        <v>3091.8700000000003</v>
      </c>
      <c r="S281" s="34">
        <v>3099.57</v>
      </c>
      <c r="T281" s="34">
        <v>3129.07</v>
      </c>
      <c r="U281" s="34">
        <v>3152.4700000000003</v>
      </c>
      <c r="V281" s="34">
        <v>3184.04</v>
      </c>
      <c r="W281" s="34">
        <v>3216.8300000000004</v>
      </c>
      <c r="X281" s="34">
        <v>2866.19</v>
      </c>
      <c r="Y281" s="34">
        <v>2496.92</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26</v>
      </c>
      <c r="B282" s="34">
        <v>2324.64</v>
      </c>
      <c r="C282" s="34">
        <v>2212.4500000000003</v>
      </c>
      <c r="D282" s="34">
        <v>2123.83</v>
      </c>
      <c r="E282" s="34">
        <v>1962.04</v>
      </c>
      <c r="F282" s="34">
        <v>1981.71</v>
      </c>
      <c r="G282" s="34">
        <v>2240.85</v>
      </c>
      <c r="H282" s="34">
        <v>2348.7800000000002</v>
      </c>
      <c r="I282" s="34">
        <v>2655.16</v>
      </c>
      <c r="J282" s="34">
        <v>3090.57</v>
      </c>
      <c r="K282" s="34">
        <v>3176.55</v>
      </c>
      <c r="L282" s="34">
        <v>3265.57</v>
      </c>
      <c r="M282" s="34">
        <v>3224.2000000000003</v>
      </c>
      <c r="N282" s="34">
        <v>3189.13</v>
      </c>
      <c r="O282" s="34">
        <v>3236.78</v>
      </c>
      <c r="P282" s="34">
        <v>3290.54</v>
      </c>
      <c r="Q282" s="34">
        <v>3299.3500000000004</v>
      </c>
      <c r="R282" s="34">
        <v>3262.5</v>
      </c>
      <c r="S282" s="34">
        <v>3127.3900000000003</v>
      </c>
      <c r="T282" s="34">
        <v>3085.01</v>
      </c>
      <c r="U282" s="34">
        <v>2986.9500000000003</v>
      </c>
      <c r="V282" s="34">
        <v>3012.1600000000003</v>
      </c>
      <c r="W282" s="34">
        <v>2920.23</v>
      </c>
      <c r="X282" s="34">
        <v>2519.41</v>
      </c>
      <c r="Y282" s="34">
        <v>2396.65</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22.5" customHeight="1" x14ac:dyDescent="0.2">
      <c r="A283" s="33">
        <v>27</v>
      </c>
      <c r="B283" s="34">
        <v>2234.39</v>
      </c>
      <c r="C283" s="34">
        <v>2044.22</v>
      </c>
      <c r="D283" s="34">
        <v>1984.49</v>
      </c>
      <c r="E283" s="34">
        <v>1672.04</v>
      </c>
      <c r="F283" s="34">
        <v>1467.58</v>
      </c>
      <c r="G283" s="34">
        <v>2045.1599999999999</v>
      </c>
      <c r="H283" s="34">
        <v>2216.89</v>
      </c>
      <c r="I283" s="34">
        <v>2543.84</v>
      </c>
      <c r="J283" s="34">
        <v>2917.05</v>
      </c>
      <c r="K283" s="34">
        <v>3100.63</v>
      </c>
      <c r="L283" s="34">
        <v>3198.71</v>
      </c>
      <c r="M283" s="34">
        <v>3104.6600000000003</v>
      </c>
      <c r="N283" s="34">
        <v>3062.1600000000003</v>
      </c>
      <c r="O283" s="34">
        <v>3098.6600000000003</v>
      </c>
      <c r="P283" s="34">
        <v>3221.3700000000003</v>
      </c>
      <c r="Q283" s="34">
        <v>3146.36</v>
      </c>
      <c r="R283" s="34">
        <v>3161.67</v>
      </c>
      <c r="S283" s="34">
        <v>3093.52</v>
      </c>
      <c r="T283" s="34">
        <v>3042.81</v>
      </c>
      <c r="U283" s="34">
        <v>2940.5</v>
      </c>
      <c r="V283" s="34">
        <v>2931.5</v>
      </c>
      <c r="W283" s="34">
        <v>2883.2200000000003</v>
      </c>
      <c r="X283" s="34">
        <v>2513.91</v>
      </c>
      <c r="Y283" s="34">
        <v>2409.5500000000002</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28</v>
      </c>
      <c r="B284" s="34">
        <v>2298.2200000000003</v>
      </c>
      <c r="C284" s="34">
        <v>2075.17</v>
      </c>
      <c r="D284" s="34">
        <v>1927.78</v>
      </c>
      <c r="E284" s="34">
        <v>1403.1799999999998</v>
      </c>
      <c r="F284" s="34">
        <v>1279.6399999999999</v>
      </c>
      <c r="G284" s="34">
        <v>2116.66</v>
      </c>
      <c r="H284" s="34">
        <v>2346.41</v>
      </c>
      <c r="I284" s="34">
        <v>2635.35</v>
      </c>
      <c r="J284" s="34">
        <v>3157.42</v>
      </c>
      <c r="K284" s="34">
        <v>3230.38</v>
      </c>
      <c r="L284" s="34">
        <v>3314</v>
      </c>
      <c r="M284" s="34">
        <v>3310.96</v>
      </c>
      <c r="N284" s="34">
        <v>3305.48</v>
      </c>
      <c r="O284" s="34">
        <v>3318.1600000000003</v>
      </c>
      <c r="P284" s="34">
        <v>3420.6200000000003</v>
      </c>
      <c r="Q284" s="34">
        <v>3497.88</v>
      </c>
      <c r="R284" s="34">
        <v>3325.3300000000004</v>
      </c>
      <c r="S284" s="34">
        <v>3275.23</v>
      </c>
      <c r="T284" s="34">
        <v>3226.4300000000003</v>
      </c>
      <c r="U284" s="34">
        <v>3187.88</v>
      </c>
      <c r="V284" s="34">
        <v>3176</v>
      </c>
      <c r="W284" s="34">
        <v>3140.77</v>
      </c>
      <c r="X284" s="34">
        <v>2752.56</v>
      </c>
      <c r="Y284" s="34">
        <v>2476.5</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12" x14ac:dyDescent="0.2">
      <c r="A285" s="33">
        <v>29</v>
      </c>
      <c r="B285" s="34">
        <v>2275.4299999999998</v>
      </c>
      <c r="C285" s="34">
        <v>2112.9299999999998</v>
      </c>
      <c r="D285" s="34">
        <v>1923.9399999999998</v>
      </c>
      <c r="E285" s="34">
        <v>1847.8999999999999</v>
      </c>
      <c r="F285" s="34">
        <v>1835.79</v>
      </c>
      <c r="G285" s="34">
        <v>2145.39</v>
      </c>
      <c r="H285" s="34">
        <v>2271.9700000000003</v>
      </c>
      <c r="I285" s="34">
        <v>2628.71</v>
      </c>
      <c r="J285" s="34">
        <v>3186.94</v>
      </c>
      <c r="K285" s="34">
        <v>3222.4900000000002</v>
      </c>
      <c r="L285" s="34">
        <v>3231.63</v>
      </c>
      <c r="M285" s="34">
        <v>3321.52</v>
      </c>
      <c r="N285" s="34">
        <v>3328.51</v>
      </c>
      <c r="O285" s="34">
        <v>3348.06</v>
      </c>
      <c r="P285" s="34">
        <v>3481.07</v>
      </c>
      <c r="Q285" s="34">
        <v>3498.56</v>
      </c>
      <c r="R285" s="34">
        <v>3493.3</v>
      </c>
      <c r="S285" s="34">
        <v>3428.9</v>
      </c>
      <c r="T285" s="34">
        <v>3365.3700000000003</v>
      </c>
      <c r="U285" s="34">
        <v>3339.84</v>
      </c>
      <c r="V285" s="34">
        <v>3312.38</v>
      </c>
      <c r="W285" s="34">
        <v>3230.98</v>
      </c>
      <c r="X285" s="34">
        <v>2919.91</v>
      </c>
      <c r="Y285" s="34">
        <v>2498.5500000000002</v>
      </c>
      <c r="Z285" s="24">
        <f>IFERROR(Y285,"скрыть")</f>
        <v>2498.5500000000002</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12" x14ac:dyDescent="0.2">
      <c r="A286" s="33">
        <v>30</v>
      </c>
      <c r="B286" s="34">
        <v>2285.5100000000002</v>
      </c>
      <c r="C286" s="34">
        <v>2143.31</v>
      </c>
      <c r="D286" s="34">
        <v>1995.06</v>
      </c>
      <c r="E286" s="34">
        <v>1905.26</v>
      </c>
      <c r="F286" s="34">
        <v>1892.7199999999998</v>
      </c>
      <c r="G286" s="34">
        <v>2118.9700000000003</v>
      </c>
      <c r="H286" s="34">
        <v>2185.52</v>
      </c>
      <c r="I286" s="34">
        <v>2576.67</v>
      </c>
      <c r="J286" s="34">
        <v>3201.21</v>
      </c>
      <c r="K286" s="34">
        <v>3092.3500000000004</v>
      </c>
      <c r="L286" s="34">
        <v>3073</v>
      </c>
      <c r="M286" s="34">
        <v>3058.7400000000002</v>
      </c>
      <c r="N286" s="34">
        <v>3358.5</v>
      </c>
      <c r="O286" s="34">
        <v>3373.7200000000003</v>
      </c>
      <c r="P286" s="34">
        <v>3757.31</v>
      </c>
      <c r="Q286" s="34">
        <v>3753.8900000000003</v>
      </c>
      <c r="R286" s="34">
        <v>3520.27</v>
      </c>
      <c r="S286" s="34">
        <v>3403.26</v>
      </c>
      <c r="T286" s="34">
        <v>3352.1000000000004</v>
      </c>
      <c r="U286" s="34">
        <v>3307.0800000000004</v>
      </c>
      <c r="V286" s="34">
        <v>3389.54</v>
      </c>
      <c r="W286" s="34">
        <v>3387.51</v>
      </c>
      <c r="X286" s="34">
        <v>3113.17</v>
      </c>
      <c r="Y286" s="34">
        <v>2617.62</v>
      </c>
      <c r="Z286" s="24">
        <f>IFERROR(Y286,"скрыть")</f>
        <v>2617.62</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12" x14ac:dyDescent="0.2">
      <c r="A287" s="33">
        <v>31</v>
      </c>
      <c r="B287" s="34">
        <v>2369.5</v>
      </c>
      <c r="C287" s="34">
        <v>2233.36</v>
      </c>
      <c r="D287" s="34">
        <v>2104.08</v>
      </c>
      <c r="E287" s="34">
        <v>2000.8899999999999</v>
      </c>
      <c r="F287" s="34">
        <v>1957.01</v>
      </c>
      <c r="G287" s="34">
        <v>2057.29</v>
      </c>
      <c r="H287" s="34">
        <v>2120.19</v>
      </c>
      <c r="I287" s="34">
        <v>2380.61</v>
      </c>
      <c r="J287" s="34">
        <v>2975.63</v>
      </c>
      <c r="K287" s="34">
        <v>3129.03</v>
      </c>
      <c r="L287" s="34">
        <v>3267.65</v>
      </c>
      <c r="M287" s="34">
        <v>3300.9700000000003</v>
      </c>
      <c r="N287" s="34">
        <v>3312.2000000000003</v>
      </c>
      <c r="O287" s="34">
        <v>3316</v>
      </c>
      <c r="P287" s="34">
        <v>3359.9500000000003</v>
      </c>
      <c r="Q287" s="34">
        <v>3379.4300000000003</v>
      </c>
      <c r="R287" s="34">
        <v>3384.6200000000003</v>
      </c>
      <c r="S287" s="34">
        <v>3391.6800000000003</v>
      </c>
      <c r="T287" s="34">
        <v>3328.78</v>
      </c>
      <c r="U287" s="34">
        <v>3305.02</v>
      </c>
      <c r="V287" s="34">
        <v>3325.3300000000004</v>
      </c>
      <c r="W287" s="34">
        <v>3313.1800000000003</v>
      </c>
      <c r="X287" s="34">
        <v>2992.32</v>
      </c>
      <c r="Y287" s="34">
        <v>2551.2800000000002</v>
      </c>
      <c r="Z287" s="24">
        <f>IFERROR(Y287,"скрыть")</f>
        <v>2551.2800000000002</v>
      </c>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t="s">
        <v>109</v>
      </c>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ht="11.25" customHeight="1" x14ac:dyDescent="0.2">
      <c r="A289" s="111"/>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s="27" customFormat="1" ht="32.65" customHeight="1" x14ac:dyDescent="0.2">
      <c r="A290" s="31" t="s">
        <v>83</v>
      </c>
      <c r="B290" s="32" t="s">
        <v>84</v>
      </c>
      <c r="C290" s="32" t="s">
        <v>85</v>
      </c>
      <c r="D290" s="32" t="s">
        <v>86</v>
      </c>
      <c r="E290" s="32" t="s">
        <v>87</v>
      </c>
      <c r="F290" s="32" t="s">
        <v>88</v>
      </c>
      <c r="G290" s="32" t="s">
        <v>89</v>
      </c>
      <c r="H290" s="32" t="s">
        <v>90</v>
      </c>
      <c r="I290" s="32" t="s">
        <v>91</v>
      </c>
      <c r="J290" s="32" t="s">
        <v>92</v>
      </c>
      <c r="K290" s="32" t="s">
        <v>93</v>
      </c>
      <c r="L290" s="32" t="s">
        <v>94</v>
      </c>
      <c r="M290" s="32" t="s">
        <v>95</v>
      </c>
      <c r="N290" s="32" t="s">
        <v>96</v>
      </c>
      <c r="O290" s="32" t="s">
        <v>97</v>
      </c>
      <c r="P290" s="32" t="s">
        <v>98</v>
      </c>
      <c r="Q290" s="32" t="s">
        <v>99</v>
      </c>
      <c r="R290" s="32" t="s">
        <v>100</v>
      </c>
      <c r="S290" s="32" t="s">
        <v>101</v>
      </c>
      <c r="T290" s="32" t="s">
        <v>102</v>
      </c>
      <c r="U290" s="32" t="s">
        <v>103</v>
      </c>
      <c r="V290" s="32" t="s">
        <v>104</v>
      </c>
      <c r="W290" s="32" t="s">
        <v>105</v>
      </c>
      <c r="X290" s="32" t="s">
        <v>106</v>
      </c>
      <c r="Y290" s="32" t="s">
        <v>107</v>
      </c>
      <c r="Z290" s="26"/>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1</v>
      </c>
      <c r="B291" s="34">
        <v>2433.6</v>
      </c>
      <c r="C291" s="34">
        <v>2291.69</v>
      </c>
      <c r="D291" s="34">
        <v>2239.62</v>
      </c>
      <c r="E291" s="34">
        <v>2200.09</v>
      </c>
      <c r="F291" s="34">
        <v>2183.3000000000002</v>
      </c>
      <c r="G291" s="34">
        <v>2187.86</v>
      </c>
      <c r="H291" s="34">
        <v>2199.81</v>
      </c>
      <c r="I291" s="34">
        <v>2450.56</v>
      </c>
      <c r="J291" s="34">
        <v>2639.04</v>
      </c>
      <c r="K291" s="34">
        <v>2904.87</v>
      </c>
      <c r="L291" s="34">
        <v>3040.34</v>
      </c>
      <c r="M291" s="34">
        <v>3068.06</v>
      </c>
      <c r="N291" s="34">
        <v>3046.17</v>
      </c>
      <c r="O291" s="34">
        <v>3054.1200000000003</v>
      </c>
      <c r="P291" s="34">
        <v>3051.38</v>
      </c>
      <c r="Q291" s="34">
        <v>2978.66</v>
      </c>
      <c r="R291" s="34">
        <v>2863.44</v>
      </c>
      <c r="S291" s="34">
        <v>2927.4700000000003</v>
      </c>
      <c r="T291" s="34">
        <v>2973.93</v>
      </c>
      <c r="U291" s="34">
        <v>3035.4</v>
      </c>
      <c r="V291" s="34">
        <v>3131.33</v>
      </c>
      <c r="W291" s="34">
        <v>3122.9900000000002</v>
      </c>
      <c r="X291" s="34">
        <v>2661.1</v>
      </c>
      <c r="Y291" s="34">
        <v>2536.31</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2</v>
      </c>
      <c r="B292" s="34">
        <v>2363.91</v>
      </c>
      <c r="C292" s="34">
        <v>2262.29</v>
      </c>
      <c r="D292" s="34">
        <v>2183.37</v>
      </c>
      <c r="E292" s="34">
        <v>2169.36</v>
      </c>
      <c r="F292" s="34">
        <v>2160.04</v>
      </c>
      <c r="G292" s="34">
        <v>2178.31</v>
      </c>
      <c r="H292" s="34">
        <v>2148.41</v>
      </c>
      <c r="I292" s="34">
        <v>2358.39</v>
      </c>
      <c r="J292" s="34">
        <v>2628.39</v>
      </c>
      <c r="K292" s="34">
        <v>2812.02</v>
      </c>
      <c r="L292" s="34">
        <v>2827.95</v>
      </c>
      <c r="M292" s="34">
        <v>2883.02</v>
      </c>
      <c r="N292" s="34">
        <v>2876.87</v>
      </c>
      <c r="O292" s="34">
        <v>2847.9</v>
      </c>
      <c r="P292" s="34">
        <v>2832.76</v>
      </c>
      <c r="Q292" s="34">
        <v>2813.54</v>
      </c>
      <c r="R292" s="34">
        <v>2763.02</v>
      </c>
      <c r="S292" s="34">
        <v>2810.2</v>
      </c>
      <c r="T292" s="34">
        <v>2813.2200000000003</v>
      </c>
      <c r="U292" s="34">
        <v>2960.58</v>
      </c>
      <c r="V292" s="34">
        <v>3014.26</v>
      </c>
      <c r="W292" s="34">
        <v>3005.12</v>
      </c>
      <c r="X292" s="34">
        <v>2611.25</v>
      </c>
      <c r="Y292" s="34">
        <v>2425.4299999999998</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3</v>
      </c>
      <c r="B293" s="34">
        <v>2354.5700000000002</v>
      </c>
      <c r="C293" s="34">
        <v>2258.4700000000003</v>
      </c>
      <c r="D293" s="34">
        <v>2175.14</v>
      </c>
      <c r="E293" s="34">
        <v>2159.1</v>
      </c>
      <c r="F293" s="34">
        <v>2156.17</v>
      </c>
      <c r="G293" s="34">
        <v>2164.7800000000002</v>
      </c>
      <c r="H293" s="34">
        <v>2183.08</v>
      </c>
      <c r="I293" s="34">
        <v>2401.4900000000002</v>
      </c>
      <c r="J293" s="34">
        <v>2652.64</v>
      </c>
      <c r="K293" s="34">
        <v>3001.05</v>
      </c>
      <c r="L293" s="34">
        <v>3055.9</v>
      </c>
      <c r="M293" s="34">
        <v>3081.46</v>
      </c>
      <c r="N293" s="34">
        <v>3070.8700000000003</v>
      </c>
      <c r="O293" s="34">
        <v>3057.31</v>
      </c>
      <c r="P293" s="34">
        <v>3038.52</v>
      </c>
      <c r="Q293" s="34">
        <v>2997.89</v>
      </c>
      <c r="R293" s="34">
        <v>2947.87</v>
      </c>
      <c r="S293" s="34">
        <v>2973.6</v>
      </c>
      <c r="T293" s="34">
        <v>2923.37</v>
      </c>
      <c r="U293" s="34">
        <v>2974.61</v>
      </c>
      <c r="V293" s="34">
        <v>3050.59</v>
      </c>
      <c r="W293" s="34">
        <v>3101.9900000000002</v>
      </c>
      <c r="X293" s="34">
        <v>2681.42</v>
      </c>
      <c r="Y293" s="34">
        <v>2521.2200000000003</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4</v>
      </c>
      <c r="B294" s="34">
        <v>2295.88</v>
      </c>
      <c r="C294" s="34">
        <v>2226.0100000000002</v>
      </c>
      <c r="D294" s="34">
        <v>2181.3200000000002</v>
      </c>
      <c r="E294" s="34">
        <v>2177.34</v>
      </c>
      <c r="F294" s="34">
        <v>2172.33</v>
      </c>
      <c r="G294" s="34">
        <v>2157.64</v>
      </c>
      <c r="H294" s="34">
        <v>2115.88</v>
      </c>
      <c r="I294" s="34">
        <v>2246.9700000000003</v>
      </c>
      <c r="J294" s="34">
        <v>2533.87</v>
      </c>
      <c r="K294" s="34">
        <v>2695.45</v>
      </c>
      <c r="L294" s="34">
        <v>2817.57</v>
      </c>
      <c r="M294" s="34">
        <v>2825.53</v>
      </c>
      <c r="N294" s="34">
        <v>2824.31</v>
      </c>
      <c r="O294" s="34">
        <v>2822.78</v>
      </c>
      <c r="P294" s="34">
        <v>2921.58</v>
      </c>
      <c r="Q294" s="34">
        <v>2828.78</v>
      </c>
      <c r="R294" s="34">
        <v>2823.51</v>
      </c>
      <c r="S294" s="34">
        <v>2873.58</v>
      </c>
      <c r="T294" s="34">
        <v>2878.58</v>
      </c>
      <c r="U294" s="34">
        <v>2976.2200000000003</v>
      </c>
      <c r="V294" s="34">
        <v>3040.15</v>
      </c>
      <c r="W294" s="34">
        <v>3058.7400000000002</v>
      </c>
      <c r="X294" s="34">
        <v>2664.05</v>
      </c>
      <c r="Y294" s="34">
        <v>2497</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5</v>
      </c>
      <c r="B295" s="34">
        <v>2300.2600000000002</v>
      </c>
      <c r="C295" s="34">
        <v>2178.12</v>
      </c>
      <c r="D295" s="34">
        <v>2143.92</v>
      </c>
      <c r="E295" s="34">
        <v>2126.9299999999998</v>
      </c>
      <c r="F295" s="34">
        <v>2140.4</v>
      </c>
      <c r="G295" s="34">
        <v>2187.37</v>
      </c>
      <c r="H295" s="34">
        <v>2297.69</v>
      </c>
      <c r="I295" s="34">
        <v>2643.32</v>
      </c>
      <c r="J295" s="34">
        <v>2966.16</v>
      </c>
      <c r="K295" s="34">
        <v>3047.02</v>
      </c>
      <c r="L295" s="34">
        <v>3057.79</v>
      </c>
      <c r="M295" s="34">
        <v>3110.36</v>
      </c>
      <c r="N295" s="34">
        <v>3081.77</v>
      </c>
      <c r="O295" s="34">
        <v>3101.79</v>
      </c>
      <c r="P295" s="34">
        <v>3087.15</v>
      </c>
      <c r="Q295" s="34">
        <v>3072.81</v>
      </c>
      <c r="R295" s="34">
        <v>3052.54</v>
      </c>
      <c r="S295" s="34">
        <v>2963.42</v>
      </c>
      <c r="T295" s="34">
        <v>2947.55</v>
      </c>
      <c r="U295" s="34">
        <v>2926.14</v>
      </c>
      <c r="V295" s="34">
        <v>3061.05</v>
      </c>
      <c r="W295" s="34">
        <v>2986.27</v>
      </c>
      <c r="X295" s="34">
        <v>2657.65</v>
      </c>
      <c r="Y295" s="34">
        <v>2423.89</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6</v>
      </c>
      <c r="B296" s="34">
        <v>2297.1</v>
      </c>
      <c r="C296" s="34">
        <v>2181.4299999999998</v>
      </c>
      <c r="D296" s="34">
        <v>2145.0700000000002</v>
      </c>
      <c r="E296" s="34">
        <v>2144.37</v>
      </c>
      <c r="F296" s="34">
        <v>2170.96</v>
      </c>
      <c r="G296" s="34">
        <v>2230.09</v>
      </c>
      <c r="H296" s="34">
        <v>2430.08</v>
      </c>
      <c r="I296" s="34">
        <v>2697.4900000000002</v>
      </c>
      <c r="J296" s="34">
        <v>3126.31</v>
      </c>
      <c r="K296" s="34">
        <v>3199.71</v>
      </c>
      <c r="L296" s="34">
        <v>3201.6400000000003</v>
      </c>
      <c r="M296" s="34">
        <v>3236.15</v>
      </c>
      <c r="N296" s="34">
        <v>3233.9700000000003</v>
      </c>
      <c r="O296" s="34">
        <v>3239.78</v>
      </c>
      <c r="P296" s="34">
        <v>3234.1400000000003</v>
      </c>
      <c r="Q296" s="34">
        <v>3214.2400000000002</v>
      </c>
      <c r="R296" s="34">
        <v>3201.6200000000003</v>
      </c>
      <c r="S296" s="34">
        <v>3149.4300000000003</v>
      </c>
      <c r="T296" s="34">
        <v>3136.17</v>
      </c>
      <c r="U296" s="34">
        <v>3139.19</v>
      </c>
      <c r="V296" s="34">
        <v>3216.02</v>
      </c>
      <c r="W296" s="34">
        <v>3111.1600000000003</v>
      </c>
      <c r="X296" s="34">
        <v>2639.48</v>
      </c>
      <c r="Y296" s="34">
        <v>2535.9299999999998</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7</v>
      </c>
      <c r="B297" s="34">
        <v>2268.7200000000003</v>
      </c>
      <c r="C297" s="34">
        <v>2128.62</v>
      </c>
      <c r="D297" s="34">
        <v>2010.85</v>
      </c>
      <c r="E297" s="34">
        <v>2000.7600000000002</v>
      </c>
      <c r="F297" s="34">
        <v>2088.09</v>
      </c>
      <c r="G297" s="34">
        <v>2204.7400000000002</v>
      </c>
      <c r="H297" s="34">
        <v>2364.23</v>
      </c>
      <c r="I297" s="34">
        <v>2694.73</v>
      </c>
      <c r="J297" s="34">
        <v>3076.59</v>
      </c>
      <c r="K297" s="34">
        <v>3148.3900000000003</v>
      </c>
      <c r="L297" s="34">
        <v>3148.9700000000003</v>
      </c>
      <c r="M297" s="34">
        <v>3205.94</v>
      </c>
      <c r="N297" s="34">
        <v>3183.5</v>
      </c>
      <c r="O297" s="34">
        <v>3192.19</v>
      </c>
      <c r="P297" s="34">
        <v>3176.63</v>
      </c>
      <c r="Q297" s="34">
        <v>3164.81</v>
      </c>
      <c r="R297" s="34">
        <v>3153.86</v>
      </c>
      <c r="S297" s="34">
        <v>3073.7400000000002</v>
      </c>
      <c r="T297" s="34">
        <v>3076.6200000000003</v>
      </c>
      <c r="U297" s="34">
        <v>3115.15</v>
      </c>
      <c r="V297" s="34">
        <v>3180.34</v>
      </c>
      <c r="W297" s="34">
        <v>3157.31</v>
      </c>
      <c r="X297" s="34">
        <v>2809.2400000000002</v>
      </c>
      <c r="Y297" s="34">
        <v>2602.21</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8</v>
      </c>
      <c r="B298" s="34">
        <v>2605.1</v>
      </c>
      <c r="C298" s="34">
        <v>2447.46</v>
      </c>
      <c r="D298" s="34">
        <v>2346.9299999999998</v>
      </c>
      <c r="E298" s="34">
        <v>2322.44</v>
      </c>
      <c r="F298" s="34">
        <v>2302.83</v>
      </c>
      <c r="G298" s="34">
        <v>2291.4</v>
      </c>
      <c r="H298" s="34">
        <v>2273.85</v>
      </c>
      <c r="I298" s="34">
        <v>2599.19</v>
      </c>
      <c r="J298" s="34">
        <v>2886.69</v>
      </c>
      <c r="K298" s="34">
        <v>3073.46</v>
      </c>
      <c r="L298" s="34">
        <v>3152.52</v>
      </c>
      <c r="M298" s="34">
        <v>3170.82</v>
      </c>
      <c r="N298" s="34">
        <v>3156.6800000000003</v>
      </c>
      <c r="O298" s="34">
        <v>3140.3900000000003</v>
      </c>
      <c r="P298" s="34">
        <v>3134.81</v>
      </c>
      <c r="Q298" s="34">
        <v>3060.6600000000003</v>
      </c>
      <c r="R298" s="34">
        <v>3012.48</v>
      </c>
      <c r="S298" s="34">
        <v>3066.81</v>
      </c>
      <c r="T298" s="34">
        <v>3115.26</v>
      </c>
      <c r="U298" s="34">
        <v>3168.94</v>
      </c>
      <c r="V298" s="34">
        <v>3191.48</v>
      </c>
      <c r="W298" s="34">
        <v>3195.8900000000003</v>
      </c>
      <c r="X298" s="34">
        <v>2860.86</v>
      </c>
      <c r="Y298" s="34">
        <v>2598.9700000000003</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9</v>
      </c>
      <c r="B299" s="34">
        <v>2541.84</v>
      </c>
      <c r="C299" s="34">
        <v>2367.1799999999998</v>
      </c>
      <c r="D299" s="34">
        <v>2265.71</v>
      </c>
      <c r="E299" s="34">
        <v>2220.1999999999998</v>
      </c>
      <c r="F299" s="34">
        <v>2211.4499999999998</v>
      </c>
      <c r="G299" s="34">
        <v>2235.81</v>
      </c>
      <c r="H299" s="34">
        <v>2287.83</v>
      </c>
      <c r="I299" s="34">
        <v>2555.2400000000002</v>
      </c>
      <c r="J299" s="34">
        <v>2806.81</v>
      </c>
      <c r="K299" s="34">
        <v>3095.56</v>
      </c>
      <c r="L299" s="34">
        <v>3177.61</v>
      </c>
      <c r="M299" s="34">
        <v>3195.8500000000004</v>
      </c>
      <c r="N299" s="34">
        <v>3174.77</v>
      </c>
      <c r="O299" s="34">
        <v>3161.51</v>
      </c>
      <c r="P299" s="34">
        <v>3153.09</v>
      </c>
      <c r="Q299" s="34">
        <v>3098.26</v>
      </c>
      <c r="R299" s="34">
        <v>3045.4</v>
      </c>
      <c r="S299" s="34">
        <v>3055.65</v>
      </c>
      <c r="T299" s="34">
        <v>3083.54</v>
      </c>
      <c r="U299" s="34">
        <v>3152.82</v>
      </c>
      <c r="V299" s="34">
        <v>3180.33</v>
      </c>
      <c r="W299" s="34">
        <v>3199.3900000000003</v>
      </c>
      <c r="X299" s="34">
        <v>2782.56</v>
      </c>
      <c r="Y299" s="34">
        <v>2607.0100000000002</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10</v>
      </c>
      <c r="B300" s="34">
        <v>2387.11</v>
      </c>
      <c r="C300" s="34">
        <v>2216.81</v>
      </c>
      <c r="D300" s="34">
        <v>2170.4900000000002</v>
      </c>
      <c r="E300" s="34">
        <v>2170.94</v>
      </c>
      <c r="F300" s="34">
        <v>2170.52</v>
      </c>
      <c r="G300" s="34">
        <v>2175.61</v>
      </c>
      <c r="H300" s="34">
        <v>2180.5100000000002</v>
      </c>
      <c r="I300" s="34">
        <v>2446.86</v>
      </c>
      <c r="J300" s="34">
        <v>2747.23</v>
      </c>
      <c r="K300" s="34">
        <v>3074.36</v>
      </c>
      <c r="L300" s="34">
        <v>3172.4500000000003</v>
      </c>
      <c r="M300" s="34">
        <v>3182.3500000000004</v>
      </c>
      <c r="N300" s="34">
        <v>3179.48</v>
      </c>
      <c r="O300" s="34">
        <v>3163.98</v>
      </c>
      <c r="P300" s="34">
        <v>3158.06</v>
      </c>
      <c r="Q300" s="34">
        <v>3077.2400000000002</v>
      </c>
      <c r="R300" s="34">
        <v>2987.08</v>
      </c>
      <c r="S300" s="34">
        <v>3009.68</v>
      </c>
      <c r="T300" s="34">
        <v>3008.4</v>
      </c>
      <c r="U300" s="34">
        <v>3034</v>
      </c>
      <c r="V300" s="34">
        <v>3107.56</v>
      </c>
      <c r="W300" s="34">
        <v>3141.88</v>
      </c>
      <c r="X300" s="34">
        <v>2732.16</v>
      </c>
      <c r="Y300" s="34">
        <v>2595.58</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11</v>
      </c>
      <c r="B301" s="34">
        <v>2535.77</v>
      </c>
      <c r="C301" s="34">
        <v>2337.69</v>
      </c>
      <c r="D301" s="34">
        <v>2259.86</v>
      </c>
      <c r="E301" s="34">
        <v>2234.0500000000002</v>
      </c>
      <c r="F301" s="34">
        <v>2215.06</v>
      </c>
      <c r="G301" s="34">
        <v>2227.9</v>
      </c>
      <c r="H301" s="34">
        <v>2205.0100000000002</v>
      </c>
      <c r="I301" s="34">
        <v>2469.0700000000002</v>
      </c>
      <c r="J301" s="34">
        <v>2752.4700000000003</v>
      </c>
      <c r="K301" s="34">
        <v>3121.33</v>
      </c>
      <c r="L301" s="34">
        <v>3190.48</v>
      </c>
      <c r="M301" s="34">
        <v>3213.48</v>
      </c>
      <c r="N301" s="34">
        <v>3218.28</v>
      </c>
      <c r="O301" s="34">
        <v>3209.34</v>
      </c>
      <c r="P301" s="34">
        <v>3204.7400000000002</v>
      </c>
      <c r="Q301" s="34">
        <v>3166.3900000000003</v>
      </c>
      <c r="R301" s="34">
        <v>3104.03</v>
      </c>
      <c r="S301" s="34">
        <v>3165.7400000000002</v>
      </c>
      <c r="T301" s="34">
        <v>3185.19</v>
      </c>
      <c r="U301" s="34">
        <v>3206.69</v>
      </c>
      <c r="V301" s="34">
        <v>3235.7400000000002</v>
      </c>
      <c r="W301" s="34">
        <v>3247.21</v>
      </c>
      <c r="X301" s="34">
        <v>2955.02</v>
      </c>
      <c r="Y301" s="34">
        <v>2637.1</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12</v>
      </c>
      <c r="B302" s="34">
        <v>2433.89</v>
      </c>
      <c r="C302" s="34">
        <v>2301.42</v>
      </c>
      <c r="D302" s="34">
        <v>2221.5</v>
      </c>
      <c r="E302" s="34">
        <v>2188.09</v>
      </c>
      <c r="F302" s="34">
        <v>2220.52</v>
      </c>
      <c r="G302" s="34">
        <v>2308.0500000000002</v>
      </c>
      <c r="H302" s="34">
        <v>2533.83</v>
      </c>
      <c r="I302" s="34">
        <v>2894.7400000000002</v>
      </c>
      <c r="J302" s="34">
        <v>3233.8</v>
      </c>
      <c r="K302" s="34">
        <v>3307.1200000000003</v>
      </c>
      <c r="L302" s="34">
        <v>3314.29</v>
      </c>
      <c r="M302" s="34">
        <v>3338.75</v>
      </c>
      <c r="N302" s="34">
        <v>3317.81</v>
      </c>
      <c r="O302" s="34">
        <v>3326.2400000000002</v>
      </c>
      <c r="P302" s="34">
        <v>3332.3500000000004</v>
      </c>
      <c r="Q302" s="34">
        <v>3303.9</v>
      </c>
      <c r="R302" s="34">
        <v>3297.88</v>
      </c>
      <c r="S302" s="34">
        <v>3267.9100000000003</v>
      </c>
      <c r="T302" s="34">
        <v>3227.29</v>
      </c>
      <c r="U302" s="34">
        <v>3194.38</v>
      </c>
      <c r="V302" s="34">
        <v>3201.92</v>
      </c>
      <c r="W302" s="34">
        <v>3161.55</v>
      </c>
      <c r="X302" s="34">
        <v>2707.09</v>
      </c>
      <c r="Y302" s="34">
        <v>2532.3000000000002</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13</v>
      </c>
      <c r="B303" s="34">
        <v>2366.08</v>
      </c>
      <c r="C303" s="34">
        <v>2200.88</v>
      </c>
      <c r="D303" s="34">
        <v>2123.2400000000002</v>
      </c>
      <c r="E303" s="34">
        <v>2103.7800000000002</v>
      </c>
      <c r="F303" s="34">
        <v>2178.67</v>
      </c>
      <c r="G303" s="34">
        <v>2268.25</v>
      </c>
      <c r="H303" s="34">
        <v>2452.67</v>
      </c>
      <c r="I303" s="34">
        <v>2709.43</v>
      </c>
      <c r="J303" s="34">
        <v>3087.1200000000003</v>
      </c>
      <c r="K303" s="34">
        <v>3258.33</v>
      </c>
      <c r="L303" s="34">
        <v>3294.6600000000003</v>
      </c>
      <c r="M303" s="34">
        <v>3282.7000000000003</v>
      </c>
      <c r="N303" s="34">
        <v>3272.86</v>
      </c>
      <c r="O303" s="34">
        <v>3287.09</v>
      </c>
      <c r="P303" s="34">
        <v>3375.25</v>
      </c>
      <c r="Q303" s="34">
        <v>3404.13</v>
      </c>
      <c r="R303" s="34">
        <v>3319.3900000000003</v>
      </c>
      <c r="S303" s="34">
        <v>3297.34</v>
      </c>
      <c r="T303" s="34">
        <v>3285.9500000000003</v>
      </c>
      <c r="U303" s="34">
        <v>3286.1200000000003</v>
      </c>
      <c r="V303" s="34">
        <v>3331.05</v>
      </c>
      <c r="W303" s="34">
        <v>3187.21</v>
      </c>
      <c r="X303" s="34">
        <v>2701.12</v>
      </c>
      <c r="Y303" s="34">
        <v>2544.12</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14</v>
      </c>
      <c r="B304" s="34">
        <v>2391.2800000000002</v>
      </c>
      <c r="C304" s="34">
        <v>2290.83</v>
      </c>
      <c r="D304" s="34">
        <v>2148.2600000000002</v>
      </c>
      <c r="E304" s="34">
        <v>2125.62</v>
      </c>
      <c r="F304" s="34">
        <v>2140.8200000000002</v>
      </c>
      <c r="G304" s="34">
        <v>2312.08</v>
      </c>
      <c r="H304" s="34">
        <v>2568.02</v>
      </c>
      <c r="I304" s="34">
        <v>2953.43</v>
      </c>
      <c r="J304" s="34">
        <v>3259.57</v>
      </c>
      <c r="K304" s="34">
        <v>3378.3500000000004</v>
      </c>
      <c r="L304" s="34">
        <v>3450.44</v>
      </c>
      <c r="M304" s="34">
        <v>3419.86</v>
      </c>
      <c r="N304" s="34">
        <v>3384.96</v>
      </c>
      <c r="O304" s="34">
        <v>3438.9300000000003</v>
      </c>
      <c r="P304" s="34">
        <v>3528.6600000000003</v>
      </c>
      <c r="Q304" s="34">
        <v>3497.83</v>
      </c>
      <c r="R304" s="34">
        <v>3420.96</v>
      </c>
      <c r="S304" s="34">
        <v>3392.01</v>
      </c>
      <c r="T304" s="34">
        <v>3334.82</v>
      </c>
      <c r="U304" s="34">
        <v>3295.32</v>
      </c>
      <c r="V304" s="34">
        <v>3403.77</v>
      </c>
      <c r="W304" s="34">
        <v>3253.13</v>
      </c>
      <c r="X304" s="34">
        <v>2828.17</v>
      </c>
      <c r="Y304" s="34">
        <v>2622.44</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15</v>
      </c>
      <c r="B305" s="34">
        <v>2421.56</v>
      </c>
      <c r="C305" s="34">
        <v>2337.1999999999998</v>
      </c>
      <c r="D305" s="34">
        <v>2246.58</v>
      </c>
      <c r="E305" s="34">
        <v>2203.7800000000002</v>
      </c>
      <c r="F305" s="34">
        <v>2253.9299999999998</v>
      </c>
      <c r="G305" s="34">
        <v>2411.7600000000002</v>
      </c>
      <c r="H305" s="34">
        <v>2615.08</v>
      </c>
      <c r="I305" s="34">
        <v>3015.7400000000002</v>
      </c>
      <c r="J305" s="34">
        <v>3242.27</v>
      </c>
      <c r="K305" s="34">
        <v>3335.04</v>
      </c>
      <c r="L305" s="34">
        <v>3345.76</v>
      </c>
      <c r="M305" s="34">
        <v>3308.2200000000003</v>
      </c>
      <c r="N305" s="34">
        <v>3295.2000000000003</v>
      </c>
      <c r="O305" s="34">
        <v>3319.1800000000003</v>
      </c>
      <c r="P305" s="34">
        <v>3413.25</v>
      </c>
      <c r="Q305" s="34">
        <v>3348.56</v>
      </c>
      <c r="R305" s="34">
        <v>3312.31</v>
      </c>
      <c r="S305" s="34">
        <v>3291.73</v>
      </c>
      <c r="T305" s="34">
        <v>3299.1400000000003</v>
      </c>
      <c r="U305" s="34">
        <v>3288.01</v>
      </c>
      <c r="V305" s="34">
        <v>3305.48</v>
      </c>
      <c r="W305" s="34">
        <v>3229.06</v>
      </c>
      <c r="X305" s="34">
        <v>2954.35</v>
      </c>
      <c r="Y305" s="34">
        <v>2633.75</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16</v>
      </c>
      <c r="B306" s="34">
        <v>2359.4</v>
      </c>
      <c r="C306" s="34">
        <v>2187.38</v>
      </c>
      <c r="D306" s="34">
        <v>2062.29</v>
      </c>
      <c r="E306" s="34">
        <v>1995.3200000000002</v>
      </c>
      <c r="F306" s="34">
        <v>2082.83</v>
      </c>
      <c r="G306" s="34">
        <v>2280.61</v>
      </c>
      <c r="H306" s="34">
        <v>2537.41</v>
      </c>
      <c r="I306" s="34">
        <v>2798.78</v>
      </c>
      <c r="J306" s="34">
        <v>3126.4500000000003</v>
      </c>
      <c r="K306" s="34">
        <v>3191.03</v>
      </c>
      <c r="L306" s="34">
        <v>3186.31</v>
      </c>
      <c r="M306" s="34">
        <v>3142.92</v>
      </c>
      <c r="N306" s="34">
        <v>3171.4300000000003</v>
      </c>
      <c r="O306" s="34">
        <v>3183.6200000000003</v>
      </c>
      <c r="P306" s="34">
        <v>3270.03</v>
      </c>
      <c r="Q306" s="34">
        <v>3245.6400000000003</v>
      </c>
      <c r="R306" s="34">
        <v>3186.19</v>
      </c>
      <c r="S306" s="34">
        <v>3139.71</v>
      </c>
      <c r="T306" s="34">
        <v>3126.46</v>
      </c>
      <c r="U306" s="34">
        <v>3116.4100000000003</v>
      </c>
      <c r="V306" s="34">
        <v>3162.56</v>
      </c>
      <c r="W306" s="34">
        <v>3185.1600000000003</v>
      </c>
      <c r="X306" s="34">
        <v>2888.63</v>
      </c>
      <c r="Y306" s="34">
        <v>2570.98</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17</v>
      </c>
      <c r="B307" s="34">
        <v>2467.6999999999998</v>
      </c>
      <c r="C307" s="34">
        <v>2413.98</v>
      </c>
      <c r="D307" s="34">
        <v>2250.46</v>
      </c>
      <c r="E307" s="34">
        <v>2171.15</v>
      </c>
      <c r="F307" s="34">
        <v>2161.25</v>
      </c>
      <c r="G307" s="34">
        <v>2068.14</v>
      </c>
      <c r="H307" s="34">
        <v>2172.62</v>
      </c>
      <c r="I307" s="34">
        <v>2536.34</v>
      </c>
      <c r="J307" s="34">
        <v>2837.48</v>
      </c>
      <c r="K307" s="34">
        <v>3141.96</v>
      </c>
      <c r="L307" s="34">
        <v>3240.13</v>
      </c>
      <c r="M307" s="34">
        <v>3274.59</v>
      </c>
      <c r="N307" s="34">
        <v>3275.9300000000003</v>
      </c>
      <c r="O307" s="34">
        <v>3238.48</v>
      </c>
      <c r="P307" s="34">
        <v>3271.69</v>
      </c>
      <c r="Q307" s="34">
        <v>3256.25</v>
      </c>
      <c r="R307" s="34">
        <v>3238.75</v>
      </c>
      <c r="S307" s="34">
        <v>3240.4300000000003</v>
      </c>
      <c r="T307" s="34">
        <v>3236.36</v>
      </c>
      <c r="U307" s="34">
        <v>3244.08</v>
      </c>
      <c r="V307" s="34">
        <v>3269.03</v>
      </c>
      <c r="W307" s="34">
        <v>3250.33</v>
      </c>
      <c r="X307" s="34">
        <v>2834.11</v>
      </c>
      <c r="Y307" s="34">
        <v>2632.01</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18</v>
      </c>
      <c r="B308" s="34">
        <v>2360.7200000000003</v>
      </c>
      <c r="C308" s="34">
        <v>2215.62</v>
      </c>
      <c r="D308" s="34">
        <v>2157.7800000000002</v>
      </c>
      <c r="E308" s="34">
        <v>2028.04</v>
      </c>
      <c r="F308" s="34">
        <v>1990.17</v>
      </c>
      <c r="G308" s="34">
        <v>1925.4299999999998</v>
      </c>
      <c r="H308" s="34">
        <v>1923.5300000000002</v>
      </c>
      <c r="I308" s="34">
        <v>2228.5500000000002</v>
      </c>
      <c r="J308" s="34">
        <v>2697.29</v>
      </c>
      <c r="K308" s="34">
        <v>3070.52</v>
      </c>
      <c r="L308" s="34">
        <v>3228.27</v>
      </c>
      <c r="M308" s="34">
        <v>3248.2200000000003</v>
      </c>
      <c r="N308" s="34">
        <v>3245.76</v>
      </c>
      <c r="O308" s="34">
        <v>3245.19</v>
      </c>
      <c r="P308" s="34">
        <v>3243.07</v>
      </c>
      <c r="Q308" s="34">
        <v>3204.42</v>
      </c>
      <c r="R308" s="34">
        <v>3077.5</v>
      </c>
      <c r="S308" s="34">
        <v>3099.78</v>
      </c>
      <c r="T308" s="34">
        <v>3172.19</v>
      </c>
      <c r="U308" s="34">
        <v>3221.63</v>
      </c>
      <c r="V308" s="34">
        <v>3256.32</v>
      </c>
      <c r="W308" s="34">
        <v>3286.75</v>
      </c>
      <c r="X308" s="34">
        <v>2953.82</v>
      </c>
      <c r="Y308" s="34">
        <v>2544.38</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19</v>
      </c>
      <c r="B309" s="34">
        <v>2380.91</v>
      </c>
      <c r="C309" s="34">
        <v>2268.3200000000002</v>
      </c>
      <c r="D309" s="34">
        <v>2187.0100000000002</v>
      </c>
      <c r="E309" s="34">
        <v>2165.2400000000002</v>
      </c>
      <c r="F309" s="34">
        <v>2191.16</v>
      </c>
      <c r="G309" s="34">
        <v>2263.38</v>
      </c>
      <c r="H309" s="34">
        <v>2503.8200000000002</v>
      </c>
      <c r="I309" s="34">
        <v>2877.89</v>
      </c>
      <c r="J309" s="34">
        <v>3245.26</v>
      </c>
      <c r="K309" s="34">
        <v>3340.2200000000003</v>
      </c>
      <c r="L309" s="34">
        <v>3369.9100000000003</v>
      </c>
      <c r="M309" s="34">
        <v>3349.3</v>
      </c>
      <c r="N309" s="34">
        <v>3284.21</v>
      </c>
      <c r="O309" s="34">
        <v>3329.04</v>
      </c>
      <c r="P309" s="34">
        <v>3400.73</v>
      </c>
      <c r="Q309" s="34">
        <v>3357.77</v>
      </c>
      <c r="R309" s="34">
        <v>3278.8500000000004</v>
      </c>
      <c r="S309" s="34">
        <v>3239.38</v>
      </c>
      <c r="T309" s="34">
        <v>3225.03</v>
      </c>
      <c r="U309" s="34">
        <v>3235.33</v>
      </c>
      <c r="V309" s="34">
        <v>3244.6400000000003</v>
      </c>
      <c r="W309" s="34">
        <v>3208.78</v>
      </c>
      <c r="X309" s="34">
        <v>2760.08</v>
      </c>
      <c r="Y309" s="34">
        <v>2535.9700000000003</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20</v>
      </c>
      <c r="B310" s="34">
        <v>2403.61</v>
      </c>
      <c r="C310" s="34">
        <v>2205.29</v>
      </c>
      <c r="D310" s="34">
        <v>2008.12</v>
      </c>
      <c r="E310" s="34">
        <v>1962.98</v>
      </c>
      <c r="F310" s="34">
        <v>2030.6599999999999</v>
      </c>
      <c r="G310" s="34">
        <v>2263.5100000000002</v>
      </c>
      <c r="H310" s="34">
        <v>2456.86</v>
      </c>
      <c r="I310" s="34">
        <v>2828.09</v>
      </c>
      <c r="J310" s="34">
        <v>3202.1800000000003</v>
      </c>
      <c r="K310" s="34">
        <v>3459.9100000000003</v>
      </c>
      <c r="L310" s="34">
        <v>3478.32</v>
      </c>
      <c r="M310" s="34">
        <v>3456.17</v>
      </c>
      <c r="N310" s="34">
        <v>3446.11</v>
      </c>
      <c r="O310" s="34">
        <v>3460.75</v>
      </c>
      <c r="P310" s="34">
        <v>3604.79</v>
      </c>
      <c r="Q310" s="34">
        <v>3475.5</v>
      </c>
      <c r="R310" s="34">
        <v>3372.58</v>
      </c>
      <c r="S310" s="34">
        <v>3274.29</v>
      </c>
      <c r="T310" s="34">
        <v>3253.42</v>
      </c>
      <c r="U310" s="34">
        <v>3250.52</v>
      </c>
      <c r="V310" s="34">
        <v>3225.09</v>
      </c>
      <c r="W310" s="34">
        <v>3199.2200000000003</v>
      </c>
      <c r="X310" s="34">
        <v>2782.37</v>
      </c>
      <c r="Y310" s="34">
        <v>2618.37</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21</v>
      </c>
      <c r="B311" s="34">
        <v>2352.2200000000003</v>
      </c>
      <c r="C311" s="34">
        <v>2249.98</v>
      </c>
      <c r="D311" s="34">
        <v>2150.6</v>
      </c>
      <c r="E311" s="34">
        <v>2042.8200000000002</v>
      </c>
      <c r="F311" s="34">
        <v>2100.61</v>
      </c>
      <c r="G311" s="34">
        <v>2282.27</v>
      </c>
      <c r="H311" s="34">
        <v>2426.56</v>
      </c>
      <c r="I311" s="34">
        <v>2856.12</v>
      </c>
      <c r="J311" s="34">
        <v>3145.6400000000003</v>
      </c>
      <c r="K311" s="34">
        <v>3372.7400000000002</v>
      </c>
      <c r="L311" s="34">
        <v>3497.01</v>
      </c>
      <c r="M311" s="34">
        <v>3407.46</v>
      </c>
      <c r="N311" s="34">
        <v>3371.38</v>
      </c>
      <c r="O311" s="34">
        <v>3397.15</v>
      </c>
      <c r="P311" s="34">
        <v>3615.8500000000004</v>
      </c>
      <c r="Q311" s="34">
        <v>3514.1400000000003</v>
      </c>
      <c r="R311" s="34">
        <v>3348.8</v>
      </c>
      <c r="S311" s="34">
        <v>3326.9900000000002</v>
      </c>
      <c r="T311" s="34">
        <v>3300.25</v>
      </c>
      <c r="U311" s="34">
        <v>3294.98</v>
      </c>
      <c r="V311" s="34">
        <v>3249.13</v>
      </c>
      <c r="W311" s="34">
        <v>3198.73</v>
      </c>
      <c r="X311" s="34">
        <v>2826.07</v>
      </c>
      <c r="Y311" s="34">
        <v>2663.14</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22</v>
      </c>
      <c r="B312" s="34">
        <v>2380.0700000000002</v>
      </c>
      <c r="C312" s="34">
        <v>2239.91</v>
      </c>
      <c r="D312" s="34">
        <v>2111.15</v>
      </c>
      <c r="E312" s="34">
        <v>1947.2599999999998</v>
      </c>
      <c r="F312" s="34">
        <v>2041.1799999999998</v>
      </c>
      <c r="G312" s="34">
        <v>2285.5100000000002</v>
      </c>
      <c r="H312" s="34">
        <v>2425.79</v>
      </c>
      <c r="I312" s="34">
        <v>2870.52</v>
      </c>
      <c r="J312" s="34">
        <v>3227.8900000000003</v>
      </c>
      <c r="K312" s="34">
        <v>3401.63</v>
      </c>
      <c r="L312" s="34">
        <v>3429.3</v>
      </c>
      <c r="M312" s="34">
        <v>3428.9700000000003</v>
      </c>
      <c r="N312" s="34">
        <v>3352.8</v>
      </c>
      <c r="O312" s="34">
        <v>3434.84</v>
      </c>
      <c r="P312" s="34">
        <v>3514.9500000000003</v>
      </c>
      <c r="Q312" s="34">
        <v>3452.8700000000003</v>
      </c>
      <c r="R312" s="34">
        <v>3365.63</v>
      </c>
      <c r="S312" s="34">
        <v>3305.9</v>
      </c>
      <c r="T312" s="34">
        <v>3302.67</v>
      </c>
      <c r="U312" s="34">
        <v>3290.55</v>
      </c>
      <c r="V312" s="34">
        <v>3306.5</v>
      </c>
      <c r="W312" s="34">
        <v>3228.77</v>
      </c>
      <c r="X312" s="34">
        <v>2841.91</v>
      </c>
      <c r="Y312" s="34">
        <v>2610.7200000000003</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23</v>
      </c>
      <c r="B313" s="34">
        <v>2391.91</v>
      </c>
      <c r="C313" s="34">
        <v>2198.84</v>
      </c>
      <c r="D313" s="34">
        <v>2126.15</v>
      </c>
      <c r="E313" s="34">
        <v>2060.0500000000002</v>
      </c>
      <c r="F313" s="34">
        <v>2081.7600000000002</v>
      </c>
      <c r="G313" s="34">
        <v>2231.39</v>
      </c>
      <c r="H313" s="34">
        <v>2472.56</v>
      </c>
      <c r="I313" s="34">
        <v>2896.95</v>
      </c>
      <c r="J313" s="34">
        <v>3243.57</v>
      </c>
      <c r="K313" s="34">
        <v>3344.02</v>
      </c>
      <c r="L313" s="34">
        <v>3392.17</v>
      </c>
      <c r="M313" s="34">
        <v>3375.34</v>
      </c>
      <c r="N313" s="34">
        <v>3409.19</v>
      </c>
      <c r="O313" s="34">
        <v>3437.2200000000003</v>
      </c>
      <c r="P313" s="34">
        <v>3535.4100000000003</v>
      </c>
      <c r="Q313" s="34">
        <v>3429.27</v>
      </c>
      <c r="R313" s="34">
        <v>3363.96</v>
      </c>
      <c r="S313" s="34">
        <v>3335.6800000000003</v>
      </c>
      <c r="T313" s="34">
        <v>3297.94</v>
      </c>
      <c r="U313" s="34">
        <v>3284.9100000000003</v>
      </c>
      <c r="V313" s="34">
        <v>3259.32</v>
      </c>
      <c r="W313" s="34">
        <v>3270.08</v>
      </c>
      <c r="X313" s="34">
        <v>3068.63</v>
      </c>
      <c r="Y313" s="34">
        <v>2673.84</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24</v>
      </c>
      <c r="B314" s="34">
        <v>2588.1</v>
      </c>
      <c r="C314" s="34">
        <v>2374.87</v>
      </c>
      <c r="D314" s="34">
        <v>2289.08</v>
      </c>
      <c r="E314" s="34">
        <v>2236.54</v>
      </c>
      <c r="F314" s="34">
        <v>2216.8000000000002</v>
      </c>
      <c r="G314" s="34">
        <v>2212.15</v>
      </c>
      <c r="H314" s="34">
        <v>2275.46</v>
      </c>
      <c r="I314" s="34">
        <v>2576.1</v>
      </c>
      <c r="J314" s="34">
        <v>2989.85</v>
      </c>
      <c r="K314" s="34">
        <v>3277.1200000000003</v>
      </c>
      <c r="L314" s="34">
        <v>3353.8</v>
      </c>
      <c r="M314" s="34">
        <v>3361.81</v>
      </c>
      <c r="N314" s="34">
        <v>3350.4900000000002</v>
      </c>
      <c r="O314" s="34">
        <v>3351.29</v>
      </c>
      <c r="P314" s="34">
        <v>3342.59</v>
      </c>
      <c r="Q314" s="34">
        <v>3370.05</v>
      </c>
      <c r="R314" s="34">
        <v>3360.08</v>
      </c>
      <c r="S314" s="34">
        <v>3353.6000000000004</v>
      </c>
      <c r="T314" s="34">
        <v>3345.67</v>
      </c>
      <c r="U314" s="34">
        <v>3353.11</v>
      </c>
      <c r="V314" s="34">
        <v>3363.29</v>
      </c>
      <c r="W314" s="34">
        <v>3350.13</v>
      </c>
      <c r="X314" s="34">
        <v>3025.44</v>
      </c>
      <c r="Y314" s="34">
        <v>2648.75</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25</v>
      </c>
      <c r="B315" s="34">
        <v>2531.5</v>
      </c>
      <c r="C315" s="34">
        <v>2343.8200000000002</v>
      </c>
      <c r="D315" s="34">
        <v>2252.4</v>
      </c>
      <c r="E315" s="34">
        <v>2178.39</v>
      </c>
      <c r="F315" s="34">
        <v>2129.33</v>
      </c>
      <c r="G315" s="34">
        <v>2173.6799999999998</v>
      </c>
      <c r="H315" s="34">
        <v>2108.06</v>
      </c>
      <c r="I315" s="34">
        <v>2364.5100000000002</v>
      </c>
      <c r="J315" s="34">
        <v>2711.75</v>
      </c>
      <c r="K315" s="34">
        <v>3065.38</v>
      </c>
      <c r="L315" s="34">
        <v>3202.58</v>
      </c>
      <c r="M315" s="34">
        <v>3265.27</v>
      </c>
      <c r="N315" s="34">
        <v>3264.9</v>
      </c>
      <c r="O315" s="34">
        <v>3263.17</v>
      </c>
      <c r="P315" s="34">
        <v>3269.05</v>
      </c>
      <c r="Q315" s="34">
        <v>3226.54</v>
      </c>
      <c r="R315" s="34">
        <v>3162.3900000000003</v>
      </c>
      <c r="S315" s="34">
        <v>3170.09</v>
      </c>
      <c r="T315" s="34">
        <v>3199.59</v>
      </c>
      <c r="U315" s="34">
        <v>3222.9900000000002</v>
      </c>
      <c r="V315" s="34">
        <v>3254.56</v>
      </c>
      <c r="W315" s="34">
        <v>3287.3500000000004</v>
      </c>
      <c r="X315" s="34">
        <v>2936.71</v>
      </c>
      <c r="Y315" s="34">
        <v>2567.44</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26</v>
      </c>
      <c r="B316" s="34">
        <v>2395.16</v>
      </c>
      <c r="C316" s="34">
        <v>2282.9700000000003</v>
      </c>
      <c r="D316" s="34">
        <v>2194.35</v>
      </c>
      <c r="E316" s="34">
        <v>2032.56</v>
      </c>
      <c r="F316" s="34">
        <v>2052.23</v>
      </c>
      <c r="G316" s="34">
        <v>2311.37</v>
      </c>
      <c r="H316" s="34">
        <v>2419.3000000000002</v>
      </c>
      <c r="I316" s="34">
        <v>2725.68</v>
      </c>
      <c r="J316" s="34">
        <v>3161.09</v>
      </c>
      <c r="K316" s="34">
        <v>3247.07</v>
      </c>
      <c r="L316" s="34">
        <v>3336.09</v>
      </c>
      <c r="M316" s="34">
        <v>3294.7200000000003</v>
      </c>
      <c r="N316" s="34">
        <v>3259.65</v>
      </c>
      <c r="O316" s="34">
        <v>3307.3</v>
      </c>
      <c r="P316" s="34">
        <v>3361.06</v>
      </c>
      <c r="Q316" s="34">
        <v>3369.8700000000003</v>
      </c>
      <c r="R316" s="34">
        <v>3333.02</v>
      </c>
      <c r="S316" s="34">
        <v>3197.9100000000003</v>
      </c>
      <c r="T316" s="34">
        <v>3155.53</v>
      </c>
      <c r="U316" s="34">
        <v>3057.4700000000003</v>
      </c>
      <c r="V316" s="34">
        <v>3082.6800000000003</v>
      </c>
      <c r="W316" s="34">
        <v>2990.75</v>
      </c>
      <c r="X316" s="34">
        <v>2589.9299999999998</v>
      </c>
      <c r="Y316" s="34">
        <v>2467.17</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27</v>
      </c>
      <c r="B317" s="34">
        <v>2304.91</v>
      </c>
      <c r="C317" s="34">
        <v>2114.7400000000002</v>
      </c>
      <c r="D317" s="34">
        <v>2055.0100000000002</v>
      </c>
      <c r="E317" s="34">
        <v>1742.56</v>
      </c>
      <c r="F317" s="34">
        <v>1538.1</v>
      </c>
      <c r="G317" s="34">
        <v>2115.6799999999998</v>
      </c>
      <c r="H317" s="34">
        <v>2287.41</v>
      </c>
      <c r="I317" s="34">
        <v>2614.36</v>
      </c>
      <c r="J317" s="34">
        <v>2987.57</v>
      </c>
      <c r="K317" s="34">
        <v>3171.15</v>
      </c>
      <c r="L317" s="34">
        <v>3269.23</v>
      </c>
      <c r="M317" s="34">
        <v>3175.1800000000003</v>
      </c>
      <c r="N317" s="34">
        <v>3132.6800000000003</v>
      </c>
      <c r="O317" s="34">
        <v>3169.1800000000003</v>
      </c>
      <c r="P317" s="34">
        <v>3291.8900000000003</v>
      </c>
      <c r="Q317" s="34">
        <v>3216.88</v>
      </c>
      <c r="R317" s="34">
        <v>3232.19</v>
      </c>
      <c r="S317" s="34">
        <v>3164.04</v>
      </c>
      <c r="T317" s="34">
        <v>3113.33</v>
      </c>
      <c r="U317" s="34">
        <v>3011.02</v>
      </c>
      <c r="V317" s="34">
        <v>3002.02</v>
      </c>
      <c r="W317" s="34">
        <v>2953.7400000000002</v>
      </c>
      <c r="X317" s="34">
        <v>2584.4299999999998</v>
      </c>
      <c r="Y317" s="34">
        <v>2480.0700000000002</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28</v>
      </c>
      <c r="B318" s="34">
        <v>2368.7400000000002</v>
      </c>
      <c r="C318" s="34">
        <v>2145.69</v>
      </c>
      <c r="D318" s="34">
        <v>1998.3000000000002</v>
      </c>
      <c r="E318" s="34">
        <v>1473.6999999999998</v>
      </c>
      <c r="F318" s="34">
        <v>1350.1599999999999</v>
      </c>
      <c r="G318" s="34">
        <v>2187.1799999999998</v>
      </c>
      <c r="H318" s="34">
        <v>2416.9299999999998</v>
      </c>
      <c r="I318" s="34">
        <v>2705.87</v>
      </c>
      <c r="J318" s="34">
        <v>3227.94</v>
      </c>
      <c r="K318" s="34">
        <v>3300.9</v>
      </c>
      <c r="L318" s="34">
        <v>3384.52</v>
      </c>
      <c r="M318" s="34">
        <v>3381.48</v>
      </c>
      <c r="N318" s="34">
        <v>3376</v>
      </c>
      <c r="O318" s="34">
        <v>3388.6800000000003</v>
      </c>
      <c r="P318" s="34">
        <v>3491.1400000000003</v>
      </c>
      <c r="Q318" s="34">
        <v>3568.4</v>
      </c>
      <c r="R318" s="34">
        <v>3395.8500000000004</v>
      </c>
      <c r="S318" s="34">
        <v>3345.75</v>
      </c>
      <c r="T318" s="34">
        <v>3296.9500000000003</v>
      </c>
      <c r="U318" s="34">
        <v>3258.4</v>
      </c>
      <c r="V318" s="34">
        <v>3246.52</v>
      </c>
      <c r="W318" s="34">
        <v>3211.29</v>
      </c>
      <c r="X318" s="34">
        <v>2823.08</v>
      </c>
      <c r="Y318" s="34">
        <v>2547.02</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12" x14ac:dyDescent="0.2">
      <c r="A319" s="33">
        <v>29</v>
      </c>
      <c r="B319" s="34">
        <v>2345.9499999999998</v>
      </c>
      <c r="C319" s="34">
        <v>2183.4499999999998</v>
      </c>
      <c r="D319" s="34">
        <v>1994.46</v>
      </c>
      <c r="E319" s="34">
        <v>1918.42</v>
      </c>
      <c r="F319" s="34">
        <v>1906.31</v>
      </c>
      <c r="G319" s="34">
        <v>2215.91</v>
      </c>
      <c r="H319" s="34">
        <v>2342.4900000000002</v>
      </c>
      <c r="I319" s="34">
        <v>2699.23</v>
      </c>
      <c r="J319" s="34">
        <v>3257.46</v>
      </c>
      <c r="K319" s="34">
        <v>3293.01</v>
      </c>
      <c r="L319" s="34">
        <v>3302.15</v>
      </c>
      <c r="M319" s="34">
        <v>3392.04</v>
      </c>
      <c r="N319" s="34">
        <v>3399.03</v>
      </c>
      <c r="O319" s="34">
        <v>3418.58</v>
      </c>
      <c r="P319" s="34">
        <v>3551.59</v>
      </c>
      <c r="Q319" s="34">
        <v>3569.08</v>
      </c>
      <c r="R319" s="34">
        <v>3563.82</v>
      </c>
      <c r="S319" s="34">
        <v>3499.42</v>
      </c>
      <c r="T319" s="34">
        <v>3435.8900000000003</v>
      </c>
      <c r="U319" s="34">
        <v>3410.36</v>
      </c>
      <c r="V319" s="34">
        <v>3382.9</v>
      </c>
      <c r="W319" s="34">
        <v>3301.5</v>
      </c>
      <c r="X319" s="34">
        <v>2990.43</v>
      </c>
      <c r="Y319" s="34">
        <v>2569.0700000000002</v>
      </c>
      <c r="Z319" s="24">
        <f>IFERROR(Y319,"скрыть")</f>
        <v>2569.0700000000002</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12" x14ac:dyDescent="0.2">
      <c r="A320" s="33">
        <v>30</v>
      </c>
      <c r="B320" s="34">
        <v>2356.0300000000002</v>
      </c>
      <c r="C320" s="34">
        <v>2213.83</v>
      </c>
      <c r="D320" s="34">
        <v>2065.58</v>
      </c>
      <c r="E320" s="34">
        <v>1975.7800000000002</v>
      </c>
      <c r="F320" s="34">
        <v>1963.2399999999998</v>
      </c>
      <c r="G320" s="34">
        <v>2189.4900000000002</v>
      </c>
      <c r="H320" s="34">
        <v>2256.04</v>
      </c>
      <c r="I320" s="34">
        <v>2647.19</v>
      </c>
      <c r="J320" s="34">
        <v>3271.73</v>
      </c>
      <c r="K320" s="34">
        <v>3162.8700000000003</v>
      </c>
      <c r="L320" s="34">
        <v>3143.52</v>
      </c>
      <c r="M320" s="34">
        <v>3129.26</v>
      </c>
      <c r="N320" s="34">
        <v>3429.02</v>
      </c>
      <c r="O320" s="34">
        <v>3444.2400000000002</v>
      </c>
      <c r="P320" s="34">
        <v>3827.83</v>
      </c>
      <c r="Q320" s="34">
        <v>3824.4100000000003</v>
      </c>
      <c r="R320" s="34">
        <v>3590.79</v>
      </c>
      <c r="S320" s="34">
        <v>3473.78</v>
      </c>
      <c r="T320" s="34">
        <v>3422.6200000000003</v>
      </c>
      <c r="U320" s="34">
        <v>3377.6000000000004</v>
      </c>
      <c r="V320" s="34">
        <v>3460.06</v>
      </c>
      <c r="W320" s="34">
        <v>3458.03</v>
      </c>
      <c r="X320" s="34">
        <v>3183.69</v>
      </c>
      <c r="Y320" s="34">
        <v>2688.14</v>
      </c>
      <c r="Z320" s="24">
        <f>IFERROR(Y320,"скрыть")</f>
        <v>2688.14</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12" x14ac:dyDescent="0.2">
      <c r="A321" s="33">
        <v>31</v>
      </c>
      <c r="B321" s="34">
        <v>2440.02</v>
      </c>
      <c r="C321" s="34">
        <v>2303.88</v>
      </c>
      <c r="D321" s="34">
        <v>2174.6</v>
      </c>
      <c r="E321" s="34">
        <v>2071.41</v>
      </c>
      <c r="F321" s="34">
        <v>2027.5300000000002</v>
      </c>
      <c r="G321" s="34">
        <v>2127.81</v>
      </c>
      <c r="H321" s="34">
        <v>2190.71</v>
      </c>
      <c r="I321" s="34">
        <v>2451.13</v>
      </c>
      <c r="J321" s="34">
        <v>3046.15</v>
      </c>
      <c r="K321" s="34">
        <v>3199.55</v>
      </c>
      <c r="L321" s="34">
        <v>3338.17</v>
      </c>
      <c r="M321" s="34">
        <v>3371.4900000000002</v>
      </c>
      <c r="N321" s="34">
        <v>3382.7200000000003</v>
      </c>
      <c r="O321" s="34">
        <v>3386.52</v>
      </c>
      <c r="P321" s="34">
        <v>3430.4700000000003</v>
      </c>
      <c r="Q321" s="34">
        <v>3449.9500000000003</v>
      </c>
      <c r="R321" s="34">
        <v>3455.1400000000003</v>
      </c>
      <c r="S321" s="34">
        <v>3462.2000000000003</v>
      </c>
      <c r="T321" s="34">
        <v>3399.3</v>
      </c>
      <c r="U321" s="34">
        <v>3375.54</v>
      </c>
      <c r="V321" s="34">
        <v>3395.8500000000004</v>
      </c>
      <c r="W321" s="34">
        <v>3383.7000000000003</v>
      </c>
      <c r="X321" s="34">
        <v>3062.84</v>
      </c>
      <c r="Y321" s="34">
        <v>2621.8</v>
      </c>
      <c r="Z321" s="24">
        <f>IFERROR(Y321,"скрыть")</f>
        <v>2621.8</v>
      </c>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t="s">
        <v>110</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ht="11.25" customHeight="1" x14ac:dyDescent="0.2">
      <c r="A323" s="111"/>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s="27" customFormat="1" ht="32.65" customHeight="1" x14ac:dyDescent="0.2">
      <c r="A324" s="31" t="s">
        <v>83</v>
      </c>
      <c r="B324" s="32" t="s">
        <v>84</v>
      </c>
      <c r="C324" s="32" t="s">
        <v>85</v>
      </c>
      <c r="D324" s="32" t="s">
        <v>86</v>
      </c>
      <c r="E324" s="32" t="s">
        <v>87</v>
      </c>
      <c r="F324" s="32" t="s">
        <v>88</v>
      </c>
      <c r="G324" s="32" t="s">
        <v>89</v>
      </c>
      <c r="H324" s="32" t="s">
        <v>90</v>
      </c>
      <c r="I324" s="32" t="s">
        <v>91</v>
      </c>
      <c r="J324" s="32" t="s">
        <v>92</v>
      </c>
      <c r="K324" s="32" t="s">
        <v>93</v>
      </c>
      <c r="L324" s="32" t="s">
        <v>94</v>
      </c>
      <c r="M324" s="32" t="s">
        <v>95</v>
      </c>
      <c r="N324" s="32" t="s">
        <v>96</v>
      </c>
      <c r="O324" s="32" t="s">
        <v>97</v>
      </c>
      <c r="P324" s="32" t="s">
        <v>98</v>
      </c>
      <c r="Q324" s="32" t="s">
        <v>99</v>
      </c>
      <c r="R324" s="32" t="s">
        <v>100</v>
      </c>
      <c r="S324" s="32" t="s">
        <v>101</v>
      </c>
      <c r="T324" s="32" t="s">
        <v>102</v>
      </c>
      <c r="U324" s="32" t="s">
        <v>103</v>
      </c>
      <c r="V324" s="32" t="s">
        <v>104</v>
      </c>
      <c r="W324" s="32" t="s">
        <v>105</v>
      </c>
      <c r="X324" s="32" t="s">
        <v>106</v>
      </c>
      <c r="Y324" s="32" t="s">
        <v>107</v>
      </c>
      <c r="Z324" s="26"/>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1</v>
      </c>
      <c r="B325" s="34">
        <v>2919.7599999999998</v>
      </c>
      <c r="C325" s="34">
        <v>2777.85</v>
      </c>
      <c r="D325" s="34">
        <v>2725.78</v>
      </c>
      <c r="E325" s="34">
        <v>2686.25</v>
      </c>
      <c r="F325" s="34">
        <v>2669.46</v>
      </c>
      <c r="G325" s="34">
        <v>2674.02</v>
      </c>
      <c r="H325" s="34">
        <v>2685.97</v>
      </c>
      <c r="I325" s="34">
        <v>2936.72</v>
      </c>
      <c r="J325" s="34">
        <v>3125.2</v>
      </c>
      <c r="K325" s="34">
        <v>3391.0299999999997</v>
      </c>
      <c r="L325" s="34">
        <v>3526.5</v>
      </c>
      <c r="M325" s="34">
        <v>3554.22</v>
      </c>
      <c r="N325" s="34">
        <v>3532.33</v>
      </c>
      <c r="O325" s="34">
        <v>3540.28</v>
      </c>
      <c r="P325" s="34">
        <v>3537.54</v>
      </c>
      <c r="Q325" s="34">
        <v>3464.8199999999997</v>
      </c>
      <c r="R325" s="34">
        <v>3349.6</v>
      </c>
      <c r="S325" s="34">
        <v>3413.63</v>
      </c>
      <c r="T325" s="34">
        <v>3460.0899999999997</v>
      </c>
      <c r="U325" s="34">
        <v>3521.56</v>
      </c>
      <c r="V325" s="34">
        <v>3617.49</v>
      </c>
      <c r="W325" s="34">
        <v>3609.15</v>
      </c>
      <c r="X325" s="34">
        <v>3147.2599999999998</v>
      </c>
      <c r="Y325" s="34">
        <v>3022.47</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2</v>
      </c>
      <c r="B326" s="34">
        <v>2850.07</v>
      </c>
      <c r="C326" s="34">
        <v>2748.4500000000003</v>
      </c>
      <c r="D326" s="34">
        <v>2669.53</v>
      </c>
      <c r="E326" s="34">
        <v>2655.52</v>
      </c>
      <c r="F326" s="34">
        <v>2646.2000000000003</v>
      </c>
      <c r="G326" s="34">
        <v>2664.47</v>
      </c>
      <c r="H326" s="34">
        <v>2634.57</v>
      </c>
      <c r="I326" s="34">
        <v>2844.5499999999997</v>
      </c>
      <c r="J326" s="34">
        <v>3114.5499999999997</v>
      </c>
      <c r="K326" s="34">
        <v>3298.18</v>
      </c>
      <c r="L326" s="34">
        <v>3314.1099999999997</v>
      </c>
      <c r="M326" s="34">
        <v>3369.18</v>
      </c>
      <c r="N326" s="34">
        <v>3363.0299999999997</v>
      </c>
      <c r="O326" s="34">
        <v>3334.06</v>
      </c>
      <c r="P326" s="34">
        <v>3318.92</v>
      </c>
      <c r="Q326" s="34">
        <v>3299.7</v>
      </c>
      <c r="R326" s="34">
        <v>3249.18</v>
      </c>
      <c r="S326" s="34">
        <v>3296.3599999999997</v>
      </c>
      <c r="T326" s="34">
        <v>3299.38</v>
      </c>
      <c r="U326" s="34">
        <v>3446.74</v>
      </c>
      <c r="V326" s="34">
        <v>3500.42</v>
      </c>
      <c r="W326" s="34">
        <v>3491.2799999999997</v>
      </c>
      <c r="X326" s="34">
        <v>3097.41</v>
      </c>
      <c r="Y326" s="34">
        <v>2911.5899999999997</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3</v>
      </c>
      <c r="B327" s="34">
        <v>2840.73</v>
      </c>
      <c r="C327" s="34">
        <v>2744.63</v>
      </c>
      <c r="D327" s="34">
        <v>2661.2999999999997</v>
      </c>
      <c r="E327" s="34">
        <v>2645.2599999999998</v>
      </c>
      <c r="F327" s="34">
        <v>2642.33</v>
      </c>
      <c r="G327" s="34">
        <v>2650.94</v>
      </c>
      <c r="H327" s="34">
        <v>2669.2400000000002</v>
      </c>
      <c r="I327" s="34">
        <v>2887.65</v>
      </c>
      <c r="J327" s="34">
        <v>3138.7999999999997</v>
      </c>
      <c r="K327" s="34">
        <v>3487.21</v>
      </c>
      <c r="L327" s="34">
        <v>3542.06</v>
      </c>
      <c r="M327" s="34">
        <v>3567.62</v>
      </c>
      <c r="N327" s="34">
        <v>3557.03</v>
      </c>
      <c r="O327" s="34">
        <v>3543.47</v>
      </c>
      <c r="P327" s="34">
        <v>3524.68</v>
      </c>
      <c r="Q327" s="34">
        <v>3484.0499999999997</v>
      </c>
      <c r="R327" s="34">
        <v>3434.0299999999997</v>
      </c>
      <c r="S327" s="34">
        <v>3459.7599999999998</v>
      </c>
      <c r="T327" s="34">
        <v>3409.5299999999997</v>
      </c>
      <c r="U327" s="34">
        <v>3460.77</v>
      </c>
      <c r="V327" s="34">
        <v>3536.75</v>
      </c>
      <c r="W327" s="34">
        <v>3588.15</v>
      </c>
      <c r="X327" s="34">
        <v>3167.58</v>
      </c>
      <c r="Y327" s="34">
        <v>3007.38</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4</v>
      </c>
      <c r="B328" s="34">
        <v>2782.04</v>
      </c>
      <c r="C328" s="34">
        <v>2712.17</v>
      </c>
      <c r="D328" s="34">
        <v>2667.48</v>
      </c>
      <c r="E328" s="34">
        <v>2663.5</v>
      </c>
      <c r="F328" s="34">
        <v>2658.4900000000002</v>
      </c>
      <c r="G328" s="34">
        <v>2643.7999999999997</v>
      </c>
      <c r="H328" s="34">
        <v>2602.04</v>
      </c>
      <c r="I328" s="34">
        <v>2733.13</v>
      </c>
      <c r="J328" s="34">
        <v>3020.03</v>
      </c>
      <c r="K328" s="34">
        <v>3181.6099999999997</v>
      </c>
      <c r="L328" s="34">
        <v>3303.73</v>
      </c>
      <c r="M328" s="34">
        <v>3311.69</v>
      </c>
      <c r="N328" s="34">
        <v>3310.47</v>
      </c>
      <c r="O328" s="34">
        <v>3308.94</v>
      </c>
      <c r="P328" s="34">
        <v>3407.74</v>
      </c>
      <c r="Q328" s="34">
        <v>3314.94</v>
      </c>
      <c r="R328" s="34">
        <v>3309.67</v>
      </c>
      <c r="S328" s="34">
        <v>3359.74</v>
      </c>
      <c r="T328" s="34">
        <v>3364.74</v>
      </c>
      <c r="U328" s="34">
        <v>3462.38</v>
      </c>
      <c r="V328" s="34">
        <v>3526.31</v>
      </c>
      <c r="W328" s="34">
        <v>3544.9</v>
      </c>
      <c r="X328" s="34">
        <v>3150.21</v>
      </c>
      <c r="Y328" s="34">
        <v>2983.1600000000003</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5</v>
      </c>
      <c r="B329" s="34">
        <v>2786.42</v>
      </c>
      <c r="C329" s="34">
        <v>2664.28</v>
      </c>
      <c r="D329" s="34">
        <v>2630.08</v>
      </c>
      <c r="E329" s="34">
        <v>2613.0899999999997</v>
      </c>
      <c r="F329" s="34">
        <v>2626.56</v>
      </c>
      <c r="G329" s="34">
        <v>2673.53</v>
      </c>
      <c r="H329" s="34">
        <v>2783.85</v>
      </c>
      <c r="I329" s="34">
        <v>3129.48</v>
      </c>
      <c r="J329" s="34">
        <v>3452.3199999999997</v>
      </c>
      <c r="K329" s="34">
        <v>3533.18</v>
      </c>
      <c r="L329" s="34">
        <v>3543.95</v>
      </c>
      <c r="M329" s="34">
        <v>3596.52</v>
      </c>
      <c r="N329" s="34">
        <v>3567.93</v>
      </c>
      <c r="O329" s="34">
        <v>3587.95</v>
      </c>
      <c r="P329" s="34">
        <v>3573.31</v>
      </c>
      <c r="Q329" s="34">
        <v>3558.97</v>
      </c>
      <c r="R329" s="34">
        <v>3538.7</v>
      </c>
      <c r="S329" s="34">
        <v>3449.58</v>
      </c>
      <c r="T329" s="34">
        <v>3433.71</v>
      </c>
      <c r="U329" s="34">
        <v>3412.2999999999997</v>
      </c>
      <c r="V329" s="34">
        <v>3547.21</v>
      </c>
      <c r="W329" s="34">
        <v>3472.43</v>
      </c>
      <c r="X329" s="34">
        <v>3143.81</v>
      </c>
      <c r="Y329" s="34">
        <v>2910.0499999999997</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6</v>
      </c>
      <c r="B330" s="34">
        <v>2783.2599999999998</v>
      </c>
      <c r="C330" s="34">
        <v>2667.5899999999997</v>
      </c>
      <c r="D330" s="34">
        <v>2631.23</v>
      </c>
      <c r="E330" s="34">
        <v>2630.53</v>
      </c>
      <c r="F330" s="34">
        <v>2657.12</v>
      </c>
      <c r="G330" s="34">
        <v>2716.25</v>
      </c>
      <c r="H330" s="34">
        <v>2916.2400000000002</v>
      </c>
      <c r="I330" s="34">
        <v>3183.65</v>
      </c>
      <c r="J330" s="34">
        <v>3612.47</v>
      </c>
      <c r="K330" s="34">
        <v>3685.87</v>
      </c>
      <c r="L330" s="34">
        <v>3687.8</v>
      </c>
      <c r="M330" s="34">
        <v>3722.31</v>
      </c>
      <c r="N330" s="34">
        <v>3720.13</v>
      </c>
      <c r="O330" s="34">
        <v>3725.94</v>
      </c>
      <c r="P330" s="34">
        <v>3720.3</v>
      </c>
      <c r="Q330" s="34">
        <v>3700.4</v>
      </c>
      <c r="R330" s="34">
        <v>3687.78</v>
      </c>
      <c r="S330" s="34">
        <v>3635.59</v>
      </c>
      <c r="T330" s="34">
        <v>3622.33</v>
      </c>
      <c r="U330" s="34">
        <v>3625.35</v>
      </c>
      <c r="V330" s="34">
        <v>3702.18</v>
      </c>
      <c r="W330" s="34">
        <v>3597.32</v>
      </c>
      <c r="X330" s="34">
        <v>3125.64</v>
      </c>
      <c r="Y330" s="34">
        <v>3022.0899999999997</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7</v>
      </c>
      <c r="B331" s="34">
        <v>2754.88</v>
      </c>
      <c r="C331" s="34">
        <v>2614.7800000000002</v>
      </c>
      <c r="D331" s="34">
        <v>2497.0099999999998</v>
      </c>
      <c r="E331" s="34">
        <v>2486.92</v>
      </c>
      <c r="F331" s="34">
        <v>2574.25</v>
      </c>
      <c r="G331" s="34">
        <v>2690.9</v>
      </c>
      <c r="H331" s="34">
        <v>2850.39</v>
      </c>
      <c r="I331" s="34">
        <v>3180.89</v>
      </c>
      <c r="J331" s="34">
        <v>3562.75</v>
      </c>
      <c r="K331" s="34">
        <v>3634.55</v>
      </c>
      <c r="L331" s="34">
        <v>3635.13</v>
      </c>
      <c r="M331" s="34">
        <v>3692.1</v>
      </c>
      <c r="N331" s="34">
        <v>3669.66</v>
      </c>
      <c r="O331" s="34">
        <v>3678.35</v>
      </c>
      <c r="P331" s="34">
        <v>3662.79</v>
      </c>
      <c r="Q331" s="34">
        <v>3650.97</v>
      </c>
      <c r="R331" s="34">
        <v>3640.02</v>
      </c>
      <c r="S331" s="34">
        <v>3559.9</v>
      </c>
      <c r="T331" s="34">
        <v>3562.78</v>
      </c>
      <c r="U331" s="34">
        <v>3601.31</v>
      </c>
      <c r="V331" s="34">
        <v>3666.5</v>
      </c>
      <c r="W331" s="34">
        <v>3643.47</v>
      </c>
      <c r="X331" s="34">
        <v>3295.4</v>
      </c>
      <c r="Y331" s="34">
        <v>3088.37</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8</v>
      </c>
      <c r="B332" s="34">
        <v>3091.2599999999998</v>
      </c>
      <c r="C332" s="34">
        <v>2933.62</v>
      </c>
      <c r="D332" s="34">
        <v>2833.0899999999997</v>
      </c>
      <c r="E332" s="34">
        <v>2808.6</v>
      </c>
      <c r="F332" s="34">
        <v>2788.9900000000002</v>
      </c>
      <c r="G332" s="34">
        <v>2777.56</v>
      </c>
      <c r="H332" s="34">
        <v>2760.0099999999998</v>
      </c>
      <c r="I332" s="34">
        <v>3085.35</v>
      </c>
      <c r="J332" s="34">
        <v>3372.85</v>
      </c>
      <c r="K332" s="34">
        <v>3559.62</v>
      </c>
      <c r="L332" s="34">
        <v>3638.68</v>
      </c>
      <c r="M332" s="34">
        <v>3656.98</v>
      </c>
      <c r="N332" s="34">
        <v>3642.84</v>
      </c>
      <c r="O332" s="34">
        <v>3626.55</v>
      </c>
      <c r="P332" s="34">
        <v>3620.97</v>
      </c>
      <c r="Q332" s="34">
        <v>3546.82</v>
      </c>
      <c r="R332" s="34">
        <v>3498.64</v>
      </c>
      <c r="S332" s="34">
        <v>3552.97</v>
      </c>
      <c r="T332" s="34">
        <v>3601.42</v>
      </c>
      <c r="U332" s="34">
        <v>3655.1</v>
      </c>
      <c r="V332" s="34">
        <v>3677.64</v>
      </c>
      <c r="W332" s="34">
        <v>3682.05</v>
      </c>
      <c r="X332" s="34">
        <v>3347.02</v>
      </c>
      <c r="Y332" s="34">
        <v>3085.13</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9</v>
      </c>
      <c r="B333" s="34">
        <v>3028</v>
      </c>
      <c r="C333" s="34">
        <v>2853.3399999999997</v>
      </c>
      <c r="D333" s="34">
        <v>2751.87</v>
      </c>
      <c r="E333" s="34">
        <v>2706.36</v>
      </c>
      <c r="F333" s="34">
        <v>2697.61</v>
      </c>
      <c r="G333" s="34">
        <v>2721.97</v>
      </c>
      <c r="H333" s="34">
        <v>2773.9900000000002</v>
      </c>
      <c r="I333" s="34">
        <v>3041.4</v>
      </c>
      <c r="J333" s="34">
        <v>3292.97</v>
      </c>
      <c r="K333" s="34">
        <v>3581.72</v>
      </c>
      <c r="L333" s="34">
        <v>3663.77</v>
      </c>
      <c r="M333" s="34">
        <v>3682.01</v>
      </c>
      <c r="N333" s="34">
        <v>3660.93</v>
      </c>
      <c r="O333" s="34">
        <v>3647.67</v>
      </c>
      <c r="P333" s="34">
        <v>3639.25</v>
      </c>
      <c r="Q333" s="34">
        <v>3584.42</v>
      </c>
      <c r="R333" s="34">
        <v>3531.56</v>
      </c>
      <c r="S333" s="34">
        <v>3541.81</v>
      </c>
      <c r="T333" s="34">
        <v>3569.7</v>
      </c>
      <c r="U333" s="34">
        <v>3638.98</v>
      </c>
      <c r="V333" s="34">
        <v>3666.49</v>
      </c>
      <c r="W333" s="34">
        <v>3685.55</v>
      </c>
      <c r="X333" s="34">
        <v>3268.72</v>
      </c>
      <c r="Y333" s="34">
        <v>3093.17</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10</v>
      </c>
      <c r="B334" s="34">
        <v>2873.27</v>
      </c>
      <c r="C334" s="34">
        <v>2702.97</v>
      </c>
      <c r="D334" s="34">
        <v>2656.65</v>
      </c>
      <c r="E334" s="34">
        <v>2657.1</v>
      </c>
      <c r="F334" s="34">
        <v>2656.68</v>
      </c>
      <c r="G334" s="34">
        <v>2661.77</v>
      </c>
      <c r="H334" s="34">
        <v>2666.67</v>
      </c>
      <c r="I334" s="34">
        <v>2933.02</v>
      </c>
      <c r="J334" s="34">
        <v>3233.39</v>
      </c>
      <c r="K334" s="34">
        <v>3560.52</v>
      </c>
      <c r="L334" s="34">
        <v>3658.61</v>
      </c>
      <c r="M334" s="34">
        <v>3668.51</v>
      </c>
      <c r="N334" s="34">
        <v>3665.64</v>
      </c>
      <c r="O334" s="34">
        <v>3650.14</v>
      </c>
      <c r="P334" s="34">
        <v>3644.22</v>
      </c>
      <c r="Q334" s="34">
        <v>3563.4</v>
      </c>
      <c r="R334" s="34">
        <v>3473.24</v>
      </c>
      <c r="S334" s="34">
        <v>3495.8399999999997</v>
      </c>
      <c r="T334" s="34">
        <v>3494.56</v>
      </c>
      <c r="U334" s="34">
        <v>3520.16</v>
      </c>
      <c r="V334" s="34">
        <v>3593.72</v>
      </c>
      <c r="W334" s="34">
        <v>3628.04</v>
      </c>
      <c r="X334" s="34">
        <v>3218.3199999999997</v>
      </c>
      <c r="Y334" s="34">
        <v>3081.74</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11</v>
      </c>
      <c r="B335" s="34">
        <v>3021.93</v>
      </c>
      <c r="C335" s="34">
        <v>2823.85</v>
      </c>
      <c r="D335" s="34">
        <v>2746.02</v>
      </c>
      <c r="E335" s="34">
        <v>2720.21</v>
      </c>
      <c r="F335" s="34">
        <v>2701.22</v>
      </c>
      <c r="G335" s="34">
        <v>2714.06</v>
      </c>
      <c r="H335" s="34">
        <v>2691.17</v>
      </c>
      <c r="I335" s="34">
        <v>2955.23</v>
      </c>
      <c r="J335" s="34">
        <v>3238.63</v>
      </c>
      <c r="K335" s="34">
        <v>3607.49</v>
      </c>
      <c r="L335" s="34">
        <v>3676.64</v>
      </c>
      <c r="M335" s="34">
        <v>3699.64</v>
      </c>
      <c r="N335" s="34">
        <v>3704.44</v>
      </c>
      <c r="O335" s="34">
        <v>3695.5</v>
      </c>
      <c r="P335" s="34">
        <v>3690.9</v>
      </c>
      <c r="Q335" s="34">
        <v>3652.55</v>
      </c>
      <c r="R335" s="34">
        <v>3590.19</v>
      </c>
      <c r="S335" s="34">
        <v>3651.9</v>
      </c>
      <c r="T335" s="34">
        <v>3671.35</v>
      </c>
      <c r="U335" s="34">
        <v>3692.85</v>
      </c>
      <c r="V335" s="34">
        <v>3721.9</v>
      </c>
      <c r="W335" s="34">
        <v>3733.37</v>
      </c>
      <c r="X335" s="34">
        <v>3441.18</v>
      </c>
      <c r="Y335" s="34">
        <v>3123.2599999999998</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12</v>
      </c>
      <c r="B336" s="34">
        <v>2920.0499999999997</v>
      </c>
      <c r="C336" s="34">
        <v>2787.58</v>
      </c>
      <c r="D336" s="34">
        <v>2707.6600000000003</v>
      </c>
      <c r="E336" s="34">
        <v>2674.25</v>
      </c>
      <c r="F336" s="34">
        <v>2706.68</v>
      </c>
      <c r="G336" s="34">
        <v>2794.21</v>
      </c>
      <c r="H336" s="34">
        <v>3019.9900000000002</v>
      </c>
      <c r="I336" s="34">
        <v>3380.9</v>
      </c>
      <c r="J336" s="34">
        <v>3719.96</v>
      </c>
      <c r="K336" s="34">
        <v>3793.28</v>
      </c>
      <c r="L336" s="34">
        <v>3800.45</v>
      </c>
      <c r="M336" s="34">
        <v>3824.91</v>
      </c>
      <c r="N336" s="34">
        <v>3803.97</v>
      </c>
      <c r="O336" s="34">
        <v>3812.4</v>
      </c>
      <c r="P336" s="34">
        <v>3818.51</v>
      </c>
      <c r="Q336" s="34">
        <v>3790.06</v>
      </c>
      <c r="R336" s="34">
        <v>3784.04</v>
      </c>
      <c r="S336" s="34">
        <v>3754.07</v>
      </c>
      <c r="T336" s="34">
        <v>3713.45</v>
      </c>
      <c r="U336" s="34">
        <v>3680.54</v>
      </c>
      <c r="V336" s="34">
        <v>3688.08</v>
      </c>
      <c r="W336" s="34">
        <v>3647.71</v>
      </c>
      <c r="X336" s="34">
        <v>3193.25</v>
      </c>
      <c r="Y336" s="34">
        <v>3018.46</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13</v>
      </c>
      <c r="B337" s="34">
        <v>2852.2400000000002</v>
      </c>
      <c r="C337" s="34">
        <v>2687.04</v>
      </c>
      <c r="D337" s="34">
        <v>2609.4</v>
      </c>
      <c r="E337" s="34">
        <v>2589.94</v>
      </c>
      <c r="F337" s="34">
        <v>2664.83</v>
      </c>
      <c r="G337" s="34">
        <v>2754.4100000000003</v>
      </c>
      <c r="H337" s="34">
        <v>2938.83</v>
      </c>
      <c r="I337" s="34">
        <v>3195.5899999999997</v>
      </c>
      <c r="J337" s="34">
        <v>3573.28</v>
      </c>
      <c r="K337" s="34">
        <v>3744.49</v>
      </c>
      <c r="L337" s="34">
        <v>3780.82</v>
      </c>
      <c r="M337" s="34">
        <v>3768.86</v>
      </c>
      <c r="N337" s="34">
        <v>3759.02</v>
      </c>
      <c r="O337" s="34">
        <v>3773.25</v>
      </c>
      <c r="P337" s="34">
        <v>3861.41</v>
      </c>
      <c r="Q337" s="34">
        <v>3890.29</v>
      </c>
      <c r="R337" s="34">
        <v>3805.55</v>
      </c>
      <c r="S337" s="34">
        <v>3783.5</v>
      </c>
      <c r="T337" s="34">
        <v>3772.11</v>
      </c>
      <c r="U337" s="34">
        <v>3772.28</v>
      </c>
      <c r="V337" s="34">
        <v>3817.21</v>
      </c>
      <c r="W337" s="34">
        <v>3673.37</v>
      </c>
      <c r="X337" s="34">
        <v>3187.2799999999997</v>
      </c>
      <c r="Y337" s="34">
        <v>3030.28</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14</v>
      </c>
      <c r="B338" s="34">
        <v>2877.44</v>
      </c>
      <c r="C338" s="34">
        <v>2776.9900000000002</v>
      </c>
      <c r="D338" s="34">
        <v>2634.42</v>
      </c>
      <c r="E338" s="34">
        <v>2611.7800000000002</v>
      </c>
      <c r="F338" s="34">
        <v>2626.98</v>
      </c>
      <c r="G338" s="34">
        <v>2798.2400000000002</v>
      </c>
      <c r="H338" s="34">
        <v>3054.18</v>
      </c>
      <c r="I338" s="34">
        <v>3439.5899999999997</v>
      </c>
      <c r="J338" s="34">
        <v>3745.73</v>
      </c>
      <c r="K338" s="34">
        <v>3864.51</v>
      </c>
      <c r="L338" s="34">
        <v>3936.6</v>
      </c>
      <c r="M338" s="34">
        <v>3906.02</v>
      </c>
      <c r="N338" s="34">
        <v>3871.12</v>
      </c>
      <c r="O338" s="34">
        <v>3925.09</v>
      </c>
      <c r="P338" s="34">
        <v>4014.82</v>
      </c>
      <c r="Q338" s="34">
        <v>3983.99</v>
      </c>
      <c r="R338" s="34">
        <v>3907.12</v>
      </c>
      <c r="S338" s="34">
        <v>3878.17</v>
      </c>
      <c r="T338" s="34">
        <v>3820.98</v>
      </c>
      <c r="U338" s="34">
        <v>3781.48</v>
      </c>
      <c r="V338" s="34">
        <v>3889.93</v>
      </c>
      <c r="W338" s="34">
        <v>3739.29</v>
      </c>
      <c r="X338" s="34">
        <v>3314.33</v>
      </c>
      <c r="Y338" s="34">
        <v>3108.6</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15</v>
      </c>
      <c r="B339" s="34">
        <v>2907.72</v>
      </c>
      <c r="C339" s="34">
        <v>2823.36</v>
      </c>
      <c r="D339" s="34">
        <v>2732.7400000000002</v>
      </c>
      <c r="E339" s="34">
        <v>2689.94</v>
      </c>
      <c r="F339" s="34">
        <v>2740.0899999999997</v>
      </c>
      <c r="G339" s="34">
        <v>2897.92</v>
      </c>
      <c r="H339" s="34">
        <v>3101.24</v>
      </c>
      <c r="I339" s="34">
        <v>3501.9</v>
      </c>
      <c r="J339" s="34">
        <v>3728.43</v>
      </c>
      <c r="K339" s="34">
        <v>3821.2</v>
      </c>
      <c r="L339" s="34">
        <v>3831.92</v>
      </c>
      <c r="M339" s="34">
        <v>3794.38</v>
      </c>
      <c r="N339" s="34">
        <v>3781.36</v>
      </c>
      <c r="O339" s="34">
        <v>3805.34</v>
      </c>
      <c r="P339" s="34">
        <v>3899.41</v>
      </c>
      <c r="Q339" s="34">
        <v>3834.72</v>
      </c>
      <c r="R339" s="34">
        <v>3798.47</v>
      </c>
      <c r="S339" s="34">
        <v>3777.89</v>
      </c>
      <c r="T339" s="34">
        <v>3785.3</v>
      </c>
      <c r="U339" s="34">
        <v>3774.17</v>
      </c>
      <c r="V339" s="34">
        <v>3791.64</v>
      </c>
      <c r="W339" s="34">
        <v>3715.22</v>
      </c>
      <c r="X339" s="34">
        <v>3440.5099999999998</v>
      </c>
      <c r="Y339" s="34">
        <v>3119.91</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16</v>
      </c>
      <c r="B340" s="34">
        <v>2845.56</v>
      </c>
      <c r="C340" s="34">
        <v>2673.54</v>
      </c>
      <c r="D340" s="34">
        <v>2548.4500000000003</v>
      </c>
      <c r="E340" s="34">
        <v>2481.48</v>
      </c>
      <c r="F340" s="34">
        <v>2568.9900000000002</v>
      </c>
      <c r="G340" s="34">
        <v>2766.77</v>
      </c>
      <c r="H340" s="34">
        <v>3023.57</v>
      </c>
      <c r="I340" s="34">
        <v>3284.94</v>
      </c>
      <c r="J340" s="34">
        <v>3612.61</v>
      </c>
      <c r="K340" s="34">
        <v>3677.19</v>
      </c>
      <c r="L340" s="34">
        <v>3672.47</v>
      </c>
      <c r="M340" s="34">
        <v>3629.08</v>
      </c>
      <c r="N340" s="34">
        <v>3657.59</v>
      </c>
      <c r="O340" s="34">
        <v>3669.78</v>
      </c>
      <c r="P340" s="34">
        <v>3756.19</v>
      </c>
      <c r="Q340" s="34">
        <v>3731.8</v>
      </c>
      <c r="R340" s="34">
        <v>3672.35</v>
      </c>
      <c r="S340" s="34">
        <v>3625.87</v>
      </c>
      <c r="T340" s="34">
        <v>3612.62</v>
      </c>
      <c r="U340" s="34">
        <v>3602.57</v>
      </c>
      <c r="V340" s="34">
        <v>3648.72</v>
      </c>
      <c r="W340" s="34">
        <v>3671.32</v>
      </c>
      <c r="X340" s="34">
        <v>3374.79</v>
      </c>
      <c r="Y340" s="34">
        <v>3057.14</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17</v>
      </c>
      <c r="B341" s="34">
        <v>2953.86</v>
      </c>
      <c r="C341" s="34">
        <v>2900.14</v>
      </c>
      <c r="D341" s="34">
        <v>2736.62</v>
      </c>
      <c r="E341" s="34">
        <v>2657.31</v>
      </c>
      <c r="F341" s="34">
        <v>2647.4100000000003</v>
      </c>
      <c r="G341" s="34">
        <v>2554.2999999999997</v>
      </c>
      <c r="H341" s="34">
        <v>2658.78</v>
      </c>
      <c r="I341" s="34">
        <v>3022.5</v>
      </c>
      <c r="J341" s="34">
        <v>3323.64</v>
      </c>
      <c r="K341" s="34">
        <v>3628.12</v>
      </c>
      <c r="L341" s="34">
        <v>3726.29</v>
      </c>
      <c r="M341" s="34">
        <v>3760.75</v>
      </c>
      <c r="N341" s="34">
        <v>3762.09</v>
      </c>
      <c r="O341" s="34">
        <v>3724.64</v>
      </c>
      <c r="P341" s="34">
        <v>3757.85</v>
      </c>
      <c r="Q341" s="34">
        <v>3742.41</v>
      </c>
      <c r="R341" s="34">
        <v>3724.91</v>
      </c>
      <c r="S341" s="34">
        <v>3726.59</v>
      </c>
      <c r="T341" s="34">
        <v>3722.52</v>
      </c>
      <c r="U341" s="34">
        <v>3730.24</v>
      </c>
      <c r="V341" s="34">
        <v>3755.19</v>
      </c>
      <c r="W341" s="34">
        <v>3736.49</v>
      </c>
      <c r="X341" s="34">
        <v>3320.27</v>
      </c>
      <c r="Y341" s="34">
        <v>3118.17</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18</v>
      </c>
      <c r="B342" s="34">
        <v>2846.88</v>
      </c>
      <c r="C342" s="34">
        <v>2701.78</v>
      </c>
      <c r="D342" s="34">
        <v>2643.94</v>
      </c>
      <c r="E342" s="34">
        <v>2514.2000000000003</v>
      </c>
      <c r="F342" s="34">
        <v>2476.33</v>
      </c>
      <c r="G342" s="34">
        <v>2411.5899999999997</v>
      </c>
      <c r="H342" s="34">
        <v>2409.69</v>
      </c>
      <c r="I342" s="34">
        <v>2714.71</v>
      </c>
      <c r="J342" s="34">
        <v>3183.45</v>
      </c>
      <c r="K342" s="34">
        <v>3556.68</v>
      </c>
      <c r="L342" s="34">
        <v>3714.43</v>
      </c>
      <c r="M342" s="34">
        <v>3734.38</v>
      </c>
      <c r="N342" s="34">
        <v>3731.92</v>
      </c>
      <c r="O342" s="34">
        <v>3731.35</v>
      </c>
      <c r="P342" s="34">
        <v>3729.23</v>
      </c>
      <c r="Q342" s="34">
        <v>3690.58</v>
      </c>
      <c r="R342" s="34">
        <v>3563.66</v>
      </c>
      <c r="S342" s="34">
        <v>3585.94</v>
      </c>
      <c r="T342" s="34">
        <v>3658.35</v>
      </c>
      <c r="U342" s="34">
        <v>3707.79</v>
      </c>
      <c r="V342" s="34">
        <v>3742.48</v>
      </c>
      <c r="W342" s="34">
        <v>3772.91</v>
      </c>
      <c r="X342" s="34">
        <v>3439.98</v>
      </c>
      <c r="Y342" s="34">
        <v>3030.54</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19</v>
      </c>
      <c r="B343" s="34">
        <v>2867.07</v>
      </c>
      <c r="C343" s="34">
        <v>2754.48</v>
      </c>
      <c r="D343" s="34">
        <v>2673.17</v>
      </c>
      <c r="E343" s="34">
        <v>2651.4</v>
      </c>
      <c r="F343" s="34">
        <v>2677.32</v>
      </c>
      <c r="G343" s="34">
        <v>2749.54</v>
      </c>
      <c r="H343" s="34">
        <v>2989.98</v>
      </c>
      <c r="I343" s="34">
        <v>3364.0499999999997</v>
      </c>
      <c r="J343" s="34">
        <v>3731.42</v>
      </c>
      <c r="K343" s="34">
        <v>3826.38</v>
      </c>
      <c r="L343" s="34">
        <v>3856.07</v>
      </c>
      <c r="M343" s="34">
        <v>3835.46</v>
      </c>
      <c r="N343" s="34">
        <v>3770.37</v>
      </c>
      <c r="O343" s="34">
        <v>3815.2</v>
      </c>
      <c r="P343" s="34">
        <v>3886.89</v>
      </c>
      <c r="Q343" s="34">
        <v>3843.93</v>
      </c>
      <c r="R343" s="34">
        <v>3765.01</v>
      </c>
      <c r="S343" s="34">
        <v>3725.54</v>
      </c>
      <c r="T343" s="34">
        <v>3711.19</v>
      </c>
      <c r="U343" s="34">
        <v>3721.49</v>
      </c>
      <c r="V343" s="34">
        <v>3730.8</v>
      </c>
      <c r="W343" s="34">
        <v>3694.94</v>
      </c>
      <c r="X343" s="34">
        <v>3246.24</v>
      </c>
      <c r="Y343" s="34">
        <v>3022.13</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20</v>
      </c>
      <c r="B344" s="34">
        <v>2889.77</v>
      </c>
      <c r="C344" s="34">
        <v>2691.4500000000003</v>
      </c>
      <c r="D344" s="34">
        <v>2494.2800000000002</v>
      </c>
      <c r="E344" s="34">
        <v>2449.14</v>
      </c>
      <c r="F344" s="34">
        <v>2516.8200000000002</v>
      </c>
      <c r="G344" s="34">
        <v>2749.67</v>
      </c>
      <c r="H344" s="34">
        <v>2943.02</v>
      </c>
      <c r="I344" s="34">
        <v>3314.25</v>
      </c>
      <c r="J344" s="34">
        <v>3688.34</v>
      </c>
      <c r="K344" s="34">
        <v>3946.07</v>
      </c>
      <c r="L344" s="34">
        <v>3964.48</v>
      </c>
      <c r="M344" s="34">
        <v>3942.33</v>
      </c>
      <c r="N344" s="34">
        <v>3932.27</v>
      </c>
      <c r="O344" s="34">
        <v>3946.91</v>
      </c>
      <c r="P344" s="34">
        <v>4090.95</v>
      </c>
      <c r="Q344" s="34">
        <v>3961.66</v>
      </c>
      <c r="R344" s="34">
        <v>3858.74</v>
      </c>
      <c r="S344" s="34">
        <v>3760.45</v>
      </c>
      <c r="T344" s="34">
        <v>3739.58</v>
      </c>
      <c r="U344" s="34">
        <v>3736.68</v>
      </c>
      <c r="V344" s="34">
        <v>3711.25</v>
      </c>
      <c r="W344" s="34">
        <v>3685.38</v>
      </c>
      <c r="X344" s="34">
        <v>3268.5299999999997</v>
      </c>
      <c r="Y344" s="34">
        <v>3104.5299999999997</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21</v>
      </c>
      <c r="B345" s="34">
        <v>2838.38</v>
      </c>
      <c r="C345" s="34">
        <v>2736.14</v>
      </c>
      <c r="D345" s="34">
        <v>2636.7599999999998</v>
      </c>
      <c r="E345" s="34">
        <v>2528.98</v>
      </c>
      <c r="F345" s="34">
        <v>2586.77</v>
      </c>
      <c r="G345" s="34">
        <v>2768.43</v>
      </c>
      <c r="H345" s="34">
        <v>2912.72</v>
      </c>
      <c r="I345" s="34">
        <v>3342.2799999999997</v>
      </c>
      <c r="J345" s="34">
        <v>3631.8</v>
      </c>
      <c r="K345" s="34">
        <v>3858.9</v>
      </c>
      <c r="L345" s="34">
        <v>3983.17</v>
      </c>
      <c r="M345" s="34">
        <v>3893.62</v>
      </c>
      <c r="N345" s="34">
        <v>3857.54</v>
      </c>
      <c r="O345" s="34">
        <v>3883.31</v>
      </c>
      <c r="P345" s="34">
        <v>4102.0100000000011</v>
      </c>
      <c r="Q345" s="34">
        <v>4000.3</v>
      </c>
      <c r="R345" s="34">
        <v>3834.96</v>
      </c>
      <c r="S345" s="34">
        <v>3813.15</v>
      </c>
      <c r="T345" s="34">
        <v>3786.41</v>
      </c>
      <c r="U345" s="34">
        <v>3781.14</v>
      </c>
      <c r="V345" s="34">
        <v>3735.29</v>
      </c>
      <c r="W345" s="34">
        <v>3684.89</v>
      </c>
      <c r="X345" s="34">
        <v>3312.23</v>
      </c>
      <c r="Y345" s="34">
        <v>3149.2999999999997</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22</v>
      </c>
      <c r="B346" s="34">
        <v>2866.23</v>
      </c>
      <c r="C346" s="34">
        <v>2726.07</v>
      </c>
      <c r="D346" s="34">
        <v>2597.31</v>
      </c>
      <c r="E346" s="34">
        <v>2433.4199999999996</v>
      </c>
      <c r="F346" s="34">
        <v>2527.3399999999997</v>
      </c>
      <c r="G346" s="34">
        <v>2771.67</v>
      </c>
      <c r="H346" s="34">
        <v>2911.9500000000003</v>
      </c>
      <c r="I346" s="34">
        <v>3356.68</v>
      </c>
      <c r="J346" s="34">
        <v>3714.05</v>
      </c>
      <c r="K346" s="34">
        <v>3887.79</v>
      </c>
      <c r="L346" s="34">
        <v>3915.46</v>
      </c>
      <c r="M346" s="34">
        <v>3915.13</v>
      </c>
      <c r="N346" s="34">
        <v>3838.96</v>
      </c>
      <c r="O346" s="34">
        <v>3921</v>
      </c>
      <c r="P346" s="34">
        <v>4001.11</v>
      </c>
      <c r="Q346" s="34">
        <v>3939.03</v>
      </c>
      <c r="R346" s="34">
        <v>3851.79</v>
      </c>
      <c r="S346" s="34">
        <v>3792.06</v>
      </c>
      <c r="T346" s="34">
        <v>3788.83</v>
      </c>
      <c r="U346" s="34">
        <v>3776.71</v>
      </c>
      <c r="V346" s="34">
        <v>3792.66</v>
      </c>
      <c r="W346" s="34">
        <v>3714.93</v>
      </c>
      <c r="X346" s="34">
        <v>3328.0699999999997</v>
      </c>
      <c r="Y346" s="34">
        <v>3096.88</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23</v>
      </c>
      <c r="B347" s="34">
        <v>2878.07</v>
      </c>
      <c r="C347" s="34">
        <v>2685</v>
      </c>
      <c r="D347" s="34">
        <v>2612.31</v>
      </c>
      <c r="E347" s="34">
        <v>2546.21</v>
      </c>
      <c r="F347" s="34">
        <v>2567.92</v>
      </c>
      <c r="G347" s="34">
        <v>2717.5499999999997</v>
      </c>
      <c r="H347" s="34">
        <v>2958.72</v>
      </c>
      <c r="I347" s="34">
        <v>3383.1099999999997</v>
      </c>
      <c r="J347" s="34">
        <v>3729.73</v>
      </c>
      <c r="K347" s="34">
        <v>3830.18</v>
      </c>
      <c r="L347" s="34">
        <v>3878.33</v>
      </c>
      <c r="M347" s="34">
        <v>3861.5</v>
      </c>
      <c r="N347" s="34">
        <v>3895.35</v>
      </c>
      <c r="O347" s="34">
        <v>3923.38</v>
      </c>
      <c r="P347" s="34">
        <v>4021.57</v>
      </c>
      <c r="Q347" s="34">
        <v>3915.43</v>
      </c>
      <c r="R347" s="34">
        <v>3850.12</v>
      </c>
      <c r="S347" s="34">
        <v>3821.84</v>
      </c>
      <c r="T347" s="34">
        <v>3784.1</v>
      </c>
      <c r="U347" s="34">
        <v>3771.07</v>
      </c>
      <c r="V347" s="34">
        <v>3745.48</v>
      </c>
      <c r="W347" s="34">
        <v>3756.24</v>
      </c>
      <c r="X347" s="34">
        <v>3554.79</v>
      </c>
      <c r="Y347" s="34">
        <v>3160</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24</v>
      </c>
      <c r="B348" s="34">
        <v>3074.2599999999998</v>
      </c>
      <c r="C348" s="34">
        <v>2861.03</v>
      </c>
      <c r="D348" s="34">
        <v>2775.2400000000002</v>
      </c>
      <c r="E348" s="34">
        <v>2722.7000000000003</v>
      </c>
      <c r="F348" s="34">
        <v>2702.96</v>
      </c>
      <c r="G348" s="34">
        <v>2698.31</v>
      </c>
      <c r="H348" s="34">
        <v>2761.62</v>
      </c>
      <c r="I348" s="34">
        <v>3062.2599999999998</v>
      </c>
      <c r="J348" s="34">
        <v>3476.0099999999998</v>
      </c>
      <c r="K348" s="34">
        <v>3763.28</v>
      </c>
      <c r="L348" s="34">
        <v>3839.96</v>
      </c>
      <c r="M348" s="34">
        <v>3847.97</v>
      </c>
      <c r="N348" s="34">
        <v>3836.65</v>
      </c>
      <c r="O348" s="34">
        <v>3837.45</v>
      </c>
      <c r="P348" s="34">
        <v>3828.75</v>
      </c>
      <c r="Q348" s="34">
        <v>3856.21</v>
      </c>
      <c r="R348" s="34">
        <v>3846.24</v>
      </c>
      <c r="S348" s="34">
        <v>3839.76</v>
      </c>
      <c r="T348" s="34">
        <v>3831.83</v>
      </c>
      <c r="U348" s="34">
        <v>3839.27</v>
      </c>
      <c r="V348" s="34">
        <v>3849.45</v>
      </c>
      <c r="W348" s="34">
        <v>3836.29</v>
      </c>
      <c r="X348" s="34">
        <v>3511.6</v>
      </c>
      <c r="Y348" s="34">
        <v>3134.91</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25</v>
      </c>
      <c r="B349" s="34">
        <v>3017.6600000000003</v>
      </c>
      <c r="C349" s="34">
        <v>2829.98</v>
      </c>
      <c r="D349" s="34">
        <v>2738.56</v>
      </c>
      <c r="E349" s="34">
        <v>2664.5499999999997</v>
      </c>
      <c r="F349" s="34">
        <v>2615.4900000000002</v>
      </c>
      <c r="G349" s="34">
        <v>2659.8399999999997</v>
      </c>
      <c r="H349" s="34">
        <v>2594.2199999999998</v>
      </c>
      <c r="I349" s="34">
        <v>2850.67</v>
      </c>
      <c r="J349" s="34">
        <v>3197.91</v>
      </c>
      <c r="K349" s="34">
        <v>3551.54</v>
      </c>
      <c r="L349" s="34">
        <v>3688.74</v>
      </c>
      <c r="M349" s="34">
        <v>3751.43</v>
      </c>
      <c r="N349" s="34">
        <v>3751.06</v>
      </c>
      <c r="O349" s="34">
        <v>3749.33</v>
      </c>
      <c r="P349" s="34">
        <v>3755.21</v>
      </c>
      <c r="Q349" s="34">
        <v>3712.7</v>
      </c>
      <c r="R349" s="34">
        <v>3648.55</v>
      </c>
      <c r="S349" s="34">
        <v>3656.25</v>
      </c>
      <c r="T349" s="34">
        <v>3685.75</v>
      </c>
      <c r="U349" s="34">
        <v>3709.15</v>
      </c>
      <c r="V349" s="34">
        <v>3740.72</v>
      </c>
      <c r="W349" s="34">
        <v>3773.51</v>
      </c>
      <c r="X349" s="34">
        <v>3422.87</v>
      </c>
      <c r="Y349" s="34">
        <v>3053.6</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26</v>
      </c>
      <c r="B350" s="34">
        <v>2881.32</v>
      </c>
      <c r="C350" s="34">
        <v>2769.13</v>
      </c>
      <c r="D350" s="34">
        <v>2680.5099999999998</v>
      </c>
      <c r="E350" s="34">
        <v>2518.7199999999998</v>
      </c>
      <c r="F350" s="34">
        <v>2538.39</v>
      </c>
      <c r="G350" s="34">
        <v>2797.53</v>
      </c>
      <c r="H350" s="34">
        <v>2905.46</v>
      </c>
      <c r="I350" s="34">
        <v>3211.8399999999997</v>
      </c>
      <c r="J350" s="34">
        <v>3647.25</v>
      </c>
      <c r="K350" s="34">
        <v>3733.23</v>
      </c>
      <c r="L350" s="34">
        <v>3822.25</v>
      </c>
      <c r="M350" s="34">
        <v>3780.88</v>
      </c>
      <c r="N350" s="34">
        <v>3745.81</v>
      </c>
      <c r="O350" s="34">
        <v>3793.46</v>
      </c>
      <c r="P350" s="34">
        <v>3847.22</v>
      </c>
      <c r="Q350" s="34">
        <v>3856.03</v>
      </c>
      <c r="R350" s="34">
        <v>3819.18</v>
      </c>
      <c r="S350" s="34">
        <v>3684.07</v>
      </c>
      <c r="T350" s="34">
        <v>3641.69</v>
      </c>
      <c r="U350" s="34">
        <v>3543.63</v>
      </c>
      <c r="V350" s="34">
        <v>3568.84</v>
      </c>
      <c r="W350" s="34">
        <v>3476.91</v>
      </c>
      <c r="X350" s="34">
        <v>3076.0899999999997</v>
      </c>
      <c r="Y350" s="34">
        <v>2953.33</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27</v>
      </c>
      <c r="B351" s="34">
        <v>2791.07</v>
      </c>
      <c r="C351" s="34">
        <v>2600.9</v>
      </c>
      <c r="D351" s="34">
        <v>2541.17</v>
      </c>
      <c r="E351" s="34">
        <v>2228.7199999999998</v>
      </c>
      <c r="F351" s="34">
        <v>2024.26</v>
      </c>
      <c r="G351" s="34">
        <v>2601.8399999999997</v>
      </c>
      <c r="H351" s="34">
        <v>2773.57</v>
      </c>
      <c r="I351" s="34">
        <v>3100.52</v>
      </c>
      <c r="J351" s="34">
        <v>3473.73</v>
      </c>
      <c r="K351" s="34">
        <v>3657.31</v>
      </c>
      <c r="L351" s="34">
        <v>3755.39</v>
      </c>
      <c r="M351" s="34">
        <v>3661.34</v>
      </c>
      <c r="N351" s="34">
        <v>3618.84</v>
      </c>
      <c r="O351" s="34">
        <v>3655.34</v>
      </c>
      <c r="P351" s="34">
        <v>3778.05</v>
      </c>
      <c r="Q351" s="34">
        <v>3703.04</v>
      </c>
      <c r="R351" s="34">
        <v>3718.35</v>
      </c>
      <c r="S351" s="34">
        <v>3650.2</v>
      </c>
      <c r="T351" s="34">
        <v>3599.49</v>
      </c>
      <c r="U351" s="34">
        <v>3497.18</v>
      </c>
      <c r="V351" s="34">
        <v>3488.18</v>
      </c>
      <c r="W351" s="34">
        <v>3439.9</v>
      </c>
      <c r="X351" s="34">
        <v>3070.5899999999997</v>
      </c>
      <c r="Y351" s="34">
        <v>2966.23</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28</v>
      </c>
      <c r="B352" s="34">
        <v>2854.9</v>
      </c>
      <c r="C352" s="34">
        <v>2631.85</v>
      </c>
      <c r="D352" s="34">
        <v>2484.46</v>
      </c>
      <c r="E352" s="34">
        <v>1959.86</v>
      </c>
      <c r="F352" s="34">
        <v>1836.32</v>
      </c>
      <c r="G352" s="34">
        <v>2673.3399999999997</v>
      </c>
      <c r="H352" s="34">
        <v>2903.0899999999997</v>
      </c>
      <c r="I352" s="34">
        <v>3192.0299999999997</v>
      </c>
      <c r="J352" s="34">
        <v>3714.1</v>
      </c>
      <c r="K352" s="34">
        <v>3787.06</v>
      </c>
      <c r="L352" s="34">
        <v>3870.68</v>
      </c>
      <c r="M352" s="34">
        <v>3867.64</v>
      </c>
      <c r="N352" s="34">
        <v>3862.16</v>
      </c>
      <c r="O352" s="34">
        <v>3874.84</v>
      </c>
      <c r="P352" s="34">
        <v>3977.3</v>
      </c>
      <c r="Q352" s="34">
        <v>4054.56</v>
      </c>
      <c r="R352" s="34">
        <v>3882.01</v>
      </c>
      <c r="S352" s="34">
        <v>3831.91</v>
      </c>
      <c r="T352" s="34">
        <v>3783.11</v>
      </c>
      <c r="U352" s="34">
        <v>3744.56</v>
      </c>
      <c r="V352" s="34">
        <v>3732.68</v>
      </c>
      <c r="W352" s="34">
        <v>3697.45</v>
      </c>
      <c r="X352" s="34">
        <v>3309.24</v>
      </c>
      <c r="Y352" s="34">
        <v>3033.18</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12" x14ac:dyDescent="0.2">
      <c r="A353" s="33">
        <v>29</v>
      </c>
      <c r="B353" s="34">
        <v>2832.11</v>
      </c>
      <c r="C353" s="34">
        <v>2669.61</v>
      </c>
      <c r="D353" s="34">
        <v>2480.62</v>
      </c>
      <c r="E353" s="34">
        <v>2404.58</v>
      </c>
      <c r="F353" s="34">
        <v>2392.4699999999998</v>
      </c>
      <c r="G353" s="34">
        <v>2702.07</v>
      </c>
      <c r="H353" s="34">
        <v>2828.65</v>
      </c>
      <c r="I353" s="34">
        <v>3185.39</v>
      </c>
      <c r="J353" s="34">
        <v>3743.62</v>
      </c>
      <c r="K353" s="34">
        <v>3779.17</v>
      </c>
      <c r="L353" s="34">
        <v>3788.31</v>
      </c>
      <c r="M353" s="34">
        <v>3878.2</v>
      </c>
      <c r="N353" s="34">
        <v>3885.19</v>
      </c>
      <c r="O353" s="34">
        <v>3904.74</v>
      </c>
      <c r="P353" s="34">
        <v>4037.75</v>
      </c>
      <c r="Q353" s="34">
        <v>4055.24</v>
      </c>
      <c r="R353" s="34">
        <v>4049.98</v>
      </c>
      <c r="S353" s="34">
        <v>3985.58</v>
      </c>
      <c r="T353" s="34">
        <v>3922.05</v>
      </c>
      <c r="U353" s="34">
        <v>3896.52</v>
      </c>
      <c r="V353" s="34">
        <v>3869.06</v>
      </c>
      <c r="W353" s="34">
        <v>3787.66</v>
      </c>
      <c r="X353" s="34">
        <v>3476.5899999999997</v>
      </c>
      <c r="Y353" s="34">
        <v>3055.23</v>
      </c>
      <c r="Z353" s="24">
        <f>IFERROR(Y353,"скрыть")</f>
        <v>3055.23</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12" x14ac:dyDescent="0.2">
      <c r="A354" s="33">
        <v>30</v>
      </c>
      <c r="B354" s="34">
        <v>2842.19</v>
      </c>
      <c r="C354" s="34">
        <v>2699.9900000000002</v>
      </c>
      <c r="D354" s="34">
        <v>2551.7400000000002</v>
      </c>
      <c r="E354" s="34">
        <v>2461.94</v>
      </c>
      <c r="F354" s="34">
        <v>2449.4</v>
      </c>
      <c r="G354" s="34">
        <v>2675.65</v>
      </c>
      <c r="H354" s="34">
        <v>2742.2000000000003</v>
      </c>
      <c r="I354" s="34">
        <v>3133.35</v>
      </c>
      <c r="J354" s="34">
        <v>3757.89</v>
      </c>
      <c r="K354" s="34">
        <v>3649.03</v>
      </c>
      <c r="L354" s="34">
        <v>3629.68</v>
      </c>
      <c r="M354" s="34">
        <v>3615.42</v>
      </c>
      <c r="N354" s="34">
        <v>3915.18</v>
      </c>
      <c r="O354" s="34">
        <v>3930.4</v>
      </c>
      <c r="P354" s="34">
        <v>4313.9900000000007</v>
      </c>
      <c r="Q354" s="34">
        <v>4310.5700000000006</v>
      </c>
      <c r="R354" s="34">
        <v>4076.95</v>
      </c>
      <c r="S354" s="34">
        <v>3959.94</v>
      </c>
      <c r="T354" s="34">
        <v>3908.78</v>
      </c>
      <c r="U354" s="34">
        <v>3863.76</v>
      </c>
      <c r="V354" s="34">
        <v>3946.22</v>
      </c>
      <c r="W354" s="34">
        <v>3944.19</v>
      </c>
      <c r="X354" s="34">
        <v>3669.85</v>
      </c>
      <c r="Y354" s="34">
        <v>3174.2999999999997</v>
      </c>
      <c r="Z354" s="24">
        <f>IFERROR(Y354,"скрыть")</f>
        <v>3174.2999999999997</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12" x14ac:dyDescent="0.2">
      <c r="A355" s="33">
        <v>31</v>
      </c>
      <c r="B355" s="34">
        <v>2926.18</v>
      </c>
      <c r="C355" s="34">
        <v>2790.04</v>
      </c>
      <c r="D355" s="34">
        <v>2660.7599999999998</v>
      </c>
      <c r="E355" s="34">
        <v>2557.5700000000002</v>
      </c>
      <c r="F355" s="34">
        <v>2513.69</v>
      </c>
      <c r="G355" s="34">
        <v>2613.9699999999998</v>
      </c>
      <c r="H355" s="34">
        <v>2676.87</v>
      </c>
      <c r="I355" s="34">
        <v>2937.29</v>
      </c>
      <c r="J355" s="34">
        <v>3532.31</v>
      </c>
      <c r="K355" s="34">
        <v>3685.71</v>
      </c>
      <c r="L355" s="34">
        <v>3824.33</v>
      </c>
      <c r="M355" s="34">
        <v>3857.65</v>
      </c>
      <c r="N355" s="34">
        <v>3868.88</v>
      </c>
      <c r="O355" s="34">
        <v>3872.68</v>
      </c>
      <c r="P355" s="34">
        <v>3916.63</v>
      </c>
      <c r="Q355" s="34">
        <v>3936.11</v>
      </c>
      <c r="R355" s="34">
        <v>3941.3</v>
      </c>
      <c r="S355" s="34">
        <v>3948.36</v>
      </c>
      <c r="T355" s="34">
        <v>3885.46</v>
      </c>
      <c r="U355" s="34">
        <v>3861.7</v>
      </c>
      <c r="V355" s="34">
        <v>3882.01</v>
      </c>
      <c r="W355" s="34">
        <v>3869.86</v>
      </c>
      <c r="X355" s="34">
        <v>3549</v>
      </c>
      <c r="Y355" s="34">
        <v>3107.96</v>
      </c>
      <c r="Z355" s="24">
        <f>IFERROR(Y355,"скрыть")</f>
        <v>3107.96</v>
      </c>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15.75" x14ac:dyDescent="0.25">
      <c r="B356" s="105" t="s">
        <v>165</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ht="31.9" customHeight="1" x14ac:dyDescent="0.25">
      <c r="A357" s="36"/>
      <c r="B357" s="106" t="s">
        <v>113</v>
      </c>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18" customHeight="1" x14ac:dyDescent="0.25">
      <c r="A358" s="22"/>
      <c r="B358" s="107"/>
      <c r="C358" s="107"/>
      <c r="D358" s="107"/>
      <c r="E358" s="107"/>
      <c r="F358" s="107"/>
      <c r="G358" s="107"/>
      <c r="H358" s="107"/>
      <c r="I358" s="107"/>
      <c r="J358" s="107"/>
      <c r="K358" s="107"/>
      <c r="L358" s="107"/>
      <c r="M358" s="107"/>
      <c r="N358" s="108" t="s">
        <v>22</v>
      </c>
      <c r="O358" s="108"/>
      <c r="P358" s="108"/>
      <c r="Q358" s="108"/>
      <c r="R358" s="108"/>
      <c r="S358" s="108"/>
      <c r="T358" s="108"/>
      <c r="U358" s="108"/>
      <c r="V358" s="108"/>
      <c r="W358" s="108"/>
      <c r="X358" s="108"/>
      <c r="Y358" s="108"/>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s="27" customFormat="1" ht="17.100000000000001" customHeight="1" x14ac:dyDescent="0.25">
      <c r="A359" s="22"/>
      <c r="B359" s="108"/>
      <c r="C359" s="108"/>
      <c r="D359" s="108"/>
      <c r="E359" s="108"/>
      <c r="F359" s="108"/>
      <c r="G359" s="108"/>
      <c r="H359" s="108"/>
      <c r="I359" s="108"/>
      <c r="J359" s="108"/>
      <c r="K359" s="108"/>
      <c r="L359" s="108"/>
      <c r="M359" s="108"/>
      <c r="N359" s="108" t="s">
        <v>23</v>
      </c>
      <c r="O359" s="108"/>
      <c r="P359" s="108"/>
      <c r="Q359" s="108" t="s">
        <v>24</v>
      </c>
      <c r="R359" s="108"/>
      <c r="S359" s="108"/>
      <c r="T359" s="108" t="s">
        <v>25</v>
      </c>
      <c r="U359" s="108"/>
      <c r="V359" s="108"/>
      <c r="W359" s="108" t="s">
        <v>26</v>
      </c>
      <c r="X359" s="108"/>
      <c r="Y359" s="108"/>
      <c r="Z359" s="26"/>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s="27" customFormat="1" ht="31.9" customHeight="1" x14ac:dyDescent="0.25">
      <c r="A360" s="22"/>
      <c r="B360" s="102" t="s">
        <v>114</v>
      </c>
      <c r="C360" s="102"/>
      <c r="D360" s="102"/>
      <c r="E360" s="102"/>
      <c r="F360" s="102"/>
      <c r="G360" s="102"/>
      <c r="H360" s="102"/>
      <c r="I360" s="102"/>
      <c r="J360" s="102"/>
      <c r="K360" s="102"/>
      <c r="L360" s="102"/>
      <c r="M360" s="102"/>
      <c r="N360" s="103">
        <v>1069160.18</v>
      </c>
      <c r="O360" s="103"/>
      <c r="P360" s="103"/>
      <c r="Q360" s="103">
        <v>1254987.44</v>
      </c>
      <c r="R360" s="103"/>
      <c r="S360" s="103"/>
      <c r="T360" s="103">
        <v>1812536.68</v>
      </c>
      <c r="U360" s="103"/>
      <c r="V360" s="103"/>
      <c r="W360" s="103">
        <v>2191744.89</v>
      </c>
      <c r="X360" s="103"/>
      <c r="Y360" s="103"/>
      <c r="Z360" s="26"/>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s="27" customFormat="1" ht="26.1" customHeight="1" x14ac:dyDescent="0.2">
      <c r="A361" s="114" t="s">
        <v>115</v>
      </c>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26"/>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s="27" customFormat="1" ht="27"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26"/>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5.75" x14ac:dyDescent="0.25">
      <c r="B363" s="105" t="s">
        <v>116</v>
      </c>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1.25" customHeight="1" x14ac:dyDescent="0.2">
      <c r="A364" s="111"/>
      <c r="B364" s="112" t="s">
        <v>82</v>
      </c>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ht="11.25" customHeight="1" x14ac:dyDescent="0.2">
      <c r="A365" s="111"/>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s="27" customFormat="1" ht="32.65" customHeight="1" x14ac:dyDescent="0.2">
      <c r="A366" s="31" t="s">
        <v>83</v>
      </c>
      <c r="B366" s="32" t="s">
        <v>84</v>
      </c>
      <c r="C366" s="32" t="s">
        <v>85</v>
      </c>
      <c r="D366" s="32" t="s">
        <v>86</v>
      </c>
      <c r="E366" s="32" t="s">
        <v>87</v>
      </c>
      <c r="F366" s="32" t="s">
        <v>88</v>
      </c>
      <c r="G366" s="32" t="s">
        <v>89</v>
      </c>
      <c r="H366" s="32" t="s">
        <v>90</v>
      </c>
      <c r="I366" s="32" t="s">
        <v>91</v>
      </c>
      <c r="J366" s="32" t="s">
        <v>92</v>
      </c>
      <c r="K366" s="32" t="s">
        <v>93</v>
      </c>
      <c r="L366" s="32" t="s">
        <v>94</v>
      </c>
      <c r="M366" s="32" t="s">
        <v>95</v>
      </c>
      <c r="N366" s="32" t="s">
        <v>96</v>
      </c>
      <c r="O366" s="32" t="s">
        <v>97</v>
      </c>
      <c r="P366" s="32" t="s">
        <v>98</v>
      </c>
      <c r="Q366" s="32" t="s">
        <v>99</v>
      </c>
      <c r="R366" s="32" t="s">
        <v>100</v>
      </c>
      <c r="S366" s="32" t="s">
        <v>101</v>
      </c>
      <c r="T366" s="32" t="s">
        <v>102</v>
      </c>
      <c r="U366" s="32" t="s">
        <v>103</v>
      </c>
      <c r="V366" s="32" t="s">
        <v>104</v>
      </c>
      <c r="W366" s="32" t="s">
        <v>105</v>
      </c>
      <c r="X366" s="32" t="s">
        <v>106</v>
      </c>
      <c r="Y366" s="32" t="s">
        <v>107</v>
      </c>
      <c r="Z366" s="26"/>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1</v>
      </c>
      <c r="B367" s="34">
        <v>4101.3400000000011</v>
      </c>
      <c r="C367" s="34">
        <v>3959.4</v>
      </c>
      <c r="D367" s="34">
        <v>3907.26</v>
      </c>
      <c r="E367" s="34">
        <v>3867.7500000000005</v>
      </c>
      <c r="F367" s="34">
        <v>3850.9700000000003</v>
      </c>
      <c r="G367" s="34">
        <v>3855.44</v>
      </c>
      <c r="H367" s="34">
        <v>3866.84</v>
      </c>
      <c r="I367" s="34">
        <v>4118.0600000000004</v>
      </c>
      <c r="J367" s="34">
        <v>4306.7800000000007</v>
      </c>
      <c r="K367" s="34">
        <v>4572.6100000000006</v>
      </c>
      <c r="L367" s="34">
        <v>4708.22</v>
      </c>
      <c r="M367" s="34">
        <v>4735.8600000000006</v>
      </c>
      <c r="N367" s="34">
        <v>4713.8100000000004</v>
      </c>
      <c r="O367" s="34">
        <v>4721.7500000000009</v>
      </c>
      <c r="P367" s="34">
        <v>4719.3</v>
      </c>
      <c r="Q367" s="34">
        <v>4646.5700000000006</v>
      </c>
      <c r="R367" s="34">
        <v>4531.3900000000003</v>
      </c>
      <c r="S367" s="34">
        <v>4595.4000000000005</v>
      </c>
      <c r="T367" s="34">
        <v>4641.7700000000004</v>
      </c>
      <c r="U367" s="34">
        <v>4702.3100000000004</v>
      </c>
      <c r="V367" s="34">
        <v>4798.6000000000013</v>
      </c>
      <c r="W367" s="34">
        <v>4789.9400000000005</v>
      </c>
      <c r="X367" s="34">
        <v>4326.3</v>
      </c>
      <c r="Y367" s="34">
        <v>4204.0100000000011</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2</v>
      </c>
      <c r="B368" s="34">
        <v>4031.51</v>
      </c>
      <c r="C368" s="34">
        <v>3929.8700000000003</v>
      </c>
      <c r="D368" s="34">
        <v>3850.94</v>
      </c>
      <c r="E368" s="34">
        <v>3836.9100000000003</v>
      </c>
      <c r="F368" s="34">
        <v>3827.7100000000005</v>
      </c>
      <c r="G368" s="34">
        <v>3846.14</v>
      </c>
      <c r="H368" s="34">
        <v>3815.9700000000003</v>
      </c>
      <c r="I368" s="34">
        <v>4025.89</v>
      </c>
      <c r="J368" s="34">
        <v>4296.12</v>
      </c>
      <c r="K368" s="34">
        <v>4479.93</v>
      </c>
      <c r="L368" s="34">
        <v>4495.8400000000011</v>
      </c>
      <c r="M368" s="34">
        <v>4550.8200000000006</v>
      </c>
      <c r="N368" s="34">
        <v>4544.7300000000005</v>
      </c>
      <c r="O368" s="34">
        <v>4515.7000000000007</v>
      </c>
      <c r="P368" s="34">
        <v>4500.63</v>
      </c>
      <c r="Q368" s="34">
        <v>4481.3900000000003</v>
      </c>
      <c r="R368" s="34">
        <v>4430.8900000000003</v>
      </c>
      <c r="S368" s="34">
        <v>4477.8500000000004</v>
      </c>
      <c r="T368" s="34">
        <v>4480.8900000000003</v>
      </c>
      <c r="U368" s="34">
        <v>4627.5600000000004</v>
      </c>
      <c r="V368" s="34">
        <v>4682.0300000000007</v>
      </c>
      <c r="W368" s="34">
        <v>4672.93</v>
      </c>
      <c r="X368" s="34">
        <v>4276.43</v>
      </c>
      <c r="Y368" s="34">
        <v>4092.8700000000003</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3</v>
      </c>
      <c r="B369" s="34">
        <v>4022.38</v>
      </c>
      <c r="C369" s="34">
        <v>3926.27</v>
      </c>
      <c r="D369" s="34">
        <v>3842.78</v>
      </c>
      <c r="E369" s="34">
        <v>3826.7000000000003</v>
      </c>
      <c r="F369" s="34">
        <v>3823.7000000000003</v>
      </c>
      <c r="G369" s="34">
        <v>3832.2900000000004</v>
      </c>
      <c r="H369" s="34">
        <v>3849.7000000000003</v>
      </c>
      <c r="I369" s="34">
        <v>4068.42</v>
      </c>
      <c r="J369" s="34">
        <v>4319.8900000000003</v>
      </c>
      <c r="K369" s="34">
        <v>4668.6600000000008</v>
      </c>
      <c r="L369" s="34">
        <v>4723.47</v>
      </c>
      <c r="M369" s="34">
        <v>4749.05</v>
      </c>
      <c r="N369" s="34">
        <v>4738.4900000000007</v>
      </c>
      <c r="O369" s="34">
        <v>4724.8900000000003</v>
      </c>
      <c r="P369" s="34">
        <v>4705.88</v>
      </c>
      <c r="Q369" s="34">
        <v>4665.29</v>
      </c>
      <c r="R369" s="34">
        <v>4615.04</v>
      </c>
      <c r="S369" s="34">
        <v>4641.21</v>
      </c>
      <c r="T369" s="34">
        <v>4591.21</v>
      </c>
      <c r="U369" s="34">
        <v>4642.6000000000004</v>
      </c>
      <c r="V369" s="34">
        <v>4718.8100000000004</v>
      </c>
      <c r="W369" s="34">
        <v>4769.3</v>
      </c>
      <c r="X369" s="34">
        <v>4346.87</v>
      </c>
      <c r="Y369" s="34">
        <v>4188.97</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4</v>
      </c>
      <c r="B370" s="34">
        <v>3963.55</v>
      </c>
      <c r="C370" s="34">
        <v>3893.57</v>
      </c>
      <c r="D370" s="34">
        <v>3848.94</v>
      </c>
      <c r="E370" s="34">
        <v>3844.8700000000003</v>
      </c>
      <c r="F370" s="34">
        <v>3839.9700000000003</v>
      </c>
      <c r="G370" s="34">
        <v>3825.2900000000004</v>
      </c>
      <c r="H370" s="34">
        <v>3782.8700000000003</v>
      </c>
      <c r="I370" s="34">
        <v>3913.82</v>
      </c>
      <c r="J370" s="34">
        <v>4201.1500000000005</v>
      </c>
      <c r="K370" s="34">
        <v>4362.7700000000004</v>
      </c>
      <c r="L370" s="34">
        <v>4484.96</v>
      </c>
      <c r="M370" s="34">
        <v>4493.2000000000007</v>
      </c>
      <c r="N370" s="34">
        <v>4492.1600000000008</v>
      </c>
      <c r="O370" s="34">
        <v>4490.68</v>
      </c>
      <c r="P370" s="34">
        <v>4589.5600000000004</v>
      </c>
      <c r="Q370" s="34">
        <v>4496.7800000000007</v>
      </c>
      <c r="R370" s="34">
        <v>4491.4500000000007</v>
      </c>
      <c r="S370" s="34">
        <v>4541.63</v>
      </c>
      <c r="T370" s="34">
        <v>4546.6600000000008</v>
      </c>
      <c r="U370" s="34">
        <v>4644.6500000000005</v>
      </c>
      <c r="V370" s="34">
        <v>4708.1600000000008</v>
      </c>
      <c r="W370" s="34">
        <v>4726.5100000000011</v>
      </c>
      <c r="X370" s="34">
        <v>4330.0900000000011</v>
      </c>
      <c r="Y370" s="34">
        <v>4164.8500000000004</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5</v>
      </c>
      <c r="B371" s="34">
        <v>3968.34</v>
      </c>
      <c r="C371" s="34">
        <v>3846.2000000000003</v>
      </c>
      <c r="D371" s="34">
        <v>3812.06</v>
      </c>
      <c r="E371" s="34">
        <v>3794.9500000000003</v>
      </c>
      <c r="F371" s="34">
        <v>3808.6</v>
      </c>
      <c r="G371" s="34">
        <v>3855.51</v>
      </c>
      <c r="H371" s="34">
        <v>3965.1</v>
      </c>
      <c r="I371" s="34">
        <v>4310.5900000000011</v>
      </c>
      <c r="J371" s="34">
        <v>4633.46</v>
      </c>
      <c r="K371" s="34">
        <v>4714.3100000000004</v>
      </c>
      <c r="L371" s="34">
        <v>4725.1900000000005</v>
      </c>
      <c r="M371" s="34">
        <v>4777.46</v>
      </c>
      <c r="N371" s="34">
        <v>4748.6100000000006</v>
      </c>
      <c r="O371" s="34">
        <v>4768.7400000000007</v>
      </c>
      <c r="P371" s="34">
        <v>4754.05</v>
      </c>
      <c r="Q371" s="34">
        <v>4739.5300000000007</v>
      </c>
      <c r="R371" s="34">
        <v>4719.1000000000013</v>
      </c>
      <c r="S371" s="34">
        <v>4630.3</v>
      </c>
      <c r="T371" s="34">
        <v>4614.8400000000011</v>
      </c>
      <c r="U371" s="34">
        <v>4591.04</v>
      </c>
      <c r="V371" s="34">
        <v>4726.6600000000008</v>
      </c>
      <c r="W371" s="34">
        <v>4651.8</v>
      </c>
      <c r="X371" s="34">
        <v>4321.3300000000008</v>
      </c>
      <c r="Y371" s="34">
        <v>4091.2400000000002</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6</v>
      </c>
      <c r="B372" s="34">
        <v>3964.32</v>
      </c>
      <c r="C372" s="34">
        <v>3848.6200000000003</v>
      </c>
      <c r="D372" s="34">
        <v>3812.17</v>
      </c>
      <c r="E372" s="34">
        <v>3811.4100000000003</v>
      </c>
      <c r="F372" s="34">
        <v>3838.07</v>
      </c>
      <c r="G372" s="34">
        <v>3897.13</v>
      </c>
      <c r="H372" s="34">
        <v>4096.0400000000009</v>
      </c>
      <c r="I372" s="34">
        <v>4364.18</v>
      </c>
      <c r="J372" s="34">
        <v>4792.96</v>
      </c>
      <c r="K372" s="34">
        <v>4866.71</v>
      </c>
      <c r="L372" s="34">
        <v>4868.72</v>
      </c>
      <c r="M372" s="34">
        <v>4903.1900000000005</v>
      </c>
      <c r="N372" s="34">
        <v>4900.9000000000005</v>
      </c>
      <c r="O372" s="34">
        <v>4906.8400000000011</v>
      </c>
      <c r="P372" s="34">
        <v>4901.22</v>
      </c>
      <c r="Q372" s="34">
        <v>4881.2500000000009</v>
      </c>
      <c r="R372" s="34">
        <v>4868.8200000000006</v>
      </c>
      <c r="S372" s="34">
        <v>4816.7300000000005</v>
      </c>
      <c r="T372" s="34">
        <v>4803.46</v>
      </c>
      <c r="U372" s="34">
        <v>4805.1100000000006</v>
      </c>
      <c r="V372" s="34">
        <v>4882.7800000000007</v>
      </c>
      <c r="W372" s="34">
        <v>4777.72</v>
      </c>
      <c r="X372" s="34">
        <v>4304.13</v>
      </c>
      <c r="Y372" s="34">
        <v>4203.3500000000004</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7</v>
      </c>
      <c r="B373" s="34">
        <v>3935.65</v>
      </c>
      <c r="C373" s="34">
        <v>3795.64</v>
      </c>
      <c r="D373" s="34">
        <v>3677.9900000000002</v>
      </c>
      <c r="E373" s="34">
        <v>3667.8700000000003</v>
      </c>
      <c r="F373" s="34">
        <v>3755.3700000000003</v>
      </c>
      <c r="G373" s="34">
        <v>3871.93</v>
      </c>
      <c r="H373" s="34">
        <v>4030.07</v>
      </c>
      <c r="I373" s="34">
        <v>4361.18</v>
      </c>
      <c r="J373" s="34">
        <v>4743.2400000000007</v>
      </c>
      <c r="K373" s="34">
        <v>4815.1200000000008</v>
      </c>
      <c r="L373" s="34">
        <v>4815.63</v>
      </c>
      <c r="M373" s="34">
        <v>4872.8</v>
      </c>
      <c r="N373" s="34">
        <v>4850.4500000000007</v>
      </c>
      <c r="O373" s="34">
        <v>4859.3700000000008</v>
      </c>
      <c r="P373" s="34">
        <v>4843.6100000000006</v>
      </c>
      <c r="Q373" s="34">
        <v>4832.0300000000007</v>
      </c>
      <c r="R373" s="34">
        <v>4821.1200000000008</v>
      </c>
      <c r="S373" s="34">
        <v>4741.2600000000011</v>
      </c>
      <c r="T373" s="34">
        <v>4744.170000000001</v>
      </c>
      <c r="U373" s="34">
        <v>4781.4300000000012</v>
      </c>
      <c r="V373" s="34">
        <v>4846.04</v>
      </c>
      <c r="W373" s="34">
        <v>4822.3600000000006</v>
      </c>
      <c r="X373" s="34">
        <v>4470.7400000000007</v>
      </c>
      <c r="Y373" s="34">
        <v>4269.0800000000008</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8</v>
      </c>
      <c r="B374" s="34">
        <v>4271.9600000000009</v>
      </c>
      <c r="C374" s="34">
        <v>4114.2300000000005</v>
      </c>
      <c r="D374" s="34">
        <v>4013.7200000000003</v>
      </c>
      <c r="E374" s="34">
        <v>3989.31</v>
      </c>
      <c r="F374" s="34">
        <v>3969.7000000000003</v>
      </c>
      <c r="G374" s="34">
        <v>3958.2900000000004</v>
      </c>
      <c r="H374" s="34">
        <v>3938.7000000000003</v>
      </c>
      <c r="I374" s="34">
        <v>4264.93</v>
      </c>
      <c r="J374" s="34">
        <v>4553.3200000000006</v>
      </c>
      <c r="K374" s="34">
        <v>4740.1900000000005</v>
      </c>
      <c r="L374" s="34">
        <v>4819.170000000001</v>
      </c>
      <c r="M374" s="34">
        <v>4837.8400000000011</v>
      </c>
      <c r="N374" s="34">
        <v>4823.8200000000006</v>
      </c>
      <c r="O374" s="34">
        <v>4807.3200000000006</v>
      </c>
      <c r="P374" s="34">
        <v>4801.6000000000013</v>
      </c>
      <c r="Q374" s="34">
        <v>4727.4800000000005</v>
      </c>
      <c r="R374" s="34">
        <v>4679.4000000000005</v>
      </c>
      <c r="S374" s="34">
        <v>4734.2000000000007</v>
      </c>
      <c r="T374" s="34">
        <v>4782.4500000000007</v>
      </c>
      <c r="U374" s="34">
        <v>4834.7700000000004</v>
      </c>
      <c r="V374" s="34">
        <v>4856.2000000000007</v>
      </c>
      <c r="W374" s="34">
        <v>4859.22</v>
      </c>
      <c r="X374" s="34">
        <v>4521.0300000000007</v>
      </c>
      <c r="Y374" s="34">
        <v>4266.1200000000008</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9</v>
      </c>
      <c r="B375" s="34">
        <v>4209.13</v>
      </c>
      <c r="C375" s="34">
        <v>4034.57</v>
      </c>
      <c r="D375" s="34">
        <v>3933.14</v>
      </c>
      <c r="E375" s="34">
        <v>3887.61</v>
      </c>
      <c r="F375" s="34">
        <v>3879.0000000000005</v>
      </c>
      <c r="G375" s="34">
        <v>3903.23</v>
      </c>
      <c r="H375" s="34">
        <v>3953.89</v>
      </c>
      <c r="I375" s="34">
        <v>4221.72</v>
      </c>
      <c r="J375" s="34">
        <v>4474.1000000000004</v>
      </c>
      <c r="K375" s="34">
        <v>4763.0100000000011</v>
      </c>
      <c r="L375" s="34">
        <v>4845.3100000000004</v>
      </c>
      <c r="M375" s="34">
        <v>4863.8600000000006</v>
      </c>
      <c r="N375" s="34">
        <v>4842.7500000000009</v>
      </c>
      <c r="O375" s="34">
        <v>4829.5700000000006</v>
      </c>
      <c r="P375" s="34">
        <v>4821.1800000000012</v>
      </c>
      <c r="Q375" s="34">
        <v>4766.3300000000008</v>
      </c>
      <c r="R375" s="34">
        <v>4713.3</v>
      </c>
      <c r="S375" s="34">
        <v>4723.7700000000004</v>
      </c>
      <c r="T375" s="34">
        <v>4751.3400000000011</v>
      </c>
      <c r="U375" s="34">
        <v>4816.3700000000008</v>
      </c>
      <c r="V375" s="34">
        <v>4845.1000000000013</v>
      </c>
      <c r="W375" s="34">
        <v>4863.2800000000007</v>
      </c>
      <c r="X375" s="34">
        <v>4442.37</v>
      </c>
      <c r="Y375" s="34">
        <v>4274.5200000000004</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10</v>
      </c>
      <c r="B376" s="34">
        <v>4054.63</v>
      </c>
      <c r="C376" s="34">
        <v>3884.3300000000004</v>
      </c>
      <c r="D376" s="34">
        <v>3838.0800000000004</v>
      </c>
      <c r="E376" s="34">
        <v>3838.4700000000003</v>
      </c>
      <c r="F376" s="34">
        <v>3838.14</v>
      </c>
      <c r="G376" s="34">
        <v>3843.2200000000003</v>
      </c>
      <c r="H376" s="34">
        <v>3846.8300000000004</v>
      </c>
      <c r="I376" s="34">
        <v>4113.72</v>
      </c>
      <c r="J376" s="34">
        <v>4414.1900000000005</v>
      </c>
      <c r="K376" s="34">
        <v>4741.670000000001</v>
      </c>
      <c r="L376" s="34">
        <v>4839.88</v>
      </c>
      <c r="M376" s="34">
        <v>4850.1500000000005</v>
      </c>
      <c r="N376" s="34">
        <v>4847.4100000000008</v>
      </c>
      <c r="O376" s="34">
        <v>4832.1900000000005</v>
      </c>
      <c r="P376" s="34">
        <v>4825.7600000000011</v>
      </c>
      <c r="Q376" s="34">
        <v>4744.9300000000012</v>
      </c>
      <c r="R376" s="34">
        <v>4654.9000000000005</v>
      </c>
      <c r="S376" s="34">
        <v>4677.3200000000006</v>
      </c>
      <c r="T376" s="34">
        <v>4676.0800000000008</v>
      </c>
      <c r="U376" s="34">
        <v>4701.4000000000005</v>
      </c>
      <c r="V376" s="34">
        <v>4775.4300000000012</v>
      </c>
      <c r="W376" s="34">
        <v>4809.4800000000005</v>
      </c>
      <c r="X376" s="34">
        <v>4400.12</v>
      </c>
      <c r="Y376" s="34">
        <v>4263.4000000000005</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11</v>
      </c>
      <c r="B377" s="34">
        <v>4203.2900000000009</v>
      </c>
      <c r="C377" s="34">
        <v>4005.2400000000002</v>
      </c>
      <c r="D377" s="34">
        <v>3927.36</v>
      </c>
      <c r="E377" s="34">
        <v>3901.3700000000003</v>
      </c>
      <c r="F377" s="34">
        <v>3882.26</v>
      </c>
      <c r="G377" s="34">
        <v>3895.1600000000003</v>
      </c>
      <c r="H377" s="34">
        <v>3870.9600000000005</v>
      </c>
      <c r="I377" s="34">
        <v>4135.38</v>
      </c>
      <c r="J377" s="34">
        <v>4419.5800000000008</v>
      </c>
      <c r="K377" s="34">
        <v>4788.8100000000004</v>
      </c>
      <c r="L377" s="34">
        <v>4858.170000000001</v>
      </c>
      <c r="M377" s="34">
        <v>4881.13</v>
      </c>
      <c r="N377" s="34">
        <v>4886.3200000000006</v>
      </c>
      <c r="O377" s="34">
        <v>4877.4400000000005</v>
      </c>
      <c r="P377" s="34">
        <v>4872.8600000000006</v>
      </c>
      <c r="Q377" s="34">
        <v>4834.4100000000008</v>
      </c>
      <c r="R377" s="34">
        <v>4771.96</v>
      </c>
      <c r="S377" s="34">
        <v>4833.5000000000009</v>
      </c>
      <c r="T377" s="34">
        <v>4853.1400000000003</v>
      </c>
      <c r="U377" s="34">
        <v>4874.0100000000011</v>
      </c>
      <c r="V377" s="34">
        <v>4903.0700000000006</v>
      </c>
      <c r="W377" s="34">
        <v>4916.63</v>
      </c>
      <c r="X377" s="34">
        <v>4626.0600000000004</v>
      </c>
      <c r="Y377" s="34">
        <v>4305.1500000000005</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12</v>
      </c>
      <c r="B378" s="34">
        <v>4101.4600000000009</v>
      </c>
      <c r="C378" s="34">
        <v>3968.9</v>
      </c>
      <c r="D378" s="34">
        <v>3889.14</v>
      </c>
      <c r="E378" s="34">
        <v>3855.64</v>
      </c>
      <c r="F378" s="34">
        <v>3888.19</v>
      </c>
      <c r="G378" s="34">
        <v>3975.5400000000004</v>
      </c>
      <c r="H378" s="34">
        <v>4200.7700000000004</v>
      </c>
      <c r="I378" s="34">
        <v>4562.0000000000009</v>
      </c>
      <c r="J378" s="34">
        <v>4901.9100000000008</v>
      </c>
      <c r="K378" s="34">
        <v>4974.21</v>
      </c>
      <c r="L378" s="34">
        <v>4982.4500000000007</v>
      </c>
      <c r="M378" s="34">
        <v>5007.1400000000003</v>
      </c>
      <c r="N378" s="34">
        <v>4985.5000000000009</v>
      </c>
      <c r="O378" s="34">
        <v>4993.7300000000005</v>
      </c>
      <c r="P378" s="34">
        <v>4999.71</v>
      </c>
      <c r="Q378" s="34">
        <v>4971.0700000000006</v>
      </c>
      <c r="R378" s="34">
        <v>4964.9100000000008</v>
      </c>
      <c r="S378" s="34">
        <v>4935.3200000000006</v>
      </c>
      <c r="T378" s="34">
        <v>4894.8500000000013</v>
      </c>
      <c r="U378" s="34">
        <v>4860.2000000000007</v>
      </c>
      <c r="V378" s="34">
        <v>4868.13</v>
      </c>
      <c r="W378" s="34">
        <v>4826.2000000000007</v>
      </c>
      <c r="X378" s="34">
        <v>4370.2400000000007</v>
      </c>
      <c r="Y378" s="34">
        <v>4199.2800000000007</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13</v>
      </c>
      <c r="B379" s="34">
        <v>4033.06</v>
      </c>
      <c r="C379" s="34">
        <v>3867.68</v>
      </c>
      <c r="D379" s="34">
        <v>3789.9600000000005</v>
      </c>
      <c r="E379" s="34">
        <v>3770.59</v>
      </c>
      <c r="F379" s="34">
        <v>3845.3700000000003</v>
      </c>
      <c r="G379" s="34">
        <v>3934.8</v>
      </c>
      <c r="H379" s="34">
        <v>4117.6400000000003</v>
      </c>
      <c r="I379" s="34">
        <v>4375.9900000000007</v>
      </c>
      <c r="J379" s="34">
        <v>4754.4100000000008</v>
      </c>
      <c r="K379" s="34">
        <v>4926.0800000000008</v>
      </c>
      <c r="L379" s="34">
        <v>4962.2500000000009</v>
      </c>
      <c r="M379" s="34">
        <v>4950.7300000000005</v>
      </c>
      <c r="N379" s="34">
        <v>4941.1000000000013</v>
      </c>
      <c r="O379" s="34">
        <v>4955.2600000000011</v>
      </c>
      <c r="P379" s="34">
        <v>5042.9300000000012</v>
      </c>
      <c r="Q379" s="34">
        <v>5073.2600000000011</v>
      </c>
      <c r="R379" s="34">
        <v>4987.3700000000008</v>
      </c>
      <c r="S379" s="34">
        <v>4965.4500000000007</v>
      </c>
      <c r="T379" s="34">
        <v>4953.8</v>
      </c>
      <c r="U379" s="34">
        <v>4954.21</v>
      </c>
      <c r="V379" s="34">
        <v>5001.9500000000007</v>
      </c>
      <c r="W379" s="34">
        <v>4857.6800000000012</v>
      </c>
      <c r="X379" s="34">
        <v>4367.670000000001</v>
      </c>
      <c r="Y379" s="34">
        <v>4211.3300000000008</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14</v>
      </c>
      <c r="B380" s="34">
        <v>4058.44</v>
      </c>
      <c r="C380" s="34">
        <v>3957.69</v>
      </c>
      <c r="D380" s="34">
        <v>3815.01</v>
      </c>
      <c r="E380" s="34">
        <v>3792.38</v>
      </c>
      <c r="F380" s="34">
        <v>3807.6600000000003</v>
      </c>
      <c r="G380" s="34">
        <v>3979.11</v>
      </c>
      <c r="H380" s="34">
        <v>4234.3300000000008</v>
      </c>
      <c r="I380" s="34">
        <v>4620.0800000000008</v>
      </c>
      <c r="J380" s="34">
        <v>4926.88</v>
      </c>
      <c r="K380" s="34">
        <v>5055.5900000000011</v>
      </c>
      <c r="L380" s="34">
        <v>5132.1400000000003</v>
      </c>
      <c r="M380" s="34">
        <v>5101.1200000000008</v>
      </c>
      <c r="N380" s="34">
        <v>5066.9900000000007</v>
      </c>
      <c r="O380" s="34">
        <v>5111.2400000000007</v>
      </c>
      <c r="P380" s="34">
        <v>5197.8400000000011</v>
      </c>
      <c r="Q380" s="34">
        <v>5164.1000000000013</v>
      </c>
      <c r="R380" s="34">
        <v>5086.7600000000011</v>
      </c>
      <c r="S380" s="34">
        <v>5057.7500000000009</v>
      </c>
      <c r="T380" s="34">
        <v>5000.8100000000004</v>
      </c>
      <c r="U380" s="34">
        <v>4961.7000000000007</v>
      </c>
      <c r="V380" s="34">
        <v>5071.1900000000005</v>
      </c>
      <c r="W380" s="34">
        <v>4925.5300000000007</v>
      </c>
      <c r="X380" s="34">
        <v>4498.1900000000005</v>
      </c>
      <c r="Y380" s="34">
        <v>4290.04</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15</v>
      </c>
      <c r="B381" s="34">
        <v>4088.7500000000005</v>
      </c>
      <c r="C381" s="34">
        <v>4004.2000000000003</v>
      </c>
      <c r="D381" s="34">
        <v>3913.4600000000005</v>
      </c>
      <c r="E381" s="34">
        <v>3870.57</v>
      </c>
      <c r="F381" s="34">
        <v>3920.8300000000004</v>
      </c>
      <c r="G381" s="34">
        <v>4078.81</v>
      </c>
      <c r="H381" s="34">
        <v>4281.13</v>
      </c>
      <c r="I381" s="34">
        <v>4681.7500000000009</v>
      </c>
      <c r="J381" s="34">
        <v>4908.9500000000007</v>
      </c>
      <c r="K381" s="34">
        <v>5001.71</v>
      </c>
      <c r="L381" s="34">
        <v>5012.7800000000007</v>
      </c>
      <c r="M381" s="34">
        <v>4975.5000000000009</v>
      </c>
      <c r="N381" s="34">
        <v>4962.54</v>
      </c>
      <c r="O381" s="34">
        <v>4986.6000000000013</v>
      </c>
      <c r="P381" s="34">
        <v>5080.4400000000005</v>
      </c>
      <c r="Q381" s="34">
        <v>5015.5300000000007</v>
      </c>
      <c r="R381" s="34">
        <v>4979.670000000001</v>
      </c>
      <c r="S381" s="34">
        <v>4959.6500000000005</v>
      </c>
      <c r="T381" s="34">
        <v>4966.920000000001</v>
      </c>
      <c r="U381" s="34">
        <v>4955.54</v>
      </c>
      <c r="V381" s="34">
        <v>4974.29</v>
      </c>
      <c r="W381" s="34">
        <v>4897.0700000000006</v>
      </c>
      <c r="X381" s="34">
        <v>4620.68</v>
      </c>
      <c r="Y381" s="34">
        <v>4301.3400000000011</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16</v>
      </c>
      <c r="B382" s="34">
        <v>4026.7100000000005</v>
      </c>
      <c r="C382" s="34">
        <v>3854.6</v>
      </c>
      <c r="D382" s="34">
        <v>3729.4500000000003</v>
      </c>
      <c r="E382" s="34">
        <v>3662.47</v>
      </c>
      <c r="F382" s="34">
        <v>3750.02</v>
      </c>
      <c r="G382" s="34">
        <v>3947.44</v>
      </c>
      <c r="H382" s="34">
        <v>4203.7700000000004</v>
      </c>
      <c r="I382" s="34">
        <v>4465.5700000000006</v>
      </c>
      <c r="J382" s="34">
        <v>4793.7500000000009</v>
      </c>
      <c r="K382" s="34">
        <v>4858.8600000000006</v>
      </c>
      <c r="L382" s="34">
        <v>4854.0100000000011</v>
      </c>
      <c r="M382" s="34">
        <v>4810.7300000000005</v>
      </c>
      <c r="N382" s="34">
        <v>4838.3</v>
      </c>
      <c r="O382" s="34">
        <v>4850.55</v>
      </c>
      <c r="P382" s="34">
        <v>4936.9500000000007</v>
      </c>
      <c r="Q382" s="34">
        <v>4912.3700000000008</v>
      </c>
      <c r="R382" s="34">
        <v>4852.8900000000003</v>
      </c>
      <c r="S382" s="34">
        <v>4806.5100000000011</v>
      </c>
      <c r="T382" s="34">
        <v>4793.3</v>
      </c>
      <c r="U382" s="34">
        <v>4781.1000000000013</v>
      </c>
      <c r="V382" s="34">
        <v>4828.4800000000005</v>
      </c>
      <c r="W382" s="34">
        <v>4852.21</v>
      </c>
      <c r="X382" s="34">
        <v>4556.7300000000005</v>
      </c>
      <c r="Y382" s="34">
        <v>4238.5100000000011</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17</v>
      </c>
      <c r="B383" s="34">
        <v>4135.0000000000009</v>
      </c>
      <c r="C383" s="34">
        <v>4081.56</v>
      </c>
      <c r="D383" s="34">
        <v>3917.77</v>
      </c>
      <c r="E383" s="34">
        <v>3838.44</v>
      </c>
      <c r="F383" s="34">
        <v>3828.4600000000005</v>
      </c>
      <c r="G383" s="34">
        <v>3735.3700000000003</v>
      </c>
      <c r="H383" s="34">
        <v>3838.07</v>
      </c>
      <c r="I383" s="34">
        <v>4202.72</v>
      </c>
      <c r="J383" s="34">
        <v>4504.63</v>
      </c>
      <c r="K383" s="34">
        <v>4809.0700000000006</v>
      </c>
      <c r="L383" s="34">
        <v>4906.8100000000004</v>
      </c>
      <c r="M383" s="34">
        <v>4941.4400000000005</v>
      </c>
      <c r="N383" s="34">
        <v>4942.79</v>
      </c>
      <c r="O383" s="34">
        <v>4904.9300000000012</v>
      </c>
      <c r="P383" s="34">
        <v>4938.0800000000008</v>
      </c>
      <c r="Q383" s="34">
        <v>4922.5800000000008</v>
      </c>
      <c r="R383" s="34">
        <v>4905.170000000001</v>
      </c>
      <c r="S383" s="34">
        <v>4906.9000000000005</v>
      </c>
      <c r="T383" s="34">
        <v>4902.63</v>
      </c>
      <c r="U383" s="34">
        <v>4902.3200000000006</v>
      </c>
      <c r="V383" s="34">
        <v>4929.9800000000005</v>
      </c>
      <c r="W383" s="34">
        <v>4913.7700000000004</v>
      </c>
      <c r="X383" s="34">
        <v>4492.8400000000011</v>
      </c>
      <c r="Y383" s="34">
        <v>4299.43</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18</v>
      </c>
      <c r="B384" s="34">
        <v>4027.9500000000003</v>
      </c>
      <c r="C384" s="34">
        <v>3883.15</v>
      </c>
      <c r="D384" s="34">
        <v>3825.26</v>
      </c>
      <c r="E384" s="34">
        <v>3695.3700000000003</v>
      </c>
      <c r="F384" s="34">
        <v>3657.3300000000004</v>
      </c>
      <c r="G384" s="34">
        <v>3592.39</v>
      </c>
      <c r="H384" s="34">
        <v>3585.9100000000003</v>
      </c>
      <c r="I384" s="34">
        <v>3893.19</v>
      </c>
      <c r="J384" s="34">
        <v>4363.72</v>
      </c>
      <c r="K384" s="34">
        <v>4737.5200000000004</v>
      </c>
      <c r="L384" s="34">
        <v>4895.6200000000008</v>
      </c>
      <c r="M384" s="34">
        <v>4915.6400000000003</v>
      </c>
      <c r="N384" s="34">
        <v>4912.7500000000009</v>
      </c>
      <c r="O384" s="34">
        <v>4912.3400000000011</v>
      </c>
      <c r="P384" s="34">
        <v>4909.1200000000008</v>
      </c>
      <c r="Q384" s="34">
        <v>4871.2000000000007</v>
      </c>
      <c r="R384" s="34">
        <v>4744.54</v>
      </c>
      <c r="S384" s="34">
        <v>4767.0900000000011</v>
      </c>
      <c r="T384" s="34">
        <v>4839.9800000000005</v>
      </c>
      <c r="U384" s="34">
        <v>4886.47</v>
      </c>
      <c r="V384" s="34">
        <v>4922.1400000000003</v>
      </c>
      <c r="W384" s="34">
        <v>4953.4100000000008</v>
      </c>
      <c r="X384" s="34">
        <v>4615.6600000000008</v>
      </c>
      <c r="Y384" s="34">
        <v>4211.670000000001</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19</v>
      </c>
      <c r="B385" s="34">
        <v>4048.03</v>
      </c>
      <c r="C385" s="34">
        <v>3935.2900000000004</v>
      </c>
      <c r="D385" s="34">
        <v>3853.8700000000003</v>
      </c>
      <c r="E385" s="34">
        <v>3832.0800000000004</v>
      </c>
      <c r="F385" s="34">
        <v>3858.03</v>
      </c>
      <c r="G385" s="34">
        <v>3930.2100000000005</v>
      </c>
      <c r="H385" s="34">
        <v>4169.5100000000011</v>
      </c>
      <c r="I385" s="34">
        <v>4545.2600000000011</v>
      </c>
      <c r="J385" s="34">
        <v>4912.8100000000004</v>
      </c>
      <c r="K385" s="34">
        <v>5007.88</v>
      </c>
      <c r="L385" s="34">
        <v>5037.8200000000006</v>
      </c>
      <c r="M385" s="34">
        <v>5016.8500000000013</v>
      </c>
      <c r="N385" s="34">
        <v>4952.0300000000007</v>
      </c>
      <c r="O385" s="34">
        <v>4996.29</v>
      </c>
      <c r="P385" s="34">
        <v>5068.5700000000006</v>
      </c>
      <c r="Q385" s="34">
        <v>5025.5100000000011</v>
      </c>
      <c r="R385" s="34">
        <v>4946.21</v>
      </c>
      <c r="S385" s="34">
        <v>4906.2000000000007</v>
      </c>
      <c r="T385" s="34">
        <v>4891.9500000000007</v>
      </c>
      <c r="U385" s="34">
        <v>4897.420000000001</v>
      </c>
      <c r="V385" s="34">
        <v>4906.3700000000008</v>
      </c>
      <c r="W385" s="34">
        <v>4872.3</v>
      </c>
      <c r="X385" s="34">
        <v>4420.62</v>
      </c>
      <c r="Y385" s="34">
        <v>4203.0600000000004</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20</v>
      </c>
      <c r="B386" s="34">
        <v>4070.56</v>
      </c>
      <c r="C386" s="34">
        <v>3872.34</v>
      </c>
      <c r="D386" s="34">
        <v>3675.03</v>
      </c>
      <c r="E386" s="34">
        <v>3629.67</v>
      </c>
      <c r="F386" s="34">
        <v>3697.1200000000003</v>
      </c>
      <c r="G386" s="34">
        <v>3930.19</v>
      </c>
      <c r="H386" s="34">
        <v>4122.4000000000005</v>
      </c>
      <c r="I386" s="34">
        <v>4495.2300000000005</v>
      </c>
      <c r="J386" s="34">
        <v>4868.6900000000005</v>
      </c>
      <c r="K386" s="34">
        <v>5127.8200000000006</v>
      </c>
      <c r="L386" s="34">
        <v>5145.9400000000005</v>
      </c>
      <c r="M386" s="34">
        <v>5124.8100000000004</v>
      </c>
      <c r="N386" s="34">
        <v>5116.1100000000006</v>
      </c>
      <c r="O386" s="34">
        <v>5129.9900000000007</v>
      </c>
      <c r="P386" s="34">
        <v>5275.27</v>
      </c>
      <c r="Q386" s="34">
        <v>5144.4800000000005</v>
      </c>
      <c r="R386" s="34">
        <v>5040.3900000000003</v>
      </c>
      <c r="S386" s="34">
        <v>4941.5100000000011</v>
      </c>
      <c r="T386" s="34">
        <v>4920.8300000000008</v>
      </c>
      <c r="U386" s="34">
        <v>4915.0800000000008</v>
      </c>
      <c r="V386" s="34">
        <v>4888.9100000000008</v>
      </c>
      <c r="W386" s="34">
        <v>4862.0700000000006</v>
      </c>
      <c r="X386" s="34">
        <v>4441.18</v>
      </c>
      <c r="Y386" s="34">
        <v>4285.5300000000007</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21</v>
      </c>
      <c r="B387" s="34">
        <v>4019.3</v>
      </c>
      <c r="C387" s="34">
        <v>3916.9900000000002</v>
      </c>
      <c r="D387" s="34">
        <v>3817.7200000000003</v>
      </c>
      <c r="E387" s="34">
        <v>3709.78</v>
      </c>
      <c r="F387" s="34">
        <v>3767.51</v>
      </c>
      <c r="G387" s="34">
        <v>3949.4</v>
      </c>
      <c r="H387" s="34">
        <v>4092.44</v>
      </c>
      <c r="I387" s="34">
        <v>4522.5800000000008</v>
      </c>
      <c r="J387" s="34">
        <v>4811.5100000000011</v>
      </c>
      <c r="K387" s="34">
        <v>5039.2700000000004</v>
      </c>
      <c r="L387" s="34">
        <v>5163.7400000000007</v>
      </c>
      <c r="M387" s="34">
        <v>5074.4800000000005</v>
      </c>
      <c r="N387" s="34">
        <v>5037.5900000000011</v>
      </c>
      <c r="O387" s="34">
        <v>5063.3900000000003</v>
      </c>
      <c r="P387" s="34">
        <v>5282.8300000000008</v>
      </c>
      <c r="Q387" s="34">
        <v>5189.0600000000004</v>
      </c>
      <c r="R387" s="34">
        <v>5016.38</v>
      </c>
      <c r="S387" s="34">
        <v>4995.8900000000003</v>
      </c>
      <c r="T387" s="34">
        <v>4967.7600000000011</v>
      </c>
      <c r="U387" s="34">
        <v>4959.4100000000008</v>
      </c>
      <c r="V387" s="34">
        <v>4912.9300000000012</v>
      </c>
      <c r="W387" s="34">
        <v>4862.29</v>
      </c>
      <c r="X387" s="34">
        <v>4477.8600000000006</v>
      </c>
      <c r="Y387" s="34">
        <v>4329.72</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22</v>
      </c>
      <c r="B388" s="34">
        <v>4047.2000000000003</v>
      </c>
      <c r="C388" s="34">
        <v>3906.9700000000003</v>
      </c>
      <c r="D388" s="34">
        <v>3778.1600000000003</v>
      </c>
      <c r="E388" s="34">
        <v>3614.21</v>
      </c>
      <c r="F388" s="34">
        <v>3708.32</v>
      </c>
      <c r="G388" s="34">
        <v>3952.31</v>
      </c>
      <c r="H388" s="34">
        <v>4091.2900000000004</v>
      </c>
      <c r="I388" s="34">
        <v>4536.7000000000007</v>
      </c>
      <c r="J388" s="34">
        <v>4894.7800000000007</v>
      </c>
      <c r="K388" s="34">
        <v>5068.3600000000006</v>
      </c>
      <c r="L388" s="34">
        <v>5096.9900000000007</v>
      </c>
      <c r="M388" s="34">
        <v>5096.55</v>
      </c>
      <c r="N388" s="34">
        <v>5020.38</v>
      </c>
      <c r="O388" s="34">
        <v>5102.8600000000006</v>
      </c>
      <c r="P388" s="34">
        <v>5182.5100000000011</v>
      </c>
      <c r="Q388" s="34">
        <v>5120.3700000000008</v>
      </c>
      <c r="R388" s="34">
        <v>5032.6800000000012</v>
      </c>
      <c r="S388" s="34">
        <v>4973.0300000000007</v>
      </c>
      <c r="T388" s="34">
        <v>4970.1400000000003</v>
      </c>
      <c r="U388" s="34">
        <v>4953.4300000000012</v>
      </c>
      <c r="V388" s="34">
        <v>4969.63</v>
      </c>
      <c r="W388" s="34">
        <v>4891.7500000000009</v>
      </c>
      <c r="X388" s="34">
        <v>4498.2000000000007</v>
      </c>
      <c r="Y388" s="34">
        <v>4277.8900000000003</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23</v>
      </c>
      <c r="B389" s="34">
        <v>4059.0800000000004</v>
      </c>
      <c r="C389" s="34">
        <v>3865.98</v>
      </c>
      <c r="D389" s="34">
        <v>3793.2900000000004</v>
      </c>
      <c r="E389" s="34">
        <v>3726.9600000000005</v>
      </c>
      <c r="F389" s="34">
        <v>3748.5800000000004</v>
      </c>
      <c r="G389" s="34">
        <v>3898.2100000000005</v>
      </c>
      <c r="H389" s="34">
        <v>4138.1200000000008</v>
      </c>
      <c r="I389" s="34">
        <v>4563.3200000000006</v>
      </c>
      <c r="J389" s="34">
        <v>4911.21</v>
      </c>
      <c r="K389" s="34">
        <v>5011.5800000000008</v>
      </c>
      <c r="L389" s="34">
        <v>5059.9800000000005</v>
      </c>
      <c r="M389" s="34">
        <v>5043.8</v>
      </c>
      <c r="N389" s="34">
        <v>5077.3100000000004</v>
      </c>
      <c r="O389" s="34">
        <v>5104.8600000000006</v>
      </c>
      <c r="P389" s="34">
        <v>5203.3500000000013</v>
      </c>
      <c r="Q389" s="34">
        <v>5097.170000000001</v>
      </c>
      <c r="R389" s="34">
        <v>5031.8200000000006</v>
      </c>
      <c r="S389" s="34">
        <v>5003.38</v>
      </c>
      <c r="T389" s="34">
        <v>4965.3500000000013</v>
      </c>
      <c r="U389" s="34">
        <v>4948.7500000000009</v>
      </c>
      <c r="V389" s="34">
        <v>4923.1600000000008</v>
      </c>
      <c r="W389" s="34">
        <v>4934.2400000000007</v>
      </c>
      <c r="X389" s="34">
        <v>4726.7000000000007</v>
      </c>
      <c r="Y389" s="34">
        <v>4341.0800000000008</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24</v>
      </c>
      <c r="B390" s="34">
        <v>4255.1400000000003</v>
      </c>
      <c r="C390" s="34">
        <v>4041.86</v>
      </c>
      <c r="D390" s="34">
        <v>3956.09</v>
      </c>
      <c r="E390" s="34">
        <v>3903.34</v>
      </c>
      <c r="F390" s="34">
        <v>3883.43</v>
      </c>
      <c r="G390" s="34">
        <v>3878.9900000000002</v>
      </c>
      <c r="H390" s="34">
        <v>3939.43</v>
      </c>
      <c r="I390" s="34">
        <v>4242.6600000000008</v>
      </c>
      <c r="J390" s="34">
        <v>4656.8900000000003</v>
      </c>
      <c r="K390" s="34">
        <v>4944.54</v>
      </c>
      <c r="L390" s="34">
        <v>5020.5900000000011</v>
      </c>
      <c r="M390" s="34">
        <v>5028.420000000001</v>
      </c>
      <c r="N390" s="34">
        <v>5017.5100000000011</v>
      </c>
      <c r="O390" s="34">
        <v>5018.6400000000003</v>
      </c>
      <c r="P390" s="34">
        <v>5009.8</v>
      </c>
      <c r="Q390" s="34">
        <v>5037.05</v>
      </c>
      <c r="R390" s="34">
        <v>5027.3400000000011</v>
      </c>
      <c r="S390" s="34">
        <v>5020.4000000000005</v>
      </c>
      <c r="T390" s="34">
        <v>5012.6100000000006</v>
      </c>
      <c r="U390" s="34">
        <v>5016.1000000000013</v>
      </c>
      <c r="V390" s="34">
        <v>5022.71</v>
      </c>
      <c r="W390" s="34">
        <v>5010.4100000000008</v>
      </c>
      <c r="X390" s="34">
        <v>4681.4000000000005</v>
      </c>
      <c r="Y390" s="34">
        <v>4315.9800000000005</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12" x14ac:dyDescent="0.2">
      <c r="A391" s="33">
        <v>25</v>
      </c>
      <c r="B391" s="34">
        <v>4198.9000000000005</v>
      </c>
      <c r="C391" s="34">
        <v>4011.0400000000004</v>
      </c>
      <c r="D391" s="34">
        <v>3919.4900000000002</v>
      </c>
      <c r="E391" s="34">
        <v>3845.53</v>
      </c>
      <c r="F391" s="34">
        <v>3796.4500000000003</v>
      </c>
      <c r="G391" s="34">
        <v>3840.8300000000004</v>
      </c>
      <c r="H391" s="34">
        <v>3771.77</v>
      </c>
      <c r="I391" s="34">
        <v>4030.26</v>
      </c>
      <c r="J391" s="34">
        <v>4379.0600000000004</v>
      </c>
      <c r="K391" s="34">
        <v>4733.3900000000003</v>
      </c>
      <c r="L391" s="34">
        <v>4870.4100000000008</v>
      </c>
      <c r="M391" s="34">
        <v>4933.05</v>
      </c>
      <c r="N391" s="34">
        <v>4932.46</v>
      </c>
      <c r="O391" s="34">
        <v>4931.04</v>
      </c>
      <c r="P391" s="34">
        <v>4936.6100000000006</v>
      </c>
      <c r="Q391" s="34">
        <v>4893.9000000000005</v>
      </c>
      <c r="R391" s="34">
        <v>4830.1200000000008</v>
      </c>
      <c r="S391" s="34">
        <v>4837.0900000000011</v>
      </c>
      <c r="T391" s="34">
        <v>4866.8100000000004</v>
      </c>
      <c r="U391" s="34">
        <v>4890.3500000000013</v>
      </c>
      <c r="V391" s="34">
        <v>4920.8400000000011</v>
      </c>
      <c r="W391" s="34">
        <v>4957.21</v>
      </c>
      <c r="X391" s="34">
        <v>4605.63</v>
      </c>
      <c r="Y391" s="34">
        <v>4235.3300000000008</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12" x14ac:dyDescent="0.2">
      <c r="A392" s="33">
        <v>26</v>
      </c>
      <c r="B392" s="34">
        <v>4062.77</v>
      </c>
      <c r="C392" s="34">
        <v>3950.4600000000005</v>
      </c>
      <c r="D392" s="34">
        <v>3861.8700000000003</v>
      </c>
      <c r="E392" s="34">
        <v>3700.05</v>
      </c>
      <c r="F392" s="34">
        <v>3719.77</v>
      </c>
      <c r="G392" s="34">
        <v>3978.9500000000003</v>
      </c>
      <c r="H392" s="34">
        <v>4087.2200000000003</v>
      </c>
      <c r="I392" s="34">
        <v>4394.6400000000003</v>
      </c>
      <c r="J392" s="34">
        <v>4830.0300000000007</v>
      </c>
      <c r="K392" s="34">
        <v>4915.79</v>
      </c>
      <c r="L392" s="34">
        <v>5004.88</v>
      </c>
      <c r="M392" s="34">
        <v>4962.7600000000011</v>
      </c>
      <c r="N392" s="34">
        <v>4927.9800000000005</v>
      </c>
      <c r="O392" s="34">
        <v>4975.9500000000007</v>
      </c>
      <c r="P392" s="34">
        <v>5029.5900000000011</v>
      </c>
      <c r="Q392" s="34">
        <v>5037.8900000000003</v>
      </c>
      <c r="R392" s="34">
        <v>5001.4800000000005</v>
      </c>
      <c r="S392" s="34">
        <v>4866.8300000000008</v>
      </c>
      <c r="T392" s="34">
        <v>4824.2000000000007</v>
      </c>
      <c r="U392" s="34">
        <v>4726.0200000000004</v>
      </c>
      <c r="V392" s="34">
        <v>4751.7000000000007</v>
      </c>
      <c r="W392" s="34">
        <v>4658.0000000000009</v>
      </c>
      <c r="X392" s="34">
        <v>4256.3100000000004</v>
      </c>
      <c r="Y392" s="34">
        <v>4135.2300000000005</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12" x14ac:dyDescent="0.2">
      <c r="A393" s="33">
        <v>27</v>
      </c>
      <c r="B393" s="34">
        <v>3972.59</v>
      </c>
      <c r="C393" s="34">
        <v>3782.6</v>
      </c>
      <c r="D393" s="34">
        <v>3722.76</v>
      </c>
      <c r="E393" s="34">
        <v>3410.46</v>
      </c>
      <c r="F393" s="34">
        <v>3206.02</v>
      </c>
      <c r="G393" s="34">
        <v>3783.38</v>
      </c>
      <c r="H393" s="34">
        <v>3955.26</v>
      </c>
      <c r="I393" s="34">
        <v>4282.0700000000006</v>
      </c>
      <c r="J393" s="34">
        <v>4654.8</v>
      </c>
      <c r="K393" s="34">
        <v>4838.21</v>
      </c>
      <c r="L393" s="34">
        <v>4936.88</v>
      </c>
      <c r="M393" s="34">
        <v>4842.7400000000007</v>
      </c>
      <c r="N393" s="34">
        <v>4800.3100000000004</v>
      </c>
      <c r="O393" s="34">
        <v>4836.7600000000011</v>
      </c>
      <c r="P393" s="34">
        <v>4958.9500000000007</v>
      </c>
      <c r="Q393" s="34">
        <v>4883.8400000000011</v>
      </c>
      <c r="R393" s="34">
        <v>4898.6900000000005</v>
      </c>
      <c r="S393" s="34">
        <v>4830.9100000000008</v>
      </c>
      <c r="T393" s="34">
        <v>4780.6100000000006</v>
      </c>
      <c r="U393" s="34">
        <v>4676.8500000000004</v>
      </c>
      <c r="V393" s="34">
        <v>4671.43</v>
      </c>
      <c r="W393" s="34">
        <v>4623.3900000000003</v>
      </c>
      <c r="X393" s="34">
        <v>4256.55</v>
      </c>
      <c r="Y393" s="34">
        <v>4148.420000000001</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ht="12" x14ac:dyDescent="0.2">
      <c r="A394" s="33">
        <v>28</v>
      </c>
      <c r="B394" s="34">
        <v>4037.06</v>
      </c>
      <c r="C394" s="34">
        <v>3813.9700000000003</v>
      </c>
      <c r="D394" s="34">
        <v>3666.47</v>
      </c>
      <c r="E394" s="34">
        <v>3141.9500000000003</v>
      </c>
      <c r="F394" s="34">
        <v>3018.3700000000003</v>
      </c>
      <c r="G394" s="34">
        <v>3855.44</v>
      </c>
      <c r="H394" s="34">
        <v>4085.7100000000005</v>
      </c>
      <c r="I394" s="34">
        <v>4374.0200000000004</v>
      </c>
      <c r="J394" s="34">
        <v>4895.47</v>
      </c>
      <c r="K394" s="34">
        <v>4968.5900000000011</v>
      </c>
      <c r="L394" s="34">
        <v>5052.6400000000003</v>
      </c>
      <c r="M394" s="34">
        <v>5049.9800000000005</v>
      </c>
      <c r="N394" s="34">
        <v>5044.0300000000007</v>
      </c>
      <c r="O394" s="34">
        <v>5056.8200000000006</v>
      </c>
      <c r="P394" s="34">
        <v>5160.9800000000005</v>
      </c>
      <c r="Q394" s="34">
        <v>5238.8300000000008</v>
      </c>
      <c r="R394" s="34">
        <v>5063.2700000000004</v>
      </c>
      <c r="S394" s="34">
        <v>5013.0800000000008</v>
      </c>
      <c r="T394" s="34">
        <v>4964.5000000000009</v>
      </c>
      <c r="U394" s="34">
        <v>4923.8200000000006</v>
      </c>
      <c r="V394" s="34">
        <v>4912.46</v>
      </c>
      <c r="W394" s="34">
        <v>4877.5100000000011</v>
      </c>
      <c r="X394" s="34">
        <v>4483.9800000000005</v>
      </c>
      <c r="Y394" s="34">
        <v>4214.6000000000004</v>
      </c>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ht="12" x14ac:dyDescent="0.2">
      <c r="A395" s="33">
        <v>29</v>
      </c>
      <c r="B395" s="34">
        <v>4013.2500000000005</v>
      </c>
      <c r="C395" s="34">
        <v>3850.64</v>
      </c>
      <c r="D395" s="34">
        <v>3661.52</v>
      </c>
      <c r="E395" s="34">
        <v>3585.39</v>
      </c>
      <c r="F395" s="34">
        <v>3573.21</v>
      </c>
      <c r="G395" s="34">
        <v>3882.92</v>
      </c>
      <c r="H395" s="34">
        <v>4007.8700000000003</v>
      </c>
      <c r="I395" s="34">
        <v>4365.3600000000006</v>
      </c>
      <c r="J395" s="34">
        <v>4925.2300000000005</v>
      </c>
      <c r="K395" s="34">
        <v>4961.0300000000007</v>
      </c>
      <c r="L395" s="34">
        <v>4970.6400000000003</v>
      </c>
      <c r="M395" s="34">
        <v>5062.6000000000013</v>
      </c>
      <c r="N395" s="34">
        <v>5069.6900000000005</v>
      </c>
      <c r="O395" s="34">
        <v>5089.0600000000004</v>
      </c>
      <c r="P395" s="34">
        <v>5223.8</v>
      </c>
      <c r="Q395" s="34">
        <v>5240.22</v>
      </c>
      <c r="R395" s="34">
        <v>5231.8300000000008</v>
      </c>
      <c r="S395" s="34">
        <v>5167.2400000000007</v>
      </c>
      <c r="T395" s="34">
        <v>5103.1200000000008</v>
      </c>
      <c r="U395" s="34">
        <v>5078.96</v>
      </c>
      <c r="V395" s="34">
        <v>5047.9300000000012</v>
      </c>
      <c r="W395" s="34">
        <v>4964.4400000000005</v>
      </c>
      <c r="X395" s="34">
        <v>4648.6000000000004</v>
      </c>
      <c r="Y395" s="34">
        <v>4236.1500000000005</v>
      </c>
      <c r="Z395" s="24">
        <f>IFERROR(Y395,"скрыть")</f>
        <v>4236.1500000000005</v>
      </c>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ht="12" x14ac:dyDescent="0.2">
      <c r="A396" s="33">
        <v>30</v>
      </c>
      <c r="B396" s="34">
        <v>4023.3700000000003</v>
      </c>
      <c r="C396" s="34">
        <v>3881.17</v>
      </c>
      <c r="D396" s="34">
        <v>3732.7000000000003</v>
      </c>
      <c r="E396" s="34">
        <v>3642.75</v>
      </c>
      <c r="F396" s="34">
        <v>3630.8</v>
      </c>
      <c r="G396" s="34">
        <v>3857.17</v>
      </c>
      <c r="H396" s="34">
        <v>3923.53</v>
      </c>
      <c r="I396" s="34">
        <v>4314.7400000000007</v>
      </c>
      <c r="J396" s="34">
        <v>4939.5000000000009</v>
      </c>
      <c r="K396" s="34">
        <v>4830.4000000000005</v>
      </c>
      <c r="L396" s="34">
        <v>4810.97</v>
      </c>
      <c r="M396" s="34">
        <v>4797.21</v>
      </c>
      <c r="N396" s="34">
        <v>5097.4800000000005</v>
      </c>
      <c r="O396" s="34">
        <v>5112.1500000000005</v>
      </c>
      <c r="P396" s="34">
        <v>5496.0800000000008</v>
      </c>
      <c r="Q396" s="34">
        <v>5492.7300000000005</v>
      </c>
      <c r="R396" s="34">
        <v>5263.8700000000008</v>
      </c>
      <c r="S396" s="34">
        <v>5142.4000000000005</v>
      </c>
      <c r="T396" s="34">
        <v>5090.7300000000005</v>
      </c>
      <c r="U396" s="34">
        <v>5047.4000000000005</v>
      </c>
      <c r="V396" s="34">
        <v>5127.8600000000006</v>
      </c>
      <c r="W396" s="34">
        <v>5124.3400000000011</v>
      </c>
      <c r="X396" s="34">
        <v>4848.5900000000011</v>
      </c>
      <c r="Y396" s="34">
        <v>4355.6400000000003</v>
      </c>
      <c r="Z396" s="24">
        <f>IFERROR(Y396,"скрыть")</f>
        <v>4355.6400000000003</v>
      </c>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2" x14ac:dyDescent="0.2">
      <c r="A397" s="33">
        <v>31</v>
      </c>
      <c r="B397" s="34">
        <v>4107.3300000000008</v>
      </c>
      <c r="C397" s="34">
        <v>3971.1600000000003</v>
      </c>
      <c r="D397" s="34">
        <v>3841.76</v>
      </c>
      <c r="E397" s="34">
        <v>3738.5400000000004</v>
      </c>
      <c r="F397" s="34">
        <v>3694.69</v>
      </c>
      <c r="G397" s="34">
        <v>3795.14</v>
      </c>
      <c r="H397" s="34">
        <v>3856.17</v>
      </c>
      <c r="I397" s="34">
        <v>4117.47</v>
      </c>
      <c r="J397" s="34">
        <v>4713.3300000000008</v>
      </c>
      <c r="K397" s="34">
        <v>4867.3300000000008</v>
      </c>
      <c r="L397" s="34">
        <v>5006.79</v>
      </c>
      <c r="M397" s="34">
        <v>5040.0600000000004</v>
      </c>
      <c r="N397" s="34">
        <v>5051.6500000000005</v>
      </c>
      <c r="O397" s="34">
        <v>5055.6900000000005</v>
      </c>
      <c r="P397" s="34">
        <v>5098.8900000000003</v>
      </c>
      <c r="Q397" s="34">
        <v>5118.8300000000008</v>
      </c>
      <c r="R397" s="34">
        <v>5123.9500000000007</v>
      </c>
      <c r="S397" s="34">
        <v>5132.0600000000004</v>
      </c>
      <c r="T397" s="34">
        <v>5067.7700000000004</v>
      </c>
      <c r="U397" s="34">
        <v>5046.0600000000004</v>
      </c>
      <c r="V397" s="34">
        <v>5066.96</v>
      </c>
      <c r="W397" s="34">
        <v>5052.6400000000003</v>
      </c>
      <c r="X397" s="34">
        <v>4730.97</v>
      </c>
      <c r="Y397" s="34">
        <v>4289.4800000000005</v>
      </c>
      <c r="Z397" s="24">
        <f>IFERROR(Y397,"скрыть")</f>
        <v>4289.4800000000005</v>
      </c>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1.25" customHeight="1" x14ac:dyDescent="0.2">
      <c r="A398" s="111"/>
      <c r="B398" s="112" t="s">
        <v>108</v>
      </c>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ht="11.25" customHeight="1" x14ac:dyDescent="0.2">
      <c r="A399" s="111"/>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s="27" customFormat="1" ht="32.65" customHeight="1" x14ac:dyDescent="0.2">
      <c r="A400" s="31" t="s">
        <v>83</v>
      </c>
      <c r="B400" s="32" t="s">
        <v>84</v>
      </c>
      <c r="C400" s="32" t="s">
        <v>85</v>
      </c>
      <c r="D400" s="32" t="s">
        <v>86</v>
      </c>
      <c r="E400" s="32" t="s">
        <v>87</v>
      </c>
      <c r="F400" s="32" t="s">
        <v>88</v>
      </c>
      <c r="G400" s="32" t="s">
        <v>89</v>
      </c>
      <c r="H400" s="32" t="s">
        <v>90</v>
      </c>
      <c r="I400" s="32" t="s">
        <v>91</v>
      </c>
      <c r="J400" s="32" t="s">
        <v>92</v>
      </c>
      <c r="K400" s="32" t="s">
        <v>93</v>
      </c>
      <c r="L400" s="32" t="s">
        <v>94</v>
      </c>
      <c r="M400" s="32" t="s">
        <v>95</v>
      </c>
      <c r="N400" s="32" t="s">
        <v>96</v>
      </c>
      <c r="O400" s="32" t="s">
        <v>97</v>
      </c>
      <c r="P400" s="32" t="s">
        <v>98</v>
      </c>
      <c r="Q400" s="32" t="s">
        <v>99</v>
      </c>
      <c r="R400" s="32" t="s">
        <v>100</v>
      </c>
      <c r="S400" s="32" t="s">
        <v>101</v>
      </c>
      <c r="T400" s="32" t="s">
        <v>102</v>
      </c>
      <c r="U400" s="32" t="s">
        <v>103</v>
      </c>
      <c r="V400" s="32" t="s">
        <v>104</v>
      </c>
      <c r="W400" s="32" t="s">
        <v>105</v>
      </c>
      <c r="X400" s="32" t="s">
        <v>106</v>
      </c>
      <c r="Y400" s="32" t="s">
        <v>107</v>
      </c>
      <c r="Z400" s="26"/>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1</v>
      </c>
      <c r="B401" s="34">
        <v>4861.1500000000005</v>
      </c>
      <c r="C401" s="34">
        <v>4719.21</v>
      </c>
      <c r="D401" s="34">
        <v>4667.0700000000006</v>
      </c>
      <c r="E401" s="34">
        <v>4627.5600000000004</v>
      </c>
      <c r="F401" s="34">
        <v>4610.7800000000007</v>
      </c>
      <c r="G401" s="34">
        <v>4615.2500000000009</v>
      </c>
      <c r="H401" s="34">
        <v>4626.6500000000005</v>
      </c>
      <c r="I401" s="34">
        <v>4877.8700000000008</v>
      </c>
      <c r="J401" s="34">
        <v>5066.5900000000011</v>
      </c>
      <c r="K401" s="34">
        <v>5332.420000000001</v>
      </c>
      <c r="L401" s="34">
        <v>5468.0300000000007</v>
      </c>
      <c r="M401" s="34">
        <v>5495.670000000001</v>
      </c>
      <c r="N401" s="34">
        <v>5473.62</v>
      </c>
      <c r="O401" s="34">
        <v>5481.56</v>
      </c>
      <c r="P401" s="34">
        <v>5479.1100000000006</v>
      </c>
      <c r="Q401" s="34">
        <v>5406.38</v>
      </c>
      <c r="R401" s="34">
        <v>5291.2</v>
      </c>
      <c r="S401" s="34">
        <v>5355.21</v>
      </c>
      <c r="T401" s="34">
        <v>5401.5800000000008</v>
      </c>
      <c r="U401" s="34">
        <v>5462.12</v>
      </c>
      <c r="V401" s="34">
        <v>5558.4100000000008</v>
      </c>
      <c r="W401" s="34">
        <v>5549.7500000000009</v>
      </c>
      <c r="X401" s="34">
        <v>5086.1100000000006</v>
      </c>
      <c r="Y401" s="34">
        <v>4963.8200000000006</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2</v>
      </c>
      <c r="B402" s="34">
        <v>4791.3200000000006</v>
      </c>
      <c r="C402" s="34">
        <v>4689.68</v>
      </c>
      <c r="D402" s="34">
        <v>4610.7500000000009</v>
      </c>
      <c r="E402" s="34">
        <v>4596.72</v>
      </c>
      <c r="F402" s="34">
        <v>4587.5200000000004</v>
      </c>
      <c r="G402" s="34">
        <v>4605.9500000000007</v>
      </c>
      <c r="H402" s="34">
        <v>4575.7800000000007</v>
      </c>
      <c r="I402" s="34">
        <v>4785.7000000000007</v>
      </c>
      <c r="J402" s="34">
        <v>5055.93</v>
      </c>
      <c r="K402" s="34">
        <v>5239.7400000000007</v>
      </c>
      <c r="L402" s="34">
        <v>5255.6500000000005</v>
      </c>
      <c r="M402" s="34">
        <v>5310.63</v>
      </c>
      <c r="N402" s="34">
        <v>5304.54</v>
      </c>
      <c r="O402" s="34">
        <v>5275.5100000000011</v>
      </c>
      <c r="P402" s="34">
        <v>5260.4400000000005</v>
      </c>
      <c r="Q402" s="34">
        <v>5241.2</v>
      </c>
      <c r="R402" s="34">
        <v>5190.7</v>
      </c>
      <c r="S402" s="34">
        <v>5237.6600000000008</v>
      </c>
      <c r="T402" s="34">
        <v>5240.7</v>
      </c>
      <c r="U402" s="34">
        <v>5387.37</v>
      </c>
      <c r="V402" s="34">
        <v>5441.8400000000011</v>
      </c>
      <c r="W402" s="34">
        <v>5432.7400000000007</v>
      </c>
      <c r="X402" s="34">
        <v>5036.2400000000007</v>
      </c>
      <c r="Y402" s="34">
        <v>4852.68</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3</v>
      </c>
      <c r="B403" s="34">
        <v>4782.1900000000005</v>
      </c>
      <c r="C403" s="34">
        <v>4686.0800000000008</v>
      </c>
      <c r="D403" s="34">
        <v>4602.5900000000011</v>
      </c>
      <c r="E403" s="34">
        <v>4586.5100000000011</v>
      </c>
      <c r="F403" s="34">
        <v>4583.5100000000011</v>
      </c>
      <c r="G403" s="34">
        <v>4592.1000000000004</v>
      </c>
      <c r="H403" s="34">
        <v>4609.5100000000011</v>
      </c>
      <c r="I403" s="34">
        <v>4828.2300000000005</v>
      </c>
      <c r="J403" s="34">
        <v>5079.7</v>
      </c>
      <c r="K403" s="34">
        <v>5428.47</v>
      </c>
      <c r="L403" s="34">
        <v>5483.2800000000007</v>
      </c>
      <c r="M403" s="34">
        <v>5508.8600000000006</v>
      </c>
      <c r="N403" s="34">
        <v>5498.3</v>
      </c>
      <c r="O403" s="34">
        <v>5484.7000000000007</v>
      </c>
      <c r="P403" s="34">
        <v>5465.6900000000005</v>
      </c>
      <c r="Q403" s="34">
        <v>5425.1</v>
      </c>
      <c r="R403" s="34">
        <v>5374.85</v>
      </c>
      <c r="S403" s="34">
        <v>5401.02</v>
      </c>
      <c r="T403" s="34">
        <v>5351.02</v>
      </c>
      <c r="U403" s="34">
        <v>5402.4100000000008</v>
      </c>
      <c r="V403" s="34">
        <v>5478.62</v>
      </c>
      <c r="W403" s="34">
        <v>5529.1100000000006</v>
      </c>
      <c r="X403" s="34">
        <v>5106.68</v>
      </c>
      <c r="Y403" s="34">
        <v>4948.7800000000007</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4</v>
      </c>
      <c r="B404" s="34">
        <v>4723.3600000000006</v>
      </c>
      <c r="C404" s="34">
        <v>4653.38</v>
      </c>
      <c r="D404" s="34">
        <v>4608.7500000000009</v>
      </c>
      <c r="E404" s="34">
        <v>4604.68</v>
      </c>
      <c r="F404" s="34">
        <v>4599.7800000000007</v>
      </c>
      <c r="G404" s="34">
        <v>4585.1000000000004</v>
      </c>
      <c r="H404" s="34">
        <v>4542.68</v>
      </c>
      <c r="I404" s="34">
        <v>4673.63</v>
      </c>
      <c r="J404" s="34">
        <v>4960.96</v>
      </c>
      <c r="K404" s="34">
        <v>5122.5800000000008</v>
      </c>
      <c r="L404" s="34">
        <v>5244.77</v>
      </c>
      <c r="M404" s="34">
        <v>5253.0100000000011</v>
      </c>
      <c r="N404" s="34">
        <v>5251.97</v>
      </c>
      <c r="O404" s="34">
        <v>5250.4900000000007</v>
      </c>
      <c r="P404" s="34">
        <v>5349.37</v>
      </c>
      <c r="Q404" s="34">
        <v>5256.5900000000011</v>
      </c>
      <c r="R404" s="34">
        <v>5251.2600000000011</v>
      </c>
      <c r="S404" s="34">
        <v>5301.4400000000005</v>
      </c>
      <c r="T404" s="34">
        <v>5306.47</v>
      </c>
      <c r="U404" s="34">
        <v>5404.46</v>
      </c>
      <c r="V404" s="34">
        <v>5467.97</v>
      </c>
      <c r="W404" s="34">
        <v>5486.3200000000006</v>
      </c>
      <c r="X404" s="34">
        <v>5089.9000000000005</v>
      </c>
      <c r="Y404" s="34">
        <v>4924.6600000000008</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5</v>
      </c>
      <c r="B405" s="34">
        <v>4728.1500000000005</v>
      </c>
      <c r="C405" s="34">
        <v>4606.0100000000011</v>
      </c>
      <c r="D405" s="34">
        <v>4571.8700000000008</v>
      </c>
      <c r="E405" s="34">
        <v>4554.7600000000011</v>
      </c>
      <c r="F405" s="34">
        <v>4568.4100000000008</v>
      </c>
      <c r="G405" s="34">
        <v>4615.3200000000006</v>
      </c>
      <c r="H405" s="34">
        <v>4724.9100000000008</v>
      </c>
      <c r="I405" s="34">
        <v>5070.4000000000005</v>
      </c>
      <c r="J405" s="34">
        <v>5393.27</v>
      </c>
      <c r="K405" s="34">
        <v>5474.12</v>
      </c>
      <c r="L405" s="34">
        <v>5485.0000000000009</v>
      </c>
      <c r="M405" s="34">
        <v>5537.27</v>
      </c>
      <c r="N405" s="34">
        <v>5508.420000000001</v>
      </c>
      <c r="O405" s="34">
        <v>5528.55</v>
      </c>
      <c r="P405" s="34">
        <v>5513.8600000000006</v>
      </c>
      <c r="Q405" s="34">
        <v>5499.3400000000011</v>
      </c>
      <c r="R405" s="34">
        <v>5478.9100000000008</v>
      </c>
      <c r="S405" s="34">
        <v>5390.1100000000006</v>
      </c>
      <c r="T405" s="34">
        <v>5374.6500000000005</v>
      </c>
      <c r="U405" s="34">
        <v>5350.85</v>
      </c>
      <c r="V405" s="34">
        <v>5486.47</v>
      </c>
      <c r="W405" s="34">
        <v>5411.6100000000006</v>
      </c>
      <c r="X405" s="34">
        <v>5081.1400000000003</v>
      </c>
      <c r="Y405" s="34">
        <v>4851.05</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6</v>
      </c>
      <c r="B406" s="34">
        <v>4724.13</v>
      </c>
      <c r="C406" s="34">
        <v>4608.43</v>
      </c>
      <c r="D406" s="34">
        <v>4571.9800000000005</v>
      </c>
      <c r="E406" s="34">
        <v>4571.22</v>
      </c>
      <c r="F406" s="34">
        <v>4597.88</v>
      </c>
      <c r="G406" s="34">
        <v>4656.9400000000005</v>
      </c>
      <c r="H406" s="34">
        <v>4855.8500000000004</v>
      </c>
      <c r="I406" s="34">
        <v>5123.9900000000007</v>
      </c>
      <c r="J406" s="34">
        <v>5552.77</v>
      </c>
      <c r="K406" s="34">
        <v>5626.52</v>
      </c>
      <c r="L406" s="34">
        <v>5628.5300000000007</v>
      </c>
      <c r="M406" s="34">
        <v>5663.0000000000009</v>
      </c>
      <c r="N406" s="34">
        <v>5660.71</v>
      </c>
      <c r="O406" s="34">
        <v>5666.6500000000005</v>
      </c>
      <c r="P406" s="34">
        <v>5661.0300000000007</v>
      </c>
      <c r="Q406" s="34">
        <v>5641.06</v>
      </c>
      <c r="R406" s="34">
        <v>5628.63</v>
      </c>
      <c r="S406" s="34">
        <v>5576.54</v>
      </c>
      <c r="T406" s="34">
        <v>5563.27</v>
      </c>
      <c r="U406" s="34">
        <v>5564.920000000001</v>
      </c>
      <c r="V406" s="34">
        <v>5642.5900000000011</v>
      </c>
      <c r="W406" s="34">
        <v>5537.5300000000007</v>
      </c>
      <c r="X406" s="34">
        <v>5063.9400000000005</v>
      </c>
      <c r="Y406" s="34">
        <v>4963.1600000000008</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7</v>
      </c>
      <c r="B407" s="34">
        <v>4695.46</v>
      </c>
      <c r="C407" s="34">
        <v>4555.4500000000007</v>
      </c>
      <c r="D407" s="34">
        <v>4437.8</v>
      </c>
      <c r="E407" s="34">
        <v>4427.68</v>
      </c>
      <c r="F407" s="34">
        <v>4515.18</v>
      </c>
      <c r="G407" s="34">
        <v>4631.7400000000007</v>
      </c>
      <c r="H407" s="34">
        <v>4789.88</v>
      </c>
      <c r="I407" s="34">
        <v>5120.9900000000007</v>
      </c>
      <c r="J407" s="34">
        <v>5503.05</v>
      </c>
      <c r="K407" s="34">
        <v>5574.9300000000012</v>
      </c>
      <c r="L407" s="34">
        <v>5575.4400000000005</v>
      </c>
      <c r="M407" s="34">
        <v>5632.6100000000006</v>
      </c>
      <c r="N407" s="34">
        <v>5610.2600000000011</v>
      </c>
      <c r="O407" s="34">
        <v>5619.1800000000012</v>
      </c>
      <c r="P407" s="34">
        <v>5603.420000000001</v>
      </c>
      <c r="Q407" s="34">
        <v>5591.8400000000011</v>
      </c>
      <c r="R407" s="34">
        <v>5580.9300000000012</v>
      </c>
      <c r="S407" s="34">
        <v>5501.0700000000006</v>
      </c>
      <c r="T407" s="34">
        <v>5503.9800000000005</v>
      </c>
      <c r="U407" s="34">
        <v>5541.2400000000007</v>
      </c>
      <c r="V407" s="34">
        <v>5605.85</v>
      </c>
      <c r="W407" s="34">
        <v>5582.170000000001</v>
      </c>
      <c r="X407" s="34">
        <v>5230.55</v>
      </c>
      <c r="Y407" s="34">
        <v>5028.8900000000003</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8</v>
      </c>
      <c r="B408" s="34">
        <v>5031.7700000000004</v>
      </c>
      <c r="C408" s="34">
        <v>4874.0400000000009</v>
      </c>
      <c r="D408" s="34">
        <v>4773.5300000000007</v>
      </c>
      <c r="E408" s="34">
        <v>4749.1200000000008</v>
      </c>
      <c r="F408" s="34">
        <v>4729.5100000000011</v>
      </c>
      <c r="G408" s="34">
        <v>4718.1000000000004</v>
      </c>
      <c r="H408" s="34">
        <v>4698.5100000000011</v>
      </c>
      <c r="I408" s="34">
        <v>5024.7400000000007</v>
      </c>
      <c r="J408" s="34">
        <v>5313.13</v>
      </c>
      <c r="K408" s="34">
        <v>5500.0000000000009</v>
      </c>
      <c r="L408" s="34">
        <v>5578.9800000000005</v>
      </c>
      <c r="M408" s="34">
        <v>5597.6500000000005</v>
      </c>
      <c r="N408" s="34">
        <v>5583.63</v>
      </c>
      <c r="O408" s="34">
        <v>5567.13</v>
      </c>
      <c r="P408" s="34">
        <v>5561.4100000000008</v>
      </c>
      <c r="Q408" s="34">
        <v>5487.29</v>
      </c>
      <c r="R408" s="34">
        <v>5439.21</v>
      </c>
      <c r="S408" s="34">
        <v>5494.0100000000011</v>
      </c>
      <c r="T408" s="34">
        <v>5542.2600000000011</v>
      </c>
      <c r="U408" s="34">
        <v>5594.5800000000008</v>
      </c>
      <c r="V408" s="34">
        <v>5616.0100000000011</v>
      </c>
      <c r="W408" s="34">
        <v>5619.0300000000007</v>
      </c>
      <c r="X408" s="34">
        <v>5280.8400000000011</v>
      </c>
      <c r="Y408" s="34">
        <v>5025.93</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9</v>
      </c>
      <c r="B409" s="34">
        <v>4968.9400000000005</v>
      </c>
      <c r="C409" s="34">
        <v>4794.38</v>
      </c>
      <c r="D409" s="34">
        <v>4692.9500000000007</v>
      </c>
      <c r="E409" s="34">
        <v>4647.420000000001</v>
      </c>
      <c r="F409" s="34">
        <v>4638.8100000000004</v>
      </c>
      <c r="G409" s="34">
        <v>4663.0400000000009</v>
      </c>
      <c r="H409" s="34">
        <v>4713.7000000000007</v>
      </c>
      <c r="I409" s="34">
        <v>4981.5300000000007</v>
      </c>
      <c r="J409" s="34">
        <v>5233.9100000000008</v>
      </c>
      <c r="K409" s="34">
        <v>5522.8200000000006</v>
      </c>
      <c r="L409" s="34">
        <v>5605.12</v>
      </c>
      <c r="M409" s="34">
        <v>5623.670000000001</v>
      </c>
      <c r="N409" s="34">
        <v>5602.56</v>
      </c>
      <c r="O409" s="34">
        <v>5589.38</v>
      </c>
      <c r="P409" s="34">
        <v>5580.9900000000007</v>
      </c>
      <c r="Q409" s="34">
        <v>5526.14</v>
      </c>
      <c r="R409" s="34">
        <v>5473.1100000000006</v>
      </c>
      <c r="S409" s="34">
        <v>5483.5800000000008</v>
      </c>
      <c r="T409" s="34">
        <v>5511.1500000000005</v>
      </c>
      <c r="U409" s="34">
        <v>5576.1800000000012</v>
      </c>
      <c r="V409" s="34">
        <v>5604.9100000000008</v>
      </c>
      <c r="W409" s="34">
        <v>5623.0900000000011</v>
      </c>
      <c r="X409" s="34">
        <v>5202.18</v>
      </c>
      <c r="Y409" s="34">
        <v>5034.3300000000008</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10</v>
      </c>
      <c r="B410" s="34">
        <v>4814.4400000000005</v>
      </c>
      <c r="C410" s="34">
        <v>4644.1400000000003</v>
      </c>
      <c r="D410" s="34">
        <v>4597.8900000000003</v>
      </c>
      <c r="E410" s="34">
        <v>4598.2800000000007</v>
      </c>
      <c r="F410" s="34">
        <v>4597.9500000000007</v>
      </c>
      <c r="G410" s="34">
        <v>4603.0300000000007</v>
      </c>
      <c r="H410" s="34">
        <v>4606.6400000000003</v>
      </c>
      <c r="I410" s="34">
        <v>4873.5300000000007</v>
      </c>
      <c r="J410" s="34">
        <v>5174.0000000000009</v>
      </c>
      <c r="K410" s="34">
        <v>5501.4800000000005</v>
      </c>
      <c r="L410" s="34">
        <v>5599.6900000000005</v>
      </c>
      <c r="M410" s="34">
        <v>5609.96</v>
      </c>
      <c r="N410" s="34">
        <v>5607.22</v>
      </c>
      <c r="O410" s="34">
        <v>5592.0000000000009</v>
      </c>
      <c r="P410" s="34">
        <v>5585.5700000000006</v>
      </c>
      <c r="Q410" s="34">
        <v>5504.7400000000007</v>
      </c>
      <c r="R410" s="34">
        <v>5414.71</v>
      </c>
      <c r="S410" s="34">
        <v>5437.13</v>
      </c>
      <c r="T410" s="34">
        <v>5435.89</v>
      </c>
      <c r="U410" s="34">
        <v>5461.21</v>
      </c>
      <c r="V410" s="34">
        <v>5535.2400000000007</v>
      </c>
      <c r="W410" s="34">
        <v>5569.29</v>
      </c>
      <c r="X410" s="34">
        <v>5159.93</v>
      </c>
      <c r="Y410" s="34">
        <v>5023.21</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11</v>
      </c>
      <c r="B411" s="34">
        <v>4963.1000000000004</v>
      </c>
      <c r="C411" s="34">
        <v>4765.05</v>
      </c>
      <c r="D411" s="34">
        <v>4687.170000000001</v>
      </c>
      <c r="E411" s="34">
        <v>4661.18</v>
      </c>
      <c r="F411" s="34">
        <v>4642.0700000000006</v>
      </c>
      <c r="G411" s="34">
        <v>4654.97</v>
      </c>
      <c r="H411" s="34">
        <v>4630.7700000000004</v>
      </c>
      <c r="I411" s="34">
        <v>4895.1900000000005</v>
      </c>
      <c r="J411" s="34">
        <v>5179.3900000000003</v>
      </c>
      <c r="K411" s="34">
        <v>5548.62</v>
      </c>
      <c r="L411" s="34">
        <v>5617.9800000000005</v>
      </c>
      <c r="M411" s="34">
        <v>5640.9400000000005</v>
      </c>
      <c r="N411" s="34">
        <v>5646.13</v>
      </c>
      <c r="O411" s="34">
        <v>5637.2500000000009</v>
      </c>
      <c r="P411" s="34">
        <v>5632.670000000001</v>
      </c>
      <c r="Q411" s="34">
        <v>5594.22</v>
      </c>
      <c r="R411" s="34">
        <v>5531.77</v>
      </c>
      <c r="S411" s="34">
        <v>5593.31</v>
      </c>
      <c r="T411" s="34">
        <v>5612.9500000000007</v>
      </c>
      <c r="U411" s="34">
        <v>5633.8200000000006</v>
      </c>
      <c r="V411" s="34">
        <v>5662.88</v>
      </c>
      <c r="W411" s="34">
        <v>5676.4400000000005</v>
      </c>
      <c r="X411" s="34">
        <v>5385.87</v>
      </c>
      <c r="Y411" s="34">
        <v>5064.96</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12</v>
      </c>
      <c r="B412" s="34">
        <v>4861.2700000000004</v>
      </c>
      <c r="C412" s="34">
        <v>4728.71</v>
      </c>
      <c r="D412" s="34">
        <v>4648.9500000000007</v>
      </c>
      <c r="E412" s="34">
        <v>4615.4500000000007</v>
      </c>
      <c r="F412" s="34">
        <v>4648.0000000000009</v>
      </c>
      <c r="G412" s="34">
        <v>4735.3500000000004</v>
      </c>
      <c r="H412" s="34">
        <v>4960.5800000000008</v>
      </c>
      <c r="I412" s="34">
        <v>5321.81</v>
      </c>
      <c r="J412" s="34">
        <v>5661.72</v>
      </c>
      <c r="K412" s="34">
        <v>5734.02</v>
      </c>
      <c r="L412" s="34">
        <v>5742.2600000000011</v>
      </c>
      <c r="M412" s="34">
        <v>5766.9500000000007</v>
      </c>
      <c r="N412" s="34">
        <v>5745.31</v>
      </c>
      <c r="O412" s="34">
        <v>5753.54</v>
      </c>
      <c r="P412" s="34">
        <v>5759.52</v>
      </c>
      <c r="Q412" s="34">
        <v>5730.88</v>
      </c>
      <c r="R412" s="34">
        <v>5724.72</v>
      </c>
      <c r="S412" s="34">
        <v>5695.13</v>
      </c>
      <c r="T412" s="34">
        <v>5654.6600000000008</v>
      </c>
      <c r="U412" s="34">
        <v>5620.0100000000011</v>
      </c>
      <c r="V412" s="34">
        <v>5627.9400000000005</v>
      </c>
      <c r="W412" s="34">
        <v>5586.0100000000011</v>
      </c>
      <c r="X412" s="34">
        <v>5130.05</v>
      </c>
      <c r="Y412" s="34">
        <v>4959.0900000000011</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13</v>
      </c>
      <c r="B413" s="34">
        <v>4792.8700000000008</v>
      </c>
      <c r="C413" s="34">
        <v>4627.4900000000007</v>
      </c>
      <c r="D413" s="34">
        <v>4549.7700000000004</v>
      </c>
      <c r="E413" s="34">
        <v>4530.4000000000005</v>
      </c>
      <c r="F413" s="34">
        <v>4605.18</v>
      </c>
      <c r="G413" s="34">
        <v>4694.6100000000006</v>
      </c>
      <c r="H413" s="34">
        <v>4877.4500000000007</v>
      </c>
      <c r="I413" s="34">
        <v>5135.8</v>
      </c>
      <c r="J413" s="34">
        <v>5514.22</v>
      </c>
      <c r="K413" s="34">
        <v>5685.89</v>
      </c>
      <c r="L413" s="34">
        <v>5722.06</v>
      </c>
      <c r="M413" s="34">
        <v>5710.54</v>
      </c>
      <c r="N413" s="34">
        <v>5700.9100000000008</v>
      </c>
      <c r="O413" s="34">
        <v>5715.0700000000006</v>
      </c>
      <c r="P413" s="34">
        <v>5802.7400000000007</v>
      </c>
      <c r="Q413" s="34">
        <v>5833.0700000000006</v>
      </c>
      <c r="R413" s="34">
        <v>5747.1800000000012</v>
      </c>
      <c r="S413" s="34">
        <v>5725.2600000000011</v>
      </c>
      <c r="T413" s="34">
        <v>5713.6100000000006</v>
      </c>
      <c r="U413" s="34">
        <v>5714.02</v>
      </c>
      <c r="V413" s="34">
        <v>5761.7600000000011</v>
      </c>
      <c r="W413" s="34">
        <v>5617.4900000000007</v>
      </c>
      <c r="X413" s="34">
        <v>5127.4800000000005</v>
      </c>
      <c r="Y413" s="34">
        <v>4971.1400000000003</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14</v>
      </c>
      <c r="B414" s="34">
        <v>4818.2500000000009</v>
      </c>
      <c r="C414" s="34">
        <v>4717.5000000000009</v>
      </c>
      <c r="D414" s="34">
        <v>4574.8200000000006</v>
      </c>
      <c r="E414" s="34">
        <v>4552.1900000000005</v>
      </c>
      <c r="F414" s="34">
        <v>4567.47</v>
      </c>
      <c r="G414" s="34">
        <v>4738.920000000001</v>
      </c>
      <c r="H414" s="34">
        <v>4994.1400000000003</v>
      </c>
      <c r="I414" s="34">
        <v>5379.89</v>
      </c>
      <c r="J414" s="34">
        <v>5686.6900000000005</v>
      </c>
      <c r="K414" s="34">
        <v>5815.4000000000005</v>
      </c>
      <c r="L414" s="34">
        <v>5891.9500000000007</v>
      </c>
      <c r="M414" s="34">
        <v>5860.9300000000012</v>
      </c>
      <c r="N414" s="34">
        <v>5826.8</v>
      </c>
      <c r="O414" s="34">
        <v>5871.05</v>
      </c>
      <c r="P414" s="34">
        <v>5957.6500000000005</v>
      </c>
      <c r="Q414" s="34">
        <v>5923.9100000000008</v>
      </c>
      <c r="R414" s="34">
        <v>5846.5700000000006</v>
      </c>
      <c r="S414" s="34">
        <v>5817.56</v>
      </c>
      <c r="T414" s="34">
        <v>5760.62</v>
      </c>
      <c r="U414" s="34">
        <v>5721.5100000000011</v>
      </c>
      <c r="V414" s="34">
        <v>5831.0000000000009</v>
      </c>
      <c r="W414" s="34">
        <v>5685.3400000000011</v>
      </c>
      <c r="X414" s="34">
        <v>5258.0000000000009</v>
      </c>
      <c r="Y414" s="34">
        <v>5049.8500000000004</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15</v>
      </c>
      <c r="B415" s="34">
        <v>4848.5600000000004</v>
      </c>
      <c r="C415" s="34">
        <v>4764.0100000000011</v>
      </c>
      <c r="D415" s="34">
        <v>4673.2700000000004</v>
      </c>
      <c r="E415" s="34">
        <v>4630.38</v>
      </c>
      <c r="F415" s="34">
        <v>4680.6400000000003</v>
      </c>
      <c r="G415" s="34">
        <v>4838.6200000000008</v>
      </c>
      <c r="H415" s="34">
        <v>5040.9400000000005</v>
      </c>
      <c r="I415" s="34">
        <v>5441.56</v>
      </c>
      <c r="J415" s="34">
        <v>5668.7600000000011</v>
      </c>
      <c r="K415" s="34">
        <v>5761.52</v>
      </c>
      <c r="L415" s="34">
        <v>5772.5900000000011</v>
      </c>
      <c r="M415" s="34">
        <v>5735.31</v>
      </c>
      <c r="N415" s="34">
        <v>5722.35</v>
      </c>
      <c r="O415" s="34">
        <v>5746.4100000000008</v>
      </c>
      <c r="P415" s="34">
        <v>5840.2500000000009</v>
      </c>
      <c r="Q415" s="34">
        <v>5775.3400000000011</v>
      </c>
      <c r="R415" s="34">
        <v>5739.4800000000005</v>
      </c>
      <c r="S415" s="34">
        <v>5719.46</v>
      </c>
      <c r="T415" s="34">
        <v>5726.7300000000005</v>
      </c>
      <c r="U415" s="34">
        <v>5715.35</v>
      </c>
      <c r="V415" s="34">
        <v>5734.1</v>
      </c>
      <c r="W415" s="34">
        <v>5656.88</v>
      </c>
      <c r="X415" s="34">
        <v>5380.4900000000007</v>
      </c>
      <c r="Y415" s="34">
        <v>5061.1500000000005</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16</v>
      </c>
      <c r="B416" s="34">
        <v>4786.5200000000004</v>
      </c>
      <c r="C416" s="34">
        <v>4614.4100000000008</v>
      </c>
      <c r="D416" s="34">
        <v>4489.2600000000011</v>
      </c>
      <c r="E416" s="34">
        <v>4422.2800000000007</v>
      </c>
      <c r="F416" s="34">
        <v>4509.8300000000008</v>
      </c>
      <c r="G416" s="34">
        <v>4707.2500000000009</v>
      </c>
      <c r="H416" s="34">
        <v>4963.5800000000008</v>
      </c>
      <c r="I416" s="34">
        <v>5225.38</v>
      </c>
      <c r="J416" s="34">
        <v>5553.56</v>
      </c>
      <c r="K416" s="34">
        <v>5618.670000000001</v>
      </c>
      <c r="L416" s="34">
        <v>5613.8200000000006</v>
      </c>
      <c r="M416" s="34">
        <v>5570.54</v>
      </c>
      <c r="N416" s="34">
        <v>5598.1100000000006</v>
      </c>
      <c r="O416" s="34">
        <v>5610.3600000000006</v>
      </c>
      <c r="P416" s="34">
        <v>5696.7600000000011</v>
      </c>
      <c r="Q416" s="34">
        <v>5672.1800000000012</v>
      </c>
      <c r="R416" s="34">
        <v>5612.7000000000007</v>
      </c>
      <c r="S416" s="34">
        <v>5566.3200000000006</v>
      </c>
      <c r="T416" s="34">
        <v>5553.1100000000006</v>
      </c>
      <c r="U416" s="34">
        <v>5540.9100000000008</v>
      </c>
      <c r="V416" s="34">
        <v>5588.29</v>
      </c>
      <c r="W416" s="34">
        <v>5612.02</v>
      </c>
      <c r="X416" s="34">
        <v>5316.54</v>
      </c>
      <c r="Y416" s="34">
        <v>4998.3200000000006</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17</v>
      </c>
      <c r="B417" s="34">
        <v>4894.8100000000004</v>
      </c>
      <c r="C417" s="34">
        <v>4841.3700000000008</v>
      </c>
      <c r="D417" s="34">
        <v>4677.5800000000008</v>
      </c>
      <c r="E417" s="34">
        <v>4598.2500000000009</v>
      </c>
      <c r="F417" s="34">
        <v>4588.2700000000004</v>
      </c>
      <c r="G417" s="34">
        <v>4495.18</v>
      </c>
      <c r="H417" s="34">
        <v>4597.88</v>
      </c>
      <c r="I417" s="34">
        <v>4962.5300000000007</v>
      </c>
      <c r="J417" s="34">
        <v>5264.4400000000005</v>
      </c>
      <c r="K417" s="34">
        <v>5568.88</v>
      </c>
      <c r="L417" s="34">
        <v>5666.62</v>
      </c>
      <c r="M417" s="34">
        <v>5701.2500000000009</v>
      </c>
      <c r="N417" s="34">
        <v>5702.6</v>
      </c>
      <c r="O417" s="34">
        <v>5664.7400000000007</v>
      </c>
      <c r="P417" s="34">
        <v>5697.89</v>
      </c>
      <c r="Q417" s="34">
        <v>5682.39</v>
      </c>
      <c r="R417" s="34">
        <v>5664.9800000000005</v>
      </c>
      <c r="S417" s="34">
        <v>5666.71</v>
      </c>
      <c r="T417" s="34">
        <v>5662.4400000000005</v>
      </c>
      <c r="U417" s="34">
        <v>5662.13</v>
      </c>
      <c r="V417" s="34">
        <v>5689.79</v>
      </c>
      <c r="W417" s="34">
        <v>5673.5800000000008</v>
      </c>
      <c r="X417" s="34">
        <v>5252.6500000000005</v>
      </c>
      <c r="Y417" s="34">
        <v>5059.2400000000007</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18</v>
      </c>
      <c r="B418" s="34">
        <v>4787.7600000000011</v>
      </c>
      <c r="C418" s="34">
        <v>4642.96</v>
      </c>
      <c r="D418" s="34">
        <v>4585.0700000000006</v>
      </c>
      <c r="E418" s="34">
        <v>4455.18</v>
      </c>
      <c r="F418" s="34">
        <v>4417.1400000000003</v>
      </c>
      <c r="G418" s="34">
        <v>4352.2000000000007</v>
      </c>
      <c r="H418" s="34">
        <v>4345.72</v>
      </c>
      <c r="I418" s="34">
        <v>4653.0000000000009</v>
      </c>
      <c r="J418" s="34">
        <v>5123.5300000000007</v>
      </c>
      <c r="K418" s="34">
        <v>5497.3300000000008</v>
      </c>
      <c r="L418" s="34">
        <v>5655.4300000000012</v>
      </c>
      <c r="M418" s="34">
        <v>5675.4500000000007</v>
      </c>
      <c r="N418" s="34">
        <v>5672.56</v>
      </c>
      <c r="O418" s="34">
        <v>5672.1500000000005</v>
      </c>
      <c r="P418" s="34">
        <v>5668.9300000000012</v>
      </c>
      <c r="Q418" s="34">
        <v>5631.0100000000011</v>
      </c>
      <c r="R418" s="34">
        <v>5504.35</v>
      </c>
      <c r="S418" s="34">
        <v>5526.9000000000005</v>
      </c>
      <c r="T418" s="34">
        <v>5599.79</v>
      </c>
      <c r="U418" s="34">
        <v>5646.2800000000007</v>
      </c>
      <c r="V418" s="34">
        <v>5681.9500000000007</v>
      </c>
      <c r="W418" s="34">
        <v>5713.22</v>
      </c>
      <c r="X418" s="34">
        <v>5375.47</v>
      </c>
      <c r="Y418" s="34">
        <v>4971.4800000000005</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19</v>
      </c>
      <c r="B419" s="34">
        <v>4807.8400000000011</v>
      </c>
      <c r="C419" s="34">
        <v>4695.1000000000004</v>
      </c>
      <c r="D419" s="34">
        <v>4613.68</v>
      </c>
      <c r="E419" s="34">
        <v>4591.8900000000003</v>
      </c>
      <c r="F419" s="34">
        <v>4617.8400000000011</v>
      </c>
      <c r="G419" s="34">
        <v>4690.0200000000004</v>
      </c>
      <c r="H419" s="34">
        <v>4929.3200000000006</v>
      </c>
      <c r="I419" s="34">
        <v>5305.0700000000006</v>
      </c>
      <c r="J419" s="34">
        <v>5672.62</v>
      </c>
      <c r="K419" s="34">
        <v>5767.6900000000005</v>
      </c>
      <c r="L419" s="34">
        <v>5797.63</v>
      </c>
      <c r="M419" s="34">
        <v>5776.6600000000008</v>
      </c>
      <c r="N419" s="34">
        <v>5711.8400000000011</v>
      </c>
      <c r="O419" s="34">
        <v>5756.1</v>
      </c>
      <c r="P419" s="34">
        <v>5828.38</v>
      </c>
      <c r="Q419" s="34">
        <v>5785.3200000000006</v>
      </c>
      <c r="R419" s="34">
        <v>5706.02</v>
      </c>
      <c r="S419" s="34">
        <v>5666.0100000000011</v>
      </c>
      <c r="T419" s="34">
        <v>5651.7600000000011</v>
      </c>
      <c r="U419" s="34">
        <v>5657.2300000000005</v>
      </c>
      <c r="V419" s="34">
        <v>5666.1800000000012</v>
      </c>
      <c r="W419" s="34">
        <v>5632.1100000000006</v>
      </c>
      <c r="X419" s="34">
        <v>5180.43</v>
      </c>
      <c r="Y419" s="34">
        <v>4962.8700000000008</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20</v>
      </c>
      <c r="B420" s="34">
        <v>4830.3700000000008</v>
      </c>
      <c r="C420" s="34">
        <v>4632.1500000000005</v>
      </c>
      <c r="D420" s="34">
        <v>4434.8400000000011</v>
      </c>
      <c r="E420" s="34">
        <v>4389.4800000000005</v>
      </c>
      <c r="F420" s="34">
        <v>4456.93</v>
      </c>
      <c r="G420" s="34">
        <v>4690.0000000000009</v>
      </c>
      <c r="H420" s="34">
        <v>4882.21</v>
      </c>
      <c r="I420" s="34">
        <v>5255.04</v>
      </c>
      <c r="J420" s="34">
        <v>5628.5000000000009</v>
      </c>
      <c r="K420" s="34">
        <v>5887.63</v>
      </c>
      <c r="L420" s="34">
        <v>5905.7500000000009</v>
      </c>
      <c r="M420" s="34">
        <v>5884.62</v>
      </c>
      <c r="N420" s="34">
        <v>5875.920000000001</v>
      </c>
      <c r="O420" s="34">
        <v>5889.8</v>
      </c>
      <c r="P420" s="34">
        <v>6035.0800000000008</v>
      </c>
      <c r="Q420" s="34">
        <v>5904.29</v>
      </c>
      <c r="R420" s="34">
        <v>5800.2000000000007</v>
      </c>
      <c r="S420" s="34">
        <v>5701.3200000000006</v>
      </c>
      <c r="T420" s="34">
        <v>5680.64</v>
      </c>
      <c r="U420" s="34">
        <v>5674.89</v>
      </c>
      <c r="V420" s="34">
        <v>5648.72</v>
      </c>
      <c r="W420" s="34">
        <v>5621.88</v>
      </c>
      <c r="X420" s="34">
        <v>5200.9900000000007</v>
      </c>
      <c r="Y420" s="34">
        <v>5045.3400000000011</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21</v>
      </c>
      <c r="B421" s="34">
        <v>4779.1100000000006</v>
      </c>
      <c r="C421" s="34">
        <v>4676.8</v>
      </c>
      <c r="D421" s="34">
        <v>4577.5300000000007</v>
      </c>
      <c r="E421" s="34">
        <v>4469.5900000000011</v>
      </c>
      <c r="F421" s="34">
        <v>4527.3200000000006</v>
      </c>
      <c r="G421" s="34">
        <v>4709.21</v>
      </c>
      <c r="H421" s="34">
        <v>4852.2500000000009</v>
      </c>
      <c r="I421" s="34">
        <v>5282.39</v>
      </c>
      <c r="J421" s="34">
        <v>5571.3200000000006</v>
      </c>
      <c r="K421" s="34">
        <v>5799.0800000000008</v>
      </c>
      <c r="L421" s="34">
        <v>5923.55</v>
      </c>
      <c r="M421" s="34">
        <v>5834.29</v>
      </c>
      <c r="N421" s="34">
        <v>5797.4000000000005</v>
      </c>
      <c r="O421" s="34">
        <v>5823.2000000000007</v>
      </c>
      <c r="P421" s="34">
        <v>6042.64</v>
      </c>
      <c r="Q421" s="34">
        <v>5948.87</v>
      </c>
      <c r="R421" s="34">
        <v>5776.1900000000005</v>
      </c>
      <c r="S421" s="34">
        <v>5755.7000000000007</v>
      </c>
      <c r="T421" s="34">
        <v>5727.5700000000006</v>
      </c>
      <c r="U421" s="34">
        <v>5719.22</v>
      </c>
      <c r="V421" s="34">
        <v>5672.7400000000007</v>
      </c>
      <c r="W421" s="34">
        <v>5622.1</v>
      </c>
      <c r="X421" s="34">
        <v>5237.670000000001</v>
      </c>
      <c r="Y421" s="34">
        <v>5089.5300000000007</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22</v>
      </c>
      <c r="B422" s="34">
        <v>4807.0100000000011</v>
      </c>
      <c r="C422" s="34">
        <v>4666.7800000000007</v>
      </c>
      <c r="D422" s="34">
        <v>4537.97</v>
      </c>
      <c r="E422" s="34">
        <v>4374.0200000000004</v>
      </c>
      <c r="F422" s="34">
        <v>4468.13</v>
      </c>
      <c r="G422" s="34">
        <v>4712.1200000000008</v>
      </c>
      <c r="H422" s="34">
        <v>4851.1000000000004</v>
      </c>
      <c r="I422" s="34">
        <v>5296.5100000000011</v>
      </c>
      <c r="J422" s="34">
        <v>5654.5900000000011</v>
      </c>
      <c r="K422" s="34">
        <v>5828.170000000001</v>
      </c>
      <c r="L422" s="34">
        <v>5856.8</v>
      </c>
      <c r="M422" s="34">
        <v>5856.3600000000006</v>
      </c>
      <c r="N422" s="34">
        <v>5780.1900000000005</v>
      </c>
      <c r="O422" s="34">
        <v>5862.670000000001</v>
      </c>
      <c r="P422" s="34">
        <v>5942.3200000000006</v>
      </c>
      <c r="Q422" s="34">
        <v>5880.1800000000012</v>
      </c>
      <c r="R422" s="34">
        <v>5792.4900000000007</v>
      </c>
      <c r="S422" s="34">
        <v>5732.8400000000011</v>
      </c>
      <c r="T422" s="34">
        <v>5729.9500000000007</v>
      </c>
      <c r="U422" s="34">
        <v>5713.2400000000007</v>
      </c>
      <c r="V422" s="34">
        <v>5729.4400000000005</v>
      </c>
      <c r="W422" s="34">
        <v>5651.56</v>
      </c>
      <c r="X422" s="34">
        <v>5258.0100000000011</v>
      </c>
      <c r="Y422" s="34">
        <v>5037.7</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23</v>
      </c>
      <c r="B423" s="34">
        <v>4818.8900000000003</v>
      </c>
      <c r="C423" s="34">
        <v>4625.7900000000009</v>
      </c>
      <c r="D423" s="34">
        <v>4553.1000000000004</v>
      </c>
      <c r="E423" s="34">
        <v>4486.7700000000004</v>
      </c>
      <c r="F423" s="34">
        <v>4508.3900000000003</v>
      </c>
      <c r="G423" s="34">
        <v>4658.0200000000004</v>
      </c>
      <c r="H423" s="34">
        <v>4897.93</v>
      </c>
      <c r="I423" s="34">
        <v>5323.13</v>
      </c>
      <c r="J423" s="34">
        <v>5671.02</v>
      </c>
      <c r="K423" s="34">
        <v>5771.39</v>
      </c>
      <c r="L423" s="34">
        <v>5819.79</v>
      </c>
      <c r="M423" s="34">
        <v>5803.6100000000006</v>
      </c>
      <c r="N423" s="34">
        <v>5837.12</v>
      </c>
      <c r="O423" s="34">
        <v>5864.670000000001</v>
      </c>
      <c r="P423" s="34">
        <v>5963.1600000000008</v>
      </c>
      <c r="Q423" s="34">
        <v>5856.9800000000005</v>
      </c>
      <c r="R423" s="34">
        <v>5791.63</v>
      </c>
      <c r="S423" s="34">
        <v>5763.1900000000005</v>
      </c>
      <c r="T423" s="34">
        <v>5725.1600000000008</v>
      </c>
      <c r="U423" s="34">
        <v>5708.56</v>
      </c>
      <c r="V423" s="34">
        <v>5682.97</v>
      </c>
      <c r="W423" s="34">
        <v>5694.05</v>
      </c>
      <c r="X423" s="34">
        <v>5486.5100000000011</v>
      </c>
      <c r="Y423" s="34">
        <v>5100.8900000000003</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24</v>
      </c>
      <c r="B424" s="34">
        <v>5014.9500000000007</v>
      </c>
      <c r="C424" s="34">
        <v>4801.670000000001</v>
      </c>
      <c r="D424" s="34">
        <v>4715.9000000000005</v>
      </c>
      <c r="E424" s="34">
        <v>4663.1500000000005</v>
      </c>
      <c r="F424" s="34">
        <v>4643.2400000000007</v>
      </c>
      <c r="G424" s="34">
        <v>4638.8</v>
      </c>
      <c r="H424" s="34">
        <v>4699.2400000000007</v>
      </c>
      <c r="I424" s="34">
        <v>5002.47</v>
      </c>
      <c r="J424" s="34">
        <v>5416.7</v>
      </c>
      <c r="K424" s="34">
        <v>5704.35</v>
      </c>
      <c r="L424" s="34">
        <v>5780.4000000000005</v>
      </c>
      <c r="M424" s="34">
        <v>5788.2300000000005</v>
      </c>
      <c r="N424" s="34">
        <v>5777.3200000000006</v>
      </c>
      <c r="O424" s="34">
        <v>5778.4500000000007</v>
      </c>
      <c r="P424" s="34">
        <v>5769.6100000000006</v>
      </c>
      <c r="Q424" s="34">
        <v>5796.8600000000006</v>
      </c>
      <c r="R424" s="34">
        <v>5787.1500000000005</v>
      </c>
      <c r="S424" s="34">
        <v>5780.21</v>
      </c>
      <c r="T424" s="34">
        <v>5772.420000000001</v>
      </c>
      <c r="U424" s="34">
        <v>5775.9100000000008</v>
      </c>
      <c r="V424" s="34">
        <v>5782.52</v>
      </c>
      <c r="W424" s="34">
        <v>5770.22</v>
      </c>
      <c r="X424" s="34">
        <v>5441.21</v>
      </c>
      <c r="Y424" s="34">
        <v>5075.79</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12" x14ac:dyDescent="0.2">
      <c r="A425" s="33">
        <v>25</v>
      </c>
      <c r="B425" s="34">
        <v>4958.71</v>
      </c>
      <c r="C425" s="34">
        <v>4770.8500000000004</v>
      </c>
      <c r="D425" s="34">
        <v>4679.3</v>
      </c>
      <c r="E425" s="34">
        <v>4605.3400000000011</v>
      </c>
      <c r="F425" s="34">
        <v>4556.2600000000011</v>
      </c>
      <c r="G425" s="34">
        <v>4600.6400000000003</v>
      </c>
      <c r="H425" s="34">
        <v>4531.5800000000008</v>
      </c>
      <c r="I425" s="34">
        <v>4790.0700000000006</v>
      </c>
      <c r="J425" s="34">
        <v>5138.87</v>
      </c>
      <c r="K425" s="34">
        <v>5493.2000000000007</v>
      </c>
      <c r="L425" s="34">
        <v>5630.22</v>
      </c>
      <c r="M425" s="34">
        <v>5692.8600000000006</v>
      </c>
      <c r="N425" s="34">
        <v>5692.27</v>
      </c>
      <c r="O425" s="34">
        <v>5690.85</v>
      </c>
      <c r="P425" s="34">
        <v>5696.420000000001</v>
      </c>
      <c r="Q425" s="34">
        <v>5653.71</v>
      </c>
      <c r="R425" s="34">
        <v>5589.9300000000012</v>
      </c>
      <c r="S425" s="34">
        <v>5596.9000000000005</v>
      </c>
      <c r="T425" s="34">
        <v>5626.62</v>
      </c>
      <c r="U425" s="34">
        <v>5650.1600000000008</v>
      </c>
      <c r="V425" s="34">
        <v>5680.6500000000005</v>
      </c>
      <c r="W425" s="34">
        <v>5717.02</v>
      </c>
      <c r="X425" s="34">
        <v>5365.4400000000005</v>
      </c>
      <c r="Y425" s="34">
        <v>4995.1400000000003</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12" x14ac:dyDescent="0.2">
      <c r="A426" s="33">
        <v>26</v>
      </c>
      <c r="B426" s="34">
        <v>4822.5800000000008</v>
      </c>
      <c r="C426" s="34">
        <v>4710.2700000000004</v>
      </c>
      <c r="D426" s="34">
        <v>4621.68</v>
      </c>
      <c r="E426" s="34">
        <v>4459.8600000000006</v>
      </c>
      <c r="F426" s="34">
        <v>4479.5800000000008</v>
      </c>
      <c r="G426" s="34">
        <v>4738.7600000000011</v>
      </c>
      <c r="H426" s="34">
        <v>4847.0300000000007</v>
      </c>
      <c r="I426" s="34">
        <v>5154.45</v>
      </c>
      <c r="J426" s="34">
        <v>5589.8400000000011</v>
      </c>
      <c r="K426" s="34">
        <v>5675.6</v>
      </c>
      <c r="L426" s="34">
        <v>5764.6900000000005</v>
      </c>
      <c r="M426" s="34">
        <v>5722.5700000000006</v>
      </c>
      <c r="N426" s="34">
        <v>5687.79</v>
      </c>
      <c r="O426" s="34">
        <v>5735.7600000000011</v>
      </c>
      <c r="P426" s="34">
        <v>5789.4000000000005</v>
      </c>
      <c r="Q426" s="34">
        <v>5797.7000000000007</v>
      </c>
      <c r="R426" s="34">
        <v>5761.29</v>
      </c>
      <c r="S426" s="34">
        <v>5626.64</v>
      </c>
      <c r="T426" s="34">
        <v>5584.0100000000011</v>
      </c>
      <c r="U426" s="34">
        <v>5485.8300000000008</v>
      </c>
      <c r="V426" s="34">
        <v>5511.5100000000011</v>
      </c>
      <c r="W426" s="34">
        <v>5417.81</v>
      </c>
      <c r="X426" s="34">
        <v>5016.1200000000008</v>
      </c>
      <c r="Y426" s="34">
        <v>4895.0400000000009</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12" x14ac:dyDescent="0.2">
      <c r="A427" s="33">
        <v>27</v>
      </c>
      <c r="B427" s="34">
        <v>4732.4000000000005</v>
      </c>
      <c r="C427" s="34">
        <v>4542.4100000000008</v>
      </c>
      <c r="D427" s="34">
        <v>4482.5700000000006</v>
      </c>
      <c r="E427" s="34">
        <v>4170.2700000000004</v>
      </c>
      <c r="F427" s="34">
        <v>3965.8300000000004</v>
      </c>
      <c r="G427" s="34">
        <v>4543.1900000000005</v>
      </c>
      <c r="H427" s="34">
        <v>4715.0700000000006</v>
      </c>
      <c r="I427" s="34">
        <v>5041.88</v>
      </c>
      <c r="J427" s="34">
        <v>5414.6100000000006</v>
      </c>
      <c r="K427" s="34">
        <v>5598.02</v>
      </c>
      <c r="L427" s="34">
        <v>5696.6900000000005</v>
      </c>
      <c r="M427" s="34">
        <v>5602.55</v>
      </c>
      <c r="N427" s="34">
        <v>5560.12</v>
      </c>
      <c r="O427" s="34">
        <v>5596.5700000000006</v>
      </c>
      <c r="P427" s="34">
        <v>5718.7600000000011</v>
      </c>
      <c r="Q427" s="34">
        <v>5643.6500000000005</v>
      </c>
      <c r="R427" s="34">
        <v>5658.5000000000009</v>
      </c>
      <c r="S427" s="34">
        <v>5590.72</v>
      </c>
      <c r="T427" s="34">
        <v>5540.420000000001</v>
      </c>
      <c r="U427" s="34">
        <v>5436.6600000000008</v>
      </c>
      <c r="V427" s="34">
        <v>5431.2400000000007</v>
      </c>
      <c r="W427" s="34">
        <v>5383.2</v>
      </c>
      <c r="X427" s="34">
        <v>5016.3600000000006</v>
      </c>
      <c r="Y427" s="34">
        <v>4908.2300000000005</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ht="12" x14ac:dyDescent="0.2">
      <c r="A428" s="33">
        <v>28</v>
      </c>
      <c r="B428" s="34">
        <v>4796.8700000000008</v>
      </c>
      <c r="C428" s="34">
        <v>4573.7800000000007</v>
      </c>
      <c r="D428" s="34">
        <v>4426.2800000000007</v>
      </c>
      <c r="E428" s="34">
        <v>3901.7599999999998</v>
      </c>
      <c r="F428" s="34">
        <v>3778.18</v>
      </c>
      <c r="G428" s="34">
        <v>4615.2500000000009</v>
      </c>
      <c r="H428" s="34">
        <v>4845.5200000000004</v>
      </c>
      <c r="I428" s="34">
        <v>5133.8300000000008</v>
      </c>
      <c r="J428" s="34">
        <v>5655.2800000000007</v>
      </c>
      <c r="K428" s="34">
        <v>5728.4000000000005</v>
      </c>
      <c r="L428" s="34">
        <v>5812.4500000000007</v>
      </c>
      <c r="M428" s="34">
        <v>5809.79</v>
      </c>
      <c r="N428" s="34">
        <v>5803.8400000000011</v>
      </c>
      <c r="O428" s="34">
        <v>5816.63</v>
      </c>
      <c r="P428" s="34">
        <v>5920.79</v>
      </c>
      <c r="Q428" s="34">
        <v>5998.64</v>
      </c>
      <c r="R428" s="34">
        <v>5823.0800000000008</v>
      </c>
      <c r="S428" s="34">
        <v>5772.89</v>
      </c>
      <c r="T428" s="34">
        <v>5724.31</v>
      </c>
      <c r="U428" s="34">
        <v>5683.63</v>
      </c>
      <c r="V428" s="34">
        <v>5672.27</v>
      </c>
      <c r="W428" s="34">
        <v>5637.3200000000006</v>
      </c>
      <c r="X428" s="34">
        <v>5243.79</v>
      </c>
      <c r="Y428" s="34">
        <v>4974.4100000000008</v>
      </c>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ht="12" x14ac:dyDescent="0.2">
      <c r="A429" s="33">
        <v>29</v>
      </c>
      <c r="B429" s="34">
        <v>4773.0600000000004</v>
      </c>
      <c r="C429" s="34">
        <v>4610.4500000000007</v>
      </c>
      <c r="D429" s="34">
        <v>4421.3300000000008</v>
      </c>
      <c r="E429" s="34">
        <v>4345.2000000000007</v>
      </c>
      <c r="F429" s="34">
        <v>4333.0200000000004</v>
      </c>
      <c r="G429" s="34">
        <v>4642.7300000000005</v>
      </c>
      <c r="H429" s="34">
        <v>4767.68</v>
      </c>
      <c r="I429" s="34">
        <v>5125.170000000001</v>
      </c>
      <c r="J429" s="34">
        <v>5685.04</v>
      </c>
      <c r="K429" s="34">
        <v>5720.8400000000011</v>
      </c>
      <c r="L429" s="34">
        <v>5730.4500000000007</v>
      </c>
      <c r="M429" s="34">
        <v>5822.4100000000008</v>
      </c>
      <c r="N429" s="34">
        <v>5829.5000000000009</v>
      </c>
      <c r="O429" s="34">
        <v>5848.87</v>
      </c>
      <c r="P429" s="34">
        <v>5983.6100000000006</v>
      </c>
      <c r="Q429" s="34">
        <v>6000.0300000000007</v>
      </c>
      <c r="R429" s="34">
        <v>5991.64</v>
      </c>
      <c r="S429" s="34">
        <v>5927.05</v>
      </c>
      <c r="T429" s="34">
        <v>5862.9300000000012</v>
      </c>
      <c r="U429" s="34">
        <v>5838.77</v>
      </c>
      <c r="V429" s="34">
        <v>5807.7400000000007</v>
      </c>
      <c r="W429" s="34">
        <v>5724.2500000000009</v>
      </c>
      <c r="X429" s="34">
        <v>5408.4100000000008</v>
      </c>
      <c r="Y429" s="34">
        <v>4995.96</v>
      </c>
      <c r="Z429" s="24">
        <f>IFERROR(Y429,"скрыть")</f>
        <v>4995.96</v>
      </c>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ht="12" x14ac:dyDescent="0.2">
      <c r="A430" s="33">
        <v>30</v>
      </c>
      <c r="B430" s="34">
        <v>4783.18</v>
      </c>
      <c r="C430" s="34">
        <v>4640.9800000000005</v>
      </c>
      <c r="D430" s="34">
        <v>4492.5100000000011</v>
      </c>
      <c r="E430" s="34">
        <v>4402.5600000000004</v>
      </c>
      <c r="F430" s="34">
        <v>4390.6100000000006</v>
      </c>
      <c r="G430" s="34">
        <v>4616.9800000000005</v>
      </c>
      <c r="H430" s="34">
        <v>4683.3400000000011</v>
      </c>
      <c r="I430" s="34">
        <v>5074.55</v>
      </c>
      <c r="J430" s="34">
        <v>5699.31</v>
      </c>
      <c r="K430" s="34">
        <v>5590.21</v>
      </c>
      <c r="L430" s="34">
        <v>5570.7800000000007</v>
      </c>
      <c r="M430" s="34">
        <v>5557.02</v>
      </c>
      <c r="N430" s="34">
        <v>5857.29</v>
      </c>
      <c r="O430" s="34">
        <v>5871.96</v>
      </c>
      <c r="P430" s="34">
        <v>6255.89</v>
      </c>
      <c r="Q430" s="34">
        <v>6252.54</v>
      </c>
      <c r="R430" s="34">
        <v>6023.6800000000012</v>
      </c>
      <c r="S430" s="34">
        <v>5902.21</v>
      </c>
      <c r="T430" s="34">
        <v>5850.54</v>
      </c>
      <c r="U430" s="34">
        <v>5807.21</v>
      </c>
      <c r="V430" s="34">
        <v>5887.670000000001</v>
      </c>
      <c r="W430" s="34">
        <v>5884.1500000000005</v>
      </c>
      <c r="X430" s="34">
        <v>5608.4000000000005</v>
      </c>
      <c r="Y430" s="34">
        <v>5115.45</v>
      </c>
      <c r="Z430" s="24">
        <f>IFERROR(Y430,"скрыть")</f>
        <v>5115.45</v>
      </c>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2" x14ac:dyDescent="0.2">
      <c r="A431" s="33">
        <v>31</v>
      </c>
      <c r="B431" s="34">
        <v>4867.1400000000003</v>
      </c>
      <c r="C431" s="34">
        <v>4730.97</v>
      </c>
      <c r="D431" s="34">
        <v>4601.5700000000006</v>
      </c>
      <c r="E431" s="34">
        <v>4498.3500000000004</v>
      </c>
      <c r="F431" s="34">
        <v>4454.5000000000009</v>
      </c>
      <c r="G431" s="34">
        <v>4554.9500000000007</v>
      </c>
      <c r="H431" s="34">
        <v>4615.9800000000005</v>
      </c>
      <c r="I431" s="34">
        <v>4877.2800000000007</v>
      </c>
      <c r="J431" s="34">
        <v>5473.14</v>
      </c>
      <c r="K431" s="34">
        <v>5627.14</v>
      </c>
      <c r="L431" s="34">
        <v>5766.6</v>
      </c>
      <c r="M431" s="34">
        <v>5799.87</v>
      </c>
      <c r="N431" s="34">
        <v>5811.46</v>
      </c>
      <c r="O431" s="34">
        <v>5815.5000000000009</v>
      </c>
      <c r="P431" s="34">
        <v>5858.7000000000007</v>
      </c>
      <c r="Q431" s="34">
        <v>5878.64</v>
      </c>
      <c r="R431" s="34">
        <v>5883.7600000000011</v>
      </c>
      <c r="S431" s="34">
        <v>5891.87</v>
      </c>
      <c r="T431" s="34">
        <v>5827.5800000000008</v>
      </c>
      <c r="U431" s="34">
        <v>5805.87</v>
      </c>
      <c r="V431" s="34">
        <v>5826.77</v>
      </c>
      <c r="W431" s="34">
        <v>5812.4500000000007</v>
      </c>
      <c r="X431" s="34">
        <v>5490.7800000000007</v>
      </c>
      <c r="Y431" s="34">
        <v>5049.29</v>
      </c>
      <c r="Z431" s="24">
        <f>IFERROR(Y431,"скрыть")</f>
        <v>5049.29</v>
      </c>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1.25" customHeight="1" x14ac:dyDescent="0.2">
      <c r="A432" s="111"/>
      <c r="B432" s="112" t="s">
        <v>109</v>
      </c>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ht="11.25" customHeight="1" x14ac:dyDescent="0.2">
      <c r="A433" s="111"/>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s="27" customFormat="1" ht="32.65" customHeight="1" x14ac:dyDescent="0.2">
      <c r="A434" s="31" t="s">
        <v>83</v>
      </c>
      <c r="B434" s="32" t="s">
        <v>84</v>
      </c>
      <c r="C434" s="32" t="s">
        <v>85</v>
      </c>
      <c r="D434" s="32" t="s">
        <v>86</v>
      </c>
      <c r="E434" s="32" t="s">
        <v>87</v>
      </c>
      <c r="F434" s="32" t="s">
        <v>88</v>
      </c>
      <c r="G434" s="32" t="s">
        <v>89</v>
      </c>
      <c r="H434" s="32" t="s">
        <v>90</v>
      </c>
      <c r="I434" s="32" t="s">
        <v>91</v>
      </c>
      <c r="J434" s="32" t="s">
        <v>92</v>
      </c>
      <c r="K434" s="32" t="s">
        <v>93</v>
      </c>
      <c r="L434" s="32" t="s">
        <v>94</v>
      </c>
      <c r="M434" s="32" t="s">
        <v>95</v>
      </c>
      <c r="N434" s="32" t="s">
        <v>96</v>
      </c>
      <c r="O434" s="32" t="s">
        <v>97</v>
      </c>
      <c r="P434" s="32" t="s">
        <v>98</v>
      </c>
      <c r="Q434" s="32" t="s">
        <v>99</v>
      </c>
      <c r="R434" s="32" t="s">
        <v>100</v>
      </c>
      <c r="S434" s="32" t="s">
        <v>101</v>
      </c>
      <c r="T434" s="32" t="s">
        <v>102</v>
      </c>
      <c r="U434" s="32" t="s">
        <v>103</v>
      </c>
      <c r="V434" s="32" t="s">
        <v>104</v>
      </c>
      <c r="W434" s="32" t="s">
        <v>105</v>
      </c>
      <c r="X434" s="32" t="s">
        <v>106</v>
      </c>
      <c r="Y434" s="32" t="s">
        <v>107</v>
      </c>
      <c r="Z434" s="26"/>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1</v>
      </c>
      <c r="B435" s="34">
        <v>5425.87</v>
      </c>
      <c r="C435" s="34">
        <v>5283.93</v>
      </c>
      <c r="D435" s="34">
        <v>5231.79</v>
      </c>
      <c r="E435" s="34">
        <v>5192.2800000000007</v>
      </c>
      <c r="F435" s="34">
        <v>5175.5000000000009</v>
      </c>
      <c r="G435" s="34">
        <v>5179.97</v>
      </c>
      <c r="H435" s="34">
        <v>5191.37</v>
      </c>
      <c r="I435" s="34">
        <v>5442.59</v>
      </c>
      <c r="J435" s="34">
        <v>5631.31</v>
      </c>
      <c r="K435" s="34">
        <v>5897.14</v>
      </c>
      <c r="L435" s="34">
        <v>6032.7500000000009</v>
      </c>
      <c r="M435" s="34">
        <v>6060.39</v>
      </c>
      <c r="N435" s="34">
        <v>6038.34</v>
      </c>
      <c r="O435" s="34">
        <v>6046.28</v>
      </c>
      <c r="P435" s="34">
        <v>6043.8300000000008</v>
      </c>
      <c r="Q435" s="34">
        <v>5971.1</v>
      </c>
      <c r="R435" s="34">
        <v>5855.92</v>
      </c>
      <c r="S435" s="34">
        <v>5919.93</v>
      </c>
      <c r="T435" s="34">
        <v>5966.3</v>
      </c>
      <c r="U435" s="34">
        <v>6026.84</v>
      </c>
      <c r="V435" s="34">
        <v>6123.13</v>
      </c>
      <c r="W435" s="34">
        <v>6114.47</v>
      </c>
      <c r="X435" s="34">
        <v>5650.8300000000008</v>
      </c>
      <c r="Y435" s="34">
        <v>5528.54</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2</v>
      </c>
      <c r="B436" s="34">
        <v>5356.04</v>
      </c>
      <c r="C436" s="34">
        <v>5254.4000000000005</v>
      </c>
      <c r="D436" s="34">
        <v>5175.47</v>
      </c>
      <c r="E436" s="34">
        <v>5161.4400000000005</v>
      </c>
      <c r="F436" s="34">
        <v>5152.2400000000007</v>
      </c>
      <c r="G436" s="34">
        <v>5170.67</v>
      </c>
      <c r="H436" s="34">
        <v>5140.5000000000009</v>
      </c>
      <c r="I436" s="34">
        <v>5350.42</v>
      </c>
      <c r="J436" s="34">
        <v>5620.6500000000005</v>
      </c>
      <c r="K436" s="34">
        <v>5804.46</v>
      </c>
      <c r="L436" s="34">
        <v>5820.37</v>
      </c>
      <c r="M436" s="34">
        <v>5875.35</v>
      </c>
      <c r="N436" s="34">
        <v>5869.26</v>
      </c>
      <c r="O436" s="34">
        <v>5840.2300000000005</v>
      </c>
      <c r="P436" s="34">
        <v>5825.1600000000008</v>
      </c>
      <c r="Q436" s="34">
        <v>5805.92</v>
      </c>
      <c r="R436" s="34">
        <v>5755.42</v>
      </c>
      <c r="S436" s="34">
        <v>5802.38</v>
      </c>
      <c r="T436" s="34">
        <v>5805.42</v>
      </c>
      <c r="U436" s="34">
        <v>5952.09</v>
      </c>
      <c r="V436" s="34">
        <v>6006.56</v>
      </c>
      <c r="W436" s="34">
        <v>5997.46</v>
      </c>
      <c r="X436" s="34">
        <v>5600.96</v>
      </c>
      <c r="Y436" s="34">
        <v>5417.4000000000005</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3</v>
      </c>
      <c r="B437" s="34">
        <v>5346.9100000000008</v>
      </c>
      <c r="C437" s="34">
        <v>5250.8</v>
      </c>
      <c r="D437" s="34">
        <v>5167.3100000000004</v>
      </c>
      <c r="E437" s="34">
        <v>5151.2300000000005</v>
      </c>
      <c r="F437" s="34">
        <v>5148.2300000000005</v>
      </c>
      <c r="G437" s="34">
        <v>5156.8200000000006</v>
      </c>
      <c r="H437" s="34">
        <v>5174.2300000000005</v>
      </c>
      <c r="I437" s="34">
        <v>5392.95</v>
      </c>
      <c r="J437" s="34">
        <v>5644.42</v>
      </c>
      <c r="K437" s="34">
        <v>5993.19</v>
      </c>
      <c r="L437" s="34">
        <v>6048.0000000000009</v>
      </c>
      <c r="M437" s="34">
        <v>6073.5800000000008</v>
      </c>
      <c r="N437" s="34">
        <v>6063.02</v>
      </c>
      <c r="O437" s="34">
        <v>6049.420000000001</v>
      </c>
      <c r="P437" s="34">
        <v>6030.4100000000008</v>
      </c>
      <c r="Q437" s="34">
        <v>5989.8200000000006</v>
      </c>
      <c r="R437" s="34">
        <v>5939.5700000000006</v>
      </c>
      <c r="S437" s="34">
        <v>5965.7400000000007</v>
      </c>
      <c r="T437" s="34">
        <v>5915.7400000000007</v>
      </c>
      <c r="U437" s="34">
        <v>5967.13</v>
      </c>
      <c r="V437" s="34">
        <v>6043.34</v>
      </c>
      <c r="W437" s="34">
        <v>6093.8300000000008</v>
      </c>
      <c r="X437" s="34">
        <v>5671.4000000000005</v>
      </c>
      <c r="Y437" s="34">
        <v>5513.5000000000009</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4</v>
      </c>
      <c r="B438" s="34">
        <v>5288.0800000000008</v>
      </c>
      <c r="C438" s="34">
        <v>5218.1000000000004</v>
      </c>
      <c r="D438" s="34">
        <v>5173.47</v>
      </c>
      <c r="E438" s="34">
        <v>5169.4000000000005</v>
      </c>
      <c r="F438" s="34">
        <v>5164.5000000000009</v>
      </c>
      <c r="G438" s="34">
        <v>5149.8200000000006</v>
      </c>
      <c r="H438" s="34">
        <v>5107.4000000000005</v>
      </c>
      <c r="I438" s="34">
        <v>5238.3500000000004</v>
      </c>
      <c r="J438" s="34">
        <v>5525.68</v>
      </c>
      <c r="K438" s="34">
        <v>5687.3</v>
      </c>
      <c r="L438" s="34">
        <v>5809.4900000000007</v>
      </c>
      <c r="M438" s="34">
        <v>5817.7300000000005</v>
      </c>
      <c r="N438" s="34">
        <v>5816.69</v>
      </c>
      <c r="O438" s="34">
        <v>5815.21</v>
      </c>
      <c r="P438" s="34">
        <v>5914.09</v>
      </c>
      <c r="Q438" s="34">
        <v>5821.31</v>
      </c>
      <c r="R438" s="34">
        <v>5815.9800000000005</v>
      </c>
      <c r="S438" s="34">
        <v>5866.1600000000008</v>
      </c>
      <c r="T438" s="34">
        <v>5871.19</v>
      </c>
      <c r="U438" s="34">
        <v>5969.18</v>
      </c>
      <c r="V438" s="34">
        <v>6032.6900000000005</v>
      </c>
      <c r="W438" s="34">
        <v>6051.04</v>
      </c>
      <c r="X438" s="34">
        <v>5654.62</v>
      </c>
      <c r="Y438" s="34">
        <v>5489.38</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5</v>
      </c>
      <c r="B439" s="34">
        <v>5292.87</v>
      </c>
      <c r="C439" s="34">
        <v>5170.7300000000005</v>
      </c>
      <c r="D439" s="34">
        <v>5136.59</v>
      </c>
      <c r="E439" s="34">
        <v>5119.4800000000005</v>
      </c>
      <c r="F439" s="34">
        <v>5133.13</v>
      </c>
      <c r="G439" s="34">
        <v>5180.04</v>
      </c>
      <c r="H439" s="34">
        <v>5289.63</v>
      </c>
      <c r="I439" s="34">
        <v>5635.12</v>
      </c>
      <c r="J439" s="34">
        <v>5957.9900000000007</v>
      </c>
      <c r="K439" s="34">
        <v>6038.84</v>
      </c>
      <c r="L439" s="34">
        <v>6049.72</v>
      </c>
      <c r="M439" s="34">
        <v>6101.9900000000007</v>
      </c>
      <c r="N439" s="34">
        <v>6073.14</v>
      </c>
      <c r="O439" s="34">
        <v>6093.27</v>
      </c>
      <c r="P439" s="34">
        <v>6078.5800000000008</v>
      </c>
      <c r="Q439" s="34">
        <v>6064.06</v>
      </c>
      <c r="R439" s="34">
        <v>6043.63</v>
      </c>
      <c r="S439" s="34">
        <v>5954.8300000000008</v>
      </c>
      <c r="T439" s="34">
        <v>5939.37</v>
      </c>
      <c r="U439" s="34">
        <v>5915.5700000000006</v>
      </c>
      <c r="V439" s="34">
        <v>6051.1900000000005</v>
      </c>
      <c r="W439" s="34">
        <v>5976.3300000000008</v>
      </c>
      <c r="X439" s="34">
        <v>5645.86</v>
      </c>
      <c r="Y439" s="34">
        <v>5415.77</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6</v>
      </c>
      <c r="B440" s="34">
        <v>5288.85</v>
      </c>
      <c r="C440" s="34">
        <v>5173.1500000000005</v>
      </c>
      <c r="D440" s="34">
        <v>5136.7</v>
      </c>
      <c r="E440" s="34">
        <v>5135.9400000000005</v>
      </c>
      <c r="F440" s="34">
        <v>5162.6000000000004</v>
      </c>
      <c r="G440" s="34">
        <v>5221.6600000000008</v>
      </c>
      <c r="H440" s="34">
        <v>5420.5700000000006</v>
      </c>
      <c r="I440" s="34">
        <v>5688.71</v>
      </c>
      <c r="J440" s="34">
        <v>6117.4900000000007</v>
      </c>
      <c r="K440" s="34">
        <v>6191.2400000000007</v>
      </c>
      <c r="L440" s="34">
        <v>6193.2500000000009</v>
      </c>
      <c r="M440" s="34">
        <v>6227.72</v>
      </c>
      <c r="N440" s="34">
        <v>6225.43</v>
      </c>
      <c r="O440" s="34">
        <v>6231.37</v>
      </c>
      <c r="P440" s="34">
        <v>6225.7500000000009</v>
      </c>
      <c r="Q440" s="34">
        <v>6205.78</v>
      </c>
      <c r="R440" s="34">
        <v>6193.35</v>
      </c>
      <c r="S440" s="34">
        <v>6141.26</v>
      </c>
      <c r="T440" s="34">
        <v>6127.9900000000007</v>
      </c>
      <c r="U440" s="34">
        <v>6129.64</v>
      </c>
      <c r="V440" s="34">
        <v>6207.31</v>
      </c>
      <c r="W440" s="34">
        <v>6102.2500000000009</v>
      </c>
      <c r="X440" s="34">
        <v>5628.6600000000008</v>
      </c>
      <c r="Y440" s="34">
        <v>5527.88</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7</v>
      </c>
      <c r="B441" s="34">
        <v>5260.18</v>
      </c>
      <c r="C441" s="34">
        <v>5120.17</v>
      </c>
      <c r="D441" s="34">
        <v>5002.5200000000004</v>
      </c>
      <c r="E441" s="34">
        <v>4992.4000000000005</v>
      </c>
      <c r="F441" s="34">
        <v>5079.9000000000005</v>
      </c>
      <c r="G441" s="34">
        <v>5196.46</v>
      </c>
      <c r="H441" s="34">
        <v>5354.6</v>
      </c>
      <c r="I441" s="34">
        <v>5685.71</v>
      </c>
      <c r="J441" s="34">
        <v>6067.77</v>
      </c>
      <c r="K441" s="34">
        <v>6139.6500000000005</v>
      </c>
      <c r="L441" s="34">
        <v>6140.1600000000008</v>
      </c>
      <c r="M441" s="34">
        <v>6197.3300000000008</v>
      </c>
      <c r="N441" s="34">
        <v>6174.9800000000005</v>
      </c>
      <c r="O441" s="34">
        <v>6183.9000000000005</v>
      </c>
      <c r="P441" s="34">
        <v>6168.14</v>
      </c>
      <c r="Q441" s="34">
        <v>6156.56</v>
      </c>
      <c r="R441" s="34">
        <v>6145.6500000000005</v>
      </c>
      <c r="S441" s="34">
        <v>6065.79</v>
      </c>
      <c r="T441" s="34">
        <v>6068.7</v>
      </c>
      <c r="U441" s="34">
        <v>6105.96</v>
      </c>
      <c r="V441" s="34">
        <v>6170.5700000000006</v>
      </c>
      <c r="W441" s="34">
        <v>6146.89</v>
      </c>
      <c r="X441" s="34">
        <v>5795.27</v>
      </c>
      <c r="Y441" s="34">
        <v>5593.6100000000006</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8</v>
      </c>
      <c r="B442" s="34">
        <v>5596.4900000000007</v>
      </c>
      <c r="C442" s="34">
        <v>5438.76</v>
      </c>
      <c r="D442" s="34">
        <v>5338.2500000000009</v>
      </c>
      <c r="E442" s="34">
        <v>5313.84</v>
      </c>
      <c r="F442" s="34">
        <v>5294.2300000000005</v>
      </c>
      <c r="G442" s="34">
        <v>5282.8200000000006</v>
      </c>
      <c r="H442" s="34">
        <v>5263.2300000000005</v>
      </c>
      <c r="I442" s="34">
        <v>5589.46</v>
      </c>
      <c r="J442" s="34">
        <v>5877.85</v>
      </c>
      <c r="K442" s="34">
        <v>6064.72</v>
      </c>
      <c r="L442" s="34">
        <v>6143.7</v>
      </c>
      <c r="M442" s="34">
        <v>6162.37</v>
      </c>
      <c r="N442" s="34">
        <v>6148.35</v>
      </c>
      <c r="O442" s="34">
        <v>6131.85</v>
      </c>
      <c r="P442" s="34">
        <v>6126.13</v>
      </c>
      <c r="Q442" s="34">
        <v>6052.01</v>
      </c>
      <c r="R442" s="34">
        <v>6003.93</v>
      </c>
      <c r="S442" s="34">
        <v>6058.7300000000005</v>
      </c>
      <c r="T442" s="34">
        <v>6106.9800000000005</v>
      </c>
      <c r="U442" s="34">
        <v>6159.3</v>
      </c>
      <c r="V442" s="34">
        <v>6180.7300000000005</v>
      </c>
      <c r="W442" s="34">
        <v>6183.7500000000009</v>
      </c>
      <c r="X442" s="34">
        <v>5845.56</v>
      </c>
      <c r="Y442" s="34">
        <v>5590.6500000000005</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9</v>
      </c>
      <c r="B443" s="34">
        <v>5533.6600000000008</v>
      </c>
      <c r="C443" s="34">
        <v>5359.1</v>
      </c>
      <c r="D443" s="34">
        <v>5257.67</v>
      </c>
      <c r="E443" s="34">
        <v>5212.1400000000003</v>
      </c>
      <c r="F443" s="34">
        <v>5203.5300000000007</v>
      </c>
      <c r="G443" s="34">
        <v>5227.76</v>
      </c>
      <c r="H443" s="34">
        <v>5278.42</v>
      </c>
      <c r="I443" s="34">
        <v>5546.2500000000009</v>
      </c>
      <c r="J443" s="34">
        <v>5798.63</v>
      </c>
      <c r="K443" s="34">
        <v>6087.54</v>
      </c>
      <c r="L443" s="34">
        <v>6169.84</v>
      </c>
      <c r="M443" s="34">
        <v>6188.39</v>
      </c>
      <c r="N443" s="34">
        <v>6167.28</v>
      </c>
      <c r="O443" s="34">
        <v>6154.1</v>
      </c>
      <c r="P443" s="34">
        <v>6145.71</v>
      </c>
      <c r="Q443" s="34">
        <v>6090.8600000000006</v>
      </c>
      <c r="R443" s="34">
        <v>6037.8300000000008</v>
      </c>
      <c r="S443" s="34">
        <v>6048.3</v>
      </c>
      <c r="T443" s="34">
        <v>6075.87</v>
      </c>
      <c r="U443" s="34">
        <v>6140.9000000000005</v>
      </c>
      <c r="V443" s="34">
        <v>6169.63</v>
      </c>
      <c r="W443" s="34">
        <v>6187.81</v>
      </c>
      <c r="X443" s="34">
        <v>5766.9000000000005</v>
      </c>
      <c r="Y443" s="34">
        <v>5599.05</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10</v>
      </c>
      <c r="B444" s="34">
        <v>5379.1600000000008</v>
      </c>
      <c r="C444" s="34">
        <v>5208.8600000000006</v>
      </c>
      <c r="D444" s="34">
        <v>5162.6100000000006</v>
      </c>
      <c r="E444" s="34">
        <v>5163.0000000000009</v>
      </c>
      <c r="F444" s="34">
        <v>5162.67</v>
      </c>
      <c r="G444" s="34">
        <v>5167.7500000000009</v>
      </c>
      <c r="H444" s="34">
        <v>5171.3600000000006</v>
      </c>
      <c r="I444" s="34">
        <v>5438.2500000000009</v>
      </c>
      <c r="J444" s="34">
        <v>5738.72</v>
      </c>
      <c r="K444" s="34">
        <v>6066.2</v>
      </c>
      <c r="L444" s="34">
        <v>6164.4100000000008</v>
      </c>
      <c r="M444" s="34">
        <v>6174.68</v>
      </c>
      <c r="N444" s="34">
        <v>6171.9400000000005</v>
      </c>
      <c r="O444" s="34">
        <v>6156.72</v>
      </c>
      <c r="P444" s="34">
        <v>6150.29</v>
      </c>
      <c r="Q444" s="34">
        <v>6069.46</v>
      </c>
      <c r="R444" s="34">
        <v>5979.43</v>
      </c>
      <c r="S444" s="34">
        <v>6001.85</v>
      </c>
      <c r="T444" s="34">
        <v>6000.61</v>
      </c>
      <c r="U444" s="34">
        <v>6025.93</v>
      </c>
      <c r="V444" s="34">
        <v>6099.96</v>
      </c>
      <c r="W444" s="34">
        <v>6134.01</v>
      </c>
      <c r="X444" s="34">
        <v>5724.6500000000005</v>
      </c>
      <c r="Y444" s="34">
        <v>5587.93</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11</v>
      </c>
      <c r="B445" s="34">
        <v>5527.8200000000006</v>
      </c>
      <c r="C445" s="34">
        <v>5329.77</v>
      </c>
      <c r="D445" s="34">
        <v>5251.89</v>
      </c>
      <c r="E445" s="34">
        <v>5225.9000000000005</v>
      </c>
      <c r="F445" s="34">
        <v>5206.79</v>
      </c>
      <c r="G445" s="34">
        <v>5219.6900000000005</v>
      </c>
      <c r="H445" s="34">
        <v>5195.4900000000007</v>
      </c>
      <c r="I445" s="34">
        <v>5459.9100000000008</v>
      </c>
      <c r="J445" s="34">
        <v>5744.11</v>
      </c>
      <c r="K445" s="34">
        <v>6113.34</v>
      </c>
      <c r="L445" s="34">
        <v>6182.7</v>
      </c>
      <c r="M445" s="34">
        <v>6205.6600000000008</v>
      </c>
      <c r="N445" s="34">
        <v>6210.85</v>
      </c>
      <c r="O445" s="34">
        <v>6201.97</v>
      </c>
      <c r="P445" s="34">
        <v>6197.39</v>
      </c>
      <c r="Q445" s="34">
        <v>6158.9400000000005</v>
      </c>
      <c r="R445" s="34">
        <v>6096.4900000000007</v>
      </c>
      <c r="S445" s="34">
        <v>6158.03</v>
      </c>
      <c r="T445" s="34">
        <v>6177.670000000001</v>
      </c>
      <c r="U445" s="34">
        <v>6198.54</v>
      </c>
      <c r="V445" s="34">
        <v>6227.6</v>
      </c>
      <c r="W445" s="34">
        <v>6241.1600000000008</v>
      </c>
      <c r="X445" s="34">
        <v>5950.59</v>
      </c>
      <c r="Y445" s="34">
        <v>5629.68</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12</v>
      </c>
      <c r="B446" s="34">
        <v>5425.9900000000007</v>
      </c>
      <c r="C446" s="34">
        <v>5293.43</v>
      </c>
      <c r="D446" s="34">
        <v>5213.67</v>
      </c>
      <c r="E446" s="34">
        <v>5180.17</v>
      </c>
      <c r="F446" s="34">
        <v>5212.72</v>
      </c>
      <c r="G446" s="34">
        <v>5300.0700000000006</v>
      </c>
      <c r="H446" s="34">
        <v>5525.3</v>
      </c>
      <c r="I446" s="34">
        <v>5886.53</v>
      </c>
      <c r="J446" s="34">
        <v>6226.4400000000005</v>
      </c>
      <c r="K446" s="34">
        <v>6298.7400000000007</v>
      </c>
      <c r="L446" s="34">
        <v>6306.9800000000005</v>
      </c>
      <c r="M446" s="34">
        <v>6331.670000000001</v>
      </c>
      <c r="N446" s="34">
        <v>6310.03</v>
      </c>
      <c r="O446" s="34">
        <v>6318.26</v>
      </c>
      <c r="P446" s="34">
        <v>6324.2400000000007</v>
      </c>
      <c r="Q446" s="34">
        <v>6295.6</v>
      </c>
      <c r="R446" s="34">
        <v>6289.4400000000005</v>
      </c>
      <c r="S446" s="34">
        <v>6259.85</v>
      </c>
      <c r="T446" s="34">
        <v>6219.38</v>
      </c>
      <c r="U446" s="34">
        <v>6184.7300000000005</v>
      </c>
      <c r="V446" s="34">
        <v>6192.6600000000008</v>
      </c>
      <c r="W446" s="34">
        <v>6150.7300000000005</v>
      </c>
      <c r="X446" s="34">
        <v>5694.77</v>
      </c>
      <c r="Y446" s="34">
        <v>5523.81</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13</v>
      </c>
      <c r="B447" s="34">
        <v>5357.59</v>
      </c>
      <c r="C447" s="34">
        <v>5192.21</v>
      </c>
      <c r="D447" s="34">
        <v>5114.4900000000007</v>
      </c>
      <c r="E447" s="34">
        <v>5095.12</v>
      </c>
      <c r="F447" s="34">
        <v>5169.9000000000005</v>
      </c>
      <c r="G447" s="34">
        <v>5259.3300000000008</v>
      </c>
      <c r="H447" s="34">
        <v>5442.17</v>
      </c>
      <c r="I447" s="34">
        <v>5700.52</v>
      </c>
      <c r="J447" s="34">
        <v>6078.9400000000005</v>
      </c>
      <c r="K447" s="34">
        <v>6250.6100000000006</v>
      </c>
      <c r="L447" s="34">
        <v>6286.78</v>
      </c>
      <c r="M447" s="34">
        <v>6275.26</v>
      </c>
      <c r="N447" s="34">
        <v>6265.63</v>
      </c>
      <c r="O447" s="34">
        <v>6279.79</v>
      </c>
      <c r="P447" s="34">
        <v>6367.46</v>
      </c>
      <c r="Q447" s="34">
        <v>6397.79</v>
      </c>
      <c r="R447" s="34">
        <v>6311.9000000000005</v>
      </c>
      <c r="S447" s="34">
        <v>6289.9800000000005</v>
      </c>
      <c r="T447" s="34">
        <v>6278.3300000000008</v>
      </c>
      <c r="U447" s="34">
        <v>6278.7400000000007</v>
      </c>
      <c r="V447" s="34">
        <v>6326.4800000000005</v>
      </c>
      <c r="W447" s="34">
        <v>6182.21</v>
      </c>
      <c r="X447" s="34">
        <v>5692.2</v>
      </c>
      <c r="Y447" s="34">
        <v>5535.8600000000006</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14</v>
      </c>
      <c r="B448" s="34">
        <v>5382.97</v>
      </c>
      <c r="C448" s="34">
        <v>5282.22</v>
      </c>
      <c r="D448" s="34">
        <v>5139.54</v>
      </c>
      <c r="E448" s="34">
        <v>5116.9100000000008</v>
      </c>
      <c r="F448" s="34">
        <v>5132.1900000000005</v>
      </c>
      <c r="G448" s="34">
        <v>5303.64</v>
      </c>
      <c r="H448" s="34">
        <v>5558.8600000000006</v>
      </c>
      <c r="I448" s="34">
        <v>5944.61</v>
      </c>
      <c r="J448" s="34">
        <v>6251.4100000000008</v>
      </c>
      <c r="K448" s="34">
        <v>6380.12</v>
      </c>
      <c r="L448" s="34">
        <v>6456.670000000001</v>
      </c>
      <c r="M448" s="34">
        <v>6425.6500000000005</v>
      </c>
      <c r="N448" s="34">
        <v>6391.52</v>
      </c>
      <c r="O448" s="34">
        <v>6435.77</v>
      </c>
      <c r="P448" s="34">
        <v>6522.37</v>
      </c>
      <c r="Q448" s="34">
        <v>6488.63</v>
      </c>
      <c r="R448" s="34">
        <v>6411.29</v>
      </c>
      <c r="S448" s="34">
        <v>6382.28</v>
      </c>
      <c r="T448" s="34">
        <v>6325.34</v>
      </c>
      <c r="U448" s="34">
        <v>6286.2300000000005</v>
      </c>
      <c r="V448" s="34">
        <v>6395.72</v>
      </c>
      <c r="W448" s="34">
        <v>6250.06</v>
      </c>
      <c r="X448" s="34">
        <v>5822.72</v>
      </c>
      <c r="Y448" s="34">
        <v>5614.5700000000006</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15</v>
      </c>
      <c r="B449" s="34">
        <v>5413.2800000000007</v>
      </c>
      <c r="C449" s="34">
        <v>5328.7300000000005</v>
      </c>
      <c r="D449" s="34">
        <v>5237.9900000000007</v>
      </c>
      <c r="E449" s="34">
        <v>5195.1000000000004</v>
      </c>
      <c r="F449" s="34">
        <v>5245.3600000000006</v>
      </c>
      <c r="G449" s="34">
        <v>5403.34</v>
      </c>
      <c r="H449" s="34">
        <v>5605.6600000000008</v>
      </c>
      <c r="I449" s="34">
        <v>6006.28</v>
      </c>
      <c r="J449" s="34">
        <v>6233.4800000000005</v>
      </c>
      <c r="K449" s="34">
        <v>6326.2400000000007</v>
      </c>
      <c r="L449" s="34">
        <v>6337.31</v>
      </c>
      <c r="M449" s="34">
        <v>6300.03</v>
      </c>
      <c r="N449" s="34">
        <v>6287.0700000000006</v>
      </c>
      <c r="O449" s="34">
        <v>6311.13</v>
      </c>
      <c r="P449" s="34">
        <v>6404.97</v>
      </c>
      <c r="Q449" s="34">
        <v>6340.06</v>
      </c>
      <c r="R449" s="34">
        <v>6304.2</v>
      </c>
      <c r="S449" s="34">
        <v>6284.18</v>
      </c>
      <c r="T449" s="34">
        <v>6291.45</v>
      </c>
      <c r="U449" s="34">
        <v>6280.0700000000006</v>
      </c>
      <c r="V449" s="34">
        <v>6298.8200000000006</v>
      </c>
      <c r="W449" s="34">
        <v>6221.6</v>
      </c>
      <c r="X449" s="34">
        <v>5945.21</v>
      </c>
      <c r="Y449" s="34">
        <v>5625.87</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16</v>
      </c>
      <c r="B450" s="34">
        <v>5351.2400000000007</v>
      </c>
      <c r="C450" s="34">
        <v>5179.13</v>
      </c>
      <c r="D450" s="34">
        <v>5053.9800000000005</v>
      </c>
      <c r="E450" s="34">
        <v>4987</v>
      </c>
      <c r="F450" s="34">
        <v>5074.55</v>
      </c>
      <c r="G450" s="34">
        <v>5271.97</v>
      </c>
      <c r="H450" s="34">
        <v>5528.3</v>
      </c>
      <c r="I450" s="34">
        <v>5790.1</v>
      </c>
      <c r="J450" s="34">
        <v>6118.28</v>
      </c>
      <c r="K450" s="34">
        <v>6183.39</v>
      </c>
      <c r="L450" s="34">
        <v>6178.54</v>
      </c>
      <c r="M450" s="34">
        <v>6135.26</v>
      </c>
      <c r="N450" s="34">
        <v>6162.8300000000008</v>
      </c>
      <c r="O450" s="34">
        <v>6175.0800000000008</v>
      </c>
      <c r="P450" s="34">
        <v>6261.4800000000005</v>
      </c>
      <c r="Q450" s="34">
        <v>6236.9000000000005</v>
      </c>
      <c r="R450" s="34">
        <v>6177.420000000001</v>
      </c>
      <c r="S450" s="34">
        <v>6131.04</v>
      </c>
      <c r="T450" s="34">
        <v>6117.8300000000008</v>
      </c>
      <c r="U450" s="34">
        <v>6105.63</v>
      </c>
      <c r="V450" s="34">
        <v>6153.01</v>
      </c>
      <c r="W450" s="34">
        <v>6176.7400000000007</v>
      </c>
      <c r="X450" s="34">
        <v>5881.26</v>
      </c>
      <c r="Y450" s="34">
        <v>5563.04</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17</v>
      </c>
      <c r="B451" s="34">
        <v>5459.5300000000007</v>
      </c>
      <c r="C451" s="34">
        <v>5406.09</v>
      </c>
      <c r="D451" s="34">
        <v>5242.3</v>
      </c>
      <c r="E451" s="34">
        <v>5162.97</v>
      </c>
      <c r="F451" s="34">
        <v>5152.9900000000007</v>
      </c>
      <c r="G451" s="34">
        <v>5059.9000000000005</v>
      </c>
      <c r="H451" s="34">
        <v>5162.6000000000004</v>
      </c>
      <c r="I451" s="34">
        <v>5527.2500000000009</v>
      </c>
      <c r="J451" s="34">
        <v>5829.1600000000008</v>
      </c>
      <c r="K451" s="34">
        <v>6133.6</v>
      </c>
      <c r="L451" s="34">
        <v>6231.34</v>
      </c>
      <c r="M451" s="34">
        <v>6265.97</v>
      </c>
      <c r="N451" s="34">
        <v>6267.3200000000006</v>
      </c>
      <c r="O451" s="34">
        <v>6229.46</v>
      </c>
      <c r="P451" s="34">
        <v>6262.6100000000006</v>
      </c>
      <c r="Q451" s="34">
        <v>6247.1100000000006</v>
      </c>
      <c r="R451" s="34">
        <v>6229.7</v>
      </c>
      <c r="S451" s="34">
        <v>6231.43</v>
      </c>
      <c r="T451" s="34">
        <v>6227.1600000000008</v>
      </c>
      <c r="U451" s="34">
        <v>6226.85</v>
      </c>
      <c r="V451" s="34">
        <v>6254.51</v>
      </c>
      <c r="W451" s="34">
        <v>6238.3</v>
      </c>
      <c r="X451" s="34">
        <v>5817.37</v>
      </c>
      <c r="Y451" s="34">
        <v>5623.96</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18</v>
      </c>
      <c r="B452" s="34">
        <v>5352.4800000000005</v>
      </c>
      <c r="C452" s="34">
        <v>5207.68</v>
      </c>
      <c r="D452" s="34">
        <v>5149.79</v>
      </c>
      <c r="E452" s="34">
        <v>5019.9000000000005</v>
      </c>
      <c r="F452" s="34">
        <v>4981.8600000000006</v>
      </c>
      <c r="G452" s="34">
        <v>4916.92</v>
      </c>
      <c r="H452" s="34">
        <v>4910.4400000000005</v>
      </c>
      <c r="I452" s="34">
        <v>5217.72</v>
      </c>
      <c r="J452" s="34">
        <v>5688.2500000000009</v>
      </c>
      <c r="K452" s="34">
        <v>6062.05</v>
      </c>
      <c r="L452" s="34">
        <v>6220.1500000000005</v>
      </c>
      <c r="M452" s="34">
        <v>6240.170000000001</v>
      </c>
      <c r="N452" s="34">
        <v>6237.28</v>
      </c>
      <c r="O452" s="34">
        <v>6236.87</v>
      </c>
      <c r="P452" s="34">
        <v>6233.6500000000005</v>
      </c>
      <c r="Q452" s="34">
        <v>6195.7300000000005</v>
      </c>
      <c r="R452" s="34">
        <v>6069.0700000000006</v>
      </c>
      <c r="S452" s="34">
        <v>6091.62</v>
      </c>
      <c r="T452" s="34">
        <v>6164.51</v>
      </c>
      <c r="U452" s="34">
        <v>6211.0000000000009</v>
      </c>
      <c r="V452" s="34">
        <v>6246.670000000001</v>
      </c>
      <c r="W452" s="34">
        <v>6277.9400000000005</v>
      </c>
      <c r="X452" s="34">
        <v>5940.19</v>
      </c>
      <c r="Y452" s="34">
        <v>5536.2</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19</v>
      </c>
      <c r="B453" s="34">
        <v>5372.56</v>
      </c>
      <c r="C453" s="34">
        <v>5259.8200000000006</v>
      </c>
      <c r="D453" s="34">
        <v>5178.4000000000005</v>
      </c>
      <c r="E453" s="34">
        <v>5156.6100000000006</v>
      </c>
      <c r="F453" s="34">
        <v>5182.5600000000004</v>
      </c>
      <c r="G453" s="34">
        <v>5254.7400000000007</v>
      </c>
      <c r="H453" s="34">
        <v>5494.04</v>
      </c>
      <c r="I453" s="34">
        <v>5869.79</v>
      </c>
      <c r="J453" s="34">
        <v>6237.34</v>
      </c>
      <c r="K453" s="34">
        <v>6332.4100000000008</v>
      </c>
      <c r="L453" s="34">
        <v>6362.35</v>
      </c>
      <c r="M453" s="34">
        <v>6341.38</v>
      </c>
      <c r="N453" s="34">
        <v>6276.56</v>
      </c>
      <c r="O453" s="34">
        <v>6320.8200000000006</v>
      </c>
      <c r="P453" s="34">
        <v>6393.1</v>
      </c>
      <c r="Q453" s="34">
        <v>6350.04</v>
      </c>
      <c r="R453" s="34">
        <v>6270.7400000000007</v>
      </c>
      <c r="S453" s="34">
        <v>6230.7300000000005</v>
      </c>
      <c r="T453" s="34">
        <v>6216.4800000000005</v>
      </c>
      <c r="U453" s="34">
        <v>6221.95</v>
      </c>
      <c r="V453" s="34">
        <v>6230.9000000000005</v>
      </c>
      <c r="W453" s="34">
        <v>6196.8300000000008</v>
      </c>
      <c r="X453" s="34">
        <v>5745.1500000000005</v>
      </c>
      <c r="Y453" s="34">
        <v>5527.59</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20</v>
      </c>
      <c r="B454" s="34">
        <v>5395.09</v>
      </c>
      <c r="C454" s="34">
        <v>5196.87</v>
      </c>
      <c r="D454" s="34">
        <v>4999.5600000000004</v>
      </c>
      <c r="E454" s="34">
        <v>4954.2</v>
      </c>
      <c r="F454" s="34">
        <v>5021.6500000000005</v>
      </c>
      <c r="G454" s="34">
        <v>5254.72</v>
      </c>
      <c r="H454" s="34">
        <v>5446.93</v>
      </c>
      <c r="I454" s="34">
        <v>5819.76</v>
      </c>
      <c r="J454" s="34">
        <v>6193.22</v>
      </c>
      <c r="K454" s="34">
        <v>6452.35</v>
      </c>
      <c r="L454" s="34">
        <v>6470.47</v>
      </c>
      <c r="M454" s="34">
        <v>6449.34</v>
      </c>
      <c r="N454" s="34">
        <v>6440.64</v>
      </c>
      <c r="O454" s="34">
        <v>6454.52</v>
      </c>
      <c r="P454" s="34">
        <v>6599.8</v>
      </c>
      <c r="Q454" s="34">
        <v>6469.01</v>
      </c>
      <c r="R454" s="34">
        <v>6364.920000000001</v>
      </c>
      <c r="S454" s="34">
        <v>6266.04</v>
      </c>
      <c r="T454" s="34">
        <v>6245.3600000000006</v>
      </c>
      <c r="U454" s="34">
        <v>6239.6100000000006</v>
      </c>
      <c r="V454" s="34">
        <v>6213.4400000000005</v>
      </c>
      <c r="W454" s="34">
        <v>6186.6</v>
      </c>
      <c r="X454" s="34">
        <v>5765.71</v>
      </c>
      <c r="Y454" s="34">
        <v>5610.06</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21</v>
      </c>
      <c r="B455" s="34">
        <v>5343.8300000000008</v>
      </c>
      <c r="C455" s="34">
        <v>5241.5200000000004</v>
      </c>
      <c r="D455" s="34">
        <v>5142.2500000000009</v>
      </c>
      <c r="E455" s="34">
        <v>5034.3100000000004</v>
      </c>
      <c r="F455" s="34">
        <v>5092.04</v>
      </c>
      <c r="G455" s="34">
        <v>5273.93</v>
      </c>
      <c r="H455" s="34">
        <v>5416.97</v>
      </c>
      <c r="I455" s="34">
        <v>5847.11</v>
      </c>
      <c r="J455" s="34">
        <v>6136.04</v>
      </c>
      <c r="K455" s="34">
        <v>6363.8</v>
      </c>
      <c r="L455" s="34">
        <v>6488.27</v>
      </c>
      <c r="M455" s="34">
        <v>6399.01</v>
      </c>
      <c r="N455" s="34">
        <v>6362.12</v>
      </c>
      <c r="O455" s="34">
        <v>6387.920000000001</v>
      </c>
      <c r="P455" s="34">
        <v>6607.3600000000006</v>
      </c>
      <c r="Q455" s="34">
        <v>6513.59</v>
      </c>
      <c r="R455" s="34">
        <v>6340.9100000000008</v>
      </c>
      <c r="S455" s="34">
        <v>6320.420000000001</v>
      </c>
      <c r="T455" s="34">
        <v>6292.29</v>
      </c>
      <c r="U455" s="34">
        <v>6283.9400000000005</v>
      </c>
      <c r="V455" s="34">
        <v>6237.46</v>
      </c>
      <c r="W455" s="34">
        <v>6186.8200000000006</v>
      </c>
      <c r="X455" s="34">
        <v>5802.39</v>
      </c>
      <c r="Y455" s="34">
        <v>5654.2500000000009</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22</v>
      </c>
      <c r="B456" s="34">
        <v>5371.7300000000005</v>
      </c>
      <c r="C456" s="34">
        <v>5231.5000000000009</v>
      </c>
      <c r="D456" s="34">
        <v>5102.6900000000005</v>
      </c>
      <c r="E456" s="34">
        <v>4938.7400000000007</v>
      </c>
      <c r="F456" s="34">
        <v>5032.8500000000004</v>
      </c>
      <c r="G456" s="34">
        <v>5276.84</v>
      </c>
      <c r="H456" s="34">
        <v>5415.8200000000006</v>
      </c>
      <c r="I456" s="34">
        <v>5861.2300000000005</v>
      </c>
      <c r="J456" s="34">
        <v>6219.31</v>
      </c>
      <c r="K456" s="34">
        <v>6392.89</v>
      </c>
      <c r="L456" s="34">
        <v>6421.52</v>
      </c>
      <c r="M456" s="34">
        <v>6421.0800000000008</v>
      </c>
      <c r="N456" s="34">
        <v>6344.9100000000008</v>
      </c>
      <c r="O456" s="34">
        <v>6427.39</v>
      </c>
      <c r="P456" s="34">
        <v>6507.04</v>
      </c>
      <c r="Q456" s="34">
        <v>6444.9000000000005</v>
      </c>
      <c r="R456" s="34">
        <v>6357.21</v>
      </c>
      <c r="S456" s="34">
        <v>6297.56</v>
      </c>
      <c r="T456" s="34">
        <v>6294.670000000001</v>
      </c>
      <c r="U456" s="34">
        <v>6277.96</v>
      </c>
      <c r="V456" s="34">
        <v>6294.1600000000008</v>
      </c>
      <c r="W456" s="34">
        <v>6216.28</v>
      </c>
      <c r="X456" s="34">
        <v>5822.7300000000005</v>
      </c>
      <c r="Y456" s="34">
        <v>5602.42</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23</v>
      </c>
      <c r="B457" s="34">
        <v>5383.6100000000006</v>
      </c>
      <c r="C457" s="34">
        <v>5190.51</v>
      </c>
      <c r="D457" s="34">
        <v>5117.8200000000006</v>
      </c>
      <c r="E457" s="34">
        <v>5051.4900000000007</v>
      </c>
      <c r="F457" s="34">
        <v>5073.1100000000006</v>
      </c>
      <c r="G457" s="34">
        <v>5222.7400000000007</v>
      </c>
      <c r="H457" s="34">
        <v>5462.6500000000005</v>
      </c>
      <c r="I457" s="34">
        <v>5887.85</v>
      </c>
      <c r="J457" s="34">
        <v>6235.7400000000007</v>
      </c>
      <c r="K457" s="34">
        <v>6336.1100000000006</v>
      </c>
      <c r="L457" s="34">
        <v>6384.51</v>
      </c>
      <c r="M457" s="34">
        <v>6368.3300000000008</v>
      </c>
      <c r="N457" s="34">
        <v>6401.84</v>
      </c>
      <c r="O457" s="34">
        <v>6429.39</v>
      </c>
      <c r="P457" s="34">
        <v>6527.88</v>
      </c>
      <c r="Q457" s="34">
        <v>6421.7</v>
      </c>
      <c r="R457" s="34">
        <v>6356.35</v>
      </c>
      <c r="S457" s="34">
        <v>6327.9100000000008</v>
      </c>
      <c r="T457" s="34">
        <v>6289.88</v>
      </c>
      <c r="U457" s="34">
        <v>6273.28</v>
      </c>
      <c r="V457" s="34">
        <v>6247.6900000000005</v>
      </c>
      <c r="W457" s="34">
        <v>6258.77</v>
      </c>
      <c r="X457" s="34">
        <v>6051.2300000000005</v>
      </c>
      <c r="Y457" s="34">
        <v>5665.61</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24</v>
      </c>
      <c r="B458" s="34">
        <v>5579.67</v>
      </c>
      <c r="C458" s="34">
        <v>5366.39</v>
      </c>
      <c r="D458" s="34">
        <v>5280.62</v>
      </c>
      <c r="E458" s="34">
        <v>5227.87</v>
      </c>
      <c r="F458" s="34">
        <v>5207.96</v>
      </c>
      <c r="G458" s="34">
        <v>5203.5200000000004</v>
      </c>
      <c r="H458" s="34">
        <v>5263.96</v>
      </c>
      <c r="I458" s="34">
        <v>5567.1900000000005</v>
      </c>
      <c r="J458" s="34">
        <v>5981.42</v>
      </c>
      <c r="K458" s="34">
        <v>6269.0700000000006</v>
      </c>
      <c r="L458" s="34">
        <v>6345.12</v>
      </c>
      <c r="M458" s="34">
        <v>6352.95</v>
      </c>
      <c r="N458" s="34">
        <v>6342.04</v>
      </c>
      <c r="O458" s="34">
        <v>6343.170000000001</v>
      </c>
      <c r="P458" s="34">
        <v>6334.3300000000008</v>
      </c>
      <c r="Q458" s="34">
        <v>6361.5800000000008</v>
      </c>
      <c r="R458" s="34">
        <v>6351.87</v>
      </c>
      <c r="S458" s="34">
        <v>6344.93</v>
      </c>
      <c r="T458" s="34">
        <v>6337.14</v>
      </c>
      <c r="U458" s="34">
        <v>6340.63</v>
      </c>
      <c r="V458" s="34">
        <v>6347.2400000000007</v>
      </c>
      <c r="W458" s="34">
        <v>6334.9400000000005</v>
      </c>
      <c r="X458" s="34">
        <v>6005.93</v>
      </c>
      <c r="Y458" s="34">
        <v>5640.51</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12" x14ac:dyDescent="0.2">
      <c r="A459" s="33">
        <v>25</v>
      </c>
      <c r="B459" s="34">
        <v>5523.43</v>
      </c>
      <c r="C459" s="34">
        <v>5335.5700000000006</v>
      </c>
      <c r="D459" s="34">
        <v>5244.02</v>
      </c>
      <c r="E459" s="34">
        <v>5170.0600000000004</v>
      </c>
      <c r="F459" s="34">
        <v>5120.9800000000005</v>
      </c>
      <c r="G459" s="34">
        <v>5165.3600000000006</v>
      </c>
      <c r="H459" s="34">
        <v>5096.3</v>
      </c>
      <c r="I459" s="34">
        <v>5354.79</v>
      </c>
      <c r="J459" s="34">
        <v>5703.59</v>
      </c>
      <c r="K459" s="34">
        <v>6057.920000000001</v>
      </c>
      <c r="L459" s="34">
        <v>6194.9400000000005</v>
      </c>
      <c r="M459" s="34">
        <v>6257.5800000000008</v>
      </c>
      <c r="N459" s="34">
        <v>6256.9900000000007</v>
      </c>
      <c r="O459" s="34">
        <v>6255.5700000000006</v>
      </c>
      <c r="P459" s="34">
        <v>6261.14</v>
      </c>
      <c r="Q459" s="34">
        <v>6218.43</v>
      </c>
      <c r="R459" s="34">
        <v>6154.6500000000005</v>
      </c>
      <c r="S459" s="34">
        <v>6161.62</v>
      </c>
      <c r="T459" s="34">
        <v>6191.34</v>
      </c>
      <c r="U459" s="34">
        <v>6214.88</v>
      </c>
      <c r="V459" s="34">
        <v>6245.37</v>
      </c>
      <c r="W459" s="34">
        <v>6281.7400000000007</v>
      </c>
      <c r="X459" s="34">
        <v>5930.1600000000008</v>
      </c>
      <c r="Y459" s="34">
        <v>5559.8600000000006</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12" x14ac:dyDescent="0.2">
      <c r="A460" s="33">
        <v>26</v>
      </c>
      <c r="B460" s="34">
        <v>5387.3</v>
      </c>
      <c r="C460" s="34">
        <v>5274.9900000000007</v>
      </c>
      <c r="D460" s="34">
        <v>5186.4000000000005</v>
      </c>
      <c r="E460" s="34">
        <v>5024.5800000000008</v>
      </c>
      <c r="F460" s="34">
        <v>5044.3</v>
      </c>
      <c r="G460" s="34">
        <v>5303.4800000000005</v>
      </c>
      <c r="H460" s="34">
        <v>5411.7500000000009</v>
      </c>
      <c r="I460" s="34">
        <v>5719.17</v>
      </c>
      <c r="J460" s="34">
        <v>6154.56</v>
      </c>
      <c r="K460" s="34">
        <v>6240.3200000000006</v>
      </c>
      <c r="L460" s="34">
        <v>6329.4100000000008</v>
      </c>
      <c r="M460" s="34">
        <v>6287.29</v>
      </c>
      <c r="N460" s="34">
        <v>6252.51</v>
      </c>
      <c r="O460" s="34">
        <v>6300.4800000000005</v>
      </c>
      <c r="P460" s="34">
        <v>6354.12</v>
      </c>
      <c r="Q460" s="34">
        <v>6362.420000000001</v>
      </c>
      <c r="R460" s="34">
        <v>6326.01</v>
      </c>
      <c r="S460" s="34">
        <v>6191.3600000000006</v>
      </c>
      <c r="T460" s="34">
        <v>6148.7300000000005</v>
      </c>
      <c r="U460" s="34">
        <v>6050.55</v>
      </c>
      <c r="V460" s="34">
        <v>6076.2300000000005</v>
      </c>
      <c r="W460" s="34">
        <v>5982.53</v>
      </c>
      <c r="X460" s="34">
        <v>5580.84</v>
      </c>
      <c r="Y460" s="34">
        <v>5459.76</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12" x14ac:dyDescent="0.2">
      <c r="A461" s="33">
        <v>27</v>
      </c>
      <c r="B461" s="34">
        <v>5297.12</v>
      </c>
      <c r="C461" s="34">
        <v>5107.13</v>
      </c>
      <c r="D461" s="34">
        <v>5047.29</v>
      </c>
      <c r="E461" s="34">
        <v>4734.9900000000007</v>
      </c>
      <c r="F461" s="34">
        <v>4530.55</v>
      </c>
      <c r="G461" s="34">
        <v>5107.9100000000008</v>
      </c>
      <c r="H461" s="34">
        <v>5279.79</v>
      </c>
      <c r="I461" s="34">
        <v>5606.6</v>
      </c>
      <c r="J461" s="34">
        <v>5979.3300000000008</v>
      </c>
      <c r="K461" s="34">
        <v>6162.7400000000007</v>
      </c>
      <c r="L461" s="34">
        <v>6261.4100000000008</v>
      </c>
      <c r="M461" s="34">
        <v>6167.27</v>
      </c>
      <c r="N461" s="34">
        <v>6124.84</v>
      </c>
      <c r="O461" s="34">
        <v>6161.29</v>
      </c>
      <c r="P461" s="34">
        <v>6283.4800000000005</v>
      </c>
      <c r="Q461" s="34">
        <v>6208.37</v>
      </c>
      <c r="R461" s="34">
        <v>6223.22</v>
      </c>
      <c r="S461" s="34">
        <v>6155.4400000000005</v>
      </c>
      <c r="T461" s="34">
        <v>6105.14</v>
      </c>
      <c r="U461" s="34">
        <v>6001.38</v>
      </c>
      <c r="V461" s="34">
        <v>5995.96</v>
      </c>
      <c r="W461" s="34">
        <v>5947.92</v>
      </c>
      <c r="X461" s="34">
        <v>5581.0800000000008</v>
      </c>
      <c r="Y461" s="34">
        <v>5472.95</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ht="12" x14ac:dyDescent="0.2">
      <c r="A462" s="33">
        <v>28</v>
      </c>
      <c r="B462" s="34">
        <v>5361.59</v>
      </c>
      <c r="C462" s="34">
        <v>5138.5000000000009</v>
      </c>
      <c r="D462" s="34">
        <v>4991</v>
      </c>
      <c r="E462" s="34">
        <v>4466.4800000000005</v>
      </c>
      <c r="F462" s="34">
        <v>4342.9000000000005</v>
      </c>
      <c r="G462" s="34">
        <v>5179.97</v>
      </c>
      <c r="H462" s="34">
        <v>5410.2400000000007</v>
      </c>
      <c r="I462" s="34">
        <v>5698.55</v>
      </c>
      <c r="J462" s="34">
        <v>6220.0000000000009</v>
      </c>
      <c r="K462" s="34">
        <v>6293.12</v>
      </c>
      <c r="L462" s="34">
        <v>6377.170000000001</v>
      </c>
      <c r="M462" s="34">
        <v>6374.51</v>
      </c>
      <c r="N462" s="34">
        <v>6368.56</v>
      </c>
      <c r="O462" s="34">
        <v>6381.35</v>
      </c>
      <c r="P462" s="34">
        <v>6485.51</v>
      </c>
      <c r="Q462" s="34">
        <v>6563.3600000000006</v>
      </c>
      <c r="R462" s="34">
        <v>6387.8</v>
      </c>
      <c r="S462" s="34">
        <v>6337.6100000000006</v>
      </c>
      <c r="T462" s="34">
        <v>6289.03</v>
      </c>
      <c r="U462" s="34">
        <v>6248.35</v>
      </c>
      <c r="V462" s="34">
        <v>6236.9900000000007</v>
      </c>
      <c r="W462" s="34">
        <v>6202.04</v>
      </c>
      <c r="X462" s="34">
        <v>5808.51</v>
      </c>
      <c r="Y462" s="34">
        <v>5539.13</v>
      </c>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ht="12" x14ac:dyDescent="0.2">
      <c r="A463" s="33">
        <v>29</v>
      </c>
      <c r="B463" s="34">
        <v>5337.7800000000007</v>
      </c>
      <c r="C463" s="34">
        <v>5175.17</v>
      </c>
      <c r="D463" s="34">
        <v>4986.05</v>
      </c>
      <c r="E463" s="34">
        <v>4909.92</v>
      </c>
      <c r="F463" s="34">
        <v>4897.7400000000007</v>
      </c>
      <c r="G463" s="34">
        <v>5207.45</v>
      </c>
      <c r="H463" s="34">
        <v>5332.4000000000005</v>
      </c>
      <c r="I463" s="34">
        <v>5689.89</v>
      </c>
      <c r="J463" s="34">
        <v>6249.76</v>
      </c>
      <c r="K463" s="34">
        <v>6285.56</v>
      </c>
      <c r="L463" s="34">
        <v>6295.170000000001</v>
      </c>
      <c r="M463" s="34">
        <v>6387.13</v>
      </c>
      <c r="N463" s="34">
        <v>6394.22</v>
      </c>
      <c r="O463" s="34">
        <v>6413.59</v>
      </c>
      <c r="P463" s="34">
        <v>6548.3300000000008</v>
      </c>
      <c r="Q463" s="34">
        <v>6564.7500000000009</v>
      </c>
      <c r="R463" s="34">
        <v>6556.3600000000006</v>
      </c>
      <c r="S463" s="34">
        <v>6491.77</v>
      </c>
      <c r="T463" s="34">
        <v>6427.6500000000005</v>
      </c>
      <c r="U463" s="34">
        <v>6403.4900000000007</v>
      </c>
      <c r="V463" s="34">
        <v>6372.46</v>
      </c>
      <c r="W463" s="34">
        <v>6288.97</v>
      </c>
      <c r="X463" s="34">
        <v>5973.13</v>
      </c>
      <c r="Y463" s="34">
        <v>5560.68</v>
      </c>
      <c r="Z463" s="24">
        <f>IFERROR(Y463,"скрыть")</f>
        <v>5560.68</v>
      </c>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ht="12" x14ac:dyDescent="0.2">
      <c r="A464" s="33">
        <v>30</v>
      </c>
      <c r="B464" s="34">
        <v>5347.9000000000005</v>
      </c>
      <c r="C464" s="34">
        <v>5205.7</v>
      </c>
      <c r="D464" s="34">
        <v>5057.2300000000005</v>
      </c>
      <c r="E464" s="34">
        <v>4967.28</v>
      </c>
      <c r="F464" s="34">
        <v>4955.3300000000008</v>
      </c>
      <c r="G464" s="34">
        <v>5181.7</v>
      </c>
      <c r="H464" s="34">
        <v>5248.06</v>
      </c>
      <c r="I464" s="34">
        <v>5639.27</v>
      </c>
      <c r="J464" s="34">
        <v>6264.03</v>
      </c>
      <c r="K464" s="34">
        <v>6154.93</v>
      </c>
      <c r="L464" s="34">
        <v>6135.5000000000009</v>
      </c>
      <c r="M464" s="34">
        <v>6121.7400000000007</v>
      </c>
      <c r="N464" s="34">
        <v>6422.01</v>
      </c>
      <c r="O464" s="34">
        <v>6436.68</v>
      </c>
      <c r="P464" s="34">
        <v>6820.6100000000006</v>
      </c>
      <c r="Q464" s="34">
        <v>6817.26</v>
      </c>
      <c r="R464" s="34">
        <v>6588.4000000000005</v>
      </c>
      <c r="S464" s="34">
        <v>6466.93</v>
      </c>
      <c r="T464" s="34">
        <v>6415.26</v>
      </c>
      <c r="U464" s="34">
        <v>6371.93</v>
      </c>
      <c r="V464" s="34">
        <v>6452.39</v>
      </c>
      <c r="W464" s="34">
        <v>6448.87</v>
      </c>
      <c r="X464" s="34">
        <v>6173.12</v>
      </c>
      <c r="Y464" s="34">
        <v>5680.17</v>
      </c>
      <c r="Z464" s="24">
        <f>IFERROR(Y464,"скрыть")</f>
        <v>5680.17</v>
      </c>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2" x14ac:dyDescent="0.2">
      <c r="A465" s="33">
        <v>31</v>
      </c>
      <c r="B465" s="34">
        <v>5431.8600000000006</v>
      </c>
      <c r="C465" s="34">
        <v>5295.6900000000005</v>
      </c>
      <c r="D465" s="34">
        <v>5166.29</v>
      </c>
      <c r="E465" s="34">
        <v>5063.0700000000006</v>
      </c>
      <c r="F465" s="34">
        <v>5019.22</v>
      </c>
      <c r="G465" s="34">
        <v>5119.67</v>
      </c>
      <c r="H465" s="34">
        <v>5180.7</v>
      </c>
      <c r="I465" s="34">
        <v>5442.0000000000009</v>
      </c>
      <c r="J465" s="34">
        <v>6037.8600000000006</v>
      </c>
      <c r="K465" s="34">
        <v>6191.8600000000006</v>
      </c>
      <c r="L465" s="34">
        <v>6331.3200000000006</v>
      </c>
      <c r="M465" s="34">
        <v>6364.59</v>
      </c>
      <c r="N465" s="34">
        <v>6376.18</v>
      </c>
      <c r="O465" s="34">
        <v>6380.22</v>
      </c>
      <c r="P465" s="34">
        <v>6423.420000000001</v>
      </c>
      <c r="Q465" s="34">
        <v>6443.3600000000006</v>
      </c>
      <c r="R465" s="34">
        <v>6448.4800000000005</v>
      </c>
      <c r="S465" s="34">
        <v>6456.59</v>
      </c>
      <c r="T465" s="34">
        <v>6392.3</v>
      </c>
      <c r="U465" s="34">
        <v>6370.59</v>
      </c>
      <c r="V465" s="34">
        <v>6391.4900000000007</v>
      </c>
      <c r="W465" s="34">
        <v>6377.170000000001</v>
      </c>
      <c r="X465" s="34">
        <v>6055.5000000000009</v>
      </c>
      <c r="Y465" s="34">
        <v>5614.01</v>
      </c>
      <c r="Z465" s="24">
        <f>IFERROR(Y465,"скрыть")</f>
        <v>5614.01</v>
      </c>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1.25" customHeight="1" x14ac:dyDescent="0.2">
      <c r="A466" s="111"/>
      <c r="B466" s="112" t="s">
        <v>110</v>
      </c>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ht="11.25" customHeight="1" x14ac:dyDescent="0.2">
      <c r="A467" s="111"/>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s="27" customFormat="1" ht="32.65" customHeight="1" x14ac:dyDescent="0.2">
      <c r="A468" s="31" t="s">
        <v>83</v>
      </c>
      <c r="B468" s="32" t="s">
        <v>84</v>
      </c>
      <c r="C468" s="32" t="s">
        <v>85</v>
      </c>
      <c r="D468" s="32" t="s">
        <v>86</v>
      </c>
      <c r="E468" s="32" t="s">
        <v>87</v>
      </c>
      <c r="F468" s="32" t="s">
        <v>88</v>
      </c>
      <c r="G468" s="32" t="s">
        <v>89</v>
      </c>
      <c r="H468" s="32" t="s">
        <v>90</v>
      </c>
      <c r="I468" s="32" t="s">
        <v>91</v>
      </c>
      <c r="J468" s="32" t="s">
        <v>92</v>
      </c>
      <c r="K468" s="32" t="s">
        <v>93</v>
      </c>
      <c r="L468" s="32" t="s">
        <v>94</v>
      </c>
      <c r="M468" s="32" t="s">
        <v>95</v>
      </c>
      <c r="N468" s="32" t="s">
        <v>96</v>
      </c>
      <c r="O468" s="32" t="s">
        <v>97</v>
      </c>
      <c r="P468" s="32" t="s">
        <v>98</v>
      </c>
      <c r="Q468" s="32" t="s">
        <v>99</v>
      </c>
      <c r="R468" s="32" t="s">
        <v>100</v>
      </c>
      <c r="S468" s="32" t="s">
        <v>101</v>
      </c>
      <c r="T468" s="32" t="s">
        <v>102</v>
      </c>
      <c r="U468" s="32" t="s">
        <v>103</v>
      </c>
      <c r="V468" s="32" t="s">
        <v>104</v>
      </c>
      <c r="W468" s="32" t="s">
        <v>105</v>
      </c>
      <c r="X468" s="32" t="s">
        <v>106</v>
      </c>
      <c r="Y468" s="32" t="s">
        <v>107</v>
      </c>
      <c r="Z468" s="26"/>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1</v>
      </c>
      <c r="B469" s="34">
        <v>6895.96</v>
      </c>
      <c r="C469" s="34">
        <v>6754.02</v>
      </c>
      <c r="D469" s="34">
        <v>6701.88</v>
      </c>
      <c r="E469" s="34">
        <v>6662.3700000000008</v>
      </c>
      <c r="F469" s="34">
        <v>6645.5900000000011</v>
      </c>
      <c r="G469" s="34">
        <v>6650.06</v>
      </c>
      <c r="H469" s="34">
        <v>6661.46</v>
      </c>
      <c r="I469" s="34">
        <v>6912.68</v>
      </c>
      <c r="J469" s="34">
        <v>7101.4000000000005</v>
      </c>
      <c r="K469" s="34">
        <v>7367.2300000000005</v>
      </c>
      <c r="L469" s="34">
        <v>7502.8400000000011</v>
      </c>
      <c r="M469" s="34">
        <v>7530.4800000000005</v>
      </c>
      <c r="N469" s="34">
        <v>7508.43</v>
      </c>
      <c r="O469" s="34">
        <v>7516.37</v>
      </c>
      <c r="P469" s="34">
        <v>7513.920000000001</v>
      </c>
      <c r="Q469" s="34">
        <v>7441.1900000000005</v>
      </c>
      <c r="R469" s="34">
        <v>7326.01</v>
      </c>
      <c r="S469" s="34">
        <v>7390.02</v>
      </c>
      <c r="T469" s="34">
        <v>7436.39</v>
      </c>
      <c r="U469" s="34">
        <v>7496.93</v>
      </c>
      <c r="V469" s="34">
        <v>7593.22</v>
      </c>
      <c r="W469" s="34">
        <v>7584.56</v>
      </c>
      <c r="X469" s="34">
        <v>7120.920000000001</v>
      </c>
      <c r="Y469" s="34">
        <v>6998.63</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2</v>
      </c>
      <c r="B470" s="34">
        <v>6826.13</v>
      </c>
      <c r="C470" s="34">
        <v>6724.4900000000007</v>
      </c>
      <c r="D470" s="34">
        <v>6645.56</v>
      </c>
      <c r="E470" s="34">
        <v>6631.5300000000007</v>
      </c>
      <c r="F470" s="34">
        <v>6622.3300000000008</v>
      </c>
      <c r="G470" s="34">
        <v>6640.76</v>
      </c>
      <c r="H470" s="34">
        <v>6610.5900000000011</v>
      </c>
      <c r="I470" s="34">
        <v>6820.51</v>
      </c>
      <c r="J470" s="34">
        <v>7090.7400000000007</v>
      </c>
      <c r="K470" s="34">
        <v>7274.55</v>
      </c>
      <c r="L470" s="34">
        <v>7290.46</v>
      </c>
      <c r="M470" s="34">
        <v>7345.4400000000005</v>
      </c>
      <c r="N470" s="34">
        <v>7339.35</v>
      </c>
      <c r="O470" s="34">
        <v>7310.3200000000006</v>
      </c>
      <c r="P470" s="34">
        <v>7295.2500000000009</v>
      </c>
      <c r="Q470" s="34">
        <v>7276.01</v>
      </c>
      <c r="R470" s="34">
        <v>7225.51</v>
      </c>
      <c r="S470" s="34">
        <v>7272.47</v>
      </c>
      <c r="T470" s="34">
        <v>7275.51</v>
      </c>
      <c r="U470" s="34">
        <v>7422.18</v>
      </c>
      <c r="V470" s="34">
        <v>7476.6500000000005</v>
      </c>
      <c r="W470" s="34">
        <v>7467.55</v>
      </c>
      <c r="X470" s="34">
        <v>7071.05</v>
      </c>
      <c r="Y470" s="34">
        <v>6887.4900000000007</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3</v>
      </c>
      <c r="B471" s="34">
        <v>6817.0000000000009</v>
      </c>
      <c r="C471" s="34">
        <v>6720.89</v>
      </c>
      <c r="D471" s="34">
        <v>6637.4000000000005</v>
      </c>
      <c r="E471" s="34">
        <v>6621.3200000000006</v>
      </c>
      <c r="F471" s="34">
        <v>6618.3200000000006</v>
      </c>
      <c r="G471" s="34">
        <v>6626.9100000000008</v>
      </c>
      <c r="H471" s="34">
        <v>6644.3200000000006</v>
      </c>
      <c r="I471" s="34">
        <v>6863.04</v>
      </c>
      <c r="J471" s="34">
        <v>7114.51</v>
      </c>
      <c r="K471" s="34">
        <v>7463.28</v>
      </c>
      <c r="L471" s="34">
        <v>7518.0900000000011</v>
      </c>
      <c r="M471" s="34">
        <v>7543.670000000001</v>
      </c>
      <c r="N471" s="34">
        <v>7533.1100000000006</v>
      </c>
      <c r="O471" s="34">
        <v>7519.5100000000011</v>
      </c>
      <c r="P471" s="34">
        <v>7500.5000000000009</v>
      </c>
      <c r="Q471" s="34">
        <v>7459.9100000000008</v>
      </c>
      <c r="R471" s="34">
        <v>7409.6600000000008</v>
      </c>
      <c r="S471" s="34">
        <v>7435.8300000000008</v>
      </c>
      <c r="T471" s="34">
        <v>7385.8300000000008</v>
      </c>
      <c r="U471" s="34">
        <v>7437.22</v>
      </c>
      <c r="V471" s="34">
        <v>7513.43</v>
      </c>
      <c r="W471" s="34">
        <v>7563.920000000001</v>
      </c>
      <c r="X471" s="34">
        <v>7141.4900000000007</v>
      </c>
      <c r="Y471" s="34">
        <v>6983.5900000000011</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4</v>
      </c>
      <c r="B472" s="34">
        <v>6758.170000000001</v>
      </c>
      <c r="C472" s="34">
        <v>6688.1900000000005</v>
      </c>
      <c r="D472" s="34">
        <v>6643.56</v>
      </c>
      <c r="E472" s="34">
        <v>6639.4900000000007</v>
      </c>
      <c r="F472" s="34">
        <v>6634.5900000000011</v>
      </c>
      <c r="G472" s="34">
        <v>6619.9100000000008</v>
      </c>
      <c r="H472" s="34">
        <v>6577.4900000000007</v>
      </c>
      <c r="I472" s="34">
        <v>6708.4400000000005</v>
      </c>
      <c r="J472" s="34">
        <v>6995.77</v>
      </c>
      <c r="K472" s="34">
        <v>7157.39</v>
      </c>
      <c r="L472" s="34">
        <v>7279.5800000000008</v>
      </c>
      <c r="M472" s="34">
        <v>7287.8200000000006</v>
      </c>
      <c r="N472" s="34">
        <v>7286.78</v>
      </c>
      <c r="O472" s="34">
        <v>7285.3</v>
      </c>
      <c r="P472" s="34">
        <v>7384.18</v>
      </c>
      <c r="Q472" s="34">
        <v>7291.4000000000005</v>
      </c>
      <c r="R472" s="34">
        <v>7286.0700000000006</v>
      </c>
      <c r="S472" s="34">
        <v>7336.2500000000009</v>
      </c>
      <c r="T472" s="34">
        <v>7341.28</v>
      </c>
      <c r="U472" s="34">
        <v>7439.27</v>
      </c>
      <c r="V472" s="34">
        <v>7502.7800000000007</v>
      </c>
      <c r="W472" s="34">
        <v>7521.13</v>
      </c>
      <c r="X472" s="34">
        <v>7124.71</v>
      </c>
      <c r="Y472" s="34">
        <v>6959.47</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5</v>
      </c>
      <c r="B473" s="34">
        <v>6762.96</v>
      </c>
      <c r="C473" s="34">
        <v>6640.8200000000006</v>
      </c>
      <c r="D473" s="34">
        <v>6606.68</v>
      </c>
      <c r="E473" s="34">
        <v>6589.5700000000006</v>
      </c>
      <c r="F473" s="34">
        <v>6603.22</v>
      </c>
      <c r="G473" s="34">
        <v>6650.13</v>
      </c>
      <c r="H473" s="34">
        <v>6759.72</v>
      </c>
      <c r="I473" s="34">
        <v>7105.21</v>
      </c>
      <c r="J473" s="34">
        <v>7428.0800000000008</v>
      </c>
      <c r="K473" s="34">
        <v>7508.93</v>
      </c>
      <c r="L473" s="34">
        <v>7519.81</v>
      </c>
      <c r="M473" s="34">
        <v>7572.0800000000008</v>
      </c>
      <c r="N473" s="34">
        <v>7543.2300000000005</v>
      </c>
      <c r="O473" s="34">
        <v>7563.3600000000006</v>
      </c>
      <c r="P473" s="34">
        <v>7548.670000000001</v>
      </c>
      <c r="Q473" s="34">
        <v>7534.1500000000005</v>
      </c>
      <c r="R473" s="34">
        <v>7513.72</v>
      </c>
      <c r="S473" s="34">
        <v>7424.920000000001</v>
      </c>
      <c r="T473" s="34">
        <v>7409.46</v>
      </c>
      <c r="U473" s="34">
        <v>7385.6600000000008</v>
      </c>
      <c r="V473" s="34">
        <v>7521.2800000000007</v>
      </c>
      <c r="W473" s="34">
        <v>7446.420000000001</v>
      </c>
      <c r="X473" s="34">
        <v>7115.95</v>
      </c>
      <c r="Y473" s="34">
        <v>6885.8600000000006</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6</v>
      </c>
      <c r="B474" s="34">
        <v>6758.9400000000005</v>
      </c>
      <c r="C474" s="34">
        <v>6643.2400000000007</v>
      </c>
      <c r="D474" s="34">
        <v>6606.79</v>
      </c>
      <c r="E474" s="34">
        <v>6606.0300000000007</v>
      </c>
      <c r="F474" s="34">
        <v>6632.6900000000005</v>
      </c>
      <c r="G474" s="34">
        <v>6691.7500000000009</v>
      </c>
      <c r="H474" s="34">
        <v>6890.6600000000008</v>
      </c>
      <c r="I474" s="34">
        <v>7158.8</v>
      </c>
      <c r="J474" s="34">
        <v>7587.5800000000008</v>
      </c>
      <c r="K474" s="34">
        <v>7661.3300000000008</v>
      </c>
      <c r="L474" s="34">
        <v>7663.3400000000011</v>
      </c>
      <c r="M474" s="34">
        <v>7697.81</v>
      </c>
      <c r="N474" s="34">
        <v>7695.52</v>
      </c>
      <c r="O474" s="34">
        <v>7701.46</v>
      </c>
      <c r="P474" s="34">
        <v>7695.8400000000011</v>
      </c>
      <c r="Q474" s="34">
        <v>7675.87</v>
      </c>
      <c r="R474" s="34">
        <v>7663.4400000000005</v>
      </c>
      <c r="S474" s="34">
        <v>7611.35</v>
      </c>
      <c r="T474" s="34">
        <v>7598.0800000000008</v>
      </c>
      <c r="U474" s="34">
        <v>7599.7300000000005</v>
      </c>
      <c r="V474" s="34">
        <v>7677.4000000000005</v>
      </c>
      <c r="W474" s="34">
        <v>7572.3400000000011</v>
      </c>
      <c r="X474" s="34">
        <v>7098.7500000000009</v>
      </c>
      <c r="Y474" s="34">
        <v>6997.97</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7</v>
      </c>
      <c r="B475" s="34">
        <v>6730.27</v>
      </c>
      <c r="C475" s="34">
        <v>6590.26</v>
      </c>
      <c r="D475" s="34">
        <v>6472.6100000000006</v>
      </c>
      <c r="E475" s="34">
        <v>6462.4900000000007</v>
      </c>
      <c r="F475" s="34">
        <v>6549.9900000000007</v>
      </c>
      <c r="G475" s="34">
        <v>6666.55</v>
      </c>
      <c r="H475" s="34">
        <v>6824.6900000000005</v>
      </c>
      <c r="I475" s="34">
        <v>7155.8</v>
      </c>
      <c r="J475" s="34">
        <v>7537.8600000000006</v>
      </c>
      <c r="K475" s="34">
        <v>7609.7400000000007</v>
      </c>
      <c r="L475" s="34">
        <v>7610.2500000000009</v>
      </c>
      <c r="M475" s="34">
        <v>7667.420000000001</v>
      </c>
      <c r="N475" s="34">
        <v>7645.0700000000006</v>
      </c>
      <c r="O475" s="34">
        <v>7653.9900000000007</v>
      </c>
      <c r="P475" s="34">
        <v>7638.2300000000005</v>
      </c>
      <c r="Q475" s="34">
        <v>7626.6500000000005</v>
      </c>
      <c r="R475" s="34">
        <v>7615.7400000000007</v>
      </c>
      <c r="S475" s="34">
        <v>7535.88</v>
      </c>
      <c r="T475" s="34">
        <v>7538.79</v>
      </c>
      <c r="U475" s="34">
        <v>7576.05</v>
      </c>
      <c r="V475" s="34">
        <v>7640.6600000000008</v>
      </c>
      <c r="W475" s="34">
        <v>7616.9800000000005</v>
      </c>
      <c r="X475" s="34">
        <v>7265.3600000000006</v>
      </c>
      <c r="Y475" s="34">
        <v>7063.7000000000007</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8</v>
      </c>
      <c r="B476" s="34">
        <v>7066.5800000000008</v>
      </c>
      <c r="C476" s="34">
        <v>6908.85</v>
      </c>
      <c r="D476" s="34">
        <v>6808.3400000000011</v>
      </c>
      <c r="E476" s="34">
        <v>6783.93</v>
      </c>
      <c r="F476" s="34">
        <v>6764.3200000000006</v>
      </c>
      <c r="G476" s="34">
        <v>6752.9100000000008</v>
      </c>
      <c r="H476" s="34">
        <v>6733.3200000000006</v>
      </c>
      <c r="I476" s="34">
        <v>7059.55</v>
      </c>
      <c r="J476" s="34">
        <v>7347.9400000000005</v>
      </c>
      <c r="K476" s="34">
        <v>7534.81</v>
      </c>
      <c r="L476" s="34">
        <v>7613.79</v>
      </c>
      <c r="M476" s="34">
        <v>7632.46</v>
      </c>
      <c r="N476" s="34">
        <v>7618.4400000000005</v>
      </c>
      <c r="O476" s="34">
        <v>7601.9400000000005</v>
      </c>
      <c r="P476" s="34">
        <v>7596.22</v>
      </c>
      <c r="Q476" s="34">
        <v>7522.1</v>
      </c>
      <c r="R476" s="34">
        <v>7474.02</v>
      </c>
      <c r="S476" s="34">
        <v>7528.8200000000006</v>
      </c>
      <c r="T476" s="34">
        <v>7577.0700000000006</v>
      </c>
      <c r="U476" s="34">
        <v>7629.39</v>
      </c>
      <c r="V476" s="34">
        <v>7650.8200000000006</v>
      </c>
      <c r="W476" s="34">
        <v>7653.8400000000011</v>
      </c>
      <c r="X476" s="34">
        <v>7315.6500000000005</v>
      </c>
      <c r="Y476" s="34">
        <v>7060.7400000000007</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9</v>
      </c>
      <c r="B477" s="34">
        <v>7003.7500000000009</v>
      </c>
      <c r="C477" s="34">
        <v>6829.1900000000005</v>
      </c>
      <c r="D477" s="34">
        <v>6727.76</v>
      </c>
      <c r="E477" s="34">
        <v>6682.2300000000005</v>
      </c>
      <c r="F477" s="34">
        <v>6673.6200000000008</v>
      </c>
      <c r="G477" s="34">
        <v>6697.85</v>
      </c>
      <c r="H477" s="34">
        <v>6748.51</v>
      </c>
      <c r="I477" s="34">
        <v>7016.3400000000011</v>
      </c>
      <c r="J477" s="34">
        <v>7268.72</v>
      </c>
      <c r="K477" s="34">
        <v>7557.63</v>
      </c>
      <c r="L477" s="34">
        <v>7639.93</v>
      </c>
      <c r="M477" s="34">
        <v>7658.4800000000005</v>
      </c>
      <c r="N477" s="34">
        <v>7637.37</v>
      </c>
      <c r="O477" s="34">
        <v>7624.1900000000005</v>
      </c>
      <c r="P477" s="34">
        <v>7615.8</v>
      </c>
      <c r="Q477" s="34">
        <v>7560.9500000000007</v>
      </c>
      <c r="R477" s="34">
        <v>7507.920000000001</v>
      </c>
      <c r="S477" s="34">
        <v>7518.39</v>
      </c>
      <c r="T477" s="34">
        <v>7545.96</v>
      </c>
      <c r="U477" s="34">
        <v>7610.9900000000007</v>
      </c>
      <c r="V477" s="34">
        <v>7639.72</v>
      </c>
      <c r="W477" s="34">
        <v>7657.9000000000005</v>
      </c>
      <c r="X477" s="34">
        <v>7236.9900000000007</v>
      </c>
      <c r="Y477" s="34">
        <v>7069.14</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10</v>
      </c>
      <c r="B478" s="34">
        <v>6849.2500000000009</v>
      </c>
      <c r="C478" s="34">
        <v>6678.9500000000007</v>
      </c>
      <c r="D478" s="34">
        <v>6632.7000000000007</v>
      </c>
      <c r="E478" s="34">
        <v>6633.0900000000011</v>
      </c>
      <c r="F478" s="34">
        <v>6632.76</v>
      </c>
      <c r="G478" s="34">
        <v>6637.8400000000011</v>
      </c>
      <c r="H478" s="34">
        <v>6641.4500000000007</v>
      </c>
      <c r="I478" s="34">
        <v>6908.3400000000011</v>
      </c>
      <c r="J478" s="34">
        <v>7208.81</v>
      </c>
      <c r="K478" s="34">
        <v>7536.29</v>
      </c>
      <c r="L478" s="34">
        <v>7634.5000000000009</v>
      </c>
      <c r="M478" s="34">
        <v>7644.77</v>
      </c>
      <c r="N478" s="34">
        <v>7642.0300000000007</v>
      </c>
      <c r="O478" s="34">
        <v>7626.81</v>
      </c>
      <c r="P478" s="34">
        <v>7620.38</v>
      </c>
      <c r="Q478" s="34">
        <v>7539.55</v>
      </c>
      <c r="R478" s="34">
        <v>7449.52</v>
      </c>
      <c r="S478" s="34">
        <v>7471.9400000000005</v>
      </c>
      <c r="T478" s="34">
        <v>7470.7</v>
      </c>
      <c r="U478" s="34">
        <v>7496.02</v>
      </c>
      <c r="V478" s="34">
        <v>7570.05</v>
      </c>
      <c r="W478" s="34">
        <v>7604.1</v>
      </c>
      <c r="X478" s="34">
        <v>7194.7400000000007</v>
      </c>
      <c r="Y478" s="34">
        <v>7058.02</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11</v>
      </c>
      <c r="B479" s="34">
        <v>6997.9100000000008</v>
      </c>
      <c r="C479" s="34">
        <v>6799.8600000000006</v>
      </c>
      <c r="D479" s="34">
        <v>6721.9800000000005</v>
      </c>
      <c r="E479" s="34">
        <v>6695.9900000000007</v>
      </c>
      <c r="F479" s="34">
        <v>6676.88</v>
      </c>
      <c r="G479" s="34">
        <v>6689.7800000000007</v>
      </c>
      <c r="H479" s="34">
        <v>6665.5800000000008</v>
      </c>
      <c r="I479" s="34">
        <v>6930.0000000000009</v>
      </c>
      <c r="J479" s="34">
        <v>7214.2</v>
      </c>
      <c r="K479" s="34">
        <v>7583.43</v>
      </c>
      <c r="L479" s="34">
        <v>7652.79</v>
      </c>
      <c r="M479" s="34">
        <v>7675.7500000000009</v>
      </c>
      <c r="N479" s="34">
        <v>7680.9400000000005</v>
      </c>
      <c r="O479" s="34">
        <v>7672.06</v>
      </c>
      <c r="P479" s="34">
        <v>7667.4800000000005</v>
      </c>
      <c r="Q479" s="34">
        <v>7629.0300000000007</v>
      </c>
      <c r="R479" s="34">
        <v>7566.5800000000008</v>
      </c>
      <c r="S479" s="34">
        <v>7628.12</v>
      </c>
      <c r="T479" s="34">
        <v>7647.7600000000011</v>
      </c>
      <c r="U479" s="34">
        <v>7668.63</v>
      </c>
      <c r="V479" s="34">
        <v>7697.6900000000005</v>
      </c>
      <c r="W479" s="34">
        <v>7711.2500000000009</v>
      </c>
      <c r="X479" s="34">
        <v>7420.68</v>
      </c>
      <c r="Y479" s="34">
        <v>7099.77</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12</v>
      </c>
      <c r="B480" s="34">
        <v>6896.0800000000008</v>
      </c>
      <c r="C480" s="34">
        <v>6763.52</v>
      </c>
      <c r="D480" s="34">
        <v>6683.76</v>
      </c>
      <c r="E480" s="34">
        <v>6650.26</v>
      </c>
      <c r="F480" s="34">
        <v>6682.81</v>
      </c>
      <c r="G480" s="34">
        <v>6770.1600000000008</v>
      </c>
      <c r="H480" s="34">
        <v>6995.39</v>
      </c>
      <c r="I480" s="34">
        <v>7356.62</v>
      </c>
      <c r="J480" s="34">
        <v>7696.5300000000007</v>
      </c>
      <c r="K480" s="34">
        <v>7768.8300000000008</v>
      </c>
      <c r="L480" s="34">
        <v>7777.0700000000006</v>
      </c>
      <c r="M480" s="34">
        <v>7801.7600000000011</v>
      </c>
      <c r="N480" s="34">
        <v>7780.12</v>
      </c>
      <c r="O480" s="34">
        <v>7788.35</v>
      </c>
      <c r="P480" s="34">
        <v>7794.3300000000008</v>
      </c>
      <c r="Q480" s="34">
        <v>7765.6900000000005</v>
      </c>
      <c r="R480" s="34">
        <v>7759.5300000000007</v>
      </c>
      <c r="S480" s="34">
        <v>7729.9400000000005</v>
      </c>
      <c r="T480" s="34">
        <v>7689.47</v>
      </c>
      <c r="U480" s="34">
        <v>7654.8200000000006</v>
      </c>
      <c r="V480" s="34">
        <v>7662.7500000000009</v>
      </c>
      <c r="W480" s="34">
        <v>7620.8200000000006</v>
      </c>
      <c r="X480" s="34">
        <v>7164.8600000000006</v>
      </c>
      <c r="Y480" s="34">
        <v>6993.9000000000005</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13</v>
      </c>
      <c r="B481" s="34">
        <v>6827.68</v>
      </c>
      <c r="C481" s="34">
        <v>6662.3</v>
      </c>
      <c r="D481" s="34">
        <v>6584.5800000000008</v>
      </c>
      <c r="E481" s="34">
        <v>6565.21</v>
      </c>
      <c r="F481" s="34">
        <v>6639.9900000000007</v>
      </c>
      <c r="G481" s="34">
        <v>6729.420000000001</v>
      </c>
      <c r="H481" s="34">
        <v>6912.26</v>
      </c>
      <c r="I481" s="34">
        <v>7170.6100000000006</v>
      </c>
      <c r="J481" s="34">
        <v>7549.0300000000007</v>
      </c>
      <c r="K481" s="34">
        <v>7720.7000000000007</v>
      </c>
      <c r="L481" s="34">
        <v>7756.87</v>
      </c>
      <c r="M481" s="34">
        <v>7745.35</v>
      </c>
      <c r="N481" s="34">
        <v>7735.72</v>
      </c>
      <c r="O481" s="34">
        <v>7749.88</v>
      </c>
      <c r="P481" s="34">
        <v>7837.55</v>
      </c>
      <c r="Q481" s="34">
        <v>7867.88</v>
      </c>
      <c r="R481" s="34">
        <v>7781.9900000000007</v>
      </c>
      <c r="S481" s="34">
        <v>7760.0700000000006</v>
      </c>
      <c r="T481" s="34">
        <v>7748.420000000001</v>
      </c>
      <c r="U481" s="34">
        <v>7748.8300000000008</v>
      </c>
      <c r="V481" s="34">
        <v>7796.5700000000006</v>
      </c>
      <c r="W481" s="34">
        <v>7652.3</v>
      </c>
      <c r="X481" s="34">
        <v>7162.29</v>
      </c>
      <c r="Y481" s="34">
        <v>7005.9500000000007</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14</v>
      </c>
      <c r="B482" s="34">
        <v>6853.06</v>
      </c>
      <c r="C482" s="34">
        <v>6752.31</v>
      </c>
      <c r="D482" s="34">
        <v>6609.63</v>
      </c>
      <c r="E482" s="34">
        <v>6587.0000000000009</v>
      </c>
      <c r="F482" s="34">
        <v>6602.2800000000007</v>
      </c>
      <c r="G482" s="34">
        <v>6773.7300000000005</v>
      </c>
      <c r="H482" s="34">
        <v>7028.9500000000007</v>
      </c>
      <c r="I482" s="34">
        <v>7414.7</v>
      </c>
      <c r="J482" s="34">
        <v>7721.5000000000009</v>
      </c>
      <c r="K482" s="34">
        <v>7850.21</v>
      </c>
      <c r="L482" s="34">
        <v>7926.7600000000011</v>
      </c>
      <c r="M482" s="34">
        <v>7895.7400000000007</v>
      </c>
      <c r="N482" s="34">
        <v>7861.6100000000006</v>
      </c>
      <c r="O482" s="34">
        <v>7905.8600000000006</v>
      </c>
      <c r="P482" s="34">
        <v>7992.46</v>
      </c>
      <c r="Q482" s="34">
        <v>7958.72</v>
      </c>
      <c r="R482" s="34">
        <v>7881.38</v>
      </c>
      <c r="S482" s="34">
        <v>7852.37</v>
      </c>
      <c r="T482" s="34">
        <v>7795.43</v>
      </c>
      <c r="U482" s="34">
        <v>7756.3200000000006</v>
      </c>
      <c r="V482" s="34">
        <v>7865.81</v>
      </c>
      <c r="W482" s="34">
        <v>7720.1500000000005</v>
      </c>
      <c r="X482" s="34">
        <v>7292.81</v>
      </c>
      <c r="Y482" s="34">
        <v>7084.6600000000008</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15</v>
      </c>
      <c r="B483" s="34">
        <v>6883.3700000000008</v>
      </c>
      <c r="C483" s="34">
        <v>6798.8200000000006</v>
      </c>
      <c r="D483" s="34">
        <v>6708.0800000000008</v>
      </c>
      <c r="E483" s="34">
        <v>6665.1900000000005</v>
      </c>
      <c r="F483" s="34">
        <v>6715.4500000000007</v>
      </c>
      <c r="G483" s="34">
        <v>6873.43</v>
      </c>
      <c r="H483" s="34">
        <v>7075.7500000000009</v>
      </c>
      <c r="I483" s="34">
        <v>7476.37</v>
      </c>
      <c r="J483" s="34">
        <v>7703.5700000000006</v>
      </c>
      <c r="K483" s="34">
        <v>7796.3300000000008</v>
      </c>
      <c r="L483" s="34">
        <v>7807.4000000000005</v>
      </c>
      <c r="M483" s="34">
        <v>7770.12</v>
      </c>
      <c r="N483" s="34">
        <v>7757.1600000000008</v>
      </c>
      <c r="O483" s="34">
        <v>7781.22</v>
      </c>
      <c r="P483" s="34">
        <v>7875.06</v>
      </c>
      <c r="Q483" s="34">
        <v>7810.1500000000005</v>
      </c>
      <c r="R483" s="34">
        <v>7774.29</v>
      </c>
      <c r="S483" s="34">
        <v>7754.27</v>
      </c>
      <c r="T483" s="34">
        <v>7761.54</v>
      </c>
      <c r="U483" s="34">
        <v>7750.1600000000008</v>
      </c>
      <c r="V483" s="34">
        <v>7768.9100000000008</v>
      </c>
      <c r="W483" s="34">
        <v>7691.6900000000005</v>
      </c>
      <c r="X483" s="34">
        <v>7415.3</v>
      </c>
      <c r="Y483" s="34">
        <v>7095.96</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16</v>
      </c>
      <c r="B484" s="34">
        <v>6821.3300000000008</v>
      </c>
      <c r="C484" s="34">
        <v>6649.22</v>
      </c>
      <c r="D484" s="34">
        <v>6524.0700000000006</v>
      </c>
      <c r="E484" s="34">
        <v>6457.09</v>
      </c>
      <c r="F484" s="34">
        <v>6544.64</v>
      </c>
      <c r="G484" s="34">
        <v>6742.06</v>
      </c>
      <c r="H484" s="34">
        <v>6998.39</v>
      </c>
      <c r="I484" s="34">
        <v>7260.1900000000005</v>
      </c>
      <c r="J484" s="34">
        <v>7588.37</v>
      </c>
      <c r="K484" s="34">
        <v>7653.4800000000005</v>
      </c>
      <c r="L484" s="34">
        <v>7648.63</v>
      </c>
      <c r="M484" s="34">
        <v>7605.35</v>
      </c>
      <c r="N484" s="34">
        <v>7632.920000000001</v>
      </c>
      <c r="O484" s="34">
        <v>7645.170000000001</v>
      </c>
      <c r="P484" s="34">
        <v>7731.5700000000006</v>
      </c>
      <c r="Q484" s="34">
        <v>7706.9900000000007</v>
      </c>
      <c r="R484" s="34">
        <v>7647.5100000000011</v>
      </c>
      <c r="S484" s="34">
        <v>7601.13</v>
      </c>
      <c r="T484" s="34">
        <v>7587.920000000001</v>
      </c>
      <c r="U484" s="34">
        <v>7575.72</v>
      </c>
      <c r="V484" s="34">
        <v>7623.1</v>
      </c>
      <c r="W484" s="34">
        <v>7646.8300000000008</v>
      </c>
      <c r="X484" s="34">
        <v>7351.35</v>
      </c>
      <c r="Y484" s="34">
        <v>7033.13</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17</v>
      </c>
      <c r="B485" s="34">
        <v>6929.6200000000008</v>
      </c>
      <c r="C485" s="34">
        <v>6876.18</v>
      </c>
      <c r="D485" s="34">
        <v>6712.39</v>
      </c>
      <c r="E485" s="34">
        <v>6633.06</v>
      </c>
      <c r="F485" s="34">
        <v>6623.0800000000008</v>
      </c>
      <c r="G485" s="34">
        <v>6529.9900000000007</v>
      </c>
      <c r="H485" s="34">
        <v>6632.6900000000005</v>
      </c>
      <c r="I485" s="34">
        <v>6997.3400000000011</v>
      </c>
      <c r="J485" s="34">
        <v>7299.2500000000009</v>
      </c>
      <c r="K485" s="34">
        <v>7603.6900000000005</v>
      </c>
      <c r="L485" s="34">
        <v>7701.43</v>
      </c>
      <c r="M485" s="34">
        <v>7736.06</v>
      </c>
      <c r="N485" s="34">
        <v>7737.4100000000008</v>
      </c>
      <c r="O485" s="34">
        <v>7699.55</v>
      </c>
      <c r="P485" s="34">
        <v>7732.7000000000007</v>
      </c>
      <c r="Q485" s="34">
        <v>7717.2000000000007</v>
      </c>
      <c r="R485" s="34">
        <v>7699.79</v>
      </c>
      <c r="S485" s="34">
        <v>7701.52</v>
      </c>
      <c r="T485" s="34">
        <v>7697.2500000000009</v>
      </c>
      <c r="U485" s="34">
        <v>7696.9400000000005</v>
      </c>
      <c r="V485" s="34">
        <v>7724.6</v>
      </c>
      <c r="W485" s="34">
        <v>7708.39</v>
      </c>
      <c r="X485" s="34">
        <v>7287.46</v>
      </c>
      <c r="Y485" s="34">
        <v>7094.05</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18</v>
      </c>
      <c r="B486" s="34">
        <v>6822.5700000000006</v>
      </c>
      <c r="C486" s="34">
        <v>6677.77</v>
      </c>
      <c r="D486" s="34">
        <v>6619.88</v>
      </c>
      <c r="E486" s="34">
        <v>6489.9900000000007</v>
      </c>
      <c r="F486" s="34">
        <v>6451.9500000000007</v>
      </c>
      <c r="G486" s="34">
        <v>6387.01</v>
      </c>
      <c r="H486" s="34">
        <v>6380.5300000000007</v>
      </c>
      <c r="I486" s="34">
        <v>6687.81</v>
      </c>
      <c r="J486" s="34">
        <v>7158.3400000000011</v>
      </c>
      <c r="K486" s="34">
        <v>7532.14</v>
      </c>
      <c r="L486" s="34">
        <v>7690.2400000000007</v>
      </c>
      <c r="M486" s="34">
        <v>7710.2600000000011</v>
      </c>
      <c r="N486" s="34">
        <v>7707.37</v>
      </c>
      <c r="O486" s="34">
        <v>7706.96</v>
      </c>
      <c r="P486" s="34">
        <v>7703.7400000000007</v>
      </c>
      <c r="Q486" s="34">
        <v>7665.8200000000006</v>
      </c>
      <c r="R486" s="34">
        <v>7539.1600000000008</v>
      </c>
      <c r="S486" s="34">
        <v>7561.71</v>
      </c>
      <c r="T486" s="34">
        <v>7634.6</v>
      </c>
      <c r="U486" s="34">
        <v>7681.0900000000011</v>
      </c>
      <c r="V486" s="34">
        <v>7716.7600000000011</v>
      </c>
      <c r="W486" s="34">
        <v>7748.0300000000007</v>
      </c>
      <c r="X486" s="34">
        <v>7410.28</v>
      </c>
      <c r="Y486" s="34">
        <v>7006.29</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19</v>
      </c>
      <c r="B487" s="34">
        <v>6842.6500000000005</v>
      </c>
      <c r="C487" s="34">
        <v>6729.9100000000008</v>
      </c>
      <c r="D487" s="34">
        <v>6648.4900000000007</v>
      </c>
      <c r="E487" s="34">
        <v>6626.7000000000007</v>
      </c>
      <c r="F487" s="34">
        <v>6652.6500000000005</v>
      </c>
      <c r="G487" s="34">
        <v>6724.8300000000008</v>
      </c>
      <c r="H487" s="34">
        <v>6964.13</v>
      </c>
      <c r="I487" s="34">
        <v>7339.88</v>
      </c>
      <c r="J487" s="34">
        <v>7707.43</v>
      </c>
      <c r="K487" s="34">
        <v>7802.5000000000009</v>
      </c>
      <c r="L487" s="34">
        <v>7832.4400000000005</v>
      </c>
      <c r="M487" s="34">
        <v>7811.47</v>
      </c>
      <c r="N487" s="34">
        <v>7746.6500000000005</v>
      </c>
      <c r="O487" s="34">
        <v>7790.9100000000008</v>
      </c>
      <c r="P487" s="34">
        <v>7863.1900000000005</v>
      </c>
      <c r="Q487" s="34">
        <v>7820.13</v>
      </c>
      <c r="R487" s="34">
        <v>7740.8300000000008</v>
      </c>
      <c r="S487" s="34">
        <v>7700.8200000000006</v>
      </c>
      <c r="T487" s="34">
        <v>7686.5700000000006</v>
      </c>
      <c r="U487" s="34">
        <v>7692.04</v>
      </c>
      <c r="V487" s="34">
        <v>7700.9900000000007</v>
      </c>
      <c r="W487" s="34">
        <v>7666.920000000001</v>
      </c>
      <c r="X487" s="34">
        <v>7215.2400000000007</v>
      </c>
      <c r="Y487" s="34">
        <v>6997.68</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20</v>
      </c>
      <c r="B488" s="34">
        <v>6865.18</v>
      </c>
      <c r="C488" s="34">
        <v>6666.96</v>
      </c>
      <c r="D488" s="34">
        <v>6469.6500000000005</v>
      </c>
      <c r="E488" s="34">
        <v>6424.29</v>
      </c>
      <c r="F488" s="34">
        <v>6491.7400000000007</v>
      </c>
      <c r="G488" s="34">
        <v>6724.81</v>
      </c>
      <c r="H488" s="34">
        <v>6917.02</v>
      </c>
      <c r="I488" s="34">
        <v>7289.85</v>
      </c>
      <c r="J488" s="34">
        <v>7663.31</v>
      </c>
      <c r="K488" s="34">
        <v>7922.4400000000005</v>
      </c>
      <c r="L488" s="34">
        <v>7940.56</v>
      </c>
      <c r="M488" s="34">
        <v>7919.43</v>
      </c>
      <c r="N488" s="34">
        <v>7910.7300000000005</v>
      </c>
      <c r="O488" s="34">
        <v>7924.6100000000006</v>
      </c>
      <c r="P488" s="34">
        <v>8069.89</v>
      </c>
      <c r="Q488" s="34">
        <v>7939.1</v>
      </c>
      <c r="R488" s="34">
        <v>7835.0100000000011</v>
      </c>
      <c r="S488" s="34">
        <v>7736.13</v>
      </c>
      <c r="T488" s="34">
        <v>7715.4500000000007</v>
      </c>
      <c r="U488" s="34">
        <v>7709.7000000000007</v>
      </c>
      <c r="V488" s="34">
        <v>7683.5300000000007</v>
      </c>
      <c r="W488" s="34">
        <v>7656.6900000000005</v>
      </c>
      <c r="X488" s="34">
        <v>7235.8</v>
      </c>
      <c r="Y488" s="34">
        <v>7080.1500000000005</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21</v>
      </c>
      <c r="B489" s="34">
        <v>6813.920000000001</v>
      </c>
      <c r="C489" s="34">
        <v>6711.6100000000006</v>
      </c>
      <c r="D489" s="34">
        <v>6612.3400000000011</v>
      </c>
      <c r="E489" s="34">
        <v>6504.4000000000005</v>
      </c>
      <c r="F489" s="34">
        <v>6562.13</v>
      </c>
      <c r="G489" s="34">
        <v>6744.02</v>
      </c>
      <c r="H489" s="34">
        <v>6887.06</v>
      </c>
      <c r="I489" s="34">
        <v>7317.2</v>
      </c>
      <c r="J489" s="34">
        <v>7606.13</v>
      </c>
      <c r="K489" s="34">
        <v>7833.89</v>
      </c>
      <c r="L489" s="34">
        <v>7958.3600000000006</v>
      </c>
      <c r="M489" s="34">
        <v>7869.1</v>
      </c>
      <c r="N489" s="34">
        <v>7832.21</v>
      </c>
      <c r="O489" s="34">
        <v>7858.0100000000011</v>
      </c>
      <c r="P489" s="34">
        <v>8077.4500000000007</v>
      </c>
      <c r="Q489" s="34">
        <v>7983.68</v>
      </c>
      <c r="R489" s="34">
        <v>7811.0000000000009</v>
      </c>
      <c r="S489" s="34">
        <v>7790.5100000000011</v>
      </c>
      <c r="T489" s="34">
        <v>7762.38</v>
      </c>
      <c r="U489" s="34">
        <v>7754.0300000000007</v>
      </c>
      <c r="V489" s="34">
        <v>7707.55</v>
      </c>
      <c r="W489" s="34">
        <v>7656.9100000000008</v>
      </c>
      <c r="X489" s="34">
        <v>7272.4800000000005</v>
      </c>
      <c r="Y489" s="34">
        <v>7124.3400000000011</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22</v>
      </c>
      <c r="B490" s="34">
        <v>6841.8200000000006</v>
      </c>
      <c r="C490" s="34">
        <v>6701.5900000000011</v>
      </c>
      <c r="D490" s="34">
        <v>6572.7800000000007</v>
      </c>
      <c r="E490" s="34">
        <v>6408.8300000000008</v>
      </c>
      <c r="F490" s="34">
        <v>6502.9400000000005</v>
      </c>
      <c r="G490" s="34">
        <v>6746.93</v>
      </c>
      <c r="H490" s="34">
        <v>6885.9100000000008</v>
      </c>
      <c r="I490" s="34">
        <v>7331.3200000000006</v>
      </c>
      <c r="J490" s="34">
        <v>7689.4000000000005</v>
      </c>
      <c r="K490" s="34">
        <v>7862.9800000000005</v>
      </c>
      <c r="L490" s="34">
        <v>7891.6100000000006</v>
      </c>
      <c r="M490" s="34">
        <v>7891.170000000001</v>
      </c>
      <c r="N490" s="34">
        <v>7815.0000000000009</v>
      </c>
      <c r="O490" s="34">
        <v>7897.4800000000005</v>
      </c>
      <c r="P490" s="34">
        <v>7977.13</v>
      </c>
      <c r="Q490" s="34">
        <v>7914.9900000000007</v>
      </c>
      <c r="R490" s="34">
        <v>7827.3</v>
      </c>
      <c r="S490" s="34">
        <v>7767.6500000000005</v>
      </c>
      <c r="T490" s="34">
        <v>7764.7600000000011</v>
      </c>
      <c r="U490" s="34">
        <v>7748.05</v>
      </c>
      <c r="V490" s="34">
        <v>7764.2500000000009</v>
      </c>
      <c r="W490" s="34">
        <v>7686.37</v>
      </c>
      <c r="X490" s="34">
        <v>7292.8200000000006</v>
      </c>
      <c r="Y490" s="34">
        <v>7072.51</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23</v>
      </c>
      <c r="B491" s="34">
        <v>6853.7000000000007</v>
      </c>
      <c r="C491" s="34">
        <v>6660.6</v>
      </c>
      <c r="D491" s="34">
        <v>6587.9100000000008</v>
      </c>
      <c r="E491" s="34">
        <v>6521.5800000000008</v>
      </c>
      <c r="F491" s="34">
        <v>6543.2000000000007</v>
      </c>
      <c r="G491" s="34">
        <v>6692.8300000000008</v>
      </c>
      <c r="H491" s="34">
        <v>6932.7400000000007</v>
      </c>
      <c r="I491" s="34">
        <v>7357.9400000000005</v>
      </c>
      <c r="J491" s="34">
        <v>7705.8300000000008</v>
      </c>
      <c r="K491" s="34">
        <v>7806.2000000000007</v>
      </c>
      <c r="L491" s="34">
        <v>7854.6</v>
      </c>
      <c r="M491" s="34">
        <v>7838.420000000001</v>
      </c>
      <c r="N491" s="34">
        <v>7871.93</v>
      </c>
      <c r="O491" s="34">
        <v>7899.4800000000005</v>
      </c>
      <c r="P491" s="34">
        <v>7997.97</v>
      </c>
      <c r="Q491" s="34">
        <v>7891.79</v>
      </c>
      <c r="R491" s="34">
        <v>7826.4400000000005</v>
      </c>
      <c r="S491" s="34">
        <v>7798.0000000000009</v>
      </c>
      <c r="T491" s="34">
        <v>7759.97</v>
      </c>
      <c r="U491" s="34">
        <v>7743.37</v>
      </c>
      <c r="V491" s="34">
        <v>7717.7800000000007</v>
      </c>
      <c r="W491" s="34">
        <v>7728.8600000000006</v>
      </c>
      <c r="X491" s="34">
        <v>7521.3200000000006</v>
      </c>
      <c r="Y491" s="34">
        <v>7135.7</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24</v>
      </c>
      <c r="B492" s="34">
        <v>7049.76</v>
      </c>
      <c r="C492" s="34">
        <v>6836.4800000000005</v>
      </c>
      <c r="D492" s="34">
        <v>6750.71</v>
      </c>
      <c r="E492" s="34">
        <v>6697.96</v>
      </c>
      <c r="F492" s="34">
        <v>6678.05</v>
      </c>
      <c r="G492" s="34">
        <v>6673.6100000000006</v>
      </c>
      <c r="H492" s="34">
        <v>6734.05</v>
      </c>
      <c r="I492" s="34">
        <v>7037.2800000000007</v>
      </c>
      <c r="J492" s="34">
        <v>7451.51</v>
      </c>
      <c r="K492" s="34">
        <v>7739.1600000000008</v>
      </c>
      <c r="L492" s="34">
        <v>7815.21</v>
      </c>
      <c r="M492" s="34">
        <v>7823.04</v>
      </c>
      <c r="N492" s="34">
        <v>7812.13</v>
      </c>
      <c r="O492" s="34">
        <v>7813.2600000000011</v>
      </c>
      <c r="P492" s="34">
        <v>7804.420000000001</v>
      </c>
      <c r="Q492" s="34">
        <v>7831.670000000001</v>
      </c>
      <c r="R492" s="34">
        <v>7821.96</v>
      </c>
      <c r="S492" s="34">
        <v>7815.02</v>
      </c>
      <c r="T492" s="34">
        <v>7807.2300000000005</v>
      </c>
      <c r="U492" s="34">
        <v>7810.72</v>
      </c>
      <c r="V492" s="34">
        <v>7817.3300000000008</v>
      </c>
      <c r="W492" s="34">
        <v>7805.0300000000007</v>
      </c>
      <c r="X492" s="34">
        <v>7476.02</v>
      </c>
      <c r="Y492" s="34">
        <v>7110.6</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12" x14ac:dyDescent="0.2">
      <c r="A493" s="33">
        <v>25</v>
      </c>
      <c r="B493" s="34">
        <v>6993.52</v>
      </c>
      <c r="C493" s="34">
        <v>6805.6600000000008</v>
      </c>
      <c r="D493" s="34">
        <v>6714.1100000000006</v>
      </c>
      <c r="E493" s="34">
        <v>6640.1500000000005</v>
      </c>
      <c r="F493" s="34">
        <v>6591.0700000000006</v>
      </c>
      <c r="G493" s="34">
        <v>6635.4500000000007</v>
      </c>
      <c r="H493" s="34">
        <v>6566.39</v>
      </c>
      <c r="I493" s="34">
        <v>6824.88</v>
      </c>
      <c r="J493" s="34">
        <v>7173.68</v>
      </c>
      <c r="K493" s="34">
        <v>7528.0100000000011</v>
      </c>
      <c r="L493" s="34">
        <v>7665.0300000000007</v>
      </c>
      <c r="M493" s="34">
        <v>7727.670000000001</v>
      </c>
      <c r="N493" s="34">
        <v>7727.0800000000008</v>
      </c>
      <c r="O493" s="34">
        <v>7725.6600000000008</v>
      </c>
      <c r="P493" s="34">
        <v>7731.2300000000005</v>
      </c>
      <c r="Q493" s="34">
        <v>7688.52</v>
      </c>
      <c r="R493" s="34">
        <v>7624.7400000000007</v>
      </c>
      <c r="S493" s="34">
        <v>7631.71</v>
      </c>
      <c r="T493" s="34">
        <v>7661.43</v>
      </c>
      <c r="U493" s="34">
        <v>7684.97</v>
      </c>
      <c r="V493" s="34">
        <v>7715.46</v>
      </c>
      <c r="W493" s="34">
        <v>7751.8300000000008</v>
      </c>
      <c r="X493" s="34">
        <v>7400.2500000000009</v>
      </c>
      <c r="Y493" s="34">
        <v>7029.9500000000007</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12" x14ac:dyDescent="0.2">
      <c r="A494" s="33">
        <v>26</v>
      </c>
      <c r="B494" s="34">
        <v>6857.39</v>
      </c>
      <c r="C494" s="34">
        <v>6745.0800000000008</v>
      </c>
      <c r="D494" s="34">
        <v>6656.4900000000007</v>
      </c>
      <c r="E494" s="34">
        <v>6494.670000000001</v>
      </c>
      <c r="F494" s="34">
        <v>6514.39</v>
      </c>
      <c r="G494" s="34">
        <v>6773.5700000000006</v>
      </c>
      <c r="H494" s="34">
        <v>6881.8400000000011</v>
      </c>
      <c r="I494" s="34">
        <v>7189.26</v>
      </c>
      <c r="J494" s="34">
        <v>7624.6500000000005</v>
      </c>
      <c r="K494" s="34">
        <v>7710.4100000000008</v>
      </c>
      <c r="L494" s="34">
        <v>7799.5000000000009</v>
      </c>
      <c r="M494" s="34">
        <v>7757.38</v>
      </c>
      <c r="N494" s="34">
        <v>7722.6</v>
      </c>
      <c r="O494" s="34">
        <v>7770.5700000000006</v>
      </c>
      <c r="P494" s="34">
        <v>7824.21</v>
      </c>
      <c r="Q494" s="34">
        <v>7832.5100000000011</v>
      </c>
      <c r="R494" s="34">
        <v>7796.1</v>
      </c>
      <c r="S494" s="34">
        <v>7661.4500000000007</v>
      </c>
      <c r="T494" s="34">
        <v>7618.8200000000006</v>
      </c>
      <c r="U494" s="34">
        <v>7520.64</v>
      </c>
      <c r="V494" s="34">
        <v>7546.3200000000006</v>
      </c>
      <c r="W494" s="34">
        <v>7452.62</v>
      </c>
      <c r="X494" s="34">
        <v>7050.93</v>
      </c>
      <c r="Y494" s="34">
        <v>6929.85</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12" x14ac:dyDescent="0.2">
      <c r="A495" s="33">
        <v>27</v>
      </c>
      <c r="B495" s="34">
        <v>6767.21</v>
      </c>
      <c r="C495" s="34">
        <v>6577.22</v>
      </c>
      <c r="D495" s="34">
        <v>6517.38</v>
      </c>
      <c r="E495" s="34">
        <v>6205.0800000000008</v>
      </c>
      <c r="F495" s="34">
        <v>6000.64</v>
      </c>
      <c r="G495" s="34">
        <v>6578.0000000000009</v>
      </c>
      <c r="H495" s="34">
        <v>6749.88</v>
      </c>
      <c r="I495" s="34">
        <v>7076.6900000000005</v>
      </c>
      <c r="J495" s="34">
        <v>7449.420000000001</v>
      </c>
      <c r="K495" s="34">
        <v>7632.8300000000008</v>
      </c>
      <c r="L495" s="34">
        <v>7731.5000000000009</v>
      </c>
      <c r="M495" s="34">
        <v>7637.3600000000006</v>
      </c>
      <c r="N495" s="34">
        <v>7594.93</v>
      </c>
      <c r="O495" s="34">
        <v>7631.38</v>
      </c>
      <c r="P495" s="34">
        <v>7753.5700000000006</v>
      </c>
      <c r="Q495" s="34">
        <v>7678.46</v>
      </c>
      <c r="R495" s="34">
        <v>7693.31</v>
      </c>
      <c r="S495" s="34">
        <v>7625.5300000000007</v>
      </c>
      <c r="T495" s="34">
        <v>7575.2300000000005</v>
      </c>
      <c r="U495" s="34">
        <v>7471.47</v>
      </c>
      <c r="V495" s="34">
        <v>7466.05</v>
      </c>
      <c r="W495" s="34">
        <v>7418.01</v>
      </c>
      <c r="X495" s="34">
        <v>7051.170000000001</v>
      </c>
      <c r="Y495" s="34">
        <v>6943.04</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ht="12" x14ac:dyDescent="0.2">
      <c r="A496" s="33">
        <v>28</v>
      </c>
      <c r="B496" s="34">
        <v>6831.68</v>
      </c>
      <c r="C496" s="34">
        <v>6608.5900000000011</v>
      </c>
      <c r="D496" s="34">
        <v>6461.09</v>
      </c>
      <c r="E496" s="34">
        <v>5936.5700000000006</v>
      </c>
      <c r="F496" s="34">
        <v>5812.9900000000007</v>
      </c>
      <c r="G496" s="34">
        <v>6650.06</v>
      </c>
      <c r="H496" s="34">
        <v>6880.3300000000008</v>
      </c>
      <c r="I496" s="34">
        <v>7168.64</v>
      </c>
      <c r="J496" s="34">
        <v>7690.0900000000011</v>
      </c>
      <c r="K496" s="34">
        <v>7763.21</v>
      </c>
      <c r="L496" s="34">
        <v>7847.2600000000011</v>
      </c>
      <c r="M496" s="34">
        <v>7844.6</v>
      </c>
      <c r="N496" s="34">
        <v>7838.6500000000005</v>
      </c>
      <c r="O496" s="34">
        <v>7851.4400000000005</v>
      </c>
      <c r="P496" s="34">
        <v>7955.6</v>
      </c>
      <c r="Q496" s="34">
        <v>8033.4500000000007</v>
      </c>
      <c r="R496" s="34">
        <v>7857.89</v>
      </c>
      <c r="S496" s="34">
        <v>7807.7000000000007</v>
      </c>
      <c r="T496" s="34">
        <v>7759.12</v>
      </c>
      <c r="U496" s="34">
        <v>7718.4400000000005</v>
      </c>
      <c r="V496" s="34">
        <v>7707.0800000000008</v>
      </c>
      <c r="W496" s="34">
        <v>7672.13</v>
      </c>
      <c r="X496" s="34">
        <v>7278.6</v>
      </c>
      <c r="Y496" s="34">
        <v>7009.22</v>
      </c>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ht="12" x14ac:dyDescent="0.2">
      <c r="A497" s="33">
        <v>29</v>
      </c>
      <c r="B497" s="34">
        <v>6807.8700000000008</v>
      </c>
      <c r="C497" s="34">
        <v>6645.26</v>
      </c>
      <c r="D497" s="34">
        <v>6456.14</v>
      </c>
      <c r="E497" s="34">
        <v>6380.01</v>
      </c>
      <c r="F497" s="34">
        <v>6367.8300000000008</v>
      </c>
      <c r="G497" s="34">
        <v>6677.54</v>
      </c>
      <c r="H497" s="34">
        <v>6802.4900000000007</v>
      </c>
      <c r="I497" s="34">
        <v>7159.9800000000005</v>
      </c>
      <c r="J497" s="34">
        <v>7719.85</v>
      </c>
      <c r="K497" s="34">
        <v>7755.6500000000005</v>
      </c>
      <c r="L497" s="34">
        <v>7765.2600000000011</v>
      </c>
      <c r="M497" s="34">
        <v>7857.22</v>
      </c>
      <c r="N497" s="34">
        <v>7864.31</v>
      </c>
      <c r="O497" s="34">
        <v>7883.68</v>
      </c>
      <c r="P497" s="34">
        <v>8018.420000000001</v>
      </c>
      <c r="Q497" s="34">
        <v>8034.8400000000011</v>
      </c>
      <c r="R497" s="34">
        <v>8026.4500000000007</v>
      </c>
      <c r="S497" s="34">
        <v>7961.8600000000006</v>
      </c>
      <c r="T497" s="34">
        <v>7897.7400000000007</v>
      </c>
      <c r="U497" s="34">
        <v>7873.5800000000008</v>
      </c>
      <c r="V497" s="34">
        <v>7842.55</v>
      </c>
      <c r="W497" s="34">
        <v>7759.06</v>
      </c>
      <c r="X497" s="34">
        <v>7443.22</v>
      </c>
      <c r="Y497" s="34">
        <v>7030.77</v>
      </c>
      <c r="Z497" s="24">
        <f>IFERROR(Y497,"скрыть")</f>
        <v>7030.77</v>
      </c>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ht="12" x14ac:dyDescent="0.2">
      <c r="A498" s="33">
        <v>30</v>
      </c>
      <c r="B498" s="34">
        <v>6817.9900000000007</v>
      </c>
      <c r="C498" s="34">
        <v>6675.79</v>
      </c>
      <c r="D498" s="34">
        <v>6527.3200000000006</v>
      </c>
      <c r="E498" s="34">
        <v>6437.37</v>
      </c>
      <c r="F498" s="34">
        <v>6425.420000000001</v>
      </c>
      <c r="G498" s="34">
        <v>6651.79</v>
      </c>
      <c r="H498" s="34">
        <v>6718.1500000000005</v>
      </c>
      <c r="I498" s="34">
        <v>7109.3600000000006</v>
      </c>
      <c r="J498" s="34">
        <v>7734.12</v>
      </c>
      <c r="K498" s="34">
        <v>7625.02</v>
      </c>
      <c r="L498" s="34">
        <v>7605.5900000000011</v>
      </c>
      <c r="M498" s="34">
        <v>7591.8300000000008</v>
      </c>
      <c r="N498" s="34">
        <v>7892.1</v>
      </c>
      <c r="O498" s="34">
        <v>7906.77</v>
      </c>
      <c r="P498" s="34">
        <v>8290.6999999999989</v>
      </c>
      <c r="Q498" s="34">
        <v>8287.35</v>
      </c>
      <c r="R498" s="34">
        <v>8058.4900000000007</v>
      </c>
      <c r="S498" s="34">
        <v>7937.02</v>
      </c>
      <c r="T498" s="34">
        <v>7885.35</v>
      </c>
      <c r="U498" s="34">
        <v>7842.02</v>
      </c>
      <c r="V498" s="34">
        <v>7922.4800000000005</v>
      </c>
      <c r="W498" s="34">
        <v>7918.96</v>
      </c>
      <c r="X498" s="34">
        <v>7643.21</v>
      </c>
      <c r="Y498" s="34">
        <v>7150.26</v>
      </c>
      <c r="Z498" s="24">
        <f>IFERROR(Y498,"скрыть")</f>
        <v>7150.26</v>
      </c>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2" x14ac:dyDescent="0.2">
      <c r="A499" s="33">
        <v>31</v>
      </c>
      <c r="B499" s="34">
        <v>6901.9500000000007</v>
      </c>
      <c r="C499" s="34">
        <v>6765.7800000000007</v>
      </c>
      <c r="D499" s="34">
        <v>6636.38</v>
      </c>
      <c r="E499" s="34">
        <v>6533.1600000000008</v>
      </c>
      <c r="F499" s="34">
        <v>6489.31</v>
      </c>
      <c r="G499" s="34">
        <v>6589.76</v>
      </c>
      <c r="H499" s="34">
        <v>6650.79</v>
      </c>
      <c r="I499" s="34">
        <v>6912.0900000000011</v>
      </c>
      <c r="J499" s="34">
        <v>7507.9500000000007</v>
      </c>
      <c r="K499" s="34">
        <v>7661.9500000000007</v>
      </c>
      <c r="L499" s="34">
        <v>7801.4100000000008</v>
      </c>
      <c r="M499" s="34">
        <v>7834.68</v>
      </c>
      <c r="N499" s="34">
        <v>7846.27</v>
      </c>
      <c r="O499" s="34">
        <v>7850.31</v>
      </c>
      <c r="P499" s="34">
        <v>7893.5100000000011</v>
      </c>
      <c r="Q499" s="34">
        <v>7913.4500000000007</v>
      </c>
      <c r="R499" s="34">
        <v>7918.5700000000006</v>
      </c>
      <c r="S499" s="34">
        <v>7926.68</v>
      </c>
      <c r="T499" s="34">
        <v>7862.39</v>
      </c>
      <c r="U499" s="34">
        <v>7840.68</v>
      </c>
      <c r="V499" s="34">
        <v>7861.5800000000008</v>
      </c>
      <c r="W499" s="34">
        <v>7847.2600000000011</v>
      </c>
      <c r="X499" s="34">
        <v>7525.5900000000011</v>
      </c>
      <c r="Y499" s="34">
        <v>7084.1</v>
      </c>
      <c r="Z499" s="24">
        <f>IFERROR(Y499,"скрыть")</f>
        <v>7084.1</v>
      </c>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1.25" customHeight="1" x14ac:dyDescent="0.2">
      <c r="A500" s="111"/>
      <c r="B500" s="112" t="s">
        <v>117</v>
      </c>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ht="11.25" customHeight="1" x14ac:dyDescent="0.2">
      <c r="A501" s="111"/>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s="27" customFormat="1" ht="32.65" customHeight="1" x14ac:dyDescent="0.2">
      <c r="A502" s="31" t="s">
        <v>83</v>
      </c>
      <c r="B502" s="32" t="s">
        <v>84</v>
      </c>
      <c r="C502" s="32" t="s">
        <v>85</v>
      </c>
      <c r="D502" s="32" t="s">
        <v>86</v>
      </c>
      <c r="E502" s="32" t="s">
        <v>87</v>
      </c>
      <c r="F502" s="32" t="s">
        <v>88</v>
      </c>
      <c r="G502" s="32" t="s">
        <v>89</v>
      </c>
      <c r="H502" s="32" t="s">
        <v>90</v>
      </c>
      <c r="I502" s="32" t="s">
        <v>91</v>
      </c>
      <c r="J502" s="32" t="s">
        <v>92</v>
      </c>
      <c r="K502" s="32" t="s">
        <v>93</v>
      </c>
      <c r="L502" s="32" t="s">
        <v>94</v>
      </c>
      <c r="M502" s="32" t="s">
        <v>95</v>
      </c>
      <c r="N502" s="32" t="s">
        <v>96</v>
      </c>
      <c r="O502" s="32" t="s">
        <v>97</v>
      </c>
      <c r="P502" s="32" t="s">
        <v>98</v>
      </c>
      <c r="Q502" s="32" t="s">
        <v>99</v>
      </c>
      <c r="R502" s="32" t="s">
        <v>100</v>
      </c>
      <c r="S502" s="32" t="s">
        <v>101</v>
      </c>
      <c r="T502" s="32" t="s">
        <v>102</v>
      </c>
      <c r="U502" s="32" t="s">
        <v>103</v>
      </c>
      <c r="V502" s="32" t="s">
        <v>104</v>
      </c>
      <c r="W502" s="32" t="s">
        <v>105</v>
      </c>
      <c r="X502" s="32" t="s">
        <v>106</v>
      </c>
      <c r="Y502" s="32" t="s">
        <v>107</v>
      </c>
      <c r="Z502" s="26"/>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1</v>
      </c>
      <c r="B503" s="37">
        <v>0</v>
      </c>
      <c r="C503" s="37">
        <v>0</v>
      </c>
      <c r="D503" s="37">
        <v>0</v>
      </c>
      <c r="E503" s="37">
        <v>0</v>
      </c>
      <c r="F503" s="37">
        <v>0</v>
      </c>
      <c r="G503" s="37">
        <v>8.73</v>
      </c>
      <c r="H503" s="37">
        <v>0</v>
      </c>
      <c r="I503" s="37">
        <v>69.3</v>
      </c>
      <c r="J503" s="37">
        <v>333.55</v>
      </c>
      <c r="K503" s="37">
        <v>287.52</v>
      </c>
      <c r="L503" s="37">
        <v>167.9</v>
      </c>
      <c r="M503" s="37">
        <v>146.35</v>
      </c>
      <c r="N503" s="37">
        <v>56.71</v>
      </c>
      <c r="O503" s="37">
        <v>116.34</v>
      </c>
      <c r="P503" s="37">
        <v>148.46</v>
      </c>
      <c r="Q503" s="37">
        <v>164.54</v>
      </c>
      <c r="R503" s="37">
        <v>260.48</v>
      </c>
      <c r="S503" s="37">
        <v>192.99</v>
      </c>
      <c r="T503" s="37">
        <v>42.71</v>
      </c>
      <c r="U503" s="37">
        <v>209.72</v>
      </c>
      <c r="V503" s="37">
        <v>216.19</v>
      </c>
      <c r="W503" s="37">
        <v>134.61000000000001</v>
      </c>
      <c r="X503" s="37">
        <v>0</v>
      </c>
      <c r="Y503" s="37">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2</v>
      </c>
      <c r="B504" s="37">
        <v>0</v>
      </c>
      <c r="C504" s="37">
        <v>0</v>
      </c>
      <c r="D504" s="37">
        <v>0</v>
      </c>
      <c r="E504" s="37">
        <v>0</v>
      </c>
      <c r="F504" s="37">
        <v>0</v>
      </c>
      <c r="G504" s="37">
        <v>0</v>
      </c>
      <c r="H504" s="37">
        <v>0</v>
      </c>
      <c r="I504" s="37">
        <v>20.82</v>
      </c>
      <c r="J504" s="37">
        <v>193.22</v>
      </c>
      <c r="K504" s="37">
        <v>51.57</v>
      </c>
      <c r="L504" s="37">
        <v>169</v>
      </c>
      <c r="M504" s="37">
        <v>1.79</v>
      </c>
      <c r="N504" s="37">
        <v>136.03</v>
      </c>
      <c r="O504" s="37">
        <v>175.04</v>
      </c>
      <c r="P504" s="37">
        <v>423.58</v>
      </c>
      <c r="Q504" s="37">
        <v>71.099999999999994</v>
      </c>
      <c r="R504" s="37">
        <v>62.96</v>
      </c>
      <c r="S504" s="37">
        <v>17.04</v>
      </c>
      <c r="T504" s="37">
        <v>62.2</v>
      </c>
      <c r="U504" s="37">
        <v>109.45</v>
      </c>
      <c r="V504" s="37">
        <v>178.47</v>
      </c>
      <c r="W504" s="37">
        <v>0</v>
      </c>
      <c r="X504" s="37">
        <v>0</v>
      </c>
      <c r="Y504" s="37">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3</v>
      </c>
      <c r="B505" s="37">
        <v>1.33</v>
      </c>
      <c r="C505" s="37">
        <v>0</v>
      </c>
      <c r="D505" s="37">
        <v>0</v>
      </c>
      <c r="E505" s="37">
        <v>0</v>
      </c>
      <c r="F505" s="37">
        <v>0</v>
      </c>
      <c r="G505" s="37">
        <v>0</v>
      </c>
      <c r="H505" s="37">
        <v>0</v>
      </c>
      <c r="I505" s="37">
        <v>0</v>
      </c>
      <c r="J505" s="37">
        <v>70.39</v>
      </c>
      <c r="K505" s="37">
        <v>0</v>
      </c>
      <c r="L505" s="37">
        <v>21.73</v>
      </c>
      <c r="M505" s="37">
        <v>79.53</v>
      </c>
      <c r="N505" s="37">
        <v>43.27</v>
      </c>
      <c r="O505" s="37">
        <v>42.54</v>
      </c>
      <c r="P505" s="37">
        <v>28.84</v>
      </c>
      <c r="Q505" s="37">
        <v>21.82</v>
      </c>
      <c r="R505" s="37">
        <v>46.67</v>
      </c>
      <c r="S505" s="37">
        <v>36.07</v>
      </c>
      <c r="T505" s="37">
        <v>114.04</v>
      </c>
      <c r="U505" s="37">
        <v>115.77</v>
      </c>
      <c r="V505" s="37">
        <v>104.88</v>
      </c>
      <c r="W505" s="37">
        <v>0</v>
      </c>
      <c r="X505" s="37">
        <v>0</v>
      </c>
      <c r="Y505" s="37">
        <v>0</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4</v>
      </c>
      <c r="B506" s="37">
        <v>0</v>
      </c>
      <c r="C506" s="37">
        <v>0</v>
      </c>
      <c r="D506" s="37">
        <v>0</v>
      </c>
      <c r="E506" s="37">
        <v>0</v>
      </c>
      <c r="F506" s="37">
        <v>0</v>
      </c>
      <c r="G506" s="37">
        <v>0</v>
      </c>
      <c r="H506" s="37">
        <v>0</v>
      </c>
      <c r="I506" s="37">
        <v>154.27000000000001</v>
      </c>
      <c r="J506" s="37">
        <v>95.33</v>
      </c>
      <c r="K506" s="37">
        <v>0</v>
      </c>
      <c r="L506" s="37">
        <v>0</v>
      </c>
      <c r="M506" s="37">
        <v>0</v>
      </c>
      <c r="N506" s="37">
        <v>0</v>
      </c>
      <c r="O506" s="37">
        <v>0</v>
      </c>
      <c r="P506" s="37">
        <v>0</v>
      </c>
      <c r="Q506" s="37">
        <v>10.36</v>
      </c>
      <c r="R506" s="37">
        <v>1.9</v>
      </c>
      <c r="S506" s="37">
        <v>108.66</v>
      </c>
      <c r="T506" s="37">
        <v>203.94</v>
      </c>
      <c r="U506" s="37">
        <v>133.57</v>
      </c>
      <c r="V506" s="37">
        <v>177.22</v>
      </c>
      <c r="W506" s="37">
        <v>0</v>
      </c>
      <c r="X506" s="37">
        <v>0</v>
      </c>
      <c r="Y506" s="37">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5</v>
      </c>
      <c r="B507" s="37">
        <v>0</v>
      </c>
      <c r="C507" s="37">
        <v>0</v>
      </c>
      <c r="D507" s="37">
        <v>0</v>
      </c>
      <c r="E507" s="37">
        <v>0</v>
      </c>
      <c r="F507" s="37">
        <v>0</v>
      </c>
      <c r="G507" s="37">
        <v>0</v>
      </c>
      <c r="H507" s="37">
        <v>0</v>
      </c>
      <c r="I507" s="37">
        <v>0</v>
      </c>
      <c r="J507" s="37">
        <v>0</v>
      </c>
      <c r="K507" s="37">
        <v>0</v>
      </c>
      <c r="L507" s="37">
        <v>0</v>
      </c>
      <c r="M507" s="37">
        <v>0</v>
      </c>
      <c r="N507" s="37">
        <v>0</v>
      </c>
      <c r="O507" s="37">
        <v>0</v>
      </c>
      <c r="P507" s="37">
        <v>0</v>
      </c>
      <c r="Q507" s="37">
        <v>0</v>
      </c>
      <c r="R507" s="37">
        <v>0</v>
      </c>
      <c r="S507" s="37">
        <v>0</v>
      </c>
      <c r="T507" s="37">
        <v>0</v>
      </c>
      <c r="U507" s="37">
        <v>0</v>
      </c>
      <c r="V507" s="37">
        <v>0</v>
      </c>
      <c r="W507" s="37">
        <v>0</v>
      </c>
      <c r="X507" s="37">
        <v>0</v>
      </c>
      <c r="Y507" s="37">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6</v>
      </c>
      <c r="B508" s="37">
        <v>0</v>
      </c>
      <c r="C508" s="37">
        <v>0</v>
      </c>
      <c r="D508" s="37">
        <v>0</v>
      </c>
      <c r="E508" s="37">
        <v>0</v>
      </c>
      <c r="F508" s="37">
        <v>0</v>
      </c>
      <c r="G508" s="37">
        <v>26.81</v>
      </c>
      <c r="H508" s="37">
        <v>188.92</v>
      </c>
      <c r="I508" s="37">
        <v>109</v>
      </c>
      <c r="J508" s="37">
        <v>1.38</v>
      </c>
      <c r="K508" s="37">
        <v>0</v>
      </c>
      <c r="L508" s="37">
        <v>0</v>
      </c>
      <c r="M508" s="37">
        <v>0</v>
      </c>
      <c r="N508" s="37">
        <v>0</v>
      </c>
      <c r="O508" s="37">
        <v>0</v>
      </c>
      <c r="P508" s="37">
        <v>0</v>
      </c>
      <c r="Q508" s="37">
        <v>0</v>
      </c>
      <c r="R508" s="37">
        <v>0</v>
      </c>
      <c r="S508" s="37">
        <v>0</v>
      </c>
      <c r="T508" s="37">
        <v>0</v>
      </c>
      <c r="U508" s="37">
        <v>0</v>
      </c>
      <c r="V508" s="37">
        <v>0</v>
      </c>
      <c r="W508" s="37">
        <v>0</v>
      </c>
      <c r="X508" s="37">
        <v>0</v>
      </c>
      <c r="Y508" s="37">
        <v>0</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7</v>
      </c>
      <c r="B509" s="37">
        <v>0</v>
      </c>
      <c r="C509" s="37">
        <v>0</v>
      </c>
      <c r="D509" s="37">
        <v>0</v>
      </c>
      <c r="E509" s="37">
        <v>0</v>
      </c>
      <c r="F509" s="37">
        <v>0</v>
      </c>
      <c r="G509" s="37">
        <v>62.01</v>
      </c>
      <c r="H509" s="37">
        <v>249.06</v>
      </c>
      <c r="I509" s="37">
        <v>171.89</v>
      </c>
      <c r="J509" s="37">
        <v>23.51</v>
      </c>
      <c r="K509" s="37">
        <v>0</v>
      </c>
      <c r="L509" s="37">
        <v>0</v>
      </c>
      <c r="M509" s="37">
        <v>197.84</v>
      </c>
      <c r="N509" s="37">
        <v>143.59</v>
      </c>
      <c r="O509" s="37">
        <v>145.63999999999999</v>
      </c>
      <c r="P509" s="37">
        <v>144.63</v>
      </c>
      <c r="Q509" s="37">
        <v>168.56</v>
      </c>
      <c r="R509" s="37">
        <v>176.59</v>
      </c>
      <c r="S509" s="37">
        <v>216.21</v>
      </c>
      <c r="T509" s="37">
        <v>159.66</v>
      </c>
      <c r="U509" s="37">
        <v>102.72</v>
      </c>
      <c r="V509" s="37">
        <v>188.96</v>
      </c>
      <c r="W509" s="37">
        <v>48.46</v>
      </c>
      <c r="X509" s="37">
        <v>5.89</v>
      </c>
      <c r="Y509" s="37">
        <v>5.35</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8</v>
      </c>
      <c r="B510" s="37">
        <v>0</v>
      </c>
      <c r="C510" s="37">
        <v>0</v>
      </c>
      <c r="D510" s="37">
        <v>0</v>
      </c>
      <c r="E510" s="37">
        <v>0</v>
      </c>
      <c r="F510" s="37">
        <v>0</v>
      </c>
      <c r="G510" s="37">
        <v>5.75</v>
      </c>
      <c r="H510" s="37">
        <v>38.14</v>
      </c>
      <c r="I510" s="37">
        <v>26.32</v>
      </c>
      <c r="J510" s="37">
        <v>163.35</v>
      </c>
      <c r="K510" s="37">
        <v>89.8</v>
      </c>
      <c r="L510" s="37">
        <v>39.44</v>
      </c>
      <c r="M510" s="37">
        <v>40.32</v>
      </c>
      <c r="N510" s="37">
        <v>49.23</v>
      </c>
      <c r="O510" s="37">
        <v>65.58</v>
      </c>
      <c r="P510" s="37">
        <v>87.44</v>
      </c>
      <c r="Q510" s="37">
        <v>121.35</v>
      </c>
      <c r="R510" s="37">
        <v>141.72999999999999</v>
      </c>
      <c r="S510" s="37">
        <v>119.02</v>
      </c>
      <c r="T510" s="37">
        <v>103.28</v>
      </c>
      <c r="U510" s="37">
        <v>172.71</v>
      </c>
      <c r="V510" s="37">
        <v>52.03</v>
      </c>
      <c r="W510" s="37">
        <v>0</v>
      </c>
      <c r="X510" s="37">
        <v>0</v>
      </c>
      <c r="Y510" s="37">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9</v>
      </c>
      <c r="B511" s="37">
        <v>0</v>
      </c>
      <c r="C511" s="37">
        <v>0</v>
      </c>
      <c r="D511" s="37">
        <v>0</v>
      </c>
      <c r="E511" s="37">
        <v>0</v>
      </c>
      <c r="F511" s="37">
        <v>0</v>
      </c>
      <c r="G511" s="37">
        <v>0</v>
      </c>
      <c r="H511" s="37">
        <v>0</v>
      </c>
      <c r="I511" s="37">
        <v>44.23</v>
      </c>
      <c r="J511" s="37">
        <v>117.48</v>
      </c>
      <c r="K511" s="37">
        <v>0</v>
      </c>
      <c r="L511" s="37">
        <v>0</v>
      </c>
      <c r="M511" s="37">
        <v>0</v>
      </c>
      <c r="N511" s="37">
        <v>0</v>
      </c>
      <c r="O511" s="37">
        <v>0</v>
      </c>
      <c r="P511" s="37">
        <v>0</v>
      </c>
      <c r="Q511" s="37">
        <v>0</v>
      </c>
      <c r="R511" s="37">
        <v>0</v>
      </c>
      <c r="S511" s="37">
        <v>0</v>
      </c>
      <c r="T511" s="37">
        <v>0</v>
      </c>
      <c r="U511" s="37">
        <v>0</v>
      </c>
      <c r="V511" s="37">
        <v>0</v>
      </c>
      <c r="W511" s="37">
        <v>0</v>
      </c>
      <c r="X511" s="37">
        <v>0</v>
      </c>
      <c r="Y511" s="37">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10</v>
      </c>
      <c r="B512" s="37">
        <v>19.66</v>
      </c>
      <c r="C512" s="37">
        <v>0</v>
      </c>
      <c r="D512" s="37">
        <v>0</v>
      </c>
      <c r="E512" s="37">
        <v>0</v>
      </c>
      <c r="F512" s="37">
        <v>0</v>
      </c>
      <c r="G512" s="37">
        <v>79.900000000000006</v>
      </c>
      <c r="H512" s="37">
        <v>200.22</v>
      </c>
      <c r="I512" s="37">
        <v>168.6</v>
      </c>
      <c r="J512" s="37">
        <v>302.74</v>
      </c>
      <c r="K512" s="37">
        <v>148.32</v>
      </c>
      <c r="L512" s="37">
        <v>64.61</v>
      </c>
      <c r="M512" s="37">
        <v>90.3</v>
      </c>
      <c r="N512" s="37">
        <v>16.59</v>
      </c>
      <c r="O512" s="37">
        <v>78.819999999999993</v>
      </c>
      <c r="P512" s="37">
        <v>0</v>
      </c>
      <c r="Q512" s="37">
        <v>91.23</v>
      </c>
      <c r="R512" s="37">
        <v>0</v>
      </c>
      <c r="S512" s="37">
        <v>43.51</v>
      </c>
      <c r="T512" s="37">
        <v>112.8</v>
      </c>
      <c r="U512" s="37">
        <v>51.59</v>
      </c>
      <c r="V512" s="37">
        <v>17.440000000000001</v>
      </c>
      <c r="W512" s="37">
        <v>68.13</v>
      </c>
      <c r="X512" s="37">
        <v>0</v>
      </c>
      <c r="Y512" s="37">
        <v>0</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11</v>
      </c>
      <c r="B513" s="37">
        <v>0</v>
      </c>
      <c r="C513" s="37">
        <v>0</v>
      </c>
      <c r="D513" s="37">
        <v>0.89</v>
      </c>
      <c r="E513" s="37">
        <v>4.66</v>
      </c>
      <c r="F513" s="37">
        <v>0.52</v>
      </c>
      <c r="G513" s="37">
        <v>41.32</v>
      </c>
      <c r="H513" s="37">
        <v>56.55</v>
      </c>
      <c r="I513" s="37">
        <v>139.84</v>
      </c>
      <c r="J513" s="37">
        <v>322.3</v>
      </c>
      <c r="K513" s="37">
        <v>106.24</v>
      </c>
      <c r="L513" s="37">
        <v>79.650000000000006</v>
      </c>
      <c r="M513" s="37">
        <v>240.38</v>
      </c>
      <c r="N513" s="37">
        <v>224.74</v>
      </c>
      <c r="O513" s="37">
        <v>232.52</v>
      </c>
      <c r="P513" s="37">
        <v>259.61</v>
      </c>
      <c r="Q513" s="37">
        <v>259.51</v>
      </c>
      <c r="R513" s="37">
        <v>439.52</v>
      </c>
      <c r="S513" s="37">
        <v>521.74</v>
      </c>
      <c r="T513" s="37">
        <v>704.84</v>
      </c>
      <c r="U513" s="37">
        <v>582.57000000000005</v>
      </c>
      <c r="V513" s="37">
        <v>268.57</v>
      </c>
      <c r="W513" s="37">
        <v>87.22</v>
      </c>
      <c r="X513" s="37">
        <v>53.01</v>
      </c>
      <c r="Y513" s="37">
        <v>2.42</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12</v>
      </c>
      <c r="B514" s="37">
        <v>49.24</v>
      </c>
      <c r="C514" s="37">
        <v>38.47</v>
      </c>
      <c r="D514" s="37">
        <v>22.02</v>
      </c>
      <c r="E514" s="37">
        <v>39.5</v>
      </c>
      <c r="F514" s="37">
        <v>39.5</v>
      </c>
      <c r="G514" s="37">
        <v>235.11</v>
      </c>
      <c r="H514" s="37">
        <v>45.95</v>
      </c>
      <c r="I514" s="37">
        <v>109.79</v>
      </c>
      <c r="J514" s="37">
        <v>27.42</v>
      </c>
      <c r="K514" s="37">
        <v>2.14</v>
      </c>
      <c r="L514" s="37">
        <v>0</v>
      </c>
      <c r="M514" s="37">
        <v>57.85</v>
      </c>
      <c r="N514" s="37">
        <v>67.56</v>
      </c>
      <c r="O514" s="37">
        <v>100</v>
      </c>
      <c r="P514" s="37">
        <v>121.93</v>
      </c>
      <c r="Q514" s="37">
        <v>687.54</v>
      </c>
      <c r="R514" s="37">
        <v>283.22000000000003</v>
      </c>
      <c r="S514" s="37">
        <v>86.17</v>
      </c>
      <c r="T514" s="37">
        <v>20.350000000000001</v>
      </c>
      <c r="U514" s="37">
        <v>114.81</v>
      </c>
      <c r="V514" s="37">
        <v>112.07</v>
      </c>
      <c r="W514" s="37">
        <v>78.86</v>
      </c>
      <c r="X514" s="37">
        <v>25.5</v>
      </c>
      <c r="Y514" s="37">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13</v>
      </c>
      <c r="B515" s="37">
        <v>14.53</v>
      </c>
      <c r="C515" s="37">
        <v>0</v>
      </c>
      <c r="D515" s="37">
        <v>0</v>
      </c>
      <c r="E515" s="37">
        <v>0</v>
      </c>
      <c r="F515" s="37">
        <v>0</v>
      </c>
      <c r="G515" s="37">
        <v>132.66</v>
      </c>
      <c r="H515" s="37">
        <v>93.35</v>
      </c>
      <c r="I515" s="37">
        <v>26.52</v>
      </c>
      <c r="J515" s="37">
        <v>141.21</v>
      </c>
      <c r="K515" s="37">
        <v>0</v>
      </c>
      <c r="L515" s="37">
        <v>8.94</v>
      </c>
      <c r="M515" s="37">
        <v>0</v>
      </c>
      <c r="N515" s="37">
        <v>1.47</v>
      </c>
      <c r="O515" s="37">
        <v>0</v>
      </c>
      <c r="P515" s="37">
        <v>67.62</v>
      </c>
      <c r="Q515" s="37">
        <v>28.42</v>
      </c>
      <c r="R515" s="37">
        <v>83.22</v>
      </c>
      <c r="S515" s="37">
        <v>58.13</v>
      </c>
      <c r="T515" s="37">
        <v>73.94</v>
      </c>
      <c r="U515" s="37">
        <v>308.7</v>
      </c>
      <c r="V515" s="37">
        <v>346.07</v>
      </c>
      <c r="W515" s="37">
        <v>0</v>
      </c>
      <c r="X515" s="37">
        <v>0</v>
      </c>
      <c r="Y515" s="37">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14</v>
      </c>
      <c r="B516" s="37">
        <v>0</v>
      </c>
      <c r="C516" s="37">
        <v>0</v>
      </c>
      <c r="D516" s="37">
        <v>0</v>
      </c>
      <c r="E516" s="37">
        <v>416.59</v>
      </c>
      <c r="F516" s="37">
        <v>0</v>
      </c>
      <c r="G516" s="37">
        <v>223.92</v>
      </c>
      <c r="H516" s="37">
        <v>78.040000000000006</v>
      </c>
      <c r="I516" s="37">
        <v>343.52</v>
      </c>
      <c r="J516" s="37">
        <v>425.4</v>
      </c>
      <c r="K516" s="37">
        <v>222.97</v>
      </c>
      <c r="L516" s="37">
        <v>151.86000000000001</v>
      </c>
      <c r="M516" s="37">
        <v>172.12</v>
      </c>
      <c r="N516" s="37">
        <v>170.11</v>
      </c>
      <c r="O516" s="37">
        <v>127.44</v>
      </c>
      <c r="P516" s="37">
        <v>39.840000000000003</v>
      </c>
      <c r="Q516" s="37">
        <v>62.54</v>
      </c>
      <c r="R516" s="37">
        <v>61.49</v>
      </c>
      <c r="S516" s="37">
        <v>93.09</v>
      </c>
      <c r="T516" s="37">
        <v>249.89</v>
      </c>
      <c r="U516" s="37">
        <v>769.25</v>
      </c>
      <c r="V516" s="37">
        <v>235.43</v>
      </c>
      <c r="W516" s="37">
        <v>0</v>
      </c>
      <c r="X516" s="37">
        <v>0</v>
      </c>
      <c r="Y516" s="37">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15</v>
      </c>
      <c r="B517" s="37">
        <v>0</v>
      </c>
      <c r="C517" s="37">
        <v>0</v>
      </c>
      <c r="D517" s="37">
        <v>0</v>
      </c>
      <c r="E517" s="37">
        <v>0</v>
      </c>
      <c r="F517" s="37">
        <v>0</v>
      </c>
      <c r="G517" s="37">
        <v>23.59</v>
      </c>
      <c r="H517" s="37">
        <v>97.83</v>
      </c>
      <c r="I517" s="37">
        <v>85.68</v>
      </c>
      <c r="J517" s="37">
        <v>40.71</v>
      </c>
      <c r="K517" s="37">
        <v>0</v>
      </c>
      <c r="L517" s="37">
        <v>0</v>
      </c>
      <c r="M517" s="37">
        <v>0</v>
      </c>
      <c r="N517" s="37">
        <v>0</v>
      </c>
      <c r="O517" s="37">
        <v>0</v>
      </c>
      <c r="P517" s="37">
        <v>0</v>
      </c>
      <c r="Q517" s="37">
        <v>0</v>
      </c>
      <c r="R517" s="37">
        <v>0</v>
      </c>
      <c r="S517" s="37">
        <v>0</v>
      </c>
      <c r="T517" s="37">
        <v>0</v>
      </c>
      <c r="U517" s="37">
        <v>0</v>
      </c>
      <c r="V517" s="37">
        <v>0</v>
      </c>
      <c r="W517" s="37">
        <v>0</v>
      </c>
      <c r="X517" s="37">
        <v>0</v>
      </c>
      <c r="Y517" s="37">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16</v>
      </c>
      <c r="B518" s="37">
        <v>0</v>
      </c>
      <c r="C518" s="37">
        <v>0</v>
      </c>
      <c r="D518" s="37">
        <v>0</v>
      </c>
      <c r="E518" s="37">
        <v>0</v>
      </c>
      <c r="F518" s="37">
        <v>102.85</v>
      </c>
      <c r="G518" s="37">
        <v>119.11</v>
      </c>
      <c r="H518" s="37">
        <v>96.51</v>
      </c>
      <c r="I518" s="37">
        <v>238.12</v>
      </c>
      <c r="J518" s="37">
        <v>123.08</v>
      </c>
      <c r="K518" s="37">
        <v>88.73</v>
      </c>
      <c r="L518" s="37">
        <v>78.12</v>
      </c>
      <c r="M518" s="37">
        <v>67.760000000000005</v>
      </c>
      <c r="N518" s="37">
        <v>49.28</v>
      </c>
      <c r="O518" s="37">
        <v>81.430000000000007</v>
      </c>
      <c r="P518" s="37">
        <v>2.19</v>
      </c>
      <c r="Q518" s="37">
        <v>0</v>
      </c>
      <c r="R518" s="37">
        <v>0</v>
      </c>
      <c r="S518" s="37">
        <v>0</v>
      </c>
      <c r="T518" s="37">
        <v>0</v>
      </c>
      <c r="U518" s="37">
        <v>40.46</v>
      </c>
      <c r="V518" s="37">
        <v>79.37</v>
      </c>
      <c r="W518" s="37">
        <v>0</v>
      </c>
      <c r="X518" s="37">
        <v>0</v>
      </c>
      <c r="Y518" s="37">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17</v>
      </c>
      <c r="B519" s="37">
        <v>0</v>
      </c>
      <c r="C519" s="37">
        <v>0.05</v>
      </c>
      <c r="D519" s="37">
        <v>63.1</v>
      </c>
      <c r="E519" s="37">
        <v>7.34</v>
      </c>
      <c r="F519" s="37">
        <v>0</v>
      </c>
      <c r="G519" s="37">
        <v>151.25</v>
      </c>
      <c r="H519" s="37">
        <v>185.23</v>
      </c>
      <c r="I519" s="37">
        <v>176.97</v>
      </c>
      <c r="J519" s="37">
        <v>218.5</v>
      </c>
      <c r="K519" s="37">
        <v>45.79</v>
      </c>
      <c r="L519" s="37">
        <v>0</v>
      </c>
      <c r="M519" s="37">
        <v>0</v>
      </c>
      <c r="N519" s="37">
        <v>0</v>
      </c>
      <c r="O519" s="37">
        <v>0</v>
      </c>
      <c r="P519" s="37">
        <v>3.45</v>
      </c>
      <c r="Q519" s="37">
        <v>7.39</v>
      </c>
      <c r="R519" s="37">
        <v>0</v>
      </c>
      <c r="S519" s="37">
        <v>0.03</v>
      </c>
      <c r="T519" s="37">
        <v>5.0999999999999996</v>
      </c>
      <c r="U519" s="37">
        <v>2.96</v>
      </c>
      <c r="V519" s="37">
        <v>112.94</v>
      </c>
      <c r="W519" s="37">
        <v>0</v>
      </c>
      <c r="X519" s="37">
        <v>0</v>
      </c>
      <c r="Y519" s="37">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18</v>
      </c>
      <c r="B520" s="37">
        <v>85.37</v>
      </c>
      <c r="C520" s="37">
        <v>0</v>
      </c>
      <c r="D520" s="37">
        <v>0</v>
      </c>
      <c r="E520" s="37">
        <v>0</v>
      </c>
      <c r="F520" s="37">
        <v>0</v>
      </c>
      <c r="G520" s="37">
        <v>74.3</v>
      </c>
      <c r="H520" s="37">
        <v>0</v>
      </c>
      <c r="I520" s="37">
        <v>98.67</v>
      </c>
      <c r="J520" s="37">
        <v>94.5</v>
      </c>
      <c r="K520" s="37">
        <v>0</v>
      </c>
      <c r="L520" s="37">
        <v>0</v>
      </c>
      <c r="M520" s="37">
        <v>0</v>
      </c>
      <c r="N520" s="37">
        <v>0</v>
      </c>
      <c r="O520" s="37">
        <v>0</v>
      </c>
      <c r="P520" s="37">
        <v>0</v>
      </c>
      <c r="Q520" s="37">
        <v>0</v>
      </c>
      <c r="R520" s="37">
        <v>0</v>
      </c>
      <c r="S520" s="37">
        <v>128.19</v>
      </c>
      <c r="T520" s="37">
        <v>59.69</v>
      </c>
      <c r="U520" s="37">
        <v>108.12</v>
      </c>
      <c r="V520" s="37">
        <v>163.68</v>
      </c>
      <c r="W520" s="37">
        <v>94.05</v>
      </c>
      <c r="X520" s="37">
        <v>0</v>
      </c>
      <c r="Y520" s="37">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19</v>
      </c>
      <c r="B521" s="37">
        <v>0</v>
      </c>
      <c r="C521" s="37">
        <v>0</v>
      </c>
      <c r="D521" s="37">
        <v>0</v>
      </c>
      <c r="E521" s="37">
        <v>0</v>
      </c>
      <c r="F521" s="37">
        <v>0</v>
      </c>
      <c r="G521" s="37">
        <v>52.55</v>
      </c>
      <c r="H521" s="37">
        <v>186.34</v>
      </c>
      <c r="I521" s="37">
        <v>317.56</v>
      </c>
      <c r="J521" s="37">
        <v>151.83000000000001</v>
      </c>
      <c r="K521" s="37">
        <v>45.44</v>
      </c>
      <c r="L521" s="37">
        <v>14.42</v>
      </c>
      <c r="M521" s="37">
        <v>0</v>
      </c>
      <c r="N521" s="37">
        <v>46.41</v>
      </c>
      <c r="O521" s="37">
        <v>27.31</v>
      </c>
      <c r="P521" s="37">
        <v>0.61</v>
      </c>
      <c r="Q521" s="37">
        <v>34.15</v>
      </c>
      <c r="R521" s="37">
        <v>0.26</v>
      </c>
      <c r="S521" s="37">
        <v>0</v>
      </c>
      <c r="T521" s="37">
        <v>0</v>
      </c>
      <c r="U521" s="37">
        <v>17.32</v>
      </c>
      <c r="V521" s="37">
        <v>0.09</v>
      </c>
      <c r="W521" s="37">
        <v>0</v>
      </c>
      <c r="X521" s="37">
        <v>0</v>
      </c>
      <c r="Y521" s="37">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20</v>
      </c>
      <c r="B522" s="37">
        <v>0</v>
      </c>
      <c r="C522" s="37">
        <v>0</v>
      </c>
      <c r="D522" s="37">
        <v>0</v>
      </c>
      <c r="E522" s="37">
        <v>0</v>
      </c>
      <c r="F522" s="37">
        <v>0</v>
      </c>
      <c r="G522" s="37">
        <v>57.67</v>
      </c>
      <c r="H522" s="37">
        <v>109.04</v>
      </c>
      <c r="I522" s="37">
        <v>158.34</v>
      </c>
      <c r="J522" s="37">
        <v>59.61</v>
      </c>
      <c r="K522" s="37">
        <v>0</v>
      </c>
      <c r="L522" s="37">
        <v>0</v>
      </c>
      <c r="M522" s="37">
        <v>0</v>
      </c>
      <c r="N522" s="37">
        <v>0</v>
      </c>
      <c r="O522" s="37">
        <v>0</v>
      </c>
      <c r="P522" s="37">
        <v>0</v>
      </c>
      <c r="Q522" s="37">
        <v>0</v>
      </c>
      <c r="R522" s="37">
        <v>0</v>
      </c>
      <c r="S522" s="37">
        <v>0</v>
      </c>
      <c r="T522" s="37">
        <v>0</v>
      </c>
      <c r="U522" s="37">
        <v>0</v>
      </c>
      <c r="V522" s="37">
        <v>0</v>
      </c>
      <c r="W522" s="37">
        <v>0</v>
      </c>
      <c r="X522" s="37">
        <v>0</v>
      </c>
      <c r="Y522" s="37">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21</v>
      </c>
      <c r="B523" s="37">
        <v>0</v>
      </c>
      <c r="C523" s="37">
        <v>0</v>
      </c>
      <c r="D523" s="37">
        <v>0</v>
      </c>
      <c r="E523" s="37">
        <v>0</v>
      </c>
      <c r="F523" s="37">
        <v>0</v>
      </c>
      <c r="G523" s="37">
        <v>0</v>
      </c>
      <c r="H523" s="37">
        <v>12.4</v>
      </c>
      <c r="I523" s="37">
        <v>160.41</v>
      </c>
      <c r="J523" s="37">
        <v>103.82</v>
      </c>
      <c r="K523" s="37">
        <v>0.1</v>
      </c>
      <c r="L523" s="37">
        <v>0</v>
      </c>
      <c r="M523" s="37">
        <v>0</v>
      </c>
      <c r="N523" s="37">
        <v>0.16</v>
      </c>
      <c r="O523" s="37">
        <v>0.23</v>
      </c>
      <c r="P523" s="37">
        <v>0</v>
      </c>
      <c r="Q523" s="37">
        <v>0.12</v>
      </c>
      <c r="R523" s="37">
        <v>0</v>
      </c>
      <c r="S523" s="37">
        <v>0.08</v>
      </c>
      <c r="T523" s="37">
        <v>33.869999999999997</v>
      </c>
      <c r="U523" s="37">
        <v>45.05</v>
      </c>
      <c r="V523" s="37">
        <v>0.19</v>
      </c>
      <c r="W523" s="37">
        <v>0</v>
      </c>
      <c r="X523" s="37">
        <v>0</v>
      </c>
      <c r="Y523" s="37">
        <v>0</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22</v>
      </c>
      <c r="B524" s="37">
        <v>0</v>
      </c>
      <c r="C524" s="37">
        <v>0</v>
      </c>
      <c r="D524" s="37">
        <v>0</v>
      </c>
      <c r="E524" s="37">
        <v>0</v>
      </c>
      <c r="F524" s="37">
        <v>0</v>
      </c>
      <c r="G524" s="37">
        <v>60.21</v>
      </c>
      <c r="H524" s="37">
        <v>227.81</v>
      </c>
      <c r="I524" s="37">
        <v>228.2</v>
      </c>
      <c r="J524" s="37">
        <v>54.67</v>
      </c>
      <c r="K524" s="37">
        <v>1.2</v>
      </c>
      <c r="L524" s="37">
        <v>0</v>
      </c>
      <c r="M524" s="37">
        <v>0</v>
      </c>
      <c r="N524" s="37">
        <v>0</v>
      </c>
      <c r="O524" s="37">
        <v>0</v>
      </c>
      <c r="P524" s="37">
        <v>0</v>
      </c>
      <c r="Q524" s="37">
        <v>0</v>
      </c>
      <c r="R524" s="37">
        <v>0</v>
      </c>
      <c r="S524" s="37">
        <v>2.25</v>
      </c>
      <c r="T524" s="37">
        <v>0</v>
      </c>
      <c r="U524" s="37">
        <v>0</v>
      </c>
      <c r="V524" s="37">
        <v>0</v>
      </c>
      <c r="W524" s="37">
        <v>0</v>
      </c>
      <c r="X524" s="37">
        <v>0</v>
      </c>
      <c r="Y524" s="37">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23</v>
      </c>
      <c r="B525" s="37">
        <v>0</v>
      </c>
      <c r="C525" s="37">
        <v>0</v>
      </c>
      <c r="D525" s="37">
        <v>0</v>
      </c>
      <c r="E525" s="37">
        <v>0</v>
      </c>
      <c r="F525" s="37">
        <v>13.09</v>
      </c>
      <c r="G525" s="37">
        <v>100.16</v>
      </c>
      <c r="H525" s="37">
        <v>213.41</v>
      </c>
      <c r="I525" s="37">
        <v>143.82</v>
      </c>
      <c r="J525" s="37">
        <v>66.12</v>
      </c>
      <c r="K525" s="37">
        <v>0.06</v>
      </c>
      <c r="L525" s="37">
        <v>0</v>
      </c>
      <c r="M525" s="37">
        <v>0.01</v>
      </c>
      <c r="N525" s="37">
        <v>0.06</v>
      </c>
      <c r="O525" s="37">
        <v>0</v>
      </c>
      <c r="P525" s="37">
        <v>87.28</v>
      </c>
      <c r="Q525" s="37">
        <v>89.93</v>
      </c>
      <c r="R525" s="37">
        <v>80.36</v>
      </c>
      <c r="S525" s="37">
        <v>7.46</v>
      </c>
      <c r="T525" s="37">
        <v>34.770000000000003</v>
      </c>
      <c r="U525" s="37">
        <v>58.82</v>
      </c>
      <c r="V525" s="37">
        <v>183.64</v>
      </c>
      <c r="W525" s="37">
        <v>60.25</v>
      </c>
      <c r="X525" s="37">
        <v>0</v>
      </c>
      <c r="Y525" s="37">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12" x14ac:dyDescent="0.2">
      <c r="A526" s="33">
        <v>24</v>
      </c>
      <c r="B526" s="37">
        <v>0</v>
      </c>
      <c r="C526" s="37">
        <v>0</v>
      </c>
      <c r="D526" s="37">
        <v>0</v>
      </c>
      <c r="E526" s="37">
        <v>0</v>
      </c>
      <c r="F526" s="37">
        <v>27.58</v>
      </c>
      <c r="G526" s="37">
        <v>61.49</v>
      </c>
      <c r="H526" s="37">
        <v>78.739999999999995</v>
      </c>
      <c r="I526" s="37">
        <v>105.86</v>
      </c>
      <c r="J526" s="37">
        <v>257.74</v>
      </c>
      <c r="K526" s="37">
        <v>64.56</v>
      </c>
      <c r="L526" s="37">
        <v>0</v>
      </c>
      <c r="M526" s="37">
        <v>0</v>
      </c>
      <c r="N526" s="37">
        <v>0</v>
      </c>
      <c r="O526" s="37">
        <v>0</v>
      </c>
      <c r="P526" s="37">
        <v>0</v>
      </c>
      <c r="Q526" s="37">
        <v>0</v>
      </c>
      <c r="R526" s="37">
        <v>0.02</v>
      </c>
      <c r="S526" s="37">
        <v>0</v>
      </c>
      <c r="T526" s="37">
        <v>0</v>
      </c>
      <c r="U526" s="37">
        <v>10.56</v>
      </c>
      <c r="V526" s="37">
        <v>0</v>
      </c>
      <c r="W526" s="37">
        <v>0</v>
      </c>
      <c r="X526" s="37">
        <v>0</v>
      </c>
      <c r="Y526" s="37">
        <v>0</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12" x14ac:dyDescent="0.2">
      <c r="A527" s="33">
        <v>25</v>
      </c>
      <c r="B527" s="37">
        <v>0</v>
      </c>
      <c r="C527" s="37">
        <v>0</v>
      </c>
      <c r="D527" s="37">
        <v>0</v>
      </c>
      <c r="E527" s="37">
        <v>0</v>
      </c>
      <c r="F527" s="37">
        <v>0</v>
      </c>
      <c r="G527" s="37">
        <v>0</v>
      </c>
      <c r="H527" s="37">
        <v>0</v>
      </c>
      <c r="I527" s="37">
        <v>3.16</v>
      </c>
      <c r="J527" s="37">
        <v>186.72</v>
      </c>
      <c r="K527" s="37">
        <v>83.52</v>
      </c>
      <c r="L527" s="37">
        <v>84.72</v>
      </c>
      <c r="M527" s="37">
        <v>37.89</v>
      </c>
      <c r="N527" s="37">
        <v>37.1</v>
      </c>
      <c r="O527" s="37">
        <v>26.58</v>
      </c>
      <c r="P527" s="37">
        <v>35.08</v>
      </c>
      <c r="Q527" s="37">
        <v>53.27</v>
      </c>
      <c r="R527" s="37">
        <v>17.13</v>
      </c>
      <c r="S527" s="37">
        <v>5.87</v>
      </c>
      <c r="T527" s="37">
        <v>9.52</v>
      </c>
      <c r="U527" s="37">
        <v>0</v>
      </c>
      <c r="V527" s="37">
        <v>0</v>
      </c>
      <c r="W527" s="37">
        <v>0</v>
      </c>
      <c r="X527" s="37">
        <v>0</v>
      </c>
      <c r="Y527" s="37">
        <v>0.32</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12" x14ac:dyDescent="0.2">
      <c r="A528" s="33">
        <v>26</v>
      </c>
      <c r="B528" s="37">
        <v>0</v>
      </c>
      <c r="C528" s="37">
        <v>0</v>
      </c>
      <c r="D528" s="37">
        <v>0</v>
      </c>
      <c r="E528" s="37">
        <v>0</v>
      </c>
      <c r="F528" s="37">
        <v>34.799999999999997</v>
      </c>
      <c r="G528" s="37">
        <v>34.729999999999997</v>
      </c>
      <c r="H528" s="37">
        <v>198.7</v>
      </c>
      <c r="I528" s="37">
        <v>394.35</v>
      </c>
      <c r="J528" s="37">
        <v>243.74</v>
      </c>
      <c r="K528" s="37">
        <v>261.17</v>
      </c>
      <c r="L528" s="37">
        <v>188.44</v>
      </c>
      <c r="M528" s="37">
        <v>0</v>
      </c>
      <c r="N528" s="37">
        <v>0</v>
      </c>
      <c r="O528" s="37">
        <v>0</v>
      </c>
      <c r="P528" s="37">
        <v>0</v>
      </c>
      <c r="Q528" s="37">
        <v>0</v>
      </c>
      <c r="R528" s="37">
        <v>46.14</v>
      </c>
      <c r="S528" s="37">
        <v>136.22</v>
      </c>
      <c r="T528" s="37">
        <v>185.19</v>
      </c>
      <c r="U528" s="37">
        <v>288.05</v>
      </c>
      <c r="V528" s="37">
        <v>205.93</v>
      </c>
      <c r="W528" s="37">
        <v>1.36</v>
      </c>
      <c r="X528" s="37">
        <v>0</v>
      </c>
      <c r="Y528" s="37">
        <v>0</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27</v>
      </c>
      <c r="B529" s="37">
        <v>0</v>
      </c>
      <c r="C529" s="37">
        <v>0</v>
      </c>
      <c r="D529" s="37">
        <v>0</v>
      </c>
      <c r="E529" s="37">
        <v>0</v>
      </c>
      <c r="F529" s="37">
        <v>0</v>
      </c>
      <c r="G529" s="37">
        <v>128.06</v>
      </c>
      <c r="H529" s="37">
        <v>200.58</v>
      </c>
      <c r="I529" s="37">
        <v>277.45</v>
      </c>
      <c r="J529" s="37">
        <v>322.98</v>
      </c>
      <c r="K529" s="37">
        <v>131.69999999999999</v>
      </c>
      <c r="L529" s="37">
        <v>0</v>
      </c>
      <c r="M529" s="37">
        <v>0</v>
      </c>
      <c r="N529" s="37">
        <v>0</v>
      </c>
      <c r="O529" s="37">
        <v>15.7</v>
      </c>
      <c r="P529" s="37">
        <v>0</v>
      </c>
      <c r="Q529" s="37">
        <v>13.3</v>
      </c>
      <c r="R529" s="37">
        <v>56.78</v>
      </c>
      <c r="S529" s="37">
        <v>113.9</v>
      </c>
      <c r="T529" s="37">
        <v>94.28</v>
      </c>
      <c r="U529" s="37">
        <v>136.34</v>
      </c>
      <c r="V529" s="37">
        <v>152.96</v>
      </c>
      <c r="W529" s="37">
        <v>0.56999999999999995</v>
      </c>
      <c r="X529" s="37">
        <v>0</v>
      </c>
      <c r="Y529" s="37">
        <v>0</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ht="12" x14ac:dyDescent="0.2">
      <c r="A530" s="33">
        <v>28</v>
      </c>
      <c r="B530" s="37">
        <v>0</v>
      </c>
      <c r="C530" s="37">
        <v>0</v>
      </c>
      <c r="D530" s="37">
        <v>0</v>
      </c>
      <c r="E530" s="37">
        <v>0</v>
      </c>
      <c r="F530" s="37">
        <v>0</v>
      </c>
      <c r="G530" s="37">
        <v>158.47</v>
      </c>
      <c r="H530" s="37">
        <v>174.18</v>
      </c>
      <c r="I530" s="37">
        <v>236.47</v>
      </c>
      <c r="J530" s="37">
        <v>299.82</v>
      </c>
      <c r="K530" s="37">
        <v>203.14</v>
      </c>
      <c r="L530" s="37">
        <v>271.66000000000003</v>
      </c>
      <c r="M530" s="37">
        <v>153.15</v>
      </c>
      <c r="N530" s="37">
        <v>296.98</v>
      </c>
      <c r="O530" s="37">
        <v>298.68</v>
      </c>
      <c r="P530" s="37">
        <v>236.08</v>
      </c>
      <c r="Q530" s="37">
        <v>164.05</v>
      </c>
      <c r="R530" s="37">
        <v>300.70999999999998</v>
      </c>
      <c r="S530" s="37">
        <v>181.93</v>
      </c>
      <c r="T530" s="37">
        <v>141.91</v>
      </c>
      <c r="U530" s="37">
        <v>223.04</v>
      </c>
      <c r="V530" s="37">
        <v>218.81</v>
      </c>
      <c r="W530" s="37">
        <v>61.96</v>
      </c>
      <c r="X530" s="37">
        <v>0</v>
      </c>
      <c r="Y530" s="37">
        <v>0</v>
      </c>
      <c r="Z530" s="38" t="str">
        <f>IF(Y530=0,"скрыть","")</f>
        <v>скрыть</v>
      </c>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ht="12" x14ac:dyDescent="0.2">
      <c r="A531" s="33">
        <v>29</v>
      </c>
      <c r="B531" s="37">
        <v>0</v>
      </c>
      <c r="C531" s="37">
        <v>0</v>
      </c>
      <c r="D531" s="37">
        <v>0</v>
      </c>
      <c r="E531" s="37">
        <v>0</v>
      </c>
      <c r="F531" s="37">
        <v>168.64</v>
      </c>
      <c r="G531" s="37">
        <v>125.16</v>
      </c>
      <c r="H531" s="37">
        <v>267.51</v>
      </c>
      <c r="I531" s="37">
        <v>427.53</v>
      </c>
      <c r="J531" s="37">
        <v>276.39999999999998</v>
      </c>
      <c r="K531" s="37">
        <v>92.32</v>
      </c>
      <c r="L531" s="37">
        <v>49.33</v>
      </c>
      <c r="M531" s="37">
        <v>167.54</v>
      </c>
      <c r="N531" s="37">
        <v>164.32</v>
      </c>
      <c r="O531" s="37">
        <v>189.92</v>
      </c>
      <c r="P531" s="37">
        <v>318.97000000000003</v>
      </c>
      <c r="Q531" s="37">
        <v>539.38</v>
      </c>
      <c r="R531" s="37">
        <v>279.2</v>
      </c>
      <c r="S531" s="37">
        <v>259.27</v>
      </c>
      <c r="T531" s="37">
        <v>266.68</v>
      </c>
      <c r="U531" s="37">
        <v>249.87</v>
      </c>
      <c r="V531" s="37">
        <v>258.02999999999997</v>
      </c>
      <c r="W531" s="37">
        <v>109.69</v>
      </c>
      <c r="X531" s="37">
        <v>0</v>
      </c>
      <c r="Y531" s="37">
        <v>0</v>
      </c>
      <c r="Z531" s="38" t="str">
        <f>IF(Y531=0,"скрыть","")</f>
        <v>скрыть</v>
      </c>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ht="12" x14ac:dyDescent="0.2">
      <c r="A532" s="33">
        <v>30</v>
      </c>
      <c r="B532" s="37">
        <v>0</v>
      </c>
      <c r="C532" s="37">
        <v>0</v>
      </c>
      <c r="D532" s="37">
        <v>0</v>
      </c>
      <c r="E532" s="37">
        <v>0</v>
      </c>
      <c r="F532" s="37">
        <v>113.03</v>
      </c>
      <c r="G532" s="37">
        <v>93.91</v>
      </c>
      <c r="H532" s="37">
        <v>202.56</v>
      </c>
      <c r="I532" s="37">
        <v>329.46</v>
      </c>
      <c r="J532" s="37">
        <v>177.74</v>
      </c>
      <c r="K532" s="37">
        <v>421.25</v>
      </c>
      <c r="L532" s="37">
        <v>232.11</v>
      </c>
      <c r="M532" s="37">
        <v>105.02</v>
      </c>
      <c r="N532" s="37">
        <v>4.91</v>
      </c>
      <c r="O532" s="37">
        <v>0</v>
      </c>
      <c r="P532" s="37">
        <v>0</v>
      </c>
      <c r="Q532" s="37">
        <v>0</v>
      </c>
      <c r="R532" s="37">
        <v>45.79</v>
      </c>
      <c r="S532" s="37">
        <v>105.79</v>
      </c>
      <c r="T532" s="37">
        <v>96.42</v>
      </c>
      <c r="U532" s="37">
        <v>235.3</v>
      </c>
      <c r="V532" s="37">
        <v>145.29</v>
      </c>
      <c r="W532" s="37">
        <v>3.55</v>
      </c>
      <c r="X532" s="37">
        <v>0</v>
      </c>
      <c r="Y532" s="37">
        <v>0</v>
      </c>
      <c r="Z532" s="38" t="str">
        <f>IF(Y532=0,"скрыть","")</f>
        <v>скрыть</v>
      </c>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2" x14ac:dyDescent="0.2">
      <c r="A533" s="33">
        <v>31</v>
      </c>
      <c r="B533" s="37">
        <v>0</v>
      </c>
      <c r="C533" s="37">
        <v>0</v>
      </c>
      <c r="D533" s="37">
        <v>0</v>
      </c>
      <c r="E533" s="37">
        <v>0</v>
      </c>
      <c r="F533" s="37">
        <v>0</v>
      </c>
      <c r="G533" s="37">
        <v>70.33</v>
      </c>
      <c r="H533" s="37">
        <v>81.66</v>
      </c>
      <c r="I533" s="37">
        <v>212.47</v>
      </c>
      <c r="J533" s="37">
        <v>89.89</v>
      </c>
      <c r="K533" s="37">
        <v>69.67</v>
      </c>
      <c r="L533" s="37">
        <v>116.36</v>
      </c>
      <c r="M533" s="37">
        <v>126.35</v>
      </c>
      <c r="N533" s="37">
        <v>114.24</v>
      </c>
      <c r="O533" s="37">
        <v>211.23</v>
      </c>
      <c r="P533" s="37">
        <v>349.61</v>
      </c>
      <c r="Q533" s="37">
        <v>405.52</v>
      </c>
      <c r="R533" s="37">
        <v>320.64</v>
      </c>
      <c r="S533" s="37">
        <v>244.65</v>
      </c>
      <c r="T533" s="37">
        <v>264.61</v>
      </c>
      <c r="U533" s="37">
        <v>121.6</v>
      </c>
      <c r="V533" s="37">
        <v>22.76</v>
      </c>
      <c r="W533" s="37">
        <v>0</v>
      </c>
      <c r="X533" s="37">
        <v>0</v>
      </c>
      <c r="Y533" s="37">
        <v>0</v>
      </c>
      <c r="Z533" s="38" t="str">
        <f>IF(Y533=0,"скрыть","")</f>
        <v>скрыть</v>
      </c>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1.25" customHeight="1" x14ac:dyDescent="0.2">
      <c r="A534" s="111"/>
      <c r="B534" s="112" t="s">
        <v>118</v>
      </c>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ht="11.25" customHeight="1" x14ac:dyDescent="0.2">
      <c r="A535" s="111"/>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s="27" customFormat="1" ht="32.65" customHeight="1" x14ac:dyDescent="0.2">
      <c r="A536" s="31" t="s">
        <v>83</v>
      </c>
      <c r="B536" s="32" t="s">
        <v>84</v>
      </c>
      <c r="C536" s="32" t="s">
        <v>85</v>
      </c>
      <c r="D536" s="32" t="s">
        <v>86</v>
      </c>
      <c r="E536" s="32" t="s">
        <v>87</v>
      </c>
      <c r="F536" s="32" t="s">
        <v>88</v>
      </c>
      <c r="G536" s="32" t="s">
        <v>89</v>
      </c>
      <c r="H536" s="32" t="s">
        <v>90</v>
      </c>
      <c r="I536" s="32" t="s">
        <v>91</v>
      </c>
      <c r="J536" s="32" t="s">
        <v>92</v>
      </c>
      <c r="K536" s="32" t="s">
        <v>93</v>
      </c>
      <c r="L536" s="32" t="s">
        <v>94</v>
      </c>
      <c r="M536" s="32" t="s">
        <v>95</v>
      </c>
      <c r="N536" s="32" t="s">
        <v>96</v>
      </c>
      <c r="O536" s="32" t="s">
        <v>97</v>
      </c>
      <c r="P536" s="32" t="s">
        <v>98</v>
      </c>
      <c r="Q536" s="32" t="s">
        <v>99</v>
      </c>
      <c r="R536" s="32" t="s">
        <v>100</v>
      </c>
      <c r="S536" s="32" t="s">
        <v>101</v>
      </c>
      <c r="T536" s="32" t="s">
        <v>102</v>
      </c>
      <c r="U536" s="32" t="s">
        <v>103</v>
      </c>
      <c r="V536" s="32" t="s">
        <v>104</v>
      </c>
      <c r="W536" s="32" t="s">
        <v>105</v>
      </c>
      <c r="X536" s="32" t="s">
        <v>106</v>
      </c>
      <c r="Y536" s="32" t="s">
        <v>107</v>
      </c>
      <c r="Z536" s="26"/>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1</v>
      </c>
      <c r="B537" s="37">
        <v>66.209999999999994</v>
      </c>
      <c r="C537" s="37">
        <v>111.62</v>
      </c>
      <c r="D537" s="37">
        <v>255.5</v>
      </c>
      <c r="E537" s="37">
        <v>276.08999999999997</v>
      </c>
      <c r="F537" s="37">
        <v>216.87</v>
      </c>
      <c r="G537" s="37">
        <v>0</v>
      </c>
      <c r="H537" s="37">
        <v>0.17</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43.66</v>
      </c>
      <c r="Y537" s="37">
        <v>164.98</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2</v>
      </c>
      <c r="B538" s="37">
        <v>122.14</v>
      </c>
      <c r="C538" s="37">
        <v>228.42</v>
      </c>
      <c r="D538" s="37">
        <v>171.2</v>
      </c>
      <c r="E538" s="37">
        <v>186.48</v>
      </c>
      <c r="F538" s="37">
        <v>333.63</v>
      </c>
      <c r="G538" s="37">
        <v>79.459999999999994</v>
      </c>
      <c r="H538" s="37">
        <v>21.08</v>
      </c>
      <c r="I538" s="37">
        <v>0</v>
      </c>
      <c r="J538" s="37">
        <v>0</v>
      </c>
      <c r="K538" s="37">
        <v>0</v>
      </c>
      <c r="L538" s="37">
        <v>0</v>
      </c>
      <c r="M538" s="37">
        <v>0.34</v>
      </c>
      <c r="N538" s="37">
        <v>0</v>
      </c>
      <c r="O538" s="37">
        <v>0</v>
      </c>
      <c r="P538" s="37">
        <v>0</v>
      </c>
      <c r="Q538" s="37">
        <v>0</v>
      </c>
      <c r="R538" s="37">
        <v>0</v>
      </c>
      <c r="S538" s="37">
        <v>0</v>
      </c>
      <c r="T538" s="37">
        <v>0</v>
      </c>
      <c r="U538" s="37">
        <v>0</v>
      </c>
      <c r="V538" s="37">
        <v>0</v>
      </c>
      <c r="W538" s="37">
        <v>83.27</v>
      </c>
      <c r="X538" s="37">
        <v>196.03</v>
      </c>
      <c r="Y538" s="37">
        <v>270.79000000000002</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3</v>
      </c>
      <c r="B539" s="37">
        <v>69.19</v>
      </c>
      <c r="C539" s="37">
        <v>78.45</v>
      </c>
      <c r="D539" s="37">
        <v>175.24</v>
      </c>
      <c r="E539" s="37">
        <v>189.92</v>
      </c>
      <c r="F539" s="37">
        <v>261.20999999999998</v>
      </c>
      <c r="G539" s="37">
        <v>117.5</v>
      </c>
      <c r="H539" s="37">
        <v>47.49</v>
      </c>
      <c r="I539" s="37">
        <v>8.82</v>
      </c>
      <c r="J539" s="37">
        <v>0</v>
      </c>
      <c r="K539" s="37">
        <v>21.15</v>
      </c>
      <c r="L539" s="37">
        <v>0</v>
      </c>
      <c r="M539" s="37">
        <v>0</v>
      </c>
      <c r="N539" s="37">
        <v>0</v>
      </c>
      <c r="O539" s="37">
        <v>0</v>
      </c>
      <c r="P539" s="37">
        <v>0</v>
      </c>
      <c r="Q539" s="37">
        <v>0</v>
      </c>
      <c r="R539" s="37">
        <v>0</v>
      </c>
      <c r="S539" s="37">
        <v>0</v>
      </c>
      <c r="T539" s="37">
        <v>0</v>
      </c>
      <c r="U539" s="37">
        <v>0</v>
      </c>
      <c r="V539" s="37">
        <v>0</v>
      </c>
      <c r="W539" s="37">
        <v>50.88</v>
      </c>
      <c r="X539" s="37">
        <v>86.58</v>
      </c>
      <c r="Y539" s="37">
        <v>239.86</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4</v>
      </c>
      <c r="B540" s="37">
        <v>47.54</v>
      </c>
      <c r="C540" s="37">
        <v>46.33</v>
      </c>
      <c r="D540" s="37">
        <v>64.97</v>
      </c>
      <c r="E540" s="37">
        <v>40.909999999999997</v>
      </c>
      <c r="F540" s="37">
        <v>69.489999999999995</v>
      </c>
      <c r="G540" s="37">
        <v>184.84</v>
      </c>
      <c r="H540" s="37">
        <v>24.57</v>
      </c>
      <c r="I540" s="37">
        <v>0</v>
      </c>
      <c r="J540" s="37">
        <v>0</v>
      </c>
      <c r="K540" s="37">
        <v>175.67</v>
      </c>
      <c r="L540" s="37">
        <v>323.2</v>
      </c>
      <c r="M540" s="37">
        <v>137.63</v>
      </c>
      <c r="N540" s="37">
        <v>268.26</v>
      </c>
      <c r="O540" s="37">
        <v>202.96</v>
      </c>
      <c r="P540" s="37">
        <v>303.12</v>
      </c>
      <c r="Q540" s="37">
        <v>0</v>
      </c>
      <c r="R540" s="37">
        <v>0.3</v>
      </c>
      <c r="S540" s="37">
        <v>0</v>
      </c>
      <c r="T540" s="37">
        <v>0</v>
      </c>
      <c r="U540" s="37">
        <v>0</v>
      </c>
      <c r="V540" s="37">
        <v>0</v>
      </c>
      <c r="W540" s="37">
        <v>6.53</v>
      </c>
      <c r="X540" s="37">
        <v>242.48</v>
      </c>
      <c r="Y540" s="37">
        <v>210.41</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5</v>
      </c>
      <c r="B541" s="37">
        <v>153.31</v>
      </c>
      <c r="C541" s="37">
        <v>160.19</v>
      </c>
      <c r="D541" s="37">
        <v>154.15</v>
      </c>
      <c r="E541" s="37">
        <v>301.95</v>
      </c>
      <c r="F541" s="37">
        <v>815.47</v>
      </c>
      <c r="G541" s="37">
        <v>635.14</v>
      </c>
      <c r="H541" s="37">
        <v>358.87</v>
      </c>
      <c r="I541" s="37">
        <v>368.43</v>
      </c>
      <c r="J541" s="37">
        <v>427.25</v>
      </c>
      <c r="K541" s="37">
        <v>623.04</v>
      </c>
      <c r="L541" s="37">
        <v>417.72</v>
      </c>
      <c r="M541" s="37">
        <v>452.14</v>
      </c>
      <c r="N541" s="37">
        <v>442.75</v>
      </c>
      <c r="O541" s="37">
        <v>273.43</v>
      </c>
      <c r="P541" s="37">
        <v>287.16000000000003</v>
      </c>
      <c r="Q541" s="37">
        <v>260.55</v>
      </c>
      <c r="R541" s="37">
        <v>235.83</v>
      </c>
      <c r="S541" s="37">
        <v>155.47999999999999</v>
      </c>
      <c r="T541" s="37">
        <v>181.62</v>
      </c>
      <c r="U541" s="37">
        <v>622.67999999999995</v>
      </c>
      <c r="V541" s="37">
        <v>101.08</v>
      </c>
      <c r="W541" s="37">
        <v>412.86</v>
      </c>
      <c r="X541" s="37">
        <v>531.86</v>
      </c>
      <c r="Y541" s="37">
        <v>381.26</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6</v>
      </c>
      <c r="B542" s="37">
        <v>409.7</v>
      </c>
      <c r="C542" s="37">
        <v>444.08</v>
      </c>
      <c r="D542" s="37">
        <v>436.93</v>
      </c>
      <c r="E542" s="37">
        <v>289.82</v>
      </c>
      <c r="F542" s="37">
        <v>272.26</v>
      </c>
      <c r="G542" s="37">
        <v>0</v>
      </c>
      <c r="H542" s="37">
        <v>0</v>
      </c>
      <c r="I542" s="37">
        <v>0</v>
      </c>
      <c r="J542" s="37">
        <v>18.88</v>
      </c>
      <c r="K542" s="37">
        <v>113.1</v>
      </c>
      <c r="L542" s="37">
        <v>135.37</v>
      </c>
      <c r="M542" s="37">
        <v>142.47</v>
      </c>
      <c r="N542" s="37">
        <v>139.18</v>
      </c>
      <c r="O542" s="37">
        <v>151.44999999999999</v>
      </c>
      <c r="P542" s="37">
        <v>172.47</v>
      </c>
      <c r="Q542" s="37">
        <v>193.67</v>
      </c>
      <c r="R542" s="37">
        <v>221.96</v>
      </c>
      <c r="S542" s="37">
        <v>269.18</v>
      </c>
      <c r="T542" s="37">
        <v>180.63</v>
      </c>
      <c r="U542" s="37">
        <v>291.05</v>
      </c>
      <c r="V542" s="37">
        <v>175.12</v>
      </c>
      <c r="W542" s="37">
        <v>521.77</v>
      </c>
      <c r="X542" s="37">
        <v>477.26</v>
      </c>
      <c r="Y542" s="37">
        <v>260.60000000000002</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7</v>
      </c>
      <c r="B543" s="37">
        <v>143.94</v>
      </c>
      <c r="C543" s="37">
        <v>206.78</v>
      </c>
      <c r="D543" s="37">
        <v>30.6</v>
      </c>
      <c r="E543" s="37">
        <v>80.31</v>
      </c>
      <c r="F543" s="37">
        <v>97.77</v>
      </c>
      <c r="G543" s="37">
        <v>0</v>
      </c>
      <c r="H543" s="37">
        <v>0</v>
      </c>
      <c r="I543" s="37">
        <v>0</v>
      </c>
      <c r="J543" s="37">
        <v>1.1599999999999999</v>
      </c>
      <c r="K543" s="37">
        <v>70.28</v>
      </c>
      <c r="L543" s="37">
        <v>79.58</v>
      </c>
      <c r="M543" s="37">
        <v>0</v>
      </c>
      <c r="N543" s="37">
        <v>0</v>
      </c>
      <c r="O543" s="37">
        <v>0</v>
      </c>
      <c r="P543" s="37">
        <v>0</v>
      </c>
      <c r="Q543" s="37">
        <v>0</v>
      </c>
      <c r="R543" s="37">
        <v>0</v>
      </c>
      <c r="S543" s="37">
        <v>0</v>
      </c>
      <c r="T543" s="37">
        <v>0</v>
      </c>
      <c r="U543" s="37">
        <v>0</v>
      </c>
      <c r="V543" s="37">
        <v>0</v>
      </c>
      <c r="W543" s="37">
        <v>0</v>
      </c>
      <c r="X543" s="37">
        <v>0.8</v>
      </c>
      <c r="Y543" s="37">
        <v>0.83</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8</v>
      </c>
      <c r="B544" s="37">
        <v>338.57</v>
      </c>
      <c r="C544" s="37">
        <v>102.8</v>
      </c>
      <c r="D544" s="37">
        <v>57.47</v>
      </c>
      <c r="E544" s="37">
        <v>46.56</v>
      </c>
      <c r="F544" s="37">
        <v>54.96</v>
      </c>
      <c r="G544" s="37">
        <v>0.51</v>
      </c>
      <c r="H544" s="37">
        <v>0</v>
      </c>
      <c r="I544" s="37">
        <v>0</v>
      </c>
      <c r="J544" s="37">
        <v>0</v>
      </c>
      <c r="K544" s="37">
        <v>0</v>
      </c>
      <c r="L544" s="37">
        <v>0.01</v>
      </c>
      <c r="M544" s="37">
        <v>0.02</v>
      </c>
      <c r="N544" s="37">
        <v>0</v>
      </c>
      <c r="O544" s="37">
        <v>0</v>
      </c>
      <c r="P544" s="37">
        <v>0</v>
      </c>
      <c r="Q544" s="37">
        <v>0</v>
      </c>
      <c r="R544" s="37">
        <v>0</v>
      </c>
      <c r="S544" s="37">
        <v>0</v>
      </c>
      <c r="T544" s="37">
        <v>0</v>
      </c>
      <c r="U544" s="37">
        <v>0</v>
      </c>
      <c r="V544" s="37">
        <v>0.02</v>
      </c>
      <c r="W544" s="37">
        <v>41.62</v>
      </c>
      <c r="X544" s="37">
        <v>380.11</v>
      </c>
      <c r="Y544" s="37">
        <v>131.57</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9</v>
      </c>
      <c r="B545" s="37">
        <v>259.14</v>
      </c>
      <c r="C545" s="37">
        <v>160.69999999999999</v>
      </c>
      <c r="D545" s="37">
        <v>91.71</v>
      </c>
      <c r="E545" s="37">
        <v>46.68</v>
      </c>
      <c r="F545" s="37">
        <v>40.369999999999997</v>
      </c>
      <c r="G545" s="37">
        <v>29.81</v>
      </c>
      <c r="H545" s="37">
        <v>12.82</v>
      </c>
      <c r="I545" s="37">
        <v>0</v>
      </c>
      <c r="J545" s="37">
        <v>0</v>
      </c>
      <c r="K545" s="37">
        <v>41.02</v>
      </c>
      <c r="L545" s="37">
        <v>196.2</v>
      </c>
      <c r="M545" s="37">
        <v>368.57</v>
      </c>
      <c r="N545" s="37">
        <v>586.98</v>
      </c>
      <c r="O545" s="37">
        <v>410.21</v>
      </c>
      <c r="P545" s="37">
        <v>330.78</v>
      </c>
      <c r="Q545" s="37">
        <v>488.44</v>
      </c>
      <c r="R545" s="37">
        <v>732.75</v>
      </c>
      <c r="S545" s="37">
        <v>674.44</v>
      </c>
      <c r="T545" s="37">
        <v>413.3</v>
      </c>
      <c r="U545" s="37">
        <v>450.78</v>
      </c>
      <c r="V545" s="37">
        <v>558.47</v>
      </c>
      <c r="W545" s="37">
        <v>867.14</v>
      </c>
      <c r="X545" s="37">
        <v>942.04</v>
      </c>
      <c r="Y545" s="37">
        <v>668.72</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10</v>
      </c>
      <c r="B546" s="37">
        <v>0</v>
      </c>
      <c r="C546" s="37">
        <v>69.41</v>
      </c>
      <c r="D546" s="37">
        <v>25.72</v>
      </c>
      <c r="E546" s="37">
        <v>27.92</v>
      </c>
      <c r="F546" s="37">
        <v>72.06</v>
      </c>
      <c r="G546" s="37">
        <v>0</v>
      </c>
      <c r="H546" s="37">
        <v>0</v>
      </c>
      <c r="I546" s="37">
        <v>0</v>
      </c>
      <c r="J546" s="37">
        <v>0</v>
      </c>
      <c r="K546" s="37">
        <v>0</v>
      </c>
      <c r="L546" s="37">
        <v>0</v>
      </c>
      <c r="M546" s="37">
        <v>0</v>
      </c>
      <c r="N546" s="37">
        <v>24.69</v>
      </c>
      <c r="O546" s="37">
        <v>0.11</v>
      </c>
      <c r="P546" s="37">
        <v>61.55</v>
      </c>
      <c r="Q546" s="37">
        <v>0</v>
      </c>
      <c r="R546" s="37">
        <v>102.73</v>
      </c>
      <c r="S546" s="37">
        <v>24.96</v>
      </c>
      <c r="T546" s="37">
        <v>2.0099999999999998</v>
      </c>
      <c r="U546" s="37">
        <v>22.61</v>
      </c>
      <c r="V546" s="37">
        <v>45.98</v>
      </c>
      <c r="W546" s="37">
        <v>0.1</v>
      </c>
      <c r="X546" s="37">
        <v>97.96</v>
      </c>
      <c r="Y546" s="37">
        <v>14.4</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11</v>
      </c>
      <c r="B547" s="37">
        <v>88.11</v>
      </c>
      <c r="C547" s="37">
        <v>9.08</v>
      </c>
      <c r="D547" s="37">
        <v>0.28000000000000003</v>
      </c>
      <c r="E547" s="37">
        <v>0</v>
      </c>
      <c r="F547" s="37">
        <v>0.73</v>
      </c>
      <c r="G547" s="37">
        <v>0</v>
      </c>
      <c r="H547" s="37">
        <v>0</v>
      </c>
      <c r="I547" s="37">
        <v>0</v>
      </c>
      <c r="J547" s="37">
        <v>0</v>
      </c>
      <c r="K547" s="37">
        <v>0</v>
      </c>
      <c r="L547" s="37">
        <v>0</v>
      </c>
      <c r="M547" s="37">
        <v>0</v>
      </c>
      <c r="N547" s="37">
        <v>0</v>
      </c>
      <c r="O547" s="37">
        <v>0</v>
      </c>
      <c r="P547" s="37">
        <v>0</v>
      </c>
      <c r="Q547" s="37">
        <v>0</v>
      </c>
      <c r="R547" s="37">
        <v>0</v>
      </c>
      <c r="S547" s="37">
        <v>0</v>
      </c>
      <c r="T547" s="37">
        <v>0</v>
      </c>
      <c r="U547" s="37">
        <v>0</v>
      </c>
      <c r="V547" s="37">
        <v>0</v>
      </c>
      <c r="W547" s="37">
        <v>0</v>
      </c>
      <c r="X547" s="37">
        <v>0</v>
      </c>
      <c r="Y547" s="37">
        <v>0.56000000000000005</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12</v>
      </c>
      <c r="B548" s="37">
        <v>0</v>
      </c>
      <c r="C548" s="37">
        <v>0</v>
      </c>
      <c r="D548" s="37">
        <v>0</v>
      </c>
      <c r="E548" s="37">
        <v>0</v>
      </c>
      <c r="F548" s="37">
        <v>0</v>
      </c>
      <c r="G548" s="37">
        <v>0</v>
      </c>
      <c r="H548" s="37">
        <v>0</v>
      </c>
      <c r="I548" s="37">
        <v>14.98</v>
      </c>
      <c r="J548" s="37">
        <v>47.34</v>
      </c>
      <c r="K548" s="37">
        <v>315.27</v>
      </c>
      <c r="L548" s="37">
        <v>671.55</v>
      </c>
      <c r="M548" s="37">
        <v>106.21</v>
      </c>
      <c r="N548" s="37">
        <v>5</v>
      </c>
      <c r="O548" s="37">
        <v>1.22</v>
      </c>
      <c r="P548" s="37">
        <v>0.35</v>
      </c>
      <c r="Q548" s="37">
        <v>0</v>
      </c>
      <c r="R548" s="37">
        <v>0</v>
      </c>
      <c r="S548" s="37">
        <v>6.26</v>
      </c>
      <c r="T548" s="37">
        <v>15.1</v>
      </c>
      <c r="U548" s="37">
        <v>2.52</v>
      </c>
      <c r="V548" s="37">
        <v>1.82</v>
      </c>
      <c r="W548" s="37">
        <v>0.28999999999999998</v>
      </c>
      <c r="X548" s="37">
        <v>0.64</v>
      </c>
      <c r="Y548" s="37">
        <v>15.82</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13</v>
      </c>
      <c r="B549" s="37">
        <v>0</v>
      </c>
      <c r="C549" s="37">
        <v>25.34</v>
      </c>
      <c r="D549" s="37">
        <v>320.49</v>
      </c>
      <c r="E549" s="37">
        <v>1109.03</v>
      </c>
      <c r="F549" s="37">
        <v>69.44</v>
      </c>
      <c r="G549" s="37">
        <v>0</v>
      </c>
      <c r="H549" s="37">
        <v>0</v>
      </c>
      <c r="I549" s="37">
        <v>13.46</v>
      </c>
      <c r="J549" s="37">
        <v>0.02</v>
      </c>
      <c r="K549" s="37">
        <v>74.87</v>
      </c>
      <c r="L549" s="37">
        <v>49.29</v>
      </c>
      <c r="M549" s="37">
        <v>148.11000000000001</v>
      </c>
      <c r="N549" s="37">
        <v>85.08</v>
      </c>
      <c r="O549" s="37">
        <v>167.01</v>
      </c>
      <c r="P549" s="37">
        <v>3.25</v>
      </c>
      <c r="Q549" s="37">
        <v>33.880000000000003</v>
      </c>
      <c r="R549" s="37">
        <v>18.8</v>
      </c>
      <c r="S549" s="37">
        <v>12.69</v>
      </c>
      <c r="T549" s="37">
        <v>5.65</v>
      </c>
      <c r="U549" s="37">
        <v>0.08</v>
      </c>
      <c r="V549" s="37">
        <v>0</v>
      </c>
      <c r="W549" s="37">
        <v>59.63</v>
      </c>
      <c r="X549" s="37">
        <v>160.91999999999999</v>
      </c>
      <c r="Y549" s="37">
        <v>188.34</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14</v>
      </c>
      <c r="B550" s="37">
        <v>28.3</v>
      </c>
      <c r="C550" s="37">
        <v>256.73</v>
      </c>
      <c r="D550" s="37">
        <v>149.32</v>
      </c>
      <c r="E550" s="37">
        <v>0</v>
      </c>
      <c r="F550" s="37">
        <v>82.08</v>
      </c>
      <c r="G550" s="37">
        <v>0</v>
      </c>
      <c r="H550" s="37">
        <v>0</v>
      </c>
      <c r="I550" s="37">
        <v>0</v>
      </c>
      <c r="J550" s="37">
        <v>0</v>
      </c>
      <c r="K550" s="37">
        <v>0.66</v>
      </c>
      <c r="L550" s="37">
        <v>2.94</v>
      </c>
      <c r="M550" s="37">
        <v>28.69</v>
      </c>
      <c r="N550" s="37">
        <v>24.94</v>
      </c>
      <c r="O550" s="37">
        <v>35.159999999999997</v>
      </c>
      <c r="P550" s="37">
        <v>53</v>
      </c>
      <c r="Q550" s="37">
        <v>61.57</v>
      </c>
      <c r="R550" s="37">
        <v>42</v>
      </c>
      <c r="S550" s="37">
        <v>37.39</v>
      </c>
      <c r="T550" s="37">
        <v>0.17</v>
      </c>
      <c r="U550" s="37">
        <v>0</v>
      </c>
      <c r="V550" s="37">
        <v>0.1</v>
      </c>
      <c r="W550" s="37">
        <v>65.930000000000007</v>
      </c>
      <c r="X550" s="37">
        <v>423.89</v>
      </c>
      <c r="Y550" s="37">
        <v>118.24</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15</v>
      </c>
      <c r="B551" s="37">
        <v>72.37</v>
      </c>
      <c r="C551" s="37">
        <v>266.87</v>
      </c>
      <c r="D551" s="37">
        <v>358.09</v>
      </c>
      <c r="E551" s="37">
        <v>338.42</v>
      </c>
      <c r="F551" s="37">
        <v>332.74</v>
      </c>
      <c r="G551" s="37">
        <v>0</v>
      </c>
      <c r="H551" s="37">
        <v>0</v>
      </c>
      <c r="I551" s="37">
        <v>0.53</v>
      </c>
      <c r="J551" s="37">
        <v>2.5499999999999998</v>
      </c>
      <c r="K551" s="37">
        <v>50.26</v>
      </c>
      <c r="L551" s="37">
        <v>195.2</v>
      </c>
      <c r="M551" s="37">
        <v>348.81</v>
      </c>
      <c r="N551" s="37">
        <v>328.37</v>
      </c>
      <c r="O551" s="37">
        <v>306.95</v>
      </c>
      <c r="P551" s="37">
        <v>357.65</v>
      </c>
      <c r="Q551" s="37">
        <v>299.57</v>
      </c>
      <c r="R551" s="37">
        <v>284.66000000000003</v>
      </c>
      <c r="S551" s="37">
        <v>220.28</v>
      </c>
      <c r="T551" s="37">
        <v>249.35</v>
      </c>
      <c r="U551" s="37">
        <v>255.59</v>
      </c>
      <c r="V551" s="37">
        <v>215.56</v>
      </c>
      <c r="W551" s="37">
        <v>454.18</v>
      </c>
      <c r="X551" s="37">
        <v>456.97</v>
      </c>
      <c r="Y551" s="37">
        <v>333.71</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16</v>
      </c>
      <c r="B552" s="37">
        <v>186.51</v>
      </c>
      <c r="C552" s="37">
        <v>194.02</v>
      </c>
      <c r="D552" s="37">
        <v>111.47</v>
      </c>
      <c r="E552" s="37">
        <v>50.02</v>
      </c>
      <c r="F552" s="37">
        <v>0</v>
      </c>
      <c r="G552" s="37">
        <v>0</v>
      </c>
      <c r="H552" s="37">
        <v>0</v>
      </c>
      <c r="I552" s="37">
        <v>0</v>
      </c>
      <c r="J552" s="37">
        <v>0</v>
      </c>
      <c r="K552" s="37">
        <v>0</v>
      </c>
      <c r="L552" s="37">
        <v>0.09</v>
      </c>
      <c r="M552" s="37">
        <v>1.35</v>
      </c>
      <c r="N552" s="37">
        <v>0.23</v>
      </c>
      <c r="O552" s="37">
        <v>0</v>
      </c>
      <c r="P552" s="37">
        <v>3.01</v>
      </c>
      <c r="Q552" s="37">
        <v>29.51</v>
      </c>
      <c r="R552" s="37">
        <v>31.04</v>
      </c>
      <c r="S552" s="37">
        <v>21.75</v>
      </c>
      <c r="T552" s="37">
        <v>37.93</v>
      </c>
      <c r="U552" s="37">
        <v>0</v>
      </c>
      <c r="V552" s="37">
        <v>0</v>
      </c>
      <c r="W552" s="37">
        <v>48.86</v>
      </c>
      <c r="X552" s="37">
        <v>424.41</v>
      </c>
      <c r="Y552" s="37">
        <v>210.63</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17</v>
      </c>
      <c r="B553" s="37">
        <v>61.6</v>
      </c>
      <c r="C553" s="37">
        <v>4.12</v>
      </c>
      <c r="D553" s="37">
        <v>0</v>
      </c>
      <c r="E553" s="37">
        <v>0.28000000000000003</v>
      </c>
      <c r="F553" s="37">
        <v>47.87</v>
      </c>
      <c r="G553" s="37">
        <v>0</v>
      </c>
      <c r="H553" s="37">
        <v>0</v>
      </c>
      <c r="I553" s="37">
        <v>0</v>
      </c>
      <c r="J553" s="37">
        <v>0</v>
      </c>
      <c r="K553" s="37">
        <v>2.6</v>
      </c>
      <c r="L553" s="37">
        <v>53.94</v>
      </c>
      <c r="M553" s="37">
        <v>89.5</v>
      </c>
      <c r="N553" s="37">
        <v>101.12</v>
      </c>
      <c r="O553" s="37">
        <v>56.65</v>
      </c>
      <c r="P553" s="37">
        <v>22.13</v>
      </c>
      <c r="Q553" s="37">
        <v>18.989999999999998</v>
      </c>
      <c r="R553" s="37">
        <v>44.31</v>
      </c>
      <c r="S553" s="37">
        <v>40.86</v>
      </c>
      <c r="T553" s="37">
        <v>22.9</v>
      </c>
      <c r="U553" s="37">
        <v>28.6</v>
      </c>
      <c r="V553" s="37">
        <v>0</v>
      </c>
      <c r="W553" s="37">
        <v>72.87</v>
      </c>
      <c r="X553" s="37">
        <v>295.33999999999997</v>
      </c>
      <c r="Y553" s="37">
        <v>124.9</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18</v>
      </c>
      <c r="B554" s="37">
        <v>0</v>
      </c>
      <c r="C554" s="37">
        <v>52.45</v>
      </c>
      <c r="D554" s="37">
        <v>233.64</v>
      </c>
      <c r="E554" s="37">
        <v>200.71</v>
      </c>
      <c r="F554" s="37">
        <v>209.03</v>
      </c>
      <c r="G554" s="37">
        <v>0</v>
      </c>
      <c r="H554" s="37">
        <v>22.41</v>
      </c>
      <c r="I554" s="37">
        <v>0</v>
      </c>
      <c r="J554" s="37">
        <v>0</v>
      </c>
      <c r="K554" s="37">
        <v>55.48</v>
      </c>
      <c r="L554" s="37">
        <v>111.65</v>
      </c>
      <c r="M554" s="37">
        <v>29.84</v>
      </c>
      <c r="N554" s="37">
        <v>79.790000000000006</v>
      </c>
      <c r="O554" s="37">
        <v>87.46</v>
      </c>
      <c r="P554" s="37">
        <v>22.93</v>
      </c>
      <c r="Q554" s="37">
        <v>31.44</v>
      </c>
      <c r="R554" s="37">
        <v>12.84</v>
      </c>
      <c r="S554" s="37">
        <v>0</v>
      </c>
      <c r="T554" s="37">
        <v>0</v>
      </c>
      <c r="U554" s="37">
        <v>0</v>
      </c>
      <c r="V554" s="37">
        <v>0</v>
      </c>
      <c r="W554" s="37">
        <v>0</v>
      </c>
      <c r="X554" s="37">
        <v>30.55</v>
      </c>
      <c r="Y554" s="37">
        <v>50.9</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19</v>
      </c>
      <c r="B555" s="37">
        <v>142.71</v>
      </c>
      <c r="C555" s="37">
        <v>183.43</v>
      </c>
      <c r="D555" s="37">
        <v>498.81</v>
      </c>
      <c r="E555" s="37">
        <v>338.99</v>
      </c>
      <c r="F555" s="37">
        <v>299.72000000000003</v>
      </c>
      <c r="G555" s="37">
        <v>0</v>
      </c>
      <c r="H555" s="37">
        <v>0</v>
      </c>
      <c r="I555" s="37">
        <v>0</v>
      </c>
      <c r="J555" s="37">
        <v>0</v>
      </c>
      <c r="K555" s="37">
        <v>0</v>
      </c>
      <c r="L555" s="37">
        <v>0</v>
      </c>
      <c r="M555" s="37">
        <v>135.46</v>
      </c>
      <c r="N555" s="37">
        <v>0.04</v>
      </c>
      <c r="O555" s="37">
        <v>0.23</v>
      </c>
      <c r="P555" s="37">
        <v>26.13</v>
      </c>
      <c r="Q555" s="37">
        <v>0.12</v>
      </c>
      <c r="R555" s="37">
        <v>19.37</v>
      </c>
      <c r="S555" s="37">
        <v>130.71</v>
      </c>
      <c r="T555" s="37">
        <v>95.37</v>
      </c>
      <c r="U555" s="37">
        <v>0.08</v>
      </c>
      <c r="V555" s="37">
        <v>11.82</v>
      </c>
      <c r="W555" s="37">
        <v>435.62</v>
      </c>
      <c r="X555" s="37">
        <v>670.1</v>
      </c>
      <c r="Y555" s="37">
        <v>395.08</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20</v>
      </c>
      <c r="B556" s="37">
        <v>420.29</v>
      </c>
      <c r="C556" s="37">
        <v>190.8</v>
      </c>
      <c r="D556" s="37">
        <v>942.44</v>
      </c>
      <c r="E556" s="37">
        <v>151.83000000000001</v>
      </c>
      <c r="F556" s="37">
        <v>37.28</v>
      </c>
      <c r="G556" s="37">
        <v>0</v>
      </c>
      <c r="H556" s="37">
        <v>0</v>
      </c>
      <c r="I556" s="37">
        <v>0</v>
      </c>
      <c r="J556" s="37">
        <v>1.1100000000000001</v>
      </c>
      <c r="K556" s="37">
        <v>151.05000000000001</v>
      </c>
      <c r="L556" s="37">
        <v>174.32</v>
      </c>
      <c r="M556" s="37">
        <v>216.32</v>
      </c>
      <c r="N556" s="37">
        <v>276.69</v>
      </c>
      <c r="O556" s="37">
        <v>229.41</v>
      </c>
      <c r="P556" s="37">
        <v>355.87</v>
      </c>
      <c r="Q556" s="37">
        <v>226.14</v>
      </c>
      <c r="R556" s="37">
        <v>142.47999999999999</v>
      </c>
      <c r="S556" s="37">
        <v>104.74</v>
      </c>
      <c r="T556" s="37">
        <v>53.1</v>
      </c>
      <c r="U556" s="37">
        <v>128.69999999999999</v>
      </c>
      <c r="V556" s="37">
        <v>91.28</v>
      </c>
      <c r="W556" s="37">
        <v>617.77</v>
      </c>
      <c r="X556" s="37">
        <v>486.64</v>
      </c>
      <c r="Y556" s="37">
        <v>446.03</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21</v>
      </c>
      <c r="B557" s="37">
        <v>148.19</v>
      </c>
      <c r="C557" s="37">
        <v>173.23</v>
      </c>
      <c r="D557" s="37">
        <v>77.97</v>
      </c>
      <c r="E557" s="37">
        <v>774.4</v>
      </c>
      <c r="F557" s="37">
        <v>809.57</v>
      </c>
      <c r="G557" s="37">
        <v>217.57</v>
      </c>
      <c r="H557" s="37">
        <v>9.5</v>
      </c>
      <c r="I557" s="37">
        <v>0</v>
      </c>
      <c r="J557" s="37">
        <v>0</v>
      </c>
      <c r="K557" s="37">
        <v>73.12</v>
      </c>
      <c r="L557" s="37">
        <v>555.33000000000004</v>
      </c>
      <c r="M557" s="37">
        <v>141.37</v>
      </c>
      <c r="N557" s="37">
        <v>68.41</v>
      </c>
      <c r="O557" s="37">
        <v>34.67</v>
      </c>
      <c r="P557" s="37">
        <v>157.05000000000001</v>
      </c>
      <c r="Q557" s="37">
        <v>103.73</v>
      </c>
      <c r="R557" s="37">
        <v>92.57</v>
      </c>
      <c r="S557" s="37">
        <v>65.92</v>
      </c>
      <c r="T557" s="37">
        <v>0</v>
      </c>
      <c r="U557" s="37">
        <v>0</v>
      </c>
      <c r="V557" s="37">
        <v>5.91</v>
      </c>
      <c r="W557" s="37">
        <v>220.39</v>
      </c>
      <c r="X557" s="37">
        <v>702.73</v>
      </c>
      <c r="Y557" s="37">
        <v>200.08</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22</v>
      </c>
      <c r="B558" s="37">
        <v>142.13999999999999</v>
      </c>
      <c r="C558" s="37">
        <v>1189.58</v>
      </c>
      <c r="D558" s="37">
        <v>863.95</v>
      </c>
      <c r="E558" s="37">
        <v>237.27</v>
      </c>
      <c r="F558" s="37">
        <v>4.97</v>
      </c>
      <c r="G558" s="37">
        <v>0</v>
      </c>
      <c r="H558" s="37">
        <v>0</v>
      </c>
      <c r="I558" s="37">
        <v>0</v>
      </c>
      <c r="J558" s="37">
        <v>0</v>
      </c>
      <c r="K558" s="37">
        <v>12.03</v>
      </c>
      <c r="L558" s="37">
        <v>127.92</v>
      </c>
      <c r="M558" s="37">
        <v>184.82</v>
      </c>
      <c r="N558" s="37">
        <v>96.61</v>
      </c>
      <c r="O558" s="37">
        <v>168.91</v>
      </c>
      <c r="P558" s="37">
        <v>193.23</v>
      </c>
      <c r="Q558" s="37">
        <v>102.17</v>
      </c>
      <c r="R558" s="37">
        <v>86.82</v>
      </c>
      <c r="S558" s="37">
        <v>21.31</v>
      </c>
      <c r="T558" s="37">
        <v>87.13</v>
      </c>
      <c r="U558" s="37">
        <v>88.24</v>
      </c>
      <c r="V558" s="37">
        <v>23.61</v>
      </c>
      <c r="W558" s="37">
        <v>301.89999999999998</v>
      </c>
      <c r="X558" s="37">
        <v>623.14</v>
      </c>
      <c r="Y558" s="37">
        <v>447.95</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23</v>
      </c>
      <c r="B559" s="37">
        <v>208.64</v>
      </c>
      <c r="C559" s="37">
        <v>229.74</v>
      </c>
      <c r="D559" s="37">
        <v>213.99</v>
      </c>
      <c r="E559" s="37">
        <v>220.61</v>
      </c>
      <c r="F559" s="37">
        <v>0</v>
      </c>
      <c r="G559" s="37">
        <v>0</v>
      </c>
      <c r="H559" s="37">
        <v>0</v>
      </c>
      <c r="I559" s="37">
        <v>0</v>
      </c>
      <c r="J559" s="37">
        <v>0</v>
      </c>
      <c r="K559" s="37">
        <v>7.14</v>
      </c>
      <c r="L559" s="37">
        <v>38.71</v>
      </c>
      <c r="M559" s="37">
        <v>22.19</v>
      </c>
      <c r="N559" s="37">
        <v>162.59</v>
      </c>
      <c r="O559" s="37">
        <v>221.45</v>
      </c>
      <c r="P559" s="37">
        <v>0</v>
      </c>
      <c r="Q559" s="37">
        <v>0</v>
      </c>
      <c r="R559" s="37">
        <v>0</v>
      </c>
      <c r="S559" s="37">
        <v>2.66</v>
      </c>
      <c r="T559" s="37">
        <v>1.31</v>
      </c>
      <c r="U559" s="37">
        <v>0</v>
      </c>
      <c r="V559" s="37">
        <v>0</v>
      </c>
      <c r="W559" s="37">
        <v>0</v>
      </c>
      <c r="X559" s="37">
        <v>495.94</v>
      </c>
      <c r="Y559" s="37">
        <v>248.74</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24</v>
      </c>
      <c r="B560" s="37">
        <v>201.11</v>
      </c>
      <c r="C560" s="37">
        <v>120.24</v>
      </c>
      <c r="D560" s="37">
        <v>29.2</v>
      </c>
      <c r="E560" s="37">
        <v>40.770000000000003</v>
      </c>
      <c r="F560" s="37">
        <v>0</v>
      </c>
      <c r="G560" s="37">
        <v>0</v>
      </c>
      <c r="H560" s="37">
        <v>0</v>
      </c>
      <c r="I560" s="37">
        <v>0</v>
      </c>
      <c r="J560" s="37">
        <v>0</v>
      </c>
      <c r="K560" s="37">
        <v>1.28</v>
      </c>
      <c r="L560" s="37">
        <v>107.58</v>
      </c>
      <c r="M560" s="37">
        <v>110.98</v>
      </c>
      <c r="N560" s="37">
        <v>152.74</v>
      </c>
      <c r="O560" s="37">
        <v>148.59</v>
      </c>
      <c r="P560" s="37">
        <v>136.74</v>
      </c>
      <c r="Q560" s="37">
        <v>145.88</v>
      </c>
      <c r="R560" s="37">
        <v>80.44</v>
      </c>
      <c r="S560" s="37">
        <v>134.38</v>
      </c>
      <c r="T560" s="37">
        <v>137.6</v>
      </c>
      <c r="U560" s="37">
        <v>8.86</v>
      </c>
      <c r="V560" s="37">
        <v>125.85</v>
      </c>
      <c r="W560" s="37">
        <v>232.68</v>
      </c>
      <c r="X560" s="37">
        <v>540.51</v>
      </c>
      <c r="Y560" s="37">
        <v>466.06</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25</v>
      </c>
      <c r="B561" s="37">
        <v>548.30999999999995</v>
      </c>
      <c r="C561" s="37">
        <v>450.62</v>
      </c>
      <c r="D561" s="37">
        <v>504.56</v>
      </c>
      <c r="E561" s="37">
        <v>480.32</v>
      </c>
      <c r="F561" s="37">
        <v>774.55</v>
      </c>
      <c r="G561" s="37">
        <v>364.57</v>
      </c>
      <c r="H561" s="37">
        <v>316.26</v>
      </c>
      <c r="I561" s="37">
        <v>113.33</v>
      </c>
      <c r="J561" s="37">
        <v>0</v>
      </c>
      <c r="K561" s="37">
        <v>0</v>
      </c>
      <c r="L561" s="37">
        <v>0</v>
      </c>
      <c r="M561" s="37">
        <v>3.42</v>
      </c>
      <c r="N561" s="37">
        <v>3.78</v>
      </c>
      <c r="O561" s="37">
        <v>6.41</v>
      </c>
      <c r="P561" s="37">
        <v>0</v>
      </c>
      <c r="Q561" s="37">
        <v>0</v>
      </c>
      <c r="R561" s="37">
        <v>34.26</v>
      </c>
      <c r="S561" s="37">
        <v>64.42</v>
      </c>
      <c r="T561" s="37">
        <v>28.08</v>
      </c>
      <c r="U561" s="37">
        <v>202.62</v>
      </c>
      <c r="V561" s="37">
        <v>150.04</v>
      </c>
      <c r="W561" s="37">
        <v>448.07</v>
      </c>
      <c r="X561" s="37">
        <v>277.58999999999997</v>
      </c>
      <c r="Y561" s="37">
        <v>81.86</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26</v>
      </c>
      <c r="B562" s="37">
        <v>268.02</v>
      </c>
      <c r="C562" s="37">
        <v>406.68</v>
      </c>
      <c r="D562" s="37">
        <v>382.95</v>
      </c>
      <c r="E562" s="37">
        <v>310.63</v>
      </c>
      <c r="F562" s="37">
        <v>0</v>
      </c>
      <c r="G562" s="37">
        <v>0</v>
      </c>
      <c r="H562" s="37">
        <v>0</v>
      </c>
      <c r="I562" s="37">
        <v>0</v>
      </c>
      <c r="J562" s="37">
        <v>0</v>
      </c>
      <c r="K562" s="37">
        <v>0</v>
      </c>
      <c r="L562" s="37">
        <v>0</v>
      </c>
      <c r="M562" s="37">
        <v>63.08</v>
      </c>
      <c r="N562" s="37">
        <v>276.72000000000003</v>
      </c>
      <c r="O562" s="37">
        <v>258.91000000000003</v>
      </c>
      <c r="P562" s="37">
        <v>344.26</v>
      </c>
      <c r="Q562" s="37">
        <v>410.24</v>
      </c>
      <c r="R562" s="37">
        <v>8.52</v>
      </c>
      <c r="S562" s="37">
        <v>0</v>
      </c>
      <c r="T562" s="37">
        <v>0</v>
      </c>
      <c r="U562" s="37">
        <v>0</v>
      </c>
      <c r="V562" s="37">
        <v>0</v>
      </c>
      <c r="W562" s="37">
        <v>26.83</v>
      </c>
      <c r="X562" s="37">
        <v>38.97</v>
      </c>
      <c r="Y562" s="37">
        <v>191.86</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27</v>
      </c>
      <c r="B563" s="37">
        <v>205.84</v>
      </c>
      <c r="C563" s="37">
        <v>989.31</v>
      </c>
      <c r="D563" s="37">
        <v>929.75</v>
      </c>
      <c r="E563" s="37">
        <v>765.68</v>
      </c>
      <c r="F563" s="37">
        <v>429.9</v>
      </c>
      <c r="G563" s="37">
        <v>0</v>
      </c>
      <c r="H563" s="37">
        <v>0</v>
      </c>
      <c r="I563" s="37">
        <v>0</v>
      </c>
      <c r="J563" s="37">
        <v>0</v>
      </c>
      <c r="K563" s="37">
        <v>0</v>
      </c>
      <c r="L563" s="37">
        <v>53.45</v>
      </c>
      <c r="M563" s="37">
        <v>139.04</v>
      </c>
      <c r="N563" s="37">
        <v>100.88</v>
      </c>
      <c r="O563" s="37">
        <v>6.33</v>
      </c>
      <c r="P563" s="37">
        <v>67.64</v>
      </c>
      <c r="Q563" s="37">
        <v>9.01</v>
      </c>
      <c r="R563" s="37">
        <v>0</v>
      </c>
      <c r="S563" s="37">
        <v>0</v>
      </c>
      <c r="T563" s="37">
        <v>0</v>
      </c>
      <c r="U563" s="37">
        <v>0</v>
      </c>
      <c r="V563" s="37">
        <v>0</v>
      </c>
      <c r="W563" s="37">
        <v>25.89</v>
      </c>
      <c r="X563" s="37">
        <v>302.95999999999998</v>
      </c>
      <c r="Y563" s="37">
        <v>294.16000000000003</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ht="12" x14ac:dyDescent="0.2">
      <c r="A564" s="33">
        <v>28</v>
      </c>
      <c r="B564" s="37">
        <v>188.28</v>
      </c>
      <c r="C564" s="37">
        <v>176.78</v>
      </c>
      <c r="D564" s="37">
        <v>459.13</v>
      </c>
      <c r="E564" s="37">
        <v>356.03</v>
      </c>
      <c r="F564" s="37">
        <v>198.59</v>
      </c>
      <c r="G564" s="37">
        <v>0</v>
      </c>
      <c r="H564" s="37">
        <v>0</v>
      </c>
      <c r="I564" s="37">
        <v>0</v>
      </c>
      <c r="J564" s="37">
        <v>0</v>
      </c>
      <c r="K564" s="37">
        <v>0</v>
      </c>
      <c r="L564" s="37">
        <v>0</v>
      </c>
      <c r="M564" s="37">
        <v>0</v>
      </c>
      <c r="N564" s="37">
        <v>0</v>
      </c>
      <c r="O564" s="37">
        <v>0</v>
      </c>
      <c r="P564" s="37">
        <v>0</v>
      </c>
      <c r="Q564" s="37">
        <v>3.91</v>
      </c>
      <c r="R564" s="37">
        <v>0</v>
      </c>
      <c r="S564" s="37">
        <v>0</v>
      </c>
      <c r="T564" s="37">
        <v>0</v>
      </c>
      <c r="U564" s="37">
        <v>0</v>
      </c>
      <c r="V564" s="37">
        <v>0</v>
      </c>
      <c r="W564" s="37">
        <v>0.61</v>
      </c>
      <c r="X564" s="37">
        <v>454.64</v>
      </c>
      <c r="Y564" s="37">
        <v>288.24</v>
      </c>
      <c r="Z564" s="38" t="str">
        <f>IF(Y564=0,"скрыть","")</f>
        <v/>
      </c>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ht="12" x14ac:dyDescent="0.2">
      <c r="A565" s="33">
        <v>29</v>
      </c>
      <c r="B565" s="37">
        <v>172.77</v>
      </c>
      <c r="C565" s="37">
        <v>223.72</v>
      </c>
      <c r="D565" s="37">
        <v>116.61</v>
      </c>
      <c r="E565" s="37">
        <v>62.3</v>
      </c>
      <c r="F565" s="37">
        <v>0</v>
      </c>
      <c r="G565" s="37">
        <v>0</v>
      </c>
      <c r="H565" s="37">
        <v>0</v>
      </c>
      <c r="I565" s="37">
        <v>0</v>
      </c>
      <c r="J565" s="37">
        <v>0</v>
      </c>
      <c r="K565" s="37">
        <v>0.25</v>
      </c>
      <c r="L565" s="37">
        <v>1.46</v>
      </c>
      <c r="M565" s="37">
        <v>0.15</v>
      </c>
      <c r="N565" s="37">
        <v>0.34</v>
      </c>
      <c r="O565" s="37">
        <v>0.22</v>
      </c>
      <c r="P565" s="37">
        <v>3.36</v>
      </c>
      <c r="Q565" s="37">
        <v>0</v>
      </c>
      <c r="R565" s="37">
        <v>2.87</v>
      </c>
      <c r="S565" s="37">
        <v>0</v>
      </c>
      <c r="T565" s="37">
        <v>0</v>
      </c>
      <c r="U565" s="37">
        <v>0</v>
      </c>
      <c r="V565" s="37">
        <v>0</v>
      </c>
      <c r="W565" s="37">
        <v>0</v>
      </c>
      <c r="X565" s="37">
        <v>373.54</v>
      </c>
      <c r="Y565" s="37">
        <v>159.74</v>
      </c>
      <c r="Z565" s="38" t="str">
        <f>IF(Y565=0,"скрыть","")</f>
        <v/>
      </c>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ht="12" x14ac:dyDescent="0.2">
      <c r="A566" s="33">
        <v>30</v>
      </c>
      <c r="B566" s="37">
        <v>165.15</v>
      </c>
      <c r="C566" s="37">
        <v>178.39</v>
      </c>
      <c r="D566" s="37">
        <v>180.77</v>
      </c>
      <c r="E566" s="37">
        <v>70.23</v>
      </c>
      <c r="F566" s="37">
        <v>0</v>
      </c>
      <c r="G566" s="37">
        <v>0</v>
      </c>
      <c r="H566" s="37">
        <v>0</v>
      </c>
      <c r="I566" s="37">
        <v>0</v>
      </c>
      <c r="J566" s="37">
        <v>0</v>
      </c>
      <c r="K566" s="37">
        <v>0</v>
      </c>
      <c r="L566" s="37">
        <v>0.24</v>
      </c>
      <c r="M566" s="37">
        <v>0.24</v>
      </c>
      <c r="N566" s="37">
        <v>65.5</v>
      </c>
      <c r="O566" s="37">
        <v>135.22</v>
      </c>
      <c r="P566" s="37">
        <v>531.14</v>
      </c>
      <c r="Q566" s="37">
        <v>228.68</v>
      </c>
      <c r="R566" s="37">
        <v>17.850000000000001</v>
      </c>
      <c r="S566" s="37">
        <v>0.18</v>
      </c>
      <c r="T566" s="37">
        <v>0.18</v>
      </c>
      <c r="U566" s="37">
        <v>0</v>
      </c>
      <c r="V566" s="37">
        <v>0</v>
      </c>
      <c r="W566" s="37">
        <v>23.79</v>
      </c>
      <c r="X566" s="37">
        <v>485.77</v>
      </c>
      <c r="Y566" s="37">
        <v>314.79000000000002</v>
      </c>
      <c r="Z566" s="38" t="str">
        <f>IF(Y566=0,"скрыть","")</f>
        <v/>
      </c>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ht="12" x14ac:dyDescent="0.2">
      <c r="A567" s="33">
        <v>31</v>
      </c>
      <c r="B567" s="37">
        <v>70.41</v>
      </c>
      <c r="C567" s="37">
        <v>138.43</v>
      </c>
      <c r="D567" s="37">
        <v>110.31</v>
      </c>
      <c r="E567" s="37">
        <v>166.24</v>
      </c>
      <c r="F567" s="37">
        <v>72.400000000000006</v>
      </c>
      <c r="G567" s="37">
        <v>0</v>
      </c>
      <c r="H567" s="37">
        <v>0</v>
      </c>
      <c r="I567" s="37">
        <v>0</v>
      </c>
      <c r="J567" s="37">
        <v>0</v>
      </c>
      <c r="K567" s="37">
        <v>1.21</v>
      </c>
      <c r="L567" s="37">
        <v>0.25</v>
      </c>
      <c r="M567" s="37">
        <v>0.24</v>
      </c>
      <c r="N567" s="37">
        <v>0.82</v>
      </c>
      <c r="O567" s="37">
        <v>0</v>
      </c>
      <c r="P567" s="37">
        <v>0</v>
      </c>
      <c r="Q567" s="37">
        <v>0</v>
      </c>
      <c r="R567" s="37">
        <v>0</v>
      </c>
      <c r="S567" s="37">
        <v>0</v>
      </c>
      <c r="T567" s="37">
        <v>0</v>
      </c>
      <c r="U567" s="37">
        <v>0</v>
      </c>
      <c r="V567" s="37">
        <v>2.61</v>
      </c>
      <c r="W567" s="37">
        <v>114.01</v>
      </c>
      <c r="X567" s="37">
        <v>463.74</v>
      </c>
      <c r="Y567" s="37">
        <v>256.67</v>
      </c>
      <c r="Z567" s="38" t="str">
        <f>IF(Y567=0,"скрыть","")</f>
        <v/>
      </c>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18.95" customHeight="1" x14ac:dyDescent="0.25">
      <c r="A568" s="22"/>
      <c r="B568" s="109" t="s">
        <v>119</v>
      </c>
      <c r="C568" s="109"/>
      <c r="D568" s="109"/>
      <c r="E568" s="109"/>
      <c r="F568" s="109"/>
      <c r="G568" s="109"/>
      <c r="H568" s="109"/>
      <c r="I568" s="109"/>
      <c r="J568" s="109"/>
      <c r="K568" s="109"/>
      <c r="L568" s="109"/>
      <c r="M568" s="109"/>
      <c r="N568" s="109"/>
      <c r="O568" s="109"/>
      <c r="P568" s="109"/>
      <c r="Q568" s="109"/>
      <c r="R568" s="109"/>
      <c r="S568" s="109"/>
      <c r="T568" s="109" t="s">
        <v>120</v>
      </c>
      <c r="U568" s="109"/>
      <c r="V568" s="109"/>
      <c r="W568" s="109"/>
      <c r="X568" s="109"/>
      <c r="Y568" s="109"/>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1" customHeight="1" x14ac:dyDescent="0.2">
      <c r="A569" s="21"/>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20.25" customHeight="1" x14ac:dyDescent="0.25">
      <c r="A570" s="22"/>
      <c r="B570" s="107" t="s">
        <v>121</v>
      </c>
      <c r="C570" s="107"/>
      <c r="D570" s="107"/>
      <c r="E570" s="107"/>
      <c r="F570" s="107"/>
      <c r="G570" s="107"/>
      <c r="H570" s="107"/>
      <c r="I570" s="107"/>
      <c r="J570" s="107"/>
      <c r="K570" s="107"/>
      <c r="L570" s="107"/>
      <c r="M570" s="107"/>
      <c r="N570" s="107"/>
      <c r="O570" s="107"/>
      <c r="P570" s="107"/>
      <c r="Q570" s="107"/>
      <c r="R570" s="107"/>
      <c r="S570" s="107"/>
      <c r="T570" s="113">
        <v>-3.97</v>
      </c>
      <c r="U570" s="113"/>
      <c r="V570" s="113"/>
      <c r="W570" s="113"/>
      <c r="X570" s="113"/>
      <c r="Y570" s="113"/>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s="27" customFormat="1" ht="20.25" customHeight="1" x14ac:dyDescent="0.2">
      <c r="A571" s="21"/>
      <c r="B571" s="107"/>
      <c r="C571" s="107"/>
      <c r="D571" s="107"/>
      <c r="E571" s="107"/>
      <c r="F571" s="107"/>
      <c r="G571" s="107"/>
      <c r="H571" s="107"/>
      <c r="I571" s="107"/>
      <c r="J571" s="107"/>
      <c r="K571" s="107"/>
      <c r="L571" s="107"/>
      <c r="M571" s="107"/>
      <c r="N571" s="107"/>
      <c r="O571" s="107"/>
      <c r="P571" s="107"/>
      <c r="Q571" s="107"/>
      <c r="R571" s="107"/>
      <c r="S571" s="107"/>
      <c r="T571" s="113"/>
      <c r="U571" s="113"/>
      <c r="V571" s="113"/>
      <c r="W571" s="113"/>
      <c r="X571" s="113"/>
      <c r="Y571" s="113"/>
      <c r="Z571" s="26"/>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0.25" customHeight="1" x14ac:dyDescent="0.25">
      <c r="A572" s="22"/>
      <c r="B572" s="102" t="s">
        <v>122</v>
      </c>
      <c r="C572" s="102"/>
      <c r="D572" s="102"/>
      <c r="E572" s="102"/>
      <c r="F572" s="102"/>
      <c r="G572" s="102"/>
      <c r="H572" s="102"/>
      <c r="I572" s="102"/>
      <c r="J572" s="102"/>
      <c r="K572" s="102"/>
      <c r="L572" s="102"/>
      <c r="M572" s="102"/>
      <c r="N572" s="102"/>
      <c r="O572" s="102"/>
      <c r="P572" s="102"/>
      <c r="Q572" s="102"/>
      <c r="R572" s="102"/>
      <c r="S572" s="102"/>
      <c r="T572" s="113">
        <v>205.39</v>
      </c>
      <c r="U572" s="113"/>
      <c r="V572" s="113"/>
      <c r="W572" s="113"/>
      <c r="X572" s="113"/>
      <c r="Y572" s="113"/>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20.25" customHeight="1" x14ac:dyDescent="0.2">
      <c r="A573" s="21"/>
      <c r="B573" s="102"/>
      <c r="C573" s="102"/>
      <c r="D573" s="102"/>
      <c r="E573" s="102"/>
      <c r="F573" s="102"/>
      <c r="G573" s="102"/>
      <c r="H573" s="102"/>
      <c r="I573" s="102"/>
      <c r="J573" s="102"/>
      <c r="K573" s="102"/>
      <c r="L573" s="102"/>
      <c r="M573" s="102"/>
      <c r="N573" s="102"/>
      <c r="O573" s="102"/>
      <c r="P573" s="102"/>
      <c r="Q573" s="102"/>
      <c r="R573" s="102"/>
      <c r="S573" s="102"/>
      <c r="T573" s="113"/>
      <c r="U573" s="113"/>
      <c r="V573" s="113"/>
      <c r="W573" s="113"/>
      <c r="X573" s="113"/>
      <c r="Y573" s="113"/>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s="27" customFormat="1" ht="48" customHeight="1" x14ac:dyDescent="0.25">
      <c r="A574" s="21"/>
      <c r="B574" s="104" t="s">
        <v>123</v>
      </c>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26"/>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ht="15.75" x14ac:dyDescent="0.25">
      <c r="B575" s="105" t="s">
        <v>166</v>
      </c>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s="27" customFormat="1" ht="27.95" customHeight="1" x14ac:dyDescent="0.2">
      <c r="A576" s="114" t="s">
        <v>124</v>
      </c>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26"/>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s="27" customFormat="1" ht="29.1"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26"/>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5.75" x14ac:dyDescent="0.25">
      <c r="B578" s="105" t="s">
        <v>125</v>
      </c>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1.25" customHeight="1" x14ac:dyDescent="0.2">
      <c r="A579" s="111"/>
      <c r="B579" s="112" t="s">
        <v>82</v>
      </c>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ht="11.25" customHeight="1" x14ac:dyDescent="0.2">
      <c r="A580" s="111"/>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s="27" customFormat="1" ht="32.65" customHeight="1" x14ac:dyDescent="0.2">
      <c r="A581" s="31" t="s">
        <v>83</v>
      </c>
      <c r="B581" s="32" t="s">
        <v>84</v>
      </c>
      <c r="C581" s="32" t="s">
        <v>85</v>
      </c>
      <c r="D581" s="32" t="s">
        <v>86</v>
      </c>
      <c r="E581" s="32" t="s">
        <v>87</v>
      </c>
      <c r="F581" s="32" t="s">
        <v>88</v>
      </c>
      <c r="G581" s="32" t="s">
        <v>89</v>
      </c>
      <c r="H581" s="32" t="s">
        <v>90</v>
      </c>
      <c r="I581" s="32" t="s">
        <v>91</v>
      </c>
      <c r="J581" s="32" t="s">
        <v>92</v>
      </c>
      <c r="K581" s="32" t="s">
        <v>93</v>
      </c>
      <c r="L581" s="32" t="s">
        <v>94</v>
      </c>
      <c r="M581" s="32" t="s">
        <v>95</v>
      </c>
      <c r="N581" s="32" t="s">
        <v>96</v>
      </c>
      <c r="O581" s="32" t="s">
        <v>97</v>
      </c>
      <c r="P581" s="32" t="s">
        <v>98</v>
      </c>
      <c r="Q581" s="32" t="s">
        <v>99</v>
      </c>
      <c r="R581" s="32" t="s">
        <v>100</v>
      </c>
      <c r="S581" s="32" t="s">
        <v>101</v>
      </c>
      <c r="T581" s="32" t="s">
        <v>102</v>
      </c>
      <c r="U581" s="32" t="s">
        <v>103</v>
      </c>
      <c r="V581" s="32" t="s">
        <v>104</v>
      </c>
      <c r="W581" s="32" t="s">
        <v>105</v>
      </c>
      <c r="X581" s="32" t="s">
        <v>106</v>
      </c>
      <c r="Y581" s="32" t="s">
        <v>107</v>
      </c>
      <c r="Z581" s="26"/>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1</v>
      </c>
      <c r="B582" s="34">
        <v>2083.02</v>
      </c>
      <c r="C582" s="34">
        <v>1941.08</v>
      </c>
      <c r="D582" s="34">
        <v>1888.94</v>
      </c>
      <c r="E582" s="34">
        <v>1849.43</v>
      </c>
      <c r="F582" s="34">
        <v>1832.65</v>
      </c>
      <c r="G582" s="34">
        <v>1837.12</v>
      </c>
      <c r="H582" s="34">
        <v>1848.52</v>
      </c>
      <c r="I582" s="34">
        <v>2099.7400000000002</v>
      </c>
      <c r="J582" s="34">
        <v>2288.46</v>
      </c>
      <c r="K582" s="34">
        <v>2554.29</v>
      </c>
      <c r="L582" s="34">
        <v>2689.9</v>
      </c>
      <c r="M582" s="34">
        <v>2717.54</v>
      </c>
      <c r="N582" s="34">
        <v>2695.49</v>
      </c>
      <c r="O582" s="34">
        <v>2703.43</v>
      </c>
      <c r="P582" s="34">
        <v>2700.98</v>
      </c>
      <c r="Q582" s="34">
        <v>2628.25</v>
      </c>
      <c r="R582" s="34">
        <v>2513.0699999999997</v>
      </c>
      <c r="S582" s="34">
        <v>2577.08</v>
      </c>
      <c r="T582" s="34">
        <v>2623.45</v>
      </c>
      <c r="U582" s="34">
        <v>2683.99</v>
      </c>
      <c r="V582" s="34">
        <v>2780.28</v>
      </c>
      <c r="W582" s="34">
        <v>2771.62</v>
      </c>
      <c r="X582" s="34">
        <v>2307.98</v>
      </c>
      <c r="Y582" s="34">
        <v>2185.69</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2</v>
      </c>
      <c r="B583" s="34">
        <v>2013.19</v>
      </c>
      <c r="C583" s="34">
        <v>1911.55</v>
      </c>
      <c r="D583" s="34">
        <v>1832.62</v>
      </c>
      <c r="E583" s="34">
        <v>1818.59</v>
      </c>
      <c r="F583" s="34">
        <v>1809.39</v>
      </c>
      <c r="G583" s="34">
        <v>1827.82</v>
      </c>
      <c r="H583" s="34">
        <v>1797.65</v>
      </c>
      <c r="I583" s="34">
        <v>2007.57</v>
      </c>
      <c r="J583" s="34">
        <v>2277.7999999999997</v>
      </c>
      <c r="K583" s="34">
        <v>2461.6099999999997</v>
      </c>
      <c r="L583" s="34">
        <v>2477.52</v>
      </c>
      <c r="M583" s="34">
        <v>2532.5</v>
      </c>
      <c r="N583" s="34">
        <v>2526.41</v>
      </c>
      <c r="O583" s="34">
        <v>2497.38</v>
      </c>
      <c r="P583" s="34">
        <v>2482.31</v>
      </c>
      <c r="Q583" s="34">
        <v>2463.0699999999997</v>
      </c>
      <c r="R583" s="34">
        <v>2412.5699999999997</v>
      </c>
      <c r="S583" s="34">
        <v>2459.5299999999997</v>
      </c>
      <c r="T583" s="34">
        <v>2462.5699999999997</v>
      </c>
      <c r="U583" s="34">
        <v>2609.2399999999998</v>
      </c>
      <c r="V583" s="34">
        <v>2663.71</v>
      </c>
      <c r="W583" s="34">
        <v>2654.6099999999997</v>
      </c>
      <c r="X583" s="34">
        <v>2258.11</v>
      </c>
      <c r="Y583" s="34">
        <v>2074.5500000000002</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3</v>
      </c>
      <c r="B584" s="34">
        <v>2004.06</v>
      </c>
      <c r="C584" s="34">
        <v>1907.95</v>
      </c>
      <c r="D584" s="34">
        <v>1824.46</v>
      </c>
      <c r="E584" s="34">
        <v>1808.38</v>
      </c>
      <c r="F584" s="34">
        <v>1805.38</v>
      </c>
      <c r="G584" s="34">
        <v>1813.97</v>
      </c>
      <c r="H584" s="34">
        <v>1831.38</v>
      </c>
      <c r="I584" s="34">
        <v>2050.1</v>
      </c>
      <c r="J584" s="34">
        <v>2301.5699999999997</v>
      </c>
      <c r="K584" s="34">
        <v>2650.3399999999997</v>
      </c>
      <c r="L584" s="34">
        <v>2705.15</v>
      </c>
      <c r="M584" s="34">
        <v>2730.73</v>
      </c>
      <c r="N584" s="34">
        <v>2720.17</v>
      </c>
      <c r="O584" s="34">
        <v>2706.57</v>
      </c>
      <c r="P584" s="34">
        <v>2687.56</v>
      </c>
      <c r="Q584" s="34">
        <v>2646.97</v>
      </c>
      <c r="R584" s="34">
        <v>2596.7199999999998</v>
      </c>
      <c r="S584" s="34">
        <v>2622.89</v>
      </c>
      <c r="T584" s="34">
        <v>2572.89</v>
      </c>
      <c r="U584" s="34">
        <v>2624.2799999999997</v>
      </c>
      <c r="V584" s="34">
        <v>2700.49</v>
      </c>
      <c r="W584" s="34">
        <v>2750.98</v>
      </c>
      <c r="X584" s="34">
        <v>2328.5499999999997</v>
      </c>
      <c r="Y584" s="34">
        <v>2170.65</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4</v>
      </c>
      <c r="B585" s="34">
        <v>1945.23</v>
      </c>
      <c r="C585" s="34">
        <v>1875.25</v>
      </c>
      <c r="D585" s="34">
        <v>1830.62</v>
      </c>
      <c r="E585" s="34">
        <v>1826.55</v>
      </c>
      <c r="F585" s="34">
        <v>1821.65</v>
      </c>
      <c r="G585" s="34">
        <v>1806.97</v>
      </c>
      <c r="H585" s="34">
        <v>1764.55</v>
      </c>
      <c r="I585" s="34">
        <v>1895.5</v>
      </c>
      <c r="J585" s="34">
        <v>2182.83</v>
      </c>
      <c r="K585" s="34">
        <v>2344.4499999999998</v>
      </c>
      <c r="L585" s="34">
        <v>2466.64</v>
      </c>
      <c r="M585" s="34">
        <v>2474.88</v>
      </c>
      <c r="N585" s="34">
        <v>2473.8399999999997</v>
      </c>
      <c r="O585" s="34">
        <v>2472.3599999999997</v>
      </c>
      <c r="P585" s="34">
        <v>2571.2399999999998</v>
      </c>
      <c r="Q585" s="34">
        <v>2478.46</v>
      </c>
      <c r="R585" s="34">
        <v>2473.13</v>
      </c>
      <c r="S585" s="34">
        <v>2523.31</v>
      </c>
      <c r="T585" s="34">
        <v>2528.3399999999997</v>
      </c>
      <c r="U585" s="34">
        <v>2626.33</v>
      </c>
      <c r="V585" s="34">
        <v>2689.84</v>
      </c>
      <c r="W585" s="34">
        <v>2708.19</v>
      </c>
      <c r="X585" s="34">
        <v>2311.77</v>
      </c>
      <c r="Y585" s="34">
        <v>2146.5300000000002</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5</v>
      </c>
      <c r="B586" s="34">
        <v>1950.02</v>
      </c>
      <c r="C586" s="34">
        <v>1827.88</v>
      </c>
      <c r="D586" s="34">
        <v>1793.74</v>
      </c>
      <c r="E586" s="34">
        <v>1776.63</v>
      </c>
      <c r="F586" s="34">
        <v>1790.28</v>
      </c>
      <c r="G586" s="34">
        <v>1837.19</v>
      </c>
      <c r="H586" s="34">
        <v>1946.78</v>
      </c>
      <c r="I586" s="34">
        <v>2292.27</v>
      </c>
      <c r="J586" s="34">
        <v>2615.14</v>
      </c>
      <c r="K586" s="34">
        <v>2695.99</v>
      </c>
      <c r="L586" s="34">
        <v>2706.87</v>
      </c>
      <c r="M586" s="34">
        <v>2759.14</v>
      </c>
      <c r="N586" s="34">
        <v>2730.29</v>
      </c>
      <c r="O586" s="34">
        <v>2750.42</v>
      </c>
      <c r="P586" s="34">
        <v>2735.73</v>
      </c>
      <c r="Q586" s="34">
        <v>2721.21</v>
      </c>
      <c r="R586" s="34">
        <v>2700.78</v>
      </c>
      <c r="S586" s="34">
        <v>2611.98</v>
      </c>
      <c r="T586" s="34">
        <v>2596.52</v>
      </c>
      <c r="U586" s="34">
        <v>2572.7199999999998</v>
      </c>
      <c r="V586" s="34">
        <v>2708.34</v>
      </c>
      <c r="W586" s="34">
        <v>2633.48</v>
      </c>
      <c r="X586" s="34">
        <v>2303.0099999999998</v>
      </c>
      <c r="Y586" s="34">
        <v>2072.92</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6</v>
      </c>
      <c r="B587" s="34">
        <v>1946</v>
      </c>
      <c r="C587" s="34">
        <v>1830.3</v>
      </c>
      <c r="D587" s="34">
        <v>1793.85</v>
      </c>
      <c r="E587" s="34">
        <v>1793.09</v>
      </c>
      <c r="F587" s="34">
        <v>1819.75</v>
      </c>
      <c r="G587" s="34">
        <v>1878.81</v>
      </c>
      <c r="H587" s="34">
        <v>2077.7200000000003</v>
      </c>
      <c r="I587" s="34">
        <v>2345.8599999999997</v>
      </c>
      <c r="J587" s="34">
        <v>2774.64</v>
      </c>
      <c r="K587" s="34">
        <v>2848.39</v>
      </c>
      <c r="L587" s="34">
        <v>2850.4</v>
      </c>
      <c r="M587" s="34">
        <v>2884.87</v>
      </c>
      <c r="N587" s="34">
        <v>2882.58</v>
      </c>
      <c r="O587" s="34">
        <v>2888.52</v>
      </c>
      <c r="P587" s="34">
        <v>2882.9</v>
      </c>
      <c r="Q587" s="34">
        <v>2862.93</v>
      </c>
      <c r="R587" s="34">
        <v>2850.5</v>
      </c>
      <c r="S587" s="34">
        <v>2798.41</v>
      </c>
      <c r="T587" s="34">
        <v>2785.14</v>
      </c>
      <c r="U587" s="34">
        <v>2786.79</v>
      </c>
      <c r="V587" s="34">
        <v>2864.46</v>
      </c>
      <c r="W587" s="34">
        <v>2759.4</v>
      </c>
      <c r="X587" s="34">
        <v>2285.81</v>
      </c>
      <c r="Y587" s="34">
        <v>2185.0300000000002</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7</v>
      </c>
      <c r="B588" s="34">
        <v>1917.33</v>
      </c>
      <c r="C588" s="34">
        <v>1777.32</v>
      </c>
      <c r="D588" s="34">
        <v>1659.6699999999998</v>
      </c>
      <c r="E588" s="34">
        <v>1649.55</v>
      </c>
      <c r="F588" s="34">
        <v>1737.05</v>
      </c>
      <c r="G588" s="34">
        <v>1853.61</v>
      </c>
      <c r="H588" s="34">
        <v>2011.75</v>
      </c>
      <c r="I588" s="34">
        <v>2342.8599999999997</v>
      </c>
      <c r="J588" s="34">
        <v>2724.92</v>
      </c>
      <c r="K588" s="34">
        <v>2796.8</v>
      </c>
      <c r="L588" s="34">
        <v>2797.31</v>
      </c>
      <c r="M588" s="34">
        <v>2854.48</v>
      </c>
      <c r="N588" s="34">
        <v>2832.13</v>
      </c>
      <c r="O588" s="34">
        <v>2841.05</v>
      </c>
      <c r="P588" s="34">
        <v>2825.29</v>
      </c>
      <c r="Q588" s="34">
        <v>2813.71</v>
      </c>
      <c r="R588" s="34">
        <v>2802.8</v>
      </c>
      <c r="S588" s="34">
        <v>2722.94</v>
      </c>
      <c r="T588" s="34">
        <v>2725.85</v>
      </c>
      <c r="U588" s="34">
        <v>2763.11</v>
      </c>
      <c r="V588" s="34">
        <v>2827.72</v>
      </c>
      <c r="W588" s="34">
        <v>2804.04</v>
      </c>
      <c r="X588" s="34">
        <v>2452.42</v>
      </c>
      <c r="Y588" s="34">
        <v>2250.7600000000002</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8</v>
      </c>
      <c r="B589" s="34">
        <v>2253.6400000000003</v>
      </c>
      <c r="C589" s="34">
        <v>2095.9100000000003</v>
      </c>
      <c r="D589" s="34">
        <v>1995.4</v>
      </c>
      <c r="E589" s="34">
        <v>1970.99</v>
      </c>
      <c r="F589" s="34">
        <v>1951.38</v>
      </c>
      <c r="G589" s="34">
        <v>1939.97</v>
      </c>
      <c r="H589" s="34">
        <v>1920.38</v>
      </c>
      <c r="I589" s="34">
        <v>2246.61</v>
      </c>
      <c r="J589" s="34">
        <v>2535</v>
      </c>
      <c r="K589" s="34">
        <v>2721.87</v>
      </c>
      <c r="L589" s="34">
        <v>2800.85</v>
      </c>
      <c r="M589" s="34">
        <v>2819.52</v>
      </c>
      <c r="N589" s="34">
        <v>2805.5</v>
      </c>
      <c r="O589" s="34">
        <v>2789</v>
      </c>
      <c r="P589" s="34">
        <v>2783.28</v>
      </c>
      <c r="Q589" s="34">
        <v>2709.16</v>
      </c>
      <c r="R589" s="34">
        <v>2661.08</v>
      </c>
      <c r="S589" s="34">
        <v>2715.88</v>
      </c>
      <c r="T589" s="34">
        <v>2764.13</v>
      </c>
      <c r="U589" s="34">
        <v>2816.45</v>
      </c>
      <c r="V589" s="34">
        <v>2837.88</v>
      </c>
      <c r="W589" s="34">
        <v>2840.9</v>
      </c>
      <c r="X589" s="34">
        <v>2502.71</v>
      </c>
      <c r="Y589" s="34">
        <v>2247.8000000000002</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9</v>
      </c>
      <c r="B590" s="34">
        <v>2190.81</v>
      </c>
      <c r="C590" s="34">
        <v>2016.25</v>
      </c>
      <c r="D590" s="34">
        <v>1914.82</v>
      </c>
      <c r="E590" s="34">
        <v>1869.29</v>
      </c>
      <c r="F590" s="34">
        <v>1860.68</v>
      </c>
      <c r="G590" s="34">
        <v>1884.91</v>
      </c>
      <c r="H590" s="34">
        <v>1935.57</v>
      </c>
      <c r="I590" s="34">
        <v>2203.4</v>
      </c>
      <c r="J590" s="34">
        <v>2455.7799999999997</v>
      </c>
      <c r="K590" s="34">
        <v>2744.69</v>
      </c>
      <c r="L590" s="34">
        <v>2826.99</v>
      </c>
      <c r="M590" s="34">
        <v>2845.54</v>
      </c>
      <c r="N590" s="34">
        <v>2824.43</v>
      </c>
      <c r="O590" s="34">
        <v>2811.25</v>
      </c>
      <c r="P590" s="34">
        <v>2802.86</v>
      </c>
      <c r="Q590" s="34">
        <v>2748.01</v>
      </c>
      <c r="R590" s="34">
        <v>2694.98</v>
      </c>
      <c r="S590" s="34">
        <v>2705.45</v>
      </c>
      <c r="T590" s="34">
        <v>2733.02</v>
      </c>
      <c r="U590" s="34">
        <v>2798.05</v>
      </c>
      <c r="V590" s="34">
        <v>2826.78</v>
      </c>
      <c r="W590" s="34">
        <v>2844.96</v>
      </c>
      <c r="X590" s="34">
        <v>2424.0499999999997</v>
      </c>
      <c r="Y590" s="34">
        <v>2256.2000000000003</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10</v>
      </c>
      <c r="B591" s="34">
        <v>2036.31</v>
      </c>
      <c r="C591" s="34">
        <v>1866.01</v>
      </c>
      <c r="D591" s="34">
        <v>1819.76</v>
      </c>
      <c r="E591" s="34">
        <v>1820.15</v>
      </c>
      <c r="F591" s="34">
        <v>1819.82</v>
      </c>
      <c r="G591" s="34">
        <v>1824.9</v>
      </c>
      <c r="H591" s="34">
        <v>1828.51</v>
      </c>
      <c r="I591" s="34">
        <v>2095.4</v>
      </c>
      <c r="J591" s="34">
        <v>2395.87</v>
      </c>
      <c r="K591" s="34">
        <v>2723.35</v>
      </c>
      <c r="L591" s="34">
        <v>2821.56</v>
      </c>
      <c r="M591" s="34">
        <v>2831.83</v>
      </c>
      <c r="N591" s="34">
        <v>2829.09</v>
      </c>
      <c r="O591" s="34">
        <v>2813.87</v>
      </c>
      <c r="P591" s="34">
        <v>2807.44</v>
      </c>
      <c r="Q591" s="34">
        <v>2726.61</v>
      </c>
      <c r="R591" s="34">
        <v>2636.58</v>
      </c>
      <c r="S591" s="34">
        <v>2659</v>
      </c>
      <c r="T591" s="34">
        <v>2657.7599999999998</v>
      </c>
      <c r="U591" s="34">
        <v>2683.08</v>
      </c>
      <c r="V591" s="34">
        <v>2757.11</v>
      </c>
      <c r="W591" s="34">
        <v>2791.16</v>
      </c>
      <c r="X591" s="34">
        <v>2381.7999999999997</v>
      </c>
      <c r="Y591" s="34">
        <v>2245.08</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11</v>
      </c>
      <c r="B592" s="34">
        <v>2184.9700000000003</v>
      </c>
      <c r="C592" s="34">
        <v>1986.92</v>
      </c>
      <c r="D592" s="34">
        <v>1909.04</v>
      </c>
      <c r="E592" s="34">
        <v>1883.05</v>
      </c>
      <c r="F592" s="34">
        <v>1863.94</v>
      </c>
      <c r="G592" s="34">
        <v>1876.84</v>
      </c>
      <c r="H592" s="34">
        <v>1852.64</v>
      </c>
      <c r="I592" s="34">
        <v>2117.06</v>
      </c>
      <c r="J592" s="34">
        <v>2401.2599999999998</v>
      </c>
      <c r="K592" s="34">
        <v>2770.49</v>
      </c>
      <c r="L592" s="34">
        <v>2839.85</v>
      </c>
      <c r="M592" s="34">
        <v>2862.81</v>
      </c>
      <c r="N592" s="34">
        <v>2868</v>
      </c>
      <c r="O592" s="34">
        <v>2859.12</v>
      </c>
      <c r="P592" s="34">
        <v>2854.54</v>
      </c>
      <c r="Q592" s="34">
        <v>2816.09</v>
      </c>
      <c r="R592" s="34">
        <v>2753.64</v>
      </c>
      <c r="S592" s="34">
        <v>2815.18</v>
      </c>
      <c r="T592" s="34">
        <v>2834.82</v>
      </c>
      <c r="U592" s="34">
        <v>2855.69</v>
      </c>
      <c r="V592" s="34">
        <v>2884.75</v>
      </c>
      <c r="W592" s="34">
        <v>2898.31</v>
      </c>
      <c r="X592" s="34">
        <v>2607.7399999999998</v>
      </c>
      <c r="Y592" s="34">
        <v>2286.83</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12</v>
      </c>
      <c r="B593" s="34">
        <v>2083.1400000000003</v>
      </c>
      <c r="C593" s="34">
        <v>1950.58</v>
      </c>
      <c r="D593" s="34">
        <v>1870.82</v>
      </c>
      <c r="E593" s="34">
        <v>1837.32</v>
      </c>
      <c r="F593" s="34">
        <v>1869.87</v>
      </c>
      <c r="G593" s="34">
        <v>1957.22</v>
      </c>
      <c r="H593" s="34">
        <v>2182.4500000000003</v>
      </c>
      <c r="I593" s="34">
        <v>2543.6799999999998</v>
      </c>
      <c r="J593" s="34">
        <v>2883.59</v>
      </c>
      <c r="K593" s="34">
        <v>2955.89</v>
      </c>
      <c r="L593" s="34">
        <v>2964.13</v>
      </c>
      <c r="M593" s="34">
        <v>2988.82</v>
      </c>
      <c r="N593" s="34">
        <v>2967.18</v>
      </c>
      <c r="O593" s="34">
        <v>2975.41</v>
      </c>
      <c r="P593" s="34">
        <v>2981.39</v>
      </c>
      <c r="Q593" s="34">
        <v>2952.75</v>
      </c>
      <c r="R593" s="34">
        <v>2946.59</v>
      </c>
      <c r="S593" s="34">
        <v>2917</v>
      </c>
      <c r="T593" s="34">
        <v>2876.53</v>
      </c>
      <c r="U593" s="34">
        <v>2841.88</v>
      </c>
      <c r="V593" s="34">
        <v>2849.81</v>
      </c>
      <c r="W593" s="34">
        <v>2807.88</v>
      </c>
      <c r="X593" s="34">
        <v>2351.92</v>
      </c>
      <c r="Y593" s="34">
        <v>2180.96</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13</v>
      </c>
      <c r="B594" s="34">
        <v>2014.74</v>
      </c>
      <c r="C594" s="34">
        <v>1849.36</v>
      </c>
      <c r="D594" s="34">
        <v>1771.64</v>
      </c>
      <c r="E594" s="34">
        <v>1752.27</v>
      </c>
      <c r="F594" s="34">
        <v>1827.05</v>
      </c>
      <c r="G594" s="34">
        <v>1916.48</v>
      </c>
      <c r="H594" s="34">
        <v>2099.3200000000002</v>
      </c>
      <c r="I594" s="34">
        <v>2357.67</v>
      </c>
      <c r="J594" s="34">
        <v>2736.09</v>
      </c>
      <c r="K594" s="34">
        <v>2907.76</v>
      </c>
      <c r="L594" s="34">
        <v>2943.93</v>
      </c>
      <c r="M594" s="34">
        <v>2932.41</v>
      </c>
      <c r="N594" s="34">
        <v>2922.78</v>
      </c>
      <c r="O594" s="34">
        <v>2936.94</v>
      </c>
      <c r="P594" s="34">
        <v>3024.61</v>
      </c>
      <c r="Q594" s="34">
        <v>3054.94</v>
      </c>
      <c r="R594" s="34">
        <v>2969.05</v>
      </c>
      <c r="S594" s="34">
        <v>2947.13</v>
      </c>
      <c r="T594" s="34">
        <v>2935.48</v>
      </c>
      <c r="U594" s="34">
        <v>2935.89</v>
      </c>
      <c r="V594" s="34">
        <v>2983.63</v>
      </c>
      <c r="W594" s="34">
        <v>2839.36</v>
      </c>
      <c r="X594" s="34">
        <v>2349.35</v>
      </c>
      <c r="Y594" s="34">
        <v>2193.0100000000002</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14</v>
      </c>
      <c r="B595" s="34">
        <v>2040.12</v>
      </c>
      <c r="C595" s="34">
        <v>1939.37</v>
      </c>
      <c r="D595" s="34">
        <v>1796.69</v>
      </c>
      <c r="E595" s="34">
        <v>1774.06</v>
      </c>
      <c r="F595" s="34">
        <v>1789.34</v>
      </c>
      <c r="G595" s="34">
        <v>1960.79</v>
      </c>
      <c r="H595" s="34">
        <v>2216.0100000000002</v>
      </c>
      <c r="I595" s="34">
        <v>2601.7599999999998</v>
      </c>
      <c r="J595" s="34">
        <v>2908.56</v>
      </c>
      <c r="K595" s="34">
        <v>3037.27</v>
      </c>
      <c r="L595" s="34">
        <v>3113.82</v>
      </c>
      <c r="M595" s="34">
        <v>3082.8</v>
      </c>
      <c r="N595" s="34">
        <v>3048.67</v>
      </c>
      <c r="O595" s="34">
        <v>3092.92</v>
      </c>
      <c r="P595" s="34">
        <v>3179.52</v>
      </c>
      <c r="Q595" s="34">
        <v>3145.78</v>
      </c>
      <c r="R595" s="34">
        <v>3068.44</v>
      </c>
      <c r="S595" s="34">
        <v>3039.43</v>
      </c>
      <c r="T595" s="34">
        <v>2982.49</v>
      </c>
      <c r="U595" s="34">
        <v>2943.38</v>
      </c>
      <c r="V595" s="34">
        <v>3052.87</v>
      </c>
      <c r="W595" s="34">
        <v>2907.21</v>
      </c>
      <c r="X595" s="34">
        <v>2479.87</v>
      </c>
      <c r="Y595" s="34">
        <v>2271.7199999999998</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15</v>
      </c>
      <c r="B596" s="34">
        <v>2070.4300000000003</v>
      </c>
      <c r="C596" s="34">
        <v>1985.88</v>
      </c>
      <c r="D596" s="34">
        <v>1895.14</v>
      </c>
      <c r="E596" s="34">
        <v>1852.25</v>
      </c>
      <c r="F596" s="34">
        <v>1902.51</v>
      </c>
      <c r="G596" s="34">
        <v>2060.4900000000002</v>
      </c>
      <c r="H596" s="34">
        <v>2262.81</v>
      </c>
      <c r="I596" s="34">
        <v>2663.43</v>
      </c>
      <c r="J596" s="34">
        <v>2890.63</v>
      </c>
      <c r="K596" s="34">
        <v>2983.39</v>
      </c>
      <c r="L596" s="34">
        <v>2994.46</v>
      </c>
      <c r="M596" s="34">
        <v>2957.18</v>
      </c>
      <c r="N596" s="34">
        <v>2944.22</v>
      </c>
      <c r="O596" s="34">
        <v>2968.28</v>
      </c>
      <c r="P596" s="34">
        <v>3062.12</v>
      </c>
      <c r="Q596" s="34">
        <v>2997.21</v>
      </c>
      <c r="R596" s="34">
        <v>2961.35</v>
      </c>
      <c r="S596" s="34">
        <v>2941.33</v>
      </c>
      <c r="T596" s="34">
        <v>2948.6</v>
      </c>
      <c r="U596" s="34">
        <v>2937.22</v>
      </c>
      <c r="V596" s="34">
        <v>2955.97</v>
      </c>
      <c r="W596" s="34">
        <v>2878.75</v>
      </c>
      <c r="X596" s="34">
        <v>2602.3599999999997</v>
      </c>
      <c r="Y596" s="34">
        <v>2283.02</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16</v>
      </c>
      <c r="B597" s="34">
        <v>2008.39</v>
      </c>
      <c r="C597" s="34">
        <v>1836.28</v>
      </c>
      <c r="D597" s="34">
        <v>1711.13</v>
      </c>
      <c r="E597" s="34">
        <v>1644.1499999999999</v>
      </c>
      <c r="F597" s="34">
        <v>1731.7</v>
      </c>
      <c r="G597" s="34">
        <v>1929.12</v>
      </c>
      <c r="H597" s="34">
        <v>2185.4500000000003</v>
      </c>
      <c r="I597" s="34">
        <v>2447.25</v>
      </c>
      <c r="J597" s="34">
        <v>2775.43</v>
      </c>
      <c r="K597" s="34">
        <v>2840.54</v>
      </c>
      <c r="L597" s="34">
        <v>2835.69</v>
      </c>
      <c r="M597" s="34">
        <v>2792.41</v>
      </c>
      <c r="N597" s="34">
        <v>2819.98</v>
      </c>
      <c r="O597" s="34">
        <v>2832.23</v>
      </c>
      <c r="P597" s="34">
        <v>2918.63</v>
      </c>
      <c r="Q597" s="34">
        <v>2894.05</v>
      </c>
      <c r="R597" s="34">
        <v>2834.57</v>
      </c>
      <c r="S597" s="34">
        <v>2788.19</v>
      </c>
      <c r="T597" s="34">
        <v>2774.98</v>
      </c>
      <c r="U597" s="34">
        <v>2762.78</v>
      </c>
      <c r="V597" s="34">
        <v>2810.16</v>
      </c>
      <c r="W597" s="34">
        <v>2833.89</v>
      </c>
      <c r="X597" s="34">
        <v>2538.41</v>
      </c>
      <c r="Y597" s="34">
        <v>2220.19</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17</v>
      </c>
      <c r="B598" s="34">
        <v>2116.6800000000003</v>
      </c>
      <c r="C598" s="34">
        <v>2063.2400000000002</v>
      </c>
      <c r="D598" s="34">
        <v>1899.45</v>
      </c>
      <c r="E598" s="34">
        <v>1820.12</v>
      </c>
      <c r="F598" s="34">
        <v>1810.14</v>
      </c>
      <c r="G598" s="34">
        <v>1717.05</v>
      </c>
      <c r="H598" s="34">
        <v>1819.75</v>
      </c>
      <c r="I598" s="34">
        <v>2184.4</v>
      </c>
      <c r="J598" s="34">
        <v>2486.31</v>
      </c>
      <c r="K598" s="34">
        <v>2790.75</v>
      </c>
      <c r="L598" s="34">
        <v>2888.49</v>
      </c>
      <c r="M598" s="34">
        <v>2923.12</v>
      </c>
      <c r="N598" s="34">
        <v>2924.47</v>
      </c>
      <c r="O598" s="34">
        <v>2886.61</v>
      </c>
      <c r="P598" s="34">
        <v>2919.76</v>
      </c>
      <c r="Q598" s="34">
        <v>2904.26</v>
      </c>
      <c r="R598" s="34">
        <v>2886.85</v>
      </c>
      <c r="S598" s="34">
        <v>2888.58</v>
      </c>
      <c r="T598" s="34">
        <v>2884.31</v>
      </c>
      <c r="U598" s="34">
        <v>2884</v>
      </c>
      <c r="V598" s="34">
        <v>2911.66</v>
      </c>
      <c r="W598" s="34">
        <v>2895.45</v>
      </c>
      <c r="X598" s="34">
        <v>2474.52</v>
      </c>
      <c r="Y598" s="34">
        <v>2281.1099999999997</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18</v>
      </c>
      <c r="B599" s="34">
        <v>2009.63</v>
      </c>
      <c r="C599" s="34">
        <v>1864.83</v>
      </c>
      <c r="D599" s="34">
        <v>1806.94</v>
      </c>
      <c r="E599" s="34">
        <v>1677.05</v>
      </c>
      <c r="F599" s="34">
        <v>1639.01</v>
      </c>
      <c r="G599" s="34">
        <v>1574.07</v>
      </c>
      <c r="H599" s="34">
        <v>1567.59</v>
      </c>
      <c r="I599" s="34">
        <v>1874.87</v>
      </c>
      <c r="J599" s="34">
        <v>2345.4</v>
      </c>
      <c r="K599" s="34">
        <v>2719.2</v>
      </c>
      <c r="L599" s="34">
        <v>2877.3</v>
      </c>
      <c r="M599" s="34">
        <v>2897.32</v>
      </c>
      <c r="N599" s="34">
        <v>2894.43</v>
      </c>
      <c r="O599" s="34">
        <v>2894.02</v>
      </c>
      <c r="P599" s="34">
        <v>2890.8</v>
      </c>
      <c r="Q599" s="34">
        <v>2852.88</v>
      </c>
      <c r="R599" s="34">
        <v>2726.22</v>
      </c>
      <c r="S599" s="34">
        <v>2748.77</v>
      </c>
      <c r="T599" s="34">
        <v>2821.66</v>
      </c>
      <c r="U599" s="34">
        <v>2868.15</v>
      </c>
      <c r="V599" s="34">
        <v>2903.82</v>
      </c>
      <c r="W599" s="34">
        <v>2935.09</v>
      </c>
      <c r="X599" s="34">
        <v>2597.3399999999997</v>
      </c>
      <c r="Y599" s="34">
        <v>2193.35</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19</v>
      </c>
      <c r="B600" s="34">
        <v>2029.71</v>
      </c>
      <c r="C600" s="34">
        <v>1916.97</v>
      </c>
      <c r="D600" s="34">
        <v>1835.55</v>
      </c>
      <c r="E600" s="34">
        <v>1813.76</v>
      </c>
      <c r="F600" s="34">
        <v>1839.71</v>
      </c>
      <c r="G600" s="34">
        <v>1911.89</v>
      </c>
      <c r="H600" s="34">
        <v>2151.19</v>
      </c>
      <c r="I600" s="34">
        <v>2526.94</v>
      </c>
      <c r="J600" s="34">
        <v>2894.49</v>
      </c>
      <c r="K600" s="34">
        <v>2989.56</v>
      </c>
      <c r="L600" s="34">
        <v>3019.5</v>
      </c>
      <c r="M600" s="34">
        <v>2998.53</v>
      </c>
      <c r="N600" s="34">
        <v>2933.71</v>
      </c>
      <c r="O600" s="34">
        <v>2977.97</v>
      </c>
      <c r="P600" s="34">
        <v>3050.25</v>
      </c>
      <c r="Q600" s="34">
        <v>3007.19</v>
      </c>
      <c r="R600" s="34">
        <v>2927.89</v>
      </c>
      <c r="S600" s="34">
        <v>2887.88</v>
      </c>
      <c r="T600" s="34">
        <v>2873.63</v>
      </c>
      <c r="U600" s="34">
        <v>2879.1</v>
      </c>
      <c r="V600" s="34">
        <v>2888.05</v>
      </c>
      <c r="W600" s="34">
        <v>2853.98</v>
      </c>
      <c r="X600" s="34">
        <v>2402.2999999999997</v>
      </c>
      <c r="Y600" s="34">
        <v>2184.7400000000002</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20</v>
      </c>
      <c r="B601" s="34">
        <v>2052.2400000000002</v>
      </c>
      <c r="C601" s="34">
        <v>1854.02</v>
      </c>
      <c r="D601" s="34">
        <v>1656.71</v>
      </c>
      <c r="E601" s="34">
        <v>1611.35</v>
      </c>
      <c r="F601" s="34">
        <v>1678.8</v>
      </c>
      <c r="G601" s="34">
        <v>1911.87</v>
      </c>
      <c r="H601" s="34">
        <v>2104.08</v>
      </c>
      <c r="I601" s="34">
        <v>2476.91</v>
      </c>
      <c r="J601" s="34">
        <v>2850.37</v>
      </c>
      <c r="K601" s="34">
        <v>3109.5</v>
      </c>
      <c r="L601" s="34">
        <v>3127.62</v>
      </c>
      <c r="M601" s="34">
        <v>3106.49</v>
      </c>
      <c r="N601" s="34">
        <v>3097.79</v>
      </c>
      <c r="O601" s="34">
        <v>3111.67</v>
      </c>
      <c r="P601" s="34">
        <v>3256.95</v>
      </c>
      <c r="Q601" s="34">
        <v>3126.16</v>
      </c>
      <c r="R601" s="34">
        <v>3022.07</v>
      </c>
      <c r="S601" s="34">
        <v>2923.19</v>
      </c>
      <c r="T601" s="34">
        <v>2902.51</v>
      </c>
      <c r="U601" s="34">
        <v>2896.76</v>
      </c>
      <c r="V601" s="34">
        <v>2870.59</v>
      </c>
      <c r="W601" s="34">
        <v>2843.75</v>
      </c>
      <c r="X601" s="34">
        <v>2422.8599999999997</v>
      </c>
      <c r="Y601" s="34">
        <v>2267.21</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21</v>
      </c>
      <c r="B602" s="34">
        <v>2000.98</v>
      </c>
      <c r="C602" s="34">
        <v>1898.67</v>
      </c>
      <c r="D602" s="34">
        <v>1799.4</v>
      </c>
      <c r="E602" s="34">
        <v>1691.46</v>
      </c>
      <c r="F602" s="34">
        <v>1749.19</v>
      </c>
      <c r="G602" s="34">
        <v>1931.08</v>
      </c>
      <c r="H602" s="34">
        <v>2074.12</v>
      </c>
      <c r="I602" s="34">
        <v>2504.2599999999998</v>
      </c>
      <c r="J602" s="34">
        <v>2793.19</v>
      </c>
      <c r="K602" s="34">
        <v>3020.95</v>
      </c>
      <c r="L602" s="34">
        <v>3145.42</v>
      </c>
      <c r="M602" s="34">
        <v>3056.16</v>
      </c>
      <c r="N602" s="34">
        <v>3019.27</v>
      </c>
      <c r="O602" s="34">
        <v>3045.07</v>
      </c>
      <c r="P602" s="34">
        <v>3264.51</v>
      </c>
      <c r="Q602" s="34">
        <v>3170.74</v>
      </c>
      <c r="R602" s="34">
        <v>2998.06</v>
      </c>
      <c r="S602" s="34">
        <v>2977.57</v>
      </c>
      <c r="T602" s="34">
        <v>2949.44</v>
      </c>
      <c r="U602" s="34">
        <v>2941.09</v>
      </c>
      <c r="V602" s="34">
        <v>2894.61</v>
      </c>
      <c r="W602" s="34">
        <v>2843.97</v>
      </c>
      <c r="X602" s="34">
        <v>2459.54</v>
      </c>
      <c r="Y602" s="34">
        <v>2311.4</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22</v>
      </c>
      <c r="B603" s="34">
        <v>2028.88</v>
      </c>
      <c r="C603" s="34">
        <v>1888.65</v>
      </c>
      <c r="D603" s="34">
        <v>1759.84</v>
      </c>
      <c r="E603" s="34">
        <v>1595.8899999999999</v>
      </c>
      <c r="F603" s="34">
        <v>1690</v>
      </c>
      <c r="G603" s="34">
        <v>1933.99</v>
      </c>
      <c r="H603" s="34">
        <v>2072.9700000000003</v>
      </c>
      <c r="I603" s="34">
        <v>2518.38</v>
      </c>
      <c r="J603" s="34">
        <v>2876.46</v>
      </c>
      <c r="K603" s="34">
        <v>3050.04</v>
      </c>
      <c r="L603" s="34">
        <v>3078.67</v>
      </c>
      <c r="M603" s="34">
        <v>3078.23</v>
      </c>
      <c r="N603" s="34">
        <v>3002.06</v>
      </c>
      <c r="O603" s="34">
        <v>3084.54</v>
      </c>
      <c r="P603" s="34">
        <v>3164.19</v>
      </c>
      <c r="Q603" s="34">
        <v>3102.05</v>
      </c>
      <c r="R603" s="34">
        <v>3014.36</v>
      </c>
      <c r="S603" s="34">
        <v>2954.71</v>
      </c>
      <c r="T603" s="34">
        <v>2951.82</v>
      </c>
      <c r="U603" s="34">
        <v>2935.11</v>
      </c>
      <c r="V603" s="34">
        <v>2951.31</v>
      </c>
      <c r="W603" s="34">
        <v>2873.43</v>
      </c>
      <c r="X603" s="34">
        <v>2479.88</v>
      </c>
      <c r="Y603" s="34">
        <v>2259.5699999999997</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23</v>
      </c>
      <c r="B604" s="34">
        <v>2040.76</v>
      </c>
      <c r="C604" s="34">
        <v>1847.66</v>
      </c>
      <c r="D604" s="34">
        <v>1774.97</v>
      </c>
      <c r="E604" s="34">
        <v>1708.64</v>
      </c>
      <c r="F604" s="34">
        <v>1730.26</v>
      </c>
      <c r="G604" s="34">
        <v>1879.89</v>
      </c>
      <c r="H604" s="34">
        <v>2119.8000000000002</v>
      </c>
      <c r="I604" s="34">
        <v>2545</v>
      </c>
      <c r="J604" s="34">
        <v>2892.89</v>
      </c>
      <c r="K604" s="34">
        <v>2993.26</v>
      </c>
      <c r="L604" s="34">
        <v>3041.66</v>
      </c>
      <c r="M604" s="34">
        <v>3025.48</v>
      </c>
      <c r="N604" s="34">
        <v>3058.99</v>
      </c>
      <c r="O604" s="34">
        <v>3086.54</v>
      </c>
      <c r="P604" s="34">
        <v>3185.03</v>
      </c>
      <c r="Q604" s="34">
        <v>3078.85</v>
      </c>
      <c r="R604" s="34">
        <v>3013.5</v>
      </c>
      <c r="S604" s="34">
        <v>2985.06</v>
      </c>
      <c r="T604" s="34">
        <v>2947.03</v>
      </c>
      <c r="U604" s="34">
        <v>2930.43</v>
      </c>
      <c r="V604" s="34">
        <v>2904.84</v>
      </c>
      <c r="W604" s="34">
        <v>2915.92</v>
      </c>
      <c r="X604" s="34">
        <v>2708.38</v>
      </c>
      <c r="Y604" s="34">
        <v>2322.7599999999998</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24</v>
      </c>
      <c r="B605" s="34">
        <v>2236.8200000000002</v>
      </c>
      <c r="C605" s="34">
        <v>2023.54</v>
      </c>
      <c r="D605" s="34">
        <v>1937.77</v>
      </c>
      <c r="E605" s="34">
        <v>1885.02</v>
      </c>
      <c r="F605" s="34">
        <v>1865.11</v>
      </c>
      <c r="G605" s="34">
        <v>1860.67</v>
      </c>
      <c r="H605" s="34">
        <v>1921.11</v>
      </c>
      <c r="I605" s="34">
        <v>2224.34</v>
      </c>
      <c r="J605" s="34">
        <v>2638.5699999999997</v>
      </c>
      <c r="K605" s="34">
        <v>2926.22</v>
      </c>
      <c r="L605" s="34">
        <v>3002.27</v>
      </c>
      <c r="M605" s="34">
        <v>3010.1</v>
      </c>
      <c r="N605" s="34">
        <v>2999.19</v>
      </c>
      <c r="O605" s="34">
        <v>3000.32</v>
      </c>
      <c r="P605" s="34">
        <v>2991.48</v>
      </c>
      <c r="Q605" s="34">
        <v>3018.73</v>
      </c>
      <c r="R605" s="34">
        <v>3009.02</v>
      </c>
      <c r="S605" s="34">
        <v>3002.08</v>
      </c>
      <c r="T605" s="34">
        <v>2994.29</v>
      </c>
      <c r="U605" s="34">
        <v>2997.78</v>
      </c>
      <c r="V605" s="34">
        <v>3004.39</v>
      </c>
      <c r="W605" s="34">
        <v>2992.09</v>
      </c>
      <c r="X605" s="34">
        <v>2663.08</v>
      </c>
      <c r="Y605" s="34">
        <v>2297.66</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12" x14ac:dyDescent="0.2">
      <c r="A606" s="33">
        <v>25</v>
      </c>
      <c r="B606" s="34">
        <v>2180.58</v>
      </c>
      <c r="C606" s="34">
        <v>1992.72</v>
      </c>
      <c r="D606" s="34">
        <v>1901.17</v>
      </c>
      <c r="E606" s="34">
        <v>1827.21</v>
      </c>
      <c r="F606" s="34">
        <v>1778.13</v>
      </c>
      <c r="G606" s="34">
        <v>1822.51</v>
      </c>
      <c r="H606" s="34">
        <v>1753.45</v>
      </c>
      <c r="I606" s="34">
        <v>2011.94</v>
      </c>
      <c r="J606" s="34">
        <v>2360.7399999999998</v>
      </c>
      <c r="K606" s="34">
        <v>2715.07</v>
      </c>
      <c r="L606" s="34">
        <v>2852.09</v>
      </c>
      <c r="M606" s="34">
        <v>2914.73</v>
      </c>
      <c r="N606" s="34">
        <v>2914.14</v>
      </c>
      <c r="O606" s="34">
        <v>2912.72</v>
      </c>
      <c r="P606" s="34">
        <v>2918.29</v>
      </c>
      <c r="Q606" s="34">
        <v>2875.58</v>
      </c>
      <c r="R606" s="34">
        <v>2811.8</v>
      </c>
      <c r="S606" s="34">
        <v>2818.77</v>
      </c>
      <c r="T606" s="34">
        <v>2848.49</v>
      </c>
      <c r="U606" s="34">
        <v>2872.03</v>
      </c>
      <c r="V606" s="34">
        <v>2902.52</v>
      </c>
      <c r="W606" s="34">
        <v>2938.89</v>
      </c>
      <c r="X606" s="34">
        <v>2587.31</v>
      </c>
      <c r="Y606" s="34">
        <v>2217.0100000000002</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12" x14ac:dyDescent="0.2">
      <c r="A607" s="33">
        <v>26</v>
      </c>
      <c r="B607" s="34">
        <v>2044.45</v>
      </c>
      <c r="C607" s="34">
        <v>1932.14</v>
      </c>
      <c r="D607" s="34">
        <v>1843.55</v>
      </c>
      <c r="E607" s="34">
        <v>1681.73</v>
      </c>
      <c r="F607" s="34">
        <v>1701.45</v>
      </c>
      <c r="G607" s="34">
        <v>1960.63</v>
      </c>
      <c r="H607" s="34">
        <v>2068.9</v>
      </c>
      <c r="I607" s="34">
        <v>2376.3199999999997</v>
      </c>
      <c r="J607" s="34">
        <v>2811.71</v>
      </c>
      <c r="K607" s="34">
        <v>2897.47</v>
      </c>
      <c r="L607" s="34">
        <v>2986.56</v>
      </c>
      <c r="M607" s="34">
        <v>2944.44</v>
      </c>
      <c r="N607" s="34">
        <v>2909.66</v>
      </c>
      <c r="O607" s="34">
        <v>2957.63</v>
      </c>
      <c r="P607" s="34">
        <v>3011.27</v>
      </c>
      <c r="Q607" s="34">
        <v>3019.57</v>
      </c>
      <c r="R607" s="34">
        <v>2983.16</v>
      </c>
      <c r="S607" s="34">
        <v>2848.51</v>
      </c>
      <c r="T607" s="34">
        <v>2805.88</v>
      </c>
      <c r="U607" s="34">
        <v>2707.7</v>
      </c>
      <c r="V607" s="34">
        <v>2733.38</v>
      </c>
      <c r="W607" s="34">
        <v>2639.68</v>
      </c>
      <c r="X607" s="34">
        <v>2237.9900000000002</v>
      </c>
      <c r="Y607" s="34">
        <v>2116.9100000000003</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12" x14ac:dyDescent="0.2">
      <c r="A608" s="33">
        <v>27</v>
      </c>
      <c r="B608" s="34">
        <v>1954.27</v>
      </c>
      <c r="C608" s="34">
        <v>1764.28</v>
      </c>
      <c r="D608" s="34">
        <v>1704.44</v>
      </c>
      <c r="E608" s="34">
        <v>1392.1399999999999</v>
      </c>
      <c r="F608" s="34">
        <v>1187.7</v>
      </c>
      <c r="G608" s="34">
        <v>1765.06</v>
      </c>
      <c r="H608" s="34">
        <v>1936.94</v>
      </c>
      <c r="I608" s="34">
        <v>2263.75</v>
      </c>
      <c r="J608" s="34">
        <v>2636.48</v>
      </c>
      <c r="K608" s="34">
        <v>2819.89</v>
      </c>
      <c r="L608" s="34">
        <v>2918.56</v>
      </c>
      <c r="M608" s="34">
        <v>2824.42</v>
      </c>
      <c r="N608" s="34">
        <v>2781.99</v>
      </c>
      <c r="O608" s="34">
        <v>2818.44</v>
      </c>
      <c r="P608" s="34">
        <v>2940.63</v>
      </c>
      <c r="Q608" s="34">
        <v>2865.52</v>
      </c>
      <c r="R608" s="34">
        <v>2880.37</v>
      </c>
      <c r="S608" s="34">
        <v>2812.59</v>
      </c>
      <c r="T608" s="34">
        <v>2762.29</v>
      </c>
      <c r="U608" s="34">
        <v>2658.5299999999997</v>
      </c>
      <c r="V608" s="34">
        <v>2653.1099999999997</v>
      </c>
      <c r="W608" s="34">
        <v>2605.0699999999997</v>
      </c>
      <c r="X608" s="34">
        <v>2238.23</v>
      </c>
      <c r="Y608" s="34">
        <v>2130.1</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ht="12" x14ac:dyDescent="0.2">
      <c r="A609" s="33">
        <v>28</v>
      </c>
      <c r="B609" s="34">
        <v>2018.74</v>
      </c>
      <c r="C609" s="34">
        <v>1795.65</v>
      </c>
      <c r="D609" s="34">
        <v>1648.1499999999999</v>
      </c>
      <c r="E609" s="34">
        <v>1123.6299999999999</v>
      </c>
      <c r="F609" s="34">
        <v>1000.05</v>
      </c>
      <c r="G609" s="34">
        <v>1837.12</v>
      </c>
      <c r="H609" s="34">
        <v>2067.3900000000003</v>
      </c>
      <c r="I609" s="34">
        <v>2355.6999999999998</v>
      </c>
      <c r="J609" s="34">
        <v>2877.15</v>
      </c>
      <c r="K609" s="34">
        <v>2950.27</v>
      </c>
      <c r="L609" s="34">
        <v>3034.32</v>
      </c>
      <c r="M609" s="34">
        <v>3031.66</v>
      </c>
      <c r="N609" s="34">
        <v>3025.71</v>
      </c>
      <c r="O609" s="34">
        <v>3038.5</v>
      </c>
      <c r="P609" s="34">
        <v>3142.66</v>
      </c>
      <c r="Q609" s="34">
        <v>3220.51</v>
      </c>
      <c r="R609" s="34">
        <v>3044.95</v>
      </c>
      <c r="S609" s="34">
        <v>2994.76</v>
      </c>
      <c r="T609" s="34">
        <v>2946.18</v>
      </c>
      <c r="U609" s="34">
        <v>2905.5</v>
      </c>
      <c r="V609" s="34">
        <v>2894.14</v>
      </c>
      <c r="W609" s="34">
        <v>2859.19</v>
      </c>
      <c r="X609" s="34">
        <v>2465.66</v>
      </c>
      <c r="Y609" s="34">
        <v>2196.2800000000002</v>
      </c>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ht="12" x14ac:dyDescent="0.2">
      <c r="A610" s="33">
        <v>29</v>
      </c>
      <c r="B610" s="34">
        <v>1994.93</v>
      </c>
      <c r="C610" s="34">
        <v>1832.32</v>
      </c>
      <c r="D610" s="34">
        <v>1643.2</v>
      </c>
      <c r="E610" s="34">
        <v>1567.07</v>
      </c>
      <c r="F610" s="34">
        <v>1554.8899999999999</v>
      </c>
      <c r="G610" s="34">
        <v>1864.6</v>
      </c>
      <c r="H610" s="34">
        <v>1989.55</v>
      </c>
      <c r="I610" s="34">
        <v>2347.04</v>
      </c>
      <c r="J610" s="34">
        <v>2906.91</v>
      </c>
      <c r="K610" s="34">
        <v>2942.71</v>
      </c>
      <c r="L610" s="34">
        <v>2952.32</v>
      </c>
      <c r="M610" s="34">
        <v>3044.28</v>
      </c>
      <c r="N610" s="34">
        <v>3051.37</v>
      </c>
      <c r="O610" s="34">
        <v>3070.74</v>
      </c>
      <c r="P610" s="34">
        <v>3205.48</v>
      </c>
      <c r="Q610" s="34">
        <v>3221.9</v>
      </c>
      <c r="R610" s="34">
        <v>3213.51</v>
      </c>
      <c r="S610" s="34">
        <v>3148.92</v>
      </c>
      <c r="T610" s="34">
        <v>3084.8</v>
      </c>
      <c r="U610" s="34">
        <v>3060.64</v>
      </c>
      <c r="V610" s="34">
        <v>3029.61</v>
      </c>
      <c r="W610" s="34">
        <v>2946.12</v>
      </c>
      <c r="X610" s="34">
        <v>2630.2799999999997</v>
      </c>
      <c r="Y610" s="34">
        <v>2217.83</v>
      </c>
      <c r="Z610" s="24">
        <f>IFERROR(Y610,"скрыть")</f>
        <v>2217.83</v>
      </c>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ht="12" x14ac:dyDescent="0.2">
      <c r="A611" s="33">
        <v>30</v>
      </c>
      <c r="B611" s="34">
        <v>2005.05</v>
      </c>
      <c r="C611" s="34">
        <v>1862.85</v>
      </c>
      <c r="D611" s="34">
        <v>1714.38</v>
      </c>
      <c r="E611" s="34">
        <v>1624.4299999999998</v>
      </c>
      <c r="F611" s="34">
        <v>1612.48</v>
      </c>
      <c r="G611" s="34">
        <v>1838.85</v>
      </c>
      <c r="H611" s="34">
        <v>1905.21</v>
      </c>
      <c r="I611" s="34">
        <v>2296.42</v>
      </c>
      <c r="J611" s="34">
        <v>2921.18</v>
      </c>
      <c r="K611" s="34">
        <v>2812.08</v>
      </c>
      <c r="L611" s="34">
        <v>2792.65</v>
      </c>
      <c r="M611" s="34">
        <v>2778.89</v>
      </c>
      <c r="N611" s="34">
        <v>3079.16</v>
      </c>
      <c r="O611" s="34">
        <v>3093.83</v>
      </c>
      <c r="P611" s="34">
        <v>3477.76</v>
      </c>
      <c r="Q611" s="34">
        <v>3474.41</v>
      </c>
      <c r="R611" s="34">
        <v>3245.55</v>
      </c>
      <c r="S611" s="34">
        <v>3124.08</v>
      </c>
      <c r="T611" s="34">
        <v>3072.41</v>
      </c>
      <c r="U611" s="34">
        <v>3029.08</v>
      </c>
      <c r="V611" s="34">
        <v>3109.54</v>
      </c>
      <c r="W611" s="34">
        <v>3106.02</v>
      </c>
      <c r="X611" s="34">
        <v>2830.27</v>
      </c>
      <c r="Y611" s="34">
        <v>2337.3199999999997</v>
      </c>
      <c r="Z611" s="24">
        <f>IFERROR(Y611,"скрыть")</f>
        <v>2337.3199999999997</v>
      </c>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2" x14ac:dyDescent="0.2">
      <c r="A612" s="33">
        <v>31</v>
      </c>
      <c r="B612" s="34">
        <v>2089.0100000000002</v>
      </c>
      <c r="C612" s="34">
        <v>1952.84</v>
      </c>
      <c r="D612" s="34">
        <v>1823.44</v>
      </c>
      <c r="E612" s="34">
        <v>1720.22</v>
      </c>
      <c r="F612" s="34">
        <v>1676.37</v>
      </c>
      <c r="G612" s="34">
        <v>1776.82</v>
      </c>
      <c r="H612" s="34">
        <v>1837.85</v>
      </c>
      <c r="I612" s="34">
        <v>2099.15</v>
      </c>
      <c r="J612" s="34">
        <v>2695.01</v>
      </c>
      <c r="K612" s="34">
        <v>2849.01</v>
      </c>
      <c r="L612" s="34">
        <v>2988.47</v>
      </c>
      <c r="M612" s="34">
        <v>3021.74</v>
      </c>
      <c r="N612" s="34">
        <v>3033.33</v>
      </c>
      <c r="O612" s="34">
        <v>3037.37</v>
      </c>
      <c r="P612" s="34">
        <v>3080.57</v>
      </c>
      <c r="Q612" s="34">
        <v>3100.51</v>
      </c>
      <c r="R612" s="34">
        <v>3105.63</v>
      </c>
      <c r="S612" s="34">
        <v>3113.74</v>
      </c>
      <c r="T612" s="34">
        <v>3049.45</v>
      </c>
      <c r="U612" s="34">
        <v>3027.74</v>
      </c>
      <c r="V612" s="34">
        <v>3048.64</v>
      </c>
      <c r="W612" s="34">
        <v>3034.32</v>
      </c>
      <c r="X612" s="34">
        <v>2712.65</v>
      </c>
      <c r="Y612" s="34">
        <v>2271.16</v>
      </c>
      <c r="Z612" s="24">
        <f>IFERROR(Y612,"скрыть")</f>
        <v>2271.16</v>
      </c>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1.25" customHeight="1" x14ac:dyDescent="0.2">
      <c r="A613" s="111"/>
      <c r="B613" s="112" t="s">
        <v>108</v>
      </c>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ht="11.25" customHeight="1" x14ac:dyDescent="0.2">
      <c r="A614" s="111"/>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s="27" customFormat="1" ht="32.65" customHeight="1" x14ac:dyDescent="0.2">
      <c r="A615" s="31" t="s">
        <v>83</v>
      </c>
      <c r="B615" s="32" t="s">
        <v>84</v>
      </c>
      <c r="C615" s="32" t="s">
        <v>85</v>
      </c>
      <c r="D615" s="32" t="s">
        <v>86</v>
      </c>
      <c r="E615" s="32" t="s">
        <v>87</v>
      </c>
      <c r="F615" s="32" t="s">
        <v>88</v>
      </c>
      <c r="G615" s="32" t="s">
        <v>89</v>
      </c>
      <c r="H615" s="32" t="s">
        <v>90</v>
      </c>
      <c r="I615" s="32" t="s">
        <v>91</v>
      </c>
      <c r="J615" s="32" t="s">
        <v>92</v>
      </c>
      <c r="K615" s="32" t="s">
        <v>93</v>
      </c>
      <c r="L615" s="32" t="s">
        <v>94</v>
      </c>
      <c r="M615" s="32" t="s">
        <v>95</v>
      </c>
      <c r="N615" s="32" t="s">
        <v>96</v>
      </c>
      <c r="O615" s="32" t="s">
        <v>97</v>
      </c>
      <c r="P615" s="32" t="s">
        <v>98</v>
      </c>
      <c r="Q615" s="32" t="s">
        <v>99</v>
      </c>
      <c r="R615" s="32" t="s">
        <v>100</v>
      </c>
      <c r="S615" s="32" t="s">
        <v>101</v>
      </c>
      <c r="T615" s="32" t="s">
        <v>102</v>
      </c>
      <c r="U615" s="32" t="s">
        <v>103</v>
      </c>
      <c r="V615" s="32" t="s">
        <v>104</v>
      </c>
      <c r="W615" s="32" t="s">
        <v>105</v>
      </c>
      <c r="X615" s="32" t="s">
        <v>106</v>
      </c>
      <c r="Y615" s="32" t="s">
        <v>107</v>
      </c>
      <c r="Z615" s="26"/>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1</v>
      </c>
      <c r="B616" s="34">
        <v>2346.59</v>
      </c>
      <c r="C616" s="34">
        <v>2204.65</v>
      </c>
      <c r="D616" s="34">
        <v>2152.5100000000002</v>
      </c>
      <c r="E616" s="34">
        <v>2113</v>
      </c>
      <c r="F616" s="34">
        <v>2096.2200000000003</v>
      </c>
      <c r="G616" s="34">
        <v>2100.69</v>
      </c>
      <c r="H616" s="34">
        <v>2112.09</v>
      </c>
      <c r="I616" s="34">
        <v>2363.31</v>
      </c>
      <c r="J616" s="34">
        <v>2552.0300000000002</v>
      </c>
      <c r="K616" s="34">
        <v>2817.86</v>
      </c>
      <c r="L616" s="34">
        <v>2953.4700000000003</v>
      </c>
      <c r="M616" s="34">
        <v>2981.11</v>
      </c>
      <c r="N616" s="34">
        <v>2959.06</v>
      </c>
      <c r="O616" s="34">
        <v>2967</v>
      </c>
      <c r="P616" s="34">
        <v>2964.55</v>
      </c>
      <c r="Q616" s="34">
        <v>2891.82</v>
      </c>
      <c r="R616" s="34">
        <v>2776.64</v>
      </c>
      <c r="S616" s="34">
        <v>2840.65</v>
      </c>
      <c r="T616" s="34">
        <v>2887.02</v>
      </c>
      <c r="U616" s="34">
        <v>2947.56</v>
      </c>
      <c r="V616" s="34">
        <v>3043.8500000000004</v>
      </c>
      <c r="W616" s="34">
        <v>3035.19</v>
      </c>
      <c r="X616" s="34">
        <v>2571.5500000000002</v>
      </c>
      <c r="Y616" s="34">
        <v>2449.2600000000002</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2</v>
      </c>
      <c r="B617" s="34">
        <v>2276.7600000000002</v>
      </c>
      <c r="C617" s="34">
        <v>2175.12</v>
      </c>
      <c r="D617" s="34">
        <v>2096.19</v>
      </c>
      <c r="E617" s="34">
        <v>2082.16</v>
      </c>
      <c r="F617" s="34">
        <v>2072.96</v>
      </c>
      <c r="G617" s="34">
        <v>2091.39</v>
      </c>
      <c r="H617" s="34">
        <v>2061.2200000000003</v>
      </c>
      <c r="I617" s="34">
        <v>2271.14</v>
      </c>
      <c r="J617" s="34">
        <v>2541.37</v>
      </c>
      <c r="K617" s="34">
        <v>2725.18</v>
      </c>
      <c r="L617" s="34">
        <v>2741.09</v>
      </c>
      <c r="M617" s="34">
        <v>2796.07</v>
      </c>
      <c r="N617" s="34">
        <v>2789.98</v>
      </c>
      <c r="O617" s="34">
        <v>2760.9500000000003</v>
      </c>
      <c r="P617" s="34">
        <v>2745.88</v>
      </c>
      <c r="Q617" s="34">
        <v>2726.64</v>
      </c>
      <c r="R617" s="34">
        <v>2676.14</v>
      </c>
      <c r="S617" s="34">
        <v>2723.1</v>
      </c>
      <c r="T617" s="34">
        <v>2726.14</v>
      </c>
      <c r="U617" s="34">
        <v>2872.81</v>
      </c>
      <c r="V617" s="34">
        <v>2927.28</v>
      </c>
      <c r="W617" s="34">
        <v>2918.18</v>
      </c>
      <c r="X617" s="34">
        <v>2521.6799999999998</v>
      </c>
      <c r="Y617" s="34">
        <v>2338.12</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3</v>
      </c>
      <c r="B618" s="34">
        <v>2267.63</v>
      </c>
      <c r="C618" s="34">
        <v>2171.52</v>
      </c>
      <c r="D618" s="34">
        <v>2088.0300000000002</v>
      </c>
      <c r="E618" s="34">
        <v>2071.9500000000003</v>
      </c>
      <c r="F618" s="34">
        <v>2068.9500000000003</v>
      </c>
      <c r="G618" s="34">
        <v>2077.54</v>
      </c>
      <c r="H618" s="34">
        <v>2094.9500000000003</v>
      </c>
      <c r="I618" s="34">
        <v>2313.67</v>
      </c>
      <c r="J618" s="34">
        <v>2565.14</v>
      </c>
      <c r="K618" s="34">
        <v>2913.91</v>
      </c>
      <c r="L618" s="34">
        <v>2968.7200000000003</v>
      </c>
      <c r="M618" s="34">
        <v>2994.3</v>
      </c>
      <c r="N618" s="34">
        <v>2983.7400000000002</v>
      </c>
      <c r="O618" s="34">
        <v>2970.1400000000003</v>
      </c>
      <c r="P618" s="34">
        <v>2951.13</v>
      </c>
      <c r="Q618" s="34">
        <v>2910.54</v>
      </c>
      <c r="R618" s="34">
        <v>2860.29</v>
      </c>
      <c r="S618" s="34">
        <v>2886.46</v>
      </c>
      <c r="T618" s="34">
        <v>2836.46</v>
      </c>
      <c r="U618" s="34">
        <v>2887.85</v>
      </c>
      <c r="V618" s="34">
        <v>2964.06</v>
      </c>
      <c r="W618" s="34">
        <v>3014.55</v>
      </c>
      <c r="X618" s="34">
        <v>2592.12</v>
      </c>
      <c r="Y618" s="34">
        <v>2434.2200000000003</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4</v>
      </c>
      <c r="B619" s="34">
        <v>2208.8000000000002</v>
      </c>
      <c r="C619" s="34">
        <v>2138.8200000000002</v>
      </c>
      <c r="D619" s="34">
        <v>2094.19</v>
      </c>
      <c r="E619" s="34">
        <v>2090.12</v>
      </c>
      <c r="F619" s="34">
        <v>2085.2200000000003</v>
      </c>
      <c r="G619" s="34">
        <v>2070.54</v>
      </c>
      <c r="H619" s="34">
        <v>2028.12</v>
      </c>
      <c r="I619" s="34">
        <v>2159.0700000000002</v>
      </c>
      <c r="J619" s="34">
        <v>2446.4</v>
      </c>
      <c r="K619" s="34">
        <v>2608.02</v>
      </c>
      <c r="L619" s="34">
        <v>2730.21</v>
      </c>
      <c r="M619" s="34">
        <v>2738.4500000000003</v>
      </c>
      <c r="N619" s="34">
        <v>2737.41</v>
      </c>
      <c r="O619" s="34">
        <v>2735.93</v>
      </c>
      <c r="P619" s="34">
        <v>2834.81</v>
      </c>
      <c r="Q619" s="34">
        <v>2742.03</v>
      </c>
      <c r="R619" s="34">
        <v>2736.7000000000003</v>
      </c>
      <c r="S619" s="34">
        <v>2786.88</v>
      </c>
      <c r="T619" s="34">
        <v>2791.91</v>
      </c>
      <c r="U619" s="34">
        <v>2889.9</v>
      </c>
      <c r="V619" s="34">
        <v>2953.4100000000003</v>
      </c>
      <c r="W619" s="34">
        <v>2971.76</v>
      </c>
      <c r="X619" s="34">
        <v>2575.34</v>
      </c>
      <c r="Y619" s="34">
        <v>2410.1</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5</v>
      </c>
      <c r="B620" s="34">
        <v>2213.59</v>
      </c>
      <c r="C620" s="34">
        <v>2091.4500000000003</v>
      </c>
      <c r="D620" s="34">
        <v>2057.31</v>
      </c>
      <c r="E620" s="34">
        <v>2040.2</v>
      </c>
      <c r="F620" s="34">
        <v>2053.85</v>
      </c>
      <c r="G620" s="34">
        <v>2100.7600000000002</v>
      </c>
      <c r="H620" s="34">
        <v>2210.35</v>
      </c>
      <c r="I620" s="34">
        <v>2555.84</v>
      </c>
      <c r="J620" s="34">
        <v>2878.71</v>
      </c>
      <c r="K620" s="34">
        <v>2959.56</v>
      </c>
      <c r="L620" s="34">
        <v>2970.44</v>
      </c>
      <c r="M620" s="34">
        <v>3022.71</v>
      </c>
      <c r="N620" s="34">
        <v>2993.86</v>
      </c>
      <c r="O620" s="34">
        <v>3013.9900000000002</v>
      </c>
      <c r="P620" s="34">
        <v>2999.3</v>
      </c>
      <c r="Q620" s="34">
        <v>2984.78</v>
      </c>
      <c r="R620" s="34">
        <v>2964.3500000000004</v>
      </c>
      <c r="S620" s="34">
        <v>2875.55</v>
      </c>
      <c r="T620" s="34">
        <v>2860.09</v>
      </c>
      <c r="U620" s="34">
        <v>2836.29</v>
      </c>
      <c r="V620" s="34">
        <v>2971.9100000000003</v>
      </c>
      <c r="W620" s="34">
        <v>2897.05</v>
      </c>
      <c r="X620" s="34">
        <v>2566.58</v>
      </c>
      <c r="Y620" s="34">
        <v>2336.4900000000002</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6</v>
      </c>
      <c r="B621" s="34">
        <v>2209.5700000000002</v>
      </c>
      <c r="C621" s="34">
        <v>2093.87</v>
      </c>
      <c r="D621" s="34">
        <v>2057.42</v>
      </c>
      <c r="E621" s="34">
        <v>2056.66</v>
      </c>
      <c r="F621" s="34">
        <v>2083.3200000000002</v>
      </c>
      <c r="G621" s="34">
        <v>2142.38</v>
      </c>
      <c r="H621" s="34">
        <v>2341.29</v>
      </c>
      <c r="I621" s="34">
        <v>2609.4299999999998</v>
      </c>
      <c r="J621" s="34">
        <v>3038.21</v>
      </c>
      <c r="K621" s="34">
        <v>3111.96</v>
      </c>
      <c r="L621" s="34">
        <v>3113.9700000000003</v>
      </c>
      <c r="M621" s="34">
        <v>3148.44</v>
      </c>
      <c r="N621" s="34">
        <v>3146.15</v>
      </c>
      <c r="O621" s="34">
        <v>3152.09</v>
      </c>
      <c r="P621" s="34">
        <v>3146.4700000000003</v>
      </c>
      <c r="Q621" s="34">
        <v>3126.5</v>
      </c>
      <c r="R621" s="34">
        <v>3114.07</v>
      </c>
      <c r="S621" s="34">
        <v>3061.98</v>
      </c>
      <c r="T621" s="34">
        <v>3048.71</v>
      </c>
      <c r="U621" s="34">
        <v>3050.36</v>
      </c>
      <c r="V621" s="34">
        <v>3128.03</v>
      </c>
      <c r="W621" s="34">
        <v>3022.9700000000003</v>
      </c>
      <c r="X621" s="34">
        <v>2549.38</v>
      </c>
      <c r="Y621" s="34">
        <v>2448.6</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7</v>
      </c>
      <c r="B622" s="34">
        <v>2180.9</v>
      </c>
      <c r="C622" s="34">
        <v>2040.8899999999999</v>
      </c>
      <c r="D622" s="34">
        <v>1923.2399999999998</v>
      </c>
      <c r="E622" s="34">
        <v>1913.12</v>
      </c>
      <c r="F622" s="34">
        <v>2000.62</v>
      </c>
      <c r="G622" s="34">
        <v>2117.1799999999998</v>
      </c>
      <c r="H622" s="34">
        <v>2275.3200000000002</v>
      </c>
      <c r="I622" s="34">
        <v>2606.4299999999998</v>
      </c>
      <c r="J622" s="34">
        <v>2988.4900000000002</v>
      </c>
      <c r="K622" s="34">
        <v>3060.3700000000003</v>
      </c>
      <c r="L622" s="34">
        <v>3060.88</v>
      </c>
      <c r="M622" s="34">
        <v>3118.05</v>
      </c>
      <c r="N622" s="34">
        <v>3095.7000000000003</v>
      </c>
      <c r="O622" s="34">
        <v>3104.6200000000003</v>
      </c>
      <c r="P622" s="34">
        <v>3088.86</v>
      </c>
      <c r="Q622" s="34">
        <v>3077.28</v>
      </c>
      <c r="R622" s="34">
        <v>3066.3700000000003</v>
      </c>
      <c r="S622" s="34">
        <v>2986.51</v>
      </c>
      <c r="T622" s="34">
        <v>2989.42</v>
      </c>
      <c r="U622" s="34">
        <v>3026.6800000000003</v>
      </c>
      <c r="V622" s="34">
        <v>3091.29</v>
      </c>
      <c r="W622" s="34">
        <v>3067.61</v>
      </c>
      <c r="X622" s="34">
        <v>2715.9900000000002</v>
      </c>
      <c r="Y622" s="34">
        <v>2514.33</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8</v>
      </c>
      <c r="B623" s="34">
        <v>2517.21</v>
      </c>
      <c r="C623" s="34">
        <v>2359.48</v>
      </c>
      <c r="D623" s="34">
        <v>2258.9700000000003</v>
      </c>
      <c r="E623" s="34">
        <v>2234.56</v>
      </c>
      <c r="F623" s="34">
        <v>2214.9500000000003</v>
      </c>
      <c r="G623" s="34">
        <v>2203.54</v>
      </c>
      <c r="H623" s="34">
        <v>2183.9500000000003</v>
      </c>
      <c r="I623" s="34">
        <v>2510.1799999999998</v>
      </c>
      <c r="J623" s="34">
        <v>2798.57</v>
      </c>
      <c r="K623" s="34">
        <v>2985.44</v>
      </c>
      <c r="L623" s="34">
        <v>3064.42</v>
      </c>
      <c r="M623" s="34">
        <v>3083.09</v>
      </c>
      <c r="N623" s="34">
        <v>3069.07</v>
      </c>
      <c r="O623" s="34">
        <v>3052.57</v>
      </c>
      <c r="P623" s="34">
        <v>3046.8500000000004</v>
      </c>
      <c r="Q623" s="34">
        <v>2972.73</v>
      </c>
      <c r="R623" s="34">
        <v>2924.65</v>
      </c>
      <c r="S623" s="34">
        <v>2979.4500000000003</v>
      </c>
      <c r="T623" s="34">
        <v>3027.7000000000003</v>
      </c>
      <c r="U623" s="34">
        <v>3080.02</v>
      </c>
      <c r="V623" s="34">
        <v>3101.4500000000003</v>
      </c>
      <c r="W623" s="34">
        <v>3104.4700000000003</v>
      </c>
      <c r="X623" s="34">
        <v>2766.28</v>
      </c>
      <c r="Y623" s="34">
        <v>2511.37</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9</v>
      </c>
      <c r="B624" s="34">
        <v>2454.38</v>
      </c>
      <c r="C624" s="34">
        <v>2279.8200000000002</v>
      </c>
      <c r="D624" s="34">
        <v>2178.39</v>
      </c>
      <c r="E624" s="34">
        <v>2132.86</v>
      </c>
      <c r="F624" s="34">
        <v>2124.25</v>
      </c>
      <c r="G624" s="34">
        <v>2148.48</v>
      </c>
      <c r="H624" s="34">
        <v>2199.14</v>
      </c>
      <c r="I624" s="34">
        <v>2466.9700000000003</v>
      </c>
      <c r="J624" s="34">
        <v>2719.35</v>
      </c>
      <c r="K624" s="34">
        <v>3008.26</v>
      </c>
      <c r="L624" s="34">
        <v>3090.56</v>
      </c>
      <c r="M624" s="34">
        <v>3109.11</v>
      </c>
      <c r="N624" s="34">
        <v>3088</v>
      </c>
      <c r="O624" s="34">
        <v>3074.82</v>
      </c>
      <c r="P624" s="34">
        <v>3066.4300000000003</v>
      </c>
      <c r="Q624" s="34">
        <v>3011.5800000000004</v>
      </c>
      <c r="R624" s="34">
        <v>2958.55</v>
      </c>
      <c r="S624" s="34">
        <v>2969.02</v>
      </c>
      <c r="T624" s="34">
        <v>2996.59</v>
      </c>
      <c r="U624" s="34">
        <v>3061.6200000000003</v>
      </c>
      <c r="V624" s="34">
        <v>3090.3500000000004</v>
      </c>
      <c r="W624" s="34">
        <v>3108.53</v>
      </c>
      <c r="X624" s="34">
        <v>2687.62</v>
      </c>
      <c r="Y624" s="34">
        <v>2519.77</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10</v>
      </c>
      <c r="B625" s="34">
        <v>2299.88</v>
      </c>
      <c r="C625" s="34">
        <v>2129.58</v>
      </c>
      <c r="D625" s="34">
        <v>2083.33</v>
      </c>
      <c r="E625" s="34">
        <v>2083.7200000000003</v>
      </c>
      <c r="F625" s="34">
        <v>2083.39</v>
      </c>
      <c r="G625" s="34">
        <v>2088.4700000000003</v>
      </c>
      <c r="H625" s="34">
        <v>2092.08</v>
      </c>
      <c r="I625" s="34">
        <v>2358.9700000000003</v>
      </c>
      <c r="J625" s="34">
        <v>2659.44</v>
      </c>
      <c r="K625" s="34">
        <v>2986.92</v>
      </c>
      <c r="L625" s="34">
        <v>3085.13</v>
      </c>
      <c r="M625" s="34">
        <v>3095.4</v>
      </c>
      <c r="N625" s="34">
        <v>3092.6600000000003</v>
      </c>
      <c r="O625" s="34">
        <v>3077.44</v>
      </c>
      <c r="P625" s="34">
        <v>3071.01</v>
      </c>
      <c r="Q625" s="34">
        <v>2990.1800000000003</v>
      </c>
      <c r="R625" s="34">
        <v>2900.15</v>
      </c>
      <c r="S625" s="34">
        <v>2922.57</v>
      </c>
      <c r="T625" s="34">
        <v>2921.33</v>
      </c>
      <c r="U625" s="34">
        <v>2946.65</v>
      </c>
      <c r="V625" s="34">
        <v>3020.6800000000003</v>
      </c>
      <c r="W625" s="34">
        <v>3054.73</v>
      </c>
      <c r="X625" s="34">
        <v>2645.37</v>
      </c>
      <c r="Y625" s="34">
        <v>2508.65</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11</v>
      </c>
      <c r="B626" s="34">
        <v>2448.54</v>
      </c>
      <c r="C626" s="34">
        <v>2250.4900000000002</v>
      </c>
      <c r="D626" s="34">
        <v>2172.61</v>
      </c>
      <c r="E626" s="34">
        <v>2146.62</v>
      </c>
      <c r="F626" s="34">
        <v>2127.5100000000002</v>
      </c>
      <c r="G626" s="34">
        <v>2140.41</v>
      </c>
      <c r="H626" s="34">
        <v>2116.21</v>
      </c>
      <c r="I626" s="34">
        <v>2380.63</v>
      </c>
      <c r="J626" s="34">
        <v>2664.83</v>
      </c>
      <c r="K626" s="34">
        <v>3034.06</v>
      </c>
      <c r="L626" s="34">
        <v>3103.42</v>
      </c>
      <c r="M626" s="34">
        <v>3126.38</v>
      </c>
      <c r="N626" s="34">
        <v>3131.57</v>
      </c>
      <c r="O626" s="34">
        <v>3122.69</v>
      </c>
      <c r="P626" s="34">
        <v>3118.11</v>
      </c>
      <c r="Q626" s="34">
        <v>3079.6600000000003</v>
      </c>
      <c r="R626" s="34">
        <v>3017.21</v>
      </c>
      <c r="S626" s="34">
        <v>3078.75</v>
      </c>
      <c r="T626" s="34">
        <v>3098.3900000000003</v>
      </c>
      <c r="U626" s="34">
        <v>3119.26</v>
      </c>
      <c r="V626" s="34">
        <v>3148.32</v>
      </c>
      <c r="W626" s="34">
        <v>3161.88</v>
      </c>
      <c r="X626" s="34">
        <v>2871.31</v>
      </c>
      <c r="Y626" s="34">
        <v>2550.4</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12</v>
      </c>
      <c r="B627" s="34">
        <v>2346.71</v>
      </c>
      <c r="C627" s="34">
        <v>2214.15</v>
      </c>
      <c r="D627" s="34">
        <v>2134.39</v>
      </c>
      <c r="E627" s="34">
        <v>2100.89</v>
      </c>
      <c r="F627" s="34">
        <v>2133.44</v>
      </c>
      <c r="G627" s="34">
        <v>2220.79</v>
      </c>
      <c r="H627" s="34">
        <v>2446.02</v>
      </c>
      <c r="I627" s="34">
        <v>2807.25</v>
      </c>
      <c r="J627" s="34">
        <v>3147.1600000000003</v>
      </c>
      <c r="K627" s="34">
        <v>3219.46</v>
      </c>
      <c r="L627" s="34">
        <v>3227.7000000000003</v>
      </c>
      <c r="M627" s="34">
        <v>3252.3900000000003</v>
      </c>
      <c r="N627" s="34">
        <v>3230.75</v>
      </c>
      <c r="O627" s="34">
        <v>3238.98</v>
      </c>
      <c r="P627" s="34">
        <v>3244.96</v>
      </c>
      <c r="Q627" s="34">
        <v>3216.32</v>
      </c>
      <c r="R627" s="34">
        <v>3210.1600000000003</v>
      </c>
      <c r="S627" s="34">
        <v>3180.57</v>
      </c>
      <c r="T627" s="34">
        <v>3140.1000000000004</v>
      </c>
      <c r="U627" s="34">
        <v>3105.4500000000003</v>
      </c>
      <c r="V627" s="34">
        <v>3113.38</v>
      </c>
      <c r="W627" s="34">
        <v>3071.4500000000003</v>
      </c>
      <c r="X627" s="34">
        <v>2615.4900000000002</v>
      </c>
      <c r="Y627" s="34">
        <v>2444.5300000000002</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13</v>
      </c>
      <c r="B628" s="34">
        <v>2278.31</v>
      </c>
      <c r="C628" s="34">
        <v>2112.9299999999998</v>
      </c>
      <c r="D628" s="34">
        <v>2035.21</v>
      </c>
      <c r="E628" s="34">
        <v>2015.84</v>
      </c>
      <c r="F628" s="34">
        <v>2090.62</v>
      </c>
      <c r="G628" s="34">
        <v>2180.0500000000002</v>
      </c>
      <c r="H628" s="34">
        <v>2362.89</v>
      </c>
      <c r="I628" s="34">
        <v>2621.2400000000002</v>
      </c>
      <c r="J628" s="34">
        <v>2999.6600000000003</v>
      </c>
      <c r="K628" s="34">
        <v>3171.3300000000004</v>
      </c>
      <c r="L628" s="34">
        <v>3207.5</v>
      </c>
      <c r="M628" s="34">
        <v>3195.98</v>
      </c>
      <c r="N628" s="34">
        <v>3186.3500000000004</v>
      </c>
      <c r="O628" s="34">
        <v>3200.51</v>
      </c>
      <c r="P628" s="34">
        <v>3288.1800000000003</v>
      </c>
      <c r="Q628" s="34">
        <v>3318.51</v>
      </c>
      <c r="R628" s="34">
        <v>3232.6200000000003</v>
      </c>
      <c r="S628" s="34">
        <v>3210.7000000000003</v>
      </c>
      <c r="T628" s="34">
        <v>3199.05</v>
      </c>
      <c r="U628" s="34">
        <v>3199.46</v>
      </c>
      <c r="V628" s="34">
        <v>3247.2000000000003</v>
      </c>
      <c r="W628" s="34">
        <v>3102.9300000000003</v>
      </c>
      <c r="X628" s="34">
        <v>2612.92</v>
      </c>
      <c r="Y628" s="34">
        <v>2456.58</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14</v>
      </c>
      <c r="B629" s="34">
        <v>2303.69</v>
      </c>
      <c r="C629" s="34">
        <v>2202.94</v>
      </c>
      <c r="D629" s="34">
        <v>2060.2600000000002</v>
      </c>
      <c r="E629" s="34">
        <v>2037.6299999999999</v>
      </c>
      <c r="F629" s="34">
        <v>2052.91</v>
      </c>
      <c r="G629" s="34">
        <v>2224.36</v>
      </c>
      <c r="H629" s="34">
        <v>2479.58</v>
      </c>
      <c r="I629" s="34">
        <v>2865.33</v>
      </c>
      <c r="J629" s="34">
        <v>3172.13</v>
      </c>
      <c r="K629" s="34">
        <v>3300.84</v>
      </c>
      <c r="L629" s="34">
        <v>3377.3900000000003</v>
      </c>
      <c r="M629" s="34">
        <v>3346.3700000000003</v>
      </c>
      <c r="N629" s="34">
        <v>3312.2400000000002</v>
      </c>
      <c r="O629" s="34">
        <v>3356.4900000000002</v>
      </c>
      <c r="P629" s="34">
        <v>3443.09</v>
      </c>
      <c r="Q629" s="34">
        <v>3409.3500000000004</v>
      </c>
      <c r="R629" s="34">
        <v>3332.01</v>
      </c>
      <c r="S629" s="34">
        <v>3303</v>
      </c>
      <c r="T629" s="34">
        <v>3246.06</v>
      </c>
      <c r="U629" s="34">
        <v>3206.9500000000003</v>
      </c>
      <c r="V629" s="34">
        <v>3316.44</v>
      </c>
      <c r="W629" s="34">
        <v>3170.78</v>
      </c>
      <c r="X629" s="34">
        <v>2743.44</v>
      </c>
      <c r="Y629" s="34">
        <v>2535.29</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15</v>
      </c>
      <c r="B630" s="34">
        <v>2334</v>
      </c>
      <c r="C630" s="34">
        <v>2249.4500000000003</v>
      </c>
      <c r="D630" s="34">
        <v>2158.71</v>
      </c>
      <c r="E630" s="34">
        <v>2115.8200000000002</v>
      </c>
      <c r="F630" s="34">
        <v>2166.08</v>
      </c>
      <c r="G630" s="34">
        <v>2324.06</v>
      </c>
      <c r="H630" s="34">
        <v>2526.38</v>
      </c>
      <c r="I630" s="34">
        <v>2927</v>
      </c>
      <c r="J630" s="34">
        <v>3154.2000000000003</v>
      </c>
      <c r="K630" s="34">
        <v>3246.96</v>
      </c>
      <c r="L630" s="34">
        <v>3258.03</v>
      </c>
      <c r="M630" s="34">
        <v>3220.75</v>
      </c>
      <c r="N630" s="34">
        <v>3207.79</v>
      </c>
      <c r="O630" s="34">
        <v>3231.8500000000004</v>
      </c>
      <c r="P630" s="34">
        <v>3325.69</v>
      </c>
      <c r="Q630" s="34">
        <v>3260.78</v>
      </c>
      <c r="R630" s="34">
        <v>3224.92</v>
      </c>
      <c r="S630" s="34">
        <v>3204.9</v>
      </c>
      <c r="T630" s="34">
        <v>3212.17</v>
      </c>
      <c r="U630" s="34">
        <v>3200.79</v>
      </c>
      <c r="V630" s="34">
        <v>3219.54</v>
      </c>
      <c r="W630" s="34">
        <v>3142.32</v>
      </c>
      <c r="X630" s="34">
        <v>2865.93</v>
      </c>
      <c r="Y630" s="34">
        <v>2546.59</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16</v>
      </c>
      <c r="B631" s="34">
        <v>2271.96</v>
      </c>
      <c r="C631" s="34">
        <v>2099.85</v>
      </c>
      <c r="D631" s="34">
        <v>1974.7</v>
      </c>
      <c r="E631" s="34">
        <v>1907.7199999999998</v>
      </c>
      <c r="F631" s="34">
        <v>1995.27</v>
      </c>
      <c r="G631" s="34">
        <v>2192.69</v>
      </c>
      <c r="H631" s="34">
        <v>2449.02</v>
      </c>
      <c r="I631" s="34">
        <v>2710.82</v>
      </c>
      <c r="J631" s="34">
        <v>3039</v>
      </c>
      <c r="K631" s="34">
        <v>3104.11</v>
      </c>
      <c r="L631" s="34">
        <v>3099.26</v>
      </c>
      <c r="M631" s="34">
        <v>3055.98</v>
      </c>
      <c r="N631" s="34">
        <v>3083.55</v>
      </c>
      <c r="O631" s="34">
        <v>3095.8</v>
      </c>
      <c r="P631" s="34">
        <v>3182.2000000000003</v>
      </c>
      <c r="Q631" s="34">
        <v>3157.6200000000003</v>
      </c>
      <c r="R631" s="34">
        <v>3098.1400000000003</v>
      </c>
      <c r="S631" s="34">
        <v>3051.76</v>
      </c>
      <c r="T631" s="34">
        <v>3038.55</v>
      </c>
      <c r="U631" s="34">
        <v>3026.3500000000004</v>
      </c>
      <c r="V631" s="34">
        <v>3073.73</v>
      </c>
      <c r="W631" s="34">
        <v>3097.46</v>
      </c>
      <c r="X631" s="34">
        <v>2801.98</v>
      </c>
      <c r="Y631" s="34">
        <v>2483.7600000000002</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17</v>
      </c>
      <c r="B632" s="34">
        <v>2380.25</v>
      </c>
      <c r="C632" s="34">
        <v>2326.81</v>
      </c>
      <c r="D632" s="34">
        <v>2163.02</v>
      </c>
      <c r="E632" s="34">
        <v>2083.69</v>
      </c>
      <c r="F632" s="34">
        <v>2073.71</v>
      </c>
      <c r="G632" s="34">
        <v>1980.62</v>
      </c>
      <c r="H632" s="34">
        <v>2083.3200000000002</v>
      </c>
      <c r="I632" s="34">
        <v>2447.9700000000003</v>
      </c>
      <c r="J632" s="34">
        <v>2749.88</v>
      </c>
      <c r="K632" s="34">
        <v>3054.32</v>
      </c>
      <c r="L632" s="34">
        <v>3152.06</v>
      </c>
      <c r="M632" s="34">
        <v>3186.69</v>
      </c>
      <c r="N632" s="34">
        <v>3188.04</v>
      </c>
      <c r="O632" s="34">
        <v>3150.1800000000003</v>
      </c>
      <c r="P632" s="34">
        <v>3183.3300000000004</v>
      </c>
      <c r="Q632" s="34">
        <v>3167.8300000000004</v>
      </c>
      <c r="R632" s="34">
        <v>3150.42</v>
      </c>
      <c r="S632" s="34">
        <v>3152.15</v>
      </c>
      <c r="T632" s="34">
        <v>3147.88</v>
      </c>
      <c r="U632" s="34">
        <v>3147.57</v>
      </c>
      <c r="V632" s="34">
        <v>3175.23</v>
      </c>
      <c r="W632" s="34">
        <v>3159.02</v>
      </c>
      <c r="X632" s="34">
        <v>2738.09</v>
      </c>
      <c r="Y632" s="34">
        <v>2544.6799999999998</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18</v>
      </c>
      <c r="B633" s="34">
        <v>2273.2000000000003</v>
      </c>
      <c r="C633" s="34">
        <v>2128.4</v>
      </c>
      <c r="D633" s="34">
        <v>2070.5100000000002</v>
      </c>
      <c r="E633" s="34">
        <v>1940.62</v>
      </c>
      <c r="F633" s="34">
        <v>1902.58</v>
      </c>
      <c r="G633" s="34">
        <v>1837.6399999999999</v>
      </c>
      <c r="H633" s="34">
        <v>1831.1599999999999</v>
      </c>
      <c r="I633" s="34">
        <v>2138.44</v>
      </c>
      <c r="J633" s="34">
        <v>2608.9700000000003</v>
      </c>
      <c r="K633" s="34">
        <v>2982.77</v>
      </c>
      <c r="L633" s="34">
        <v>3140.8700000000003</v>
      </c>
      <c r="M633" s="34">
        <v>3160.8900000000003</v>
      </c>
      <c r="N633" s="34">
        <v>3158</v>
      </c>
      <c r="O633" s="34">
        <v>3157.59</v>
      </c>
      <c r="P633" s="34">
        <v>3154.3700000000003</v>
      </c>
      <c r="Q633" s="34">
        <v>3116.4500000000003</v>
      </c>
      <c r="R633" s="34">
        <v>2989.79</v>
      </c>
      <c r="S633" s="34">
        <v>3012.34</v>
      </c>
      <c r="T633" s="34">
        <v>3085.23</v>
      </c>
      <c r="U633" s="34">
        <v>3131.7200000000003</v>
      </c>
      <c r="V633" s="34">
        <v>3167.3900000000003</v>
      </c>
      <c r="W633" s="34">
        <v>3198.6600000000003</v>
      </c>
      <c r="X633" s="34">
        <v>2860.91</v>
      </c>
      <c r="Y633" s="34">
        <v>2456.92</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19</v>
      </c>
      <c r="B634" s="34">
        <v>2293.2800000000002</v>
      </c>
      <c r="C634" s="34">
        <v>2180.54</v>
      </c>
      <c r="D634" s="34">
        <v>2099.12</v>
      </c>
      <c r="E634" s="34">
        <v>2077.33</v>
      </c>
      <c r="F634" s="34">
        <v>2103.2800000000002</v>
      </c>
      <c r="G634" s="34">
        <v>2175.46</v>
      </c>
      <c r="H634" s="34">
        <v>2414.7600000000002</v>
      </c>
      <c r="I634" s="34">
        <v>2790.51</v>
      </c>
      <c r="J634" s="34">
        <v>3158.06</v>
      </c>
      <c r="K634" s="34">
        <v>3253.13</v>
      </c>
      <c r="L634" s="34">
        <v>3283.07</v>
      </c>
      <c r="M634" s="34">
        <v>3262.1000000000004</v>
      </c>
      <c r="N634" s="34">
        <v>3197.28</v>
      </c>
      <c r="O634" s="34">
        <v>3241.54</v>
      </c>
      <c r="P634" s="34">
        <v>3313.82</v>
      </c>
      <c r="Q634" s="34">
        <v>3270.76</v>
      </c>
      <c r="R634" s="34">
        <v>3191.46</v>
      </c>
      <c r="S634" s="34">
        <v>3151.4500000000003</v>
      </c>
      <c r="T634" s="34">
        <v>3137.2000000000003</v>
      </c>
      <c r="U634" s="34">
        <v>3142.67</v>
      </c>
      <c r="V634" s="34">
        <v>3151.6200000000003</v>
      </c>
      <c r="W634" s="34">
        <v>3117.55</v>
      </c>
      <c r="X634" s="34">
        <v>2665.87</v>
      </c>
      <c r="Y634" s="34">
        <v>2448.31</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20</v>
      </c>
      <c r="B635" s="34">
        <v>2315.81</v>
      </c>
      <c r="C635" s="34">
        <v>2117.59</v>
      </c>
      <c r="D635" s="34">
        <v>1920.28</v>
      </c>
      <c r="E635" s="34">
        <v>1874.9199999999998</v>
      </c>
      <c r="F635" s="34">
        <v>1942.37</v>
      </c>
      <c r="G635" s="34">
        <v>2175.44</v>
      </c>
      <c r="H635" s="34">
        <v>2367.65</v>
      </c>
      <c r="I635" s="34">
        <v>2740.48</v>
      </c>
      <c r="J635" s="34">
        <v>3113.94</v>
      </c>
      <c r="K635" s="34">
        <v>3373.07</v>
      </c>
      <c r="L635" s="34">
        <v>3391.19</v>
      </c>
      <c r="M635" s="34">
        <v>3370.06</v>
      </c>
      <c r="N635" s="34">
        <v>3361.36</v>
      </c>
      <c r="O635" s="34">
        <v>3375.2400000000002</v>
      </c>
      <c r="P635" s="34">
        <v>3520.52</v>
      </c>
      <c r="Q635" s="34">
        <v>3389.73</v>
      </c>
      <c r="R635" s="34">
        <v>3285.6400000000003</v>
      </c>
      <c r="S635" s="34">
        <v>3186.76</v>
      </c>
      <c r="T635" s="34">
        <v>3166.0800000000004</v>
      </c>
      <c r="U635" s="34">
        <v>3160.3300000000004</v>
      </c>
      <c r="V635" s="34">
        <v>3134.1600000000003</v>
      </c>
      <c r="W635" s="34">
        <v>3107.32</v>
      </c>
      <c r="X635" s="34">
        <v>2686.43</v>
      </c>
      <c r="Y635" s="34">
        <v>2530.7800000000002</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21</v>
      </c>
      <c r="B636" s="34">
        <v>2264.5500000000002</v>
      </c>
      <c r="C636" s="34">
        <v>2162.2400000000002</v>
      </c>
      <c r="D636" s="34">
        <v>2062.9700000000003</v>
      </c>
      <c r="E636" s="34">
        <v>1955.03</v>
      </c>
      <c r="F636" s="34">
        <v>2012.76</v>
      </c>
      <c r="G636" s="34">
        <v>2194.65</v>
      </c>
      <c r="H636" s="34">
        <v>2337.69</v>
      </c>
      <c r="I636" s="34">
        <v>2767.83</v>
      </c>
      <c r="J636" s="34">
        <v>3056.76</v>
      </c>
      <c r="K636" s="34">
        <v>3284.52</v>
      </c>
      <c r="L636" s="34">
        <v>3408.9900000000002</v>
      </c>
      <c r="M636" s="34">
        <v>3319.73</v>
      </c>
      <c r="N636" s="34">
        <v>3282.84</v>
      </c>
      <c r="O636" s="34">
        <v>3308.6400000000003</v>
      </c>
      <c r="P636" s="34">
        <v>3528.0800000000004</v>
      </c>
      <c r="Q636" s="34">
        <v>3434.31</v>
      </c>
      <c r="R636" s="34">
        <v>3261.63</v>
      </c>
      <c r="S636" s="34">
        <v>3241.1400000000003</v>
      </c>
      <c r="T636" s="34">
        <v>3213.01</v>
      </c>
      <c r="U636" s="34">
        <v>3204.6600000000003</v>
      </c>
      <c r="V636" s="34">
        <v>3158.1800000000003</v>
      </c>
      <c r="W636" s="34">
        <v>3107.54</v>
      </c>
      <c r="X636" s="34">
        <v>2723.11</v>
      </c>
      <c r="Y636" s="34">
        <v>2574.9700000000003</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22</v>
      </c>
      <c r="B637" s="34">
        <v>2292.4500000000003</v>
      </c>
      <c r="C637" s="34">
        <v>2152.2200000000003</v>
      </c>
      <c r="D637" s="34">
        <v>2023.4099999999999</v>
      </c>
      <c r="E637" s="34">
        <v>1859.4599999999998</v>
      </c>
      <c r="F637" s="34">
        <v>1953.57</v>
      </c>
      <c r="G637" s="34">
        <v>2197.56</v>
      </c>
      <c r="H637" s="34">
        <v>2336.54</v>
      </c>
      <c r="I637" s="34">
        <v>2781.9500000000003</v>
      </c>
      <c r="J637" s="34">
        <v>3140.03</v>
      </c>
      <c r="K637" s="34">
        <v>3313.61</v>
      </c>
      <c r="L637" s="34">
        <v>3342.2400000000002</v>
      </c>
      <c r="M637" s="34">
        <v>3341.8</v>
      </c>
      <c r="N637" s="34">
        <v>3265.63</v>
      </c>
      <c r="O637" s="34">
        <v>3348.11</v>
      </c>
      <c r="P637" s="34">
        <v>3427.76</v>
      </c>
      <c r="Q637" s="34">
        <v>3365.6200000000003</v>
      </c>
      <c r="R637" s="34">
        <v>3277.9300000000003</v>
      </c>
      <c r="S637" s="34">
        <v>3218.28</v>
      </c>
      <c r="T637" s="34">
        <v>3215.3900000000003</v>
      </c>
      <c r="U637" s="34">
        <v>3198.6800000000003</v>
      </c>
      <c r="V637" s="34">
        <v>3214.88</v>
      </c>
      <c r="W637" s="34">
        <v>3137</v>
      </c>
      <c r="X637" s="34">
        <v>2743.4500000000003</v>
      </c>
      <c r="Y637" s="34">
        <v>2523.14</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23</v>
      </c>
      <c r="B638" s="34">
        <v>2304.33</v>
      </c>
      <c r="C638" s="34">
        <v>2111.23</v>
      </c>
      <c r="D638" s="34">
        <v>2038.54</v>
      </c>
      <c r="E638" s="34">
        <v>1972.21</v>
      </c>
      <c r="F638" s="34">
        <v>1993.83</v>
      </c>
      <c r="G638" s="34">
        <v>2143.46</v>
      </c>
      <c r="H638" s="34">
        <v>2383.37</v>
      </c>
      <c r="I638" s="34">
        <v>2808.57</v>
      </c>
      <c r="J638" s="34">
        <v>3156.46</v>
      </c>
      <c r="K638" s="34">
        <v>3256.8300000000004</v>
      </c>
      <c r="L638" s="34">
        <v>3305.23</v>
      </c>
      <c r="M638" s="34">
        <v>3289.05</v>
      </c>
      <c r="N638" s="34">
        <v>3322.56</v>
      </c>
      <c r="O638" s="34">
        <v>3350.11</v>
      </c>
      <c r="P638" s="34">
        <v>3448.6000000000004</v>
      </c>
      <c r="Q638" s="34">
        <v>3342.42</v>
      </c>
      <c r="R638" s="34">
        <v>3277.07</v>
      </c>
      <c r="S638" s="34">
        <v>3248.63</v>
      </c>
      <c r="T638" s="34">
        <v>3210.6000000000004</v>
      </c>
      <c r="U638" s="34">
        <v>3194</v>
      </c>
      <c r="V638" s="34">
        <v>3168.4100000000003</v>
      </c>
      <c r="W638" s="34">
        <v>3179.4900000000002</v>
      </c>
      <c r="X638" s="34">
        <v>2971.9500000000003</v>
      </c>
      <c r="Y638" s="34">
        <v>2586.33</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24</v>
      </c>
      <c r="B639" s="34">
        <v>2500.39</v>
      </c>
      <c r="C639" s="34">
        <v>2287.11</v>
      </c>
      <c r="D639" s="34">
        <v>2201.34</v>
      </c>
      <c r="E639" s="34">
        <v>2148.59</v>
      </c>
      <c r="F639" s="34">
        <v>2128.6799999999998</v>
      </c>
      <c r="G639" s="34">
        <v>2124.2400000000002</v>
      </c>
      <c r="H639" s="34">
        <v>2184.6799999999998</v>
      </c>
      <c r="I639" s="34">
        <v>2487.91</v>
      </c>
      <c r="J639" s="34">
        <v>2902.14</v>
      </c>
      <c r="K639" s="34">
        <v>3189.79</v>
      </c>
      <c r="L639" s="34">
        <v>3265.84</v>
      </c>
      <c r="M639" s="34">
        <v>3273.67</v>
      </c>
      <c r="N639" s="34">
        <v>3262.76</v>
      </c>
      <c r="O639" s="34">
        <v>3263.8900000000003</v>
      </c>
      <c r="P639" s="34">
        <v>3255.05</v>
      </c>
      <c r="Q639" s="34">
        <v>3282.3</v>
      </c>
      <c r="R639" s="34">
        <v>3272.59</v>
      </c>
      <c r="S639" s="34">
        <v>3265.65</v>
      </c>
      <c r="T639" s="34">
        <v>3257.86</v>
      </c>
      <c r="U639" s="34">
        <v>3261.3500000000004</v>
      </c>
      <c r="V639" s="34">
        <v>3267.96</v>
      </c>
      <c r="W639" s="34">
        <v>3255.6600000000003</v>
      </c>
      <c r="X639" s="34">
        <v>2926.65</v>
      </c>
      <c r="Y639" s="34">
        <v>2561.23</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12" x14ac:dyDescent="0.2">
      <c r="A640" s="33">
        <v>25</v>
      </c>
      <c r="B640" s="34">
        <v>2444.15</v>
      </c>
      <c r="C640" s="34">
        <v>2256.29</v>
      </c>
      <c r="D640" s="34">
        <v>2164.7400000000002</v>
      </c>
      <c r="E640" s="34">
        <v>2090.7800000000002</v>
      </c>
      <c r="F640" s="34">
        <v>2041.7</v>
      </c>
      <c r="G640" s="34">
        <v>2086.08</v>
      </c>
      <c r="H640" s="34">
        <v>2017.02</v>
      </c>
      <c r="I640" s="34">
        <v>2275.5100000000002</v>
      </c>
      <c r="J640" s="34">
        <v>2624.31</v>
      </c>
      <c r="K640" s="34">
        <v>2978.6400000000003</v>
      </c>
      <c r="L640" s="34">
        <v>3115.6600000000003</v>
      </c>
      <c r="M640" s="34">
        <v>3178.3</v>
      </c>
      <c r="N640" s="34">
        <v>3177.71</v>
      </c>
      <c r="O640" s="34">
        <v>3176.29</v>
      </c>
      <c r="P640" s="34">
        <v>3181.86</v>
      </c>
      <c r="Q640" s="34">
        <v>3139.15</v>
      </c>
      <c r="R640" s="34">
        <v>3075.3700000000003</v>
      </c>
      <c r="S640" s="34">
        <v>3082.34</v>
      </c>
      <c r="T640" s="34">
        <v>3112.06</v>
      </c>
      <c r="U640" s="34">
        <v>3135.6000000000004</v>
      </c>
      <c r="V640" s="34">
        <v>3166.09</v>
      </c>
      <c r="W640" s="34">
        <v>3202.46</v>
      </c>
      <c r="X640" s="34">
        <v>2850.88</v>
      </c>
      <c r="Y640" s="34">
        <v>2480.58</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12" x14ac:dyDescent="0.2">
      <c r="A641" s="33">
        <v>26</v>
      </c>
      <c r="B641" s="34">
        <v>2308.02</v>
      </c>
      <c r="C641" s="34">
        <v>2195.71</v>
      </c>
      <c r="D641" s="34">
        <v>2107.12</v>
      </c>
      <c r="E641" s="34">
        <v>1945.3</v>
      </c>
      <c r="F641" s="34">
        <v>1965.02</v>
      </c>
      <c r="G641" s="34">
        <v>2224.2000000000003</v>
      </c>
      <c r="H641" s="34">
        <v>2332.4700000000003</v>
      </c>
      <c r="I641" s="34">
        <v>2639.89</v>
      </c>
      <c r="J641" s="34">
        <v>3075.28</v>
      </c>
      <c r="K641" s="34">
        <v>3161.04</v>
      </c>
      <c r="L641" s="34">
        <v>3250.13</v>
      </c>
      <c r="M641" s="34">
        <v>3208.01</v>
      </c>
      <c r="N641" s="34">
        <v>3173.23</v>
      </c>
      <c r="O641" s="34">
        <v>3221.2000000000003</v>
      </c>
      <c r="P641" s="34">
        <v>3274.84</v>
      </c>
      <c r="Q641" s="34">
        <v>3283.1400000000003</v>
      </c>
      <c r="R641" s="34">
        <v>3246.73</v>
      </c>
      <c r="S641" s="34">
        <v>3112.0800000000004</v>
      </c>
      <c r="T641" s="34">
        <v>3069.4500000000003</v>
      </c>
      <c r="U641" s="34">
        <v>2971.27</v>
      </c>
      <c r="V641" s="34">
        <v>2996.9500000000003</v>
      </c>
      <c r="W641" s="34">
        <v>2903.25</v>
      </c>
      <c r="X641" s="34">
        <v>2501.56</v>
      </c>
      <c r="Y641" s="34">
        <v>2380.48</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12" x14ac:dyDescent="0.2">
      <c r="A642" s="33">
        <v>27</v>
      </c>
      <c r="B642" s="34">
        <v>2217.84</v>
      </c>
      <c r="C642" s="34">
        <v>2027.85</v>
      </c>
      <c r="D642" s="34">
        <v>1968.01</v>
      </c>
      <c r="E642" s="34">
        <v>1655.7099999999998</v>
      </c>
      <c r="F642" s="34">
        <v>1451.27</v>
      </c>
      <c r="G642" s="34">
        <v>2028.6299999999999</v>
      </c>
      <c r="H642" s="34">
        <v>2200.5100000000002</v>
      </c>
      <c r="I642" s="34">
        <v>2527.3200000000002</v>
      </c>
      <c r="J642" s="34">
        <v>2900.05</v>
      </c>
      <c r="K642" s="34">
        <v>3083.46</v>
      </c>
      <c r="L642" s="34">
        <v>3182.13</v>
      </c>
      <c r="M642" s="34">
        <v>3087.9900000000002</v>
      </c>
      <c r="N642" s="34">
        <v>3045.56</v>
      </c>
      <c r="O642" s="34">
        <v>3082.01</v>
      </c>
      <c r="P642" s="34">
        <v>3204.2000000000003</v>
      </c>
      <c r="Q642" s="34">
        <v>3129.09</v>
      </c>
      <c r="R642" s="34">
        <v>3143.94</v>
      </c>
      <c r="S642" s="34">
        <v>3076.1600000000003</v>
      </c>
      <c r="T642" s="34">
        <v>3025.86</v>
      </c>
      <c r="U642" s="34">
        <v>2922.1</v>
      </c>
      <c r="V642" s="34">
        <v>2916.68</v>
      </c>
      <c r="W642" s="34">
        <v>2868.64</v>
      </c>
      <c r="X642" s="34">
        <v>2501.8000000000002</v>
      </c>
      <c r="Y642" s="34">
        <v>2393.67</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ht="12" x14ac:dyDescent="0.2">
      <c r="A643" s="33">
        <v>28</v>
      </c>
      <c r="B643" s="34">
        <v>2282.31</v>
      </c>
      <c r="C643" s="34">
        <v>2059.2200000000003</v>
      </c>
      <c r="D643" s="34">
        <v>1911.7199999999998</v>
      </c>
      <c r="E643" s="34">
        <v>1387.1999999999998</v>
      </c>
      <c r="F643" s="34">
        <v>1263.6199999999999</v>
      </c>
      <c r="G643" s="34">
        <v>2100.69</v>
      </c>
      <c r="H643" s="34">
        <v>2330.96</v>
      </c>
      <c r="I643" s="34">
        <v>2619.27</v>
      </c>
      <c r="J643" s="34">
        <v>3140.7200000000003</v>
      </c>
      <c r="K643" s="34">
        <v>3213.84</v>
      </c>
      <c r="L643" s="34">
        <v>3297.8900000000003</v>
      </c>
      <c r="M643" s="34">
        <v>3295.23</v>
      </c>
      <c r="N643" s="34">
        <v>3289.28</v>
      </c>
      <c r="O643" s="34">
        <v>3302.07</v>
      </c>
      <c r="P643" s="34">
        <v>3406.23</v>
      </c>
      <c r="Q643" s="34">
        <v>3484.0800000000004</v>
      </c>
      <c r="R643" s="34">
        <v>3308.52</v>
      </c>
      <c r="S643" s="34">
        <v>3258.3300000000004</v>
      </c>
      <c r="T643" s="34">
        <v>3209.75</v>
      </c>
      <c r="U643" s="34">
        <v>3169.07</v>
      </c>
      <c r="V643" s="34">
        <v>3157.71</v>
      </c>
      <c r="W643" s="34">
        <v>3122.76</v>
      </c>
      <c r="X643" s="34">
        <v>2729.23</v>
      </c>
      <c r="Y643" s="34">
        <v>2459.85</v>
      </c>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ht="12" x14ac:dyDescent="0.2">
      <c r="A644" s="33">
        <v>29</v>
      </c>
      <c r="B644" s="34">
        <v>2258.5</v>
      </c>
      <c r="C644" s="34">
        <v>2095.89</v>
      </c>
      <c r="D644" s="34">
        <v>1906.77</v>
      </c>
      <c r="E644" s="34">
        <v>1830.6399999999999</v>
      </c>
      <c r="F644" s="34">
        <v>1818.4599999999998</v>
      </c>
      <c r="G644" s="34">
        <v>2128.17</v>
      </c>
      <c r="H644" s="34">
        <v>2253.12</v>
      </c>
      <c r="I644" s="34">
        <v>2610.61</v>
      </c>
      <c r="J644" s="34">
        <v>3170.48</v>
      </c>
      <c r="K644" s="34">
        <v>3206.28</v>
      </c>
      <c r="L644" s="34">
        <v>3215.8900000000003</v>
      </c>
      <c r="M644" s="34">
        <v>3307.8500000000004</v>
      </c>
      <c r="N644" s="34">
        <v>3314.94</v>
      </c>
      <c r="O644" s="34">
        <v>3334.31</v>
      </c>
      <c r="P644" s="34">
        <v>3469.05</v>
      </c>
      <c r="Q644" s="34">
        <v>3485.4700000000003</v>
      </c>
      <c r="R644" s="34">
        <v>3477.0800000000004</v>
      </c>
      <c r="S644" s="34">
        <v>3412.4900000000002</v>
      </c>
      <c r="T644" s="34">
        <v>3348.3700000000003</v>
      </c>
      <c r="U644" s="34">
        <v>3324.21</v>
      </c>
      <c r="V644" s="34">
        <v>3293.1800000000003</v>
      </c>
      <c r="W644" s="34">
        <v>3209.69</v>
      </c>
      <c r="X644" s="34">
        <v>2893.85</v>
      </c>
      <c r="Y644" s="34">
        <v>2481.4</v>
      </c>
      <c r="Z644" s="24">
        <f>IFERROR(Y644,"скрыть")</f>
        <v>2481.4</v>
      </c>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ht="12" x14ac:dyDescent="0.2">
      <c r="A645" s="33">
        <v>30</v>
      </c>
      <c r="B645" s="34">
        <v>2268.62</v>
      </c>
      <c r="C645" s="34">
        <v>2126.42</v>
      </c>
      <c r="D645" s="34">
        <v>1977.95</v>
      </c>
      <c r="E645" s="34">
        <v>1887.9999999999998</v>
      </c>
      <c r="F645" s="34">
        <v>1876.05</v>
      </c>
      <c r="G645" s="34">
        <v>2102.42</v>
      </c>
      <c r="H645" s="34">
        <v>2168.7800000000002</v>
      </c>
      <c r="I645" s="34">
        <v>2559.9900000000002</v>
      </c>
      <c r="J645" s="34">
        <v>3184.75</v>
      </c>
      <c r="K645" s="34">
        <v>3075.65</v>
      </c>
      <c r="L645" s="34">
        <v>3056.2200000000003</v>
      </c>
      <c r="M645" s="34">
        <v>3042.46</v>
      </c>
      <c r="N645" s="34">
        <v>3342.73</v>
      </c>
      <c r="O645" s="34">
        <v>3357.4</v>
      </c>
      <c r="P645" s="34">
        <v>3741.3300000000004</v>
      </c>
      <c r="Q645" s="34">
        <v>3737.98</v>
      </c>
      <c r="R645" s="34">
        <v>3509.1200000000003</v>
      </c>
      <c r="S645" s="34">
        <v>3387.65</v>
      </c>
      <c r="T645" s="34">
        <v>3335.98</v>
      </c>
      <c r="U645" s="34">
        <v>3292.65</v>
      </c>
      <c r="V645" s="34">
        <v>3373.11</v>
      </c>
      <c r="W645" s="34">
        <v>3369.59</v>
      </c>
      <c r="X645" s="34">
        <v>3093.84</v>
      </c>
      <c r="Y645" s="34">
        <v>2600.89</v>
      </c>
      <c r="Z645" s="24">
        <f>IFERROR(Y645,"скрыть")</f>
        <v>2600.89</v>
      </c>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2" x14ac:dyDescent="0.2">
      <c r="A646" s="33">
        <v>31</v>
      </c>
      <c r="B646" s="34">
        <v>2352.58</v>
      </c>
      <c r="C646" s="34">
        <v>2216.41</v>
      </c>
      <c r="D646" s="34">
        <v>2087.0100000000002</v>
      </c>
      <c r="E646" s="34">
        <v>1983.79</v>
      </c>
      <c r="F646" s="34">
        <v>1939.9399999999998</v>
      </c>
      <c r="G646" s="34">
        <v>2040.3899999999999</v>
      </c>
      <c r="H646" s="34">
        <v>2101.42</v>
      </c>
      <c r="I646" s="34">
        <v>2362.7200000000003</v>
      </c>
      <c r="J646" s="34">
        <v>2958.5800000000004</v>
      </c>
      <c r="K646" s="34">
        <v>3112.5800000000004</v>
      </c>
      <c r="L646" s="34">
        <v>3252.04</v>
      </c>
      <c r="M646" s="34">
        <v>3285.31</v>
      </c>
      <c r="N646" s="34">
        <v>3296.9</v>
      </c>
      <c r="O646" s="34">
        <v>3300.94</v>
      </c>
      <c r="P646" s="34">
        <v>3344.1400000000003</v>
      </c>
      <c r="Q646" s="34">
        <v>3364.0800000000004</v>
      </c>
      <c r="R646" s="34">
        <v>3369.2000000000003</v>
      </c>
      <c r="S646" s="34">
        <v>3377.31</v>
      </c>
      <c r="T646" s="34">
        <v>3313.02</v>
      </c>
      <c r="U646" s="34">
        <v>3291.31</v>
      </c>
      <c r="V646" s="34">
        <v>3312.21</v>
      </c>
      <c r="W646" s="34">
        <v>3297.8900000000003</v>
      </c>
      <c r="X646" s="34">
        <v>2976.2200000000003</v>
      </c>
      <c r="Y646" s="34">
        <v>2534.73</v>
      </c>
      <c r="Z646" s="24">
        <f>IFERROR(Y646,"скрыть")</f>
        <v>2534.73</v>
      </c>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1.25" customHeight="1" x14ac:dyDescent="0.2">
      <c r="A647" s="111"/>
      <c r="B647" s="112" t="s">
        <v>109</v>
      </c>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ht="11.25" customHeight="1" x14ac:dyDescent="0.2">
      <c r="A648" s="111"/>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s="27" customFormat="1" ht="32.65" customHeight="1" x14ac:dyDescent="0.2">
      <c r="A649" s="31" t="s">
        <v>83</v>
      </c>
      <c r="B649" s="32" t="s">
        <v>84</v>
      </c>
      <c r="C649" s="32" t="s">
        <v>85</v>
      </c>
      <c r="D649" s="32" t="s">
        <v>86</v>
      </c>
      <c r="E649" s="32" t="s">
        <v>87</v>
      </c>
      <c r="F649" s="32" t="s">
        <v>88</v>
      </c>
      <c r="G649" s="32" t="s">
        <v>89</v>
      </c>
      <c r="H649" s="32" t="s">
        <v>90</v>
      </c>
      <c r="I649" s="32" t="s">
        <v>91</v>
      </c>
      <c r="J649" s="32" t="s">
        <v>92</v>
      </c>
      <c r="K649" s="32" t="s">
        <v>93</v>
      </c>
      <c r="L649" s="32" t="s">
        <v>94</v>
      </c>
      <c r="M649" s="32" t="s">
        <v>95</v>
      </c>
      <c r="N649" s="32" t="s">
        <v>96</v>
      </c>
      <c r="O649" s="32" t="s">
        <v>97</v>
      </c>
      <c r="P649" s="32" t="s">
        <v>98</v>
      </c>
      <c r="Q649" s="32" t="s">
        <v>99</v>
      </c>
      <c r="R649" s="32" t="s">
        <v>100</v>
      </c>
      <c r="S649" s="32" t="s">
        <v>101</v>
      </c>
      <c r="T649" s="32" t="s">
        <v>102</v>
      </c>
      <c r="U649" s="32" t="s">
        <v>103</v>
      </c>
      <c r="V649" s="32" t="s">
        <v>104</v>
      </c>
      <c r="W649" s="32" t="s">
        <v>105</v>
      </c>
      <c r="X649" s="32" t="s">
        <v>106</v>
      </c>
      <c r="Y649" s="32" t="s">
        <v>107</v>
      </c>
      <c r="Z649" s="26"/>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1</v>
      </c>
      <c r="B650" s="34">
        <v>2417.11</v>
      </c>
      <c r="C650" s="34">
        <v>2275.17</v>
      </c>
      <c r="D650" s="34">
        <v>2223.0300000000002</v>
      </c>
      <c r="E650" s="34">
        <v>2183.52</v>
      </c>
      <c r="F650" s="34">
        <v>2166.7400000000002</v>
      </c>
      <c r="G650" s="34">
        <v>2171.21</v>
      </c>
      <c r="H650" s="34">
        <v>2182.61</v>
      </c>
      <c r="I650" s="34">
        <v>2433.83</v>
      </c>
      <c r="J650" s="34">
        <v>2622.55</v>
      </c>
      <c r="K650" s="34">
        <v>2888.38</v>
      </c>
      <c r="L650" s="34">
        <v>3023.9900000000002</v>
      </c>
      <c r="M650" s="34">
        <v>3051.63</v>
      </c>
      <c r="N650" s="34">
        <v>3029.58</v>
      </c>
      <c r="O650" s="34">
        <v>3037.52</v>
      </c>
      <c r="P650" s="34">
        <v>3035.07</v>
      </c>
      <c r="Q650" s="34">
        <v>2962.34</v>
      </c>
      <c r="R650" s="34">
        <v>2847.16</v>
      </c>
      <c r="S650" s="34">
        <v>2911.17</v>
      </c>
      <c r="T650" s="34">
        <v>2957.54</v>
      </c>
      <c r="U650" s="34">
        <v>3018.08</v>
      </c>
      <c r="V650" s="34">
        <v>3114.3700000000003</v>
      </c>
      <c r="W650" s="34">
        <v>3105.71</v>
      </c>
      <c r="X650" s="34">
        <v>2642.07</v>
      </c>
      <c r="Y650" s="34">
        <v>2519.7800000000002</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2</v>
      </c>
      <c r="B651" s="34">
        <v>2347.2800000000002</v>
      </c>
      <c r="C651" s="34">
        <v>2245.64</v>
      </c>
      <c r="D651" s="34">
        <v>2166.71</v>
      </c>
      <c r="E651" s="34">
        <v>2152.6799999999998</v>
      </c>
      <c r="F651" s="34">
        <v>2143.48</v>
      </c>
      <c r="G651" s="34">
        <v>2161.91</v>
      </c>
      <c r="H651" s="34">
        <v>2131.7400000000002</v>
      </c>
      <c r="I651" s="34">
        <v>2341.66</v>
      </c>
      <c r="J651" s="34">
        <v>2611.89</v>
      </c>
      <c r="K651" s="34">
        <v>2795.7</v>
      </c>
      <c r="L651" s="34">
        <v>2811.61</v>
      </c>
      <c r="M651" s="34">
        <v>2866.59</v>
      </c>
      <c r="N651" s="34">
        <v>2860.5</v>
      </c>
      <c r="O651" s="34">
        <v>2831.4700000000003</v>
      </c>
      <c r="P651" s="34">
        <v>2816.4</v>
      </c>
      <c r="Q651" s="34">
        <v>2797.16</v>
      </c>
      <c r="R651" s="34">
        <v>2746.66</v>
      </c>
      <c r="S651" s="34">
        <v>2793.62</v>
      </c>
      <c r="T651" s="34">
        <v>2796.66</v>
      </c>
      <c r="U651" s="34">
        <v>2943.33</v>
      </c>
      <c r="V651" s="34">
        <v>2997.8</v>
      </c>
      <c r="W651" s="34">
        <v>2988.7</v>
      </c>
      <c r="X651" s="34">
        <v>2592.1999999999998</v>
      </c>
      <c r="Y651" s="34">
        <v>2408.64</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3</v>
      </c>
      <c r="B652" s="34">
        <v>2338.15</v>
      </c>
      <c r="C652" s="34">
        <v>2242.04</v>
      </c>
      <c r="D652" s="34">
        <v>2158.5500000000002</v>
      </c>
      <c r="E652" s="34">
        <v>2142.4700000000003</v>
      </c>
      <c r="F652" s="34">
        <v>2139.4700000000003</v>
      </c>
      <c r="G652" s="34">
        <v>2148.06</v>
      </c>
      <c r="H652" s="34">
        <v>2165.4700000000003</v>
      </c>
      <c r="I652" s="34">
        <v>2384.19</v>
      </c>
      <c r="J652" s="34">
        <v>2635.66</v>
      </c>
      <c r="K652" s="34">
        <v>2984.43</v>
      </c>
      <c r="L652" s="34">
        <v>3039.2400000000002</v>
      </c>
      <c r="M652" s="34">
        <v>3064.82</v>
      </c>
      <c r="N652" s="34">
        <v>3054.26</v>
      </c>
      <c r="O652" s="34">
        <v>3040.6600000000003</v>
      </c>
      <c r="P652" s="34">
        <v>3021.65</v>
      </c>
      <c r="Q652" s="34">
        <v>2981.06</v>
      </c>
      <c r="R652" s="34">
        <v>2930.81</v>
      </c>
      <c r="S652" s="34">
        <v>2956.98</v>
      </c>
      <c r="T652" s="34">
        <v>2906.98</v>
      </c>
      <c r="U652" s="34">
        <v>2958.37</v>
      </c>
      <c r="V652" s="34">
        <v>3034.58</v>
      </c>
      <c r="W652" s="34">
        <v>3085.07</v>
      </c>
      <c r="X652" s="34">
        <v>2662.64</v>
      </c>
      <c r="Y652" s="34">
        <v>2504.7400000000002</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4</v>
      </c>
      <c r="B653" s="34">
        <v>2279.3200000000002</v>
      </c>
      <c r="C653" s="34">
        <v>2209.34</v>
      </c>
      <c r="D653" s="34">
        <v>2164.71</v>
      </c>
      <c r="E653" s="34">
        <v>2160.64</v>
      </c>
      <c r="F653" s="34">
        <v>2155.7400000000002</v>
      </c>
      <c r="G653" s="34">
        <v>2141.06</v>
      </c>
      <c r="H653" s="34">
        <v>2098.64</v>
      </c>
      <c r="I653" s="34">
        <v>2229.59</v>
      </c>
      <c r="J653" s="34">
        <v>2516.92</v>
      </c>
      <c r="K653" s="34">
        <v>2678.54</v>
      </c>
      <c r="L653" s="34">
        <v>2800.73</v>
      </c>
      <c r="M653" s="34">
        <v>2808.9700000000003</v>
      </c>
      <c r="N653" s="34">
        <v>2807.93</v>
      </c>
      <c r="O653" s="34">
        <v>2806.45</v>
      </c>
      <c r="P653" s="34">
        <v>2905.33</v>
      </c>
      <c r="Q653" s="34">
        <v>2812.55</v>
      </c>
      <c r="R653" s="34">
        <v>2807.2200000000003</v>
      </c>
      <c r="S653" s="34">
        <v>2857.4</v>
      </c>
      <c r="T653" s="34">
        <v>2862.43</v>
      </c>
      <c r="U653" s="34">
        <v>2960.42</v>
      </c>
      <c r="V653" s="34">
        <v>3023.9300000000003</v>
      </c>
      <c r="W653" s="34">
        <v>3042.28</v>
      </c>
      <c r="X653" s="34">
        <v>2645.86</v>
      </c>
      <c r="Y653" s="34">
        <v>2480.62</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5</v>
      </c>
      <c r="B654" s="34">
        <v>2284.11</v>
      </c>
      <c r="C654" s="34">
        <v>2161.9700000000003</v>
      </c>
      <c r="D654" s="34">
        <v>2127.83</v>
      </c>
      <c r="E654" s="34">
        <v>2110.7200000000003</v>
      </c>
      <c r="F654" s="34">
        <v>2124.37</v>
      </c>
      <c r="G654" s="34">
        <v>2171.2800000000002</v>
      </c>
      <c r="H654" s="34">
        <v>2280.87</v>
      </c>
      <c r="I654" s="34">
        <v>2626.36</v>
      </c>
      <c r="J654" s="34">
        <v>2949.23</v>
      </c>
      <c r="K654" s="34">
        <v>3030.08</v>
      </c>
      <c r="L654" s="34">
        <v>3040.96</v>
      </c>
      <c r="M654" s="34">
        <v>3093.23</v>
      </c>
      <c r="N654" s="34">
        <v>3064.38</v>
      </c>
      <c r="O654" s="34">
        <v>3084.51</v>
      </c>
      <c r="P654" s="34">
        <v>3069.82</v>
      </c>
      <c r="Q654" s="34">
        <v>3055.3</v>
      </c>
      <c r="R654" s="34">
        <v>3034.8700000000003</v>
      </c>
      <c r="S654" s="34">
        <v>2946.07</v>
      </c>
      <c r="T654" s="34">
        <v>2930.61</v>
      </c>
      <c r="U654" s="34">
        <v>2906.81</v>
      </c>
      <c r="V654" s="34">
        <v>3042.4300000000003</v>
      </c>
      <c r="W654" s="34">
        <v>2967.57</v>
      </c>
      <c r="X654" s="34">
        <v>2637.1</v>
      </c>
      <c r="Y654" s="34">
        <v>2407.0100000000002</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6</v>
      </c>
      <c r="B655" s="34">
        <v>2280.09</v>
      </c>
      <c r="C655" s="34">
        <v>2164.39</v>
      </c>
      <c r="D655" s="34">
        <v>2127.94</v>
      </c>
      <c r="E655" s="34">
        <v>2127.1799999999998</v>
      </c>
      <c r="F655" s="34">
        <v>2153.84</v>
      </c>
      <c r="G655" s="34">
        <v>2212.9</v>
      </c>
      <c r="H655" s="34">
        <v>2411.81</v>
      </c>
      <c r="I655" s="34">
        <v>2679.95</v>
      </c>
      <c r="J655" s="34">
        <v>3108.73</v>
      </c>
      <c r="K655" s="34">
        <v>3182.48</v>
      </c>
      <c r="L655" s="34">
        <v>3184.4900000000002</v>
      </c>
      <c r="M655" s="34">
        <v>3218.96</v>
      </c>
      <c r="N655" s="34">
        <v>3216.67</v>
      </c>
      <c r="O655" s="34">
        <v>3222.61</v>
      </c>
      <c r="P655" s="34">
        <v>3216.9900000000002</v>
      </c>
      <c r="Q655" s="34">
        <v>3197.02</v>
      </c>
      <c r="R655" s="34">
        <v>3184.59</v>
      </c>
      <c r="S655" s="34">
        <v>3132.5</v>
      </c>
      <c r="T655" s="34">
        <v>3119.23</v>
      </c>
      <c r="U655" s="34">
        <v>3120.88</v>
      </c>
      <c r="V655" s="34">
        <v>3198.55</v>
      </c>
      <c r="W655" s="34">
        <v>3093.4900000000002</v>
      </c>
      <c r="X655" s="34">
        <v>2619.9</v>
      </c>
      <c r="Y655" s="34">
        <v>2519.12</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7</v>
      </c>
      <c r="B656" s="34">
        <v>2251.42</v>
      </c>
      <c r="C656" s="34">
        <v>2111.41</v>
      </c>
      <c r="D656" s="34">
        <v>1993.7599999999998</v>
      </c>
      <c r="E656" s="34">
        <v>1983.6399999999999</v>
      </c>
      <c r="F656" s="34">
        <v>2071.14</v>
      </c>
      <c r="G656" s="34">
        <v>2187.6999999999998</v>
      </c>
      <c r="H656" s="34">
        <v>2345.84</v>
      </c>
      <c r="I656" s="34">
        <v>2676.95</v>
      </c>
      <c r="J656" s="34">
        <v>3059.01</v>
      </c>
      <c r="K656" s="34">
        <v>3130.8900000000003</v>
      </c>
      <c r="L656" s="34">
        <v>3131.4</v>
      </c>
      <c r="M656" s="34">
        <v>3188.57</v>
      </c>
      <c r="N656" s="34">
        <v>3166.2200000000003</v>
      </c>
      <c r="O656" s="34">
        <v>3175.1400000000003</v>
      </c>
      <c r="P656" s="34">
        <v>3159.38</v>
      </c>
      <c r="Q656" s="34">
        <v>3147.8</v>
      </c>
      <c r="R656" s="34">
        <v>3136.8900000000003</v>
      </c>
      <c r="S656" s="34">
        <v>3057.03</v>
      </c>
      <c r="T656" s="34">
        <v>3059.94</v>
      </c>
      <c r="U656" s="34">
        <v>3097.2000000000003</v>
      </c>
      <c r="V656" s="34">
        <v>3161.81</v>
      </c>
      <c r="W656" s="34">
        <v>3138.13</v>
      </c>
      <c r="X656" s="34">
        <v>2786.51</v>
      </c>
      <c r="Y656" s="34">
        <v>2584.85</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8</v>
      </c>
      <c r="B657" s="34">
        <v>2587.73</v>
      </c>
      <c r="C657" s="34">
        <v>2430</v>
      </c>
      <c r="D657" s="34">
        <v>2329.4900000000002</v>
      </c>
      <c r="E657" s="34">
        <v>2305.08</v>
      </c>
      <c r="F657" s="34">
        <v>2285.4700000000003</v>
      </c>
      <c r="G657" s="34">
        <v>2274.06</v>
      </c>
      <c r="H657" s="34">
        <v>2254.4700000000003</v>
      </c>
      <c r="I657" s="34">
        <v>2580.6999999999998</v>
      </c>
      <c r="J657" s="34">
        <v>2869.09</v>
      </c>
      <c r="K657" s="34">
        <v>3055.96</v>
      </c>
      <c r="L657" s="34">
        <v>3134.94</v>
      </c>
      <c r="M657" s="34">
        <v>3153.61</v>
      </c>
      <c r="N657" s="34">
        <v>3139.59</v>
      </c>
      <c r="O657" s="34">
        <v>3123.09</v>
      </c>
      <c r="P657" s="34">
        <v>3117.3700000000003</v>
      </c>
      <c r="Q657" s="34">
        <v>3043.25</v>
      </c>
      <c r="R657" s="34">
        <v>2995.17</v>
      </c>
      <c r="S657" s="34">
        <v>3049.9700000000003</v>
      </c>
      <c r="T657" s="34">
        <v>3098.2200000000003</v>
      </c>
      <c r="U657" s="34">
        <v>3150.54</v>
      </c>
      <c r="V657" s="34">
        <v>3171.9700000000003</v>
      </c>
      <c r="W657" s="34">
        <v>3174.9900000000002</v>
      </c>
      <c r="X657" s="34">
        <v>2836.8</v>
      </c>
      <c r="Y657" s="34">
        <v>2581.89</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9</v>
      </c>
      <c r="B658" s="34">
        <v>2524.9</v>
      </c>
      <c r="C658" s="34">
        <v>2350.34</v>
      </c>
      <c r="D658" s="34">
        <v>2248.91</v>
      </c>
      <c r="E658" s="34">
        <v>2203.38</v>
      </c>
      <c r="F658" s="34">
        <v>2194.77</v>
      </c>
      <c r="G658" s="34">
        <v>2219</v>
      </c>
      <c r="H658" s="34">
        <v>2269.66</v>
      </c>
      <c r="I658" s="34">
        <v>2537.4900000000002</v>
      </c>
      <c r="J658" s="34">
        <v>2789.87</v>
      </c>
      <c r="K658" s="34">
        <v>3078.78</v>
      </c>
      <c r="L658" s="34">
        <v>3161.08</v>
      </c>
      <c r="M658" s="34">
        <v>3179.63</v>
      </c>
      <c r="N658" s="34">
        <v>3158.52</v>
      </c>
      <c r="O658" s="34">
        <v>3145.34</v>
      </c>
      <c r="P658" s="34">
        <v>3136.9500000000003</v>
      </c>
      <c r="Q658" s="34">
        <v>3082.1000000000004</v>
      </c>
      <c r="R658" s="34">
        <v>3029.07</v>
      </c>
      <c r="S658" s="34">
        <v>3039.54</v>
      </c>
      <c r="T658" s="34">
        <v>3067.11</v>
      </c>
      <c r="U658" s="34">
        <v>3132.1400000000003</v>
      </c>
      <c r="V658" s="34">
        <v>3160.8700000000003</v>
      </c>
      <c r="W658" s="34">
        <v>3179.05</v>
      </c>
      <c r="X658" s="34">
        <v>2758.14</v>
      </c>
      <c r="Y658" s="34">
        <v>2590.29</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10</v>
      </c>
      <c r="B659" s="34">
        <v>2370.4</v>
      </c>
      <c r="C659" s="34">
        <v>2200.1</v>
      </c>
      <c r="D659" s="34">
        <v>2153.85</v>
      </c>
      <c r="E659" s="34">
        <v>2154.2400000000002</v>
      </c>
      <c r="F659" s="34">
        <v>2153.91</v>
      </c>
      <c r="G659" s="34">
        <v>2158.9900000000002</v>
      </c>
      <c r="H659" s="34">
        <v>2162.6</v>
      </c>
      <c r="I659" s="34">
        <v>2429.4900000000002</v>
      </c>
      <c r="J659" s="34">
        <v>2729.96</v>
      </c>
      <c r="K659" s="34">
        <v>3057.44</v>
      </c>
      <c r="L659" s="34">
        <v>3155.65</v>
      </c>
      <c r="M659" s="34">
        <v>3165.92</v>
      </c>
      <c r="N659" s="34">
        <v>3163.1800000000003</v>
      </c>
      <c r="O659" s="34">
        <v>3147.96</v>
      </c>
      <c r="P659" s="34">
        <v>3141.53</v>
      </c>
      <c r="Q659" s="34">
        <v>3060.7000000000003</v>
      </c>
      <c r="R659" s="34">
        <v>2970.67</v>
      </c>
      <c r="S659" s="34">
        <v>2993.09</v>
      </c>
      <c r="T659" s="34">
        <v>2991.85</v>
      </c>
      <c r="U659" s="34">
        <v>3017.17</v>
      </c>
      <c r="V659" s="34">
        <v>3091.2000000000003</v>
      </c>
      <c r="W659" s="34">
        <v>3125.25</v>
      </c>
      <c r="X659" s="34">
        <v>2715.89</v>
      </c>
      <c r="Y659" s="34">
        <v>2579.17</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11</v>
      </c>
      <c r="B660" s="34">
        <v>2519.06</v>
      </c>
      <c r="C660" s="34">
        <v>2321.0100000000002</v>
      </c>
      <c r="D660" s="34">
        <v>2243.13</v>
      </c>
      <c r="E660" s="34">
        <v>2217.14</v>
      </c>
      <c r="F660" s="34">
        <v>2198.0300000000002</v>
      </c>
      <c r="G660" s="34">
        <v>2210.9299999999998</v>
      </c>
      <c r="H660" s="34">
        <v>2186.73</v>
      </c>
      <c r="I660" s="34">
        <v>2451.15</v>
      </c>
      <c r="J660" s="34">
        <v>2735.35</v>
      </c>
      <c r="K660" s="34">
        <v>3104.58</v>
      </c>
      <c r="L660" s="34">
        <v>3173.94</v>
      </c>
      <c r="M660" s="34">
        <v>3196.9</v>
      </c>
      <c r="N660" s="34">
        <v>3202.09</v>
      </c>
      <c r="O660" s="34">
        <v>3193.21</v>
      </c>
      <c r="P660" s="34">
        <v>3188.63</v>
      </c>
      <c r="Q660" s="34">
        <v>3150.1800000000003</v>
      </c>
      <c r="R660" s="34">
        <v>3087.73</v>
      </c>
      <c r="S660" s="34">
        <v>3149.27</v>
      </c>
      <c r="T660" s="34">
        <v>3168.9100000000003</v>
      </c>
      <c r="U660" s="34">
        <v>3189.78</v>
      </c>
      <c r="V660" s="34">
        <v>3218.84</v>
      </c>
      <c r="W660" s="34">
        <v>3232.4</v>
      </c>
      <c r="X660" s="34">
        <v>2941.83</v>
      </c>
      <c r="Y660" s="34">
        <v>2620.92</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12</v>
      </c>
      <c r="B661" s="34">
        <v>2417.23</v>
      </c>
      <c r="C661" s="34">
        <v>2284.67</v>
      </c>
      <c r="D661" s="34">
        <v>2204.91</v>
      </c>
      <c r="E661" s="34">
        <v>2171.41</v>
      </c>
      <c r="F661" s="34">
        <v>2203.96</v>
      </c>
      <c r="G661" s="34">
        <v>2291.31</v>
      </c>
      <c r="H661" s="34">
        <v>2516.54</v>
      </c>
      <c r="I661" s="34">
        <v>2877.77</v>
      </c>
      <c r="J661" s="34">
        <v>3217.6800000000003</v>
      </c>
      <c r="K661" s="34">
        <v>3289.98</v>
      </c>
      <c r="L661" s="34">
        <v>3298.2200000000003</v>
      </c>
      <c r="M661" s="34">
        <v>3322.9100000000003</v>
      </c>
      <c r="N661" s="34">
        <v>3301.27</v>
      </c>
      <c r="O661" s="34">
        <v>3309.5</v>
      </c>
      <c r="P661" s="34">
        <v>3315.48</v>
      </c>
      <c r="Q661" s="34">
        <v>3286.84</v>
      </c>
      <c r="R661" s="34">
        <v>3280.6800000000003</v>
      </c>
      <c r="S661" s="34">
        <v>3251.09</v>
      </c>
      <c r="T661" s="34">
        <v>3210.6200000000003</v>
      </c>
      <c r="U661" s="34">
        <v>3175.9700000000003</v>
      </c>
      <c r="V661" s="34">
        <v>3183.9</v>
      </c>
      <c r="W661" s="34">
        <v>3141.9700000000003</v>
      </c>
      <c r="X661" s="34">
        <v>2686.01</v>
      </c>
      <c r="Y661" s="34">
        <v>2515.0500000000002</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13</v>
      </c>
      <c r="B662" s="34">
        <v>2348.83</v>
      </c>
      <c r="C662" s="34">
        <v>2183.4499999999998</v>
      </c>
      <c r="D662" s="34">
        <v>2105.73</v>
      </c>
      <c r="E662" s="34">
        <v>2086.36</v>
      </c>
      <c r="F662" s="34">
        <v>2161.14</v>
      </c>
      <c r="G662" s="34">
        <v>2250.5700000000002</v>
      </c>
      <c r="H662" s="34">
        <v>2433.41</v>
      </c>
      <c r="I662" s="34">
        <v>2691.76</v>
      </c>
      <c r="J662" s="34">
        <v>3070.1800000000003</v>
      </c>
      <c r="K662" s="34">
        <v>3241.8500000000004</v>
      </c>
      <c r="L662" s="34">
        <v>3278.02</v>
      </c>
      <c r="M662" s="34">
        <v>3266.5</v>
      </c>
      <c r="N662" s="34">
        <v>3256.8700000000003</v>
      </c>
      <c r="O662" s="34">
        <v>3271.03</v>
      </c>
      <c r="P662" s="34">
        <v>3358.7000000000003</v>
      </c>
      <c r="Q662" s="34">
        <v>3389.03</v>
      </c>
      <c r="R662" s="34">
        <v>3303.1400000000003</v>
      </c>
      <c r="S662" s="34">
        <v>3281.2200000000003</v>
      </c>
      <c r="T662" s="34">
        <v>3269.57</v>
      </c>
      <c r="U662" s="34">
        <v>3269.98</v>
      </c>
      <c r="V662" s="34">
        <v>3317.7200000000003</v>
      </c>
      <c r="W662" s="34">
        <v>3173.4500000000003</v>
      </c>
      <c r="X662" s="34">
        <v>2683.44</v>
      </c>
      <c r="Y662" s="34">
        <v>2527.1</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14</v>
      </c>
      <c r="B663" s="34">
        <v>2374.21</v>
      </c>
      <c r="C663" s="34">
        <v>2273.46</v>
      </c>
      <c r="D663" s="34">
        <v>2130.7800000000002</v>
      </c>
      <c r="E663" s="34">
        <v>2108.15</v>
      </c>
      <c r="F663" s="34">
        <v>2123.4299999999998</v>
      </c>
      <c r="G663" s="34">
        <v>2294.88</v>
      </c>
      <c r="H663" s="34">
        <v>2550.1</v>
      </c>
      <c r="I663" s="34">
        <v>2935.85</v>
      </c>
      <c r="J663" s="34">
        <v>3242.65</v>
      </c>
      <c r="K663" s="34">
        <v>3371.36</v>
      </c>
      <c r="L663" s="34">
        <v>3447.9100000000003</v>
      </c>
      <c r="M663" s="34">
        <v>3416.8900000000003</v>
      </c>
      <c r="N663" s="34">
        <v>3382.76</v>
      </c>
      <c r="O663" s="34">
        <v>3427.01</v>
      </c>
      <c r="P663" s="34">
        <v>3513.61</v>
      </c>
      <c r="Q663" s="34">
        <v>3479.8700000000003</v>
      </c>
      <c r="R663" s="34">
        <v>3402.53</v>
      </c>
      <c r="S663" s="34">
        <v>3373.52</v>
      </c>
      <c r="T663" s="34">
        <v>3316.58</v>
      </c>
      <c r="U663" s="34">
        <v>3277.4700000000003</v>
      </c>
      <c r="V663" s="34">
        <v>3386.96</v>
      </c>
      <c r="W663" s="34">
        <v>3241.3</v>
      </c>
      <c r="X663" s="34">
        <v>2813.96</v>
      </c>
      <c r="Y663" s="34">
        <v>2605.81</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15</v>
      </c>
      <c r="B664" s="34">
        <v>2404.52</v>
      </c>
      <c r="C664" s="34">
        <v>2319.9700000000003</v>
      </c>
      <c r="D664" s="34">
        <v>2229.23</v>
      </c>
      <c r="E664" s="34">
        <v>2186.34</v>
      </c>
      <c r="F664" s="34">
        <v>2236.6</v>
      </c>
      <c r="G664" s="34">
        <v>2394.58</v>
      </c>
      <c r="H664" s="34">
        <v>2596.9</v>
      </c>
      <c r="I664" s="34">
        <v>2997.52</v>
      </c>
      <c r="J664" s="34">
        <v>3224.7200000000003</v>
      </c>
      <c r="K664" s="34">
        <v>3317.48</v>
      </c>
      <c r="L664" s="34">
        <v>3328.55</v>
      </c>
      <c r="M664" s="34">
        <v>3291.27</v>
      </c>
      <c r="N664" s="34">
        <v>3278.31</v>
      </c>
      <c r="O664" s="34">
        <v>3302.3700000000003</v>
      </c>
      <c r="P664" s="34">
        <v>3396.21</v>
      </c>
      <c r="Q664" s="34">
        <v>3331.3</v>
      </c>
      <c r="R664" s="34">
        <v>3295.44</v>
      </c>
      <c r="S664" s="34">
        <v>3275.42</v>
      </c>
      <c r="T664" s="34">
        <v>3282.69</v>
      </c>
      <c r="U664" s="34">
        <v>3271.31</v>
      </c>
      <c r="V664" s="34">
        <v>3290.06</v>
      </c>
      <c r="W664" s="34">
        <v>3212.84</v>
      </c>
      <c r="X664" s="34">
        <v>2936.45</v>
      </c>
      <c r="Y664" s="34">
        <v>2617.11</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16</v>
      </c>
      <c r="B665" s="34">
        <v>2342.48</v>
      </c>
      <c r="C665" s="34">
        <v>2170.37</v>
      </c>
      <c r="D665" s="34">
        <v>2045.2200000000003</v>
      </c>
      <c r="E665" s="34">
        <v>1978.2399999999998</v>
      </c>
      <c r="F665" s="34">
        <v>2065.79</v>
      </c>
      <c r="G665" s="34">
        <v>2263.21</v>
      </c>
      <c r="H665" s="34">
        <v>2519.54</v>
      </c>
      <c r="I665" s="34">
        <v>2781.34</v>
      </c>
      <c r="J665" s="34">
        <v>3109.52</v>
      </c>
      <c r="K665" s="34">
        <v>3174.63</v>
      </c>
      <c r="L665" s="34">
        <v>3169.78</v>
      </c>
      <c r="M665" s="34">
        <v>3126.5</v>
      </c>
      <c r="N665" s="34">
        <v>3154.07</v>
      </c>
      <c r="O665" s="34">
        <v>3166.32</v>
      </c>
      <c r="P665" s="34">
        <v>3252.7200000000003</v>
      </c>
      <c r="Q665" s="34">
        <v>3228.1400000000003</v>
      </c>
      <c r="R665" s="34">
        <v>3168.6600000000003</v>
      </c>
      <c r="S665" s="34">
        <v>3122.28</v>
      </c>
      <c r="T665" s="34">
        <v>3109.07</v>
      </c>
      <c r="U665" s="34">
        <v>3096.8700000000003</v>
      </c>
      <c r="V665" s="34">
        <v>3144.25</v>
      </c>
      <c r="W665" s="34">
        <v>3167.98</v>
      </c>
      <c r="X665" s="34">
        <v>2872.5</v>
      </c>
      <c r="Y665" s="34">
        <v>2554.2800000000002</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17</v>
      </c>
      <c r="B666" s="34">
        <v>2450.77</v>
      </c>
      <c r="C666" s="34">
        <v>2397.33</v>
      </c>
      <c r="D666" s="34">
        <v>2233.54</v>
      </c>
      <c r="E666" s="34">
        <v>2154.21</v>
      </c>
      <c r="F666" s="34">
        <v>2144.23</v>
      </c>
      <c r="G666" s="34">
        <v>2051.14</v>
      </c>
      <c r="H666" s="34">
        <v>2153.84</v>
      </c>
      <c r="I666" s="34">
        <v>2518.4900000000002</v>
      </c>
      <c r="J666" s="34">
        <v>2820.4</v>
      </c>
      <c r="K666" s="34">
        <v>3124.84</v>
      </c>
      <c r="L666" s="34">
        <v>3222.58</v>
      </c>
      <c r="M666" s="34">
        <v>3257.21</v>
      </c>
      <c r="N666" s="34">
        <v>3258.56</v>
      </c>
      <c r="O666" s="34">
        <v>3220.7000000000003</v>
      </c>
      <c r="P666" s="34">
        <v>3253.8500000000004</v>
      </c>
      <c r="Q666" s="34">
        <v>3238.3500000000004</v>
      </c>
      <c r="R666" s="34">
        <v>3220.94</v>
      </c>
      <c r="S666" s="34">
        <v>3222.67</v>
      </c>
      <c r="T666" s="34">
        <v>3218.4</v>
      </c>
      <c r="U666" s="34">
        <v>3218.09</v>
      </c>
      <c r="V666" s="34">
        <v>3245.75</v>
      </c>
      <c r="W666" s="34">
        <v>3229.54</v>
      </c>
      <c r="X666" s="34">
        <v>2808.61</v>
      </c>
      <c r="Y666" s="34">
        <v>2615.1999999999998</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18</v>
      </c>
      <c r="B667" s="34">
        <v>2343.7200000000003</v>
      </c>
      <c r="C667" s="34">
        <v>2198.92</v>
      </c>
      <c r="D667" s="34">
        <v>2141.0300000000002</v>
      </c>
      <c r="E667" s="34">
        <v>2011.1399999999999</v>
      </c>
      <c r="F667" s="34">
        <v>1973.1</v>
      </c>
      <c r="G667" s="34">
        <v>1908.1599999999999</v>
      </c>
      <c r="H667" s="34">
        <v>1901.6799999999998</v>
      </c>
      <c r="I667" s="34">
        <v>2208.96</v>
      </c>
      <c r="J667" s="34">
        <v>2679.4900000000002</v>
      </c>
      <c r="K667" s="34">
        <v>3053.29</v>
      </c>
      <c r="L667" s="34">
        <v>3211.3900000000003</v>
      </c>
      <c r="M667" s="34">
        <v>3231.4100000000003</v>
      </c>
      <c r="N667" s="34">
        <v>3228.52</v>
      </c>
      <c r="O667" s="34">
        <v>3228.11</v>
      </c>
      <c r="P667" s="34">
        <v>3224.8900000000003</v>
      </c>
      <c r="Q667" s="34">
        <v>3186.9700000000003</v>
      </c>
      <c r="R667" s="34">
        <v>3060.31</v>
      </c>
      <c r="S667" s="34">
        <v>3082.86</v>
      </c>
      <c r="T667" s="34">
        <v>3155.75</v>
      </c>
      <c r="U667" s="34">
        <v>3202.2400000000002</v>
      </c>
      <c r="V667" s="34">
        <v>3237.9100000000003</v>
      </c>
      <c r="W667" s="34">
        <v>3269.1800000000003</v>
      </c>
      <c r="X667" s="34">
        <v>2931.43</v>
      </c>
      <c r="Y667" s="34">
        <v>2527.44</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19</v>
      </c>
      <c r="B668" s="34">
        <v>2363.8000000000002</v>
      </c>
      <c r="C668" s="34">
        <v>2251.06</v>
      </c>
      <c r="D668" s="34">
        <v>2169.64</v>
      </c>
      <c r="E668" s="34">
        <v>2147.85</v>
      </c>
      <c r="F668" s="34">
        <v>2173.8000000000002</v>
      </c>
      <c r="G668" s="34">
        <v>2245.98</v>
      </c>
      <c r="H668" s="34">
        <v>2485.2800000000002</v>
      </c>
      <c r="I668" s="34">
        <v>2861.03</v>
      </c>
      <c r="J668" s="34">
        <v>3228.58</v>
      </c>
      <c r="K668" s="34">
        <v>3323.65</v>
      </c>
      <c r="L668" s="34">
        <v>3353.59</v>
      </c>
      <c r="M668" s="34">
        <v>3332.6200000000003</v>
      </c>
      <c r="N668" s="34">
        <v>3267.8</v>
      </c>
      <c r="O668" s="34">
        <v>3312.06</v>
      </c>
      <c r="P668" s="34">
        <v>3384.34</v>
      </c>
      <c r="Q668" s="34">
        <v>3341.28</v>
      </c>
      <c r="R668" s="34">
        <v>3261.98</v>
      </c>
      <c r="S668" s="34">
        <v>3221.9700000000003</v>
      </c>
      <c r="T668" s="34">
        <v>3207.7200000000003</v>
      </c>
      <c r="U668" s="34">
        <v>3213.19</v>
      </c>
      <c r="V668" s="34">
        <v>3222.1400000000003</v>
      </c>
      <c r="W668" s="34">
        <v>3188.07</v>
      </c>
      <c r="X668" s="34">
        <v>2736.39</v>
      </c>
      <c r="Y668" s="34">
        <v>2518.83</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20</v>
      </c>
      <c r="B669" s="34">
        <v>2386.33</v>
      </c>
      <c r="C669" s="34">
        <v>2188.11</v>
      </c>
      <c r="D669" s="34">
        <v>1990.8000000000002</v>
      </c>
      <c r="E669" s="34">
        <v>1945.44</v>
      </c>
      <c r="F669" s="34">
        <v>2012.8899999999999</v>
      </c>
      <c r="G669" s="34">
        <v>2245.96</v>
      </c>
      <c r="H669" s="34">
        <v>2438.17</v>
      </c>
      <c r="I669" s="34">
        <v>2811</v>
      </c>
      <c r="J669" s="34">
        <v>3184.46</v>
      </c>
      <c r="K669" s="34">
        <v>3443.59</v>
      </c>
      <c r="L669" s="34">
        <v>3461.71</v>
      </c>
      <c r="M669" s="34">
        <v>3440.58</v>
      </c>
      <c r="N669" s="34">
        <v>3431.88</v>
      </c>
      <c r="O669" s="34">
        <v>3445.76</v>
      </c>
      <c r="P669" s="34">
        <v>3591.04</v>
      </c>
      <c r="Q669" s="34">
        <v>3460.25</v>
      </c>
      <c r="R669" s="34">
        <v>3356.1600000000003</v>
      </c>
      <c r="S669" s="34">
        <v>3257.28</v>
      </c>
      <c r="T669" s="34">
        <v>3236.6000000000004</v>
      </c>
      <c r="U669" s="34">
        <v>3230.8500000000004</v>
      </c>
      <c r="V669" s="34">
        <v>3204.6800000000003</v>
      </c>
      <c r="W669" s="34">
        <v>3177.84</v>
      </c>
      <c r="X669" s="34">
        <v>2756.95</v>
      </c>
      <c r="Y669" s="34">
        <v>2601.3000000000002</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21</v>
      </c>
      <c r="B670" s="34">
        <v>2335.0700000000002</v>
      </c>
      <c r="C670" s="34">
        <v>2232.7600000000002</v>
      </c>
      <c r="D670" s="34">
        <v>2133.4900000000002</v>
      </c>
      <c r="E670" s="34">
        <v>2025.5500000000002</v>
      </c>
      <c r="F670" s="34">
        <v>2083.2800000000002</v>
      </c>
      <c r="G670" s="34">
        <v>2265.17</v>
      </c>
      <c r="H670" s="34">
        <v>2408.21</v>
      </c>
      <c r="I670" s="34">
        <v>2838.35</v>
      </c>
      <c r="J670" s="34">
        <v>3127.28</v>
      </c>
      <c r="K670" s="34">
        <v>3355.04</v>
      </c>
      <c r="L670" s="34">
        <v>3479.51</v>
      </c>
      <c r="M670" s="34">
        <v>3390.25</v>
      </c>
      <c r="N670" s="34">
        <v>3353.36</v>
      </c>
      <c r="O670" s="34">
        <v>3379.1600000000003</v>
      </c>
      <c r="P670" s="34">
        <v>3598.6000000000004</v>
      </c>
      <c r="Q670" s="34">
        <v>3504.83</v>
      </c>
      <c r="R670" s="34">
        <v>3332.15</v>
      </c>
      <c r="S670" s="34">
        <v>3311.6600000000003</v>
      </c>
      <c r="T670" s="34">
        <v>3283.53</v>
      </c>
      <c r="U670" s="34">
        <v>3275.1800000000003</v>
      </c>
      <c r="V670" s="34">
        <v>3228.7000000000003</v>
      </c>
      <c r="W670" s="34">
        <v>3178.06</v>
      </c>
      <c r="X670" s="34">
        <v>2793.63</v>
      </c>
      <c r="Y670" s="34">
        <v>2645.4900000000002</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22</v>
      </c>
      <c r="B671" s="34">
        <v>2362.9700000000003</v>
      </c>
      <c r="C671" s="34">
        <v>2222.7400000000002</v>
      </c>
      <c r="D671" s="34">
        <v>2093.9299999999998</v>
      </c>
      <c r="E671" s="34">
        <v>1929.98</v>
      </c>
      <c r="F671" s="34">
        <v>2024.0900000000001</v>
      </c>
      <c r="G671" s="34">
        <v>2268.08</v>
      </c>
      <c r="H671" s="34">
        <v>2407.06</v>
      </c>
      <c r="I671" s="34">
        <v>2852.4700000000003</v>
      </c>
      <c r="J671" s="34">
        <v>3210.55</v>
      </c>
      <c r="K671" s="34">
        <v>3384.13</v>
      </c>
      <c r="L671" s="34">
        <v>3412.76</v>
      </c>
      <c r="M671" s="34">
        <v>3412.32</v>
      </c>
      <c r="N671" s="34">
        <v>3336.15</v>
      </c>
      <c r="O671" s="34">
        <v>3418.63</v>
      </c>
      <c r="P671" s="34">
        <v>3498.28</v>
      </c>
      <c r="Q671" s="34">
        <v>3436.1400000000003</v>
      </c>
      <c r="R671" s="34">
        <v>3348.4500000000003</v>
      </c>
      <c r="S671" s="34">
        <v>3288.8</v>
      </c>
      <c r="T671" s="34">
        <v>3285.9100000000003</v>
      </c>
      <c r="U671" s="34">
        <v>3269.2000000000003</v>
      </c>
      <c r="V671" s="34">
        <v>3285.4</v>
      </c>
      <c r="W671" s="34">
        <v>3207.52</v>
      </c>
      <c r="X671" s="34">
        <v>2813.9700000000003</v>
      </c>
      <c r="Y671" s="34">
        <v>2593.66</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23</v>
      </c>
      <c r="B672" s="34">
        <v>2374.85</v>
      </c>
      <c r="C672" s="34">
        <v>2181.75</v>
      </c>
      <c r="D672" s="34">
        <v>2109.06</v>
      </c>
      <c r="E672" s="34">
        <v>2042.73</v>
      </c>
      <c r="F672" s="34">
        <v>2064.35</v>
      </c>
      <c r="G672" s="34">
        <v>2213.98</v>
      </c>
      <c r="H672" s="34">
        <v>2453.89</v>
      </c>
      <c r="I672" s="34">
        <v>2879.09</v>
      </c>
      <c r="J672" s="34">
        <v>3226.98</v>
      </c>
      <c r="K672" s="34">
        <v>3327.3500000000004</v>
      </c>
      <c r="L672" s="34">
        <v>3375.75</v>
      </c>
      <c r="M672" s="34">
        <v>3359.57</v>
      </c>
      <c r="N672" s="34">
        <v>3393.08</v>
      </c>
      <c r="O672" s="34">
        <v>3420.63</v>
      </c>
      <c r="P672" s="34">
        <v>3519.1200000000003</v>
      </c>
      <c r="Q672" s="34">
        <v>3412.94</v>
      </c>
      <c r="R672" s="34">
        <v>3347.59</v>
      </c>
      <c r="S672" s="34">
        <v>3319.15</v>
      </c>
      <c r="T672" s="34">
        <v>3281.1200000000003</v>
      </c>
      <c r="U672" s="34">
        <v>3264.52</v>
      </c>
      <c r="V672" s="34">
        <v>3238.9300000000003</v>
      </c>
      <c r="W672" s="34">
        <v>3250.01</v>
      </c>
      <c r="X672" s="34">
        <v>3042.4700000000003</v>
      </c>
      <c r="Y672" s="34">
        <v>2656.85</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24</v>
      </c>
      <c r="B673" s="34">
        <v>2570.91</v>
      </c>
      <c r="C673" s="34">
        <v>2357.63</v>
      </c>
      <c r="D673" s="34">
        <v>2271.86</v>
      </c>
      <c r="E673" s="34">
        <v>2219.11</v>
      </c>
      <c r="F673" s="34">
        <v>2199.1999999999998</v>
      </c>
      <c r="G673" s="34">
        <v>2194.7600000000002</v>
      </c>
      <c r="H673" s="34">
        <v>2255.1999999999998</v>
      </c>
      <c r="I673" s="34">
        <v>2558.4299999999998</v>
      </c>
      <c r="J673" s="34">
        <v>2972.66</v>
      </c>
      <c r="K673" s="34">
        <v>3260.31</v>
      </c>
      <c r="L673" s="34">
        <v>3336.36</v>
      </c>
      <c r="M673" s="34">
        <v>3344.19</v>
      </c>
      <c r="N673" s="34">
        <v>3333.28</v>
      </c>
      <c r="O673" s="34">
        <v>3334.4100000000003</v>
      </c>
      <c r="P673" s="34">
        <v>3325.57</v>
      </c>
      <c r="Q673" s="34">
        <v>3352.82</v>
      </c>
      <c r="R673" s="34">
        <v>3343.11</v>
      </c>
      <c r="S673" s="34">
        <v>3336.17</v>
      </c>
      <c r="T673" s="34">
        <v>3328.38</v>
      </c>
      <c r="U673" s="34">
        <v>3331.8700000000003</v>
      </c>
      <c r="V673" s="34">
        <v>3338.48</v>
      </c>
      <c r="W673" s="34">
        <v>3326.1800000000003</v>
      </c>
      <c r="X673" s="34">
        <v>2997.17</v>
      </c>
      <c r="Y673" s="34">
        <v>2631.75</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12" x14ac:dyDescent="0.2">
      <c r="A674" s="33">
        <v>25</v>
      </c>
      <c r="B674" s="34">
        <v>2514.67</v>
      </c>
      <c r="C674" s="34">
        <v>2326.81</v>
      </c>
      <c r="D674" s="34">
        <v>2235.2600000000002</v>
      </c>
      <c r="E674" s="34">
        <v>2161.3000000000002</v>
      </c>
      <c r="F674" s="34">
        <v>2112.2200000000003</v>
      </c>
      <c r="G674" s="34">
        <v>2156.6</v>
      </c>
      <c r="H674" s="34">
        <v>2087.54</v>
      </c>
      <c r="I674" s="34">
        <v>2346.0300000000002</v>
      </c>
      <c r="J674" s="34">
        <v>2694.83</v>
      </c>
      <c r="K674" s="34">
        <v>3049.1600000000003</v>
      </c>
      <c r="L674" s="34">
        <v>3186.1800000000003</v>
      </c>
      <c r="M674" s="34">
        <v>3248.82</v>
      </c>
      <c r="N674" s="34">
        <v>3248.23</v>
      </c>
      <c r="O674" s="34">
        <v>3246.81</v>
      </c>
      <c r="P674" s="34">
        <v>3252.38</v>
      </c>
      <c r="Q674" s="34">
        <v>3209.67</v>
      </c>
      <c r="R674" s="34">
        <v>3145.8900000000003</v>
      </c>
      <c r="S674" s="34">
        <v>3152.86</v>
      </c>
      <c r="T674" s="34">
        <v>3182.58</v>
      </c>
      <c r="U674" s="34">
        <v>3206.1200000000003</v>
      </c>
      <c r="V674" s="34">
        <v>3236.61</v>
      </c>
      <c r="W674" s="34">
        <v>3272.98</v>
      </c>
      <c r="X674" s="34">
        <v>2921.4</v>
      </c>
      <c r="Y674" s="34">
        <v>2551.1</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12" x14ac:dyDescent="0.2">
      <c r="A675" s="33">
        <v>26</v>
      </c>
      <c r="B675" s="34">
        <v>2378.54</v>
      </c>
      <c r="C675" s="34">
        <v>2266.23</v>
      </c>
      <c r="D675" s="34">
        <v>2177.64</v>
      </c>
      <c r="E675" s="34">
        <v>2015.8200000000002</v>
      </c>
      <c r="F675" s="34">
        <v>2035.54</v>
      </c>
      <c r="G675" s="34">
        <v>2294.7200000000003</v>
      </c>
      <c r="H675" s="34">
        <v>2402.9900000000002</v>
      </c>
      <c r="I675" s="34">
        <v>2710.41</v>
      </c>
      <c r="J675" s="34">
        <v>3145.8</v>
      </c>
      <c r="K675" s="34">
        <v>3231.56</v>
      </c>
      <c r="L675" s="34">
        <v>3320.65</v>
      </c>
      <c r="M675" s="34">
        <v>3278.53</v>
      </c>
      <c r="N675" s="34">
        <v>3243.75</v>
      </c>
      <c r="O675" s="34">
        <v>3291.7200000000003</v>
      </c>
      <c r="P675" s="34">
        <v>3345.36</v>
      </c>
      <c r="Q675" s="34">
        <v>3353.6600000000003</v>
      </c>
      <c r="R675" s="34">
        <v>3317.25</v>
      </c>
      <c r="S675" s="34">
        <v>3182.6000000000004</v>
      </c>
      <c r="T675" s="34">
        <v>3139.9700000000003</v>
      </c>
      <c r="U675" s="34">
        <v>3041.79</v>
      </c>
      <c r="V675" s="34">
        <v>3067.4700000000003</v>
      </c>
      <c r="W675" s="34">
        <v>2973.77</v>
      </c>
      <c r="X675" s="34">
        <v>2572.08</v>
      </c>
      <c r="Y675" s="34">
        <v>2451</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12" x14ac:dyDescent="0.2">
      <c r="A676" s="33">
        <v>27</v>
      </c>
      <c r="B676" s="34">
        <v>2288.36</v>
      </c>
      <c r="C676" s="34">
        <v>2098.37</v>
      </c>
      <c r="D676" s="34">
        <v>2038.5300000000002</v>
      </c>
      <c r="E676" s="34">
        <v>1726.23</v>
      </c>
      <c r="F676" s="34">
        <v>1521.79</v>
      </c>
      <c r="G676" s="34">
        <v>2099.15</v>
      </c>
      <c r="H676" s="34">
        <v>2271.0300000000002</v>
      </c>
      <c r="I676" s="34">
        <v>2597.84</v>
      </c>
      <c r="J676" s="34">
        <v>2970.57</v>
      </c>
      <c r="K676" s="34">
        <v>3153.98</v>
      </c>
      <c r="L676" s="34">
        <v>3252.65</v>
      </c>
      <c r="M676" s="34">
        <v>3158.51</v>
      </c>
      <c r="N676" s="34">
        <v>3116.08</v>
      </c>
      <c r="O676" s="34">
        <v>3152.53</v>
      </c>
      <c r="P676" s="34">
        <v>3274.7200000000003</v>
      </c>
      <c r="Q676" s="34">
        <v>3199.61</v>
      </c>
      <c r="R676" s="34">
        <v>3214.46</v>
      </c>
      <c r="S676" s="34">
        <v>3146.6800000000003</v>
      </c>
      <c r="T676" s="34">
        <v>3096.38</v>
      </c>
      <c r="U676" s="34">
        <v>2992.62</v>
      </c>
      <c r="V676" s="34">
        <v>2987.2</v>
      </c>
      <c r="W676" s="34">
        <v>2939.16</v>
      </c>
      <c r="X676" s="34">
        <v>2572.3200000000002</v>
      </c>
      <c r="Y676" s="34">
        <v>2464.19</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ht="12" x14ac:dyDescent="0.2">
      <c r="A677" s="33">
        <v>28</v>
      </c>
      <c r="B677" s="34">
        <v>2352.83</v>
      </c>
      <c r="C677" s="34">
        <v>2129.7400000000002</v>
      </c>
      <c r="D677" s="34">
        <v>1982.2399999999998</v>
      </c>
      <c r="E677" s="34">
        <v>1457.7199999999998</v>
      </c>
      <c r="F677" s="34">
        <v>1334.1399999999999</v>
      </c>
      <c r="G677" s="34">
        <v>2171.21</v>
      </c>
      <c r="H677" s="34">
        <v>2401.48</v>
      </c>
      <c r="I677" s="34">
        <v>2689.79</v>
      </c>
      <c r="J677" s="34">
        <v>3211.2400000000002</v>
      </c>
      <c r="K677" s="34">
        <v>3284.36</v>
      </c>
      <c r="L677" s="34">
        <v>3368.4100000000003</v>
      </c>
      <c r="M677" s="34">
        <v>3365.75</v>
      </c>
      <c r="N677" s="34">
        <v>3359.8</v>
      </c>
      <c r="O677" s="34">
        <v>3372.59</v>
      </c>
      <c r="P677" s="34">
        <v>3476.75</v>
      </c>
      <c r="Q677" s="34">
        <v>3554.6000000000004</v>
      </c>
      <c r="R677" s="34">
        <v>3379.04</v>
      </c>
      <c r="S677" s="34">
        <v>3328.8500000000004</v>
      </c>
      <c r="T677" s="34">
        <v>3280.27</v>
      </c>
      <c r="U677" s="34">
        <v>3239.59</v>
      </c>
      <c r="V677" s="34">
        <v>3228.23</v>
      </c>
      <c r="W677" s="34">
        <v>3193.28</v>
      </c>
      <c r="X677" s="34">
        <v>2799.75</v>
      </c>
      <c r="Y677" s="34">
        <v>2530.37</v>
      </c>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ht="12" x14ac:dyDescent="0.2">
      <c r="A678" s="33">
        <v>29</v>
      </c>
      <c r="B678" s="34">
        <v>2329.02</v>
      </c>
      <c r="C678" s="34">
        <v>2166.41</v>
      </c>
      <c r="D678" s="34">
        <v>1977.29</v>
      </c>
      <c r="E678" s="34">
        <v>1901.1599999999999</v>
      </c>
      <c r="F678" s="34">
        <v>1888.98</v>
      </c>
      <c r="G678" s="34">
        <v>2198.69</v>
      </c>
      <c r="H678" s="34">
        <v>2323.64</v>
      </c>
      <c r="I678" s="34">
        <v>2681.13</v>
      </c>
      <c r="J678" s="34">
        <v>3241</v>
      </c>
      <c r="K678" s="34">
        <v>3276.8</v>
      </c>
      <c r="L678" s="34">
        <v>3286.4100000000003</v>
      </c>
      <c r="M678" s="34">
        <v>3378.3700000000003</v>
      </c>
      <c r="N678" s="34">
        <v>3385.46</v>
      </c>
      <c r="O678" s="34">
        <v>3404.83</v>
      </c>
      <c r="P678" s="34">
        <v>3539.57</v>
      </c>
      <c r="Q678" s="34">
        <v>3555.9900000000002</v>
      </c>
      <c r="R678" s="34">
        <v>3547.6000000000004</v>
      </c>
      <c r="S678" s="34">
        <v>3483.01</v>
      </c>
      <c r="T678" s="34">
        <v>3418.8900000000003</v>
      </c>
      <c r="U678" s="34">
        <v>3394.73</v>
      </c>
      <c r="V678" s="34">
        <v>3363.7000000000003</v>
      </c>
      <c r="W678" s="34">
        <v>3280.21</v>
      </c>
      <c r="X678" s="34">
        <v>2964.37</v>
      </c>
      <c r="Y678" s="34">
        <v>2551.92</v>
      </c>
      <c r="Z678" s="24">
        <f>IFERROR(Y678,"скрыть")</f>
        <v>2551.92</v>
      </c>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ht="12" x14ac:dyDescent="0.2">
      <c r="A679" s="33">
        <v>30</v>
      </c>
      <c r="B679" s="34">
        <v>2339.14</v>
      </c>
      <c r="C679" s="34">
        <v>2196.94</v>
      </c>
      <c r="D679" s="34">
        <v>2048.4700000000003</v>
      </c>
      <c r="E679" s="34">
        <v>1958.52</v>
      </c>
      <c r="F679" s="34">
        <v>1946.5700000000002</v>
      </c>
      <c r="G679" s="34">
        <v>2172.94</v>
      </c>
      <c r="H679" s="34">
        <v>2239.3000000000002</v>
      </c>
      <c r="I679" s="34">
        <v>2630.51</v>
      </c>
      <c r="J679" s="34">
        <v>3255.27</v>
      </c>
      <c r="K679" s="34">
        <v>3146.17</v>
      </c>
      <c r="L679" s="34">
        <v>3126.7400000000002</v>
      </c>
      <c r="M679" s="34">
        <v>3112.98</v>
      </c>
      <c r="N679" s="34">
        <v>3413.25</v>
      </c>
      <c r="O679" s="34">
        <v>3427.92</v>
      </c>
      <c r="P679" s="34">
        <v>3811.8500000000004</v>
      </c>
      <c r="Q679" s="34">
        <v>3808.5</v>
      </c>
      <c r="R679" s="34">
        <v>3579.6400000000003</v>
      </c>
      <c r="S679" s="34">
        <v>3458.17</v>
      </c>
      <c r="T679" s="34">
        <v>3406.5</v>
      </c>
      <c r="U679" s="34">
        <v>3363.17</v>
      </c>
      <c r="V679" s="34">
        <v>3443.63</v>
      </c>
      <c r="W679" s="34">
        <v>3440.11</v>
      </c>
      <c r="X679" s="34">
        <v>3164.36</v>
      </c>
      <c r="Y679" s="34">
        <v>2671.41</v>
      </c>
      <c r="Z679" s="24">
        <f>IFERROR(Y679,"скрыть")</f>
        <v>2671.41</v>
      </c>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2" x14ac:dyDescent="0.2">
      <c r="A680" s="33">
        <v>31</v>
      </c>
      <c r="B680" s="34">
        <v>2423.1</v>
      </c>
      <c r="C680" s="34">
        <v>2286.9299999999998</v>
      </c>
      <c r="D680" s="34">
        <v>2157.5300000000002</v>
      </c>
      <c r="E680" s="34">
        <v>2054.31</v>
      </c>
      <c r="F680" s="34">
        <v>2010.46</v>
      </c>
      <c r="G680" s="34">
        <v>2110.91</v>
      </c>
      <c r="H680" s="34">
        <v>2171.94</v>
      </c>
      <c r="I680" s="34">
        <v>2433.2400000000002</v>
      </c>
      <c r="J680" s="34">
        <v>3029.1000000000004</v>
      </c>
      <c r="K680" s="34">
        <v>3183.1000000000004</v>
      </c>
      <c r="L680" s="34">
        <v>3322.56</v>
      </c>
      <c r="M680" s="34">
        <v>3355.83</v>
      </c>
      <c r="N680" s="34">
        <v>3367.42</v>
      </c>
      <c r="O680" s="34">
        <v>3371.46</v>
      </c>
      <c r="P680" s="34">
        <v>3414.6600000000003</v>
      </c>
      <c r="Q680" s="34">
        <v>3434.6000000000004</v>
      </c>
      <c r="R680" s="34">
        <v>3439.7200000000003</v>
      </c>
      <c r="S680" s="34">
        <v>3447.83</v>
      </c>
      <c r="T680" s="34">
        <v>3383.54</v>
      </c>
      <c r="U680" s="34">
        <v>3361.83</v>
      </c>
      <c r="V680" s="34">
        <v>3382.73</v>
      </c>
      <c r="W680" s="34">
        <v>3368.4100000000003</v>
      </c>
      <c r="X680" s="34">
        <v>3046.7400000000002</v>
      </c>
      <c r="Y680" s="34">
        <v>2605.25</v>
      </c>
      <c r="Z680" s="24">
        <f>IFERROR(Y680,"скрыть")</f>
        <v>2605.25</v>
      </c>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1.25" customHeight="1" x14ac:dyDescent="0.2">
      <c r="A681" s="111"/>
      <c r="B681" s="112" t="s">
        <v>110</v>
      </c>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ht="11.25" customHeight="1" x14ac:dyDescent="0.2">
      <c r="A682" s="111"/>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s="27" customFormat="1" ht="32.65" customHeight="1" x14ac:dyDescent="0.2">
      <c r="A683" s="31" t="s">
        <v>83</v>
      </c>
      <c r="B683" s="32" t="s">
        <v>84</v>
      </c>
      <c r="C683" s="32" t="s">
        <v>85</v>
      </c>
      <c r="D683" s="32" t="s">
        <v>86</v>
      </c>
      <c r="E683" s="32" t="s">
        <v>87</v>
      </c>
      <c r="F683" s="32" t="s">
        <v>88</v>
      </c>
      <c r="G683" s="32" t="s">
        <v>89</v>
      </c>
      <c r="H683" s="32" t="s">
        <v>90</v>
      </c>
      <c r="I683" s="32" t="s">
        <v>91</v>
      </c>
      <c r="J683" s="32" t="s">
        <v>92</v>
      </c>
      <c r="K683" s="32" t="s">
        <v>93</v>
      </c>
      <c r="L683" s="32" t="s">
        <v>94</v>
      </c>
      <c r="M683" s="32" t="s">
        <v>95</v>
      </c>
      <c r="N683" s="32" t="s">
        <v>96</v>
      </c>
      <c r="O683" s="32" t="s">
        <v>97</v>
      </c>
      <c r="P683" s="32" t="s">
        <v>98</v>
      </c>
      <c r="Q683" s="32" t="s">
        <v>99</v>
      </c>
      <c r="R683" s="32" t="s">
        <v>100</v>
      </c>
      <c r="S683" s="32" t="s">
        <v>101</v>
      </c>
      <c r="T683" s="32" t="s">
        <v>102</v>
      </c>
      <c r="U683" s="32" t="s">
        <v>103</v>
      </c>
      <c r="V683" s="32" t="s">
        <v>104</v>
      </c>
      <c r="W683" s="32" t="s">
        <v>105</v>
      </c>
      <c r="X683" s="32" t="s">
        <v>106</v>
      </c>
      <c r="Y683" s="32" t="s">
        <v>107</v>
      </c>
      <c r="Z683" s="26"/>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1</v>
      </c>
      <c r="B684" s="34">
        <v>2903.27</v>
      </c>
      <c r="C684" s="34">
        <v>2761.33</v>
      </c>
      <c r="D684" s="34">
        <v>2709.19</v>
      </c>
      <c r="E684" s="34">
        <v>2669.68</v>
      </c>
      <c r="F684" s="34">
        <v>2652.9</v>
      </c>
      <c r="G684" s="34">
        <v>2657.37</v>
      </c>
      <c r="H684" s="34">
        <v>2668.77</v>
      </c>
      <c r="I684" s="34">
        <v>2919.9900000000002</v>
      </c>
      <c r="J684" s="34">
        <v>3108.71</v>
      </c>
      <c r="K684" s="34">
        <v>3374.54</v>
      </c>
      <c r="L684" s="34">
        <v>3510.15</v>
      </c>
      <c r="M684" s="34">
        <v>3537.79</v>
      </c>
      <c r="N684" s="34">
        <v>3515.74</v>
      </c>
      <c r="O684" s="34">
        <v>3523.68</v>
      </c>
      <c r="P684" s="34">
        <v>3521.23</v>
      </c>
      <c r="Q684" s="34">
        <v>3448.5</v>
      </c>
      <c r="R684" s="34">
        <v>3333.3199999999997</v>
      </c>
      <c r="S684" s="34">
        <v>3397.33</v>
      </c>
      <c r="T684" s="34">
        <v>3443.7</v>
      </c>
      <c r="U684" s="34">
        <v>3504.24</v>
      </c>
      <c r="V684" s="34">
        <v>3600.53</v>
      </c>
      <c r="W684" s="34">
        <v>3591.87</v>
      </c>
      <c r="X684" s="34">
        <v>3128.23</v>
      </c>
      <c r="Y684" s="34">
        <v>3005.94</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2</v>
      </c>
      <c r="B685" s="34">
        <v>2833.44</v>
      </c>
      <c r="C685" s="34">
        <v>2731.7999999999997</v>
      </c>
      <c r="D685" s="34">
        <v>2652.87</v>
      </c>
      <c r="E685" s="34">
        <v>2638.8399999999997</v>
      </c>
      <c r="F685" s="34">
        <v>2629.64</v>
      </c>
      <c r="G685" s="34">
        <v>2648.07</v>
      </c>
      <c r="H685" s="34">
        <v>2617.9</v>
      </c>
      <c r="I685" s="34">
        <v>2827.82</v>
      </c>
      <c r="J685" s="34">
        <v>3098.0499999999997</v>
      </c>
      <c r="K685" s="34">
        <v>3281.8599999999997</v>
      </c>
      <c r="L685" s="34">
        <v>3297.77</v>
      </c>
      <c r="M685" s="34">
        <v>3352.75</v>
      </c>
      <c r="N685" s="34">
        <v>3346.66</v>
      </c>
      <c r="O685" s="34">
        <v>3317.63</v>
      </c>
      <c r="P685" s="34">
        <v>3302.56</v>
      </c>
      <c r="Q685" s="34">
        <v>3283.3199999999997</v>
      </c>
      <c r="R685" s="34">
        <v>3232.8199999999997</v>
      </c>
      <c r="S685" s="34">
        <v>3279.7799999999997</v>
      </c>
      <c r="T685" s="34">
        <v>3282.8199999999997</v>
      </c>
      <c r="U685" s="34">
        <v>3429.49</v>
      </c>
      <c r="V685" s="34">
        <v>3483.96</v>
      </c>
      <c r="W685" s="34">
        <v>3474.8599999999997</v>
      </c>
      <c r="X685" s="34">
        <v>3078.36</v>
      </c>
      <c r="Y685" s="34">
        <v>2894.7999999999997</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3</v>
      </c>
      <c r="B686" s="34">
        <v>2824.31</v>
      </c>
      <c r="C686" s="34">
        <v>2728.2000000000003</v>
      </c>
      <c r="D686" s="34">
        <v>2644.71</v>
      </c>
      <c r="E686" s="34">
        <v>2628.63</v>
      </c>
      <c r="F686" s="34">
        <v>2625.63</v>
      </c>
      <c r="G686" s="34">
        <v>2634.22</v>
      </c>
      <c r="H686" s="34">
        <v>2651.63</v>
      </c>
      <c r="I686" s="34">
        <v>2870.35</v>
      </c>
      <c r="J686" s="34">
        <v>3121.8199999999997</v>
      </c>
      <c r="K686" s="34">
        <v>3470.5899999999997</v>
      </c>
      <c r="L686" s="34">
        <v>3525.4</v>
      </c>
      <c r="M686" s="34">
        <v>3550.98</v>
      </c>
      <c r="N686" s="34">
        <v>3540.42</v>
      </c>
      <c r="O686" s="34">
        <v>3526.82</v>
      </c>
      <c r="P686" s="34">
        <v>3507.81</v>
      </c>
      <c r="Q686" s="34">
        <v>3467.22</v>
      </c>
      <c r="R686" s="34">
        <v>3416.97</v>
      </c>
      <c r="S686" s="34">
        <v>3443.14</v>
      </c>
      <c r="T686" s="34">
        <v>3393.14</v>
      </c>
      <c r="U686" s="34">
        <v>3444.5299999999997</v>
      </c>
      <c r="V686" s="34">
        <v>3520.74</v>
      </c>
      <c r="W686" s="34">
        <v>3571.23</v>
      </c>
      <c r="X686" s="34">
        <v>3148.7999999999997</v>
      </c>
      <c r="Y686" s="34">
        <v>2990.9</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4</v>
      </c>
      <c r="B687" s="34">
        <v>2765.48</v>
      </c>
      <c r="C687" s="34">
        <v>2695.5</v>
      </c>
      <c r="D687" s="34">
        <v>2650.87</v>
      </c>
      <c r="E687" s="34">
        <v>2646.7999999999997</v>
      </c>
      <c r="F687" s="34">
        <v>2641.9</v>
      </c>
      <c r="G687" s="34">
        <v>2627.22</v>
      </c>
      <c r="H687" s="34">
        <v>2584.7999999999997</v>
      </c>
      <c r="I687" s="34">
        <v>2715.75</v>
      </c>
      <c r="J687" s="34">
        <v>3003.08</v>
      </c>
      <c r="K687" s="34">
        <v>3164.7</v>
      </c>
      <c r="L687" s="34">
        <v>3286.89</v>
      </c>
      <c r="M687" s="34">
        <v>3295.13</v>
      </c>
      <c r="N687" s="34">
        <v>3294.0899999999997</v>
      </c>
      <c r="O687" s="34">
        <v>3292.6099999999997</v>
      </c>
      <c r="P687" s="34">
        <v>3391.49</v>
      </c>
      <c r="Q687" s="34">
        <v>3298.71</v>
      </c>
      <c r="R687" s="34">
        <v>3293.38</v>
      </c>
      <c r="S687" s="34">
        <v>3343.56</v>
      </c>
      <c r="T687" s="34">
        <v>3348.5899999999997</v>
      </c>
      <c r="U687" s="34">
        <v>3446.58</v>
      </c>
      <c r="V687" s="34">
        <v>3510.09</v>
      </c>
      <c r="W687" s="34">
        <v>3528.44</v>
      </c>
      <c r="X687" s="34">
        <v>3132.02</v>
      </c>
      <c r="Y687" s="34">
        <v>2966.78</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5</v>
      </c>
      <c r="B688" s="34">
        <v>2770.27</v>
      </c>
      <c r="C688" s="34">
        <v>2648.13</v>
      </c>
      <c r="D688" s="34">
        <v>2613.9900000000002</v>
      </c>
      <c r="E688" s="34">
        <v>2596.88</v>
      </c>
      <c r="F688" s="34">
        <v>2610.5300000000002</v>
      </c>
      <c r="G688" s="34">
        <v>2657.44</v>
      </c>
      <c r="H688" s="34">
        <v>2767.03</v>
      </c>
      <c r="I688" s="34">
        <v>3112.52</v>
      </c>
      <c r="J688" s="34">
        <v>3435.39</v>
      </c>
      <c r="K688" s="34">
        <v>3516.24</v>
      </c>
      <c r="L688" s="34">
        <v>3527.12</v>
      </c>
      <c r="M688" s="34">
        <v>3579.39</v>
      </c>
      <c r="N688" s="34">
        <v>3550.54</v>
      </c>
      <c r="O688" s="34">
        <v>3570.67</v>
      </c>
      <c r="P688" s="34">
        <v>3555.98</v>
      </c>
      <c r="Q688" s="34">
        <v>3541.46</v>
      </c>
      <c r="R688" s="34">
        <v>3521.03</v>
      </c>
      <c r="S688" s="34">
        <v>3432.23</v>
      </c>
      <c r="T688" s="34">
        <v>3416.77</v>
      </c>
      <c r="U688" s="34">
        <v>3392.97</v>
      </c>
      <c r="V688" s="34">
        <v>3528.59</v>
      </c>
      <c r="W688" s="34">
        <v>3453.73</v>
      </c>
      <c r="X688" s="34">
        <v>3123.2599999999998</v>
      </c>
      <c r="Y688" s="34">
        <v>2893.17</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6</v>
      </c>
      <c r="B689" s="34">
        <v>2766.25</v>
      </c>
      <c r="C689" s="34">
        <v>2650.5499999999997</v>
      </c>
      <c r="D689" s="34">
        <v>2614.1</v>
      </c>
      <c r="E689" s="34">
        <v>2613.3399999999997</v>
      </c>
      <c r="F689" s="34">
        <v>2640</v>
      </c>
      <c r="G689" s="34">
        <v>2699.06</v>
      </c>
      <c r="H689" s="34">
        <v>2897.97</v>
      </c>
      <c r="I689" s="34">
        <v>3166.1099999999997</v>
      </c>
      <c r="J689" s="34">
        <v>3594.89</v>
      </c>
      <c r="K689" s="34">
        <v>3668.64</v>
      </c>
      <c r="L689" s="34">
        <v>3670.65</v>
      </c>
      <c r="M689" s="34">
        <v>3705.12</v>
      </c>
      <c r="N689" s="34">
        <v>3702.83</v>
      </c>
      <c r="O689" s="34">
        <v>3708.77</v>
      </c>
      <c r="P689" s="34">
        <v>3703.15</v>
      </c>
      <c r="Q689" s="34">
        <v>3683.18</v>
      </c>
      <c r="R689" s="34">
        <v>3670.75</v>
      </c>
      <c r="S689" s="34">
        <v>3618.66</v>
      </c>
      <c r="T689" s="34">
        <v>3605.39</v>
      </c>
      <c r="U689" s="34">
        <v>3607.04</v>
      </c>
      <c r="V689" s="34">
        <v>3684.71</v>
      </c>
      <c r="W689" s="34">
        <v>3579.65</v>
      </c>
      <c r="X689" s="34">
        <v>3106.06</v>
      </c>
      <c r="Y689" s="34">
        <v>3005.28</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7</v>
      </c>
      <c r="B690" s="34">
        <v>2737.58</v>
      </c>
      <c r="C690" s="34">
        <v>2597.5700000000002</v>
      </c>
      <c r="D690" s="34">
        <v>2479.9199999999996</v>
      </c>
      <c r="E690" s="34">
        <v>2469.7999999999997</v>
      </c>
      <c r="F690" s="34">
        <v>2557.2999999999997</v>
      </c>
      <c r="G690" s="34">
        <v>2673.86</v>
      </c>
      <c r="H690" s="34">
        <v>2832</v>
      </c>
      <c r="I690" s="34">
        <v>3163.1099999999997</v>
      </c>
      <c r="J690" s="34">
        <v>3545.17</v>
      </c>
      <c r="K690" s="34">
        <v>3617.05</v>
      </c>
      <c r="L690" s="34">
        <v>3617.56</v>
      </c>
      <c r="M690" s="34">
        <v>3674.73</v>
      </c>
      <c r="N690" s="34">
        <v>3652.38</v>
      </c>
      <c r="O690" s="34">
        <v>3661.3</v>
      </c>
      <c r="P690" s="34">
        <v>3645.54</v>
      </c>
      <c r="Q690" s="34">
        <v>3633.96</v>
      </c>
      <c r="R690" s="34">
        <v>3623.05</v>
      </c>
      <c r="S690" s="34">
        <v>3543.19</v>
      </c>
      <c r="T690" s="34">
        <v>3546.1</v>
      </c>
      <c r="U690" s="34">
        <v>3583.36</v>
      </c>
      <c r="V690" s="34">
        <v>3647.97</v>
      </c>
      <c r="W690" s="34">
        <v>3624.29</v>
      </c>
      <c r="X690" s="34">
        <v>3272.67</v>
      </c>
      <c r="Y690" s="34">
        <v>3071.0099999999998</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8</v>
      </c>
      <c r="B691" s="34">
        <v>3073.89</v>
      </c>
      <c r="C691" s="34">
        <v>2916.1600000000003</v>
      </c>
      <c r="D691" s="34">
        <v>2815.65</v>
      </c>
      <c r="E691" s="34">
        <v>2791.2400000000002</v>
      </c>
      <c r="F691" s="34">
        <v>2771.63</v>
      </c>
      <c r="G691" s="34">
        <v>2760.22</v>
      </c>
      <c r="H691" s="34">
        <v>2740.63</v>
      </c>
      <c r="I691" s="34">
        <v>3066.86</v>
      </c>
      <c r="J691" s="34">
        <v>3355.25</v>
      </c>
      <c r="K691" s="34">
        <v>3542.12</v>
      </c>
      <c r="L691" s="34">
        <v>3621.1</v>
      </c>
      <c r="M691" s="34">
        <v>3639.77</v>
      </c>
      <c r="N691" s="34">
        <v>3625.75</v>
      </c>
      <c r="O691" s="34">
        <v>3609.25</v>
      </c>
      <c r="P691" s="34">
        <v>3603.53</v>
      </c>
      <c r="Q691" s="34">
        <v>3529.41</v>
      </c>
      <c r="R691" s="34">
        <v>3481.33</v>
      </c>
      <c r="S691" s="34">
        <v>3536.13</v>
      </c>
      <c r="T691" s="34">
        <v>3584.38</v>
      </c>
      <c r="U691" s="34">
        <v>3636.7</v>
      </c>
      <c r="V691" s="34">
        <v>3658.13</v>
      </c>
      <c r="W691" s="34">
        <v>3661.15</v>
      </c>
      <c r="X691" s="34">
        <v>3322.96</v>
      </c>
      <c r="Y691" s="34">
        <v>3068.0499999999997</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9</v>
      </c>
      <c r="B692" s="34">
        <v>3011.06</v>
      </c>
      <c r="C692" s="34">
        <v>2836.5</v>
      </c>
      <c r="D692" s="34">
        <v>2735.07</v>
      </c>
      <c r="E692" s="34">
        <v>2689.54</v>
      </c>
      <c r="F692" s="34">
        <v>2680.93</v>
      </c>
      <c r="G692" s="34">
        <v>2705.1600000000003</v>
      </c>
      <c r="H692" s="34">
        <v>2755.82</v>
      </c>
      <c r="I692" s="34">
        <v>3023.65</v>
      </c>
      <c r="J692" s="34">
        <v>3276.0299999999997</v>
      </c>
      <c r="K692" s="34">
        <v>3564.94</v>
      </c>
      <c r="L692" s="34">
        <v>3647.24</v>
      </c>
      <c r="M692" s="34">
        <v>3665.79</v>
      </c>
      <c r="N692" s="34">
        <v>3644.68</v>
      </c>
      <c r="O692" s="34">
        <v>3631.5</v>
      </c>
      <c r="P692" s="34">
        <v>3623.11</v>
      </c>
      <c r="Q692" s="34">
        <v>3568.26</v>
      </c>
      <c r="R692" s="34">
        <v>3515.23</v>
      </c>
      <c r="S692" s="34">
        <v>3525.7</v>
      </c>
      <c r="T692" s="34">
        <v>3553.27</v>
      </c>
      <c r="U692" s="34">
        <v>3618.3</v>
      </c>
      <c r="V692" s="34">
        <v>3647.03</v>
      </c>
      <c r="W692" s="34">
        <v>3665.21</v>
      </c>
      <c r="X692" s="34">
        <v>3244.2999999999997</v>
      </c>
      <c r="Y692" s="34">
        <v>3076.4500000000003</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10</v>
      </c>
      <c r="B693" s="34">
        <v>2856.56</v>
      </c>
      <c r="C693" s="34">
        <v>2686.2599999999998</v>
      </c>
      <c r="D693" s="34">
        <v>2640.0099999999998</v>
      </c>
      <c r="E693" s="34">
        <v>2640.4</v>
      </c>
      <c r="F693" s="34">
        <v>2640.07</v>
      </c>
      <c r="G693" s="34">
        <v>2645.15</v>
      </c>
      <c r="H693" s="34">
        <v>2648.7599999999998</v>
      </c>
      <c r="I693" s="34">
        <v>2915.65</v>
      </c>
      <c r="J693" s="34">
        <v>3216.12</v>
      </c>
      <c r="K693" s="34">
        <v>3543.6</v>
      </c>
      <c r="L693" s="34">
        <v>3641.81</v>
      </c>
      <c r="M693" s="34">
        <v>3652.08</v>
      </c>
      <c r="N693" s="34">
        <v>3649.34</v>
      </c>
      <c r="O693" s="34">
        <v>3634.12</v>
      </c>
      <c r="P693" s="34">
        <v>3627.69</v>
      </c>
      <c r="Q693" s="34">
        <v>3546.86</v>
      </c>
      <c r="R693" s="34">
        <v>3456.83</v>
      </c>
      <c r="S693" s="34">
        <v>3479.25</v>
      </c>
      <c r="T693" s="34">
        <v>3478.0099999999998</v>
      </c>
      <c r="U693" s="34">
        <v>3503.33</v>
      </c>
      <c r="V693" s="34">
        <v>3577.36</v>
      </c>
      <c r="W693" s="34">
        <v>3611.41</v>
      </c>
      <c r="X693" s="34">
        <v>3202.0499999999997</v>
      </c>
      <c r="Y693" s="34">
        <v>3065.33</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11</v>
      </c>
      <c r="B694" s="34">
        <v>3005.22</v>
      </c>
      <c r="C694" s="34">
        <v>2807.17</v>
      </c>
      <c r="D694" s="34">
        <v>2729.29</v>
      </c>
      <c r="E694" s="34">
        <v>2703.2999999999997</v>
      </c>
      <c r="F694" s="34">
        <v>2684.19</v>
      </c>
      <c r="G694" s="34">
        <v>2697.0899999999997</v>
      </c>
      <c r="H694" s="34">
        <v>2672.89</v>
      </c>
      <c r="I694" s="34">
        <v>2937.31</v>
      </c>
      <c r="J694" s="34">
        <v>3221.5099999999998</v>
      </c>
      <c r="K694" s="34">
        <v>3590.74</v>
      </c>
      <c r="L694" s="34">
        <v>3660.1</v>
      </c>
      <c r="M694" s="34">
        <v>3683.06</v>
      </c>
      <c r="N694" s="34">
        <v>3688.25</v>
      </c>
      <c r="O694" s="34">
        <v>3679.37</v>
      </c>
      <c r="P694" s="34">
        <v>3674.79</v>
      </c>
      <c r="Q694" s="34">
        <v>3636.34</v>
      </c>
      <c r="R694" s="34">
        <v>3573.89</v>
      </c>
      <c r="S694" s="34">
        <v>3635.43</v>
      </c>
      <c r="T694" s="34">
        <v>3655.07</v>
      </c>
      <c r="U694" s="34">
        <v>3675.94</v>
      </c>
      <c r="V694" s="34">
        <v>3705</v>
      </c>
      <c r="W694" s="34">
        <v>3718.56</v>
      </c>
      <c r="X694" s="34">
        <v>3427.99</v>
      </c>
      <c r="Y694" s="34">
        <v>3107.08</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12</v>
      </c>
      <c r="B695" s="34">
        <v>2903.39</v>
      </c>
      <c r="C695" s="34">
        <v>2770.83</v>
      </c>
      <c r="D695" s="34">
        <v>2691.07</v>
      </c>
      <c r="E695" s="34">
        <v>2657.57</v>
      </c>
      <c r="F695" s="34">
        <v>2690.12</v>
      </c>
      <c r="G695" s="34">
        <v>2777.47</v>
      </c>
      <c r="H695" s="34">
        <v>3002.7000000000003</v>
      </c>
      <c r="I695" s="34">
        <v>3363.93</v>
      </c>
      <c r="J695" s="34">
        <v>3703.84</v>
      </c>
      <c r="K695" s="34">
        <v>3776.14</v>
      </c>
      <c r="L695" s="34">
        <v>3784.38</v>
      </c>
      <c r="M695" s="34">
        <v>3809.07</v>
      </c>
      <c r="N695" s="34">
        <v>3787.43</v>
      </c>
      <c r="O695" s="34">
        <v>3795.66</v>
      </c>
      <c r="P695" s="34">
        <v>3801.64</v>
      </c>
      <c r="Q695" s="34">
        <v>3773</v>
      </c>
      <c r="R695" s="34">
        <v>3766.84</v>
      </c>
      <c r="S695" s="34">
        <v>3737.25</v>
      </c>
      <c r="T695" s="34">
        <v>3696.78</v>
      </c>
      <c r="U695" s="34">
        <v>3662.13</v>
      </c>
      <c r="V695" s="34">
        <v>3670.06</v>
      </c>
      <c r="W695" s="34">
        <v>3628.13</v>
      </c>
      <c r="X695" s="34">
        <v>3172.17</v>
      </c>
      <c r="Y695" s="34">
        <v>3001.21</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13</v>
      </c>
      <c r="B696" s="34">
        <v>2834.9900000000002</v>
      </c>
      <c r="C696" s="34">
        <v>2669.61</v>
      </c>
      <c r="D696" s="34">
        <v>2591.89</v>
      </c>
      <c r="E696" s="34">
        <v>2572.52</v>
      </c>
      <c r="F696" s="34">
        <v>2647.2999999999997</v>
      </c>
      <c r="G696" s="34">
        <v>2736.73</v>
      </c>
      <c r="H696" s="34">
        <v>2919.57</v>
      </c>
      <c r="I696" s="34">
        <v>3177.92</v>
      </c>
      <c r="J696" s="34">
        <v>3556.34</v>
      </c>
      <c r="K696" s="34">
        <v>3728.01</v>
      </c>
      <c r="L696" s="34">
        <v>3764.18</v>
      </c>
      <c r="M696" s="34">
        <v>3752.66</v>
      </c>
      <c r="N696" s="34">
        <v>3743.03</v>
      </c>
      <c r="O696" s="34">
        <v>3757.19</v>
      </c>
      <c r="P696" s="34">
        <v>3844.86</v>
      </c>
      <c r="Q696" s="34">
        <v>3875.19</v>
      </c>
      <c r="R696" s="34">
        <v>3789.3</v>
      </c>
      <c r="S696" s="34">
        <v>3767.38</v>
      </c>
      <c r="T696" s="34">
        <v>3755.73</v>
      </c>
      <c r="U696" s="34">
        <v>3756.14</v>
      </c>
      <c r="V696" s="34">
        <v>3803.88</v>
      </c>
      <c r="W696" s="34">
        <v>3659.61</v>
      </c>
      <c r="X696" s="34">
        <v>3169.6</v>
      </c>
      <c r="Y696" s="34">
        <v>3013.2599999999998</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14</v>
      </c>
      <c r="B697" s="34">
        <v>2860.37</v>
      </c>
      <c r="C697" s="34">
        <v>2759.62</v>
      </c>
      <c r="D697" s="34">
        <v>2616.94</v>
      </c>
      <c r="E697" s="34">
        <v>2594.31</v>
      </c>
      <c r="F697" s="34">
        <v>2609.5899999999997</v>
      </c>
      <c r="G697" s="34">
        <v>2781.04</v>
      </c>
      <c r="H697" s="34">
        <v>3036.2599999999998</v>
      </c>
      <c r="I697" s="34">
        <v>3422.0099999999998</v>
      </c>
      <c r="J697" s="34">
        <v>3728.81</v>
      </c>
      <c r="K697" s="34">
        <v>3857.52</v>
      </c>
      <c r="L697" s="34">
        <v>3934.07</v>
      </c>
      <c r="M697" s="34">
        <v>3903.05</v>
      </c>
      <c r="N697" s="34">
        <v>3868.92</v>
      </c>
      <c r="O697" s="34">
        <v>3913.17</v>
      </c>
      <c r="P697" s="34">
        <v>3999.77</v>
      </c>
      <c r="Q697" s="34">
        <v>3966.03</v>
      </c>
      <c r="R697" s="34">
        <v>3888.69</v>
      </c>
      <c r="S697" s="34">
        <v>3859.68</v>
      </c>
      <c r="T697" s="34">
        <v>3802.74</v>
      </c>
      <c r="U697" s="34">
        <v>3763.63</v>
      </c>
      <c r="V697" s="34">
        <v>3873.12</v>
      </c>
      <c r="W697" s="34">
        <v>3727.46</v>
      </c>
      <c r="X697" s="34">
        <v>3300.12</v>
      </c>
      <c r="Y697" s="34">
        <v>3091.97</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15</v>
      </c>
      <c r="B698" s="34">
        <v>2890.68</v>
      </c>
      <c r="C698" s="34">
        <v>2806.13</v>
      </c>
      <c r="D698" s="34">
        <v>2715.39</v>
      </c>
      <c r="E698" s="34">
        <v>2672.5</v>
      </c>
      <c r="F698" s="34">
        <v>2722.7599999999998</v>
      </c>
      <c r="G698" s="34">
        <v>2880.7400000000002</v>
      </c>
      <c r="H698" s="34">
        <v>3083.06</v>
      </c>
      <c r="I698" s="34">
        <v>3483.68</v>
      </c>
      <c r="J698" s="34">
        <v>3710.88</v>
      </c>
      <c r="K698" s="34">
        <v>3803.64</v>
      </c>
      <c r="L698" s="34">
        <v>3814.71</v>
      </c>
      <c r="M698" s="34">
        <v>3777.43</v>
      </c>
      <c r="N698" s="34">
        <v>3764.47</v>
      </c>
      <c r="O698" s="34">
        <v>3788.53</v>
      </c>
      <c r="P698" s="34">
        <v>3882.37</v>
      </c>
      <c r="Q698" s="34">
        <v>3817.46</v>
      </c>
      <c r="R698" s="34">
        <v>3781.6</v>
      </c>
      <c r="S698" s="34">
        <v>3761.58</v>
      </c>
      <c r="T698" s="34">
        <v>3768.85</v>
      </c>
      <c r="U698" s="34">
        <v>3757.47</v>
      </c>
      <c r="V698" s="34">
        <v>3776.22</v>
      </c>
      <c r="W698" s="34">
        <v>3699</v>
      </c>
      <c r="X698" s="34">
        <v>3422.6099999999997</v>
      </c>
      <c r="Y698" s="34">
        <v>3103.27</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16</v>
      </c>
      <c r="B699" s="34">
        <v>2828.64</v>
      </c>
      <c r="C699" s="34">
        <v>2656.53</v>
      </c>
      <c r="D699" s="34">
        <v>2531.38</v>
      </c>
      <c r="E699" s="34">
        <v>2464.4</v>
      </c>
      <c r="F699" s="34">
        <v>2551.9500000000003</v>
      </c>
      <c r="G699" s="34">
        <v>2749.37</v>
      </c>
      <c r="H699" s="34">
        <v>3005.7000000000003</v>
      </c>
      <c r="I699" s="34">
        <v>3267.5</v>
      </c>
      <c r="J699" s="34">
        <v>3595.68</v>
      </c>
      <c r="K699" s="34">
        <v>3660.79</v>
      </c>
      <c r="L699" s="34">
        <v>3655.94</v>
      </c>
      <c r="M699" s="34">
        <v>3612.66</v>
      </c>
      <c r="N699" s="34">
        <v>3640.23</v>
      </c>
      <c r="O699" s="34">
        <v>3652.48</v>
      </c>
      <c r="P699" s="34">
        <v>3738.88</v>
      </c>
      <c r="Q699" s="34">
        <v>3714.3</v>
      </c>
      <c r="R699" s="34">
        <v>3654.82</v>
      </c>
      <c r="S699" s="34">
        <v>3608.44</v>
      </c>
      <c r="T699" s="34">
        <v>3595.23</v>
      </c>
      <c r="U699" s="34">
        <v>3583.03</v>
      </c>
      <c r="V699" s="34">
        <v>3630.41</v>
      </c>
      <c r="W699" s="34">
        <v>3654.14</v>
      </c>
      <c r="X699" s="34">
        <v>3358.66</v>
      </c>
      <c r="Y699" s="34">
        <v>3040.44</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17</v>
      </c>
      <c r="B700" s="34">
        <v>2936.93</v>
      </c>
      <c r="C700" s="34">
        <v>2883.4900000000002</v>
      </c>
      <c r="D700" s="34">
        <v>2719.7000000000003</v>
      </c>
      <c r="E700" s="34">
        <v>2640.37</v>
      </c>
      <c r="F700" s="34">
        <v>2630.39</v>
      </c>
      <c r="G700" s="34">
        <v>2537.2999999999997</v>
      </c>
      <c r="H700" s="34">
        <v>2640</v>
      </c>
      <c r="I700" s="34">
        <v>3004.65</v>
      </c>
      <c r="J700" s="34">
        <v>3306.56</v>
      </c>
      <c r="K700" s="34">
        <v>3611</v>
      </c>
      <c r="L700" s="34">
        <v>3708.74</v>
      </c>
      <c r="M700" s="34">
        <v>3743.37</v>
      </c>
      <c r="N700" s="34">
        <v>3744.72</v>
      </c>
      <c r="O700" s="34">
        <v>3706.86</v>
      </c>
      <c r="P700" s="34">
        <v>3740.01</v>
      </c>
      <c r="Q700" s="34">
        <v>3724.51</v>
      </c>
      <c r="R700" s="34">
        <v>3707.1</v>
      </c>
      <c r="S700" s="34">
        <v>3708.83</v>
      </c>
      <c r="T700" s="34">
        <v>3704.56</v>
      </c>
      <c r="U700" s="34">
        <v>3704.25</v>
      </c>
      <c r="V700" s="34">
        <v>3731.91</v>
      </c>
      <c r="W700" s="34">
        <v>3715.7</v>
      </c>
      <c r="X700" s="34">
        <v>3294.77</v>
      </c>
      <c r="Y700" s="34">
        <v>3101.3599999999997</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18</v>
      </c>
      <c r="B701" s="34">
        <v>2829.88</v>
      </c>
      <c r="C701" s="34">
        <v>2685.08</v>
      </c>
      <c r="D701" s="34">
        <v>2627.19</v>
      </c>
      <c r="E701" s="34">
        <v>2497.2999999999997</v>
      </c>
      <c r="F701" s="34">
        <v>2459.2599999999998</v>
      </c>
      <c r="G701" s="34">
        <v>2394.3200000000002</v>
      </c>
      <c r="H701" s="34">
        <v>2387.8399999999997</v>
      </c>
      <c r="I701" s="34">
        <v>2695.12</v>
      </c>
      <c r="J701" s="34">
        <v>3165.65</v>
      </c>
      <c r="K701" s="34">
        <v>3539.45</v>
      </c>
      <c r="L701" s="34">
        <v>3697.55</v>
      </c>
      <c r="M701" s="34">
        <v>3717.57</v>
      </c>
      <c r="N701" s="34">
        <v>3714.68</v>
      </c>
      <c r="O701" s="34">
        <v>3714.27</v>
      </c>
      <c r="P701" s="34">
        <v>3711.05</v>
      </c>
      <c r="Q701" s="34">
        <v>3673.13</v>
      </c>
      <c r="R701" s="34">
        <v>3546.47</v>
      </c>
      <c r="S701" s="34">
        <v>3569.02</v>
      </c>
      <c r="T701" s="34">
        <v>3641.91</v>
      </c>
      <c r="U701" s="34">
        <v>3688.4</v>
      </c>
      <c r="V701" s="34">
        <v>3724.07</v>
      </c>
      <c r="W701" s="34">
        <v>3755.34</v>
      </c>
      <c r="X701" s="34">
        <v>3417.5899999999997</v>
      </c>
      <c r="Y701" s="34">
        <v>3013.6</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19</v>
      </c>
      <c r="B702" s="34">
        <v>2849.96</v>
      </c>
      <c r="C702" s="34">
        <v>2737.22</v>
      </c>
      <c r="D702" s="34">
        <v>2655.7999999999997</v>
      </c>
      <c r="E702" s="34">
        <v>2634.0099999999998</v>
      </c>
      <c r="F702" s="34">
        <v>2659.96</v>
      </c>
      <c r="G702" s="34">
        <v>2732.14</v>
      </c>
      <c r="H702" s="34">
        <v>2971.44</v>
      </c>
      <c r="I702" s="34">
        <v>3347.19</v>
      </c>
      <c r="J702" s="34">
        <v>3714.74</v>
      </c>
      <c r="K702" s="34">
        <v>3809.81</v>
      </c>
      <c r="L702" s="34">
        <v>3839.75</v>
      </c>
      <c r="M702" s="34">
        <v>3818.78</v>
      </c>
      <c r="N702" s="34">
        <v>3753.96</v>
      </c>
      <c r="O702" s="34">
        <v>3798.22</v>
      </c>
      <c r="P702" s="34">
        <v>3870.5</v>
      </c>
      <c r="Q702" s="34">
        <v>3827.44</v>
      </c>
      <c r="R702" s="34">
        <v>3748.14</v>
      </c>
      <c r="S702" s="34">
        <v>3708.13</v>
      </c>
      <c r="T702" s="34">
        <v>3693.88</v>
      </c>
      <c r="U702" s="34">
        <v>3699.35</v>
      </c>
      <c r="V702" s="34">
        <v>3708.3</v>
      </c>
      <c r="W702" s="34">
        <v>3674.23</v>
      </c>
      <c r="X702" s="34">
        <v>3222.5499999999997</v>
      </c>
      <c r="Y702" s="34">
        <v>3004.9900000000002</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20</v>
      </c>
      <c r="B703" s="34">
        <v>2872.4900000000002</v>
      </c>
      <c r="C703" s="34">
        <v>2674.27</v>
      </c>
      <c r="D703" s="34">
        <v>2476.96</v>
      </c>
      <c r="E703" s="34">
        <v>2431.6</v>
      </c>
      <c r="F703" s="34">
        <v>2499.0499999999997</v>
      </c>
      <c r="G703" s="34">
        <v>2732.12</v>
      </c>
      <c r="H703" s="34">
        <v>2924.33</v>
      </c>
      <c r="I703" s="34">
        <v>3297.16</v>
      </c>
      <c r="J703" s="34">
        <v>3670.62</v>
      </c>
      <c r="K703" s="34">
        <v>3929.75</v>
      </c>
      <c r="L703" s="34">
        <v>3947.87</v>
      </c>
      <c r="M703" s="34">
        <v>3926.74</v>
      </c>
      <c r="N703" s="34">
        <v>3918.04</v>
      </c>
      <c r="O703" s="34">
        <v>3931.92</v>
      </c>
      <c r="P703" s="34">
        <v>4077.2</v>
      </c>
      <c r="Q703" s="34">
        <v>3946.41</v>
      </c>
      <c r="R703" s="34">
        <v>3842.32</v>
      </c>
      <c r="S703" s="34">
        <v>3743.44</v>
      </c>
      <c r="T703" s="34">
        <v>3722.76</v>
      </c>
      <c r="U703" s="34">
        <v>3717.01</v>
      </c>
      <c r="V703" s="34">
        <v>3690.84</v>
      </c>
      <c r="W703" s="34">
        <v>3664</v>
      </c>
      <c r="X703" s="34">
        <v>3243.1099999999997</v>
      </c>
      <c r="Y703" s="34">
        <v>3087.46</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21</v>
      </c>
      <c r="B704" s="34">
        <v>2821.23</v>
      </c>
      <c r="C704" s="34">
        <v>2718.92</v>
      </c>
      <c r="D704" s="34">
        <v>2619.65</v>
      </c>
      <c r="E704" s="34">
        <v>2511.71</v>
      </c>
      <c r="F704" s="34">
        <v>2569.44</v>
      </c>
      <c r="G704" s="34">
        <v>2751.33</v>
      </c>
      <c r="H704" s="34">
        <v>2894.37</v>
      </c>
      <c r="I704" s="34">
        <v>3324.5099999999998</v>
      </c>
      <c r="J704" s="34">
        <v>3613.44</v>
      </c>
      <c r="K704" s="34">
        <v>3841.2</v>
      </c>
      <c r="L704" s="34">
        <v>3965.67</v>
      </c>
      <c r="M704" s="34">
        <v>3876.41</v>
      </c>
      <c r="N704" s="34">
        <v>3839.52</v>
      </c>
      <c r="O704" s="34">
        <v>3865.32</v>
      </c>
      <c r="P704" s="34">
        <v>4084.76</v>
      </c>
      <c r="Q704" s="34">
        <v>3990.99</v>
      </c>
      <c r="R704" s="34">
        <v>3818.31</v>
      </c>
      <c r="S704" s="34">
        <v>3797.82</v>
      </c>
      <c r="T704" s="34">
        <v>3769.69</v>
      </c>
      <c r="U704" s="34">
        <v>3761.34</v>
      </c>
      <c r="V704" s="34">
        <v>3714.86</v>
      </c>
      <c r="W704" s="34">
        <v>3664.22</v>
      </c>
      <c r="X704" s="34">
        <v>3279.79</v>
      </c>
      <c r="Y704" s="34">
        <v>3131.65</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22</v>
      </c>
      <c r="B705" s="34">
        <v>2849.13</v>
      </c>
      <c r="C705" s="34">
        <v>2708.9</v>
      </c>
      <c r="D705" s="34">
        <v>2580.0899999999997</v>
      </c>
      <c r="E705" s="34">
        <v>2416.14</v>
      </c>
      <c r="F705" s="34">
        <v>2510.25</v>
      </c>
      <c r="G705" s="34">
        <v>2754.2400000000002</v>
      </c>
      <c r="H705" s="34">
        <v>2893.22</v>
      </c>
      <c r="I705" s="34">
        <v>3338.63</v>
      </c>
      <c r="J705" s="34">
        <v>3696.71</v>
      </c>
      <c r="K705" s="34">
        <v>3870.29</v>
      </c>
      <c r="L705" s="34">
        <v>3898.92</v>
      </c>
      <c r="M705" s="34">
        <v>3898.48</v>
      </c>
      <c r="N705" s="34">
        <v>3822.31</v>
      </c>
      <c r="O705" s="34">
        <v>3904.79</v>
      </c>
      <c r="P705" s="34">
        <v>3984.44</v>
      </c>
      <c r="Q705" s="34">
        <v>3922.3</v>
      </c>
      <c r="R705" s="34">
        <v>3834.61</v>
      </c>
      <c r="S705" s="34">
        <v>3774.96</v>
      </c>
      <c r="T705" s="34">
        <v>3772.07</v>
      </c>
      <c r="U705" s="34">
        <v>3755.36</v>
      </c>
      <c r="V705" s="34">
        <v>3771.56</v>
      </c>
      <c r="W705" s="34">
        <v>3693.68</v>
      </c>
      <c r="X705" s="34">
        <v>3300.13</v>
      </c>
      <c r="Y705" s="34">
        <v>3079.8199999999997</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23</v>
      </c>
      <c r="B706" s="34">
        <v>2861.0099999999998</v>
      </c>
      <c r="C706" s="34">
        <v>2667.9100000000003</v>
      </c>
      <c r="D706" s="34">
        <v>2595.2199999999998</v>
      </c>
      <c r="E706" s="34">
        <v>2528.89</v>
      </c>
      <c r="F706" s="34">
        <v>2550.5099999999998</v>
      </c>
      <c r="G706" s="34">
        <v>2700.14</v>
      </c>
      <c r="H706" s="34">
        <v>2940.0499999999997</v>
      </c>
      <c r="I706" s="34">
        <v>3365.25</v>
      </c>
      <c r="J706" s="34">
        <v>3713.14</v>
      </c>
      <c r="K706" s="34">
        <v>3813.51</v>
      </c>
      <c r="L706" s="34">
        <v>3861.91</v>
      </c>
      <c r="M706" s="34">
        <v>3845.73</v>
      </c>
      <c r="N706" s="34">
        <v>3879.24</v>
      </c>
      <c r="O706" s="34">
        <v>3906.79</v>
      </c>
      <c r="P706" s="34">
        <v>4005.28</v>
      </c>
      <c r="Q706" s="34">
        <v>3899.1</v>
      </c>
      <c r="R706" s="34">
        <v>3833.75</v>
      </c>
      <c r="S706" s="34">
        <v>3805.31</v>
      </c>
      <c r="T706" s="34">
        <v>3767.28</v>
      </c>
      <c r="U706" s="34">
        <v>3750.68</v>
      </c>
      <c r="V706" s="34">
        <v>3725.09</v>
      </c>
      <c r="W706" s="34">
        <v>3736.17</v>
      </c>
      <c r="X706" s="34">
        <v>3528.63</v>
      </c>
      <c r="Y706" s="34">
        <v>3143.0099999999998</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24</v>
      </c>
      <c r="B707" s="34">
        <v>3057.07</v>
      </c>
      <c r="C707" s="34">
        <v>2843.79</v>
      </c>
      <c r="D707" s="34">
        <v>2758.02</v>
      </c>
      <c r="E707" s="34">
        <v>2705.27</v>
      </c>
      <c r="F707" s="34">
        <v>2685.36</v>
      </c>
      <c r="G707" s="34">
        <v>2680.92</v>
      </c>
      <c r="H707" s="34">
        <v>2741.36</v>
      </c>
      <c r="I707" s="34">
        <v>3044.5899999999997</v>
      </c>
      <c r="J707" s="34">
        <v>3458.8199999999997</v>
      </c>
      <c r="K707" s="34">
        <v>3746.47</v>
      </c>
      <c r="L707" s="34">
        <v>3822.52</v>
      </c>
      <c r="M707" s="34">
        <v>3830.35</v>
      </c>
      <c r="N707" s="34">
        <v>3819.44</v>
      </c>
      <c r="O707" s="34">
        <v>3820.57</v>
      </c>
      <c r="P707" s="34">
        <v>3811.73</v>
      </c>
      <c r="Q707" s="34">
        <v>3838.98</v>
      </c>
      <c r="R707" s="34">
        <v>3829.27</v>
      </c>
      <c r="S707" s="34">
        <v>3822.33</v>
      </c>
      <c r="T707" s="34">
        <v>3814.54</v>
      </c>
      <c r="U707" s="34">
        <v>3818.03</v>
      </c>
      <c r="V707" s="34">
        <v>3824.64</v>
      </c>
      <c r="W707" s="34">
        <v>3812.34</v>
      </c>
      <c r="X707" s="34">
        <v>3483.33</v>
      </c>
      <c r="Y707" s="34">
        <v>3117.91</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12" x14ac:dyDescent="0.2">
      <c r="A708" s="33">
        <v>25</v>
      </c>
      <c r="B708" s="34">
        <v>3000.83</v>
      </c>
      <c r="C708" s="34">
        <v>2812.97</v>
      </c>
      <c r="D708" s="34">
        <v>2721.42</v>
      </c>
      <c r="E708" s="34">
        <v>2647.46</v>
      </c>
      <c r="F708" s="34">
        <v>2598.38</v>
      </c>
      <c r="G708" s="34">
        <v>2642.7599999999998</v>
      </c>
      <c r="H708" s="34">
        <v>2573.7000000000003</v>
      </c>
      <c r="I708" s="34">
        <v>2832.19</v>
      </c>
      <c r="J708" s="34">
        <v>3180.99</v>
      </c>
      <c r="K708" s="34">
        <v>3535.32</v>
      </c>
      <c r="L708" s="34">
        <v>3672.34</v>
      </c>
      <c r="M708" s="34">
        <v>3734.98</v>
      </c>
      <c r="N708" s="34">
        <v>3734.39</v>
      </c>
      <c r="O708" s="34">
        <v>3732.97</v>
      </c>
      <c r="P708" s="34">
        <v>3738.54</v>
      </c>
      <c r="Q708" s="34">
        <v>3695.83</v>
      </c>
      <c r="R708" s="34">
        <v>3632.05</v>
      </c>
      <c r="S708" s="34">
        <v>3639.02</v>
      </c>
      <c r="T708" s="34">
        <v>3668.74</v>
      </c>
      <c r="U708" s="34">
        <v>3692.28</v>
      </c>
      <c r="V708" s="34">
        <v>3722.77</v>
      </c>
      <c r="W708" s="34">
        <v>3759.14</v>
      </c>
      <c r="X708" s="34">
        <v>3407.56</v>
      </c>
      <c r="Y708" s="34">
        <v>3037.2599999999998</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12" x14ac:dyDescent="0.2">
      <c r="A709" s="33">
        <v>26</v>
      </c>
      <c r="B709" s="34">
        <v>2864.7000000000003</v>
      </c>
      <c r="C709" s="34">
        <v>2752.39</v>
      </c>
      <c r="D709" s="34">
        <v>2663.7999999999997</v>
      </c>
      <c r="E709" s="34">
        <v>2501.98</v>
      </c>
      <c r="F709" s="34">
        <v>2521.7000000000003</v>
      </c>
      <c r="G709" s="34">
        <v>2780.88</v>
      </c>
      <c r="H709" s="34">
        <v>2889.15</v>
      </c>
      <c r="I709" s="34">
        <v>3196.5699999999997</v>
      </c>
      <c r="J709" s="34">
        <v>3631.96</v>
      </c>
      <c r="K709" s="34">
        <v>3717.72</v>
      </c>
      <c r="L709" s="34">
        <v>3806.81</v>
      </c>
      <c r="M709" s="34">
        <v>3764.69</v>
      </c>
      <c r="N709" s="34">
        <v>3729.91</v>
      </c>
      <c r="O709" s="34">
        <v>3777.88</v>
      </c>
      <c r="P709" s="34">
        <v>3831.52</v>
      </c>
      <c r="Q709" s="34">
        <v>3839.82</v>
      </c>
      <c r="R709" s="34">
        <v>3803.41</v>
      </c>
      <c r="S709" s="34">
        <v>3668.76</v>
      </c>
      <c r="T709" s="34">
        <v>3626.13</v>
      </c>
      <c r="U709" s="34">
        <v>3527.95</v>
      </c>
      <c r="V709" s="34">
        <v>3553.63</v>
      </c>
      <c r="W709" s="34">
        <v>3459.93</v>
      </c>
      <c r="X709" s="34">
        <v>3058.2400000000002</v>
      </c>
      <c r="Y709" s="34">
        <v>2937.1600000000003</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12" x14ac:dyDescent="0.2">
      <c r="A710" s="33">
        <v>27</v>
      </c>
      <c r="B710" s="34">
        <v>2774.52</v>
      </c>
      <c r="C710" s="34">
        <v>2584.5300000000002</v>
      </c>
      <c r="D710" s="34">
        <v>2524.69</v>
      </c>
      <c r="E710" s="34">
        <v>2212.39</v>
      </c>
      <c r="F710" s="34">
        <v>2007.95</v>
      </c>
      <c r="G710" s="34">
        <v>2585.31</v>
      </c>
      <c r="H710" s="34">
        <v>2757.19</v>
      </c>
      <c r="I710" s="34">
        <v>3084</v>
      </c>
      <c r="J710" s="34">
        <v>3456.73</v>
      </c>
      <c r="K710" s="34">
        <v>3640.14</v>
      </c>
      <c r="L710" s="34">
        <v>3738.81</v>
      </c>
      <c r="M710" s="34">
        <v>3644.67</v>
      </c>
      <c r="N710" s="34">
        <v>3602.24</v>
      </c>
      <c r="O710" s="34">
        <v>3638.69</v>
      </c>
      <c r="P710" s="34">
        <v>3760.88</v>
      </c>
      <c r="Q710" s="34">
        <v>3685.77</v>
      </c>
      <c r="R710" s="34">
        <v>3700.62</v>
      </c>
      <c r="S710" s="34">
        <v>3632.84</v>
      </c>
      <c r="T710" s="34">
        <v>3582.54</v>
      </c>
      <c r="U710" s="34">
        <v>3478.7799999999997</v>
      </c>
      <c r="V710" s="34">
        <v>3473.3599999999997</v>
      </c>
      <c r="W710" s="34">
        <v>3425.3199999999997</v>
      </c>
      <c r="X710" s="34">
        <v>3058.48</v>
      </c>
      <c r="Y710" s="34">
        <v>2950.35</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ht="12" x14ac:dyDescent="0.2">
      <c r="A711" s="33">
        <v>28</v>
      </c>
      <c r="B711" s="34">
        <v>2838.9900000000002</v>
      </c>
      <c r="C711" s="34">
        <v>2615.9</v>
      </c>
      <c r="D711" s="34">
        <v>2468.4</v>
      </c>
      <c r="E711" s="34">
        <v>1943.8799999999999</v>
      </c>
      <c r="F711" s="34">
        <v>1820.3</v>
      </c>
      <c r="G711" s="34">
        <v>2657.37</v>
      </c>
      <c r="H711" s="34">
        <v>2887.64</v>
      </c>
      <c r="I711" s="34">
        <v>3175.95</v>
      </c>
      <c r="J711" s="34">
        <v>3697.4</v>
      </c>
      <c r="K711" s="34">
        <v>3770.52</v>
      </c>
      <c r="L711" s="34">
        <v>3854.57</v>
      </c>
      <c r="M711" s="34">
        <v>3851.91</v>
      </c>
      <c r="N711" s="34">
        <v>3845.96</v>
      </c>
      <c r="O711" s="34">
        <v>3858.75</v>
      </c>
      <c r="P711" s="34">
        <v>3962.91</v>
      </c>
      <c r="Q711" s="34">
        <v>4040.76</v>
      </c>
      <c r="R711" s="34">
        <v>3865.2</v>
      </c>
      <c r="S711" s="34">
        <v>3815.01</v>
      </c>
      <c r="T711" s="34">
        <v>3766.43</v>
      </c>
      <c r="U711" s="34">
        <v>3725.75</v>
      </c>
      <c r="V711" s="34">
        <v>3714.39</v>
      </c>
      <c r="W711" s="34">
        <v>3679.44</v>
      </c>
      <c r="X711" s="34">
        <v>3285.91</v>
      </c>
      <c r="Y711" s="34">
        <v>3016.53</v>
      </c>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ht="12" x14ac:dyDescent="0.2">
      <c r="A712" s="33">
        <v>29</v>
      </c>
      <c r="B712" s="34">
        <v>2815.18</v>
      </c>
      <c r="C712" s="34">
        <v>2652.57</v>
      </c>
      <c r="D712" s="34">
        <v>2463.4500000000003</v>
      </c>
      <c r="E712" s="34">
        <v>2387.3200000000002</v>
      </c>
      <c r="F712" s="34">
        <v>2375.14</v>
      </c>
      <c r="G712" s="34">
        <v>2684.85</v>
      </c>
      <c r="H712" s="34">
        <v>2809.7999999999997</v>
      </c>
      <c r="I712" s="34">
        <v>3167.29</v>
      </c>
      <c r="J712" s="34">
        <v>3727.16</v>
      </c>
      <c r="K712" s="34">
        <v>3762.96</v>
      </c>
      <c r="L712" s="34">
        <v>3772.57</v>
      </c>
      <c r="M712" s="34">
        <v>3864.53</v>
      </c>
      <c r="N712" s="34">
        <v>3871.62</v>
      </c>
      <c r="O712" s="34">
        <v>3890.99</v>
      </c>
      <c r="P712" s="34">
        <v>4025.73</v>
      </c>
      <c r="Q712" s="34">
        <v>4042.15</v>
      </c>
      <c r="R712" s="34">
        <v>4033.76</v>
      </c>
      <c r="S712" s="34">
        <v>3969.17</v>
      </c>
      <c r="T712" s="34">
        <v>3905.05</v>
      </c>
      <c r="U712" s="34">
        <v>3880.89</v>
      </c>
      <c r="V712" s="34">
        <v>3849.86</v>
      </c>
      <c r="W712" s="34">
        <v>3766.37</v>
      </c>
      <c r="X712" s="34">
        <v>3450.5299999999997</v>
      </c>
      <c r="Y712" s="34">
        <v>3038.08</v>
      </c>
      <c r="Z712" s="24">
        <f>IFERROR(Y712,"скрыть")</f>
        <v>3038.08</v>
      </c>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ht="12" x14ac:dyDescent="0.2">
      <c r="A713" s="33">
        <v>30</v>
      </c>
      <c r="B713" s="34">
        <v>2825.2999999999997</v>
      </c>
      <c r="C713" s="34">
        <v>2683.1</v>
      </c>
      <c r="D713" s="34">
        <v>2534.63</v>
      </c>
      <c r="E713" s="34">
        <v>2444.6799999999998</v>
      </c>
      <c r="F713" s="34">
        <v>2432.73</v>
      </c>
      <c r="G713" s="34">
        <v>2659.1</v>
      </c>
      <c r="H713" s="34">
        <v>2725.46</v>
      </c>
      <c r="I713" s="34">
        <v>3116.67</v>
      </c>
      <c r="J713" s="34">
        <v>3741.43</v>
      </c>
      <c r="K713" s="34">
        <v>3632.33</v>
      </c>
      <c r="L713" s="34">
        <v>3612.9</v>
      </c>
      <c r="M713" s="34">
        <v>3599.14</v>
      </c>
      <c r="N713" s="34">
        <v>3899.41</v>
      </c>
      <c r="O713" s="34">
        <v>3914.08</v>
      </c>
      <c r="P713" s="34">
        <v>4298.0100000000011</v>
      </c>
      <c r="Q713" s="34">
        <v>4294.6600000000008</v>
      </c>
      <c r="R713" s="34">
        <v>4065.8</v>
      </c>
      <c r="S713" s="34">
        <v>3944.33</v>
      </c>
      <c r="T713" s="34">
        <v>3892.66</v>
      </c>
      <c r="U713" s="34">
        <v>3849.33</v>
      </c>
      <c r="V713" s="34">
        <v>3929.79</v>
      </c>
      <c r="W713" s="34">
        <v>3926.27</v>
      </c>
      <c r="X713" s="34">
        <v>3650.52</v>
      </c>
      <c r="Y713" s="34">
        <v>3157.5699999999997</v>
      </c>
      <c r="Z713" s="24">
        <f>IFERROR(Y713,"скрыть")</f>
        <v>3157.5699999999997</v>
      </c>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2" x14ac:dyDescent="0.2">
      <c r="A714" s="33">
        <v>31</v>
      </c>
      <c r="B714" s="34">
        <v>2909.2599999999998</v>
      </c>
      <c r="C714" s="34">
        <v>2773.0899999999997</v>
      </c>
      <c r="D714" s="34">
        <v>2643.69</v>
      </c>
      <c r="E714" s="34">
        <v>2540.4699999999998</v>
      </c>
      <c r="F714" s="34">
        <v>2496.62</v>
      </c>
      <c r="G714" s="34">
        <v>2597.0700000000002</v>
      </c>
      <c r="H714" s="34">
        <v>2658.1</v>
      </c>
      <c r="I714" s="34">
        <v>2919.4</v>
      </c>
      <c r="J714" s="34">
        <v>3515.26</v>
      </c>
      <c r="K714" s="34">
        <v>3669.26</v>
      </c>
      <c r="L714" s="34">
        <v>3808.72</v>
      </c>
      <c r="M714" s="34">
        <v>3841.99</v>
      </c>
      <c r="N714" s="34">
        <v>3853.58</v>
      </c>
      <c r="O714" s="34">
        <v>3857.62</v>
      </c>
      <c r="P714" s="34">
        <v>3900.82</v>
      </c>
      <c r="Q714" s="34">
        <v>3920.76</v>
      </c>
      <c r="R714" s="34">
        <v>3925.88</v>
      </c>
      <c r="S714" s="34">
        <v>3933.99</v>
      </c>
      <c r="T714" s="34">
        <v>3869.7</v>
      </c>
      <c r="U714" s="34">
        <v>3847.99</v>
      </c>
      <c r="V714" s="34">
        <v>3868.89</v>
      </c>
      <c r="W714" s="34">
        <v>3854.57</v>
      </c>
      <c r="X714" s="34">
        <v>3532.9</v>
      </c>
      <c r="Y714" s="34">
        <v>3091.41</v>
      </c>
      <c r="Z714" s="24">
        <f>IFERROR(Y714,"скрыть")</f>
        <v>3091.41</v>
      </c>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x14ac:dyDescent="0.2">
      <c r="A715" s="111"/>
      <c r="B715" s="112" t="s">
        <v>117</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x14ac:dyDescent="0.2">
      <c r="A716" s="111"/>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s="27" customFormat="1" ht="32.65" customHeight="1" x14ac:dyDescent="0.2">
      <c r="A717" s="31" t="s">
        <v>83</v>
      </c>
      <c r="B717" s="32" t="s">
        <v>84</v>
      </c>
      <c r="C717" s="32" t="s">
        <v>85</v>
      </c>
      <c r="D717" s="32" t="s">
        <v>86</v>
      </c>
      <c r="E717" s="32" t="s">
        <v>87</v>
      </c>
      <c r="F717" s="32" t="s">
        <v>88</v>
      </c>
      <c r="G717" s="32" t="s">
        <v>89</v>
      </c>
      <c r="H717" s="32" t="s">
        <v>90</v>
      </c>
      <c r="I717" s="32" t="s">
        <v>91</v>
      </c>
      <c r="J717" s="32" t="s">
        <v>92</v>
      </c>
      <c r="K717" s="32" t="s">
        <v>93</v>
      </c>
      <c r="L717" s="32" t="s">
        <v>94</v>
      </c>
      <c r="M717" s="32" t="s">
        <v>95</v>
      </c>
      <c r="N717" s="32" t="s">
        <v>96</v>
      </c>
      <c r="O717" s="32" t="s">
        <v>97</v>
      </c>
      <c r="P717" s="32" t="s">
        <v>98</v>
      </c>
      <c r="Q717" s="32" t="s">
        <v>99</v>
      </c>
      <c r="R717" s="32" t="s">
        <v>100</v>
      </c>
      <c r="S717" s="32" t="s">
        <v>101</v>
      </c>
      <c r="T717" s="32" t="s">
        <v>102</v>
      </c>
      <c r="U717" s="32" t="s">
        <v>103</v>
      </c>
      <c r="V717" s="32" t="s">
        <v>104</v>
      </c>
      <c r="W717" s="32" t="s">
        <v>105</v>
      </c>
      <c r="X717" s="32" t="s">
        <v>106</v>
      </c>
      <c r="Y717" s="32" t="s">
        <v>107</v>
      </c>
      <c r="Z717" s="26"/>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1</v>
      </c>
      <c r="B718" s="39">
        <f>B503</f>
        <v>0</v>
      </c>
      <c r="C718" s="39">
        <f t="shared" ref="C718:Y718" si="0">C503</f>
        <v>0</v>
      </c>
      <c r="D718" s="39">
        <f t="shared" si="0"/>
        <v>0</v>
      </c>
      <c r="E718" s="39">
        <f t="shared" si="0"/>
        <v>0</v>
      </c>
      <c r="F718" s="39">
        <f t="shared" si="0"/>
        <v>0</v>
      </c>
      <c r="G718" s="39">
        <f t="shared" si="0"/>
        <v>8.73</v>
      </c>
      <c r="H718" s="39">
        <f t="shared" si="0"/>
        <v>0</v>
      </c>
      <c r="I718" s="39">
        <f t="shared" si="0"/>
        <v>69.3</v>
      </c>
      <c r="J718" s="39">
        <f t="shared" si="0"/>
        <v>333.55</v>
      </c>
      <c r="K718" s="39">
        <f t="shared" si="0"/>
        <v>287.52</v>
      </c>
      <c r="L718" s="39">
        <f t="shared" si="0"/>
        <v>167.9</v>
      </c>
      <c r="M718" s="39">
        <f t="shared" si="0"/>
        <v>146.35</v>
      </c>
      <c r="N718" s="39">
        <f t="shared" si="0"/>
        <v>56.71</v>
      </c>
      <c r="O718" s="39">
        <f t="shared" si="0"/>
        <v>116.34</v>
      </c>
      <c r="P718" s="39">
        <f t="shared" si="0"/>
        <v>148.46</v>
      </c>
      <c r="Q718" s="39">
        <f t="shared" si="0"/>
        <v>164.54</v>
      </c>
      <c r="R718" s="39">
        <f t="shared" si="0"/>
        <v>260.48</v>
      </c>
      <c r="S718" s="39">
        <f t="shared" si="0"/>
        <v>192.99</v>
      </c>
      <c r="T718" s="39">
        <f t="shared" si="0"/>
        <v>42.71</v>
      </c>
      <c r="U718" s="39">
        <f t="shared" si="0"/>
        <v>209.72</v>
      </c>
      <c r="V718" s="39">
        <f t="shared" si="0"/>
        <v>216.19</v>
      </c>
      <c r="W718" s="39">
        <f t="shared" si="0"/>
        <v>134.61000000000001</v>
      </c>
      <c r="X718" s="39">
        <f t="shared" si="0"/>
        <v>0</v>
      </c>
      <c r="Y718" s="39">
        <f t="shared" si="0"/>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2</v>
      </c>
      <c r="B719" s="39">
        <f t="shared" ref="B719:Y729" si="1">B504</f>
        <v>0</v>
      </c>
      <c r="C719" s="39">
        <f t="shared" si="1"/>
        <v>0</v>
      </c>
      <c r="D719" s="39">
        <f t="shared" si="1"/>
        <v>0</v>
      </c>
      <c r="E719" s="39">
        <f t="shared" si="1"/>
        <v>0</v>
      </c>
      <c r="F719" s="39">
        <f t="shared" si="1"/>
        <v>0</v>
      </c>
      <c r="G719" s="39">
        <f t="shared" si="1"/>
        <v>0</v>
      </c>
      <c r="H719" s="39">
        <f t="shared" si="1"/>
        <v>0</v>
      </c>
      <c r="I719" s="39">
        <f t="shared" si="1"/>
        <v>20.82</v>
      </c>
      <c r="J719" s="39">
        <f t="shared" si="1"/>
        <v>193.22</v>
      </c>
      <c r="K719" s="39">
        <f t="shared" si="1"/>
        <v>51.57</v>
      </c>
      <c r="L719" s="39">
        <f t="shared" si="1"/>
        <v>169</v>
      </c>
      <c r="M719" s="39">
        <f t="shared" si="1"/>
        <v>1.79</v>
      </c>
      <c r="N719" s="39">
        <f t="shared" si="1"/>
        <v>136.03</v>
      </c>
      <c r="O719" s="39">
        <f t="shared" si="1"/>
        <v>175.04</v>
      </c>
      <c r="P719" s="39">
        <f t="shared" si="1"/>
        <v>423.58</v>
      </c>
      <c r="Q719" s="39">
        <f t="shared" si="1"/>
        <v>71.099999999999994</v>
      </c>
      <c r="R719" s="39">
        <f t="shared" si="1"/>
        <v>62.96</v>
      </c>
      <c r="S719" s="39">
        <f t="shared" si="1"/>
        <v>17.04</v>
      </c>
      <c r="T719" s="39">
        <f t="shared" si="1"/>
        <v>62.2</v>
      </c>
      <c r="U719" s="39">
        <f t="shared" si="1"/>
        <v>109.45</v>
      </c>
      <c r="V719" s="39">
        <f t="shared" si="1"/>
        <v>178.47</v>
      </c>
      <c r="W719" s="39">
        <f t="shared" si="1"/>
        <v>0</v>
      </c>
      <c r="X719" s="39">
        <f t="shared" si="1"/>
        <v>0</v>
      </c>
      <c r="Y719" s="39">
        <f t="shared" si="1"/>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3</v>
      </c>
      <c r="B720" s="39">
        <f t="shared" si="1"/>
        <v>1.33</v>
      </c>
      <c r="C720" s="39">
        <f t="shared" si="1"/>
        <v>0</v>
      </c>
      <c r="D720" s="39">
        <f t="shared" si="1"/>
        <v>0</v>
      </c>
      <c r="E720" s="39">
        <f t="shared" si="1"/>
        <v>0</v>
      </c>
      <c r="F720" s="39">
        <f t="shared" si="1"/>
        <v>0</v>
      </c>
      <c r="G720" s="39">
        <f t="shared" si="1"/>
        <v>0</v>
      </c>
      <c r="H720" s="39">
        <f t="shared" si="1"/>
        <v>0</v>
      </c>
      <c r="I720" s="39">
        <f t="shared" si="1"/>
        <v>0</v>
      </c>
      <c r="J720" s="39">
        <f t="shared" si="1"/>
        <v>70.39</v>
      </c>
      <c r="K720" s="39">
        <f t="shared" si="1"/>
        <v>0</v>
      </c>
      <c r="L720" s="39">
        <f t="shared" si="1"/>
        <v>21.73</v>
      </c>
      <c r="M720" s="39">
        <f t="shared" si="1"/>
        <v>79.53</v>
      </c>
      <c r="N720" s="39">
        <f t="shared" si="1"/>
        <v>43.27</v>
      </c>
      <c r="O720" s="39">
        <f t="shared" si="1"/>
        <v>42.54</v>
      </c>
      <c r="P720" s="39">
        <f t="shared" si="1"/>
        <v>28.84</v>
      </c>
      <c r="Q720" s="39">
        <f t="shared" si="1"/>
        <v>21.82</v>
      </c>
      <c r="R720" s="39">
        <f t="shared" si="1"/>
        <v>46.67</v>
      </c>
      <c r="S720" s="39">
        <f t="shared" si="1"/>
        <v>36.07</v>
      </c>
      <c r="T720" s="39">
        <f t="shared" si="1"/>
        <v>114.04</v>
      </c>
      <c r="U720" s="39">
        <f t="shared" si="1"/>
        <v>115.77</v>
      </c>
      <c r="V720" s="39">
        <f t="shared" si="1"/>
        <v>104.88</v>
      </c>
      <c r="W720" s="39">
        <f t="shared" si="1"/>
        <v>0</v>
      </c>
      <c r="X720" s="39">
        <f t="shared" si="1"/>
        <v>0</v>
      </c>
      <c r="Y720" s="39">
        <f t="shared" si="1"/>
        <v>0</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4</v>
      </c>
      <c r="B721" s="39">
        <f t="shared" si="1"/>
        <v>0</v>
      </c>
      <c r="C721" s="39">
        <f t="shared" si="1"/>
        <v>0</v>
      </c>
      <c r="D721" s="39">
        <f t="shared" si="1"/>
        <v>0</v>
      </c>
      <c r="E721" s="39">
        <f t="shared" si="1"/>
        <v>0</v>
      </c>
      <c r="F721" s="39">
        <f t="shared" si="1"/>
        <v>0</v>
      </c>
      <c r="G721" s="39">
        <f t="shared" si="1"/>
        <v>0</v>
      </c>
      <c r="H721" s="39">
        <f t="shared" si="1"/>
        <v>0</v>
      </c>
      <c r="I721" s="39">
        <f t="shared" si="1"/>
        <v>154.27000000000001</v>
      </c>
      <c r="J721" s="39">
        <f t="shared" si="1"/>
        <v>95.33</v>
      </c>
      <c r="K721" s="39">
        <f t="shared" si="1"/>
        <v>0</v>
      </c>
      <c r="L721" s="39">
        <f t="shared" si="1"/>
        <v>0</v>
      </c>
      <c r="M721" s="39">
        <f t="shared" si="1"/>
        <v>0</v>
      </c>
      <c r="N721" s="39">
        <f t="shared" si="1"/>
        <v>0</v>
      </c>
      <c r="O721" s="39">
        <f t="shared" si="1"/>
        <v>0</v>
      </c>
      <c r="P721" s="39">
        <f t="shared" si="1"/>
        <v>0</v>
      </c>
      <c r="Q721" s="39">
        <f t="shared" si="1"/>
        <v>10.36</v>
      </c>
      <c r="R721" s="39">
        <f t="shared" si="1"/>
        <v>1.9</v>
      </c>
      <c r="S721" s="39">
        <f t="shared" si="1"/>
        <v>108.66</v>
      </c>
      <c r="T721" s="39">
        <f t="shared" si="1"/>
        <v>203.94</v>
      </c>
      <c r="U721" s="39">
        <f t="shared" si="1"/>
        <v>133.57</v>
      </c>
      <c r="V721" s="39">
        <f t="shared" si="1"/>
        <v>177.22</v>
      </c>
      <c r="W721" s="39">
        <f t="shared" si="1"/>
        <v>0</v>
      </c>
      <c r="X721" s="39">
        <f t="shared" si="1"/>
        <v>0</v>
      </c>
      <c r="Y721" s="39">
        <f t="shared" si="1"/>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5</v>
      </c>
      <c r="B722" s="39">
        <f t="shared" si="1"/>
        <v>0</v>
      </c>
      <c r="C722" s="39">
        <f t="shared" si="1"/>
        <v>0</v>
      </c>
      <c r="D722" s="39">
        <f t="shared" si="1"/>
        <v>0</v>
      </c>
      <c r="E722" s="39">
        <f t="shared" si="1"/>
        <v>0</v>
      </c>
      <c r="F722" s="39">
        <f t="shared" si="1"/>
        <v>0</v>
      </c>
      <c r="G722" s="39">
        <f t="shared" si="1"/>
        <v>0</v>
      </c>
      <c r="H722" s="39">
        <f t="shared" si="1"/>
        <v>0</v>
      </c>
      <c r="I722" s="39">
        <f t="shared" si="1"/>
        <v>0</v>
      </c>
      <c r="J722" s="39">
        <f t="shared" si="1"/>
        <v>0</v>
      </c>
      <c r="K722" s="39">
        <f t="shared" si="1"/>
        <v>0</v>
      </c>
      <c r="L722" s="39">
        <f t="shared" si="1"/>
        <v>0</v>
      </c>
      <c r="M722" s="39">
        <f t="shared" si="1"/>
        <v>0</v>
      </c>
      <c r="N722" s="39">
        <f t="shared" si="1"/>
        <v>0</v>
      </c>
      <c r="O722" s="39">
        <f t="shared" si="1"/>
        <v>0</v>
      </c>
      <c r="P722" s="39">
        <f t="shared" si="1"/>
        <v>0</v>
      </c>
      <c r="Q722" s="39">
        <f t="shared" si="1"/>
        <v>0</v>
      </c>
      <c r="R722" s="39">
        <f t="shared" si="1"/>
        <v>0</v>
      </c>
      <c r="S722" s="39">
        <f t="shared" si="1"/>
        <v>0</v>
      </c>
      <c r="T722" s="39">
        <f t="shared" si="1"/>
        <v>0</v>
      </c>
      <c r="U722" s="39">
        <f t="shared" si="1"/>
        <v>0</v>
      </c>
      <c r="V722" s="39">
        <f t="shared" si="1"/>
        <v>0</v>
      </c>
      <c r="W722" s="39">
        <f t="shared" si="1"/>
        <v>0</v>
      </c>
      <c r="X722" s="39">
        <f t="shared" si="1"/>
        <v>0</v>
      </c>
      <c r="Y722" s="39">
        <f t="shared" si="1"/>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6</v>
      </c>
      <c r="B723" s="39">
        <f t="shared" si="1"/>
        <v>0</v>
      </c>
      <c r="C723" s="39">
        <f t="shared" si="1"/>
        <v>0</v>
      </c>
      <c r="D723" s="39">
        <f t="shared" si="1"/>
        <v>0</v>
      </c>
      <c r="E723" s="39">
        <f t="shared" si="1"/>
        <v>0</v>
      </c>
      <c r="F723" s="39">
        <f t="shared" si="1"/>
        <v>0</v>
      </c>
      <c r="G723" s="39">
        <f t="shared" si="1"/>
        <v>26.81</v>
      </c>
      <c r="H723" s="39">
        <f t="shared" si="1"/>
        <v>188.92</v>
      </c>
      <c r="I723" s="39">
        <f t="shared" si="1"/>
        <v>109</v>
      </c>
      <c r="J723" s="39">
        <f t="shared" si="1"/>
        <v>1.38</v>
      </c>
      <c r="K723" s="39">
        <f t="shared" si="1"/>
        <v>0</v>
      </c>
      <c r="L723" s="39">
        <f t="shared" si="1"/>
        <v>0</v>
      </c>
      <c r="M723" s="39">
        <f t="shared" si="1"/>
        <v>0</v>
      </c>
      <c r="N723" s="39">
        <f t="shared" si="1"/>
        <v>0</v>
      </c>
      <c r="O723" s="39">
        <f t="shared" si="1"/>
        <v>0</v>
      </c>
      <c r="P723" s="39">
        <f t="shared" si="1"/>
        <v>0</v>
      </c>
      <c r="Q723" s="39">
        <f t="shared" si="1"/>
        <v>0</v>
      </c>
      <c r="R723" s="39">
        <f t="shared" si="1"/>
        <v>0</v>
      </c>
      <c r="S723" s="39">
        <f t="shared" si="1"/>
        <v>0</v>
      </c>
      <c r="T723" s="39">
        <f t="shared" si="1"/>
        <v>0</v>
      </c>
      <c r="U723" s="39">
        <f t="shared" si="1"/>
        <v>0</v>
      </c>
      <c r="V723" s="39">
        <f t="shared" si="1"/>
        <v>0</v>
      </c>
      <c r="W723" s="39">
        <f t="shared" si="1"/>
        <v>0</v>
      </c>
      <c r="X723" s="39">
        <f t="shared" si="1"/>
        <v>0</v>
      </c>
      <c r="Y723" s="39">
        <f t="shared" si="1"/>
        <v>0</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7</v>
      </c>
      <c r="B724" s="39">
        <f t="shared" si="1"/>
        <v>0</v>
      </c>
      <c r="C724" s="39">
        <f t="shared" si="1"/>
        <v>0</v>
      </c>
      <c r="D724" s="39">
        <f t="shared" si="1"/>
        <v>0</v>
      </c>
      <c r="E724" s="39">
        <f t="shared" si="1"/>
        <v>0</v>
      </c>
      <c r="F724" s="39">
        <f t="shared" si="1"/>
        <v>0</v>
      </c>
      <c r="G724" s="39">
        <f t="shared" si="1"/>
        <v>62.01</v>
      </c>
      <c r="H724" s="39">
        <f t="shared" si="1"/>
        <v>249.06</v>
      </c>
      <c r="I724" s="39">
        <f t="shared" si="1"/>
        <v>171.89</v>
      </c>
      <c r="J724" s="39">
        <f t="shared" si="1"/>
        <v>23.51</v>
      </c>
      <c r="K724" s="39">
        <f t="shared" si="1"/>
        <v>0</v>
      </c>
      <c r="L724" s="39">
        <f t="shared" si="1"/>
        <v>0</v>
      </c>
      <c r="M724" s="39">
        <f t="shared" si="1"/>
        <v>197.84</v>
      </c>
      <c r="N724" s="39">
        <f t="shared" si="1"/>
        <v>143.59</v>
      </c>
      <c r="O724" s="39">
        <f t="shared" si="1"/>
        <v>145.63999999999999</v>
      </c>
      <c r="P724" s="39">
        <f t="shared" si="1"/>
        <v>144.63</v>
      </c>
      <c r="Q724" s="39">
        <f t="shared" si="1"/>
        <v>168.56</v>
      </c>
      <c r="R724" s="39">
        <f t="shared" si="1"/>
        <v>176.59</v>
      </c>
      <c r="S724" s="39">
        <f t="shared" si="1"/>
        <v>216.21</v>
      </c>
      <c r="T724" s="39">
        <f t="shared" si="1"/>
        <v>159.66</v>
      </c>
      <c r="U724" s="39">
        <f t="shared" si="1"/>
        <v>102.72</v>
      </c>
      <c r="V724" s="39">
        <f t="shared" si="1"/>
        <v>188.96</v>
      </c>
      <c r="W724" s="39">
        <f t="shared" si="1"/>
        <v>48.46</v>
      </c>
      <c r="X724" s="39">
        <f t="shared" si="1"/>
        <v>5.89</v>
      </c>
      <c r="Y724" s="39">
        <f t="shared" si="1"/>
        <v>5.35</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8</v>
      </c>
      <c r="B725" s="39">
        <f t="shared" si="1"/>
        <v>0</v>
      </c>
      <c r="C725" s="39">
        <f t="shared" si="1"/>
        <v>0</v>
      </c>
      <c r="D725" s="39">
        <f t="shared" si="1"/>
        <v>0</v>
      </c>
      <c r="E725" s="39">
        <f t="shared" si="1"/>
        <v>0</v>
      </c>
      <c r="F725" s="39">
        <f t="shared" si="1"/>
        <v>0</v>
      </c>
      <c r="G725" s="39">
        <f t="shared" si="1"/>
        <v>5.75</v>
      </c>
      <c r="H725" s="39">
        <f t="shared" si="1"/>
        <v>38.14</v>
      </c>
      <c r="I725" s="39">
        <f t="shared" si="1"/>
        <v>26.32</v>
      </c>
      <c r="J725" s="39">
        <f t="shared" si="1"/>
        <v>163.35</v>
      </c>
      <c r="K725" s="39">
        <f t="shared" si="1"/>
        <v>89.8</v>
      </c>
      <c r="L725" s="39">
        <f t="shared" si="1"/>
        <v>39.44</v>
      </c>
      <c r="M725" s="39">
        <f t="shared" si="1"/>
        <v>40.32</v>
      </c>
      <c r="N725" s="39">
        <f t="shared" si="1"/>
        <v>49.23</v>
      </c>
      <c r="O725" s="39">
        <f t="shared" si="1"/>
        <v>65.58</v>
      </c>
      <c r="P725" s="39">
        <f t="shared" si="1"/>
        <v>87.44</v>
      </c>
      <c r="Q725" s="39">
        <f t="shared" si="1"/>
        <v>121.35</v>
      </c>
      <c r="R725" s="39">
        <f t="shared" si="1"/>
        <v>141.72999999999999</v>
      </c>
      <c r="S725" s="39">
        <f t="shared" si="1"/>
        <v>119.02</v>
      </c>
      <c r="T725" s="39">
        <f t="shared" si="1"/>
        <v>103.28</v>
      </c>
      <c r="U725" s="39">
        <f t="shared" si="1"/>
        <v>172.71</v>
      </c>
      <c r="V725" s="39">
        <f t="shared" si="1"/>
        <v>52.03</v>
      </c>
      <c r="W725" s="39">
        <f t="shared" si="1"/>
        <v>0</v>
      </c>
      <c r="X725" s="39">
        <f t="shared" si="1"/>
        <v>0</v>
      </c>
      <c r="Y725" s="39">
        <f t="shared" si="1"/>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9</v>
      </c>
      <c r="B726" s="39">
        <f t="shared" si="1"/>
        <v>0</v>
      </c>
      <c r="C726" s="39">
        <f t="shared" si="1"/>
        <v>0</v>
      </c>
      <c r="D726" s="39">
        <f t="shared" si="1"/>
        <v>0</v>
      </c>
      <c r="E726" s="39">
        <f t="shared" si="1"/>
        <v>0</v>
      </c>
      <c r="F726" s="39">
        <f t="shared" si="1"/>
        <v>0</v>
      </c>
      <c r="G726" s="39">
        <f t="shared" si="1"/>
        <v>0</v>
      </c>
      <c r="H726" s="39">
        <f t="shared" si="1"/>
        <v>0</v>
      </c>
      <c r="I726" s="39">
        <f t="shared" si="1"/>
        <v>44.23</v>
      </c>
      <c r="J726" s="39">
        <f t="shared" si="1"/>
        <v>117.48</v>
      </c>
      <c r="K726" s="39">
        <f t="shared" si="1"/>
        <v>0</v>
      </c>
      <c r="L726" s="39">
        <f t="shared" si="1"/>
        <v>0</v>
      </c>
      <c r="M726" s="39">
        <f t="shared" si="1"/>
        <v>0</v>
      </c>
      <c r="N726" s="39">
        <f t="shared" si="1"/>
        <v>0</v>
      </c>
      <c r="O726" s="39">
        <f t="shared" si="1"/>
        <v>0</v>
      </c>
      <c r="P726" s="39">
        <f t="shared" si="1"/>
        <v>0</v>
      </c>
      <c r="Q726" s="39">
        <f t="shared" si="1"/>
        <v>0</v>
      </c>
      <c r="R726" s="39">
        <f t="shared" si="1"/>
        <v>0</v>
      </c>
      <c r="S726" s="39">
        <f t="shared" si="1"/>
        <v>0</v>
      </c>
      <c r="T726" s="39">
        <f t="shared" si="1"/>
        <v>0</v>
      </c>
      <c r="U726" s="39">
        <f t="shared" si="1"/>
        <v>0</v>
      </c>
      <c r="V726" s="39">
        <f t="shared" si="1"/>
        <v>0</v>
      </c>
      <c r="W726" s="39">
        <f t="shared" si="1"/>
        <v>0</v>
      </c>
      <c r="X726" s="39">
        <f t="shared" si="1"/>
        <v>0</v>
      </c>
      <c r="Y726" s="39">
        <f t="shared" si="1"/>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10</v>
      </c>
      <c r="B727" s="39">
        <f t="shared" si="1"/>
        <v>19.66</v>
      </c>
      <c r="C727" s="39">
        <f t="shared" si="1"/>
        <v>0</v>
      </c>
      <c r="D727" s="39">
        <f t="shared" si="1"/>
        <v>0</v>
      </c>
      <c r="E727" s="39">
        <f t="shared" si="1"/>
        <v>0</v>
      </c>
      <c r="F727" s="39">
        <f t="shared" si="1"/>
        <v>0</v>
      </c>
      <c r="G727" s="39">
        <f t="shared" si="1"/>
        <v>79.900000000000006</v>
      </c>
      <c r="H727" s="39">
        <f t="shared" si="1"/>
        <v>200.22</v>
      </c>
      <c r="I727" s="39">
        <f t="shared" si="1"/>
        <v>168.6</v>
      </c>
      <c r="J727" s="39">
        <f t="shared" si="1"/>
        <v>302.74</v>
      </c>
      <c r="K727" s="39">
        <f t="shared" si="1"/>
        <v>148.32</v>
      </c>
      <c r="L727" s="39">
        <f t="shared" si="1"/>
        <v>64.61</v>
      </c>
      <c r="M727" s="39">
        <f t="shared" si="1"/>
        <v>90.3</v>
      </c>
      <c r="N727" s="39">
        <f t="shared" si="1"/>
        <v>16.59</v>
      </c>
      <c r="O727" s="39">
        <f t="shared" si="1"/>
        <v>78.819999999999993</v>
      </c>
      <c r="P727" s="39">
        <f t="shared" si="1"/>
        <v>0</v>
      </c>
      <c r="Q727" s="39">
        <f t="shared" si="1"/>
        <v>91.23</v>
      </c>
      <c r="R727" s="39">
        <f t="shared" si="1"/>
        <v>0</v>
      </c>
      <c r="S727" s="39">
        <f t="shared" si="1"/>
        <v>43.51</v>
      </c>
      <c r="T727" s="39">
        <f t="shared" si="1"/>
        <v>112.8</v>
      </c>
      <c r="U727" s="39">
        <f t="shared" si="1"/>
        <v>51.59</v>
      </c>
      <c r="V727" s="39">
        <f t="shared" si="1"/>
        <v>17.440000000000001</v>
      </c>
      <c r="W727" s="39">
        <f t="shared" si="1"/>
        <v>68.13</v>
      </c>
      <c r="X727" s="39">
        <f t="shared" si="1"/>
        <v>0</v>
      </c>
      <c r="Y727" s="39">
        <f t="shared" si="1"/>
        <v>0</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11</v>
      </c>
      <c r="B728" s="39">
        <f t="shared" si="1"/>
        <v>0</v>
      </c>
      <c r="C728" s="39">
        <f t="shared" si="1"/>
        <v>0</v>
      </c>
      <c r="D728" s="39">
        <f t="shared" si="1"/>
        <v>0.89</v>
      </c>
      <c r="E728" s="39">
        <f t="shared" si="1"/>
        <v>4.66</v>
      </c>
      <c r="F728" s="39">
        <f t="shared" si="1"/>
        <v>0.52</v>
      </c>
      <c r="G728" s="39">
        <f t="shared" si="1"/>
        <v>41.32</v>
      </c>
      <c r="H728" s="39">
        <f t="shared" si="1"/>
        <v>56.55</v>
      </c>
      <c r="I728" s="39">
        <f t="shared" si="1"/>
        <v>139.84</v>
      </c>
      <c r="J728" s="39">
        <f t="shared" si="1"/>
        <v>322.3</v>
      </c>
      <c r="K728" s="39">
        <f t="shared" si="1"/>
        <v>106.24</v>
      </c>
      <c r="L728" s="39">
        <f t="shared" si="1"/>
        <v>79.650000000000006</v>
      </c>
      <c r="M728" s="39">
        <f t="shared" si="1"/>
        <v>240.38</v>
      </c>
      <c r="N728" s="39">
        <f t="shared" si="1"/>
        <v>224.74</v>
      </c>
      <c r="O728" s="39">
        <f t="shared" si="1"/>
        <v>232.52</v>
      </c>
      <c r="P728" s="39">
        <f t="shared" si="1"/>
        <v>259.61</v>
      </c>
      <c r="Q728" s="39">
        <f t="shared" si="1"/>
        <v>259.51</v>
      </c>
      <c r="R728" s="39">
        <f t="shared" si="1"/>
        <v>439.52</v>
      </c>
      <c r="S728" s="39">
        <f t="shared" si="1"/>
        <v>521.74</v>
      </c>
      <c r="T728" s="39">
        <f t="shared" si="1"/>
        <v>704.84</v>
      </c>
      <c r="U728" s="39">
        <f t="shared" si="1"/>
        <v>582.57000000000005</v>
      </c>
      <c r="V728" s="39">
        <f t="shared" si="1"/>
        <v>268.57</v>
      </c>
      <c r="W728" s="39">
        <f t="shared" si="1"/>
        <v>87.22</v>
      </c>
      <c r="X728" s="39">
        <f t="shared" si="1"/>
        <v>53.01</v>
      </c>
      <c r="Y728" s="39">
        <f t="shared" si="1"/>
        <v>2.42</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12</v>
      </c>
      <c r="B729" s="39">
        <f t="shared" si="1"/>
        <v>49.24</v>
      </c>
      <c r="C729" s="39">
        <f t="shared" si="1"/>
        <v>38.47</v>
      </c>
      <c r="D729" s="39">
        <f t="shared" si="1"/>
        <v>22.02</v>
      </c>
      <c r="E729" s="39">
        <f t="shared" si="1"/>
        <v>39.5</v>
      </c>
      <c r="F729" s="39">
        <f t="shared" si="1"/>
        <v>39.5</v>
      </c>
      <c r="G729" s="39">
        <f t="shared" si="1"/>
        <v>235.11</v>
      </c>
      <c r="H729" s="39">
        <f t="shared" si="1"/>
        <v>45.95</v>
      </c>
      <c r="I729" s="39">
        <f t="shared" si="1"/>
        <v>109.79</v>
      </c>
      <c r="J729" s="39">
        <f t="shared" si="1"/>
        <v>27.42</v>
      </c>
      <c r="K729" s="39">
        <f t="shared" si="1"/>
        <v>2.14</v>
      </c>
      <c r="L729" s="39">
        <f t="shared" si="1"/>
        <v>0</v>
      </c>
      <c r="M729" s="39">
        <f t="shared" si="1"/>
        <v>57.85</v>
      </c>
      <c r="N729" s="39">
        <f t="shared" si="1"/>
        <v>67.56</v>
      </c>
      <c r="O729" s="39">
        <f t="shared" si="1"/>
        <v>100</v>
      </c>
      <c r="P729" s="39">
        <f t="shared" si="1"/>
        <v>121.93</v>
      </c>
      <c r="Q729" s="39">
        <f t="shared" ref="Q729:Y729" si="2">Q514</f>
        <v>687.54</v>
      </c>
      <c r="R729" s="39">
        <f t="shared" si="2"/>
        <v>283.22000000000003</v>
      </c>
      <c r="S729" s="39">
        <f t="shared" si="2"/>
        <v>86.17</v>
      </c>
      <c r="T729" s="39">
        <f t="shared" si="2"/>
        <v>20.350000000000001</v>
      </c>
      <c r="U729" s="39">
        <f t="shared" si="2"/>
        <v>114.81</v>
      </c>
      <c r="V729" s="39">
        <f t="shared" si="2"/>
        <v>112.07</v>
      </c>
      <c r="W729" s="39">
        <f t="shared" si="2"/>
        <v>78.86</v>
      </c>
      <c r="X729" s="39">
        <f t="shared" si="2"/>
        <v>25.5</v>
      </c>
      <c r="Y729" s="39">
        <f t="shared" si="2"/>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13</v>
      </c>
      <c r="B730" s="39">
        <f t="shared" ref="B730:Y740" si="3">B515</f>
        <v>14.53</v>
      </c>
      <c r="C730" s="39">
        <f t="shared" si="3"/>
        <v>0</v>
      </c>
      <c r="D730" s="39">
        <f t="shared" si="3"/>
        <v>0</v>
      </c>
      <c r="E730" s="39">
        <f t="shared" si="3"/>
        <v>0</v>
      </c>
      <c r="F730" s="39">
        <f t="shared" si="3"/>
        <v>0</v>
      </c>
      <c r="G730" s="39">
        <f t="shared" si="3"/>
        <v>132.66</v>
      </c>
      <c r="H730" s="39">
        <f t="shared" si="3"/>
        <v>93.35</v>
      </c>
      <c r="I730" s="39">
        <f t="shared" si="3"/>
        <v>26.52</v>
      </c>
      <c r="J730" s="39">
        <f t="shared" si="3"/>
        <v>141.21</v>
      </c>
      <c r="K730" s="39">
        <f t="shared" si="3"/>
        <v>0</v>
      </c>
      <c r="L730" s="39">
        <f t="shared" si="3"/>
        <v>8.94</v>
      </c>
      <c r="M730" s="39">
        <f t="shared" si="3"/>
        <v>0</v>
      </c>
      <c r="N730" s="39">
        <f t="shared" si="3"/>
        <v>1.47</v>
      </c>
      <c r="O730" s="39">
        <f t="shared" si="3"/>
        <v>0</v>
      </c>
      <c r="P730" s="39">
        <f t="shared" si="3"/>
        <v>67.62</v>
      </c>
      <c r="Q730" s="39">
        <f t="shared" si="3"/>
        <v>28.42</v>
      </c>
      <c r="R730" s="39">
        <f t="shared" si="3"/>
        <v>83.22</v>
      </c>
      <c r="S730" s="39">
        <f t="shared" si="3"/>
        <v>58.13</v>
      </c>
      <c r="T730" s="39">
        <f t="shared" si="3"/>
        <v>73.94</v>
      </c>
      <c r="U730" s="39">
        <f t="shared" si="3"/>
        <v>308.7</v>
      </c>
      <c r="V730" s="39">
        <f t="shared" si="3"/>
        <v>346.07</v>
      </c>
      <c r="W730" s="39">
        <f t="shared" si="3"/>
        <v>0</v>
      </c>
      <c r="X730" s="39">
        <f t="shared" si="3"/>
        <v>0</v>
      </c>
      <c r="Y730" s="39">
        <f t="shared" si="3"/>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14</v>
      </c>
      <c r="B731" s="39">
        <f t="shared" si="3"/>
        <v>0</v>
      </c>
      <c r="C731" s="39">
        <f t="shared" si="3"/>
        <v>0</v>
      </c>
      <c r="D731" s="39">
        <f t="shared" si="3"/>
        <v>0</v>
      </c>
      <c r="E731" s="39">
        <f t="shared" si="3"/>
        <v>416.59</v>
      </c>
      <c r="F731" s="39">
        <f t="shared" si="3"/>
        <v>0</v>
      </c>
      <c r="G731" s="39">
        <f t="shared" si="3"/>
        <v>223.92</v>
      </c>
      <c r="H731" s="39">
        <f t="shared" si="3"/>
        <v>78.040000000000006</v>
      </c>
      <c r="I731" s="39">
        <f t="shared" si="3"/>
        <v>343.52</v>
      </c>
      <c r="J731" s="39">
        <f t="shared" si="3"/>
        <v>425.4</v>
      </c>
      <c r="K731" s="39">
        <f t="shared" si="3"/>
        <v>222.97</v>
      </c>
      <c r="L731" s="39">
        <f t="shared" si="3"/>
        <v>151.86000000000001</v>
      </c>
      <c r="M731" s="39">
        <f t="shared" si="3"/>
        <v>172.12</v>
      </c>
      <c r="N731" s="39">
        <f t="shared" si="3"/>
        <v>170.11</v>
      </c>
      <c r="O731" s="39">
        <f t="shared" si="3"/>
        <v>127.44</v>
      </c>
      <c r="P731" s="39">
        <f t="shared" si="3"/>
        <v>39.840000000000003</v>
      </c>
      <c r="Q731" s="39">
        <f t="shared" si="3"/>
        <v>62.54</v>
      </c>
      <c r="R731" s="39">
        <f t="shared" si="3"/>
        <v>61.49</v>
      </c>
      <c r="S731" s="39">
        <f t="shared" si="3"/>
        <v>93.09</v>
      </c>
      <c r="T731" s="39">
        <f t="shared" si="3"/>
        <v>249.89</v>
      </c>
      <c r="U731" s="39">
        <f t="shared" si="3"/>
        <v>769.25</v>
      </c>
      <c r="V731" s="39">
        <f t="shared" si="3"/>
        <v>235.43</v>
      </c>
      <c r="W731" s="39">
        <f t="shared" si="3"/>
        <v>0</v>
      </c>
      <c r="X731" s="39">
        <f t="shared" si="3"/>
        <v>0</v>
      </c>
      <c r="Y731" s="39">
        <f t="shared" si="3"/>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15</v>
      </c>
      <c r="B732" s="39">
        <f t="shared" si="3"/>
        <v>0</v>
      </c>
      <c r="C732" s="39">
        <f t="shared" si="3"/>
        <v>0</v>
      </c>
      <c r="D732" s="39">
        <f t="shared" si="3"/>
        <v>0</v>
      </c>
      <c r="E732" s="39">
        <f t="shared" si="3"/>
        <v>0</v>
      </c>
      <c r="F732" s="39">
        <f t="shared" si="3"/>
        <v>0</v>
      </c>
      <c r="G732" s="39">
        <f t="shared" si="3"/>
        <v>23.59</v>
      </c>
      <c r="H732" s="39">
        <f t="shared" si="3"/>
        <v>97.83</v>
      </c>
      <c r="I732" s="39">
        <f t="shared" si="3"/>
        <v>85.68</v>
      </c>
      <c r="J732" s="39">
        <f t="shared" si="3"/>
        <v>40.71</v>
      </c>
      <c r="K732" s="39">
        <f t="shared" si="3"/>
        <v>0</v>
      </c>
      <c r="L732" s="39">
        <f t="shared" si="3"/>
        <v>0</v>
      </c>
      <c r="M732" s="39">
        <f t="shared" si="3"/>
        <v>0</v>
      </c>
      <c r="N732" s="39">
        <f t="shared" si="3"/>
        <v>0</v>
      </c>
      <c r="O732" s="39">
        <f t="shared" si="3"/>
        <v>0</v>
      </c>
      <c r="P732" s="39">
        <f t="shared" si="3"/>
        <v>0</v>
      </c>
      <c r="Q732" s="39">
        <f t="shared" si="3"/>
        <v>0</v>
      </c>
      <c r="R732" s="39">
        <f t="shared" si="3"/>
        <v>0</v>
      </c>
      <c r="S732" s="39">
        <f t="shared" si="3"/>
        <v>0</v>
      </c>
      <c r="T732" s="39">
        <f t="shared" si="3"/>
        <v>0</v>
      </c>
      <c r="U732" s="39">
        <f t="shared" si="3"/>
        <v>0</v>
      </c>
      <c r="V732" s="39">
        <f t="shared" si="3"/>
        <v>0</v>
      </c>
      <c r="W732" s="39">
        <f t="shared" si="3"/>
        <v>0</v>
      </c>
      <c r="X732" s="39">
        <f t="shared" si="3"/>
        <v>0</v>
      </c>
      <c r="Y732" s="39">
        <f t="shared" si="3"/>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16</v>
      </c>
      <c r="B733" s="39">
        <f t="shared" si="3"/>
        <v>0</v>
      </c>
      <c r="C733" s="39">
        <f t="shared" si="3"/>
        <v>0</v>
      </c>
      <c r="D733" s="39">
        <f t="shared" si="3"/>
        <v>0</v>
      </c>
      <c r="E733" s="39">
        <f t="shared" si="3"/>
        <v>0</v>
      </c>
      <c r="F733" s="39">
        <f t="shared" si="3"/>
        <v>102.85</v>
      </c>
      <c r="G733" s="39">
        <f t="shared" si="3"/>
        <v>119.11</v>
      </c>
      <c r="H733" s="39">
        <f t="shared" si="3"/>
        <v>96.51</v>
      </c>
      <c r="I733" s="39">
        <f t="shared" si="3"/>
        <v>238.12</v>
      </c>
      <c r="J733" s="39">
        <f t="shared" si="3"/>
        <v>123.08</v>
      </c>
      <c r="K733" s="39">
        <f t="shared" si="3"/>
        <v>88.73</v>
      </c>
      <c r="L733" s="39">
        <f t="shared" si="3"/>
        <v>78.12</v>
      </c>
      <c r="M733" s="39">
        <f t="shared" si="3"/>
        <v>67.760000000000005</v>
      </c>
      <c r="N733" s="39">
        <f t="shared" si="3"/>
        <v>49.28</v>
      </c>
      <c r="O733" s="39">
        <f t="shared" si="3"/>
        <v>81.430000000000007</v>
      </c>
      <c r="P733" s="39">
        <f t="shared" si="3"/>
        <v>2.19</v>
      </c>
      <c r="Q733" s="39">
        <f t="shared" si="3"/>
        <v>0</v>
      </c>
      <c r="R733" s="39">
        <f t="shared" si="3"/>
        <v>0</v>
      </c>
      <c r="S733" s="39">
        <f t="shared" si="3"/>
        <v>0</v>
      </c>
      <c r="T733" s="39">
        <f t="shared" si="3"/>
        <v>0</v>
      </c>
      <c r="U733" s="39">
        <f t="shared" si="3"/>
        <v>40.46</v>
      </c>
      <c r="V733" s="39">
        <f t="shared" si="3"/>
        <v>79.37</v>
      </c>
      <c r="W733" s="39">
        <f t="shared" si="3"/>
        <v>0</v>
      </c>
      <c r="X733" s="39">
        <f t="shared" si="3"/>
        <v>0</v>
      </c>
      <c r="Y733" s="39">
        <f t="shared" si="3"/>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17</v>
      </c>
      <c r="B734" s="39">
        <f t="shared" si="3"/>
        <v>0</v>
      </c>
      <c r="C734" s="39">
        <f t="shared" si="3"/>
        <v>0.05</v>
      </c>
      <c r="D734" s="39">
        <f t="shared" si="3"/>
        <v>63.1</v>
      </c>
      <c r="E734" s="39">
        <f t="shared" si="3"/>
        <v>7.34</v>
      </c>
      <c r="F734" s="39">
        <f t="shared" si="3"/>
        <v>0</v>
      </c>
      <c r="G734" s="39">
        <f t="shared" si="3"/>
        <v>151.25</v>
      </c>
      <c r="H734" s="39">
        <f t="shared" si="3"/>
        <v>185.23</v>
      </c>
      <c r="I734" s="39">
        <f t="shared" si="3"/>
        <v>176.97</v>
      </c>
      <c r="J734" s="39">
        <f t="shared" si="3"/>
        <v>218.5</v>
      </c>
      <c r="K734" s="39">
        <f t="shared" si="3"/>
        <v>45.79</v>
      </c>
      <c r="L734" s="39">
        <f t="shared" si="3"/>
        <v>0</v>
      </c>
      <c r="M734" s="39">
        <f t="shared" si="3"/>
        <v>0</v>
      </c>
      <c r="N734" s="39">
        <f t="shared" si="3"/>
        <v>0</v>
      </c>
      <c r="O734" s="39">
        <f t="shared" si="3"/>
        <v>0</v>
      </c>
      <c r="P734" s="39">
        <f t="shared" si="3"/>
        <v>3.45</v>
      </c>
      <c r="Q734" s="39">
        <f t="shared" si="3"/>
        <v>7.39</v>
      </c>
      <c r="R734" s="39">
        <f t="shared" si="3"/>
        <v>0</v>
      </c>
      <c r="S734" s="39">
        <f t="shared" si="3"/>
        <v>0.03</v>
      </c>
      <c r="T734" s="39">
        <f t="shared" si="3"/>
        <v>5.0999999999999996</v>
      </c>
      <c r="U734" s="39">
        <f t="shared" si="3"/>
        <v>2.96</v>
      </c>
      <c r="V734" s="39">
        <f t="shared" si="3"/>
        <v>112.94</v>
      </c>
      <c r="W734" s="39">
        <f t="shared" si="3"/>
        <v>0</v>
      </c>
      <c r="X734" s="39">
        <f t="shared" si="3"/>
        <v>0</v>
      </c>
      <c r="Y734" s="39">
        <f t="shared" si="3"/>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18</v>
      </c>
      <c r="B735" s="39">
        <f t="shared" si="3"/>
        <v>85.37</v>
      </c>
      <c r="C735" s="39">
        <f t="shared" si="3"/>
        <v>0</v>
      </c>
      <c r="D735" s="39">
        <f t="shared" si="3"/>
        <v>0</v>
      </c>
      <c r="E735" s="39">
        <f t="shared" si="3"/>
        <v>0</v>
      </c>
      <c r="F735" s="39">
        <f t="shared" si="3"/>
        <v>0</v>
      </c>
      <c r="G735" s="39">
        <f t="shared" si="3"/>
        <v>74.3</v>
      </c>
      <c r="H735" s="39">
        <f t="shared" si="3"/>
        <v>0</v>
      </c>
      <c r="I735" s="39">
        <f t="shared" si="3"/>
        <v>98.67</v>
      </c>
      <c r="J735" s="39">
        <f t="shared" si="3"/>
        <v>94.5</v>
      </c>
      <c r="K735" s="39">
        <f t="shared" si="3"/>
        <v>0</v>
      </c>
      <c r="L735" s="39">
        <f t="shared" si="3"/>
        <v>0</v>
      </c>
      <c r="M735" s="39">
        <f t="shared" si="3"/>
        <v>0</v>
      </c>
      <c r="N735" s="39">
        <f t="shared" si="3"/>
        <v>0</v>
      </c>
      <c r="O735" s="39">
        <f t="shared" si="3"/>
        <v>0</v>
      </c>
      <c r="P735" s="39">
        <f t="shared" si="3"/>
        <v>0</v>
      </c>
      <c r="Q735" s="39">
        <f t="shared" si="3"/>
        <v>0</v>
      </c>
      <c r="R735" s="39">
        <f t="shared" si="3"/>
        <v>0</v>
      </c>
      <c r="S735" s="39">
        <f t="shared" si="3"/>
        <v>128.19</v>
      </c>
      <c r="T735" s="39">
        <f t="shared" si="3"/>
        <v>59.69</v>
      </c>
      <c r="U735" s="39">
        <f t="shared" si="3"/>
        <v>108.12</v>
      </c>
      <c r="V735" s="39">
        <f t="shared" si="3"/>
        <v>163.68</v>
      </c>
      <c r="W735" s="39">
        <f t="shared" si="3"/>
        <v>94.05</v>
      </c>
      <c r="X735" s="39">
        <f t="shared" si="3"/>
        <v>0</v>
      </c>
      <c r="Y735" s="39">
        <f t="shared" si="3"/>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19</v>
      </c>
      <c r="B736" s="39">
        <f t="shared" si="3"/>
        <v>0</v>
      </c>
      <c r="C736" s="39">
        <f t="shared" si="3"/>
        <v>0</v>
      </c>
      <c r="D736" s="39">
        <f t="shared" si="3"/>
        <v>0</v>
      </c>
      <c r="E736" s="39">
        <f t="shared" si="3"/>
        <v>0</v>
      </c>
      <c r="F736" s="39">
        <f t="shared" si="3"/>
        <v>0</v>
      </c>
      <c r="G736" s="39">
        <f t="shared" si="3"/>
        <v>52.55</v>
      </c>
      <c r="H736" s="39">
        <f t="shared" si="3"/>
        <v>186.34</v>
      </c>
      <c r="I736" s="39">
        <f t="shared" si="3"/>
        <v>317.56</v>
      </c>
      <c r="J736" s="39">
        <f t="shared" si="3"/>
        <v>151.83000000000001</v>
      </c>
      <c r="K736" s="39">
        <f t="shared" si="3"/>
        <v>45.44</v>
      </c>
      <c r="L736" s="39">
        <f t="shared" si="3"/>
        <v>14.42</v>
      </c>
      <c r="M736" s="39">
        <f t="shared" si="3"/>
        <v>0</v>
      </c>
      <c r="N736" s="39">
        <f t="shared" si="3"/>
        <v>46.41</v>
      </c>
      <c r="O736" s="39">
        <f t="shared" si="3"/>
        <v>27.31</v>
      </c>
      <c r="P736" s="39">
        <f t="shared" si="3"/>
        <v>0.61</v>
      </c>
      <c r="Q736" s="39">
        <f t="shared" si="3"/>
        <v>34.15</v>
      </c>
      <c r="R736" s="39">
        <f t="shared" si="3"/>
        <v>0.26</v>
      </c>
      <c r="S736" s="39">
        <f t="shared" si="3"/>
        <v>0</v>
      </c>
      <c r="T736" s="39">
        <f t="shared" si="3"/>
        <v>0</v>
      </c>
      <c r="U736" s="39">
        <f t="shared" si="3"/>
        <v>17.32</v>
      </c>
      <c r="V736" s="39">
        <f t="shared" si="3"/>
        <v>0.09</v>
      </c>
      <c r="W736" s="39">
        <f t="shared" si="3"/>
        <v>0</v>
      </c>
      <c r="X736" s="39">
        <f t="shared" si="3"/>
        <v>0</v>
      </c>
      <c r="Y736" s="39">
        <f t="shared" si="3"/>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20</v>
      </c>
      <c r="B737" s="39">
        <f t="shared" si="3"/>
        <v>0</v>
      </c>
      <c r="C737" s="39">
        <f t="shared" si="3"/>
        <v>0</v>
      </c>
      <c r="D737" s="39">
        <f t="shared" si="3"/>
        <v>0</v>
      </c>
      <c r="E737" s="39">
        <f t="shared" si="3"/>
        <v>0</v>
      </c>
      <c r="F737" s="39">
        <f t="shared" si="3"/>
        <v>0</v>
      </c>
      <c r="G737" s="39">
        <f t="shared" si="3"/>
        <v>57.67</v>
      </c>
      <c r="H737" s="39">
        <f t="shared" si="3"/>
        <v>109.04</v>
      </c>
      <c r="I737" s="39">
        <f t="shared" si="3"/>
        <v>158.34</v>
      </c>
      <c r="J737" s="39">
        <f t="shared" si="3"/>
        <v>59.61</v>
      </c>
      <c r="K737" s="39">
        <f t="shared" si="3"/>
        <v>0</v>
      </c>
      <c r="L737" s="39">
        <f t="shared" si="3"/>
        <v>0</v>
      </c>
      <c r="M737" s="39">
        <f t="shared" si="3"/>
        <v>0</v>
      </c>
      <c r="N737" s="39">
        <f t="shared" si="3"/>
        <v>0</v>
      </c>
      <c r="O737" s="39">
        <f t="shared" si="3"/>
        <v>0</v>
      </c>
      <c r="P737" s="39">
        <f t="shared" si="3"/>
        <v>0</v>
      </c>
      <c r="Q737" s="39">
        <f t="shared" si="3"/>
        <v>0</v>
      </c>
      <c r="R737" s="39">
        <f t="shared" si="3"/>
        <v>0</v>
      </c>
      <c r="S737" s="39">
        <f t="shared" si="3"/>
        <v>0</v>
      </c>
      <c r="T737" s="39">
        <f t="shared" si="3"/>
        <v>0</v>
      </c>
      <c r="U737" s="39">
        <f t="shared" si="3"/>
        <v>0</v>
      </c>
      <c r="V737" s="39">
        <f t="shared" si="3"/>
        <v>0</v>
      </c>
      <c r="W737" s="39">
        <f t="shared" si="3"/>
        <v>0</v>
      </c>
      <c r="X737" s="39">
        <f t="shared" si="3"/>
        <v>0</v>
      </c>
      <c r="Y737" s="39">
        <f t="shared" si="3"/>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21</v>
      </c>
      <c r="B738" s="39">
        <f t="shared" si="3"/>
        <v>0</v>
      </c>
      <c r="C738" s="39">
        <f t="shared" si="3"/>
        <v>0</v>
      </c>
      <c r="D738" s="39">
        <f t="shared" si="3"/>
        <v>0</v>
      </c>
      <c r="E738" s="39">
        <f t="shared" si="3"/>
        <v>0</v>
      </c>
      <c r="F738" s="39">
        <f t="shared" si="3"/>
        <v>0</v>
      </c>
      <c r="G738" s="39">
        <f t="shared" si="3"/>
        <v>0</v>
      </c>
      <c r="H738" s="39">
        <f t="shared" si="3"/>
        <v>12.4</v>
      </c>
      <c r="I738" s="39">
        <f t="shared" si="3"/>
        <v>160.41</v>
      </c>
      <c r="J738" s="39">
        <f t="shared" si="3"/>
        <v>103.82</v>
      </c>
      <c r="K738" s="39">
        <f t="shared" si="3"/>
        <v>0.1</v>
      </c>
      <c r="L738" s="39">
        <f t="shared" si="3"/>
        <v>0</v>
      </c>
      <c r="M738" s="39">
        <f t="shared" si="3"/>
        <v>0</v>
      </c>
      <c r="N738" s="39">
        <f t="shared" si="3"/>
        <v>0.16</v>
      </c>
      <c r="O738" s="39">
        <f t="shared" si="3"/>
        <v>0.23</v>
      </c>
      <c r="P738" s="39">
        <f t="shared" si="3"/>
        <v>0</v>
      </c>
      <c r="Q738" s="39">
        <f t="shared" si="3"/>
        <v>0.12</v>
      </c>
      <c r="R738" s="39">
        <f t="shared" si="3"/>
        <v>0</v>
      </c>
      <c r="S738" s="39">
        <f t="shared" si="3"/>
        <v>0.08</v>
      </c>
      <c r="T738" s="39">
        <f t="shared" si="3"/>
        <v>33.869999999999997</v>
      </c>
      <c r="U738" s="39">
        <f t="shared" si="3"/>
        <v>45.05</v>
      </c>
      <c r="V738" s="39">
        <f t="shared" si="3"/>
        <v>0.19</v>
      </c>
      <c r="W738" s="39">
        <f t="shared" si="3"/>
        <v>0</v>
      </c>
      <c r="X738" s="39">
        <f t="shared" si="3"/>
        <v>0</v>
      </c>
      <c r="Y738" s="39">
        <f t="shared" si="3"/>
        <v>0</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22</v>
      </c>
      <c r="B739" s="39">
        <f t="shared" si="3"/>
        <v>0</v>
      </c>
      <c r="C739" s="39">
        <f t="shared" si="3"/>
        <v>0</v>
      </c>
      <c r="D739" s="39">
        <f t="shared" si="3"/>
        <v>0</v>
      </c>
      <c r="E739" s="39">
        <f t="shared" si="3"/>
        <v>0</v>
      </c>
      <c r="F739" s="39">
        <f t="shared" si="3"/>
        <v>0</v>
      </c>
      <c r="G739" s="39">
        <f t="shared" si="3"/>
        <v>60.21</v>
      </c>
      <c r="H739" s="39">
        <f t="shared" si="3"/>
        <v>227.81</v>
      </c>
      <c r="I739" s="39">
        <f t="shared" si="3"/>
        <v>228.2</v>
      </c>
      <c r="J739" s="39">
        <f t="shared" si="3"/>
        <v>54.67</v>
      </c>
      <c r="K739" s="39">
        <f t="shared" si="3"/>
        <v>1.2</v>
      </c>
      <c r="L739" s="39">
        <f t="shared" si="3"/>
        <v>0</v>
      </c>
      <c r="M739" s="39">
        <f t="shared" si="3"/>
        <v>0</v>
      </c>
      <c r="N739" s="39">
        <f t="shared" si="3"/>
        <v>0</v>
      </c>
      <c r="O739" s="39">
        <f t="shared" si="3"/>
        <v>0</v>
      </c>
      <c r="P739" s="39">
        <f t="shared" si="3"/>
        <v>0</v>
      </c>
      <c r="Q739" s="39">
        <f t="shared" si="3"/>
        <v>0</v>
      </c>
      <c r="R739" s="39">
        <f t="shared" si="3"/>
        <v>0</v>
      </c>
      <c r="S739" s="39">
        <f t="shared" si="3"/>
        <v>2.25</v>
      </c>
      <c r="T739" s="39">
        <f t="shared" si="3"/>
        <v>0</v>
      </c>
      <c r="U739" s="39">
        <f t="shared" si="3"/>
        <v>0</v>
      </c>
      <c r="V739" s="39">
        <f t="shared" si="3"/>
        <v>0</v>
      </c>
      <c r="W739" s="39">
        <f t="shared" si="3"/>
        <v>0</v>
      </c>
      <c r="X739" s="39">
        <f t="shared" si="3"/>
        <v>0</v>
      </c>
      <c r="Y739" s="39">
        <f t="shared" si="3"/>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23</v>
      </c>
      <c r="B740" s="39">
        <f t="shared" si="3"/>
        <v>0</v>
      </c>
      <c r="C740" s="39">
        <f t="shared" si="3"/>
        <v>0</v>
      </c>
      <c r="D740" s="39">
        <f t="shared" si="3"/>
        <v>0</v>
      </c>
      <c r="E740" s="39">
        <f t="shared" si="3"/>
        <v>0</v>
      </c>
      <c r="F740" s="39">
        <f t="shared" si="3"/>
        <v>13.09</v>
      </c>
      <c r="G740" s="39">
        <f t="shared" si="3"/>
        <v>100.16</v>
      </c>
      <c r="H740" s="39">
        <f t="shared" si="3"/>
        <v>213.41</v>
      </c>
      <c r="I740" s="39">
        <f t="shared" si="3"/>
        <v>143.82</v>
      </c>
      <c r="J740" s="39">
        <f t="shared" si="3"/>
        <v>66.12</v>
      </c>
      <c r="K740" s="39">
        <f t="shared" si="3"/>
        <v>0.06</v>
      </c>
      <c r="L740" s="39">
        <f t="shared" si="3"/>
        <v>0</v>
      </c>
      <c r="M740" s="39">
        <f t="shared" si="3"/>
        <v>0.01</v>
      </c>
      <c r="N740" s="39">
        <f t="shared" si="3"/>
        <v>0.06</v>
      </c>
      <c r="O740" s="39">
        <f t="shared" si="3"/>
        <v>0</v>
      </c>
      <c r="P740" s="39">
        <f t="shared" si="3"/>
        <v>87.28</v>
      </c>
      <c r="Q740" s="39">
        <f t="shared" ref="Q740:Y740" si="4">Q525</f>
        <v>89.93</v>
      </c>
      <c r="R740" s="39">
        <f t="shared" si="4"/>
        <v>80.36</v>
      </c>
      <c r="S740" s="39">
        <f t="shared" si="4"/>
        <v>7.46</v>
      </c>
      <c r="T740" s="39">
        <f t="shared" si="4"/>
        <v>34.770000000000003</v>
      </c>
      <c r="U740" s="39">
        <f t="shared" si="4"/>
        <v>58.82</v>
      </c>
      <c r="V740" s="39">
        <f t="shared" si="4"/>
        <v>183.64</v>
      </c>
      <c r="W740" s="39">
        <f t="shared" si="4"/>
        <v>60.25</v>
      </c>
      <c r="X740" s="39">
        <f t="shared" si="4"/>
        <v>0</v>
      </c>
      <c r="Y740" s="39">
        <f t="shared" si="4"/>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12" x14ac:dyDescent="0.2">
      <c r="A741" s="33">
        <v>24</v>
      </c>
      <c r="B741" s="39">
        <f t="shared" ref="B741:Y748" si="5">B526</f>
        <v>0</v>
      </c>
      <c r="C741" s="39">
        <f t="shared" si="5"/>
        <v>0</v>
      </c>
      <c r="D741" s="39">
        <f t="shared" si="5"/>
        <v>0</v>
      </c>
      <c r="E741" s="39">
        <f t="shared" si="5"/>
        <v>0</v>
      </c>
      <c r="F741" s="39">
        <f t="shared" si="5"/>
        <v>27.58</v>
      </c>
      <c r="G741" s="39">
        <f t="shared" si="5"/>
        <v>61.49</v>
      </c>
      <c r="H741" s="39">
        <f t="shared" si="5"/>
        <v>78.739999999999995</v>
      </c>
      <c r="I741" s="39">
        <f t="shared" si="5"/>
        <v>105.86</v>
      </c>
      <c r="J741" s="39">
        <f t="shared" si="5"/>
        <v>257.74</v>
      </c>
      <c r="K741" s="39">
        <f t="shared" si="5"/>
        <v>64.56</v>
      </c>
      <c r="L741" s="39">
        <f t="shared" si="5"/>
        <v>0</v>
      </c>
      <c r="M741" s="39">
        <f t="shared" si="5"/>
        <v>0</v>
      </c>
      <c r="N741" s="39">
        <f t="shared" si="5"/>
        <v>0</v>
      </c>
      <c r="O741" s="39">
        <f t="shared" si="5"/>
        <v>0</v>
      </c>
      <c r="P741" s="39">
        <f t="shared" si="5"/>
        <v>0</v>
      </c>
      <c r="Q741" s="39">
        <f t="shared" si="5"/>
        <v>0</v>
      </c>
      <c r="R741" s="39">
        <f t="shared" si="5"/>
        <v>0.02</v>
      </c>
      <c r="S741" s="39">
        <f t="shared" si="5"/>
        <v>0</v>
      </c>
      <c r="T741" s="39">
        <f t="shared" si="5"/>
        <v>0</v>
      </c>
      <c r="U741" s="39">
        <f t="shared" si="5"/>
        <v>10.56</v>
      </c>
      <c r="V741" s="39">
        <f t="shared" si="5"/>
        <v>0</v>
      </c>
      <c r="W741" s="39">
        <f t="shared" si="5"/>
        <v>0</v>
      </c>
      <c r="X741" s="39">
        <f t="shared" si="5"/>
        <v>0</v>
      </c>
      <c r="Y741" s="39">
        <f t="shared" si="5"/>
        <v>0</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12" x14ac:dyDescent="0.2">
      <c r="A742" s="33">
        <v>25</v>
      </c>
      <c r="B742" s="39">
        <f t="shared" si="5"/>
        <v>0</v>
      </c>
      <c r="C742" s="39">
        <f t="shared" si="5"/>
        <v>0</v>
      </c>
      <c r="D742" s="39">
        <f t="shared" si="5"/>
        <v>0</v>
      </c>
      <c r="E742" s="39">
        <f t="shared" si="5"/>
        <v>0</v>
      </c>
      <c r="F742" s="39">
        <f t="shared" si="5"/>
        <v>0</v>
      </c>
      <c r="G742" s="39">
        <f t="shared" si="5"/>
        <v>0</v>
      </c>
      <c r="H742" s="39">
        <f t="shared" si="5"/>
        <v>0</v>
      </c>
      <c r="I742" s="39">
        <f t="shared" si="5"/>
        <v>3.16</v>
      </c>
      <c r="J742" s="39">
        <f t="shared" si="5"/>
        <v>186.72</v>
      </c>
      <c r="K742" s="39">
        <f t="shared" si="5"/>
        <v>83.52</v>
      </c>
      <c r="L742" s="39">
        <f t="shared" si="5"/>
        <v>84.72</v>
      </c>
      <c r="M742" s="39">
        <f t="shared" si="5"/>
        <v>37.89</v>
      </c>
      <c r="N742" s="39">
        <f t="shared" si="5"/>
        <v>37.1</v>
      </c>
      <c r="O742" s="39">
        <f t="shared" si="5"/>
        <v>26.58</v>
      </c>
      <c r="P742" s="39">
        <f t="shared" si="5"/>
        <v>35.08</v>
      </c>
      <c r="Q742" s="39">
        <f t="shared" si="5"/>
        <v>53.27</v>
      </c>
      <c r="R742" s="39">
        <f t="shared" si="5"/>
        <v>17.13</v>
      </c>
      <c r="S742" s="39">
        <f t="shared" si="5"/>
        <v>5.87</v>
      </c>
      <c r="T742" s="39">
        <f t="shared" si="5"/>
        <v>9.52</v>
      </c>
      <c r="U742" s="39">
        <f t="shared" si="5"/>
        <v>0</v>
      </c>
      <c r="V742" s="39">
        <f t="shared" si="5"/>
        <v>0</v>
      </c>
      <c r="W742" s="39">
        <f t="shared" si="5"/>
        <v>0</v>
      </c>
      <c r="X742" s="39">
        <f t="shared" si="5"/>
        <v>0</v>
      </c>
      <c r="Y742" s="39">
        <f t="shared" si="5"/>
        <v>0.32</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12" x14ac:dyDescent="0.2">
      <c r="A743" s="33">
        <v>26</v>
      </c>
      <c r="B743" s="39">
        <f t="shared" si="5"/>
        <v>0</v>
      </c>
      <c r="C743" s="39">
        <f t="shared" si="5"/>
        <v>0</v>
      </c>
      <c r="D743" s="39">
        <f t="shared" si="5"/>
        <v>0</v>
      </c>
      <c r="E743" s="39">
        <f t="shared" si="5"/>
        <v>0</v>
      </c>
      <c r="F743" s="39">
        <f t="shared" si="5"/>
        <v>34.799999999999997</v>
      </c>
      <c r="G743" s="39">
        <f t="shared" si="5"/>
        <v>34.729999999999997</v>
      </c>
      <c r="H743" s="39">
        <f t="shared" si="5"/>
        <v>198.7</v>
      </c>
      <c r="I743" s="39">
        <f t="shared" si="5"/>
        <v>394.35</v>
      </c>
      <c r="J743" s="39">
        <f t="shared" si="5"/>
        <v>243.74</v>
      </c>
      <c r="K743" s="39">
        <f t="shared" si="5"/>
        <v>261.17</v>
      </c>
      <c r="L743" s="39">
        <f t="shared" si="5"/>
        <v>188.44</v>
      </c>
      <c r="M743" s="39">
        <f t="shared" si="5"/>
        <v>0</v>
      </c>
      <c r="N743" s="39">
        <f t="shared" si="5"/>
        <v>0</v>
      </c>
      <c r="O743" s="39">
        <f t="shared" si="5"/>
        <v>0</v>
      </c>
      <c r="P743" s="39">
        <f t="shared" si="5"/>
        <v>0</v>
      </c>
      <c r="Q743" s="39">
        <f t="shared" si="5"/>
        <v>0</v>
      </c>
      <c r="R743" s="39">
        <f t="shared" si="5"/>
        <v>46.14</v>
      </c>
      <c r="S743" s="39">
        <f t="shared" si="5"/>
        <v>136.22</v>
      </c>
      <c r="T743" s="39">
        <f t="shared" si="5"/>
        <v>185.19</v>
      </c>
      <c r="U743" s="39">
        <f t="shared" si="5"/>
        <v>288.05</v>
      </c>
      <c r="V743" s="39">
        <f t="shared" si="5"/>
        <v>205.93</v>
      </c>
      <c r="W743" s="39">
        <f t="shared" si="5"/>
        <v>1.36</v>
      </c>
      <c r="X743" s="39">
        <f t="shared" si="5"/>
        <v>0</v>
      </c>
      <c r="Y743" s="39">
        <f t="shared" si="5"/>
        <v>0</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x14ac:dyDescent="0.2">
      <c r="A744" s="33">
        <v>27</v>
      </c>
      <c r="B744" s="39">
        <f t="shared" si="5"/>
        <v>0</v>
      </c>
      <c r="C744" s="39">
        <f t="shared" si="5"/>
        <v>0</v>
      </c>
      <c r="D744" s="39">
        <f t="shared" si="5"/>
        <v>0</v>
      </c>
      <c r="E744" s="39">
        <f t="shared" si="5"/>
        <v>0</v>
      </c>
      <c r="F744" s="39">
        <f t="shared" si="5"/>
        <v>0</v>
      </c>
      <c r="G744" s="39">
        <f t="shared" si="5"/>
        <v>128.06</v>
      </c>
      <c r="H744" s="39">
        <f t="shared" si="5"/>
        <v>200.58</v>
      </c>
      <c r="I744" s="39">
        <f t="shared" si="5"/>
        <v>277.45</v>
      </c>
      <c r="J744" s="39">
        <f t="shared" si="5"/>
        <v>322.98</v>
      </c>
      <c r="K744" s="39">
        <f t="shared" si="5"/>
        <v>131.69999999999999</v>
      </c>
      <c r="L744" s="39">
        <f t="shared" si="5"/>
        <v>0</v>
      </c>
      <c r="M744" s="39">
        <f t="shared" si="5"/>
        <v>0</v>
      </c>
      <c r="N744" s="39">
        <f t="shared" si="5"/>
        <v>0</v>
      </c>
      <c r="O744" s="39">
        <f t="shared" si="5"/>
        <v>15.7</v>
      </c>
      <c r="P744" s="39">
        <f t="shared" si="5"/>
        <v>0</v>
      </c>
      <c r="Q744" s="39">
        <f t="shared" si="5"/>
        <v>13.3</v>
      </c>
      <c r="R744" s="39">
        <f t="shared" si="5"/>
        <v>56.78</v>
      </c>
      <c r="S744" s="39">
        <f t="shared" si="5"/>
        <v>113.9</v>
      </c>
      <c r="T744" s="39">
        <f t="shared" si="5"/>
        <v>94.28</v>
      </c>
      <c r="U744" s="39">
        <f t="shared" si="5"/>
        <v>136.34</v>
      </c>
      <c r="V744" s="39">
        <f t="shared" si="5"/>
        <v>152.96</v>
      </c>
      <c r="W744" s="39">
        <f t="shared" si="5"/>
        <v>0.56999999999999995</v>
      </c>
      <c r="X744" s="39">
        <f t="shared" si="5"/>
        <v>0</v>
      </c>
      <c r="Y744" s="39">
        <f t="shared" si="5"/>
        <v>0</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ht="12" x14ac:dyDescent="0.2">
      <c r="A745" s="33">
        <v>28</v>
      </c>
      <c r="B745" s="39">
        <f t="shared" si="5"/>
        <v>0</v>
      </c>
      <c r="C745" s="39">
        <f t="shared" si="5"/>
        <v>0</v>
      </c>
      <c r="D745" s="39">
        <f t="shared" si="5"/>
        <v>0</v>
      </c>
      <c r="E745" s="39">
        <f t="shared" si="5"/>
        <v>0</v>
      </c>
      <c r="F745" s="39">
        <f t="shared" si="5"/>
        <v>0</v>
      </c>
      <c r="G745" s="39">
        <f t="shared" si="5"/>
        <v>158.47</v>
      </c>
      <c r="H745" s="39">
        <f t="shared" si="5"/>
        <v>174.18</v>
      </c>
      <c r="I745" s="39">
        <f t="shared" si="5"/>
        <v>236.47</v>
      </c>
      <c r="J745" s="39">
        <f t="shared" si="5"/>
        <v>299.82</v>
      </c>
      <c r="K745" s="39">
        <f t="shared" si="5"/>
        <v>203.14</v>
      </c>
      <c r="L745" s="39">
        <f t="shared" si="5"/>
        <v>271.66000000000003</v>
      </c>
      <c r="M745" s="39">
        <f t="shared" si="5"/>
        <v>153.15</v>
      </c>
      <c r="N745" s="39">
        <f t="shared" si="5"/>
        <v>296.98</v>
      </c>
      <c r="O745" s="39">
        <f t="shared" si="5"/>
        <v>298.68</v>
      </c>
      <c r="P745" s="39">
        <f t="shared" si="5"/>
        <v>236.08</v>
      </c>
      <c r="Q745" s="39">
        <f t="shared" si="5"/>
        <v>164.05</v>
      </c>
      <c r="R745" s="39">
        <f t="shared" si="5"/>
        <v>300.70999999999998</v>
      </c>
      <c r="S745" s="39">
        <f t="shared" si="5"/>
        <v>181.93</v>
      </c>
      <c r="T745" s="39">
        <f t="shared" si="5"/>
        <v>141.91</v>
      </c>
      <c r="U745" s="39">
        <f t="shared" si="5"/>
        <v>223.04</v>
      </c>
      <c r="V745" s="39">
        <f t="shared" si="5"/>
        <v>218.81</v>
      </c>
      <c r="W745" s="39">
        <f t="shared" si="5"/>
        <v>61.96</v>
      </c>
      <c r="X745" s="39">
        <f t="shared" si="5"/>
        <v>0</v>
      </c>
      <c r="Y745" s="39">
        <f t="shared" si="5"/>
        <v>0</v>
      </c>
      <c r="Z745" s="38" t="str">
        <f>IF(Y745=0,"скрыть","")</f>
        <v>скрыть</v>
      </c>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ht="12" x14ac:dyDescent="0.2">
      <c r="A746" s="33">
        <v>29</v>
      </c>
      <c r="B746" s="39">
        <f t="shared" si="5"/>
        <v>0</v>
      </c>
      <c r="C746" s="39">
        <f t="shared" si="5"/>
        <v>0</v>
      </c>
      <c r="D746" s="39">
        <f t="shared" si="5"/>
        <v>0</v>
      </c>
      <c r="E746" s="39">
        <f t="shared" si="5"/>
        <v>0</v>
      </c>
      <c r="F746" s="39">
        <f t="shared" si="5"/>
        <v>168.64</v>
      </c>
      <c r="G746" s="39">
        <f t="shared" si="5"/>
        <v>125.16</v>
      </c>
      <c r="H746" s="39">
        <f t="shared" si="5"/>
        <v>267.51</v>
      </c>
      <c r="I746" s="39">
        <f t="shared" si="5"/>
        <v>427.53</v>
      </c>
      <c r="J746" s="39">
        <f t="shared" si="5"/>
        <v>276.39999999999998</v>
      </c>
      <c r="K746" s="39">
        <f t="shared" si="5"/>
        <v>92.32</v>
      </c>
      <c r="L746" s="39">
        <f t="shared" si="5"/>
        <v>49.33</v>
      </c>
      <c r="M746" s="39">
        <f t="shared" si="5"/>
        <v>167.54</v>
      </c>
      <c r="N746" s="39">
        <f t="shared" si="5"/>
        <v>164.32</v>
      </c>
      <c r="O746" s="39">
        <f t="shared" si="5"/>
        <v>189.92</v>
      </c>
      <c r="P746" s="39">
        <f t="shared" si="5"/>
        <v>318.97000000000003</v>
      </c>
      <c r="Q746" s="39">
        <f t="shared" si="5"/>
        <v>539.38</v>
      </c>
      <c r="R746" s="39">
        <f t="shared" si="5"/>
        <v>279.2</v>
      </c>
      <c r="S746" s="39">
        <f t="shared" si="5"/>
        <v>259.27</v>
      </c>
      <c r="T746" s="39">
        <f t="shared" si="5"/>
        <v>266.68</v>
      </c>
      <c r="U746" s="39">
        <f t="shared" si="5"/>
        <v>249.87</v>
      </c>
      <c r="V746" s="39">
        <f t="shared" si="5"/>
        <v>258.02999999999997</v>
      </c>
      <c r="W746" s="39">
        <f t="shared" si="5"/>
        <v>109.69</v>
      </c>
      <c r="X746" s="39">
        <f t="shared" si="5"/>
        <v>0</v>
      </c>
      <c r="Y746" s="39">
        <f t="shared" si="5"/>
        <v>0</v>
      </c>
      <c r="Z746" s="38" t="str">
        <f>IF(Y746=0,"скрыть","")</f>
        <v>скрыть</v>
      </c>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ht="12" x14ac:dyDescent="0.2">
      <c r="A747" s="33">
        <v>30</v>
      </c>
      <c r="B747" s="39">
        <f t="shared" si="5"/>
        <v>0</v>
      </c>
      <c r="C747" s="39">
        <f t="shared" si="5"/>
        <v>0</v>
      </c>
      <c r="D747" s="39">
        <f t="shared" si="5"/>
        <v>0</v>
      </c>
      <c r="E747" s="39">
        <f t="shared" si="5"/>
        <v>0</v>
      </c>
      <c r="F747" s="39">
        <f t="shared" si="5"/>
        <v>113.03</v>
      </c>
      <c r="G747" s="39">
        <f t="shared" si="5"/>
        <v>93.91</v>
      </c>
      <c r="H747" s="39">
        <f t="shared" si="5"/>
        <v>202.56</v>
      </c>
      <c r="I747" s="39">
        <f t="shared" si="5"/>
        <v>329.46</v>
      </c>
      <c r="J747" s="39">
        <f t="shared" si="5"/>
        <v>177.74</v>
      </c>
      <c r="K747" s="39">
        <f t="shared" si="5"/>
        <v>421.25</v>
      </c>
      <c r="L747" s="39">
        <f t="shared" si="5"/>
        <v>232.11</v>
      </c>
      <c r="M747" s="39">
        <f t="shared" si="5"/>
        <v>105.02</v>
      </c>
      <c r="N747" s="39">
        <f t="shared" si="5"/>
        <v>4.91</v>
      </c>
      <c r="O747" s="39">
        <f t="shared" si="5"/>
        <v>0</v>
      </c>
      <c r="P747" s="39">
        <f t="shared" si="5"/>
        <v>0</v>
      </c>
      <c r="Q747" s="39">
        <f t="shared" si="5"/>
        <v>0</v>
      </c>
      <c r="R747" s="39">
        <f t="shared" si="5"/>
        <v>45.79</v>
      </c>
      <c r="S747" s="39">
        <f t="shared" si="5"/>
        <v>105.79</v>
      </c>
      <c r="T747" s="39">
        <f t="shared" si="5"/>
        <v>96.42</v>
      </c>
      <c r="U747" s="39">
        <f t="shared" si="5"/>
        <v>235.3</v>
      </c>
      <c r="V747" s="39">
        <f t="shared" si="5"/>
        <v>145.29</v>
      </c>
      <c r="W747" s="39">
        <f t="shared" si="5"/>
        <v>3.55</v>
      </c>
      <c r="X747" s="39">
        <f t="shared" si="5"/>
        <v>0</v>
      </c>
      <c r="Y747" s="39">
        <f t="shared" si="5"/>
        <v>0</v>
      </c>
      <c r="Z747" s="38" t="str">
        <f>IF(Y747=0,"скрыть","")</f>
        <v>скрыть</v>
      </c>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2" x14ac:dyDescent="0.2">
      <c r="A748" s="33">
        <v>31</v>
      </c>
      <c r="B748" s="39">
        <f t="shared" si="5"/>
        <v>0</v>
      </c>
      <c r="C748" s="39">
        <f t="shared" si="5"/>
        <v>0</v>
      </c>
      <c r="D748" s="39">
        <f t="shared" si="5"/>
        <v>0</v>
      </c>
      <c r="E748" s="39">
        <f t="shared" si="5"/>
        <v>0</v>
      </c>
      <c r="F748" s="39">
        <f t="shared" si="5"/>
        <v>0</v>
      </c>
      <c r="G748" s="39">
        <f t="shared" si="5"/>
        <v>70.33</v>
      </c>
      <c r="H748" s="39">
        <f t="shared" si="5"/>
        <v>81.66</v>
      </c>
      <c r="I748" s="39">
        <f t="shared" si="5"/>
        <v>212.47</v>
      </c>
      <c r="J748" s="39">
        <f t="shared" si="5"/>
        <v>89.89</v>
      </c>
      <c r="K748" s="39">
        <f t="shared" si="5"/>
        <v>69.67</v>
      </c>
      <c r="L748" s="39">
        <f t="shared" si="5"/>
        <v>116.36</v>
      </c>
      <c r="M748" s="39">
        <f t="shared" si="5"/>
        <v>126.35</v>
      </c>
      <c r="N748" s="39">
        <f t="shared" si="5"/>
        <v>114.24</v>
      </c>
      <c r="O748" s="39">
        <f t="shared" si="5"/>
        <v>211.23</v>
      </c>
      <c r="P748" s="39">
        <f t="shared" si="5"/>
        <v>349.61</v>
      </c>
      <c r="Q748" s="39">
        <f t="shared" si="5"/>
        <v>405.52</v>
      </c>
      <c r="R748" s="39">
        <f t="shared" si="5"/>
        <v>320.64</v>
      </c>
      <c r="S748" s="39">
        <f t="shared" si="5"/>
        <v>244.65</v>
      </c>
      <c r="T748" s="39">
        <f t="shared" si="5"/>
        <v>264.61</v>
      </c>
      <c r="U748" s="39">
        <f t="shared" si="5"/>
        <v>121.6</v>
      </c>
      <c r="V748" s="39">
        <f t="shared" si="5"/>
        <v>22.76</v>
      </c>
      <c r="W748" s="39">
        <f t="shared" si="5"/>
        <v>0</v>
      </c>
      <c r="X748" s="39">
        <f t="shared" si="5"/>
        <v>0</v>
      </c>
      <c r="Y748" s="39">
        <f t="shared" si="5"/>
        <v>0</v>
      </c>
      <c r="Z748" s="38" t="str">
        <f>IF(Y748=0,"скрыть","")</f>
        <v>скрыть</v>
      </c>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x14ac:dyDescent="0.2">
      <c r="A749" s="111"/>
      <c r="B749" s="112" t="s">
        <v>118</v>
      </c>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x14ac:dyDescent="0.2">
      <c r="A750" s="111"/>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s="27" customFormat="1" ht="32.65" customHeight="1" x14ac:dyDescent="0.2">
      <c r="A751" s="31" t="s">
        <v>83</v>
      </c>
      <c r="B751" s="32" t="s">
        <v>84</v>
      </c>
      <c r="C751" s="32" t="s">
        <v>85</v>
      </c>
      <c r="D751" s="32" t="s">
        <v>86</v>
      </c>
      <c r="E751" s="32" t="s">
        <v>87</v>
      </c>
      <c r="F751" s="32" t="s">
        <v>88</v>
      </c>
      <c r="G751" s="32" t="s">
        <v>89</v>
      </c>
      <c r="H751" s="32" t="s">
        <v>90</v>
      </c>
      <c r="I751" s="32" t="s">
        <v>91</v>
      </c>
      <c r="J751" s="32" t="s">
        <v>92</v>
      </c>
      <c r="K751" s="32" t="s">
        <v>93</v>
      </c>
      <c r="L751" s="32" t="s">
        <v>94</v>
      </c>
      <c r="M751" s="32" t="s">
        <v>95</v>
      </c>
      <c r="N751" s="32" t="s">
        <v>96</v>
      </c>
      <c r="O751" s="32" t="s">
        <v>97</v>
      </c>
      <c r="P751" s="32" t="s">
        <v>98</v>
      </c>
      <c r="Q751" s="32" t="s">
        <v>99</v>
      </c>
      <c r="R751" s="32" t="s">
        <v>100</v>
      </c>
      <c r="S751" s="32" t="s">
        <v>101</v>
      </c>
      <c r="T751" s="32" t="s">
        <v>102</v>
      </c>
      <c r="U751" s="32" t="s">
        <v>103</v>
      </c>
      <c r="V751" s="32" t="s">
        <v>104</v>
      </c>
      <c r="W751" s="32" t="s">
        <v>105</v>
      </c>
      <c r="X751" s="32" t="s">
        <v>106</v>
      </c>
      <c r="Y751" s="32" t="s">
        <v>107</v>
      </c>
      <c r="Z751" s="26"/>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1</v>
      </c>
      <c r="B752" s="39">
        <f>B537</f>
        <v>66.209999999999994</v>
      </c>
      <c r="C752" s="39">
        <f t="shared" ref="C752:Y752" si="6">C537</f>
        <v>111.62</v>
      </c>
      <c r="D752" s="39">
        <f t="shared" si="6"/>
        <v>255.5</v>
      </c>
      <c r="E752" s="39">
        <f t="shared" si="6"/>
        <v>276.08999999999997</v>
      </c>
      <c r="F752" s="39">
        <f t="shared" si="6"/>
        <v>216.87</v>
      </c>
      <c r="G752" s="39">
        <f t="shared" si="6"/>
        <v>0</v>
      </c>
      <c r="H752" s="39">
        <f t="shared" si="6"/>
        <v>0.17</v>
      </c>
      <c r="I752" s="39">
        <f t="shared" si="6"/>
        <v>0</v>
      </c>
      <c r="J752" s="39">
        <f t="shared" si="6"/>
        <v>0</v>
      </c>
      <c r="K752" s="39">
        <f t="shared" si="6"/>
        <v>0</v>
      </c>
      <c r="L752" s="39">
        <f t="shared" si="6"/>
        <v>0</v>
      </c>
      <c r="M752" s="39">
        <f t="shared" si="6"/>
        <v>0</v>
      </c>
      <c r="N752" s="39">
        <f t="shared" si="6"/>
        <v>0</v>
      </c>
      <c r="O752" s="39">
        <f t="shared" si="6"/>
        <v>0</v>
      </c>
      <c r="P752" s="39">
        <f t="shared" si="6"/>
        <v>0</v>
      </c>
      <c r="Q752" s="39">
        <f t="shared" si="6"/>
        <v>0</v>
      </c>
      <c r="R752" s="39">
        <f t="shared" si="6"/>
        <v>0</v>
      </c>
      <c r="S752" s="39">
        <f t="shared" si="6"/>
        <v>0</v>
      </c>
      <c r="T752" s="39">
        <f t="shared" si="6"/>
        <v>0</v>
      </c>
      <c r="U752" s="39">
        <f t="shared" si="6"/>
        <v>0</v>
      </c>
      <c r="V752" s="39">
        <f t="shared" si="6"/>
        <v>0</v>
      </c>
      <c r="W752" s="39">
        <f t="shared" si="6"/>
        <v>0</v>
      </c>
      <c r="X752" s="39">
        <f t="shared" si="6"/>
        <v>43.66</v>
      </c>
      <c r="Y752" s="39">
        <f t="shared" si="6"/>
        <v>164.98</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2</v>
      </c>
      <c r="B753" s="39">
        <f t="shared" ref="B753:Y763" si="7">B538</f>
        <v>122.14</v>
      </c>
      <c r="C753" s="39">
        <f t="shared" si="7"/>
        <v>228.42</v>
      </c>
      <c r="D753" s="39">
        <f t="shared" si="7"/>
        <v>171.2</v>
      </c>
      <c r="E753" s="39">
        <f t="shared" si="7"/>
        <v>186.48</v>
      </c>
      <c r="F753" s="39">
        <f t="shared" si="7"/>
        <v>333.63</v>
      </c>
      <c r="G753" s="39">
        <f t="shared" si="7"/>
        <v>79.459999999999994</v>
      </c>
      <c r="H753" s="39">
        <f t="shared" si="7"/>
        <v>21.08</v>
      </c>
      <c r="I753" s="39">
        <f t="shared" si="7"/>
        <v>0</v>
      </c>
      <c r="J753" s="39">
        <f t="shared" si="7"/>
        <v>0</v>
      </c>
      <c r="K753" s="39">
        <f t="shared" si="7"/>
        <v>0</v>
      </c>
      <c r="L753" s="39">
        <f t="shared" si="7"/>
        <v>0</v>
      </c>
      <c r="M753" s="39">
        <f t="shared" si="7"/>
        <v>0.34</v>
      </c>
      <c r="N753" s="39">
        <f t="shared" si="7"/>
        <v>0</v>
      </c>
      <c r="O753" s="39">
        <f t="shared" si="7"/>
        <v>0</v>
      </c>
      <c r="P753" s="39">
        <f t="shared" si="7"/>
        <v>0</v>
      </c>
      <c r="Q753" s="39">
        <f t="shared" si="7"/>
        <v>0</v>
      </c>
      <c r="R753" s="39">
        <f t="shared" si="7"/>
        <v>0</v>
      </c>
      <c r="S753" s="39">
        <f t="shared" si="7"/>
        <v>0</v>
      </c>
      <c r="T753" s="39">
        <f t="shared" si="7"/>
        <v>0</v>
      </c>
      <c r="U753" s="39">
        <f t="shared" si="7"/>
        <v>0</v>
      </c>
      <c r="V753" s="39">
        <f t="shared" si="7"/>
        <v>0</v>
      </c>
      <c r="W753" s="39">
        <f t="shared" si="7"/>
        <v>83.27</v>
      </c>
      <c r="X753" s="39">
        <f t="shared" si="7"/>
        <v>196.03</v>
      </c>
      <c r="Y753" s="39">
        <f t="shared" si="7"/>
        <v>270.79000000000002</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3</v>
      </c>
      <c r="B754" s="39">
        <f t="shared" si="7"/>
        <v>69.19</v>
      </c>
      <c r="C754" s="39">
        <f t="shared" si="7"/>
        <v>78.45</v>
      </c>
      <c r="D754" s="39">
        <f t="shared" si="7"/>
        <v>175.24</v>
      </c>
      <c r="E754" s="39">
        <f t="shared" si="7"/>
        <v>189.92</v>
      </c>
      <c r="F754" s="39">
        <f t="shared" si="7"/>
        <v>261.20999999999998</v>
      </c>
      <c r="G754" s="39">
        <f t="shared" si="7"/>
        <v>117.5</v>
      </c>
      <c r="H754" s="39">
        <f t="shared" si="7"/>
        <v>47.49</v>
      </c>
      <c r="I754" s="39">
        <f t="shared" si="7"/>
        <v>8.82</v>
      </c>
      <c r="J754" s="39">
        <f t="shared" si="7"/>
        <v>0</v>
      </c>
      <c r="K754" s="39">
        <f t="shared" si="7"/>
        <v>21.15</v>
      </c>
      <c r="L754" s="39">
        <f t="shared" si="7"/>
        <v>0</v>
      </c>
      <c r="M754" s="39">
        <f t="shared" si="7"/>
        <v>0</v>
      </c>
      <c r="N754" s="39">
        <f t="shared" si="7"/>
        <v>0</v>
      </c>
      <c r="O754" s="39">
        <f t="shared" si="7"/>
        <v>0</v>
      </c>
      <c r="P754" s="39">
        <f t="shared" si="7"/>
        <v>0</v>
      </c>
      <c r="Q754" s="39">
        <f t="shared" si="7"/>
        <v>0</v>
      </c>
      <c r="R754" s="39">
        <f t="shared" si="7"/>
        <v>0</v>
      </c>
      <c r="S754" s="39">
        <f t="shared" si="7"/>
        <v>0</v>
      </c>
      <c r="T754" s="39">
        <f t="shared" si="7"/>
        <v>0</v>
      </c>
      <c r="U754" s="39">
        <f t="shared" si="7"/>
        <v>0</v>
      </c>
      <c r="V754" s="39">
        <f t="shared" si="7"/>
        <v>0</v>
      </c>
      <c r="W754" s="39">
        <f t="shared" si="7"/>
        <v>50.88</v>
      </c>
      <c r="X754" s="39">
        <f t="shared" si="7"/>
        <v>86.58</v>
      </c>
      <c r="Y754" s="39">
        <f t="shared" si="7"/>
        <v>239.86</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4</v>
      </c>
      <c r="B755" s="39">
        <f t="shared" si="7"/>
        <v>47.54</v>
      </c>
      <c r="C755" s="39">
        <f t="shared" si="7"/>
        <v>46.33</v>
      </c>
      <c r="D755" s="39">
        <f t="shared" si="7"/>
        <v>64.97</v>
      </c>
      <c r="E755" s="39">
        <f t="shared" si="7"/>
        <v>40.909999999999997</v>
      </c>
      <c r="F755" s="39">
        <f t="shared" si="7"/>
        <v>69.489999999999995</v>
      </c>
      <c r="G755" s="39">
        <f t="shared" si="7"/>
        <v>184.84</v>
      </c>
      <c r="H755" s="39">
        <f t="shared" si="7"/>
        <v>24.57</v>
      </c>
      <c r="I755" s="39">
        <f t="shared" si="7"/>
        <v>0</v>
      </c>
      <c r="J755" s="39">
        <f t="shared" si="7"/>
        <v>0</v>
      </c>
      <c r="K755" s="39">
        <f t="shared" si="7"/>
        <v>175.67</v>
      </c>
      <c r="L755" s="39">
        <f t="shared" si="7"/>
        <v>323.2</v>
      </c>
      <c r="M755" s="39">
        <f t="shared" si="7"/>
        <v>137.63</v>
      </c>
      <c r="N755" s="39">
        <f t="shared" si="7"/>
        <v>268.26</v>
      </c>
      <c r="O755" s="39">
        <f t="shared" si="7"/>
        <v>202.96</v>
      </c>
      <c r="P755" s="39">
        <f t="shared" si="7"/>
        <v>303.12</v>
      </c>
      <c r="Q755" s="39">
        <f t="shared" si="7"/>
        <v>0</v>
      </c>
      <c r="R755" s="39">
        <f t="shared" si="7"/>
        <v>0.3</v>
      </c>
      <c r="S755" s="39">
        <f t="shared" si="7"/>
        <v>0</v>
      </c>
      <c r="T755" s="39">
        <f t="shared" si="7"/>
        <v>0</v>
      </c>
      <c r="U755" s="39">
        <f t="shared" si="7"/>
        <v>0</v>
      </c>
      <c r="V755" s="39">
        <f t="shared" si="7"/>
        <v>0</v>
      </c>
      <c r="W755" s="39">
        <f t="shared" si="7"/>
        <v>6.53</v>
      </c>
      <c r="X755" s="39">
        <f t="shared" si="7"/>
        <v>242.48</v>
      </c>
      <c r="Y755" s="39">
        <f t="shared" si="7"/>
        <v>210.41</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5</v>
      </c>
      <c r="B756" s="39">
        <f t="shared" si="7"/>
        <v>153.31</v>
      </c>
      <c r="C756" s="39">
        <f t="shared" si="7"/>
        <v>160.19</v>
      </c>
      <c r="D756" s="39">
        <f t="shared" si="7"/>
        <v>154.15</v>
      </c>
      <c r="E756" s="39">
        <f t="shared" si="7"/>
        <v>301.95</v>
      </c>
      <c r="F756" s="39">
        <f t="shared" si="7"/>
        <v>815.47</v>
      </c>
      <c r="G756" s="39">
        <f t="shared" si="7"/>
        <v>635.14</v>
      </c>
      <c r="H756" s="39">
        <f t="shared" si="7"/>
        <v>358.87</v>
      </c>
      <c r="I756" s="39">
        <f t="shared" si="7"/>
        <v>368.43</v>
      </c>
      <c r="J756" s="39">
        <f t="shared" si="7"/>
        <v>427.25</v>
      </c>
      <c r="K756" s="39">
        <f t="shared" si="7"/>
        <v>623.04</v>
      </c>
      <c r="L756" s="39">
        <f t="shared" si="7"/>
        <v>417.72</v>
      </c>
      <c r="M756" s="39">
        <f t="shared" si="7"/>
        <v>452.14</v>
      </c>
      <c r="N756" s="39">
        <f t="shared" si="7"/>
        <v>442.75</v>
      </c>
      <c r="O756" s="39">
        <f t="shared" si="7"/>
        <v>273.43</v>
      </c>
      <c r="P756" s="39">
        <f t="shared" si="7"/>
        <v>287.16000000000003</v>
      </c>
      <c r="Q756" s="39">
        <f t="shared" si="7"/>
        <v>260.55</v>
      </c>
      <c r="R756" s="39">
        <f t="shared" si="7"/>
        <v>235.83</v>
      </c>
      <c r="S756" s="39">
        <f t="shared" si="7"/>
        <v>155.47999999999999</v>
      </c>
      <c r="T756" s="39">
        <f t="shared" si="7"/>
        <v>181.62</v>
      </c>
      <c r="U756" s="39">
        <f t="shared" si="7"/>
        <v>622.67999999999995</v>
      </c>
      <c r="V756" s="39">
        <f t="shared" si="7"/>
        <v>101.08</v>
      </c>
      <c r="W756" s="39">
        <f t="shared" si="7"/>
        <v>412.86</v>
      </c>
      <c r="X756" s="39">
        <f t="shared" si="7"/>
        <v>531.86</v>
      </c>
      <c r="Y756" s="39">
        <f t="shared" si="7"/>
        <v>381.26</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6</v>
      </c>
      <c r="B757" s="39">
        <f t="shared" si="7"/>
        <v>409.7</v>
      </c>
      <c r="C757" s="39">
        <f t="shared" si="7"/>
        <v>444.08</v>
      </c>
      <c r="D757" s="39">
        <f t="shared" si="7"/>
        <v>436.93</v>
      </c>
      <c r="E757" s="39">
        <f t="shared" si="7"/>
        <v>289.82</v>
      </c>
      <c r="F757" s="39">
        <f t="shared" si="7"/>
        <v>272.26</v>
      </c>
      <c r="G757" s="39">
        <f t="shared" si="7"/>
        <v>0</v>
      </c>
      <c r="H757" s="39">
        <f t="shared" si="7"/>
        <v>0</v>
      </c>
      <c r="I757" s="39">
        <f t="shared" si="7"/>
        <v>0</v>
      </c>
      <c r="J757" s="39">
        <f t="shared" si="7"/>
        <v>18.88</v>
      </c>
      <c r="K757" s="39">
        <f t="shared" si="7"/>
        <v>113.1</v>
      </c>
      <c r="L757" s="39">
        <f t="shared" si="7"/>
        <v>135.37</v>
      </c>
      <c r="M757" s="39">
        <f t="shared" si="7"/>
        <v>142.47</v>
      </c>
      <c r="N757" s="39">
        <f t="shared" si="7"/>
        <v>139.18</v>
      </c>
      <c r="O757" s="39">
        <f t="shared" si="7"/>
        <v>151.44999999999999</v>
      </c>
      <c r="P757" s="39">
        <f t="shared" si="7"/>
        <v>172.47</v>
      </c>
      <c r="Q757" s="39">
        <f t="shared" si="7"/>
        <v>193.67</v>
      </c>
      <c r="R757" s="39">
        <f t="shared" si="7"/>
        <v>221.96</v>
      </c>
      <c r="S757" s="39">
        <f t="shared" si="7"/>
        <v>269.18</v>
      </c>
      <c r="T757" s="39">
        <f t="shared" si="7"/>
        <v>180.63</v>
      </c>
      <c r="U757" s="39">
        <f t="shared" si="7"/>
        <v>291.05</v>
      </c>
      <c r="V757" s="39">
        <f t="shared" si="7"/>
        <v>175.12</v>
      </c>
      <c r="W757" s="39">
        <f t="shared" si="7"/>
        <v>521.77</v>
      </c>
      <c r="X757" s="39">
        <f t="shared" si="7"/>
        <v>477.26</v>
      </c>
      <c r="Y757" s="39">
        <f t="shared" si="7"/>
        <v>260.60000000000002</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7</v>
      </c>
      <c r="B758" s="39">
        <f t="shared" si="7"/>
        <v>143.94</v>
      </c>
      <c r="C758" s="39">
        <f t="shared" si="7"/>
        <v>206.78</v>
      </c>
      <c r="D758" s="39">
        <f t="shared" si="7"/>
        <v>30.6</v>
      </c>
      <c r="E758" s="39">
        <f t="shared" si="7"/>
        <v>80.31</v>
      </c>
      <c r="F758" s="39">
        <f t="shared" si="7"/>
        <v>97.77</v>
      </c>
      <c r="G758" s="39">
        <f t="shared" si="7"/>
        <v>0</v>
      </c>
      <c r="H758" s="39">
        <f t="shared" si="7"/>
        <v>0</v>
      </c>
      <c r="I758" s="39">
        <f t="shared" si="7"/>
        <v>0</v>
      </c>
      <c r="J758" s="39">
        <f t="shared" si="7"/>
        <v>1.1599999999999999</v>
      </c>
      <c r="K758" s="39">
        <f t="shared" si="7"/>
        <v>70.28</v>
      </c>
      <c r="L758" s="39">
        <f t="shared" si="7"/>
        <v>79.58</v>
      </c>
      <c r="M758" s="39">
        <f t="shared" si="7"/>
        <v>0</v>
      </c>
      <c r="N758" s="39">
        <f t="shared" si="7"/>
        <v>0</v>
      </c>
      <c r="O758" s="39">
        <f t="shared" si="7"/>
        <v>0</v>
      </c>
      <c r="P758" s="39">
        <f t="shared" si="7"/>
        <v>0</v>
      </c>
      <c r="Q758" s="39">
        <f t="shared" si="7"/>
        <v>0</v>
      </c>
      <c r="R758" s="39">
        <f t="shared" si="7"/>
        <v>0</v>
      </c>
      <c r="S758" s="39">
        <f t="shared" si="7"/>
        <v>0</v>
      </c>
      <c r="T758" s="39">
        <f t="shared" si="7"/>
        <v>0</v>
      </c>
      <c r="U758" s="39">
        <f t="shared" si="7"/>
        <v>0</v>
      </c>
      <c r="V758" s="39">
        <f t="shared" si="7"/>
        <v>0</v>
      </c>
      <c r="W758" s="39">
        <f t="shared" si="7"/>
        <v>0</v>
      </c>
      <c r="X758" s="39">
        <f t="shared" si="7"/>
        <v>0.8</v>
      </c>
      <c r="Y758" s="39">
        <f t="shared" si="7"/>
        <v>0.83</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8</v>
      </c>
      <c r="B759" s="39">
        <f t="shared" si="7"/>
        <v>338.57</v>
      </c>
      <c r="C759" s="39">
        <f t="shared" si="7"/>
        <v>102.8</v>
      </c>
      <c r="D759" s="39">
        <f t="shared" si="7"/>
        <v>57.47</v>
      </c>
      <c r="E759" s="39">
        <f t="shared" si="7"/>
        <v>46.56</v>
      </c>
      <c r="F759" s="39">
        <f t="shared" si="7"/>
        <v>54.96</v>
      </c>
      <c r="G759" s="39">
        <f t="shared" si="7"/>
        <v>0.51</v>
      </c>
      <c r="H759" s="39">
        <f t="shared" si="7"/>
        <v>0</v>
      </c>
      <c r="I759" s="39">
        <f t="shared" si="7"/>
        <v>0</v>
      </c>
      <c r="J759" s="39">
        <f t="shared" si="7"/>
        <v>0</v>
      </c>
      <c r="K759" s="39">
        <f t="shared" si="7"/>
        <v>0</v>
      </c>
      <c r="L759" s="39">
        <f t="shared" si="7"/>
        <v>0.01</v>
      </c>
      <c r="M759" s="39">
        <f t="shared" si="7"/>
        <v>0.02</v>
      </c>
      <c r="N759" s="39">
        <f t="shared" si="7"/>
        <v>0</v>
      </c>
      <c r="O759" s="39">
        <f t="shared" si="7"/>
        <v>0</v>
      </c>
      <c r="P759" s="39">
        <f t="shared" si="7"/>
        <v>0</v>
      </c>
      <c r="Q759" s="39">
        <f t="shared" si="7"/>
        <v>0</v>
      </c>
      <c r="R759" s="39">
        <f t="shared" si="7"/>
        <v>0</v>
      </c>
      <c r="S759" s="39">
        <f t="shared" si="7"/>
        <v>0</v>
      </c>
      <c r="T759" s="39">
        <f t="shared" si="7"/>
        <v>0</v>
      </c>
      <c r="U759" s="39">
        <f t="shared" si="7"/>
        <v>0</v>
      </c>
      <c r="V759" s="39">
        <f t="shared" si="7"/>
        <v>0.02</v>
      </c>
      <c r="W759" s="39">
        <f t="shared" si="7"/>
        <v>41.62</v>
      </c>
      <c r="X759" s="39">
        <f t="shared" si="7"/>
        <v>380.11</v>
      </c>
      <c r="Y759" s="39">
        <f t="shared" si="7"/>
        <v>131.57</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9</v>
      </c>
      <c r="B760" s="39">
        <f t="shared" si="7"/>
        <v>259.14</v>
      </c>
      <c r="C760" s="39">
        <f t="shared" si="7"/>
        <v>160.69999999999999</v>
      </c>
      <c r="D760" s="39">
        <f t="shared" si="7"/>
        <v>91.71</v>
      </c>
      <c r="E760" s="39">
        <f t="shared" si="7"/>
        <v>46.68</v>
      </c>
      <c r="F760" s="39">
        <f t="shared" si="7"/>
        <v>40.369999999999997</v>
      </c>
      <c r="G760" s="39">
        <f t="shared" si="7"/>
        <v>29.81</v>
      </c>
      <c r="H760" s="39">
        <f t="shared" si="7"/>
        <v>12.82</v>
      </c>
      <c r="I760" s="39">
        <f t="shared" si="7"/>
        <v>0</v>
      </c>
      <c r="J760" s="39">
        <f t="shared" si="7"/>
        <v>0</v>
      </c>
      <c r="K760" s="39">
        <f t="shared" si="7"/>
        <v>41.02</v>
      </c>
      <c r="L760" s="39">
        <f t="shared" si="7"/>
        <v>196.2</v>
      </c>
      <c r="M760" s="39">
        <f t="shared" si="7"/>
        <v>368.57</v>
      </c>
      <c r="N760" s="39">
        <f t="shared" si="7"/>
        <v>586.98</v>
      </c>
      <c r="O760" s="39">
        <f t="shared" si="7"/>
        <v>410.21</v>
      </c>
      <c r="P760" s="39">
        <f t="shared" si="7"/>
        <v>330.78</v>
      </c>
      <c r="Q760" s="39">
        <f t="shared" si="7"/>
        <v>488.44</v>
      </c>
      <c r="R760" s="39">
        <f t="shared" si="7"/>
        <v>732.75</v>
      </c>
      <c r="S760" s="39">
        <f t="shared" si="7"/>
        <v>674.44</v>
      </c>
      <c r="T760" s="39">
        <f t="shared" si="7"/>
        <v>413.3</v>
      </c>
      <c r="U760" s="39">
        <f t="shared" si="7"/>
        <v>450.78</v>
      </c>
      <c r="V760" s="39">
        <f t="shared" si="7"/>
        <v>558.47</v>
      </c>
      <c r="W760" s="39">
        <f t="shared" si="7"/>
        <v>867.14</v>
      </c>
      <c r="X760" s="39">
        <f t="shared" si="7"/>
        <v>942.04</v>
      </c>
      <c r="Y760" s="39">
        <f t="shared" si="7"/>
        <v>668.72</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10</v>
      </c>
      <c r="B761" s="39">
        <f t="shared" si="7"/>
        <v>0</v>
      </c>
      <c r="C761" s="39">
        <f t="shared" si="7"/>
        <v>69.41</v>
      </c>
      <c r="D761" s="39">
        <f t="shared" si="7"/>
        <v>25.72</v>
      </c>
      <c r="E761" s="39">
        <f t="shared" si="7"/>
        <v>27.92</v>
      </c>
      <c r="F761" s="39">
        <f t="shared" si="7"/>
        <v>72.06</v>
      </c>
      <c r="G761" s="39">
        <f t="shared" si="7"/>
        <v>0</v>
      </c>
      <c r="H761" s="39">
        <f t="shared" si="7"/>
        <v>0</v>
      </c>
      <c r="I761" s="39">
        <f t="shared" si="7"/>
        <v>0</v>
      </c>
      <c r="J761" s="39">
        <f t="shared" si="7"/>
        <v>0</v>
      </c>
      <c r="K761" s="39">
        <f t="shared" si="7"/>
        <v>0</v>
      </c>
      <c r="L761" s="39">
        <f t="shared" si="7"/>
        <v>0</v>
      </c>
      <c r="M761" s="39">
        <f t="shared" si="7"/>
        <v>0</v>
      </c>
      <c r="N761" s="39">
        <f t="shared" si="7"/>
        <v>24.69</v>
      </c>
      <c r="O761" s="39">
        <f t="shared" si="7"/>
        <v>0.11</v>
      </c>
      <c r="P761" s="39">
        <f t="shared" si="7"/>
        <v>61.55</v>
      </c>
      <c r="Q761" s="39">
        <f t="shared" si="7"/>
        <v>0</v>
      </c>
      <c r="R761" s="39">
        <f t="shared" si="7"/>
        <v>102.73</v>
      </c>
      <c r="S761" s="39">
        <f t="shared" si="7"/>
        <v>24.96</v>
      </c>
      <c r="T761" s="39">
        <f t="shared" si="7"/>
        <v>2.0099999999999998</v>
      </c>
      <c r="U761" s="39">
        <f t="shared" si="7"/>
        <v>22.61</v>
      </c>
      <c r="V761" s="39">
        <f t="shared" si="7"/>
        <v>45.98</v>
      </c>
      <c r="W761" s="39">
        <f t="shared" si="7"/>
        <v>0.1</v>
      </c>
      <c r="X761" s="39">
        <f t="shared" si="7"/>
        <v>97.96</v>
      </c>
      <c r="Y761" s="39">
        <f t="shared" si="7"/>
        <v>14.4</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11</v>
      </c>
      <c r="B762" s="39">
        <f t="shared" si="7"/>
        <v>88.11</v>
      </c>
      <c r="C762" s="39">
        <f t="shared" si="7"/>
        <v>9.08</v>
      </c>
      <c r="D762" s="39">
        <f t="shared" si="7"/>
        <v>0.28000000000000003</v>
      </c>
      <c r="E762" s="39">
        <f t="shared" si="7"/>
        <v>0</v>
      </c>
      <c r="F762" s="39">
        <f t="shared" si="7"/>
        <v>0.73</v>
      </c>
      <c r="G762" s="39">
        <f t="shared" si="7"/>
        <v>0</v>
      </c>
      <c r="H762" s="39">
        <f t="shared" si="7"/>
        <v>0</v>
      </c>
      <c r="I762" s="39">
        <f t="shared" si="7"/>
        <v>0</v>
      </c>
      <c r="J762" s="39">
        <f t="shared" si="7"/>
        <v>0</v>
      </c>
      <c r="K762" s="39">
        <f t="shared" si="7"/>
        <v>0</v>
      </c>
      <c r="L762" s="39">
        <f t="shared" si="7"/>
        <v>0</v>
      </c>
      <c r="M762" s="39">
        <f t="shared" si="7"/>
        <v>0</v>
      </c>
      <c r="N762" s="39">
        <f t="shared" si="7"/>
        <v>0</v>
      </c>
      <c r="O762" s="39">
        <f t="shared" si="7"/>
        <v>0</v>
      </c>
      <c r="P762" s="39">
        <f t="shared" si="7"/>
        <v>0</v>
      </c>
      <c r="Q762" s="39">
        <f t="shared" si="7"/>
        <v>0</v>
      </c>
      <c r="R762" s="39">
        <f t="shared" si="7"/>
        <v>0</v>
      </c>
      <c r="S762" s="39">
        <f t="shared" si="7"/>
        <v>0</v>
      </c>
      <c r="T762" s="39">
        <f t="shared" si="7"/>
        <v>0</v>
      </c>
      <c r="U762" s="39">
        <f t="shared" si="7"/>
        <v>0</v>
      </c>
      <c r="V762" s="39">
        <f t="shared" si="7"/>
        <v>0</v>
      </c>
      <c r="W762" s="39">
        <f t="shared" si="7"/>
        <v>0</v>
      </c>
      <c r="X762" s="39">
        <f t="shared" si="7"/>
        <v>0</v>
      </c>
      <c r="Y762" s="39">
        <f t="shared" si="7"/>
        <v>0.56000000000000005</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12</v>
      </c>
      <c r="B763" s="39">
        <f t="shared" si="7"/>
        <v>0</v>
      </c>
      <c r="C763" s="39">
        <f t="shared" si="7"/>
        <v>0</v>
      </c>
      <c r="D763" s="39">
        <f t="shared" si="7"/>
        <v>0</v>
      </c>
      <c r="E763" s="39">
        <f t="shared" si="7"/>
        <v>0</v>
      </c>
      <c r="F763" s="39">
        <f t="shared" si="7"/>
        <v>0</v>
      </c>
      <c r="G763" s="39">
        <f t="shared" si="7"/>
        <v>0</v>
      </c>
      <c r="H763" s="39">
        <f t="shared" si="7"/>
        <v>0</v>
      </c>
      <c r="I763" s="39">
        <f t="shared" si="7"/>
        <v>14.98</v>
      </c>
      <c r="J763" s="39">
        <f t="shared" si="7"/>
        <v>47.34</v>
      </c>
      <c r="K763" s="39">
        <f t="shared" si="7"/>
        <v>315.27</v>
      </c>
      <c r="L763" s="39">
        <f t="shared" si="7"/>
        <v>671.55</v>
      </c>
      <c r="M763" s="39">
        <f t="shared" si="7"/>
        <v>106.21</v>
      </c>
      <c r="N763" s="39">
        <f t="shared" si="7"/>
        <v>5</v>
      </c>
      <c r="O763" s="39">
        <f t="shared" si="7"/>
        <v>1.22</v>
      </c>
      <c r="P763" s="39">
        <f t="shared" si="7"/>
        <v>0.35</v>
      </c>
      <c r="Q763" s="39">
        <f t="shared" ref="Q763:Y763" si="8">Q548</f>
        <v>0</v>
      </c>
      <c r="R763" s="39">
        <f t="shared" si="8"/>
        <v>0</v>
      </c>
      <c r="S763" s="39">
        <f t="shared" si="8"/>
        <v>6.26</v>
      </c>
      <c r="T763" s="39">
        <f t="shared" si="8"/>
        <v>15.1</v>
      </c>
      <c r="U763" s="39">
        <f t="shared" si="8"/>
        <v>2.52</v>
      </c>
      <c r="V763" s="39">
        <f t="shared" si="8"/>
        <v>1.82</v>
      </c>
      <c r="W763" s="39">
        <f t="shared" si="8"/>
        <v>0.28999999999999998</v>
      </c>
      <c r="X763" s="39">
        <f t="shared" si="8"/>
        <v>0.64</v>
      </c>
      <c r="Y763" s="39">
        <f t="shared" si="8"/>
        <v>15.82</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13</v>
      </c>
      <c r="B764" s="39">
        <f t="shared" ref="B764:Y774" si="9">B549</f>
        <v>0</v>
      </c>
      <c r="C764" s="39">
        <f t="shared" si="9"/>
        <v>25.34</v>
      </c>
      <c r="D764" s="39">
        <f t="shared" si="9"/>
        <v>320.49</v>
      </c>
      <c r="E764" s="39">
        <f t="shared" si="9"/>
        <v>1109.03</v>
      </c>
      <c r="F764" s="39">
        <f t="shared" si="9"/>
        <v>69.44</v>
      </c>
      <c r="G764" s="39">
        <f t="shared" si="9"/>
        <v>0</v>
      </c>
      <c r="H764" s="39">
        <f t="shared" si="9"/>
        <v>0</v>
      </c>
      <c r="I764" s="39">
        <f t="shared" si="9"/>
        <v>13.46</v>
      </c>
      <c r="J764" s="39">
        <f t="shared" si="9"/>
        <v>0.02</v>
      </c>
      <c r="K764" s="39">
        <f t="shared" si="9"/>
        <v>74.87</v>
      </c>
      <c r="L764" s="39">
        <f t="shared" si="9"/>
        <v>49.29</v>
      </c>
      <c r="M764" s="39">
        <f t="shared" si="9"/>
        <v>148.11000000000001</v>
      </c>
      <c r="N764" s="39">
        <f t="shared" si="9"/>
        <v>85.08</v>
      </c>
      <c r="O764" s="39">
        <f t="shared" si="9"/>
        <v>167.01</v>
      </c>
      <c r="P764" s="39">
        <f t="shared" si="9"/>
        <v>3.25</v>
      </c>
      <c r="Q764" s="39">
        <f t="shared" si="9"/>
        <v>33.880000000000003</v>
      </c>
      <c r="R764" s="39">
        <f t="shared" si="9"/>
        <v>18.8</v>
      </c>
      <c r="S764" s="39">
        <f t="shared" si="9"/>
        <v>12.69</v>
      </c>
      <c r="T764" s="39">
        <f t="shared" si="9"/>
        <v>5.65</v>
      </c>
      <c r="U764" s="39">
        <f t="shared" si="9"/>
        <v>0.08</v>
      </c>
      <c r="V764" s="39">
        <f t="shared" si="9"/>
        <v>0</v>
      </c>
      <c r="W764" s="39">
        <f t="shared" si="9"/>
        <v>59.63</v>
      </c>
      <c r="X764" s="39">
        <f t="shared" si="9"/>
        <v>160.91999999999999</v>
      </c>
      <c r="Y764" s="39">
        <f t="shared" si="9"/>
        <v>188.34</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14</v>
      </c>
      <c r="B765" s="39">
        <f t="shared" si="9"/>
        <v>28.3</v>
      </c>
      <c r="C765" s="39">
        <f t="shared" si="9"/>
        <v>256.73</v>
      </c>
      <c r="D765" s="39">
        <f t="shared" si="9"/>
        <v>149.32</v>
      </c>
      <c r="E765" s="39">
        <f t="shared" si="9"/>
        <v>0</v>
      </c>
      <c r="F765" s="39">
        <f t="shared" si="9"/>
        <v>82.08</v>
      </c>
      <c r="G765" s="39">
        <f t="shared" si="9"/>
        <v>0</v>
      </c>
      <c r="H765" s="39">
        <f t="shared" si="9"/>
        <v>0</v>
      </c>
      <c r="I765" s="39">
        <f t="shared" si="9"/>
        <v>0</v>
      </c>
      <c r="J765" s="39">
        <f t="shared" si="9"/>
        <v>0</v>
      </c>
      <c r="K765" s="39">
        <f t="shared" si="9"/>
        <v>0.66</v>
      </c>
      <c r="L765" s="39">
        <f t="shared" si="9"/>
        <v>2.94</v>
      </c>
      <c r="M765" s="39">
        <f t="shared" si="9"/>
        <v>28.69</v>
      </c>
      <c r="N765" s="39">
        <f t="shared" si="9"/>
        <v>24.94</v>
      </c>
      <c r="O765" s="39">
        <f t="shared" si="9"/>
        <v>35.159999999999997</v>
      </c>
      <c r="P765" s="39">
        <f t="shared" si="9"/>
        <v>53</v>
      </c>
      <c r="Q765" s="39">
        <f t="shared" si="9"/>
        <v>61.57</v>
      </c>
      <c r="R765" s="39">
        <f t="shared" si="9"/>
        <v>42</v>
      </c>
      <c r="S765" s="39">
        <f t="shared" si="9"/>
        <v>37.39</v>
      </c>
      <c r="T765" s="39">
        <f t="shared" si="9"/>
        <v>0.17</v>
      </c>
      <c r="U765" s="39">
        <f t="shared" si="9"/>
        <v>0</v>
      </c>
      <c r="V765" s="39">
        <f t="shared" si="9"/>
        <v>0.1</v>
      </c>
      <c r="W765" s="39">
        <f t="shared" si="9"/>
        <v>65.930000000000007</v>
      </c>
      <c r="X765" s="39">
        <f t="shared" si="9"/>
        <v>423.89</v>
      </c>
      <c r="Y765" s="39">
        <f t="shared" si="9"/>
        <v>118.24</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15</v>
      </c>
      <c r="B766" s="39">
        <f t="shared" si="9"/>
        <v>72.37</v>
      </c>
      <c r="C766" s="39">
        <f t="shared" si="9"/>
        <v>266.87</v>
      </c>
      <c r="D766" s="39">
        <f t="shared" si="9"/>
        <v>358.09</v>
      </c>
      <c r="E766" s="39">
        <f t="shared" si="9"/>
        <v>338.42</v>
      </c>
      <c r="F766" s="39">
        <f t="shared" si="9"/>
        <v>332.74</v>
      </c>
      <c r="G766" s="39">
        <f t="shared" si="9"/>
        <v>0</v>
      </c>
      <c r="H766" s="39">
        <f t="shared" si="9"/>
        <v>0</v>
      </c>
      <c r="I766" s="39">
        <f t="shared" si="9"/>
        <v>0.53</v>
      </c>
      <c r="J766" s="39">
        <f t="shared" si="9"/>
        <v>2.5499999999999998</v>
      </c>
      <c r="K766" s="39">
        <f t="shared" si="9"/>
        <v>50.26</v>
      </c>
      <c r="L766" s="39">
        <f t="shared" si="9"/>
        <v>195.2</v>
      </c>
      <c r="M766" s="39">
        <f t="shared" si="9"/>
        <v>348.81</v>
      </c>
      <c r="N766" s="39">
        <f t="shared" si="9"/>
        <v>328.37</v>
      </c>
      <c r="O766" s="39">
        <f t="shared" si="9"/>
        <v>306.95</v>
      </c>
      <c r="P766" s="39">
        <f t="shared" si="9"/>
        <v>357.65</v>
      </c>
      <c r="Q766" s="39">
        <f t="shared" si="9"/>
        <v>299.57</v>
      </c>
      <c r="R766" s="39">
        <f t="shared" si="9"/>
        <v>284.66000000000003</v>
      </c>
      <c r="S766" s="39">
        <f t="shared" si="9"/>
        <v>220.28</v>
      </c>
      <c r="T766" s="39">
        <f t="shared" si="9"/>
        <v>249.35</v>
      </c>
      <c r="U766" s="39">
        <f t="shared" si="9"/>
        <v>255.59</v>
      </c>
      <c r="V766" s="39">
        <f t="shared" si="9"/>
        <v>215.56</v>
      </c>
      <c r="W766" s="39">
        <f t="shared" si="9"/>
        <v>454.18</v>
      </c>
      <c r="X766" s="39">
        <f t="shared" si="9"/>
        <v>456.97</v>
      </c>
      <c r="Y766" s="39">
        <f t="shared" si="9"/>
        <v>333.71</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16</v>
      </c>
      <c r="B767" s="39">
        <f t="shared" si="9"/>
        <v>186.51</v>
      </c>
      <c r="C767" s="39">
        <f t="shared" si="9"/>
        <v>194.02</v>
      </c>
      <c r="D767" s="39">
        <f t="shared" si="9"/>
        <v>111.47</v>
      </c>
      <c r="E767" s="39">
        <f t="shared" si="9"/>
        <v>50.02</v>
      </c>
      <c r="F767" s="39">
        <f t="shared" si="9"/>
        <v>0</v>
      </c>
      <c r="G767" s="39">
        <f t="shared" si="9"/>
        <v>0</v>
      </c>
      <c r="H767" s="39">
        <f t="shared" si="9"/>
        <v>0</v>
      </c>
      <c r="I767" s="39">
        <f t="shared" si="9"/>
        <v>0</v>
      </c>
      <c r="J767" s="39">
        <f t="shared" si="9"/>
        <v>0</v>
      </c>
      <c r="K767" s="39">
        <f t="shared" si="9"/>
        <v>0</v>
      </c>
      <c r="L767" s="39">
        <f t="shared" si="9"/>
        <v>0.09</v>
      </c>
      <c r="M767" s="39">
        <f t="shared" si="9"/>
        <v>1.35</v>
      </c>
      <c r="N767" s="39">
        <f t="shared" si="9"/>
        <v>0.23</v>
      </c>
      <c r="O767" s="39">
        <f t="shared" si="9"/>
        <v>0</v>
      </c>
      <c r="P767" s="39">
        <f t="shared" si="9"/>
        <v>3.01</v>
      </c>
      <c r="Q767" s="39">
        <f t="shared" si="9"/>
        <v>29.51</v>
      </c>
      <c r="R767" s="39">
        <f t="shared" si="9"/>
        <v>31.04</v>
      </c>
      <c r="S767" s="39">
        <f t="shared" si="9"/>
        <v>21.75</v>
      </c>
      <c r="T767" s="39">
        <f t="shared" si="9"/>
        <v>37.93</v>
      </c>
      <c r="U767" s="39">
        <f t="shared" si="9"/>
        <v>0</v>
      </c>
      <c r="V767" s="39">
        <f t="shared" si="9"/>
        <v>0</v>
      </c>
      <c r="W767" s="39">
        <f t="shared" si="9"/>
        <v>48.86</v>
      </c>
      <c r="X767" s="39">
        <f t="shared" si="9"/>
        <v>424.41</v>
      </c>
      <c r="Y767" s="39">
        <f t="shared" si="9"/>
        <v>210.63</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17</v>
      </c>
      <c r="B768" s="39">
        <f t="shared" si="9"/>
        <v>61.6</v>
      </c>
      <c r="C768" s="39">
        <f t="shared" si="9"/>
        <v>4.12</v>
      </c>
      <c r="D768" s="39">
        <f t="shared" si="9"/>
        <v>0</v>
      </c>
      <c r="E768" s="39">
        <f t="shared" si="9"/>
        <v>0.28000000000000003</v>
      </c>
      <c r="F768" s="39">
        <f t="shared" si="9"/>
        <v>47.87</v>
      </c>
      <c r="G768" s="39">
        <f t="shared" si="9"/>
        <v>0</v>
      </c>
      <c r="H768" s="39">
        <f t="shared" si="9"/>
        <v>0</v>
      </c>
      <c r="I768" s="39">
        <f t="shared" si="9"/>
        <v>0</v>
      </c>
      <c r="J768" s="39">
        <f t="shared" si="9"/>
        <v>0</v>
      </c>
      <c r="K768" s="39">
        <f t="shared" si="9"/>
        <v>2.6</v>
      </c>
      <c r="L768" s="39">
        <f t="shared" si="9"/>
        <v>53.94</v>
      </c>
      <c r="M768" s="39">
        <f t="shared" si="9"/>
        <v>89.5</v>
      </c>
      <c r="N768" s="39">
        <f t="shared" si="9"/>
        <v>101.12</v>
      </c>
      <c r="O768" s="39">
        <f t="shared" si="9"/>
        <v>56.65</v>
      </c>
      <c r="P768" s="39">
        <f t="shared" si="9"/>
        <v>22.13</v>
      </c>
      <c r="Q768" s="39">
        <f t="shared" si="9"/>
        <v>18.989999999999998</v>
      </c>
      <c r="R768" s="39">
        <f t="shared" si="9"/>
        <v>44.31</v>
      </c>
      <c r="S768" s="39">
        <f t="shared" si="9"/>
        <v>40.86</v>
      </c>
      <c r="T768" s="39">
        <f t="shared" si="9"/>
        <v>22.9</v>
      </c>
      <c r="U768" s="39">
        <f t="shared" si="9"/>
        <v>28.6</v>
      </c>
      <c r="V768" s="39">
        <f t="shared" si="9"/>
        <v>0</v>
      </c>
      <c r="W768" s="39">
        <f t="shared" si="9"/>
        <v>72.87</v>
      </c>
      <c r="X768" s="39">
        <f t="shared" si="9"/>
        <v>295.33999999999997</v>
      </c>
      <c r="Y768" s="39">
        <f t="shared" si="9"/>
        <v>124.9</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18</v>
      </c>
      <c r="B769" s="39">
        <f t="shared" si="9"/>
        <v>0</v>
      </c>
      <c r="C769" s="39">
        <f t="shared" si="9"/>
        <v>52.45</v>
      </c>
      <c r="D769" s="39">
        <f t="shared" si="9"/>
        <v>233.64</v>
      </c>
      <c r="E769" s="39">
        <f t="shared" si="9"/>
        <v>200.71</v>
      </c>
      <c r="F769" s="39">
        <f t="shared" si="9"/>
        <v>209.03</v>
      </c>
      <c r="G769" s="39">
        <f t="shared" si="9"/>
        <v>0</v>
      </c>
      <c r="H769" s="39">
        <f t="shared" si="9"/>
        <v>22.41</v>
      </c>
      <c r="I769" s="39">
        <f t="shared" si="9"/>
        <v>0</v>
      </c>
      <c r="J769" s="39">
        <f t="shared" si="9"/>
        <v>0</v>
      </c>
      <c r="K769" s="39">
        <f t="shared" si="9"/>
        <v>55.48</v>
      </c>
      <c r="L769" s="39">
        <f t="shared" si="9"/>
        <v>111.65</v>
      </c>
      <c r="M769" s="39">
        <f t="shared" si="9"/>
        <v>29.84</v>
      </c>
      <c r="N769" s="39">
        <f t="shared" si="9"/>
        <v>79.790000000000006</v>
      </c>
      <c r="O769" s="39">
        <f t="shared" si="9"/>
        <v>87.46</v>
      </c>
      <c r="P769" s="39">
        <f t="shared" si="9"/>
        <v>22.93</v>
      </c>
      <c r="Q769" s="39">
        <f t="shared" si="9"/>
        <v>31.44</v>
      </c>
      <c r="R769" s="39">
        <f t="shared" si="9"/>
        <v>12.84</v>
      </c>
      <c r="S769" s="39">
        <f t="shared" si="9"/>
        <v>0</v>
      </c>
      <c r="T769" s="39">
        <f t="shared" si="9"/>
        <v>0</v>
      </c>
      <c r="U769" s="39">
        <f t="shared" si="9"/>
        <v>0</v>
      </c>
      <c r="V769" s="39">
        <f t="shared" si="9"/>
        <v>0</v>
      </c>
      <c r="W769" s="39">
        <f t="shared" si="9"/>
        <v>0</v>
      </c>
      <c r="X769" s="39">
        <f t="shared" si="9"/>
        <v>30.55</v>
      </c>
      <c r="Y769" s="39">
        <f t="shared" si="9"/>
        <v>50.9</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19</v>
      </c>
      <c r="B770" s="39">
        <f t="shared" si="9"/>
        <v>142.71</v>
      </c>
      <c r="C770" s="39">
        <f t="shared" si="9"/>
        <v>183.43</v>
      </c>
      <c r="D770" s="39">
        <f t="shared" si="9"/>
        <v>498.81</v>
      </c>
      <c r="E770" s="39">
        <f t="shared" si="9"/>
        <v>338.99</v>
      </c>
      <c r="F770" s="39">
        <f t="shared" si="9"/>
        <v>299.72000000000003</v>
      </c>
      <c r="G770" s="39">
        <f t="shared" si="9"/>
        <v>0</v>
      </c>
      <c r="H770" s="39">
        <f t="shared" si="9"/>
        <v>0</v>
      </c>
      <c r="I770" s="39">
        <f t="shared" si="9"/>
        <v>0</v>
      </c>
      <c r="J770" s="39">
        <f t="shared" si="9"/>
        <v>0</v>
      </c>
      <c r="K770" s="39">
        <f t="shared" si="9"/>
        <v>0</v>
      </c>
      <c r="L770" s="39">
        <f t="shared" si="9"/>
        <v>0</v>
      </c>
      <c r="M770" s="39">
        <f t="shared" si="9"/>
        <v>135.46</v>
      </c>
      <c r="N770" s="39">
        <f t="shared" si="9"/>
        <v>0.04</v>
      </c>
      <c r="O770" s="39">
        <f t="shared" si="9"/>
        <v>0.23</v>
      </c>
      <c r="P770" s="39">
        <f t="shared" si="9"/>
        <v>26.13</v>
      </c>
      <c r="Q770" s="39">
        <f t="shared" si="9"/>
        <v>0.12</v>
      </c>
      <c r="R770" s="39">
        <f t="shared" si="9"/>
        <v>19.37</v>
      </c>
      <c r="S770" s="39">
        <f t="shared" si="9"/>
        <v>130.71</v>
      </c>
      <c r="T770" s="39">
        <f t="shared" si="9"/>
        <v>95.37</v>
      </c>
      <c r="U770" s="39">
        <f t="shared" si="9"/>
        <v>0.08</v>
      </c>
      <c r="V770" s="39">
        <f t="shared" si="9"/>
        <v>11.82</v>
      </c>
      <c r="W770" s="39">
        <f t="shared" si="9"/>
        <v>435.62</v>
      </c>
      <c r="X770" s="39">
        <f t="shared" si="9"/>
        <v>670.1</v>
      </c>
      <c r="Y770" s="39">
        <f t="shared" si="9"/>
        <v>395.08</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20</v>
      </c>
      <c r="B771" s="39">
        <f t="shared" si="9"/>
        <v>420.29</v>
      </c>
      <c r="C771" s="39">
        <f t="shared" si="9"/>
        <v>190.8</v>
      </c>
      <c r="D771" s="39">
        <f t="shared" si="9"/>
        <v>942.44</v>
      </c>
      <c r="E771" s="39">
        <f t="shared" si="9"/>
        <v>151.83000000000001</v>
      </c>
      <c r="F771" s="39">
        <f t="shared" si="9"/>
        <v>37.28</v>
      </c>
      <c r="G771" s="39">
        <f t="shared" si="9"/>
        <v>0</v>
      </c>
      <c r="H771" s="39">
        <f t="shared" si="9"/>
        <v>0</v>
      </c>
      <c r="I771" s="39">
        <f t="shared" si="9"/>
        <v>0</v>
      </c>
      <c r="J771" s="39">
        <f t="shared" si="9"/>
        <v>1.1100000000000001</v>
      </c>
      <c r="K771" s="39">
        <f t="shared" si="9"/>
        <v>151.05000000000001</v>
      </c>
      <c r="L771" s="39">
        <f t="shared" si="9"/>
        <v>174.32</v>
      </c>
      <c r="M771" s="39">
        <f t="shared" si="9"/>
        <v>216.32</v>
      </c>
      <c r="N771" s="39">
        <f t="shared" si="9"/>
        <v>276.69</v>
      </c>
      <c r="O771" s="39">
        <f t="shared" si="9"/>
        <v>229.41</v>
      </c>
      <c r="P771" s="39">
        <f t="shared" si="9"/>
        <v>355.87</v>
      </c>
      <c r="Q771" s="39">
        <f t="shared" si="9"/>
        <v>226.14</v>
      </c>
      <c r="R771" s="39">
        <f t="shared" si="9"/>
        <v>142.47999999999999</v>
      </c>
      <c r="S771" s="39">
        <f t="shared" si="9"/>
        <v>104.74</v>
      </c>
      <c r="T771" s="39">
        <f t="shared" si="9"/>
        <v>53.1</v>
      </c>
      <c r="U771" s="39">
        <f t="shared" si="9"/>
        <v>128.69999999999999</v>
      </c>
      <c r="V771" s="39">
        <f t="shared" si="9"/>
        <v>91.28</v>
      </c>
      <c r="W771" s="39">
        <f t="shared" si="9"/>
        <v>617.77</v>
      </c>
      <c r="X771" s="39">
        <f t="shared" si="9"/>
        <v>486.64</v>
      </c>
      <c r="Y771" s="39">
        <f t="shared" si="9"/>
        <v>446.03</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21</v>
      </c>
      <c r="B772" s="39">
        <f t="shared" si="9"/>
        <v>148.19</v>
      </c>
      <c r="C772" s="39">
        <f t="shared" si="9"/>
        <v>173.23</v>
      </c>
      <c r="D772" s="39">
        <f t="shared" si="9"/>
        <v>77.97</v>
      </c>
      <c r="E772" s="39">
        <f t="shared" si="9"/>
        <v>774.4</v>
      </c>
      <c r="F772" s="39">
        <f t="shared" si="9"/>
        <v>809.57</v>
      </c>
      <c r="G772" s="39">
        <f t="shared" si="9"/>
        <v>217.57</v>
      </c>
      <c r="H772" s="39">
        <f t="shared" si="9"/>
        <v>9.5</v>
      </c>
      <c r="I772" s="39">
        <f t="shared" si="9"/>
        <v>0</v>
      </c>
      <c r="J772" s="39">
        <f t="shared" si="9"/>
        <v>0</v>
      </c>
      <c r="K772" s="39">
        <f t="shared" si="9"/>
        <v>73.12</v>
      </c>
      <c r="L772" s="39">
        <f t="shared" si="9"/>
        <v>555.33000000000004</v>
      </c>
      <c r="M772" s="39">
        <f t="shared" si="9"/>
        <v>141.37</v>
      </c>
      <c r="N772" s="39">
        <f t="shared" si="9"/>
        <v>68.41</v>
      </c>
      <c r="O772" s="39">
        <f t="shared" si="9"/>
        <v>34.67</v>
      </c>
      <c r="P772" s="39">
        <f t="shared" si="9"/>
        <v>157.05000000000001</v>
      </c>
      <c r="Q772" s="39">
        <f t="shared" si="9"/>
        <v>103.73</v>
      </c>
      <c r="R772" s="39">
        <f t="shared" si="9"/>
        <v>92.57</v>
      </c>
      <c r="S772" s="39">
        <f t="shared" si="9"/>
        <v>65.92</v>
      </c>
      <c r="T772" s="39">
        <f t="shared" si="9"/>
        <v>0</v>
      </c>
      <c r="U772" s="39">
        <f t="shared" si="9"/>
        <v>0</v>
      </c>
      <c r="V772" s="39">
        <f t="shared" si="9"/>
        <v>5.91</v>
      </c>
      <c r="W772" s="39">
        <f t="shared" si="9"/>
        <v>220.39</v>
      </c>
      <c r="X772" s="39">
        <f t="shared" si="9"/>
        <v>702.73</v>
      </c>
      <c r="Y772" s="39">
        <f t="shared" si="9"/>
        <v>200.08</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22</v>
      </c>
      <c r="B773" s="39">
        <f t="shared" si="9"/>
        <v>142.13999999999999</v>
      </c>
      <c r="C773" s="39">
        <f t="shared" si="9"/>
        <v>1189.58</v>
      </c>
      <c r="D773" s="39">
        <f t="shared" si="9"/>
        <v>863.95</v>
      </c>
      <c r="E773" s="39">
        <f t="shared" si="9"/>
        <v>237.27</v>
      </c>
      <c r="F773" s="39">
        <f t="shared" si="9"/>
        <v>4.97</v>
      </c>
      <c r="G773" s="39">
        <f t="shared" si="9"/>
        <v>0</v>
      </c>
      <c r="H773" s="39">
        <f t="shared" si="9"/>
        <v>0</v>
      </c>
      <c r="I773" s="39">
        <f t="shared" si="9"/>
        <v>0</v>
      </c>
      <c r="J773" s="39">
        <f t="shared" si="9"/>
        <v>0</v>
      </c>
      <c r="K773" s="39">
        <f t="shared" si="9"/>
        <v>12.03</v>
      </c>
      <c r="L773" s="39">
        <f t="shared" si="9"/>
        <v>127.92</v>
      </c>
      <c r="M773" s="39">
        <f t="shared" si="9"/>
        <v>184.82</v>
      </c>
      <c r="N773" s="39">
        <f t="shared" si="9"/>
        <v>96.61</v>
      </c>
      <c r="O773" s="39">
        <f t="shared" si="9"/>
        <v>168.91</v>
      </c>
      <c r="P773" s="39">
        <f t="shared" si="9"/>
        <v>193.23</v>
      </c>
      <c r="Q773" s="39">
        <f t="shared" si="9"/>
        <v>102.17</v>
      </c>
      <c r="R773" s="39">
        <f t="shared" si="9"/>
        <v>86.82</v>
      </c>
      <c r="S773" s="39">
        <f t="shared" si="9"/>
        <v>21.31</v>
      </c>
      <c r="T773" s="39">
        <f t="shared" si="9"/>
        <v>87.13</v>
      </c>
      <c r="U773" s="39">
        <f t="shared" si="9"/>
        <v>88.24</v>
      </c>
      <c r="V773" s="39">
        <f t="shared" si="9"/>
        <v>23.61</v>
      </c>
      <c r="W773" s="39">
        <f t="shared" si="9"/>
        <v>301.89999999999998</v>
      </c>
      <c r="X773" s="39">
        <f t="shared" si="9"/>
        <v>623.14</v>
      </c>
      <c r="Y773" s="39">
        <f t="shared" si="9"/>
        <v>447.95</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23</v>
      </c>
      <c r="B774" s="39">
        <f t="shared" si="9"/>
        <v>208.64</v>
      </c>
      <c r="C774" s="39">
        <f t="shared" si="9"/>
        <v>229.74</v>
      </c>
      <c r="D774" s="39">
        <f t="shared" si="9"/>
        <v>213.99</v>
      </c>
      <c r="E774" s="39">
        <f t="shared" si="9"/>
        <v>220.61</v>
      </c>
      <c r="F774" s="39">
        <f t="shared" si="9"/>
        <v>0</v>
      </c>
      <c r="G774" s="39">
        <f t="shared" si="9"/>
        <v>0</v>
      </c>
      <c r="H774" s="39">
        <f t="shared" si="9"/>
        <v>0</v>
      </c>
      <c r="I774" s="39">
        <f t="shared" si="9"/>
        <v>0</v>
      </c>
      <c r="J774" s="39">
        <f t="shared" si="9"/>
        <v>0</v>
      </c>
      <c r="K774" s="39">
        <f t="shared" si="9"/>
        <v>7.14</v>
      </c>
      <c r="L774" s="39">
        <f t="shared" si="9"/>
        <v>38.71</v>
      </c>
      <c r="M774" s="39">
        <f t="shared" si="9"/>
        <v>22.19</v>
      </c>
      <c r="N774" s="39">
        <f t="shared" si="9"/>
        <v>162.59</v>
      </c>
      <c r="O774" s="39">
        <f t="shared" si="9"/>
        <v>221.45</v>
      </c>
      <c r="P774" s="39">
        <f t="shared" si="9"/>
        <v>0</v>
      </c>
      <c r="Q774" s="39">
        <f t="shared" ref="Q774:Y774" si="10">Q559</f>
        <v>0</v>
      </c>
      <c r="R774" s="39">
        <f t="shared" si="10"/>
        <v>0</v>
      </c>
      <c r="S774" s="39">
        <f t="shared" si="10"/>
        <v>2.66</v>
      </c>
      <c r="T774" s="39">
        <f t="shared" si="10"/>
        <v>1.31</v>
      </c>
      <c r="U774" s="39">
        <f t="shared" si="10"/>
        <v>0</v>
      </c>
      <c r="V774" s="39">
        <f t="shared" si="10"/>
        <v>0</v>
      </c>
      <c r="W774" s="39">
        <f t="shared" si="10"/>
        <v>0</v>
      </c>
      <c r="X774" s="39">
        <f t="shared" si="10"/>
        <v>495.94</v>
      </c>
      <c r="Y774" s="39">
        <f t="shared" si="10"/>
        <v>248.74</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24</v>
      </c>
      <c r="B775" s="39">
        <f t="shared" ref="B775:Y782" si="11">B560</f>
        <v>201.11</v>
      </c>
      <c r="C775" s="39">
        <f t="shared" si="11"/>
        <v>120.24</v>
      </c>
      <c r="D775" s="39">
        <f t="shared" si="11"/>
        <v>29.2</v>
      </c>
      <c r="E775" s="39">
        <f t="shared" si="11"/>
        <v>40.770000000000003</v>
      </c>
      <c r="F775" s="39">
        <f t="shared" si="11"/>
        <v>0</v>
      </c>
      <c r="G775" s="39">
        <f t="shared" si="11"/>
        <v>0</v>
      </c>
      <c r="H775" s="39">
        <f t="shared" si="11"/>
        <v>0</v>
      </c>
      <c r="I775" s="39">
        <f t="shared" si="11"/>
        <v>0</v>
      </c>
      <c r="J775" s="39">
        <f t="shared" si="11"/>
        <v>0</v>
      </c>
      <c r="K775" s="39">
        <f t="shared" si="11"/>
        <v>1.28</v>
      </c>
      <c r="L775" s="39">
        <f t="shared" si="11"/>
        <v>107.58</v>
      </c>
      <c r="M775" s="39">
        <f t="shared" si="11"/>
        <v>110.98</v>
      </c>
      <c r="N775" s="39">
        <f t="shared" si="11"/>
        <v>152.74</v>
      </c>
      <c r="O775" s="39">
        <f t="shared" si="11"/>
        <v>148.59</v>
      </c>
      <c r="P775" s="39">
        <f t="shared" si="11"/>
        <v>136.74</v>
      </c>
      <c r="Q775" s="39">
        <f t="shared" si="11"/>
        <v>145.88</v>
      </c>
      <c r="R775" s="39">
        <f t="shared" si="11"/>
        <v>80.44</v>
      </c>
      <c r="S775" s="39">
        <f t="shared" si="11"/>
        <v>134.38</v>
      </c>
      <c r="T775" s="39">
        <f t="shared" si="11"/>
        <v>137.6</v>
      </c>
      <c r="U775" s="39">
        <f t="shared" si="11"/>
        <v>8.86</v>
      </c>
      <c r="V775" s="39">
        <f t="shared" si="11"/>
        <v>125.85</v>
      </c>
      <c r="W775" s="39">
        <f t="shared" si="11"/>
        <v>232.68</v>
      </c>
      <c r="X775" s="39">
        <f t="shared" si="11"/>
        <v>540.51</v>
      </c>
      <c r="Y775" s="39">
        <f t="shared" si="11"/>
        <v>466.06</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25</v>
      </c>
      <c r="B776" s="39">
        <f t="shared" si="11"/>
        <v>548.30999999999995</v>
      </c>
      <c r="C776" s="39">
        <f t="shared" si="11"/>
        <v>450.62</v>
      </c>
      <c r="D776" s="39">
        <f t="shared" si="11"/>
        <v>504.56</v>
      </c>
      <c r="E776" s="39">
        <f t="shared" si="11"/>
        <v>480.32</v>
      </c>
      <c r="F776" s="39">
        <f t="shared" si="11"/>
        <v>774.55</v>
      </c>
      <c r="G776" s="39">
        <f t="shared" si="11"/>
        <v>364.57</v>
      </c>
      <c r="H776" s="39">
        <f t="shared" si="11"/>
        <v>316.26</v>
      </c>
      <c r="I776" s="39">
        <f t="shared" si="11"/>
        <v>113.33</v>
      </c>
      <c r="J776" s="39">
        <f t="shared" si="11"/>
        <v>0</v>
      </c>
      <c r="K776" s="39">
        <f t="shared" si="11"/>
        <v>0</v>
      </c>
      <c r="L776" s="39">
        <f t="shared" si="11"/>
        <v>0</v>
      </c>
      <c r="M776" s="39">
        <f t="shared" si="11"/>
        <v>3.42</v>
      </c>
      <c r="N776" s="39">
        <f t="shared" si="11"/>
        <v>3.78</v>
      </c>
      <c r="O776" s="39">
        <f t="shared" si="11"/>
        <v>6.41</v>
      </c>
      <c r="P776" s="39">
        <f t="shared" si="11"/>
        <v>0</v>
      </c>
      <c r="Q776" s="39">
        <f t="shared" si="11"/>
        <v>0</v>
      </c>
      <c r="R776" s="39">
        <f t="shared" si="11"/>
        <v>34.26</v>
      </c>
      <c r="S776" s="39">
        <f t="shared" si="11"/>
        <v>64.42</v>
      </c>
      <c r="T776" s="39">
        <f t="shared" si="11"/>
        <v>28.08</v>
      </c>
      <c r="U776" s="39">
        <f t="shared" si="11"/>
        <v>202.62</v>
      </c>
      <c r="V776" s="39">
        <f t="shared" si="11"/>
        <v>150.04</v>
      </c>
      <c r="W776" s="39">
        <f t="shared" si="11"/>
        <v>448.07</v>
      </c>
      <c r="X776" s="39">
        <f t="shared" si="11"/>
        <v>277.58999999999997</v>
      </c>
      <c r="Y776" s="39">
        <f t="shared" si="11"/>
        <v>81.86</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26</v>
      </c>
      <c r="B777" s="39">
        <f t="shared" si="11"/>
        <v>268.02</v>
      </c>
      <c r="C777" s="39">
        <f t="shared" si="11"/>
        <v>406.68</v>
      </c>
      <c r="D777" s="39">
        <f t="shared" si="11"/>
        <v>382.95</v>
      </c>
      <c r="E777" s="39">
        <f t="shared" si="11"/>
        <v>310.63</v>
      </c>
      <c r="F777" s="39">
        <f t="shared" si="11"/>
        <v>0</v>
      </c>
      <c r="G777" s="39">
        <f t="shared" si="11"/>
        <v>0</v>
      </c>
      <c r="H777" s="39">
        <f t="shared" si="11"/>
        <v>0</v>
      </c>
      <c r="I777" s="39">
        <f t="shared" si="11"/>
        <v>0</v>
      </c>
      <c r="J777" s="39">
        <f t="shared" si="11"/>
        <v>0</v>
      </c>
      <c r="K777" s="39">
        <f t="shared" si="11"/>
        <v>0</v>
      </c>
      <c r="L777" s="39">
        <f t="shared" si="11"/>
        <v>0</v>
      </c>
      <c r="M777" s="39">
        <f t="shared" si="11"/>
        <v>63.08</v>
      </c>
      <c r="N777" s="39">
        <f t="shared" si="11"/>
        <v>276.72000000000003</v>
      </c>
      <c r="O777" s="39">
        <f t="shared" si="11"/>
        <v>258.91000000000003</v>
      </c>
      <c r="P777" s="39">
        <f t="shared" si="11"/>
        <v>344.26</v>
      </c>
      <c r="Q777" s="39">
        <f t="shared" si="11"/>
        <v>410.24</v>
      </c>
      <c r="R777" s="39">
        <f t="shared" si="11"/>
        <v>8.52</v>
      </c>
      <c r="S777" s="39">
        <f t="shared" si="11"/>
        <v>0</v>
      </c>
      <c r="T777" s="39">
        <f t="shared" si="11"/>
        <v>0</v>
      </c>
      <c r="U777" s="39">
        <f t="shared" si="11"/>
        <v>0</v>
      </c>
      <c r="V777" s="39">
        <f t="shared" si="11"/>
        <v>0</v>
      </c>
      <c r="W777" s="39">
        <f t="shared" si="11"/>
        <v>26.83</v>
      </c>
      <c r="X777" s="39">
        <f t="shared" si="11"/>
        <v>38.97</v>
      </c>
      <c r="Y777" s="39">
        <f t="shared" si="11"/>
        <v>191.86</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27</v>
      </c>
      <c r="B778" s="39">
        <f t="shared" si="11"/>
        <v>205.84</v>
      </c>
      <c r="C778" s="39">
        <f t="shared" si="11"/>
        <v>989.31</v>
      </c>
      <c r="D778" s="39">
        <f t="shared" si="11"/>
        <v>929.75</v>
      </c>
      <c r="E778" s="39">
        <f t="shared" si="11"/>
        <v>765.68</v>
      </c>
      <c r="F778" s="39">
        <f t="shared" si="11"/>
        <v>429.9</v>
      </c>
      <c r="G778" s="39">
        <f t="shared" si="11"/>
        <v>0</v>
      </c>
      <c r="H778" s="39">
        <f t="shared" si="11"/>
        <v>0</v>
      </c>
      <c r="I778" s="39">
        <f t="shared" si="11"/>
        <v>0</v>
      </c>
      <c r="J778" s="39">
        <f t="shared" si="11"/>
        <v>0</v>
      </c>
      <c r="K778" s="39">
        <f t="shared" si="11"/>
        <v>0</v>
      </c>
      <c r="L778" s="39">
        <f t="shared" si="11"/>
        <v>53.45</v>
      </c>
      <c r="M778" s="39">
        <f t="shared" si="11"/>
        <v>139.04</v>
      </c>
      <c r="N778" s="39">
        <f t="shared" si="11"/>
        <v>100.88</v>
      </c>
      <c r="O778" s="39">
        <f t="shared" si="11"/>
        <v>6.33</v>
      </c>
      <c r="P778" s="39">
        <f t="shared" si="11"/>
        <v>67.64</v>
      </c>
      <c r="Q778" s="39">
        <f t="shared" si="11"/>
        <v>9.01</v>
      </c>
      <c r="R778" s="39">
        <f t="shared" si="11"/>
        <v>0</v>
      </c>
      <c r="S778" s="39">
        <f t="shared" si="11"/>
        <v>0</v>
      </c>
      <c r="T778" s="39">
        <f t="shared" si="11"/>
        <v>0</v>
      </c>
      <c r="U778" s="39">
        <f t="shared" si="11"/>
        <v>0</v>
      </c>
      <c r="V778" s="39">
        <f t="shared" si="11"/>
        <v>0</v>
      </c>
      <c r="W778" s="39">
        <f t="shared" si="11"/>
        <v>25.89</v>
      </c>
      <c r="X778" s="39">
        <f t="shared" si="11"/>
        <v>302.95999999999998</v>
      </c>
      <c r="Y778" s="39">
        <f t="shared" si="11"/>
        <v>294.16000000000003</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ht="12" x14ac:dyDescent="0.2">
      <c r="A779" s="33">
        <v>28</v>
      </c>
      <c r="B779" s="39">
        <f t="shared" si="11"/>
        <v>188.28</v>
      </c>
      <c r="C779" s="39">
        <f t="shared" si="11"/>
        <v>176.78</v>
      </c>
      <c r="D779" s="39">
        <f t="shared" si="11"/>
        <v>459.13</v>
      </c>
      <c r="E779" s="39">
        <f t="shared" si="11"/>
        <v>356.03</v>
      </c>
      <c r="F779" s="39">
        <f t="shared" si="11"/>
        <v>198.59</v>
      </c>
      <c r="G779" s="39">
        <f t="shared" si="11"/>
        <v>0</v>
      </c>
      <c r="H779" s="39">
        <f t="shared" si="11"/>
        <v>0</v>
      </c>
      <c r="I779" s="39">
        <f t="shared" si="11"/>
        <v>0</v>
      </c>
      <c r="J779" s="39">
        <f t="shared" si="11"/>
        <v>0</v>
      </c>
      <c r="K779" s="39">
        <f t="shared" si="11"/>
        <v>0</v>
      </c>
      <c r="L779" s="39">
        <f t="shared" si="11"/>
        <v>0</v>
      </c>
      <c r="M779" s="39">
        <f t="shared" si="11"/>
        <v>0</v>
      </c>
      <c r="N779" s="39">
        <f t="shared" si="11"/>
        <v>0</v>
      </c>
      <c r="O779" s="39">
        <f t="shared" si="11"/>
        <v>0</v>
      </c>
      <c r="P779" s="39">
        <f t="shared" si="11"/>
        <v>0</v>
      </c>
      <c r="Q779" s="39">
        <f t="shared" si="11"/>
        <v>3.91</v>
      </c>
      <c r="R779" s="39">
        <f t="shared" si="11"/>
        <v>0</v>
      </c>
      <c r="S779" s="39">
        <f t="shared" si="11"/>
        <v>0</v>
      </c>
      <c r="T779" s="39">
        <f t="shared" si="11"/>
        <v>0</v>
      </c>
      <c r="U779" s="39">
        <f t="shared" si="11"/>
        <v>0</v>
      </c>
      <c r="V779" s="39">
        <f t="shared" si="11"/>
        <v>0</v>
      </c>
      <c r="W779" s="39">
        <f t="shared" si="11"/>
        <v>0.61</v>
      </c>
      <c r="X779" s="39">
        <f t="shared" si="11"/>
        <v>454.64</v>
      </c>
      <c r="Y779" s="39">
        <f t="shared" si="11"/>
        <v>288.24</v>
      </c>
      <c r="Z779" s="38" t="str">
        <f>IF(Y779=0,"скрыть","")</f>
        <v/>
      </c>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ht="12" x14ac:dyDescent="0.2">
      <c r="A780" s="33">
        <v>29</v>
      </c>
      <c r="B780" s="39">
        <f t="shared" si="11"/>
        <v>172.77</v>
      </c>
      <c r="C780" s="39">
        <f t="shared" si="11"/>
        <v>223.72</v>
      </c>
      <c r="D780" s="39">
        <f t="shared" si="11"/>
        <v>116.61</v>
      </c>
      <c r="E780" s="39">
        <f t="shared" si="11"/>
        <v>62.3</v>
      </c>
      <c r="F780" s="39">
        <f t="shared" si="11"/>
        <v>0</v>
      </c>
      <c r="G780" s="39">
        <f t="shared" si="11"/>
        <v>0</v>
      </c>
      <c r="H780" s="39">
        <f t="shared" si="11"/>
        <v>0</v>
      </c>
      <c r="I780" s="39">
        <f t="shared" si="11"/>
        <v>0</v>
      </c>
      <c r="J780" s="39">
        <f t="shared" si="11"/>
        <v>0</v>
      </c>
      <c r="K780" s="39">
        <f t="shared" si="11"/>
        <v>0.25</v>
      </c>
      <c r="L780" s="39">
        <f t="shared" si="11"/>
        <v>1.46</v>
      </c>
      <c r="M780" s="39">
        <f t="shared" si="11"/>
        <v>0.15</v>
      </c>
      <c r="N780" s="39">
        <f t="shared" si="11"/>
        <v>0.34</v>
      </c>
      <c r="O780" s="39">
        <f t="shared" si="11"/>
        <v>0.22</v>
      </c>
      <c r="P780" s="39">
        <f t="shared" si="11"/>
        <v>3.36</v>
      </c>
      <c r="Q780" s="39">
        <f t="shared" si="11"/>
        <v>0</v>
      </c>
      <c r="R780" s="39">
        <f t="shared" si="11"/>
        <v>2.87</v>
      </c>
      <c r="S780" s="39">
        <f t="shared" si="11"/>
        <v>0</v>
      </c>
      <c r="T780" s="39">
        <f t="shared" si="11"/>
        <v>0</v>
      </c>
      <c r="U780" s="39">
        <f t="shared" si="11"/>
        <v>0</v>
      </c>
      <c r="V780" s="39">
        <f t="shared" si="11"/>
        <v>0</v>
      </c>
      <c r="W780" s="39">
        <f t="shared" si="11"/>
        <v>0</v>
      </c>
      <c r="X780" s="39">
        <f t="shared" si="11"/>
        <v>373.54</v>
      </c>
      <c r="Y780" s="39">
        <f t="shared" si="11"/>
        <v>159.74</v>
      </c>
      <c r="Z780" s="38" t="str">
        <f>IF(Y780=0,"скрыть","")</f>
        <v/>
      </c>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ht="12" x14ac:dyDescent="0.2">
      <c r="A781" s="33">
        <v>30</v>
      </c>
      <c r="B781" s="39">
        <f t="shared" si="11"/>
        <v>165.15</v>
      </c>
      <c r="C781" s="39">
        <f t="shared" si="11"/>
        <v>178.39</v>
      </c>
      <c r="D781" s="39">
        <f t="shared" si="11"/>
        <v>180.77</v>
      </c>
      <c r="E781" s="39">
        <f t="shared" si="11"/>
        <v>70.23</v>
      </c>
      <c r="F781" s="39">
        <f t="shared" si="11"/>
        <v>0</v>
      </c>
      <c r="G781" s="39">
        <f t="shared" si="11"/>
        <v>0</v>
      </c>
      <c r="H781" s="39">
        <f t="shared" si="11"/>
        <v>0</v>
      </c>
      <c r="I781" s="39">
        <f t="shared" si="11"/>
        <v>0</v>
      </c>
      <c r="J781" s="39">
        <f t="shared" si="11"/>
        <v>0</v>
      </c>
      <c r="K781" s="39">
        <f t="shared" si="11"/>
        <v>0</v>
      </c>
      <c r="L781" s="39">
        <f t="shared" si="11"/>
        <v>0.24</v>
      </c>
      <c r="M781" s="39">
        <f t="shared" si="11"/>
        <v>0.24</v>
      </c>
      <c r="N781" s="39">
        <f t="shared" si="11"/>
        <v>65.5</v>
      </c>
      <c r="O781" s="39">
        <f t="shared" si="11"/>
        <v>135.22</v>
      </c>
      <c r="P781" s="39">
        <f t="shared" si="11"/>
        <v>531.14</v>
      </c>
      <c r="Q781" s="39">
        <f t="shared" si="11"/>
        <v>228.68</v>
      </c>
      <c r="R781" s="39">
        <f t="shared" si="11"/>
        <v>17.850000000000001</v>
      </c>
      <c r="S781" s="39">
        <f t="shared" si="11"/>
        <v>0.18</v>
      </c>
      <c r="T781" s="39">
        <f t="shared" si="11"/>
        <v>0.18</v>
      </c>
      <c r="U781" s="39">
        <f t="shared" si="11"/>
        <v>0</v>
      </c>
      <c r="V781" s="39">
        <f t="shared" si="11"/>
        <v>0</v>
      </c>
      <c r="W781" s="39">
        <f t="shared" si="11"/>
        <v>23.79</v>
      </c>
      <c r="X781" s="39">
        <f t="shared" si="11"/>
        <v>485.77</v>
      </c>
      <c r="Y781" s="39">
        <f t="shared" si="11"/>
        <v>314.79000000000002</v>
      </c>
      <c r="Z781" s="38" t="str">
        <f>IF(Y781=0,"скрыть","")</f>
        <v/>
      </c>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ht="12" x14ac:dyDescent="0.2">
      <c r="A782" s="33">
        <v>31</v>
      </c>
      <c r="B782" s="39">
        <f t="shared" si="11"/>
        <v>70.41</v>
      </c>
      <c r="C782" s="39">
        <f t="shared" si="11"/>
        <v>138.43</v>
      </c>
      <c r="D782" s="39">
        <f t="shared" si="11"/>
        <v>110.31</v>
      </c>
      <c r="E782" s="39">
        <f t="shared" si="11"/>
        <v>166.24</v>
      </c>
      <c r="F782" s="39">
        <f t="shared" si="11"/>
        <v>72.400000000000006</v>
      </c>
      <c r="G782" s="39">
        <f t="shared" si="11"/>
        <v>0</v>
      </c>
      <c r="H782" s="39">
        <f t="shared" si="11"/>
        <v>0</v>
      </c>
      <c r="I782" s="39">
        <f t="shared" si="11"/>
        <v>0</v>
      </c>
      <c r="J782" s="39">
        <f t="shared" si="11"/>
        <v>0</v>
      </c>
      <c r="K782" s="39">
        <f t="shared" si="11"/>
        <v>1.21</v>
      </c>
      <c r="L782" s="39">
        <f t="shared" si="11"/>
        <v>0.25</v>
      </c>
      <c r="M782" s="39">
        <f t="shared" si="11"/>
        <v>0.24</v>
      </c>
      <c r="N782" s="39">
        <f t="shared" si="11"/>
        <v>0.82</v>
      </c>
      <c r="O782" s="39">
        <f t="shared" si="11"/>
        <v>0</v>
      </c>
      <c r="P782" s="39">
        <f t="shared" si="11"/>
        <v>0</v>
      </c>
      <c r="Q782" s="39">
        <f t="shared" si="11"/>
        <v>0</v>
      </c>
      <c r="R782" s="39">
        <f t="shared" si="11"/>
        <v>0</v>
      </c>
      <c r="S782" s="39">
        <f t="shared" si="11"/>
        <v>0</v>
      </c>
      <c r="T782" s="39">
        <f t="shared" si="11"/>
        <v>0</v>
      </c>
      <c r="U782" s="39">
        <f t="shared" si="11"/>
        <v>0</v>
      </c>
      <c r="V782" s="39">
        <f t="shared" si="11"/>
        <v>2.61</v>
      </c>
      <c r="W782" s="39">
        <f t="shared" si="11"/>
        <v>114.01</v>
      </c>
      <c r="X782" s="39">
        <f t="shared" si="11"/>
        <v>463.74</v>
      </c>
      <c r="Y782" s="39">
        <f t="shared" si="11"/>
        <v>256.67</v>
      </c>
      <c r="Z782" s="38" t="str">
        <f>IF(Y782=0,"скрыть","")</f>
        <v/>
      </c>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row>
    <row r="783" spans="1:75" s="27" customFormat="1" ht="18.95" customHeight="1" x14ac:dyDescent="0.25">
      <c r="A783" s="22"/>
      <c r="B783" s="109" t="s">
        <v>119</v>
      </c>
      <c r="C783" s="109"/>
      <c r="D783" s="109"/>
      <c r="E783" s="109"/>
      <c r="F783" s="109"/>
      <c r="G783" s="109"/>
      <c r="H783" s="109"/>
      <c r="I783" s="109"/>
      <c r="J783" s="109"/>
      <c r="K783" s="109"/>
      <c r="L783" s="109"/>
      <c r="M783" s="109"/>
      <c r="N783" s="109"/>
      <c r="O783" s="109"/>
      <c r="P783" s="109"/>
      <c r="Q783" s="109"/>
      <c r="R783" s="109"/>
      <c r="S783" s="109"/>
      <c r="T783" s="109" t="s">
        <v>120</v>
      </c>
      <c r="U783" s="109"/>
      <c r="V783" s="109"/>
      <c r="W783" s="109"/>
      <c r="X783" s="109"/>
      <c r="Y783" s="109"/>
      <c r="Z783" s="26"/>
    </row>
    <row r="784" spans="1:75" s="27" customFormat="1" ht="21" customHeight="1" x14ac:dyDescent="0.2">
      <c r="A784" s="21"/>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26"/>
    </row>
    <row r="785" spans="1:26" s="27" customFormat="1" ht="20.25" customHeight="1" x14ac:dyDescent="0.25">
      <c r="A785" s="22"/>
      <c r="B785" s="107" t="s">
        <v>121</v>
      </c>
      <c r="C785" s="107"/>
      <c r="D785" s="107"/>
      <c r="E785" s="107"/>
      <c r="F785" s="107"/>
      <c r="G785" s="107"/>
      <c r="H785" s="107"/>
      <c r="I785" s="107"/>
      <c r="J785" s="107"/>
      <c r="K785" s="107"/>
      <c r="L785" s="107"/>
      <c r="M785" s="107"/>
      <c r="N785" s="107"/>
      <c r="O785" s="107"/>
      <c r="P785" s="107"/>
      <c r="Q785" s="107"/>
      <c r="R785" s="107"/>
      <c r="S785" s="107"/>
      <c r="T785" s="110">
        <f>T570</f>
        <v>-3.97</v>
      </c>
      <c r="U785" s="110"/>
      <c r="V785" s="110"/>
      <c r="W785" s="110"/>
      <c r="X785" s="110"/>
      <c r="Y785" s="110"/>
      <c r="Z785" s="26"/>
    </row>
    <row r="786" spans="1:26" s="27" customFormat="1" ht="20.25" customHeight="1" x14ac:dyDescent="0.2">
      <c r="A786" s="21"/>
      <c r="B786" s="107"/>
      <c r="C786" s="107"/>
      <c r="D786" s="107"/>
      <c r="E786" s="107"/>
      <c r="F786" s="107"/>
      <c r="G786" s="107"/>
      <c r="H786" s="107"/>
      <c r="I786" s="107"/>
      <c r="J786" s="107"/>
      <c r="K786" s="107"/>
      <c r="L786" s="107"/>
      <c r="M786" s="107"/>
      <c r="N786" s="107"/>
      <c r="O786" s="107"/>
      <c r="P786" s="107"/>
      <c r="Q786" s="107"/>
      <c r="R786" s="107"/>
      <c r="S786" s="107"/>
      <c r="T786" s="110"/>
      <c r="U786" s="110"/>
      <c r="V786" s="110"/>
      <c r="W786" s="110"/>
      <c r="X786" s="110"/>
      <c r="Y786" s="110"/>
      <c r="Z786" s="26"/>
    </row>
    <row r="787" spans="1:26" s="27" customFormat="1" ht="20.25" customHeight="1" x14ac:dyDescent="0.25">
      <c r="A787" s="22"/>
      <c r="B787" s="102" t="s">
        <v>126</v>
      </c>
      <c r="C787" s="102"/>
      <c r="D787" s="102"/>
      <c r="E787" s="102"/>
      <c r="F787" s="102"/>
      <c r="G787" s="102"/>
      <c r="H787" s="102"/>
      <c r="I787" s="102"/>
      <c r="J787" s="102"/>
      <c r="K787" s="102"/>
      <c r="L787" s="102"/>
      <c r="M787" s="102"/>
      <c r="N787" s="102"/>
      <c r="O787" s="102"/>
      <c r="P787" s="102"/>
      <c r="Q787" s="102"/>
      <c r="R787" s="102"/>
      <c r="S787" s="102"/>
      <c r="T787" s="110">
        <f>T572</f>
        <v>205.39</v>
      </c>
      <c r="U787" s="110"/>
      <c r="V787" s="110"/>
      <c r="W787" s="110"/>
      <c r="X787" s="110"/>
      <c r="Y787" s="110"/>
      <c r="Z787" s="26"/>
    </row>
    <row r="788" spans="1:26" s="27" customFormat="1" ht="20.25" customHeight="1" x14ac:dyDescent="0.2">
      <c r="A788" s="21"/>
      <c r="B788" s="102"/>
      <c r="C788" s="102"/>
      <c r="D788" s="102"/>
      <c r="E788" s="102"/>
      <c r="F788" s="102"/>
      <c r="G788" s="102"/>
      <c r="H788" s="102"/>
      <c r="I788" s="102"/>
      <c r="J788" s="102"/>
      <c r="K788" s="102"/>
      <c r="L788" s="102"/>
      <c r="M788" s="102"/>
      <c r="N788" s="102"/>
      <c r="O788" s="102"/>
      <c r="P788" s="102"/>
      <c r="Q788" s="102"/>
      <c r="R788" s="102"/>
      <c r="S788" s="102"/>
      <c r="T788" s="110"/>
      <c r="U788" s="110"/>
      <c r="V788" s="110"/>
      <c r="W788" s="110"/>
      <c r="X788" s="110"/>
      <c r="Y788" s="110"/>
      <c r="Z788" s="26"/>
    </row>
    <row r="789" spans="1:26" s="27" customFormat="1" ht="48" customHeight="1" x14ac:dyDescent="0.25">
      <c r="A789" s="21"/>
      <c r="B789" s="104" t="s">
        <v>123</v>
      </c>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26"/>
    </row>
    <row r="790" spans="1:26" ht="15.75" x14ac:dyDescent="0.25">
      <c r="B790" s="105" t="s">
        <v>167</v>
      </c>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6" ht="31.9" customHeight="1" x14ac:dyDescent="0.25">
      <c r="A791" s="36"/>
      <c r="B791" s="106" t="s">
        <v>127</v>
      </c>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row>
    <row r="792" spans="1:26" s="27" customFormat="1" ht="18" customHeight="1" x14ac:dyDescent="0.25">
      <c r="A792" s="22"/>
      <c r="B792" s="107"/>
      <c r="C792" s="107"/>
      <c r="D792" s="107"/>
      <c r="E792" s="107"/>
      <c r="F792" s="107"/>
      <c r="G792" s="107"/>
      <c r="H792" s="107"/>
      <c r="I792" s="107"/>
      <c r="J792" s="107"/>
      <c r="K792" s="107"/>
      <c r="L792" s="107"/>
      <c r="M792" s="107"/>
      <c r="N792" s="108" t="s">
        <v>22</v>
      </c>
      <c r="O792" s="108"/>
      <c r="P792" s="108"/>
      <c r="Q792" s="108"/>
      <c r="R792" s="108"/>
      <c r="S792" s="108"/>
      <c r="T792" s="108"/>
      <c r="U792" s="108"/>
      <c r="V792" s="108"/>
      <c r="W792" s="108"/>
      <c r="X792" s="108"/>
      <c r="Y792" s="108"/>
      <c r="Z792" s="26"/>
    </row>
    <row r="793" spans="1:26" s="27" customFormat="1" ht="17.100000000000001" customHeight="1" x14ac:dyDescent="0.25">
      <c r="A793" s="22"/>
      <c r="B793" s="108"/>
      <c r="C793" s="108"/>
      <c r="D793" s="108"/>
      <c r="E793" s="108"/>
      <c r="F793" s="108"/>
      <c r="G793" s="108"/>
      <c r="H793" s="108"/>
      <c r="I793" s="108"/>
      <c r="J793" s="108"/>
      <c r="K793" s="108"/>
      <c r="L793" s="108"/>
      <c r="M793" s="108"/>
      <c r="N793" s="108" t="s">
        <v>23</v>
      </c>
      <c r="O793" s="108"/>
      <c r="P793" s="108"/>
      <c r="Q793" s="108" t="s">
        <v>24</v>
      </c>
      <c r="R793" s="108"/>
      <c r="S793" s="108"/>
      <c r="T793" s="108" t="s">
        <v>25</v>
      </c>
      <c r="U793" s="108"/>
      <c r="V793" s="108"/>
      <c r="W793" s="108" t="s">
        <v>26</v>
      </c>
      <c r="X793" s="108"/>
      <c r="Y793" s="108"/>
      <c r="Z793" s="26"/>
    </row>
    <row r="794" spans="1:26" s="27" customFormat="1" ht="31.9" customHeight="1" x14ac:dyDescent="0.25">
      <c r="A794" s="22"/>
      <c r="B794" s="102" t="s">
        <v>114</v>
      </c>
      <c r="C794" s="102"/>
      <c r="D794" s="102"/>
      <c r="E794" s="102"/>
      <c r="F794" s="102"/>
      <c r="G794" s="102"/>
      <c r="H794" s="102"/>
      <c r="I794" s="102"/>
      <c r="J794" s="102"/>
      <c r="K794" s="102"/>
      <c r="L794" s="102"/>
      <c r="M794" s="102"/>
      <c r="N794" s="103">
        <v>1069160.18</v>
      </c>
      <c r="O794" s="103"/>
      <c r="P794" s="103"/>
      <c r="Q794" s="103">
        <v>1254987.44</v>
      </c>
      <c r="R794" s="103"/>
      <c r="S794" s="103"/>
      <c r="T794" s="103">
        <v>1812536.68</v>
      </c>
      <c r="U794" s="103"/>
      <c r="V794" s="103"/>
      <c r="W794" s="103">
        <v>2191744.89</v>
      </c>
      <c r="X794" s="103"/>
      <c r="Y794" s="103"/>
      <c r="Z794" s="2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4" zoomScale="80" zoomScaleNormal="80" workbookViewId="0">
      <selection activeCell="N15" sqref="N15:P15"/>
    </sheetView>
  </sheetViews>
  <sheetFormatPr defaultColWidth="9.140625" defaultRowHeight="11.25" x14ac:dyDescent="0.2"/>
  <cols>
    <col min="1" max="1" width="6" style="21" customWidth="1"/>
    <col min="2" max="25" width="14.85546875" style="21" customWidth="1"/>
    <col min="26" max="26" width="0.85546875" style="24" customWidth="1"/>
    <col min="27" max="16384" width="9.140625" style="20"/>
  </cols>
  <sheetData>
    <row r="1" spans="1:26"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c r="Z1" s="20"/>
    </row>
    <row r="2" spans="1:26"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c r="Z2" s="20"/>
    </row>
    <row r="3" spans="1:26"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c r="Z3" s="20"/>
    </row>
    <row r="4" spans="1:26" ht="11.25" customHeight="1" x14ac:dyDescent="0.2">
      <c r="A4" s="128" t="s">
        <v>163</v>
      </c>
      <c r="B4" s="128"/>
      <c r="C4" s="128"/>
      <c r="D4" s="128"/>
      <c r="E4" s="128"/>
      <c r="F4" s="128"/>
      <c r="G4" s="128"/>
      <c r="H4" s="128"/>
      <c r="I4" s="128"/>
      <c r="J4" s="128"/>
      <c r="K4" s="128"/>
      <c r="L4" s="128"/>
      <c r="M4" s="128"/>
      <c r="N4" s="128"/>
      <c r="O4" s="128"/>
      <c r="P4" s="128"/>
      <c r="Q4" s="128"/>
      <c r="R4" s="128"/>
      <c r="S4" s="128"/>
      <c r="T4" s="128"/>
      <c r="U4" s="128"/>
      <c r="V4" s="128"/>
      <c r="W4" s="128"/>
      <c r="X4" s="128"/>
      <c r="Y4" s="128"/>
      <c r="Z4" s="20"/>
    </row>
    <row r="5" spans="1:26"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20"/>
    </row>
    <row r="6" spans="1:26"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20"/>
    </row>
    <row r="7" spans="1:26"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c r="Z7" s="20"/>
    </row>
    <row r="8" spans="1:26"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20"/>
    </row>
    <row r="9" spans="1:26"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20"/>
    </row>
    <row r="11" spans="1:26"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c r="Z11" s="20"/>
    </row>
    <row r="12" spans="1:26" x14ac:dyDescent="0.2">
      <c r="O12" s="40"/>
    </row>
    <row r="13" spans="1:26"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c r="Z13" s="20"/>
    </row>
    <row r="14" spans="1:26"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c r="Z14" s="20"/>
    </row>
    <row r="15" spans="1:26" ht="15.75" x14ac:dyDescent="0.25">
      <c r="A15" s="22"/>
      <c r="B15" s="107" t="s">
        <v>27</v>
      </c>
      <c r="C15" s="107"/>
      <c r="D15" s="107"/>
      <c r="E15" s="107"/>
      <c r="F15" s="107"/>
      <c r="G15" s="107"/>
      <c r="H15" s="107"/>
      <c r="I15" s="107"/>
      <c r="J15" s="107"/>
      <c r="K15" s="107"/>
      <c r="L15" s="107"/>
      <c r="M15" s="107"/>
      <c r="N15" s="115">
        <v>6249.2500000000009</v>
      </c>
      <c r="O15" s="115"/>
      <c r="P15" s="115"/>
      <c r="Q15" s="115">
        <v>7009.06</v>
      </c>
      <c r="R15" s="115"/>
      <c r="S15" s="115"/>
      <c r="T15" s="115">
        <v>7573.78</v>
      </c>
      <c r="U15" s="115"/>
      <c r="V15" s="115"/>
      <c r="W15" s="115">
        <v>9043.869999999999</v>
      </c>
      <c r="X15" s="115"/>
      <c r="Y15" s="115"/>
      <c r="Z15" s="20"/>
    </row>
    <row r="16" spans="1:26" x14ac:dyDescent="0.2">
      <c r="Z16" s="20"/>
    </row>
    <row r="17" spans="2:25" s="20" customFormat="1" ht="15.75" x14ac:dyDescent="0.25">
      <c r="B17" s="105" t="s">
        <v>28</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s="20" customFormat="1" ht="15.75" x14ac:dyDescent="0.25">
      <c r="B18" s="105" t="s">
        <v>29</v>
      </c>
      <c r="C18" s="105"/>
      <c r="D18" s="105"/>
      <c r="E18" s="105"/>
      <c r="F18" s="105"/>
      <c r="G18" s="105"/>
      <c r="H18" s="105"/>
      <c r="I18" s="105"/>
      <c r="J18" s="126">
        <v>3377.33</v>
      </c>
      <c r="K18" s="126"/>
      <c r="L18" s="105" t="s">
        <v>30</v>
      </c>
      <c r="M18" s="105"/>
      <c r="N18" s="105"/>
      <c r="O18" s="105"/>
      <c r="P18" s="21"/>
      <c r="Q18" s="21"/>
      <c r="R18" s="21"/>
      <c r="S18" s="21"/>
      <c r="T18" s="21"/>
      <c r="U18" s="21"/>
      <c r="V18" s="21"/>
      <c r="W18" s="21"/>
      <c r="X18" s="21"/>
      <c r="Y18" s="21"/>
    </row>
    <row r="19" spans="2:25" s="20" customFormat="1" ht="15.75" x14ac:dyDescent="0.25">
      <c r="B19" s="105" t="s">
        <v>31</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s="20" customFormat="1" ht="15.75" x14ac:dyDescent="0.25">
      <c r="B20" s="105" t="s">
        <v>32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s="20" customFormat="1" ht="15.75" x14ac:dyDescent="0.25">
      <c r="B21" s="105" t="s">
        <v>33</v>
      </c>
      <c r="C21" s="105"/>
      <c r="D21" s="105"/>
      <c r="E21" s="105"/>
      <c r="F21" s="105"/>
      <c r="G21" s="105"/>
      <c r="H21" s="105"/>
      <c r="I21" s="105"/>
      <c r="J21" s="105"/>
      <c r="K21" s="105"/>
      <c r="L21" s="105"/>
      <c r="M21" s="105"/>
      <c r="N21" s="105"/>
      <c r="O21" s="126">
        <v>1910.5</v>
      </c>
      <c r="P21" s="126"/>
      <c r="Q21" s="105" t="s">
        <v>34</v>
      </c>
      <c r="R21" s="105"/>
      <c r="S21" s="105"/>
      <c r="T21" s="21"/>
      <c r="U21" s="21"/>
      <c r="V21" s="21"/>
      <c r="W21" s="21"/>
      <c r="X21" s="21"/>
      <c r="Y21" s="21"/>
    </row>
    <row r="22" spans="2:25" s="20" customFormat="1" ht="15.75" x14ac:dyDescent="0.25">
      <c r="B22" s="105" t="s">
        <v>35</v>
      </c>
      <c r="C22" s="105"/>
      <c r="D22" s="105"/>
      <c r="E22" s="105"/>
      <c r="F22" s="105"/>
      <c r="G22" s="105"/>
      <c r="H22" s="105"/>
      <c r="I22" s="105"/>
      <c r="J22" s="105"/>
      <c r="K22" s="105"/>
      <c r="L22" s="105"/>
      <c r="M22" s="126">
        <v>944029.29</v>
      </c>
      <c r="N22" s="126"/>
      <c r="O22" s="105" t="s">
        <v>36</v>
      </c>
      <c r="P22" s="105"/>
      <c r="Q22" s="105"/>
      <c r="R22" s="21"/>
      <c r="S22" s="21"/>
      <c r="T22" s="21"/>
      <c r="U22" s="21"/>
      <c r="V22" s="21"/>
      <c r="W22" s="21"/>
      <c r="X22" s="21"/>
      <c r="Y22" s="21"/>
    </row>
    <row r="23" spans="2:25" s="20" customFormat="1" ht="15.75" x14ac:dyDescent="0.25">
      <c r="B23" s="105" t="s">
        <v>37</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s="20" customFormat="1" ht="15.75" x14ac:dyDescent="0.25">
      <c r="B24" s="129">
        <v>1.55379495389547E-3</v>
      </c>
      <c r="C24" s="129"/>
      <c r="D24" s="129"/>
      <c r="E24" s="129"/>
      <c r="F24" s="105" t="s">
        <v>38</v>
      </c>
      <c r="G24" s="105"/>
      <c r="H24" s="21"/>
      <c r="I24" s="21"/>
      <c r="J24" s="21"/>
      <c r="K24" s="21"/>
      <c r="L24" s="21"/>
      <c r="M24" s="21"/>
      <c r="N24" s="21"/>
      <c r="O24" s="21"/>
      <c r="P24" s="21"/>
      <c r="Q24" s="21"/>
      <c r="R24" s="21"/>
      <c r="S24" s="21"/>
      <c r="T24" s="21"/>
      <c r="U24" s="21"/>
      <c r="V24" s="21"/>
      <c r="W24" s="21"/>
      <c r="X24" s="21"/>
      <c r="Y24" s="21"/>
    </row>
    <row r="25" spans="2:25" s="20" customFormat="1" ht="15.75" x14ac:dyDescent="0.25">
      <c r="B25" s="105" t="s">
        <v>39</v>
      </c>
      <c r="C25" s="105"/>
      <c r="D25" s="105"/>
      <c r="E25" s="105"/>
      <c r="F25" s="105"/>
      <c r="G25" s="105"/>
      <c r="H25" s="105"/>
      <c r="I25" s="105"/>
      <c r="J25" s="105"/>
      <c r="K25" s="105"/>
      <c r="L25" s="105"/>
      <c r="M25" s="105"/>
      <c r="N25" s="105"/>
      <c r="O25" s="105"/>
      <c r="P25" s="117">
        <v>181.49100000000001</v>
      </c>
      <c r="Q25" s="117"/>
      <c r="R25" s="22" t="s">
        <v>40</v>
      </c>
      <c r="S25" s="21"/>
      <c r="T25" s="21"/>
      <c r="U25" s="21"/>
      <c r="V25" s="21"/>
      <c r="W25" s="21"/>
      <c r="X25" s="21"/>
      <c r="Y25" s="21"/>
    </row>
    <row r="26" spans="2:25" s="20" customFormat="1" ht="15.75" x14ac:dyDescent="0.25">
      <c r="B26" s="105" t="s">
        <v>41</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s="20" customFormat="1" ht="15.75" x14ac:dyDescent="0.25">
      <c r="B27" s="105" t="s">
        <v>42</v>
      </c>
      <c r="C27" s="105"/>
      <c r="D27" s="105"/>
      <c r="E27" s="105"/>
      <c r="F27" s="105"/>
      <c r="G27" s="105"/>
      <c r="H27" s="122">
        <v>4.3906513074800004E-3</v>
      </c>
      <c r="I27" s="122"/>
      <c r="J27" s="105" t="s">
        <v>40</v>
      </c>
      <c r="K27" s="105"/>
      <c r="L27" s="21"/>
      <c r="M27" s="21"/>
      <c r="N27" s="21"/>
      <c r="O27" s="21"/>
      <c r="P27" s="21"/>
      <c r="Q27" s="21"/>
      <c r="R27" s="21"/>
      <c r="S27" s="21"/>
      <c r="T27" s="21"/>
      <c r="U27" s="21"/>
      <c r="V27" s="21"/>
      <c r="W27" s="21"/>
      <c r="X27" s="21"/>
      <c r="Y27" s="21"/>
    </row>
    <row r="28" spans="2:25" s="20" customFormat="1" ht="15.75" x14ac:dyDescent="0.25">
      <c r="B28" s="105" t="s">
        <v>43</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s="20" customFormat="1" ht="15.75" x14ac:dyDescent="0.25">
      <c r="B29" s="105" t="s">
        <v>44</v>
      </c>
      <c r="C29" s="105"/>
      <c r="D29" s="105"/>
      <c r="E29" s="105"/>
      <c r="F29" s="105"/>
      <c r="G29" s="124">
        <f>SUM(I31:J35)</f>
        <v>19.037875213059216</v>
      </c>
      <c r="H29" s="124"/>
      <c r="I29" s="124"/>
      <c r="J29" s="22" t="s">
        <v>40</v>
      </c>
      <c r="K29" s="21"/>
      <c r="L29" s="21"/>
      <c r="M29" s="21"/>
      <c r="N29" s="21"/>
      <c r="O29" s="21"/>
      <c r="P29" s="21"/>
      <c r="Q29" s="21"/>
      <c r="R29" s="21"/>
      <c r="S29" s="21"/>
      <c r="T29" s="21"/>
      <c r="U29" s="21"/>
      <c r="V29" s="21"/>
      <c r="W29" s="21"/>
      <c r="X29" s="21"/>
      <c r="Y29" s="21"/>
    </row>
    <row r="30" spans="2:25" s="20" customFormat="1" ht="15.75" x14ac:dyDescent="0.25">
      <c r="B30" s="105" t="s">
        <v>45</v>
      </c>
      <c r="C30" s="105"/>
      <c r="D30" s="105"/>
      <c r="E30" s="105"/>
      <c r="F30" s="21"/>
      <c r="G30" s="21"/>
      <c r="H30" s="21"/>
      <c r="I30" s="21"/>
      <c r="J30" s="21"/>
      <c r="K30" s="21"/>
      <c r="L30" s="21"/>
      <c r="M30" s="21"/>
      <c r="N30" s="21"/>
      <c r="O30" s="21"/>
      <c r="P30" s="21"/>
      <c r="Q30" s="21"/>
      <c r="R30" s="21"/>
      <c r="S30" s="21"/>
      <c r="T30" s="21"/>
      <c r="U30" s="21"/>
      <c r="V30" s="21"/>
      <c r="W30" s="21"/>
      <c r="X30" s="21"/>
      <c r="Y30" s="21"/>
    </row>
    <row r="31" spans="2:25" s="20" customFormat="1" ht="15.75" x14ac:dyDescent="0.25">
      <c r="B31" s="21"/>
      <c r="C31" s="21"/>
      <c r="D31" s="105" t="s">
        <v>46</v>
      </c>
      <c r="E31" s="105"/>
      <c r="F31" s="105"/>
      <c r="G31" s="105"/>
      <c r="H31" s="105"/>
      <c r="I31" s="124">
        <v>0.1603512130592156</v>
      </c>
      <c r="J31" s="124"/>
      <c r="K31" s="124"/>
      <c r="L31" s="22" t="s">
        <v>40</v>
      </c>
      <c r="M31" s="21"/>
      <c r="N31" s="21"/>
      <c r="O31" s="21"/>
      <c r="P31" s="21"/>
      <c r="Q31" s="21"/>
      <c r="R31" s="21"/>
      <c r="S31" s="21"/>
      <c r="T31" s="21"/>
      <c r="U31" s="21"/>
      <c r="V31" s="21"/>
      <c r="W31" s="21"/>
      <c r="X31" s="21"/>
      <c r="Y31" s="21"/>
    </row>
    <row r="32" spans="2:25" s="20" customFormat="1" ht="15.75" x14ac:dyDescent="0.25">
      <c r="B32" s="21"/>
      <c r="C32" s="21"/>
      <c r="D32" s="105" t="s">
        <v>47</v>
      </c>
      <c r="E32" s="105"/>
      <c r="F32" s="105"/>
      <c r="G32" s="105"/>
      <c r="H32" s="105"/>
      <c r="I32" s="117">
        <v>14.156093499999999</v>
      </c>
      <c r="J32" s="117"/>
      <c r="K32" s="117"/>
      <c r="L32" s="22" t="s">
        <v>40</v>
      </c>
      <c r="M32" s="21"/>
      <c r="N32" s="21"/>
      <c r="O32" s="21"/>
      <c r="P32" s="21"/>
      <c r="Q32" s="21"/>
      <c r="R32" s="21"/>
      <c r="S32" s="21"/>
      <c r="T32" s="21"/>
      <c r="U32" s="21"/>
      <c r="V32" s="21"/>
      <c r="W32" s="21"/>
      <c r="X32" s="21"/>
      <c r="Y32" s="21"/>
    </row>
    <row r="33" spans="2:25" s="20" customFormat="1" ht="15.75" x14ac:dyDescent="0.25">
      <c r="B33" s="21"/>
      <c r="C33" s="21"/>
      <c r="D33" s="105" t="s">
        <v>48</v>
      </c>
      <c r="E33" s="105"/>
      <c r="F33" s="105"/>
      <c r="G33" s="105"/>
      <c r="H33" s="105"/>
      <c r="I33" s="117">
        <v>4.7214305000000003</v>
      </c>
      <c r="J33" s="117"/>
      <c r="K33" s="117"/>
      <c r="L33" s="22" t="s">
        <v>40</v>
      </c>
      <c r="M33" s="21"/>
      <c r="N33" s="21"/>
      <c r="O33" s="21"/>
      <c r="P33" s="21"/>
      <c r="Q33" s="21"/>
      <c r="R33" s="21"/>
      <c r="S33" s="21"/>
      <c r="T33" s="21"/>
      <c r="U33" s="21"/>
      <c r="V33" s="21"/>
      <c r="W33" s="21"/>
      <c r="X33" s="21"/>
      <c r="Y33" s="21"/>
    </row>
    <row r="34" spans="2:25" s="20" customFormat="1" ht="15.75" x14ac:dyDescent="0.25">
      <c r="B34" s="21"/>
      <c r="C34" s="21"/>
      <c r="D34" s="105" t="s">
        <v>49</v>
      </c>
      <c r="E34" s="105"/>
      <c r="F34" s="105"/>
      <c r="G34" s="105"/>
      <c r="H34" s="105"/>
      <c r="I34" s="116">
        <v>0</v>
      </c>
      <c r="J34" s="116"/>
      <c r="K34" s="116"/>
      <c r="L34" s="22" t="s">
        <v>40</v>
      </c>
      <c r="M34" s="21"/>
      <c r="N34" s="21"/>
      <c r="O34" s="21"/>
      <c r="P34" s="21"/>
      <c r="Q34" s="21"/>
      <c r="R34" s="21"/>
      <c r="S34" s="21"/>
      <c r="T34" s="21"/>
      <c r="U34" s="21"/>
      <c r="V34" s="21"/>
      <c r="W34" s="21"/>
      <c r="X34" s="21"/>
      <c r="Y34" s="21"/>
    </row>
    <row r="35" spans="2:25" s="20" customFormat="1" ht="15.75" x14ac:dyDescent="0.25">
      <c r="B35" s="21"/>
      <c r="C35" s="21"/>
      <c r="D35" s="105" t="s">
        <v>50</v>
      </c>
      <c r="E35" s="105"/>
      <c r="F35" s="105"/>
      <c r="G35" s="105"/>
      <c r="H35" s="105"/>
      <c r="I35" s="117">
        <v>0</v>
      </c>
      <c r="J35" s="117"/>
      <c r="K35" s="117"/>
      <c r="L35" s="22" t="s">
        <v>40</v>
      </c>
      <c r="M35" s="21"/>
      <c r="N35" s="21"/>
      <c r="O35" s="21"/>
      <c r="P35" s="21"/>
      <c r="Q35" s="21"/>
      <c r="R35" s="21"/>
      <c r="S35" s="21"/>
      <c r="T35" s="21"/>
      <c r="U35" s="21"/>
      <c r="V35" s="21"/>
      <c r="W35" s="21"/>
      <c r="X35" s="21"/>
      <c r="Y35" s="21"/>
    </row>
    <row r="36" spans="2:25" s="20" customFormat="1" ht="15.75" x14ac:dyDescent="0.25">
      <c r="B36" s="105" t="s">
        <v>51</v>
      </c>
      <c r="C36" s="105"/>
      <c r="D36" s="105"/>
      <c r="E36" s="105"/>
      <c r="F36" s="105"/>
      <c r="G36" s="105"/>
      <c r="H36" s="105"/>
      <c r="I36" s="105"/>
      <c r="J36" s="105"/>
      <c r="K36" s="105"/>
      <c r="L36" s="105"/>
      <c r="M36" s="105"/>
      <c r="N36" s="105"/>
      <c r="O36" s="105"/>
      <c r="P36" s="117">
        <v>86.958799999999997</v>
      </c>
      <c r="Q36" s="117"/>
      <c r="R36" s="22" t="s">
        <v>40</v>
      </c>
      <c r="S36" s="21"/>
      <c r="T36" s="21"/>
      <c r="U36" s="21"/>
      <c r="V36" s="21"/>
      <c r="W36" s="21"/>
      <c r="X36" s="21"/>
      <c r="Y36" s="21"/>
    </row>
    <row r="37" spans="2:25" s="20" customFormat="1" ht="15.75" x14ac:dyDescent="0.25">
      <c r="B37" s="105" t="s">
        <v>52</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s="20" customFormat="1" ht="15.75" x14ac:dyDescent="0.25">
      <c r="B38" s="117">
        <v>100.69261</v>
      </c>
      <c r="C38" s="117"/>
      <c r="D38" s="105" t="s">
        <v>53</v>
      </c>
      <c r="E38" s="105"/>
      <c r="F38" s="21"/>
      <c r="G38" s="21"/>
      <c r="H38" s="21"/>
      <c r="I38" s="21"/>
      <c r="J38" s="21"/>
      <c r="K38" s="21"/>
      <c r="L38" s="21"/>
      <c r="M38" s="21"/>
      <c r="N38" s="21"/>
      <c r="O38" s="21"/>
      <c r="P38" s="21"/>
      <c r="Q38" s="21"/>
      <c r="R38" s="21"/>
      <c r="S38" s="21"/>
      <c r="T38" s="21"/>
      <c r="U38" s="21"/>
      <c r="V38" s="21"/>
      <c r="W38" s="21"/>
      <c r="X38" s="21"/>
      <c r="Y38" s="21"/>
    </row>
    <row r="39" spans="2:25" s="20" customFormat="1" ht="15.75" x14ac:dyDescent="0.25">
      <c r="B39" s="105" t="s">
        <v>54</v>
      </c>
      <c r="C39" s="105"/>
      <c r="D39" s="105"/>
      <c r="E39" s="105"/>
      <c r="F39" s="21"/>
      <c r="G39" s="21"/>
      <c r="H39" s="21"/>
      <c r="I39" s="21"/>
      <c r="J39" s="21"/>
      <c r="K39" s="21"/>
      <c r="L39" s="21"/>
      <c r="M39" s="21"/>
      <c r="N39" s="21"/>
      <c r="O39" s="21"/>
      <c r="P39" s="21"/>
      <c r="Q39" s="21"/>
      <c r="R39" s="21"/>
      <c r="S39" s="21"/>
      <c r="T39" s="21"/>
      <c r="U39" s="21"/>
      <c r="V39" s="21"/>
      <c r="W39" s="21"/>
      <c r="X39" s="21"/>
      <c r="Y39" s="21"/>
    </row>
    <row r="40" spans="2:25" s="20" customFormat="1" ht="15.75" x14ac:dyDescent="0.25">
      <c r="B40" s="21"/>
      <c r="C40" s="21"/>
      <c r="D40" s="105" t="s">
        <v>55</v>
      </c>
      <c r="E40" s="105"/>
      <c r="F40" s="105"/>
      <c r="G40" s="117">
        <v>80.13000000000001</v>
      </c>
      <c r="H40" s="117"/>
      <c r="I40" s="105" t="s">
        <v>53</v>
      </c>
      <c r="J40" s="105"/>
      <c r="K40" s="21"/>
      <c r="L40" s="21"/>
      <c r="M40" s="21"/>
      <c r="N40" s="21"/>
      <c r="O40" s="21"/>
      <c r="P40" s="21"/>
      <c r="Q40" s="21"/>
      <c r="R40" s="21"/>
      <c r="S40" s="21"/>
      <c r="T40" s="21"/>
      <c r="U40" s="21"/>
      <c r="V40" s="21"/>
      <c r="W40" s="21"/>
      <c r="X40" s="21"/>
      <c r="Y40" s="21"/>
    </row>
    <row r="41" spans="2:25" s="20" customFormat="1" ht="15.75" x14ac:dyDescent="0.25">
      <c r="B41" s="21"/>
      <c r="C41" s="21"/>
      <c r="D41" s="21"/>
      <c r="E41" s="105" t="s">
        <v>56</v>
      </c>
      <c r="F41" s="105"/>
      <c r="G41" s="105"/>
      <c r="H41" s="105"/>
      <c r="I41" s="117">
        <v>48.841000000000001</v>
      </c>
      <c r="J41" s="117"/>
      <c r="K41" s="105" t="s">
        <v>53</v>
      </c>
      <c r="L41" s="105"/>
      <c r="M41" s="21"/>
      <c r="N41" s="21"/>
      <c r="O41" s="21"/>
      <c r="P41" s="21"/>
      <c r="Q41" s="21"/>
      <c r="R41" s="21"/>
      <c r="S41" s="21"/>
      <c r="T41" s="21"/>
      <c r="U41" s="21"/>
      <c r="V41" s="21"/>
      <c r="W41" s="21"/>
      <c r="X41" s="21"/>
      <c r="Y41" s="21"/>
    </row>
    <row r="42" spans="2:25" s="20" customFormat="1" ht="15.75" x14ac:dyDescent="0.25">
      <c r="B42" s="21"/>
      <c r="C42" s="21"/>
      <c r="D42" s="21"/>
      <c r="E42" s="105" t="s">
        <v>57</v>
      </c>
      <c r="F42" s="105"/>
      <c r="G42" s="105"/>
      <c r="H42" s="105"/>
      <c r="I42" s="117">
        <v>15.336</v>
      </c>
      <c r="J42" s="117"/>
      <c r="K42" s="105" t="s">
        <v>53</v>
      </c>
      <c r="L42" s="105"/>
      <c r="M42" s="21"/>
      <c r="N42" s="21"/>
      <c r="O42" s="21"/>
      <c r="P42" s="21"/>
      <c r="Q42" s="21"/>
      <c r="R42" s="21"/>
      <c r="S42" s="21"/>
      <c r="T42" s="21"/>
      <c r="U42" s="21"/>
      <c r="V42" s="21"/>
      <c r="W42" s="21"/>
      <c r="X42" s="21"/>
      <c r="Y42" s="21"/>
    </row>
    <row r="43" spans="2:25" s="20" customFormat="1" ht="15.75" x14ac:dyDescent="0.25">
      <c r="B43" s="21"/>
      <c r="C43" s="21"/>
      <c r="D43" s="21"/>
      <c r="E43" s="105" t="s">
        <v>58</v>
      </c>
      <c r="F43" s="105"/>
      <c r="G43" s="105"/>
      <c r="H43" s="105"/>
      <c r="I43" s="117">
        <v>15.952999999999999</v>
      </c>
      <c r="J43" s="117"/>
      <c r="K43" s="105" t="s">
        <v>53</v>
      </c>
      <c r="L43" s="105"/>
      <c r="M43" s="21"/>
      <c r="N43" s="21"/>
      <c r="O43" s="21"/>
      <c r="P43" s="21"/>
      <c r="Q43" s="21"/>
      <c r="R43" s="21"/>
      <c r="S43" s="21"/>
      <c r="T43" s="21"/>
      <c r="U43" s="21"/>
      <c r="V43" s="21"/>
      <c r="W43" s="21"/>
      <c r="X43" s="21"/>
      <c r="Y43" s="21"/>
    </row>
    <row r="44" spans="2:25" s="20" customFormat="1" ht="15.75" x14ac:dyDescent="0.25">
      <c r="B44" s="21"/>
      <c r="C44" s="21"/>
      <c r="D44" s="105" t="s">
        <v>59</v>
      </c>
      <c r="E44" s="105"/>
      <c r="F44" s="105"/>
      <c r="G44" s="116">
        <v>20.562609999999999</v>
      </c>
      <c r="H44" s="116"/>
      <c r="I44" s="105" t="s">
        <v>53</v>
      </c>
      <c r="J44" s="105"/>
      <c r="K44" s="21"/>
      <c r="L44" s="21"/>
      <c r="M44" s="21"/>
      <c r="N44" s="21"/>
      <c r="O44" s="21"/>
      <c r="P44" s="21"/>
      <c r="Q44" s="21"/>
      <c r="R44" s="21"/>
      <c r="S44" s="21"/>
      <c r="T44" s="21"/>
      <c r="U44" s="21"/>
      <c r="V44" s="21"/>
      <c r="W44" s="21"/>
      <c r="X44" s="21"/>
      <c r="Y44" s="21"/>
    </row>
    <row r="45" spans="2:25" s="20" customFormat="1" ht="15.75" x14ac:dyDescent="0.25">
      <c r="B45" s="21"/>
      <c r="C45" s="21"/>
      <c r="D45" s="21"/>
      <c r="E45" s="105" t="s">
        <v>56</v>
      </c>
      <c r="F45" s="105"/>
      <c r="G45" s="105"/>
      <c r="H45" s="105"/>
      <c r="I45" s="116">
        <v>10.13743</v>
      </c>
      <c r="J45" s="116"/>
      <c r="K45" s="105" t="s">
        <v>53</v>
      </c>
      <c r="L45" s="105"/>
      <c r="M45" s="21"/>
      <c r="N45" s="21"/>
      <c r="O45" s="21"/>
      <c r="P45" s="21"/>
      <c r="Q45" s="21"/>
      <c r="R45" s="21"/>
      <c r="S45" s="21"/>
      <c r="T45" s="21"/>
      <c r="U45" s="21"/>
      <c r="V45" s="21"/>
      <c r="W45" s="21"/>
      <c r="X45" s="21"/>
      <c r="Y45" s="21"/>
    </row>
    <row r="46" spans="2:25" s="20" customFormat="1" ht="15.75" x14ac:dyDescent="0.25">
      <c r="B46" s="21"/>
      <c r="C46" s="21"/>
      <c r="D46" s="21"/>
      <c r="E46" s="105" t="s">
        <v>58</v>
      </c>
      <c r="F46" s="105"/>
      <c r="G46" s="105"/>
      <c r="H46" s="105"/>
      <c r="I46" s="116">
        <v>10.425180000000001</v>
      </c>
      <c r="J46" s="116"/>
      <c r="K46" s="105" t="s">
        <v>53</v>
      </c>
      <c r="L46" s="105"/>
      <c r="M46" s="21"/>
      <c r="N46" s="21"/>
      <c r="O46" s="21"/>
      <c r="P46" s="21"/>
      <c r="Q46" s="21"/>
      <c r="R46" s="21"/>
      <c r="S46" s="21"/>
      <c r="T46" s="21"/>
      <c r="U46" s="21"/>
      <c r="V46" s="21"/>
      <c r="W46" s="21"/>
      <c r="X46" s="21"/>
      <c r="Y46" s="21"/>
    </row>
    <row r="47" spans="2:25" s="20" customFormat="1" ht="15.75" x14ac:dyDescent="0.25">
      <c r="B47" s="105" t="s">
        <v>60</v>
      </c>
      <c r="C47" s="105"/>
      <c r="D47" s="105"/>
      <c r="E47" s="105"/>
      <c r="F47" s="105"/>
      <c r="G47" s="105"/>
      <c r="H47" s="105"/>
      <c r="I47" s="105"/>
      <c r="J47" s="105"/>
      <c r="K47" s="105"/>
      <c r="L47" s="105"/>
      <c r="M47" s="105"/>
      <c r="N47" s="105"/>
      <c r="O47" s="105"/>
      <c r="P47" s="105"/>
      <c r="Q47" s="120">
        <v>110763.111</v>
      </c>
      <c r="R47" s="120"/>
      <c r="S47" s="105" t="s">
        <v>53</v>
      </c>
      <c r="T47" s="105"/>
      <c r="U47" s="21"/>
      <c r="V47" s="21"/>
      <c r="W47" s="21"/>
      <c r="X47" s="21"/>
      <c r="Y47" s="21"/>
    </row>
    <row r="48" spans="2:25" s="20" customFormat="1" ht="15.75" x14ac:dyDescent="0.25">
      <c r="B48" s="105" t="s">
        <v>61</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62</v>
      </c>
      <c r="C49" s="105"/>
      <c r="D49" s="105"/>
      <c r="E49" s="117">
        <v>1.28</v>
      </c>
      <c r="F49" s="117"/>
      <c r="G49" s="105" t="s">
        <v>53</v>
      </c>
      <c r="H49" s="105"/>
    </row>
    <row r="50" spans="1:26" ht="15.75" x14ac:dyDescent="0.25">
      <c r="B50" s="22" t="s">
        <v>63</v>
      </c>
      <c r="C50" s="22"/>
      <c r="D50" s="22"/>
      <c r="E50" s="25"/>
      <c r="F50" s="25"/>
      <c r="G50" s="22"/>
      <c r="H50" s="22"/>
      <c r="O50" s="119">
        <f>E49</f>
        <v>1.28</v>
      </c>
      <c r="P50" s="119"/>
      <c r="Q50" s="105" t="s">
        <v>53</v>
      </c>
      <c r="R50" s="105"/>
    </row>
    <row r="51" spans="1:26" ht="15.75" x14ac:dyDescent="0.25">
      <c r="B51" s="105" t="s">
        <v>64</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65</v>
      </c>
      <c r="C52" s="105"/>
      <c r="D52" s="105"/>
      <c r="E52" s="120">
        <v>11449.421728099995</v>
      </c>
      <c r="F52" s="120"/>
      <c r="G52" s="105" t="s">
        <v>53</v>
      </c>
      <c r="H52" s="105"/>
    </row>
    <row r="53" spans="1:26" ht="15.75" x14ac:dyDescent="0.25">
      <c r="B53" s="105" t="s">
        <v>54</v>
      </c>
      <c r="C53" s="105"/>
      <c r="D53" s="105"/>
      <c r="E53" s="105"/>
    </row>
    <row r="54" spans="1:26" ht="15.75" x14ac:dyDescent="0.25">
      <c r="D54" s="105" t="s">
        <v>46</v>
      </c>
      <c r="E54" s="105"/>
      <c r="F54" s="105"/>
      <c r="G54" s="105"/>
      <c r="H54" s="105"/>
      <c r="I54" s="117">
        <v>100.69261</v>
      </c>
      <c r="J54" s="117"/>
      <c r="K54" s="105" t="s">
        <v>53</v>
      </c>
      <c r="L54" s="105"/>
    </row>
    <row r="55" spans="1:26" ht="15.75" x14ac:dyDescent="0.25">
      <c r="D55" s="105" t="s">
        <v>47</v>
      </c>
      <c r="E55" s="105"/>
      <c r="F55" s="105"/>
      <c r="G55" s="105"/>
      <c r="H55" s="105"/>
      <c r="I55" s="117">
        <v>7823.1314409999977</v>
      </c>
      <c r="J55" s="117"/>
      <c r="K55" s="105" t="s">
        <v>53</v>
      </c>
      <c r="L55" s="105"/>
    </row>
    <row r="56" spans="1:26" ht="15.75" x14ac:dyDescent="0.25">
      <c r="D56" s="105" t="s">
        <v>48</v>
      </c>
      <c r="E56" s="105"/>
      <c r="F56" s="105"/>
      <c r="G56" s="105"/>
      <c r="H56" s="105"/>
      <c r="I56" s="116">
        <v>3525.5976770999969</v>
      </c>
      <c r="J56" s="116"/>
      <c r="K56" s="105" t="s">
        <v>53</v>
      </c>
      <c r="L56" s="105"/>
    </row>
    <row r="57" spans="1:26" ht="15.75" x14ac:dyDescent="0.25">
      <c r="D57" s="105" t="s">
        <v>49</v>
      </c>
      <c r="E57" s="105"/>
      <c r="F57" s="105"/>
      <c r="G57" s="105"/>
      <c r="H57" s="105"/>
      <c r="I57" s="116">
        <v>0</v>
      </c>
      <c r="J57" s="116"/>
      <c r="K57" s="105" t="s">
        <v>53</v>
      </c>
      <c r="L57" s="105"/>
    </row>
    <row r="58" spans="1:26" ht="15.75" x14ac:dyDescent="0.25">
      <c r="D58" s="105" t="s">
        <v>50</v>
      </c>
      <c r="E58" s="105"/>
      <c r="F58" s="105"/>
      <c r="G58" s="105"/>
      <c r="H58" s="105"/>
      <c r="I58" s="117">
        <v>0</v>
      </c>
      <c r="J58" s="117"/>
      <c r="K58" s="105" t="s">
        <v>53</v>
      </c>
      <c r="L58" s="105"/>
    </row>
    <row r="59" spans="1:26" ht="15.75" x14ac:dyDescent="0.25">
      <c r="B59" s="105" t="s">
        <v>66</v>
      </c>
      <c r="C59" s="105"/>
      <c r="D59" s="105"/>
      <c r="E59" s="105"/>
      <c r="F59" s="105"/>
      <c r="G59" s="105"/>
      <c r="H59" s="105"/>
      <c r="I59" s="105"/>
      <c r="J59" s="105"/>
      <c r="K59" s="105"/>
      <c r="L59" s="105"/>
      <c r="M59" s="105"/>
      <c r="N59" s="105"/>
      <c r="O59" s="105"/>
      <c r="P59" s="105"/>
      <c r="Q59" s="105"/>
      <c r="R59" s="118">
        <v>50724.9</v>
      </c>
      <c r="S59" s="118"/>
      <c r="T59" s="105" t="s">
        <v>53</v>
      </c>
      <c r="U59" s="105"/>
    </row>
    <row r="60" spans="1:26" ht="15.75" x14ac:dyDescent="0.25">
      <c r="B60" s="105" t="s">
        <v>67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68</v>
      </c>
      <c r="C61" s="105"/>
      <c r="D61" s="105"/>
      <c r="E61" s="105"/>
      <c r="F61" s="105"/>
      <c r="G61" s="116">
        <v>0</v>
      </c>
      <c r="H61" s="116"/>
      <c r="I61" s="105" t="s">
        <v>69</v>
      </c>
      <c r="J61" s="105"/>
      <c r="K61" s="105"/>
      <c r="L61" s="105"/>
    </row>
    <row r="62" spans="1:26" s="27" customFormat="1" ht="21" customHeight="1" x14ac:dyDescent="0.2">
      <c r="A62" s="114" t="s">
        <v>70</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s="27" customFormat="1" ht="23.1"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26"/>
    </row>
    <row r="64" spans="1:26" ht="15.75" x14ac:dyDescent="0.25">
      <c r="B64" s="105" t="s">
        <v>71</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36" ht="15.75" x14ac:dyDescent="0.25">
      <c r="A65" s="22"/>
      <c r="B65" s="107"/>
      <c r="C65" s="107"/>
      <c r="D65" s="107"/>
      <c r="E65" s="107"/>
      <c r="F65" s="107"/>
      <c r="G65" s="107"/>
      <c r="H65" s="107"/>
      <c r="I65" s="107"/>
      <c r="J65" s="107"/>
      <c r="K65" s="107"/>
      <c r="L65" s="107"/>
      <c r="M65" s="107"/>
      <c r="N65" s="108" t="s">
        <v>72</v>
      </c>
      <c r="O65" s="108"/>
      <c r="P65" s="108"/>
      <c r="Q65" s="108"/>
      <c r="R65" s="108"/>
      <c r="S65" s="108"/>
      <c r="T65" s="108"/>
      <c r="U65" s="108"/>
      <c r="V65" s="108"/>
      <c r="W65" s="108"/>
      <c r="X65" s="108"/>
      <c r="Y65" s="108"/>
    </row>
    <row r="66" spans="1:36" s="27" customFormat="1" ht="18" customHeight="1" x14ac:dyDescent="0.25">
      <c r="A66" s="22"/>
      <c r="B66" s="107"/>
      <c r="C66" s="107"/>
      <c r="D66" s="107"/>
      <c r="E66" s="107"/>
      <c r="F66" s="107"/>
      <c r="G66" s="107"/>
      <c r="H66" s="107"/>
      <c r="I66" s="107"/>
      <c r="J66" s="107"/>
      <c r="K66" s="107"/>
      <c r="L66" s="107"/>
      <c r="M66" s="107"/>
      <c r="N66" s="108" t="s">
        <v>22</v>
      </c>
      <c r="O66" s="108"/>
      <c r="P66" s="108"/>
      <c r="Q66" s="108"/>
      <c r="R66" s="108"/>
      <c r="S66" s="108"/>
      <c r="T66" s="108"/>
      <c r="U66" s="108"/>
      <c r="V66" s="108"/>
      <c r="W66" s="108"/>
      <c r="X66" s="108"/>
      <c r="Y66" s="108"/>
      <c r="Z66" s="26"/>
    </row>
    <row r="67" spans="1:36" s="27" customFormat="1" ht="17.100000000000001" customHeight="1" x14ac:dyDescent="0.25">
      <c r="A67" s="22"/>
      <c r="B67" s="108" t="s">
        <v>73</v>
      </c>
      <c r="C67" s="108"/>
      <c r="D67" s="108"/>
      <c r="E67" s="108"/>
      <c r="F67" s="108"/>
      <c r="G67" s="108"/>
      <c r="H67" s="108"/>
      <c r="I67" s="108"/>
      <c r="J67" s="108"/>
      <c r="K67" s="108"/>
      <c r="L67" s="108"/>
      <c r="M67" s="108"/>
      <c r="N67" s="108" t="s">
        <v>23</v>
      </c>
      <c r="O67" s="108"/>
      <c r="P67" s="108"/>
      <c r="Q67" s="108" t="s">
        <v>24</v>
      </c>
      <c r="R67" s="108"/>
      <c r="S67" s="108"/>
      <c r="T67" s="108" t="s">
        <v>25</v>
      </c>
      <c r="U67" s="108"/>
      <c r="V67" s="108"/>
      <c r="W67" s="108" t="s">
        <v>26</v>
      </c>
      <c r="X67" s="108"/>
      <c r="Y67" s="108"/>
      <c r="Z67" s="26"/>
    </row>
    <row r="68" spans="1:36" s="27" customFormat="1" ht="15.75" customHeight="1" x14ac:dyDescent="0.25">
      <c r="A68" s="22"/>
      <c r="B68" s="107" t="s">
        <v>74</v>
      </c>
      <c r="C68" s="107"/>
      <c r="D68" s="107"/>
      <c r="E68" s="107"/>
      <c r="F68" s="107"/>
      <c r="G68" s="107"/>
      <c r="H68" s="107"/>
      <c r="I68" s="107"/>
      <c r="J68" s="107"/>
      <c r="K68" s="107"/>
      <c r="L68" s="107"/>
      <c r="M68" s="107"/>
      <c r="N68" s="115">
        <v>4179.71</v>
      </c>
      <c r="O68" s="115"/>
      <c r="P68" s="115"/>
      <c r="Q68" s="115">
        <v>4939.5200000000004</v>
      </c>
      <c r="R68" s="115"/>
      <c r="S68" s="115"/>
      <c r="T68" s="115">
        <v>5504.2400000000007</v>
      </c>
      <c r="U68" s="115"/>
      <c r="V68" s="115"/>
      <c r="W68" s="115">
        <v>6974.3300000000008</v>
      </c>
      <c r="X68" s="115"/>
      <c r="Y68" s="115"/>
      <c r="Z68" s="28"/>
    </row>
    <row r="69" spans="1:36" s="27" customFormat="1" ht="15.75" customHeight="1" x14ac:dyDescent="0.25">
      <c r="A69" s="22"/>
      <c r="B69" s="107" t="s">
        <v>75</v>
      </c>
      <c r="C69" s="107"/>
      <c r="D69" s="107"/>
      <c r="E69" s="107"/>
      <c r="F69" s="107"/>
      <c r="G69" s="107"/>
      <c r="H69" s="107"/>
      <c r="I69" s="107"/>
      <c r="J69" s="107"/>
      <c r="K69" s="107"/>
      <c r="L69" s="107"/>
      <c r="M69" s="107"/>
      <c r="N69" s="115">
        <v>6534.3200000000006</v>
      </c>
      <c r="O69" s="115"/>
      <c r="P69" s="115"/>
      <c r="Q69" s="115">
        <v>7294.13</v>
      </c>
      <c r="R69" s="115"/>
      <c r="S69" s="115"/>
      <c r="T69" s="115">
        <v>7858.85</v>
      </c>
      <c r="U69" s="115"/>
      <c r="V69" s="115"/>
      <c r="W69" s="115">
        <v>9328.9399999999987</v>
      </c>
      <c r="X69" s="115"/>
      <c r="Y69" s="115"/>
      <c r="Z69" s="28"/>
    </row>
    <row r="70" spans="1:36" s="27" customFormat="1" ht="15.75" customHeight="1" x14ac:dyDescent="0.25">
      <c r="A70" s="22"/>
      <c r="B70" s="107" t="s">
        <v>76</v>
      </c>
      <c r="C70" s="107"/>
      <c r="D70" s="107"/>
      <c r="E70" s="107"/>
      <c r="F70" s="107"/>
      <c r="G70" s="107"/>
      <c r="H70" s="107"/>
      <c r="I70" s="107"/>
      <c r="J70" s="107"/>
      <c r="K70" s="107"/>
      <c r="L70" s="107"/>
      <c r="M70" s="107"/>
      <c r="N70" s="115">
        <v>10704.69</v>
      </c>
      <c r="O70" s="115"/>
      <c r="P70" s="115"/>
      <c r="Q70" s="115">
        <v>11464.5</v>
      </c>
      <c r="R70" s="115"/>
      <c r="S70" s="115"/>
      <c r="T70" s="115">
        <v>12029.220000000001</v>
      </c>
      <c r="U70" s="115"/>
      <c r="V70" s="115"/>
      <c r="W70" s="115">
        <v>13499.310000000001</v>
      </c>
      <c r="X70" s="115"/>
      <c r="Y70" s="115"/>
      <c r="Z70" s="28"/>
    </row>
    <row r="71" spans="1:36" ht="15.75" x14ac:dyDescent="0.25">
      <c r="B71" s="105" t="s">
        <v>77</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c r="AA71" s="29"/>
      <c r="AB71" s="29"/>
      <c r="AC71" s="29"/>
      <c r="AD71" s="29"/>
      <c r="AE71" s="29"/>
      <c r="AF71" s="29"/>
      <c r="AG71" s="29"/>
      <c r="AH71" s="29"/>
      <c r="AI71" s="29"/>
      <c r="AJ71" s="29"/>
    </row>
    <row r="72" spans="1:36" ht="15.75" x14ac:dyDescent="0.25">
      <c r="A72" s="22"/>
      <c r="B72" s="107"/>
      <c r="C72" s="107"/>
      <c r="D72" s="107"/>
      <c r="E72" s="107"/>
      <c r="F72" s="107"/>
      <c r="G72" s="107"/>
      <c r="H72" s="107"/>
      <c r="I72" s="107"/>
      <c r="J72" s="107"/>
      <c r="K72" s="107"/>
      <c r="L72" s="107"/>
      <c r="M72" s="107"/>
      <c r="N72" s="108" t="s">
        <v>72</v>
      </c>
      <c r="O72" s="108"/>
      <c r="P72" s="108"/>
      <c r="Q72" s="108"/>
      <c r="R72" s="108"/>
      <c r="S72" s="108"/>
      <c r="T72" s="108"/>
      <c r="U72" s="108"/>
      <c r="V72" s="108"/>
      <c r="W72" s="108"/>
      <c r="X72" s="108"/>
      <c r="Y72" s="108"/>
      <c r="AA72" s="29"/>
      <c r="AB72" s="29"/>
      <c r="AC72" s="29"/>
      <c r="AD72" s="29"/>
      <c r="AE72" s="29"/>
      <c r="AF72" s="29"/>
      <c r="AG72" s="29"/>
      <c r="AH72" s="29"/>
      <c r="AI72" s="29"/>
      <c r="AJ72" s="29"/>
    </row>
    <row r="73" spans="1:36" s="27" customFormat="1" ht="18" customHeight="1" x14ac:dyDescent="0.25">
      <c r="A73" s="22"/>
      <c r="B73" s="107"/>
      <c r="C73" s="107"/>
      <c r="D73" s="107"/>
      <c r="E73" s="107"/>
      <c r="F73" s="107"/>
      <c r="G73" s="107"/>
      <c r="H73" s="107"/>
      <c r="I73" s="107"/>
      <c r="J73" s="107"/>
      <c r="K73" s="107"/>
      <c r="L73" s="107"/>
      <c r="M73" s="107"/>
      <c r="N73" s="108" t="s">
        <v>22</v>
      </c>
      <c r="O73" s="108"/>
      <c r="P73" s="108"/>
      <c r="Q73" s="108"/>
      <c r="R73" s="108"/>
      <c r="S73" s="108"/>
      <c r="T73" s="108"/>
      <c r="U73" s="108"/>
      <c r="V73" s="108"/>
      <c r="W73" s="108"/>
      <c r="X73" s="108"/>
      <c r="Y73" s="108"/>
      <c r="Z73" s="26"/>
      <c r="AA73" s="29"/>
      <c r="AB73" s="29"/>
      <c r="AC73" s="29"/>
      <c r="AD73" s="29"/>
      <c r="AE73" s="29"/>
      <c r="AF73" s="29"/>
      <c r="AG73" s="29"/>
      <c r="AH73" s="29"/>
      <c r="AI73" s="29"/>
      <c r="AJ73" s="29"/>
    </row>
    <row r="74" spans="1:36" s="27" customFormat="1" ht="17.100000000000001" customHeight="1" x14ac:dyDescent="0.25">
      <c r="A74" s="22"/>
      <c r="B74" s="108" t="s">
        <v>73</v>
      </c>
      <c r="C74" s="108"/>
      <c r="D74" s="108"/>
      <c r="E74" s="108"/>
      <c r="F74" s="108"/>
      <c r="G74" s="108"/>
      <c r="H74" s="108"/>
      <c r="I74" s="108"/>
      <c r="J74" s="108"/>
      <c r="K74" s="108"/>
      <c r="L74" s="108"/>
      <c r="M74" s="108"/>
      <c r="N74" s="108" t="s">
        <v>23</v>
      </c>
      <c r="O74" s="108"/>
      <c r="P74" s="108"/>
      <c r="Q74" s="108" t="s">
        <v>24</v>
      </c>
      <c r="R74" s="108"/>
      <c r="S74" s="108"/>
      <c r="T74" s="108" t="s">
        <v>25</v>
      </c>
      <c r="U74" s="108"/>
      <c r="V74" s="108"/>
      <c r="W74" s="108" t="s">
        <v>26</v>
      </c>
      <c r="X74" s="108"/>
      <c r="Y74" s="108"/>
      <c r="Z74" s="26"/>
    </row>
    <row r="75" spans="1:36" s="27" customFormat="1" ht="15.75" customHeight="1" x14ac:dyDescent="0.25">
      <c r="A75" s="22"/>
      <c r="B75" s="107" t="s">
        <v>78</v>
      </c>
      <c r="C75" s="107"/>
      <c r="D75" s="107"/>
      <c r="E75" s="107"/>
      <c r="F75" s="107"/>
      <c r="G75" s="107"/>
      <c r="H75" s="107"/>
      <c r="I75" s="107"/>
      <c r="J75" s="107"/>
      <c r="K75" s="107"/>
      <c r="L75" s="107"/>
      <c r="M75" s="107"/>
      <c r="N75" s="115">
        <v>4179.71</v>
      </c>
      <c r="O75" s="115"/>
      <c r="P75" s="115"/>
      <c r="Q75" s="115">
        <v>4939.5200000000004</v>
      </c>
      <c r="R75" s="115"/>
      <c r="S75" s="115"/>
      <c r="T75" s="115">
        <v>5504.2400000000007</v>
      </c>
      <c r="U75" s="115"/>
      <c r="V75" s="115"/>
      <c r="W75" s="115">
        <v>6974.3300000000008</v>
      </c>
      <c r="X75" s="115"/>
      <c r="Y75" s="115"/>
      <c r="Z75" s="26"/>
    </row>
    <row r="76" spans="1:36" s="27" customFormat="1" ht="15.75" customHeight="1" x14ac:dyDescent="0.25">
      <c r="A76" s="22"/>
      <c r="B76" s="107" t="s">
        <v>79</v>
      </c>
      <c r="C76" s="107"/>
      <c r="D76" s="107"/>
      <c r="E76" s="107"/>
      <c r="F76" s="107"/>
      <c r="G76" s="107"/>
      <c r="H76" s="107"/>
      <c r="I76" s="107"/>
      <c r="J76" s="107"/>
      <c r="K76" s="107"/>
      <c r="L76" s="107"/>
      <c r="M76" s="107"/>
      <c r="N76" s="115">
        <v>8877.4599999999991</v>
      </c>
      <c r="O76" s="115"/>
      <c r="P76" s="115"/>
      <c r="Q76" s="115">
        <v>9637.27</v>
      </c>
      <c r="R76" s="115"/>
      <c r="S76" s="115"/>
      <c r="T76" s="115">
        <v>10201.99</v>
      </c>
      <c r="U76" s="115"/>
      <c r="V76" s="115"/>
      <c r="W76" s="115">
        <v>11672.08</v>
      </c>
      <c r="X76" s="115"/>
      <c r="Y76" s="115"/>
      <c r="Z76" s="26"/>
    </row>
    <row r="77" spans="1:36" s="27" customFormat="1" ht="27.95" customHeight="1" x14ac:dyDescent="0.2">
      <c r="A77" s="114" t="s">
        <v>80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c r="AA77" s="30"/>
      <c r="AB77" s="30"/>
      <c r="AC77" s="30"/>
      <c r="AD77" s="30"/>
      <c r="AE77" s="30"/>
      <c r="AF77" s="30"/>
      <c r="AG77" s="30"/>
      <c r="AH77" s="30"/>
      <c r="AI77" s="30"/>
      <c r="AJ77" s="30"/>
    </row>
    <row r="78" spans="1:36" s="27" customFormat="1" ht="27"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26"/>
      <c r="AA78" s="30"/>
      <c r="AB78" s="30"/>
      <c r="AC78" s="30"/>
      <c r="AD78" s="30"/>
      <c r="AE78" s="30"/>
      <c r="AF78" s="30"/>
      <c r="AG78" s="30"/>
      <c r="AH78" s="30"/>
      <c r="AI78" s="30"/>
      <c r="AJ78" s="30"/>
    </row>
    <row r="79" spans="1:36" ht="15.75" x14ac:dyDescent="0.25">
      <c r="B79" s="105" t="s">
        <v>81</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36" ht="11.25" customHeight="1" x14ac:dyDescent="0.2">
      <c r="A80" s="111"/>
      <c r="B80" s="112" t="s">
        <v>82</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ht="11.25" customHeight="1" x14ac:dyDescent="0.2">
      <c r="A81" s="11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75" s="27" customFormat="1" ht="32.65" customHeight="1" x14ac:dyDescent="0.2">
      <c r="A82" s="31" t="s">
        <v>83</v>
      </c>
      <c r="B82" s="32" t="s">
        <v>84</v>
      </c>
      <c r="C82" s="32" t="s">
        <v>85</v>
      </c>
      <c r="D82" s="32" t="s">
        <v>86</v>
      </c>
      <c r="E82" s="32" t="s">
        <v>87</v>
      </c>
      <c r="F82" s="32" t="s">
        <v>88</v>
      </c>
      <c r="G82" s="32" t="s">
        <v>89</v>
      </c>
      <c r="H82" s="32" t="s">
        <v>90</v>
      </c>
      <c r="I82" s="32" t="s">
        <v>91</v>
      </c>
      <c r="J82" s="32" t="s">
        <v>92</v>
      </c>
      <c r="K82" s="32" t="s">
        <v>93</v>
      </c>
      <c r="L82" s="32" t="s">
        <v>94</v>
      </c>
      <c r="M82" s="32" t="s">
        <v>95</v>
      </c>
      <c r="N82" s="32" t="s">
        <v>96</v>
      </c>
      <c r="O82" s="32" t="s">
        <v>97</v>
      </c>
      <c r="P82" s="32" t="s">
        <v>98</v>
      </c>
      <c r="Q82" s="32" t="s">
        <v>99</v>
      </c>
      <c r="R82" s="32" t="s">
        <v>100</v>
      </c>
      <c r="S82" s="32" t="s">
        <v>101</v>
      </c>
      <c r="T82" s="32" t="s">
        <v>102</v>
      </c>
      <c r="U82" s="32" t="s">
        <v>103</v>
      </c>
      <c r="V82" s="32" t="s">
        <v>104</v>
      </c>
      <c r="W82" s="32" t="s">
        <v>105</v>
      </c>
      <c r="X82" s="32" t="s">
        <v>106</v>
      </c>
      <c r="Y82" s="32" t="s">
        <v>107</v>
      </c>
      <c r="Z82" s="26"/>
    </row>
    <row r="83" spans="1:75" ht="12" x14ac:dyDescent="0.2">
      <c r="A83" s="33">
        <v>1</v>
      </c>
      <c r="B83" s="34">
        <v>4331.7600000000011</v>
      </c>
      <c r="C83" s="34">
        <v>4189.8500000000004</v>
      </c>
      <c r="D83" s="34">
        <v>4137.7800000000007</v>
      </c>
      <c r="E83" s="34">
        <v>4098.25</v>
      </c>
      <c r="F83" s="34">
        <v>4081.46</v>
      </c>
      <c r="G83" s="34">
        <v>4086.02</v>
      </c>
      <c r="H83" s="34">
        <v>4097.97</v>
      </c>
      <c r="I83" s="34">
        <v>4348.72</v>
      </c>
      <c r="J83" s="34">
        <v>4537.2000000000007</v>
      </c>
      <c r="K83" s="34">
        <v>4803.0300000000007</v>
      </c>
      <c r="L83" s="34">
        <v>4938.5000000000009</v>
      </c>
      <c r="M83" s="34">
        <v>4966.22</v>
      </c>
      <c r="N83" s="34">
        <v>4944.3300000000008</v>
      </c>
      <c r="O83" s="34">
        <v>4952.2800000000007</v>
      </c>
      <c r="P83" s="34">
        <v>4949.54</v>
      </c>
      <c r="Q83" s="34">
        <v>4876.8200000000006</v>
      </c>
      <c r="R83" s="34">
        <v>4761.6000000000004</v>
      </c>
      <c r="S83" s="34">
        <v>4825.63</v>
      </c>
      <c r="T83" s="34">
        <v>4872.0900000000011</v>
      </c>
      <c r="U83" s="34">
        <v>4933.5600000000004</v>
      </c>
      <c r="V83" s="34">
        <v>5029.4900000000007</v>
      </c>
      <c r="W83" s="34">
        <v>5021.1500000000005</v>
      </c>
      <c r="X83" s="34">
        <v>4559.2600000000011</v>
      </c>
      <c r="Y83" s="34">
        <v>4434.47</v>
      </c>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2</v>
      </c>
      <c r="B84" s="34">
        <v>4262.0700000000006</v>
      </c>
      <c r="C84" s="34">
        <v>4160.4500000000007</v>
      </c>
      <c r="D84" s="34">
        <v>4081.53</v>
      </c>
      <c r="E84" s="34">
        <v>4067.52</v>
      </c>
      <c r="F84" s="34">
        <v>4058.2000000000003</v>
      </c>
      <c r="G84" s="34">
        <v>4076.4700000000003</v>
      </c>
      <c r="H84" s="34">
        <v>4046.57</v>
      </c>
      <c r="I84" s="34">
        <v>4256.55</v>
      </c>
      <c r="J84" s="34">
        <v>4526.55</v>
      </c>
      <c r="K84" s="34">
        <v>4710.1800000000012</v>
      </c>
      <c r="L84" s="34">
        <v>4726.1100000000006</v>
      </c>
      <c r="M84" s="34">
        <v>4781.1800000000012</v>
      </c>
      <c r="N84" s="34">
        <v>4775.0300000000007</v>
      </c>
      <c r="O84" s="34">
        <v>4746.0600000000004</v>
      </c>
      <c r="P84" s="34">
        <v>4730.920000000001</v>
      </c>
      <c r="Q84" s="34">
        <v>4711.7000000000007</v>
      </c>
      <c r="R84" s="34">
        <v>4661.1800000000012</v>
      </c>
      <c r="S84" s="34">
        <v>4708.3600000000006</v>
      </c>
      <c r="T84" s="34">
        <v>4711.38</v>
      </c>
      <c r="U84" s="34">
        <v>4858.7400000000007</v>
      </c>
      <c r="V84" s="34">
        <v>4912.420000000001</v>
      </c>
      <c r="W84" s="34">
        <v>4903.2800000000007</v>
      </c>
      <c r="X84" s="34">
        <v>4509.4100000000008</v>
      </c>
      <c r="Y84" s="34">
        <v>4323.5900000000011</v>
      </c>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3</v>
      </c>
      <c r="B85" s="34">
        <v>4252.7300000000005</v>
      </c>
      <c r="C85" s="34">
        <v>4156.63</v>
      </c>
      <c r="D85" s="34">
        <v>4073.3</v>
      </c>
      <c r="E85" s="34">
        <v>4057.26</v>
      </c>
      <c r="F85" s="34">
        <v>4054.33</v>
      </c>
      <c r="G85" s="34">
        <v>4062.94</v>
      </c>
      <c r="H85" s="34">
        <v>4081.2400000000002</v>
      </c>
      <c r="I85" s="34">
        <v>4299.6500000000005</v>
      </c>
      <c r="J85" s="34">
        <v>4550.8</v>
      </c>
      <c r="K85" s="34">
        <v>4899.21</v>
      </c>
      <c r="L85" s="34">
        <v>4954.0600000000004</v>
      </c>
      <c r="M85" s="34">
        <v>4979.62</v>
      </c>
      <c r="N85" s="34">
        <v>4969.0300000000007</v>
      </c>
      <c r="O85" s="34">
        <v>4955.47</v>
      </c>
      <c r="P85" s="34">
        <v>4936.68</v>
      </c>
      <c r="Q85" s="34">
        <v>4896.05</v>
      </c>
      <c r="R85" s="34">
        <v>4846.0300000000007</v>
      </c>
      <c r="S85" s="34">
        <v>4871.7600000000011</v>
      </c>
      <c r="T85" s="34">
        <v>4821.5300000000007</v>
      </c>
      <c r="U85" s="34">
        <v>4872.7700000000004</v>
      </c>
      <c r="V85" s="34">
        <v>4948.7500000000009</v>
      </c>
      <c r="W85" s="34">
        <v>5000.1500000000005</v>
      </c>
      <c r="X85" s="34">
        <v>4579.5800000000008</v>
      </c>
      <c r="Y85" s="34">
        <v>4419.38</v>
      </c>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4</v>
      </c>
      <c r="B86" s="34">
        <v>4194.04</v>
      </c>
      <c r="C86" s="34">
        <v>4124.170000000001</v>
      </c>
      <c r="D86" s="34">
        <v>4079.48</v>
      </c>
      <c r="E86" s="34">
        <v>4075.5</v>
      </c>
      <c r="F86" s="34">
        <v>4070.4900000000002</v>
      </c>
      <c r="G86" s="34">
        <v>4055.8</v>
      </c>
      <c r="H86" s="34">
        <v>4014.04</v>
      </c>
      <c r="I86" s="34">
        <v>4145.13</v>
      </c>
      <c r="J86" s="34">
        <v>4432.0300000000007</v>
      </c>
      <c r="K86" s="34">
        <v>4593.6100000000006</v>
      </c>
      <c r="L86" s="34">
        <v>4715.7300000000005</v>
      </c>
      <c r="M86" s="34">
        <v>4723.6900000000005</v>
      </c>
      <c r="N86" s="34">
        <v>4722.47</v>
      </c>
      <c r="O86" s="34">
        <v>4720.9400000000005</v>
      </c>
      <c r="P86" s="34">
        <v>4819.7400000000007</v>
      </c>
      <c r="Q86" s="34">
        <v>4726.9400000000005</v>
      </c>
      <c r="R86" s="34">
        <v>4721.670000000001</v>
      </c>
      <c r="S86" s="34">
        <v>4771.7400000000007</v>
      </c>
      <c r="T86" s="34">
        <v>4776.7400000000007</v>
      </c>
      <c r="U86" s="34">
        <v>4874.38</v>
      </c>
      <c r="V86" s="34">
        <v>4938.3100000000004</v>
      </c>
      <c r="W86" s="34">
        <v>4956.9000000000005</v>
      </c>
      <c r="X86" s="34">
        <v>4562.21</v>
      </c>
      <c r="Y86" s="34">
        <v>4395.1600000000008</v>
      </c>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5</v>
      </c>
      <c r="B87" s="34">
        <v>4198.420000000001</v>
      </c>
      <c r="C87" s="34">
        <v>4076.28</v>
      </c>
      <c r="D87" s="34">
        <v>4042.08</v>
      </c>
      <c r="E87" s="34">
        <v>4025.09</v>
      </c>
      <c r="F87" s="34">
        <v>4038.56</v>
      </c>
      <c r="G87" s="34">
        <v>4085.53</v>
      </c>
      <c r="H87" s="34">
        <v>4195.8500000000004</v>
      </c>
      <c r="I87" s="34">
        <v>4541.4800000000005</v>
      </c>
      <c r="J87" s="34">
        <v>4864.3200000000006</v>
      </c>
      <c r="K87" s="34">
        <v>4945.18</v>
      </c>
      <c r="L87" s="34">
        <v>4955.95</v>
      </c>
      <c r="M87" s="34">
        <v>5008.5200000000004</v>
      </c>
      <c r="N87" s="34">
        <v>4979.93</v>
      </c>
      <c r="O87" s="34">
        <v>4999.95</v>
      </c>
      <c r="P87" s="34">
        <v>4985.3100000000004</v>
      </c>
      <c r="Q87" s="34">
        <v>4970.97</v>
      </c>
      <c r="R87" s="34">
        <v>4950.7</v>
      </c>
      <c r="S87" s="34">
        <v>4861.5800000000008</v>
      </c>
      <c r="T87" s="34">
        <v>4845.71</v>
      </c>
      <c r="U87" s="34">
        <v>4824.3</v>
      </c>
      <c r="V87" s="34">
        <v>4959.21</v>
      </c>
      <c r="W87" s="34">
        <v>4884.4300000000012</v>
      </c>
      <c r="X87" s="34">
        <v>4555.8100000000004</v>
      </c>
      <c r="Y87" s="34">
        <v>4322.05</v>
      </c>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6</v>
      </c>
      <c r="B88" s="34">
        <v>4195.2600000000011</v>
      </c>
      <c r="C88" s="34">
        <v>4079.59</v>
      </c>
      <c r="D88" s="34">
        <v>4043.23</v>
      </c>
      <c r="E88" s="34">
        <v>4042.53</v>
      </c>
      <c r="F88" s="34">
        <v>4069.12</v>
      </c>
      <c r="G88" s="34">
        <v>4128.2500000000009</v>
      </c>
      <c r="H88" s="34">
        <v>4328.2400000000007</v>
      </c>
      <c r="I88" s="34">
        <v>4595.6500000000005</v>
      </c>
      <c r="J88" s="34">
        <v>5024.47</v>
      </c>
      <c r="K88" s="34">
        <v>5097.87</v>
      </c>
      <c r="L88" s="34">
        <v>5099.8</v>
      </c>
      <c r="M88" s="34">
        <v>5134.3100000000004</v>
      </c>
      <c r="N88" s="34">
        <v>5132.13</v>
      </c>
      <c r="O88" s="34">
        <v>5137.9400000000005</v>
      </c>
      <c r="P88" s="34">
        <v>5132.3</v>
      </c>
      <c r="Q88" s="34">
        <v>5112.4000000000005</v>
      </c>
      <c r="R88" s="34">
        <v>5099.7800000000007</v>
      </c>
      <c r="S88" s="34">
        <v>5047.5900000000011</v>
      </c>
      <c r="T88" s="34">
        <v>5034.3300000000008</v>
      </c>
      <c r="U88" s="34">
        <v>5037.3500000000004</v>
      </c>
      <c r="V88" s="34">
        <v>5114.18</v>
      </c>
      <c r="W88" s="34">
        <v>5009.3200000000006</v>
      </c>
      <c r="X88" s="34">
        <v>4537.6400000000003</v>
      </c>
      <c r="Y88" s="34">
        <v>4434.0900000000011</v>
      </c>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7</v>
      </c>
      <c r="B89" s="34">
        <v>4166.88</v>
      </c>
      <c r="C89" s="34">
        <v>4026.78</v>
      </c>
      <c r="D89" s="34">
        <v>3909.01</v>
      </c>
      <c r="E89" s="34">
        <v>3898.92</v>
      </c>
      <c r="F89" s="34">
        <v>3986.25</v>
      </c>
      <c r="G89" s="34">
        <v>4102.9000000000005</v>
      </c>
      <c r="H89" s="34">
        <v>4262.3900000000003</v>
      </c>
      <c r="I89" s="34">
        <v>4592.8900000000003</v>
      </c>
      <c r="J89" s="34">
        <v>4974.7500000000009</v>
      </c>
      <c r="K89" s="34">
        <v>5046.55</v>
      </c>
      <c r="L89" s="34">
        <v>5047.13</v>
      </c>
      <c r="M89" s="34">
        <v>5104.1000000000004</v>
      </c>
      <c r="N89" s="34">
        <v>5081.6600000000008</v>
      </c>
      <c r="O89" s="34">
        <v>5090.3500000000004</v>
      </c>
      <c r="P89" s="34">
        <v>5074.79</v>
      </c>
      <c r="Q89" s="34">
        <v>5062.97</v>
      </c>
      <c r="R89" s="34">
        <v>5052.0200000000004</v>
      </c>
      <c r="S89" s="34">
        <v>4971.9000000000005</v>
      </c>
      <c r="T89" s="34">
        <v>4974.7800000000007</v>
      </c>
      <c r="U89" s="34">
        <v>5013.3100000000004</v>
      </c>
      <c r="V89" s="34">
        <v>5078.5000000000009</v>
      </c>
      <c r="W89" s="34">
        <v>5055.47</v>
      </c>
      <c r="X89" s="34">
        <v>4707.4000000000005</v>
      </c>
      <c r="Y89" s="34">
        <v>4500.37</v>
      </c>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8</v>
      </c>
      <c r="B90" s="34">
        <v>4503.2600000000011</v>
      </c>
      <c r="C90" s="34">
        <v>4345.62</v>
      </c>
      <c r="D90" s="34">
        <v>4245.0900000000011</v>
      </c>
      <c r="E90" s="34">
        <v>4220.6000000000004</v>
      </c>
      <c r="F90" s="34">
        <v>4200.9900000000007</v>
      </c>
      <c r="G90" s="34">
        <v>4189.5600000000004</v>
      </c>
      <c r="H90" s="34">
        <v>4172.0100000000011</v>
      </c>
      <c r="I90" s="34">
        <v>4497.3500000000004</v>
      </c>
      <c r="J90" s="34">
        <v>4784.8500000000004</v>
      </c>
      <c r="K90" s="34">
        <v>4971.62</v>
      </c>
      <c r="L90" s="34">
        <v>5050.68</v>
      </c>
      <c r="M90" s="34">
        <v>5068.9800000000005</v>
      </c>
      <c r="N90" s="34">
        <v>5054.8400000000011</v>
      </c>
      <c r="O90" s="34">
        <v>5038.55</v>
      </c>
      <c r="P90" s="34">
        <v>5032.97</v>
      </c>
      <c r="Q90" s="34">
        <v>4958.8200000000006</v>
      </c>
      <c r="R90" s="34">
        <v>4910.6400000000003</v>
      </c>
      <c r="S90" s="34">
        <v>4964.97</v>
      </c>
      <c r="T90" s="34">
        <v>5013.420000000001</v>
      </c>
      <c r="U90" s="34">
        <v>5067.1000000000004</v>
      </c>
      <c r="V90" s="34">
        <v>5089.6400000000003</v>
      </c>
      <c r="W90" s="34">
        <v>5094.05</v>
      </c>
      <c r="X90" s="34">
        <v>4759.0200000000004</v>
      </c>
      <c r="Y90" s="34">
        <v>4497.13</v>
      </c>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9</v>
      </c>
      <c r="B91" s="34">
        <v>4440.0000000000009</v>
      </c>
      <c r="C91" s="34">
        <v>4265.3400000000011</v>
      </c>
      <c r="D91" s="34">
        <v>4163.87</v>
      </c>
      <c r="E91" s="34">
        <v>4118.3600000000006</v>
      </c>
      <c r="F91" s="34">
        <v>4109.6100000000006</v>
      </c>
      <c r="G91" s="34">
        <v>4133.97</v>
      </c>
      <c r="H91" s="34">
        <v>4185.9900000000007</v>
      </c>
      <c r="I91" s="34">
        <v>4453.4000000000005</v>
      </c>
      <c r="J91" s="34">
        <v>4704.97</v>
      </c>
      <c r="K91" s="34">
        <v>4993.72</v>
      </c>
      <c r="L91" s="34">
        <v>5075.7700000000004</v>
      </c>
      <c r="M91" s="34">
        <v>5094.0100000000011</v>
      </c>
      <c r="N91" s="34">
        <v>5072.93</v>
      </c>
      <c r="O91" s="34">
        <v>5059.670000000001</v>
      </c>
      <c r="P91" s="34">
        <v>5051.2500000000009</v>
      </c>
      <c r="Q91" s="34">
        <v>4996.420000000001</v>
      </c>
      <c r="R91" s="34">
        <v>4943.5600000000004</v>
      </c>
      <c r="S91" s="34">
        <v>4953.8100000000004</v>
      </c>
      <c r="T91" s="34">
        <v>4981.7</v>
      </c>
      <c r="U91" s="34">
        <v>5050.9800000000005</v>
      </c>
      <c r="V91" s="34">
        <v>5078.4900000000007</v>
      </c>
      <c r="W91" s="34">
        <v>5097.55</v>
      </c>
      <c r="X91" s="34">
        <v>4680.72</v>
      </c>
      <c r="Y91" s="34">
        <v>4505.170000000001</v>
      </c>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10</v>
      </c>
      <c r="B92" s="34">
        <v>4285.2700000000004</v>
      </c>
      <c r="C92" s="34">
        <v>4114.97</v>
      </c>
      <c r="D92" s="34">
        <v>4068.65</v>
      </c>
      <c r="E92" s="34">
        <v>4069.1</v>
      </c>
      <c r="F92" s="34">
        <v>4068.6800000000003</v>
      </c>
      <c r="G92" s="34">
        <v>4073.77</v>
      </c>
      <c r="H92" s="34">
        <v>4078.67</v>
      </c>
      <c r="I92" s="34">
        <v>4345.0200000000004</v>
      </c>
      <c r="J92" s="34">
        <v>4645.3900000000003</v>
      </c>
      <c r="K92" s="34">
        <v>4972.5200000000004</v>
      </c>
      <c r="L92" s="34">
        <v>5070.6100000000006</v>
      </c>
      <c r="M92" s="34">
        <v>5080.5100000000011</v>
      </c>
      <c r="N92" s="34">
        <v>5077.6400000000003</v>
      </c>
      <c r="O92" s="34">
        <v>5062.1400000000003</v>
      </c>
      <c r="P92" s="34">
        <v>5056.22</v>
      </c>
      <c r="Q92" s="34">
        <v>4975.4000000000005</v>
      </c>
      <c r="R92" s="34">
        <v>4885.2400000000007</v>
      </c>
      <c r="S92" s="34">
        <v>4907.8400000000011</v>
      </c>
      <c r="T92" s="34">
        <v>4906.5600000000004</v>
      </c>
      <c r="U92" s="34">
        <v>4932.1600000000008</v>
      </c>
      <c r="V92" s="34">
        <v>5005.72</v>
      </c>
      <c r="W92" s="34">
        <v>5040.04</v>
      </c>
      <c r="X92" s="34">
        <v>4630.3200000000006</v>
      </c>
      <c r="Y92" s="34">
        <v>4493.7400000000007</v>
      </c>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11</v>
      </c>
      <c r="B93" s="34">
        <v>4433.9300000000012</v>
      </c>
      <c r="C93" s="34">
        <v>4235.8500000000004</v>
      </c>
      <c r="D93" s="34">
        <v>4158.0200000000004</v>
      </c>
      <c r="E93" s="34">
        <v>4132.21</v>
      </c>
      <c r="F93" s="34">
        <v>4113.22</v>
      </c>
      <c r="G93" s="34">
        <v>4126.0600000000004</v>
      </c>
      <c r="H93" s="34">
        <v>4103.170000000001</v>
      </c>
      <c r="I93" s="34">
        <v>4367.2300000000005</v>
      </c>
      <c r="J93" s="34">
        <v>4650.63</v>
      </c>
      <c r="K93" s="34">
        <v>5019.4900000000007</v>
      </c>
      <c r="L93" s="34">
        <v>5088.6400000000003</v>
      </c>
      <c r="M93" s="34">
        <v>5111.6400000000003</v>
      </c>
      <c r="N93" s="34">
        <v>5116.4400000000005</v>
      </c>
      <c r="O93" s="34">
        <v>5107.5000000000009</v>
      </c>
      <c r="P93" s="34">
        <v>5102.9000000000005</v>
      </c>
      <c r="Q93" s="34">
        <v>5064.55</v>
      </c>
      <c r="R93" s="34">
        <v>5002.1900000000005</v>
      </c>
      <c r="S93" s="34">
        <v>5063.9000000000005</v>
      </c>
      <c r="T93" s="34">
        <v>5083.3500000000004</v>
      </c>
      <c r="U93" s="34">
        <v>5104.8500000000004</v>
      </c>
      <c r="V93" s="34">
        <v>5133.9000000000005</v>
      </c>
      <c r="W93" s="34">
        <v>5145.37</v>
      </c>
      <c r="X93" s="34">
        <v>4853.1800000000012</v>
      </c>
      <c r="Y93" s="34">
        <v>4535.2600000000011</v>
      </c>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12</v>
      </c>
      <c r="B94" s="34">
        <v>4332.05</v>
      </c>
      <c r="C94" s="34">
        <v>4199.5800000000008</v>
      </c>
      <c r="D94" s="34">
        <v>4119.6600000000008</v>
      </c>
      <c r="E94" s="34">
        <v>4086.25</v>
      </c>
      <c r="F94" s="34">
        <v>4118.6800000000012</v>
      </c>
      <c r="G94" s="34">
        <v>4206.21</v>
      </c>
      <c r="H94" s="34">
        <v>4431.9900000000007</v>
      </c>
      <c r="I94" s="34">
        <v>4792.9000000000005</v>
      </c>
      <c r="J94" s="34">
        <v>5131.96</v>
      </c>
      <c r="K94" s="34">
        <v>5205.2800000000007</v>
      </c>
      <c r="L94" s="34">
        <v>5212.45</v>
      </c>
      <c r="M94" s="34">
        <v>5236.9100000000008</v>
      </c>
      <c r="N94" s="34">
        <v>5215.97</v>
      </c>
      <c r="O94" s="34">
        <v>5224.4000000000005</v>
      </c>
      <c r="P94" s="34">
        <v>5230.5100000000011</v>
      </c>
      <c r="Q94" s="34">
        <v>5202.0600000000004</v>
      </c>
      <c r="R94" s="34">
        <v>5196.04</v>
      </c>
      <c r="S94" s="34">
        <v>5166.0700000000006</v>
      </c>
      <c r="T94" s="34">
        <v>5125.45</v>
      </c>
      <c r="U94" s="34">
        <v>5092.54</v>
      </c>
      <c r="V94" s="34">
        <v>5100.0800000000008</v>
      </c>
      <c r="W94" s="34">
        <v>5059.71</v>
      </c>
      <c r="X94" s="34">
        <v>4605.2500000000009</v>
      </c>
      <c r="Y94" s="34">
        <v>4430.46</v>
      </c>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13</v>
      </c>
      <c r="B95" s="34">
        <v>4264.2400000000007</v>
      </c>
      <c r="C95" s="34">
        <v>4099.04</v>
      </c>
      <c r="D95" s="34">
        <v>4021.4</v>
      </c>
      <c r="E95" s="34">
        <v>4001.94</v>
      </c>
      <c r="F95" s="34">
        <v>4076.83</v>
      </c>
      <c r="G95" s="34">
        <v>4166.4100000000008</v>
      </c>
      <c r="H95" s="34">
        <v>4350.8300000000008</v>
      </c>
      <c r="I95" s="34">
        <v>4607.5900000000011</v>
      </c>
      <c r="J95" s="34">
        <v>4985.2800000000007</v>
      </c>
      <c r="K95" s="34">
        <v>5156.4900000000007</v>
      </c>
      <c r="L95" s="34">
        <v>5192.8200000000006</v>
      </c>
      <c r="M95" s="34">
        <v>5180.8600000000006</v>
      </c>
      <c r="N95" s="34">
        <v>5171.0200000000004</v>
      </c>
      <c r="O95" s="34">
        <v>5185.2500000000009</v>
      </c>
      <c r="P95" s="34">
        <v>5273.4100000000008</v>
      </c>
      <c r="Q95" s="34">
        <v>5302.29</v>
      </c>
      <c r="R95" s="34">
        <v>5217.55</v>
      </c>
      <c r="S95" s="34">
        <v>5195.5000000000009</v>
      </c>
      <c r="T95" s="34">
        <v>5184.1100000000006</v>
      </c>
      <c r="U95" s="34">
        <v>5184.2800000000007</v>
      </c>
      <c r="V95" s="34">
        <v>5229.21</v>
      </c>
      <c r="W95" s="34">
        <v>5085.37</v>
      </c>
      <c r="X95" s="34">
        <v>4599.2800000000007</v>
      </c>
      <c r="Y95" s="34">
        <v>4442.2800000000007</v>
      </c>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14</v>
      </c>
      <c r="B96" s="34">
        <v>4289.4400000000005</v>
      </c>
      <c r="C96" s="34">
        <v>4188.9900000000007</v>
      </c>
      <c r="D96" s="34">
        <v>4046.42</v>
      </c>
      <c r="E96" s="34">
        <v>4023.78</v>
      </c>
      <c r="F96" s="34">
        <v>4038.98</v>
      </c>
      <c r="G96" s="34">
        <v>4210.2400000000007</v>
      </c>
      <c r="H96" s="34">
        <v>4466.1800000000012</v>
      </c>
      <c r="I96" s="34">
        <v>4851.5900000000011</v>
      </c>
      <c r="J96" s="34">
        <v>5157.7300000000005</v>
      </c>
      <c r="K96" s="34">
        <v>5276.5100000000011</v>
      </c>
      <c r="L96" s="34">
        <v>5348.6</v>
      </c>
      <c r="M96" s="34">
        <v>5318.02</v>
      </c>
      <c r="N96" s="34">
        <v>5283.12</v>
      </c>
      <c r="O96" s="34">
        <v>5337.0900000000011</v>
      </c>
      <c r="P96" s="34">
        <v>5426.8200000000006</v>
      </c>
      <c r="Q96" s="34">
        <v>5395.9900000000007</v>
      </c>
      <c r="R96" s="34">
        <v>5319.12</v>
      </c>
      <c r="S96" s="34">
        <v>5290.170000000001</v>
      </c>
      <c r="T96" s="34">
        <v>5232.9800000000005</v>
      </c>
      <c r="U96" s="34">
        <v>5193.4800000000005</v>
      </c>
      <c r="V96" s="34">
        <v>5301.93</v>
      </c>
      <c r="W96" s="34">
        <v>5151.29</v>
      </c>
      <c r="X96" s="34">
        <v>4726.3300000000008</v>
      </c>
      <c r="Y96" s="34">
        <v>4520.6000000000004</v>
      </c>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15</v>
      </c>
      <c r="B97" s="34">
        <v>4319.72</v>
      </c>
      <c r="C97" s="34">
        <v>4235.3600000000006</v>
      </c>
      <c r="D97" s="34">
        <v>4144.7400000000007</v>
      </c>
      <c r="E97" s="34">
        <v>4101.9400000000005</v>
      </c>
      <c r="F97" s="34">
        <v>4152.0900000000011</v>
      </c>
      <c r="G97" s="34">
        <v>4309.920000000001</v>
      </c>
      <c r="H97" s="34">
        <v>4513.2400000000007</v>
      </c>
      <c r="I97" s="34">
        <v>4913.9000000000005</v>
      </c>
      <c r="J97" s="34">
        <v>5140.43</v>
      </c>
      <c r="K97" s="34">
        <v>5233.2</v>
      </c>
      <c r="L97" s="34">
        <v>5243.920000000001</v>
      </c>
      <c r="M97" s="34">
        <v>5206.38</v>
      </c>
      <c r="N97" s="34">
        <v>5193.3600000000006</v>
      </c>
      <c r="O97" s="34">
        <v>5217.3400000000011</v>
      </c>
      <c r="P97" s="34">
        <v>5311.4100000000008</v>
      </c>
      <c r="Q97" s="34">
        <v>5246.72</v>
      </c>
      <c r="R97" s="34">
        <v>5210.47</v>
      </c>
      <c r="S97" s="34">
        <v>5189.8900000000003</v>
      </c>
      <c r="T97" s="34">
        <v>5197.3</v>
      </c>
      <c r="U97" s="34">
        <v>5186.170000000001</v>
      </c>
      <c r="V97" s="34">
        <v>5203.6400000000003</v>
      </c>
      <c r="W97" s="34">
        <v>5127.22</v>
      </c>
      <c r="X97" s="34">
        <v>4852.5100000000011</v>
      </c>
      <c r="Y97" s="34">
        <v>4531.9100000000008</v>
      </c>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16</v>
      </c>
      <c r="B98" s="34">
        <v>4257.5600000000004</v>
      </c>
      <c r="C98" s="34">
        <v>4085.54</v>
      </c>
      <c r="D98" s="34">
        <v>3960.4500000000003</v>
      </c>
      <c r="E98" s="34">
        <v>3893.48</v>
      </c>
      <c r="F98" s="34">
        <v>3980.9900000000002</v>
      </c>
      <c r="G98" s="34">
        <v>4178.7700000000004</v>
      </c>
      <c r="H98" s="34">
        <v>4435.5700000000006</v>
      </c>
      <c r="I98" s="34">
        <v>4696.9400000000005</v>
      </c>
      <c r="J98" s="34">
        <v>5024.6100000000006</v>
      </c>
      <c r="K98" s="34">
        <v>5089.1900000000005</v>
      </c>
      <c r="L98" s="34">
        <v>5084.47</v>
      </c>
      <c r="M98" s="34">
        <v>5041.0800000000008</v>
      </c>
      <c r="N98" s="34">
        <v>5069.5900000000011</v>
      </c>
      <c r="O98" s="34">
        <v>5081.7800000000007</v>
      </c>
      <c r="P98" s="34">
        <v>5168.1900000000005</v>
      </c>
      <c r="Q98" s="34">
        <v>5143.8</v>
      </c>
      <c r="R98" s="34">
        <v>5084.3500000000004</v>
      </c>
      <c r="S98" s="34">
        <v>5037.87</v>
      </c>
      <c r="T98" s="34">
        <v>5024.62</v>
      </c>
      <c r="U98" s="34">
        <v>5014.5700000000006</v>
      </c>
      <c r="V98" s="34">
        <v>5060.72</v>
      </c>
      <c r="W98" s="34">
        <v>5083.3200000000006</v>
      </c>
      <c r="X98" s="34">
        <v>4786.79</v>
      </c>
      <c r="Y98" s="34">
        <v>4469.1400000000003</v>
      </c>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17</v>
      </c>
      <c r="B99" s="34">
        <v>4365.8600000000006</v>
      </c>
      <c r="C99" s="34">
        <v>4312.1400000000003</v>
      </c>
      <c r="D99" s="34">
        <v>4148.62</v>
      </c>
      <c r="E99" s="34">
        <v>4069.31</v>
      </c>
      <c r="F99" s="34">
        <v>4059.4100000000003</v>
      </c>
      <c r="G99" s="34">
        <v>3966.3</v>
      </c>
      <c r="H99" s="34">
        <v>4070.78</v>
      </c>
      <c r="I99" s="34">
        <v>4434.5000000000009</v>
      </c>
      <c r="J99" s="34">
        <v>4735.6400000000003</v>
      </c>
      <c r="K99" s="34">
        <v>5040.12</v>
      </c>
      <c r="L99" s="34">
        <v>5138.29</v>
      </c>
      <c r="M99" s="34">
        <v>5172.7500000000009</v>
      </c>
      <c r="N99" s="34">
        <v>5174.0900000000011</v>
      </c>
      <c r="O99" s="34">
        <v>5136.6400000000003</v>
      </c>
      <c r="P99" s="34">
        <v>5169.8500000000004</v>
      </c>
      <c r="Q99" s="34">
        <v>5154.4100000000008</v>
      </c>
      <c r="R99" s="34">
        <v>5136.9100000000008</v>
      </c>
      <c r="S99" s="34">
        <v>5138.5900000000011</v>
      </c>
      <c r="T99" s="34">
        <v>5134.5200000000004</v>
      </c>
      <c r="U99" s="34">
        <v>5142.2400000000007</v>
      </c>
      <c r="V99" s="34">
        <v>5167.1900000000005</v>
      </c>
      <c r="W99" s="34">
        <v>5148.4900000000007</v>
      </c>
      <c r="X99" s="34">
        <v>4732.2700000000004</v>
      </c>
      <c r="Y99" s="34">
        <v>4530.170000000001</v>
      </c>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18</v>
      </c>
      <c r="B100" s="34">
        <v>4258.88</v>
      </c>
      <c r="C100" s="34">
        <v>4113.7800000000007</v>
      </c>
      <c r="D100" s="34">
        <v>4055.94</v>
      </c>
      <c r="E100" s="34">
        <v>3926.2000000000003</v>
      </c>
      <c r="F100" s="34">
        <v>3888.3300000000004</v>
      </c>
      <c r="G100" s="34">
        <v>3823.59</v>
      </c>
      <c r="H100" s="34">
        <v>3821.69</v>
      </c>
      <c r="I100" s="34">
        <v>4126.71</v>
      </c>
      <c r="J100" s="34">
        <v>4595.4500000000007</v>
      </c>
      <c r="K100" s="34">
        <v>4968.68</v>
      </c>
      <c r="L100" s="34">
        <v>5126.43</v>
      </c>
      <c r="M100" s="34">
        <v>5146.38</v>
      </c>
      <c r="N100" s="34">
        <v>5143.920000000001</v>
      </c>
      <c r="O100" s="34">
        <v>5143.3500000000004</v>
      </c>
      <c r="P100" s="34">
        <v>5141.2300000000005</v>
      </c>
      <c r="Q100" s="34">
        <v>5102.5800000000008</v>
      </c>
      <c r="R100" s="34">
        <v>4975.6600000000008</v>
      </c>
      <c r="S100" s="34">
        <v>4997.9400000000005</v>
      </c>
      <c r="T100" s="34">
        <v>5070.3500000000004</v>
      </c>
      <c r="U100" s="34">
        <v>5119.79</v>
      </c>
      <c r="V100" s="34">
        <v>5154.4800000000005</v>
      </c>
      <c r="W100" s="34">
        <v>5184.9100000000008</v>
      </c>
      <c r="X100" s="34">
        <v>4851.9800000000005</v>
      </c>
      <c r="Y100" s="34">
        <v>4442.54</v>
      </c>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19</v>
      </c>
      <c r="B101" s="34">
        <v>4279.0700000000006</v>
      </c>
      <c r="C101" s="34">
        <v>4166.4800000000005</v>
      </c>
      <c r="D101" s="34">
        <v>4085.17</v>
      </c>
      <c r="E101" s="34">
        <v>4063.4</v>
      </c>
      <c r="F101" s="34">
        <v>4089.32</v>
      </c>
      <c r="G101" s="34">
        <v>4161.54</v>
      </c>
      <c r="H101" s="34">
        <v>4401.9800000000005</v>
      </c>
      <c r="I101" s="34">
        <v>4776.05</v>
      </c>
      <c r="J101" s="34">
        <v>5143.420000000001</v>
      </c>
      <c r="K101" s="34">
        <v>5238.38</v>
      </c>
      <c r="L101" s="34">
        <v>5268.0700000000006</v>
      </c>
      <c r="M101" s="34">
        <v>5247.46</v>
      </c>
      <c r="N101" s="34">
        <v>5182.37</v>
      </c>
      <c r="O101" s="34">
        <v>5227.2</v>
      </c>
      <c r="P101" s="34">
        <v>5298.89</v>
      </c>
      <c r="Q101" s="34">
        <v>5255.93</v>
      </c>
      <c r="R101" s="34">
        <v>5177.0100000000011</v>
      </c>
      <c r="S101" s="34">
        <v>5137.54</v>
      </c>
      <c r="T101" s="34">
        <v>5123.1900000000005</v>
      </c>
      <c r="U101" s="34">
        <v>5133.4900000000007</v>
      </c>
      <c r="V101" s="34">
        <v>5142.8</v>
      </c>
      <c r="W101" s="34">
        <v>5106.9400000000005</v>
      </c>
      <c r="X101" s="34">
        <v>4658.2400000000007</v>
      </c>
      <c r="Y101" s="34">
        <v>4434.13</v>
      </c>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20</v>
      </c>
      <c r="B102" s="34">
        <v>4301.7700000000004</v>
      </c>
      <c r="C102" s="34">
        <v>4103.4500000000007</v>
      </c>
      <c r="D102" s="34">
        <v>3906.28</v>
      </c>
      <c r="E102" s="34">
        <v>3861.14</v>
      </c>
      <c r="F102" s="34">
        <v>3928.82</v>
      </c>
      <c r="G102" s="34">
        <v>4161.670000000001</v>
      </c>
      <c r="H102" s="34">
        <v>4355.0200000000004</v>
      </c>
      <c r="I102" s="34">
        <v>4726.2500000000009</v>
      </c>
      <c r="J102" s="34">
        <v>5100.3400000000011</v>
      </c>
      <c r="K102" s="34">
        <v>5358.0700000000006</v>
      </c>
      <c r="L102" s="34">
        <v>5376.4800000000005</v>
      </c>
      <c r="M102" s="34">
        <v>5354.3300000000008</v>
      </c>
      <c r="N102" s="34">
        <v>5344.27</v>
      </c>
      <c r="O102" s="34">
        <v>5358.9100000000008</v>
      </c>
      <c r="P102" s="34">
        <v>5502.95</v>
      </c>
      <c r="Q102" s="34">
        <v>5373.6600000000008</v>
      </c>
      <c r="R102" s="34">
        <v>5270.7400000000007</v>
      </c>
      <c r="S102" s="34">
        <v>5172.45</v>
      </c>
      <c r="T102" s="34">
        <v>5151.5800000000008</v>
      </c>
      <c r="U102" s="34">
        <v>5148.68</v>
      </c>
      <c r="V102" s="34">
        <v>5123.2500000000009</v>
      </c>
      <c r="W102" s="34">
        <v>5097.38</v>
      </c>
      <c r="X102" s="34">
        <v>4680.5300000000007</v>
      </c>
      <c r="Y102" s="34">
        <v>4516.5300000000007</v>
      </c>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21</v>
      </c>
      <c r="B103" s="34">
        <v>4250.38</v>
      </c>
      <c r="C103" s="34">
        <v>4148.1400000000003</v>
      </c>
      <c r="D103" s="34">
        <v>4048.76</v>
      </c>
      <c r="E103" s="34">
        <v>3940.98</v>
      </c>
      <c r="F103" s="34">
        <v>3998.77</v>
      </c>
      <c r="G103" s="34">
        <v>4180.4300000000012</v>
      </c>
      <c r="H103" s="34">
        <v>4324.72</v>
      </c>
      <c r="I103" s="34">
        <v>4754.2800000000007</v>
      </c>
      <c r="J103" s="34">
        <v>5043.8</v>
      </c>
      <c r="K103" s="34">
        <v>5270.9000000000005</v>
      </c>
      <c r="L103" s="34">
        <v>5395.170000000001</v>
      </c>
      <c r="M103" s="34">
        <v>5305.62</v>
      </c>
      <c r="N103" s="34">
        <v>5269.54</v>
      </c>
      <c r="O103" s="34">
        <v>5295.31</v>
      </c>
      <c r="P103" s="34">
        <v>5514.0100000000011</v>
      </c>
      <c r="Q103" s="34">
        <v>5412.3</v>
      </c>
      <c r="R103" s="34">
        <v>5246.96</v>
      </c>
      <c r="S103" s="34">
        <v>5225.1500000000005</v>
      </c>
      <c r="T103" s="34">
        <v>5198.4100000000008</v>
      </c>
      <c r="U103" s="34">
        <v>5193.1400000000003</v>
      </c>
      <c r="V103" s="34">
        <v>5147.29</v>
      </c>
      <c r="W103" s="34">
        <v>5096.8900000000003</v>
      </c>
      <c r="X103" s="34">
        <v>4724.2300000000005</v>
      </c>
      <c r="Y103" s="34">
        <v>4561.3</v>
      </c>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22</v>
      </c>
      <c r="B104" s="34">
        <v>4278.2300000000005</v>
      </c>
      <c r="C104" s="34">
        <v>4138.0700000000006</v>
      </c>
      <c r="D104" s="34">
        <v>4009.31</v>
      </c>
      <c r="E104" s="34">
        <v>3845.42</v>
      </c>
      <c r="F104" s="34">
        <v>3939.34</v>
      </c>
      <c r="G104" s="34">
        <v>4183.670000000001</v>
      </c>
      <c r="H104" s="34">
        <v>4323.9500000000007</v>
      </c>
      <c r="I104" s="34">
        <v>4768.6800000000012</v>
      </c>
      <c r="J104" s="34">
        <v>5126.05</v>
      </c>
      <c r="K104" s="34">
        <v>5299.79</v>
      </c>
      <c r="L104" s="34">
        <v>5327.46</v>
      </c>
      <c r="M104" s="34">
        <v>5327.13</v>
      </c>
      <c r="N104" s="34">
        <v>5250.96</v>
      </c>
      <c r="O104" s="34">
        <v>5333.0000000000009</v>
      </c>
      <c r="P104" s="34">
        <v>5413.1100000000006</v>
      </c>
      <c r="Q104" s="34">
        <v>5351.0300000000007</v>
      </c>
      <c r="R104" s="34">
        <v>5263.79</v>
      </c>
      <c r="S104" s="34">
        <v>5204.0600000000004</v>
      </c>
      <c r="T104" s="34">
        <v>5200.8300000000008</v>
      </c>
      <c r="U104" s="34">
        <v>5188.71</v>
      </c>
      <c r="V104" s="34">
        <v>5204.6600000000008</v>
      </c>
      <c r="W104" s="34">
        <v>5126.93</v>
      </c>
      <c r="X104" s="34">
        <v>4740.0700000000006</v>
      </c>
      <c r="Y104" s="34">
        <v>4508.88</v>
      </c>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23</v>
      </c>
      <c r="B105" s="34">
        <v>4290.0700000000006</v>
      </c>
      <c r="C105" s="34">
        <v>4097</v>
      </c>
      <c r="D105" s="34">
        <v>4024.31</v>
      </c>
      <c r="E105" s="34">
        <v>3958.21</v>
      </c>
      <c r="F105" s="34">
        <v>3979.92</v>
      </c>
      <c r="G105" s="34">
        <v>4129.55</v>
      </c>
      <c r="H105" s="34">
        <v>4370.72</v>
      </c>
      <c r="I105" s="34">
        <v>4795.1100000000006</v>
      </c>
      <c r="J105" s="34">
        <v>5141.7300000000005</v>
      </c>
      <c r="K105" s="34">
        <v>5242.18</v>
      </c>
      <c r="L105" s="34">
        <v>5290.3300000000008</v>
      </c>
      <c r="M105" s="34">
        <v>5273.5000000000009</v>
      </c>
      <c r="N105" s="34">
        <v>5307.35</v>
      </c>
      <c r="O105" s="34">
        <v>5335.38</v>
      </c>
      <c r="P105" s="34">
        <v>5433.5700000000006</v>
      </c>
      <c r="Q105" s="34">
        <v>5327.43</v>
      </c>
      <c r="R105" s="34">
        <v>5262.12</v>
      </c>
      <c r="S105" s="34">
        <v>5233.8400000000011</v>
      </c>
      <c r="T105" s="34">
        <v>5196.1000000000004</v>
      </c>
      <c r="U105" s="34">
        <v>5183.0700000000006</v>
      </c>
      <c r="V105" s="34">
        <v>5157.4800000000005</v>
      </c>
      <c r="W105" s="34">
        <v>5168.2400000000007</v>
      </c>
      <c r="X105" s="34">
        <v>4966.79</v>
      </c>
      <c r="Y105" s="34">
        <v>4572.0000000000009</v>
      </c>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24</v>
      </c>
      <c r="B106" s="34">
        <v>4486.2600000000011</v>
      </c>
      <c r="C106" s="34">
        <v>4273.0300000000007</v>
      </c>
      <c r="D106" s="34">
        <v>4187.2400000000007</v>
      </c>
      <c r="E106" s="34">
        <v>4134.7000000000007</v>
      </c>
      <c r="F106" s="34">
        <v>4114.96</v>
      </c>
      <c r="G106" s="34">
        <v>4110.3100000000004</v>
      </c>
      <c r="H106" s="34">
        <v>4173.62</v>
      </c>
      <c r="I106" s="34">
        <v>4474.2600000000011</v>
      </c>
      <c r="J106" s="34">
        <v>4888.0100000000011</v>
      </c>
      <c r="K106" s="34">
        <v>5175.2800000000007</v>
      </c>
      <c r="L106" s="34">
        <v>5251.96</v>
      </c>
      <c r="M106" s="34">
        <v>5259.97</v>
      </c>
      <c r="N106" s="34">
        <v>5248.6500000000005</v>
      </c>
      <c r="O106" s="34">
        <v>5249.45</v>
      </c>
      <c r="P106" s="34">
        <v>5240.7500000000009</v>
      </c>
      <c r="Q106" s="34">
        <v>5268.21</v>
      </c>
      <c r="R106" s="34">
        <v>5258.2400000000007</v>
      </c>
      <c r="S106" s="34">
        <v>5251.7600000000011</v>
      </c>
      <c r="T106" s="34">
        <v>5243.8300000000008</v>
      </c>
      <c r="U106" s="34">
        <v>5251.27</v>
      </c>
      <c r="V106" s="34">
        <v>5261.45</v>
      </c>
      <c r="W106" s="34">
        <v>5248.29</v>
      </c>
      <c r="X106" s="34">
        <v>4923.6000000000004</v>
      </c>
      <c r="Y106" s="34">
        <v>4546.9100000000008</v>
      </c>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25</v>
      </c>
      <c r="B107" s="34">
        <v>4429.6600000000008</v>
      </c>
      <c r="C107" s="34">
        <v>4241.9800000000005</v>
      </c>
      <c r="D107" s="34">
        <v>4150.5600000000004</v>
      </c>
      <c r="E107" s="34">
        <v>4076.55</v>
      </c>
      <c r="F107" s="34">
        <v>4027.4900000000002</v>
      </c>
      <c r="G107" s="34">
        <v>4071.84</v>
      </c>
      <c r="H107" s="34">
        <v>4006.2200000000003</v>
      </c>
      <c r="I107" s="34">
        <v>4262.670000000001</v>
      </c>
      <c r="J107" s="34">
        <v>4609.9100000000008</v>
      </c>
      <c r="K107" s="34">
        <v>4963.54</v>
      </c>
      <c r="L107" s="34">
        <v>5100.7400000000007</v>
      </c>
      <c r="M107" s="34">
        <v>5163.43</v>
      </c>
      <c r="N107" s="34">
        <v>5163.0600000000004</v>
      </c>
      <c r="O107" s="34">
        <v>5161.3300000000008</v>
      </c>
      <c r="P107" s="34">
        <v>5167.21</v>
      </c>
      <c r="Q107" s="34">
        <v>5124.7</v>
      </c>
      <c r="R107" s="34">
        <v>5060.55</v>
      </c>
      <c r="S107" s="34">
        <v>5068.2500000000009</v>
      </c>
      <c r="T107" s="34">
        <v>5097.7500000000009</v>
      </c>
      <c r="U107" s="34">
        <v>5121.1500000000005</v>
      </c>
      <c r="V107" s="34">
        <v>5152.72</v>
      </c>
      <c r="W107" s="34">
        <v>5185.5100000000011</v>
      </c>
      <c r="X107" s="34">
        <v>4834.87</v>
      </c>
      <c r="Y107" s="34">
        <v>4465.6000000000004</v>
      </c>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26</v>
      </c>
      <c r="B108" s="34">
        <v>4293.3200000000006</v>
      </c>
      <c r="C108" s="34">
        <v>4181.13</v>
      </c>
      <c r="D108" s="34">
        <v>4092.51</v>
      </c>
      <c r="E108" s="34">
        <v>3930.7200000000003</v>
      </c>
      <c r="F108" s="34">
        <v>3950.3900000000003</v>
      </c>
      <c r="G108" s="34">
        <v>4209.5300000000007</v>
      </c>
      <c r="H108" s="34">
        <v>4317.46</v>
      </c>
      <c r="I108" s="34">
        <v>4623.8400000000011</v>
      </c>
      <c r="J108" s="34">
        <v>5059.2500000000009</v>
      </c>
      <c r="K108" s="34">
        <v>5145.2300000000005</v>
      </c>
      <c r="L108" s="34">
        <v>5234.2500000000009</v>
      </c>
      <c r="M108" s="34">
        <v>5192.88</v>
      </c>
      <c r="N108" s="34">
        <v>5157.8100000000004</v>
      </c>
      <c r="O108" s="34">
        <v>5205.46</v>
      </c>
      <c r="P108" s="34">
        <v>5259.22</v>
      </c>
      <c r="Q108" s="34">
        <v>5268.0300000000007</v>
      </c>
      <c r="R108" s="34">
        <v>5231.18</v>
      </c>
      <c r="S108" s="34">
        <v>5096.0700000000006</v>
      </c>
      <c r="T108" s="34">
        <v>5053.6900000000005</v>
      </c>
      <c r="U108" s="34">
        <v>4955.63</v>
      </c>
      <c r="V108" s="34">
        <v>4980.8400000000011</v>
      </c>
      <c r="W108" s="34">
        <v>4888.9100000000008</v>
      </c>
      <c r="X108" s="34">
        <v>4488.0900000000011</v>
      </c>
      <c r="Y108" s="34">
        <v>4365.3300000000008</v>
      </c>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27</v>
      </c>
      <c r="B109" s="34">
        <v>4203.0700000000006</v>
      </c>
      <c r="C109" s="34">
        <v>4012.9</v>
      </c>
      <c r="D109" s="34">
        <v>3953.17</v>
      </c>
      <c r="E109" s="34">
        <v>3640.7200000000003</v>
      </c>
      <c r="F109" s="34">
        <v>3436.26</v>
      </c>
      <c r="G109" s="34">
        <v>4013.84</v>
      </c>
      <c r="H109" s="34">
        <v>4185.5700000000006</v>
      </c>
      <c r="I109" s="34">
        <v>4512.5200000000004</v>
      </c>
      <c r="J109" s="34">
        <v>4885.7300000000005</v>
      </c>
      <c r="K109" s="34">
        <v>5069.3100000000004</v>
      </c>
      <c r="L109" s="34">
        <v>5167.3900000000003</v>
      </c>
      <c r="M109" s="34">
        <v>5073.3400000000011</v>
      </c>
      <c r="N109" s="34">
        <v>5030.8400000000011</v>
      </c>
      <c r="O109" s="34">
        <v>5067.3400000000011</v>
      </c>
      <c r="P109" s="34">
        <v>5190.05</v>
      </c>
      <c r="Q109" s="34">
        <v>5115.04</v>
      </c>
      <c r="R109" s="34">
        <v>5130.3500000000004</v>
      </c>
      <c r="S109" s="34">
        <v>5062.2</v>
      </c>
      <c r="T109" s="34">
        <v>5011.4900000000007</v>
      </c>
      <c r="U109" s="34">
        <v>4909.1800000000012</v>
      </c>
      <c r="V109" s="34">
        <v>4900.1800000000012</v>
      </c>
      <c r="W109" s="34">
        <v>4851.9000000000005</v>
      </c>
      <c r="X109" s="34">
        <v>4482.5900000000011</v>
      </c>
      <c r="Y109" s="34">
        <v>4378.2300000000005</v>
      </c>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12" x14ac:dyDescent="0.2">
      <c r="A110" s="33">
        <v>28</v>
      </c>
      <c r="B110" s="34">
        <v>4266.9000000000005</v>
      </c>
      <c r="C110" s="34">
        <v>4043.85</v>
      </c>
      <c r="D110" s="34">
        <v>3896.46</v>
      </c>
      <c r="E110" s="34">
        <v>3371.86</v>
      </c>
      <c r="F110" s="34">
        <v>3248.32</v>
      </c>
      <c r="G110" s="34">
        <v>4085.34</v>
      </c>
      <c r="H110" s="34">
        <v>4315.0900000000011</v>
      </c>
      <c r="I110" s="34">
        <v>4604.0300000000007</v>
      </c>
      <c r="J110" s="34">
        <v>5126.1000000000004</v>
      </c>
      <c r="K110" s="34">
        <v>5199.0600000000004</v>
      </c>
      <c r="L110" s="34">
        <v>5282.68</v>
      </c>
      <c r="M110" s="34">
        <v>5279.64</v>
      </c>
      <c r="N110" s="34">
        <v>5274.1600000000008</v>
      </c>
      <c r="O110" s="34">
        <v>5286.8400000000011</v>
      </c>
      <c r="P110" s="34">
        <v>5389.3</v>
      </c>
      <c r="Q110" s="34">
        <v>5466.56</v>
      </c>
      <c r="R110" s="34">
        <v>5294.0100000000011</v>
      </c>
      <c r="S110" s="34">
        <v>5243.9100000000008</v>
      </c>
      <c r="T110" s="34">
        <v>5195.1100000000006</v>
      </c>
      <c r="U110" s="34">
        <v>5156.5600000000004</v>
      </c>
      <c r="V110" s="34">
        <v>5144.68</v>
      </c>
      <c r="W110" s="34">
        <v>5109.45</v>
      </c>
      <c r="X110" s="34">
        <v>4721.2400000000007</v>
      </c>
      <c r="Y110" s="34">
        <v>4445.1800000000012</v>
      </c>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12" x14ac:dyDescent="0.2">
      <c r="A111" s="33">
        <v>29</v>
      </c>
      <c r="B111" s="34">
        <v>4244.1100000000006</v>
      </c>
      <c r="C111" s="34">
        <v>4081.61</v>
      </c>
      <c r="D111" s="34">
        <v>3892.6200000000003</v>
      </c>
      <c r="E111" s="34">
        <v>3816.5800000000004</v>
      </c>
      <c r="F111" s="34">
        <v>3804.4700000000003</v>
      </c>
      <c r="G111" s="34">
        <v>4114.0700000000006</v>
      </c>
      <c r="H111" s="34">
        <v>4240.6500000000005</v>
      </c>
      <c r="I111" s="34">
        <v>4597.3900000000003</v>
      </c>
      <c r="J111" s="34">
        <v>5155.62</v>
      </c>
      <c r="K111" s="34">
        <v>5191.170000000001</v>
      </c>
      <c r="L111" s="34">
        <v>5200.3100000000004</v>
      </c>
      <c r="M111" s="34">
        <v>5290.2</v>
      </c>
      <c r="N111" s="34">
        <v>5297.1900000000005</v>
      </c>
      <c r="O111" s="34">
        <v>5316.7400000000007</v>
      </c>
      <c r="P111" s="34">
        <v>5449.7500000000009</v>
      </c>
      <c r="Q111" s="34">
        <v>5467.2400000000007</v>
      </c>
      <c r="R111" s="34">
        <v>5461.9800000000005</v>
      </c>
      <c r="S111" s="34">
        <v>5397.5800000000008</v>
      </c>
      <c r="T111" s="34">
        <v>5334.05</v>
      </c>
      <c r="U111" s="34">
        <v>5308.52</v>
      </c>
      <c r="V111" s="34">
        <v>5281.06</v>
      </c>
      <c r="W111" s="34">
        <v>5199.6600000000008</v>
      </c>
      <c r="X111" s="34">
        <v>4888.5900000000011</v>
      </c>
      <c r="Y111" s="34">
        <v>4467.2300000000005</v>
      </c>
      <c r="Z111" s="24">
        <f>IFERROR(Y111,"скрыть")</f>
        <v>4467.2300000000005</v>
      </c>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12" x14ac:dyDescent="0.2">
      <c r="A112" s="33">
        <v>30</v>
      </c>
      <c r="B112" s="34">
        <v>4254.1900000000005</v>
      </c>
      <c r="C112" s="34">
        <v>4111.9900000000007</v>
      </c>
      <c r="D112" s="34">
        <v>3963.7400000000002</v>
      </c>
      <c r="E112" s="34">
        <v>3873.94</v>
      </c>
      <c r="F112" s="34">
        <v>3861.4</v>
      </c>
      <c r="G112" s="34">
        <v>4087.65</v>
      </c>
      <c r="H112" s="34">
        <v>4154.2000000000007</v>
      </c>
      <c r="I112" s="34">
        <v>4545.3500000000004</v>
      </c>
      <c r="J112" s="34">
        <v>5169.8900000000003</v>
      </c>
      <c r="K112" s="34">
        <v>5061.0300000000007</v>
      </c>
      <c r="L112" s="34">
        <v>5041.68</v>
      </c>
      <c r="M112" s="34">
        <v>5027.420000000001</v>
      </c>
      <c r="N112" s="34">
        <v>5327.18</v>
      </c>
      <c r="O112" s="34">
        <v>5342.4000000000005</v>
      </c>
      <c r="P112" s="34">
        <v>5725.9900000000007</v>
      </c>
      <c r="Q112" s="34">
        <v>5722.5700000000006</v>
      </c>
      <c r="R112" s="34">
        <v>5488.95</v>
      </c>
      <c r="S112" s="34">
        <v>5371.9400000000005</v>
      </c>
      <c r="T112" s="34">
        <v>5320.7800000000007</v>
      </c>
      <c r="U112" s="34">
        <v>5275.7600000000011</v>
      </c>
      <c r="V112" s="34">
        <v>5358.22</v>
      </c>
      <c r="W112" s="34">
        <v>5356.1900000000005</v>
      </c>
      <c r="X112" s="34">
        <v>5081.8500000000004</v>
      </c>
      <c r="Y112" s="34">
        <v>4586.3</v>
      </c>
      <c r="Z112" s="24">
        <f>IFERROR(Y112,"скрыть")</f>
        <v>4586.3</v>
      </c>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12" x14ac:dyDescent="0.2">
      <c r="A113" s="33">
        <v>31</v>
      </c>
      <c r="B113" s="34">
        <v>4338.1800000000012</v>
      </c>
      <c r="C113" s="34">
        <v>4202.04</v>
      </c>
      <c r="D113" s="34">
        <v>4072.76</v>
      </c>
      <c r="E113" s="34">
        <v>3969.57</v>
      </c>
      <c r="F113" s="34">
        <v>3925.69</v>
      </c>
      <c r="G113" s="34">
        <v>4025.9700000000003</v>
      </c>
      <c r="H113" s="34">
        <v>4088.87</v>
      </c>
      <c r="I113" s="34">
        <v>4349.29</v>
      </c>
      <c r="J113" s="34">
        <v>4944.3100000000004</v>
      </c>
      <c r="K113" s="34">
        <v>5097.71</v>
      </c>
      <c r="L113" s="34">
        <v>5236.3300000000008</v>
      </c>
      <c r="M113" s="34">
        <v>5269.6500000000005</v>
      </c>
      <c r="N113" s="34">
        <v>5280.88</v>
      </c>
      <c r="O113" s="34">
        <v>5284.68</v>
      </c>
      <c r="P113" s="34">
        <v>5328.63</v>
      </c>
      <c r="Q113" s="34">
        <v>5348.1100000000006</v>
      </c>
      <c r="R113" s="34">
        <v>5353.3</v>
      </c>
      <c r="S113" s="34">
        <v>5360.3600000000006</v>
      </c>
      <c r="T113" s="34">
        <v>5297.46</v>
      </c>
      <c r="U113" s="34">
        <v>5273.7</v>
      </c>
      <c r="V113" s="34">
        <v>5294.0100000000011</v>
      </c>
      <c r="W113" s="34">
        <v>5281.8600000000006</v>
      </c>
      <c r="X113" s="34">
        <v>4961.0000000000009</v>
      </c>
      <c r="Y113" s="34">
        <v>4519.96</v>
      </c>
      <c r="Z113" s="24">
        <f>IFERROR(Y113,"скрыть")</f>
        <v>4519.96</v>
      </c>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ht="11.25" customHeight="1" x14ac:dyDescent="0.2">
      <c r="A114" s="111"/>
      <c r="B114" s="112" t="s">
        <v>108</v>
      </c>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ht="11.25" customHeight="1" x14ac:dyDescent="0.2">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s="27" customFormat="1" ht="32.65" customHeight="1" x14ac:dyDescent="0.2">
      <c r="A116" s="31" t="s">
        <v>83</v>
      </c>
      <c r="B116" s="32" t="s">
        <v>84</v>
      </c>
      <c r="C116" s="32" t="s">
        <v>85</v>
      </c>
      <c r="D116" s="32" t="s">
        <v>86</v>
      </c>
      <c r="E116" s="32" t="s">
        <v>87</v>
      </c>
      <c r="F116" s="32" t="s">
        <v>88</v>
      </c>
      <c r="G116" s="32" t="s">
        <v>89</v>
      </c>
      <c r="H116" s="32" t="s">
        <v>90</v>
      </c>
      <c r="I116" s="32" t="s">
        <v>91</v>
      </c>
      <c r="J116" s="32" t="s">
        <v>92</v>
      </c>
      <c r="K116" s="32" t="s">
        <v>93</v>
      </c>
      <c r="L116" s="32" t="s">
        <v>94</v>
      </c>
      <c r="M116" s="32" t="s">
        <v>95</v>
      </c>
      <c r="N116" s="32" t="s">
        <v>96</v>
      </c>
      <c r="O116" s="32" t="s">
        <v>97</v>
      </c>
      <c r="P116" s="32" t="s">
        <v>98</v>
      </c>
      <c r="Q116" s="32" t="s">
        <v>99</v>
      </c>
      <c r="R116" s="32" t="s">
        <v>100</v>
      </c>
      <c r="S116" s="32" t="s">
        <v>101</v>
      </c>
      <c r="T116" s="32" t="s">
        <v>102</v>
      </c>
      <c r="U116" s="32" t="s">
        <v>103</v>
      </c>
      <c r="V116" s="32" t="s">
        <v>104</v>
      </c>
      <c r="W116" s="32" t="s">
        <v>105</v>
      </c>
      <c r="X116" s="32" t="s">
        <v>106</v>
      </c>
      <c r="Y116" s="32" t="s">
        <v>107</v>
      </c>
      <c r="Z116" s="26"/>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1</v>
      </c>
      <c r="B117" s="34">
        <v>5091.5700000000006</v>
      </c>
      <c r="C117" s="34">
        <v>4949.6600000000008</v>
      </c>
      <c r="D117" s="34">
        <v>4897.5900000000011</v>
      </c>
      <c r="E117" s="34">
        <v>4858.0600000000004</v>
      </c>
      <c r="F117" s="34">
        <v>4841.2700000000004</v>
      </c>
      <c r="G117" s="34">
        <v>4845.8300000000008</v>
      </c>
      <c r="H117" s="34">
        <v>4857.7800000000007</v>
      </c>
      <c r="I117" s="34">
        <v>5108.5300000000007</v>
      </c>
      <c r="J117" s="34">
        <v>5297.0100000000011</v>
      </c>
      <c r="K117" s="34">
        <v>5562.8400000000011</v>
      </c>
      <c r="L117" s="34">
        <v>5698.31</v>
      </c>
      <c r="M117" s="34">
        <v>5726.03</v>
      </c>
      <c r="N117" s="34">
        <v>5704.14</v>
      </c>
      <c r="O117" s="34">
        <v>5712.0900000000011</v>
      </c>
      <c r="P117" s="34">
        <v>5709.35</v>
      </c>
      <c r="Q117" s="34">
        <v>5636.63</v>
      </c>
      <c r="R117" s="34">
        <v>5521.4100000000008</v>
      </c>
      <c r="S117" s="34">
        <v>5585.4400000000005</v>
      </c>
      <c r="T117" s="34">
        <v>5631.9000000000005</v>
      </c>
      <c r="U117" s="34">
        <v>5693.37</v>
      </c>
      <c r="V117" s="34">
        <v>5789.3</v>
      </c>
      <c r="W117" s="34">
        <v>5780.96</v>
      </c>
      <c r="X117" s="34">
        <v>5319.0700000000006</v>
      </c>
      <c r="Y117" s="34">
        <v>5194.2800000000007</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2</v>
      </c>
      <c r="B118" s="34">
        <v>5021.88</v>
      </c>
      <c r="C118" s="34">
        <v>4920.2600000000011</v>
      </c>
      <c r="D118" s="34">
        <v>4841.3400000000011</v>
      </c>
      <c r="E118" s="34">
        <v>4827.3300000000008</v>
      </c>
      <c r="F118" s="34">
        <v>4818.0100000000011</v>
      </c>
      <c r="G118" s="34">
        <v>4836.2800000000007</v>
      </c>
      <c r="H118" s="34">
        <v>4806.38</v>
      </c>
      <c r="I118" s="34">
        <v>5016.3600000000006</v>
      </c>
      <c r="J118" s="34">
        <v>5286.3600000000006</v>
      </c>
      <c r="K118" s="34">
        <v>5469.9900000000007</v>
      </c>
      <c r="L118" s="34">
        <v>5485.920000000001</v>
      </c>
      <c r="M118" s="34">
        <v>5540.9900000000007</v>
      </c>
      <c r="N118" s="34">
        <v>5534.8400000000011</v>
      </c>
      <c r="O118" s="34">
        <v>5505.87</v>
      </c>
      <c r="P118" s="34">
        <v>5490.7300000000005</v>
      </c>
      <c r="Q118" s="34">
        <v>5471.5100000000011</v>
      </c>
      <c r="R118" s="34">
        <v>5420.9900000000007</v>
      </c>
      <c r="S118" s="34">
        <v>5468.170000000001</v>
      </c>
      <c r="T118" s="34">
        <v>5471.1900000000005</v>
      </c>
      <c r="U118" s="34">
        <v>5618.55</v>
      </c>
      <c r="V118" s="34">
        <v>5672.2300000000005</v>
      </c>
      <c r="W118" s="34">
        <v>5663.0900000000011</v>
      </c>
      <c r="X118" s="34">
        <v>5269.22</v>
      </c>
      <c r="Y118" s="34">
        <v>5083.4000000000005</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3</v>
      </c>
      <c r="B119" s="34">
        <v>5012.54</v>
      </c>
      <c r="C119" s="34">
        <v>4916.4400000000005</v>
      </c>
      <c r="D119" s="34">
        <v>4833.1100000000006</v>
      </c>
      <c r="E119" s="34">
        <v>4817.0700000000006</v>
      </c>
      <c r="F119" s="34">
        <v>4814.1400000000003</v>
      </c>
      <c r="G119" s="34">
        <v>4822.7500000000009</v>
      </c>
      <c r="H119" s="34">
        <v>4841.05</v>
      </c>
      <c r="I119" s="34">
        <v>5059.46</v>
      </c>
      <c r="J119" s="34">
        <v>5310.6100000000006</v>
      </c>
      <c r="K119" s="34">
        <v>5659.02</v>
      </c>
      <c r="L119" s="34">
        <v>5713.87</v>
      </c>
      <c r="M119" s="34">
        <v>5739.43</v>
      </c>
      <c r="N119" s="34">
        <v>5728.8400000000011</v>
      </c>
      <c r="O119" s="34">
        <v>5715.28</v>
      </c>
      <c r="P119" s="34">
        <v>5696.4900000000007</v>
      </c>
      <c r="Q119" s="34">
        <v>5655.8600000000006</v>
      </c>
      <c r="R119" s="34">
        <v>5605.8400000000011</v>
      </c>
      <c r="S119" s="34">
        <v>5631.5700000000006</v>
      </c>
      <c r="T119" s="34">
        <v>5581.3400000000011</v>
      </c>
      <c r="U119" s="34">
        <v>5632.5800000000008</v>
      </c>
      <c r="V119" s="34">
        <v>5708.56</v>
      </c>
      <c r="W119" s="34">
        <v>5759.96</v>
      </c>
      <c r="X119" s="34">
        <v>5339.39</v>
      </c>
      <c r="Y119" s="34">
        <v>5179.1900000000005</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4</v>
      </c>
      <c r="B120" s="34">
        <v>4953.8500000000004</v>
      </c>
      <c r="C120" s="34">
        <v>4883.9800000000005</v>
      </c>
      <c r="D120" s="34">
        <v>4839.29</v>
      </c>
      <c r="E120" s="34">
        <v>4835.3100000000004</v>
      </c>
      <c r="F120" s="34">
        <v>4830.3</v>
      </c>
      <c r="G120" s="34">
        <v>4815.6100000000006</v>
      </c>
      <c r="H120" s="34">
        <v>4773.8500000000004</v>
      </c>
      <c r="I120" s="34">
        <v>4904.9400000000005</v>
      </c>
      <c r="J120" s="34">
        <v>5191.8400000000011</v>
      </c>
      <c r="K120" s="34">
        <v>5353.420000000001</v>
      </c>
      <c r="L120" s="34">
        <v>5475.54</v>
      </c>
      <c r="M120" s="34">
        <v>5483.5000000000009</v>
      </c>
      <c r="N120" s="34">
        <v>5482.2800000000007</v>
      </c>
      <c r="O120" s="34">
        <v>5480.7500000000009</v>
      </c>
      <c r="P120" s="34">
        <v>5579.55</v>
      </c>
      <c r="Q120" s="34">
        <v>5486.7500000000009</v>
      </c>
      <c r="R120" s="34">
        <v>5481.4800000000005</v>
      </c>
      <c r="S120" s="34">
        <v>5531.55</v>
      </c>
      <c r="T120" s="34">
        <v>5536.55</v>
      </c>
      <c r="U120" s="34">
        <v>5634.1900000000005</v>
      </c>
      <c r="V120" s="34">
        <v>5698.12</v>
      </c>
      <c r="W120" s="34">
        <v>5716.71</v>
      </c>
      <c r="X120" s="34">
        <v>5322.02</v>
      </c>
      <c r="Y120" s="34">
        <v>5154.97</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5</v>
      </c>
      <c r="B121" s="34">
        <v>4958.2300000000005</v>
      </c>
      <c r="C121" s="34">
        <v>4836.0900000000011</v>
      </c>
      <c r="D121" s="34">
        <v>4801.8900000000003</v>
      </c>
      <c r="E121" s="34">
        <v>4784.9000000000005</v>
      </c>
      <c r="F121" s="34">
        <v>4798.37</v>
      </c>
      <c r="G121" s="34">
        <v>4845.3400000000011</v>
      </c>
      <c r="H121" s="34">
        <v>4955.6600000000008</v>
      </c>
      <c r="I121" s="34">
        <v>5301.29</v>
      </c>
      <c r="J121" s="34">
        <v>5624.13</v>
      </c>
      <c r="K121" s="34">
        <v>5704.9900000000007</v>
      </c>
      <c r="L121" s="34">
        <v>5715.76</v>
      </c>
      <c r="M121" s="34">
        <v>5768.3300000000008</v>
      </c>
      <c r="N121" s="34">
        <v>5739.7400000000007</v>
      </c>
      <c r="O121" s="34">
        <v>5759.76</v>
      </c>
      <c r="P121" s="34">
        <v>5745.12</v>
      </c>
      <c r="Q121" s="34">
        <v>5730.78</v>
      </c>
      <c r="R121" s="34">
        <v>5710.51</v>
      </c>
      <c r="S121" s="34">
        <v>5621.39</v>
      </c>
      <c r="T121" s="34">
        <v>5605.52</v>
      </c>
      <c r="U121" s="34">
        <v>5584.1100000000006</v>
      </c>
      <c r="V121" s="34">
        <v>5719.02</v>
      </c>
      <c r="W121" s="34">
        <v>5644.2400000000007</v>
      </c>
      <c r="X121" s="34">
        <v>5315.62</v>
      </c>
      <c r="Y121" s="34">
        <v>5081.8600000000006</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6</v>
      </c>
      <c r="B122" s="34">
        <v>4955.0700000000006</v>
      </c>
      <c r="C122" s="34">
        <v>4839.4000000000005</v>
      </c>
      <c r="D122" s="34">
        <v>4803.04</v>
      </c>
      <c r="E122" s="34">
        <v>4802.3400000000011</v>
      </c>
      <c r="F122" s="34">
        <v>4828.93</v>
      </c>
      <c r="G122" s="34">
        <v>4888.0600000000004</v>
      </c>
      <c r="H122" s="34">
        <v>5088.05</v>
      </c>
      <c r="I122" s="34">
        <v>5355.46</v>
      </c>
      <c r="J122" s="34">
        <v>5784.28</v>
      </c>
      <c r="K122" s="34">
        <v>5857.68</v>
      </c>
      <c r="L122" s="34">
        <v>5859.6100000000006</v>
      </c>
      <c r="M122" s="34">
        <v>5894.12</v>
      </c>
      <c r="N122" s="34">
        <v>5891.9400000000005</v>
      </c>
      <c r="O122" s="34">
        <v>5897.7500000000009</v>
      </c>
      <c r="P122" s="34">
        <v>5892.1100000000006</v>
      </c>
      <c r="Q122" s="34">
        <v>5872.21</v>
      </c>
      <c r="R122" s="34">
        <v>5859.5900000000011</v>
      </c>
      <c r="S122" s="34">
        <v>5807.4000000000005</v>
      </c>
      <c r="T122" s="34">
        <v>5794.14</v>
      </c>
      <c r="U122" s="34">
        <v>5797.1600000000008</v>
      </c>
      <c r="V122" s="34">
        <v>5873.9900000000007</v>
      </c>
      <c r="W122" s="34">
        <v>5769.13</v>
      </c>
      <c r="X122" s="34">
        <v>5297.4500000000007</v>
      </c>
      <c r="Y122" s="34">
        <v>5193.9000000000005</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7</v>
      </c>
      <c r="B123" s="34">
        <v>4926.6900000000005</v>
      </c>
      <c r="C123" s="34">
        <v>4786.5900000000011</v>
      </c>
      <c r="D123" s="34">
        <v>4668.8200000000006</v>
      </c>
      <c r="E123" s="34">
        <v>4658.7300000000005</v>
      </c>
      <c r="F123" s="34">
        <v>4746.0600000000004</v>
      </c>
      <c r="G123" s="34">
        <v>4862.71</v>
      </c>
      <c r="H123" s="34">
        <v>5022.2000000000007</v>
      </c>
      <c r="I123" s="34">
        <v>5352.7000000000007</v>
      </c>
      <c r="J123" s="34">
        <v>5734.56</v>
      </c>
      <c r="K123" s="34">
        <v>5806.3600000000006</v>
      </c>
      <c r="L123" s="34">
        <v>5806.9400000000005</v>
      </c>
      <c r="M123" s="34">
        <v>5863.9100000000008</v>
      </c>
      <c r="N123" s="34">
        <v>5841.47</v>
      </c>
      <c r="O123" s="34">
        <v>5850.1600000000008</v>
      </c>
      <c r="P123" s="34">
        <v>5834.6</v>
      </c>
      <c r="Q123" s="34">
        <v>5822.78</v>
      </c>
      <c r="R123" s="34">
        <v>5811.8300000000008</v>
      </c>
      <c r="S123" s="34">
        <v>5731.71</v>
      </c>
      <c r="T123" s="34">
        <v>5734.5900000000011</v>
      </c>
      <c r="U123" s="34">
        <v>5773.12</v>
      </c>
      <c r="V123" s="34">
        <v>5838.31</v>
      </c>
      <c r="W123" s="34">
        <v>5815.28</v>
      </c>
      <c r="X123" s="34">
        <v>5467.21</v>
      </c>
      <c r="Y123" s="34">
        <v>5260.18</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8</v>
      </c>
      <c r="B124" s="34">
        <v>5263.0700000000006</v>
      </c>
      <c r="C124" s="34">
        <v>5105.43</v>
      </c>
      <c r="D124" s="34">
        <v>5004.9000000000005</v>
      </c>
      <c r="E124" s="34">
        <v>4980.4100000000008</v>
      </c>
      <c r="F124" s="34">
        <v>4960.8</v>
      </c>
      <c r="G124" s="34">
        <v>4949.37</v>
      </c>
      <c r="H124" s="34">
        <v>4931.8200000000006</v>
      </c>
      <c r="I124" s="34">
        <v>5257.1600000000008</v>
      </c>
      <c r="J124" s="34">
        <v>5544.6600000000008</v>
      </c>
      <c r="K124" s="34">
        <v>5731.43</v>
      </c>
      <c r="L124" s="34">
        <v>5810.4900000000007</v>
      </c>
      <c r="M124" s="34">
        <v>5828.79</v>
      </c>
      <c r="N124" s="34">
        <v>5814.6500000000005</v>
      </c>
      <c r="O124" s="34">
        <v>5798.3600000000006</v>
      </c>
      <c r="P124" s="34">
        <v>5792.78</v>
      </c>
      <c r="Q124" s="34">
        <v>5718.63</v>
      </c>
      <c r="R124" s="34">
        <v>5670.4500000000007</v>
      </c>
      <c r="S124" s="34">
        <v>5724.78</v>
      </c>
      <c r="T124" s="34">
        <v>5773.2300000000005</v>
      </c>
      <c r="U124" s="34">
        <v>5826.9100000000008</v>
      </c>
      <c r="V124" s="34">
        <v>5849.45</v>
      </c>
      <c r="W124" s="34">
        <v>5853.8600000000006</v>
      </c>
      <c r="X124" s="34">
        <v>5518.8300000000008</v>
      </c>
      <c r="Y124" s="34">
        <v>5256.9400000000005</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9</v>
      </c>
      <c r="B125" s="34">
        <v>5199.8100000000004</v>
      </c>
      <c r="C125" s="34">
        <v>5025.1500000000005</v>
      </c>
      <c r="D125" s="34">
        <v>4923.68</v>
      </c>
      <c r="E125" s="34">
        <v>4878.170000000001</v>
      </c>
      <c r="F125" s="34">
        <v>4869.420000000001</v>
      </c>
      <c r="G125" s="34">
        <v>4893.7800000000007</v>
      </c>
      <c r="H125" s="34">
        <v>4945.8</v>
      </c>
      <c r="I125" s="34">
        <v>5213.21</v>
      </c>
      <c r="J125" s="34">
        <v>5464.7800000000007</v>
      </c>
      <c r="K125" s="34">
        <v>5753.53</v>
      </c>
      <c r="L125" s="34">
        <v>5835.5800000000008</v>
      </c>
      <c r="M125" s="34">
        <v>5853.8200000000006</v>
      </c>
      <c r="N125" s="34">
        <v>5832.7400000000007</v>
      </c>
      <c r="O125" s="34">
        <v>5819.4800000000005</v>
      </c>
      <c r="P125" s="34">
        <v>5811.06</v>
      </c>
      <c r="Q125" s="34">
        <v>5756.2300000000005</v>
      </c>
      <c r="R125" s="34">
        <v>5703.37</v>
      </c>
      <c r="S125" s="34">
        <v>5713.62</v>
      </c>
      <c r="T125" s="34">
        <v>5741.51</v>
      </c>
      <c r="U125" s="34">
        <v>5810.79</v>
      </c>
      <c r="V125" s="34">
        <v>5838.3</v>
      </c>
      <c r="W125" s="34">
        <v>5857.3600000000006</v>
      </c>
      <c r="X125" s="34">
        <v>5440.5300000000007</v>
      </c>
      <c r="Y125" s="34">
        <v>5264.9800000000005</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10</v>
      </c>
      <c r="B126" s="34">
        <v>5045.0800000000008</v>
      </c>
      <c r="C126" s="34">
        <v>4874.7800000000007</v>
      </c>
      <c r="D126" s="34">
        <v>4828.46</v>
      </c>
      <c r="E126" s="34">
        <v>4828.9100000000008</v>
      </c>
      <c r="F126" s="34">
        <v>4828.4900000000007</v>
      </c>
      <c r="G126" s="34">
        <v>4833.5800000000008</v>
      </c>
      <c r="H126" s="34">
        <v>4838.4800000000005</v>
      </c>
      <c r="I126" s="34">
        <v>5104.8300000000008</v>
      </c>
      <c r="J126" s="34">
        <v>5405.2000000000007</v>
      </c>
      <c r="K126" s="34">
        <v>5732.3300000000008</v>
      </c>
      <c r="L126" s="34">
        <v>5830.420000000001</v>
      </c>
      <c r="M126" s="34">
        <v>5840.3200000000006</v>
      </c>
      <c r="N126" s="34">
        <v>5837.45</v>
      </c>
      <c r="O126" s="34">
        <v>5821.95</v>
      </c>
      <c r="P126" s="34">
        <v>5816.03</v>
      </c>
      <c r="Q126" s="34">
        <v>5735.21</v>
      </c>
      <c r="R126" s="34">
        <v>5645.05</v>
      </c>
      <c r="S126" s="34">
        <v>5667.6500000000005</v>
      </c>
      <c r="T126" s="34">
        <v>5666.37</v>
      </c>
      <c r="U126" s="34">
        <v>5691.97</v>
      </c>
      <c r="V126" s="34">
        <v>5765.53</v>
      </c>
      <c r="W126" s="34">
        <v>5799.85</v>
      </c>
      <c r="X126" s="34">
        <v>5390.13</v>
      </c>
      <c r="Y126" s="34">
        <v>5253.55</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11</v>
      </c>
      <c r="B127" s="34">
        <v>5193.7400000000007</v>
      </c>
      <c r="C127" s="34">
        <v>4995.6600000000008</v>
      </c>
      <c r="D127" s="34">
        <v>4917.8300000000008</v>
      </c>
      <c r="E127" s="34">
        <v>4892.0200000000004</v>
      </c>
      <c r="F127" s="34">
        <v>4873.0300000000007</v>
      </c>
      <c r="G127" s="34">
        <v>4885.87</v>
      </c>
      <c r="H127" s="34">
        <v>4862.9800000000005</v>
      </c>
      <c r="I127" s="34">
        <v>5127.04</v>
      </c>
      <c r="J127" s="34">
        <v>5410.4400000000005</v>
      </c>
      <c r="K127" s="34">
        <v>5779.3</v>
      </c>
      <c r="L127" s="34">
        <v>5848.45</v>
      </c>
      <c r="M127" s="34">
        <v>5871.45</v>
      </c>
      <c r="N127" s="34">
        <v>5876.2500000000009</v>
      </c>
      <c r="O127" s="34">
        <v>5867.31</v>
      </c>
      <c r="P127" s="34">
        <v>5862.71</v>
      </c>
      <c r="Q127" s="34">
        <v>5824.3600000000006</v>
      </c>
      <c r="R127" s="34">
        <v>5762.0000000000009</v>
      </c>
      <c r="S127" s="34">
        <v>5823.71</v>
      </c>
      <c r="T127" s="34">
        <v>5843.1600000000008</v>
      </c>
      <c r="U127" s="34">
        <v>5864.6600000000008</v>
      </c>
      <c r="V127" s="34">
        <v>5893.71</v>
      </c>
      <c r="W127" s="34">
        <v>5905.18</v>
      </c>
      <c r="X127" s="34">
        <v>5612.9900000000007</v>
      </c>
      <c r="Y127" s="34">
        <v>5295.0700000000006</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12</v>
      </c>
      <c r="B128" s="34">
        <v>5091.8600000000006</v>
      </c>
      <c r="C128" s="34">
        <v>4959.3900000000003</v>
      </c>
      <c r="D128" s="34">
        <v>4879.47</v>
      </c>
      <c r="E128" s="34">
        <v>4846.0600000000004</v>
      </c>
      <c r="F128" s="34">
        <v>4878.4900000000007</v>
      </c>
      <c r="G128" s="34">
        <v>4966.0200000000004</v>
      </c>
      <c r="H128" s="34">
        <v>5191.8</v>
      </c>
      <c r="I128" s="34">
        <v>5552.71</v>
      </c>
      <c r="J128" s="34">
        <v>5891.77</v>
      </c>
      <c r="K128" s="34">
        <v>5965.0900000000011</v>
      </c>
      <c r="L128" s="34">
        <v>5972.26</v>
      </c>
      <c r="M128" s="34">
        <v>5996.72</v>
      </c>
      <c r="N128" s="34">
        <v>5975.78</v>
      </c>
      <c r="O128" s="34">
        <v>5984.21</v>
      </c>
      <c r="P128" s="34">
        <v>5990.3200000000006</v>
      </c>
      <c r="Q128" s="34">
        <v>5961.87</v>
      </c>
      <c r="R128" s="34">
        <v>5955.85</v>
      </c>
      <c r="S128" s="34">
        <v>5925.88</v>
      </c>
      <c r="T128" s="34">
        <v>5885.26</v>
      </c>
      <c r="U128" s="34">
        <v>5852.35</v>
      </c>
      <c r="V128" s="34">
        <v>5859.89</v>
      </c>
      <c r="W128" s="34">
        <v>5819.52</v>
      </c>
      <c r="X128" s="34">
        <v>5365.06</v>
      </c>
      <c r="Y128" s="34">
        <v>5190.2700000000004</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13</v>
      </c>
      <c r="B129" s="34">
        <v>5024.05</v>
      </c>
      <c r="C129" s="34">
        <v>4858.8500000000004</v>
      </c>
      <c r="D129" s="34">
        <v>4781.21</v>
      </c>
      <c r="E129" s="34">
        <v>4761.7500000000009</v>
      </c>
      <c r="F129" s="34">
        <v>4836.6400000000003</v>
      </c>
      <c r="G129" s="34">
        <v>4926.22</v>
      </c>
      <c r="H129" s="34">
        <v>5110.6400000000003</v>
      </c>
      <c r="I129" s="34">
        <v>5367.4000000000005</v>
      </c>
      <c r="J129" s="34">
        <v>5745.0900000000011</v>
      </c>
      <c r="K129" s="34">
        <v>5916.3</v>
      </c>
      <c r="L129" s="34">
        <v>5952.63</v>
      </c>
      <c r="M129" s="34">
        <v>5940.670000000001</v>
      </c>
      <c r="N129" s="34">
        <v>5930.8300000000008</v>
      </c>
      <c r="O129" s="34">
        <v>5945.06</v>
      </c>
      <c r="P129" s="34">
        <v>6033.22</v>
      </c>
      <c r="Q129" s="34">
        <v>6062.1</v>
      </c>
      <c r="R129" s="34">
        <v>5977.3600000000006</v>
      </c>
      <c r="S129" s="34">
        <v>5955.31</v>
      </c>
      <c r="T129" s="34">
        <v>5943.920000000001</v>
      </c>
      <c r="U129" s="34">
        <v>5944.0900000000011</v>
      </c>
      <c r="V129" s="34">
        <v>5989.02</v>
      </c>
      <c r="W129" s="34">
        <v>5845.18</v>
      </c>
      <c r="X129" s="34">
        <v>5359.0900000000011</v>
      </c>
      <c r="Y129" s="34">
        <v>5202.0900000000011</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14</v>
      </c>
      <c r="B130" s="34">
        <v>5049.2500000000009</v>
      </c>
      <c r="C130" s="34">
        <v>4948.8</v>
      </c>
      <c r="D130" s="34">
        <v>4806.2300000000005</v>
      </c>
      <c r="E130" s="34">
        <v>4783.5900000000011</v>
      </c>
      <c r="F130" s="34">
        <v>4798.79</v>
      </c>
      <c r="G130" s="34">
        <v>4970.05</v>
      </c>
      <c r="H130" s="34">
        <v>5225.9900000000007</v>
      </c>
      <c r="I130" s="34">
        <v>5611.4000000000005</v>
      </c>
      <c r="J130" s="34">
        <v>5917.54</v>
      </c>
      <c r="K130" s="34">
        <v>6036.3200000000006</v>
      </c>
      <c r="L130" s="34">
        <v>6108.4100000000008</v>
      </c>
      <c r="M130" s="34">
        <v>6077.8300000000008</v>
      </c>
      <c r="N130" s="34">
        <v>6042.93</v>
      </c>
      <c r="O130" s="34">
        <v>6096.9000000000005</v>
      </c>
      <c r="P130" s="34">
        <v>6186.63</v>
      </c>
      <c r="Q130" s="34">
        <v>6155.8</v>
      </c>
      <c r="R130" s="34">
        <v>6078.93</v>
      </c>
      <c r="S130" s="34">
        <v>6049.9800000000005</v>
      </c>
      <c r="T130" s="34">
        <v>5992.79</v>
      </c>
      <c r="U130" s="34">
        <v>5953.29</v>
      </c>
      <c r="V130" s="34">
        <v>6061.7400000000007</v>
      </c>
      <c r="W130" s="34">
        <v>5911.1</v>
      </c>
      <c r="X130" s="34">
        <v>5486.14</v>
      </c>
      <c r="Y130" s="34">
        <v>5280.4100000000008</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15</v>
      </c>
      <c r="B131" s="34">
        <v>5079.5300000000007</v>
      </c>
      <c r="C131" s="34">
        <v>4995.170000000001</v>
      </c>
      <c r="D131" s="34">
        <v>4904.55</v>
      </c>
      <c r="E131" s="34">
        <v>4861.7500000000009</v>
      </c>
      <c r="F131" s="34">
        <v>4911.9000000000005</v>
      </c>
      <c r="G131" s="34">
        <v>5069.7300000000005</v>
      </c>
      <c r="H131" s="34">
        <v>5273.05</v>
      </c>
      <c r="I131" s="34">
        <v>5673.71</v>
      </c>
      <c r="J131" s="34">
        <v>5900.2400000000007</v>
      </c>
      <c r="K131" s="34">
        <v>5993.01</v>
      </c>
      <c r="L131" s="34">
        <v>6003.7300000000005</v>
      </c>
      <c r="M131" s="34">
        <v>5966.1900000000005</v>
      </c>
      <c r="N131" s="34">
        <v>5953.170000000001</v>
      </c>
      <c r="O131" s="34">
        <v>5977.1500000000005</v>
      </c>
      <c r="P131" s="34">
        <v>6071.22</v>
      </c>
      <c r="Q131" s="34">
        <v>6006.53</v>
      </c>
      <c r="R131" s="34">
        <v>5970.28</v>
      </c>
      <c r="S131" s="34">
        <v>5949.7</v>
      </c>
      <c r="T131" s="34">
        <v>5957.1100000000006</v>
      </c>
      <c r="U131" s="34">
        <v>5945.9800000000005</v>
      </c>
      <c r="V131" s="34">
        <v>5963.45</v>
      </c>
      <c r="W131" s="34">
        <v>5887.03</v>
      </c>
      <c r="X131" s="34">
        <v>5612.3200000000006</v>
      </c>
      <c r="Y131" s="34">
        <v>5291.72</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16</v>
      </c>
      <c r="B132" s="34">
        <v>5017.37</v>
      </c>
      <c r="C132" s="34">
        <v>4845.3500000000004</v>
      </c>
      <c r="D132" s="34">
        <v>4720.2600000000011</v>
      </c>
      <c r="E132" s="34">
        <v>4653.29</v>
      </c>
      <c r="F132" s="34">
        <v>4740.8</v>
      </c>
      <c r="G132" s="34">
        <v>4938.5800000000008</v>
      </c>
      <c r="H132" s="34">
        <v>5195.38</v>
      </c>
      <c r="I132" s="34">
        <v>5456.7500000000009</v>
      </c>
      <c r="J132" s="34">
        <v>5784.420000000001</v>
      </c>
      <c r="K132" s="34">
        <v>5849.0000000000009</v>
      </c>
      <c r="L132" s="34">
        <v>5844.28</v>
      </c>
      <c r="M132" s="34">
        <v>5800.89</v>
      </c>
      <c r="N132" s="34">
        <v>5829.4000000000005</v>
      </c>
      <c r="O132" s="34">
        <v>5841.5900000000011</v>
      </c>
      <c r="P132" s="34">
        <v>5928.0000000000009</v>
      </c>
      <c r="Q132" s="34">
        <v>5903.6100000000006</v>
      </c>
      <c r="R132" s="34">
        <v>5844.1600000000008</v>
      </c>
      <c r="S132" s="34">
        <v>5797.68</v>
      </c>
      <c r="T132" s="34">
        <v>5784.43</v>
      </c>
      <c r="U132" s="34">
        <v>5774.38</v>
      </c>
      <c r="V132" s="34">
        <v>5820.53</v>
      </c>
      <c r="W132" s="34">
        <v>5843.13</v>
      </c>
      <c r="X132" s="34">
        <v>5546.6</v>
      </c>
      <c r="Y132" s="34">
        <v>5228.9500000000007</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17</v>
      </c>
      <c r="B133" s="34">
        <v>5125.670000000001</v>
      </c>
      <c r="C133" s="34">
        <v>5071.9500000000007</v>
      </c>
      <c r="D133" s="34">
        <v>4908.43</v>
      </c>
      <c r="E133" s="34">
        <v>4829.12</v>
      </c>
      <c r="F133" s="34">
        <v>4819.22</v>
      </c>
      <c r="G133" s="34">
        <v>4726.1100000000006</v>
      </c>
      <c r="H133" s="34">
        <v>4830.5900000000011</v>
      </c>
      <c r="I133" s="34">
        <v>5194.3100000000004</v>
      </c>
      <c r="J133" s="34">
        <v>5495.4500000000007</v>
      </c>
      <c r="K133" s="34">
        <v>5799.93</v>
      </c>
      <c r="L133" s="34">
        <v>5898.1</v>
      </c>
      <c r="M133" s="34">
        <v>5932.56</v>
      </c>
      <c r="N133" s="34">
        <v>5933.9000000000005</v>
      </c>
      <c r="O133" s="34">
        <v>5896.45</v>
      </c>
      <c r="P133" s="34">
        <v>5929.6600000000008</v>
      </c>
      <c r="Q133" s="34">
        <v>5914.22</v>
      </c>
      <c r="R133" s="34">
        <v>5896.72</v>
      </c>
      <c r="S133" s="34">
        <v>5898.4000000000005</v>
      </c>
      <c r="T133" s="34">
        <v>5894.3300000000008</v>
      </c>
      <c r="U133" s="34">
        <v>5902.05</v>
      </c>
      <c r="V133" s="34">
        <v>5927.0000000000009</v>
      </c>
      <c r="W133" s="34">
        <v>5908.3</v>
      </c>
      <c r="X133" s="34">
        <v>5492.0800000000008</v>
      </c>
      <c r="Y133" s="34">
        <v>5289.9800000000005</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18</v>
      </c>
      <c r="B134" s="34">
        <v>5018.6900000000005</v>
      </c>
      <c r="C134" s="34">
        <v>4873.5900000000011</v>
      </c>
      <c r="D134" s="34">
        <v>4815.7500000000009</v>
      </c>
      <c r="E134" s="34">
        <v>4686.0100000000011</v>
      </c>
      <c r="F134" s="34">
        <v>4648.1400000000003</v>
      </c>
      <c r="G134" s="34">
        <v>4583.4000000000005</v>
      </c>
      <c r="H134" s="34">
        <v>4581.5000000000009</v>
      </c>
      <c r="I134" s="34">
        <v>4886.5200000000004</v>
      </c>
      <c r="J134" s="34">
        <v>5355.2600000000011</v>
      </c>
      <c r="K134" s="34">
        <v>5728.4900000000007</v>
      </c>
      <c r="L134" s="34">
        <v>5886.2400000000007</v>
      </c>
      <c r="M134" s="34">
        <v>5906.1900000000005</v>
      </c>
      <c r="N134" s="34">
        <v>5903.7300000000005</v>
      </c>
      <c r="O134" s="34">
        <v>5903.1600000000008</v>
      </c>
      <c r="P134" s="34">
        <v>5901.04</v>
      </c>
      <c r="Q134" s="34">
        <v>5862.39</v>
      </c>
      <c r="R134" s="34">
        <v>5735.47</v>
      </c>
      <c r="S134" s="34">
        <v>5757.7500000000009</v>
      </c>
      <c r="T134" s="34">
        <v>5830.1600000000008</v>
      </c>
      <c r="U134" s="34">
        <v>5879.6</v>
      </c>
      <c r="V134" s="34">
        <v>5914.29</v>
      </c>
      <c r="W134" s="34">
        <v>5944.72</v>
      </c>
      <c r="X134" s="34">
        <v>5611.79</v>
      </c>
      <c r="Y134" s="34">
        <v>5202.3500000000004</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19</v>
      </c>
      <c r="B135" s="34">
        <v>5038.88</v>
      </c>
      <c r="C135" s="34">
        <v>4926.29</v>
      </c>
      <c r="D135" s="34">
        <v>4844.9800000000005</v>
      </c>
      <c r="E135" s="34">
        <v>4823.21</v>
      </c>
      <c r="F135" s="34">
        <v>4849.13</v>
      </c>
      <c r="G135" s="34">
        <v>4921.3500000000004</v>
      </c>
      <c r="H135" s="34">
        <v>5161.79</v>
      </c>
      <c r="I135" s="34">
        <v>5535.8600000000006</v>
      </c>
      <c r="J135" s="34">
        <v>5903.2300000000005</v>
      </c>
      <c r="K135" s="34">
        <v>5998.1900000000005</v>
      </c>
      <c r="L135" s="34">
        <v>6027.88</v>
      </c>
      <c r="M135" s="34">
        <v>6007.27</v>
      </c>
      <c r="N135" s="34">
        <v>5942.18</v>
      </c>
      <c r="O135" s="34">
        <v>5987.01</v>
      </c>
      <c r="P135" s="34">
        <v>6058.7</v>
      </c>
      <c r="Q135" s="34">
        <v>6015.7400000000007</v>
      </c>
      <c r="R135" s="34">
        <v>5936.8200000000006</v>
      </c>
      <c r="S135" s="34">
        <v>5897.35</v>
      </c>
      <c r="T135" s="34">
        <v>5883.0000000000009</v>
      </c>
      <c r="U135" s="34">
        <v>5893.3</v>
      </c>
      <c r="V135" s="34">
        <v>5902.6100000000006</v>
      </c>
      <c r="W135" s="34">
        <v>5866.7500000000009</v>
      </c>
      <c r="X135" s="34">
        <v>5418.05</v>
      </c>
      <c r="Y135" s="34">
        <v>5193.9400000000005</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20</v>
      </c>
      <c r="B136" s="34">
        <v>5061.5800000000008</v>
      </c>
      <c r="C136" s="34">
        <v>4863.2600000000011</v>
      </c>
      <c r="D136" s="34">
        <v>4666.0900000000011</v>
      </c>
      <c r="E136" s="34">
        <v>4620.9500000000007</v>
      </c>
      <c r="F136" s="34">
        <v>4688.63</v>
      </c>
      <c r="G136" s="34">
        <v>4921.4800000000005</v>
      </c>
      <c r="H136" s="34">
        <v>5114.8300000000008</v>
      </c>
      <c r="I136" s="34">
        <v>5486.06</v>
      </c>
      <c r="J136" s="34">
        <v>5860.1500000000005</v>
      </c>
      <c r="K136" s="34">
        <v>6117.88</v>
      </c>
      <c r="L136" s="34">
        <v>6136.29</v>
      </c>
      <c r="M136" s="34">
        <v>6114.14</v>
      </c>
      <c r="N136" s="34">
        <v>6104.0800000000008</v>
      </c>
      <c r="O136" s="34">
        <v>6118.72</v>
      </c>
      <c r="P136" s="34">
        <v>6262.76</v>
      </c>
      <c r="Q136" s="34">
        <v>6133.47</v>
      </c>
      <c r="R136" s="34">
        <v>6030.55</v>
      </c>
      <c r="S136" s="34">
        <v>5932.26</v>
      </c>
      <c r="T136" s="34">
        <v>5911.39</v>
      </c>
      <c r="U136" s="34">
        <v>5908.4900000000007</v>
      </c>
      <c r="V136" s="34">
        <v>5883.06</v>
      </c>
      <c r="W136" s="34">
        <v>5857.1900000000005</v>
      </c>
      <c r="X136" s="34">
        <v>5440.3400000000011</v>
      </c>
      <c r="Y136" s="34">
        <v>5276.3400000000011</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21</v>
      </c>
      <c r="B137" s="34">
        <v>5010.1900000000005</v>
      </c>
      <c r="C137" s="34">
        <v>4907.9500000000007</v>
      </c>
      <c r="D137" s="34">
        <v>4808.5700000000006</v>
      </c>
      <c r="E137" s="34">
        <v>4700.79</v>
      </c>
      <c r="F137" s="34">
        <v>4758.5800000000008</v>
      </c>
      <c r="G137" s="34">
        <v>4940.2400000000007</v>
      </c>
      <c r="H137" s="34">
        <v>5084.5300000000007</v>
      </c>
      <c r="I137" s="34">
        <v>5514.0900000000011</v>
      </c>
      <c r="J137" s="34">
        <v>5803.6100000000006</v>
      </c>
      <c r="K137" s="34">
        <v>6030.71</v>
      </c>
      <c r="L137" s="34">
        <v>6154.9800000000005</v>
      </c>
      <c r="M137" s="34">
        <v>6065.43</v>
      </c>
      <c r="N137" s="34">
        <v>6029.35</v>
      </c>
      <c r="O137" s="34">
        <v>6055.12</v>
      </c>
      <c r="P137" s="34">
        <v>6273.8200000000006</v>
      </c>
      <c r="Q137" s="34">
        <v>6172.1100000000006</v>
      </c>
      <c r="R137" s="34">
        <v>6006.77</v>
      </c>
      <c r="S137" s="34">
        <v>5984.96</v>
      </c>
      <c r="T137" s="34">
        <v>5958.22</v>
      </c>
      <c r="U137" s="34">
        <v>5952.95</v>
      </c>
      <c r="V137" s="34">
        <v>5907.1</v>
      </c>
      <c r="W137" s="34">
        <v>5856.7</v>
      </c>
      <c r="X137" s="34">
        <v>5484.04</v>
      </c>
      <c r="Y137" s="34">
        <v>5321.1100000000006</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22</v>
      </c>
      <c r="B138" s="34">
        <v>5038.04</v>
      </c>
      <c r="C138" s="34">
        <v>4897.88</v>
      </c>
      <c r="D138" s="34">
        <v>4769.12</v>
      </c>
      <c r="E138" s="34">
        <v>4605.2300000000005</v>
      </c>
      <c r="F138" s="34">
        <v>4699.1500000000005</v>
      </c>
      <c r="G138" s="34">
        <v>4943.4800000000005</v>
      </c>
      <c r="H138" s="34">
        <v>5083.7600000000011</v>
      </c>
      <c r="I138" s="34">
        <v>5528.4900000000007</v>
      </c>
      <c r="J138" s="34">
        <v>5885.8600000000006</v>
      </c>
      <c r="K138" s="34">
        <v>6059.6</v>
      </c>
      <c r="L138" s="34">
        <v>6087.27</v>
      </c>
      <c r="M138" s="34">
        <v>6086.9400000000005</v>
      </c>
      <c r="N138" s="34">
        <v>6010.77</v>
      </c>
      <c r="O138" s="34">
        <v>6092.81</v>
      </c>
      <c r="P138" s="34">
        <v>6172.920000000001</v>
      </c>
      <c r="Q138" s="34">
        <v>6110.8400000000011</v>
      </c>
      <c r="R138" s="34">
        <v>6023.6</v>
      </c>
      <c r="S138" s="34">
        <v>5963.87</v>
      </c>
      <c r="T138" s="34">
        <v>5960.64</v>
      </c>
      <c r="U138" s="34">
        <v>5948.52</v>
      </c>
      <c r="V138" s="34">
        <v>5964.47</v>
      </c>
      <c r="W138" s="34">
        <v>5886.7400000000007</v>
      </c>
      <c r="X138" s="34">
        <v>5499.88</v>
      </c>
      <c r="Y138" s="34">
        <v>5268.6900000000005</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23</v>
      </c>
      <c r="B139" s="34">
        <v>5049.88</v>
      </c>
      <c r="C139" s="34">
        <v>4856.8100000000004</v>
      </c>
      <c r="D139" s="34">
        <v>4784.12</v>
      </c>
      <c r="E139" s="34">
        <v>4718.0200000000004</v>
      </c>
      <c r="F139" s="34">
        <v>4739.7300000000005</v>
      </c>
      <c r="G139" s="34">
        <v>4889.3600000000006</v>
      </c>
      <c r="H139" s="34">
        <v>5130.5300000000007</v>
      </c>
      <c r="I139" s="34">
        <v>5554.920000000001</v>
      </c>
      <c r="J139" s="34">
        <v>5901.54</v>
      </c>
      <c r="K139" s="34">
        <v>6001.9900000000007</v>
      </c>
      <c r="L139" s="34">
        <v>6050.14</v>
      </c>
      <c r="M139" s="34">
        <v>6033.31</v>
      </c>
      <c r="N139" s="34">
        <v>6067.1600000000008</v>
      </c>
      <c r="O139" s="34">
        <v>6095.1900000000005</v>
      </c>
      <c r="P139" s="34">
        <v>6193.38</v>
      </c>
      <c r="Q139" s="34">
        <v>6087.2400000000007</v>
      </c>
      <c r="R139" s="34">
        <v>6021.93</v>
      </c>
      <c r="S139" s="34">
        <v>5993.6500000000005</v>
      </c>
      <c r="T139" s="34">
        <v>5955.9100000000008</v>
      </c>
      <c r="U139" s="34">
        <v>5942.88</v>
      </c>
      <c r="V139" s="34">
        <v>5917.29</v>
      </c>
      <c r="W139" s="34">
        <v>5928.05</v>
      </c>
      <c r="X139" s="34">
        <v>5726.6</v>
      </c>
      <c r="Y139" s="34">
        <v>5331.81</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24</v>
      </c>
      <c r="B140" s="34">
        <v>5246.0700000000006</v>
      </c>
      <c r="C140" s="34">
        <v>5032.8400000000011</v>
      </c>
      <c r="D140" s="34">
        <v>4947.05</v>
      </c>
      <c r="E140" s="34">
        <v>4894.5100000000011</v>
      </c>
      <c r="F140" s="34">
        <v>4874.7700000000004</v>
      </c>
      <c r="G140" s="34">
        <v>4870.12</v>
      </c>
      <c r="H140" s="34">
        <v>4933.43</v>
      </c>
      <c r="I140" s="34">
        <v>5234.0700000000006</v>
      </c>
      <c r="J140" s="34">
        <v>5647.8200000000006</v>
      </c>
      <c r="K140" s="34">
        <v>5935.0900000000011</v>
      </c>
      <c r="L140" s="34">
        <v>6011.77</v>
      </c>
      <c r="M140" s="34">
        <v>6019.78</v>
      </c>
      <c r="N140" s="34">
        <v>6008.46</v>
      </c>
      <c r="O140" s="34">
        <v>6009.26</v>
      </c>
      <c r="P140" s="34">
        <v>6000.56</v>
      </c>
      <c r="Q140" s="34">
        <v>6028.02</v>
      </c>
      <c r="R140" s="34">
        <v>6018.05</v>
      </c>
      <c r="S140" s="34">
        <v>6011.5700000000006</v>
      </c>
      <c r="T140" s="34">
        <v>6003.64</v>
      </c>
      <c r="U140" s="34">
        <v>6011.0800000000008</v>
      </c>
      <c r="V140" s="34">
        <v>6021.26</v>
      </c>
      <c r="W140" s="34">
        <v>6008.1</v>
      </c>
      <c r="X140" s="34">
        <v>5683.4100000000008</v>
      </c>
      <c r="Y140" s="34">
        <v>5306.72</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25</v>
      </c>
      <c r="B141" s="34">
        <v>5189.47</v>
      </c>
      <c r="C141" s="34">
        <v>5001.79</v>
      </c>
      <c r="D141" s="34">
        <v>4910.37</v>
      </c>
      <c r="E141" s="34">
        <v>4836.3600000000006</v>
      </c>
      <c r="F141" s="34">
        <v>4787.3</v>
      </c>
      <c r="G141" s="34">
        <v>4831.6500000000005</v>
      </c>
      <c r="H141" s="34">
        <v>4766.0300000000007</v>
      </c>
      <c r="I141" s="34">
        <v>5022.4800000000005</v>
      </c>
      <c r="J141" s="34">
        <v>5369.72</v>
      </c>
      <c r="K141" s="34">
        <v>5723.35</v>
      </c>
      <c r="L141" s="34">
        <v>5860.55</v>
      </c>
      <c r="M141" s="34">
        <v>5923.2400000000007</v>
      </c>
      <c r="N141" s="34">
        <v>5922.87</v>
      </c>
      <c r="O141" s="34">
        <v>5921.14</v>
      </c>
      <c r="P141" s="34">
        <v>5927.02</v>
      </c>
      <c r="Q141" s="34">
        <v>5884.51</v>
      </c>
      <c r="R141" s="34">
        <v>5820.3600000000006</v>
      </c>
      <c r="S141" s="34">
        <v>5828.06</v>
      </c>
      <c r="T141" s="34">
        <v>5857.56</v>
      </c>
      <c r="U141" s="34">
        <v>5880.96</v>
      </c>
      <c r="V141" s="34">
        <v>5912.53</v>
      </c>
      <c r="W141" s="34">
        <v>5945.3200000000006</v>
      </c>
      <c r="X141" s="34">
        <v>5594.68</v>
      </c>
      <c r="Y141" s="34">
        <v>5225.4100000000008</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26</v>
      </c>
      <c r="B142" s="34">
        <v>5053.13</v>
      </c>
      <c r="C142" s="34">
        <v>4940.9400000000005</v>
      </c>
      <c r="D142" s="34">
        <v>4852.3200000000006</v>
      </c>
      <c r="E142" s="34">
        <v>4690.5300000000007</v>
      </c>
      <c r="F142" s="34">
        <v>4710.2000000000007</v>
      </c>
      <c r="G142" s="34">
        <v>4969.3400000000011</v>
      </c>
      <c r="H142" s="34">
        <v>5077.2700000000004</v>
      </c>
      <c r="I142" s="34">
        <v>5383.6500000000005</v>
      </c>
      <c r="J142" s="34">
        <v>5819.06</v>
      </c>
      <c r="K142" s="34">
        <v>5905.04</v>
      </c>
      <c r="L142" s="34">
        <v>5994.06</v>
      </c>
      <c r="M142" s="34">
        <v>5952.6900000000005</v>
      </c>
      <c r="N142" s="34">
        <v>5917.62</v>
      </c>
      <c r="O142" s="34">
        <v>5965.27</v>
      </c>
      <c r="P142" s="34">
        <v>6019.03</v>
      </c>
      <c r="Q142" s="34">
        <v>6027.8400000000011</v>
      </c>
      <c r="R142" s="34">
        <v>5990.9900000000007</v>
      </c>
      <c r="S142" s="34">
        <v>5855.88</v>
      </c>
      <c r="T142" s="34">
        <v>5813.5000000000009</v>
      </c>
      <c r="U142" s="34">
        <v>5715.4400000000005</v>
      </c>
      <c r="V142" s="34">
        <v>5740.6500000000005</v>
      </c>
      <c r="W142" s="34">
        <v>5648.72</v>
      </c>
      <c r="X142" s="34">
        <v>5247.9000000000005</v>
      </c>
      <c r="Y142" s="34">
        <v>5125.1400000000003</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27</v>
      </c>
      <c r="B143" s="34">
        <v>4962.88</v>
      </c>
      <c r="C143" s="34">
        <v>4772.71</v>
      </c>
      <c r="D143" s="34">
        <v>4712.9800000000005</v>
      </c>
      <c r="E143" s="34">
        <v>4400.5300000000007</v>
      </c>
      <c r="F143" s="34">
        <v>4196.0700000000006</v>
      </c>
      <c r="G143" s="34">
        <v>4773.6500000000005</v>
      </c>
      <c r="H143" s="34">
        <v>4945.38</v>
      </c>
      <c r="I143" s="34">
        <v>5272.3300000000008</v>
      </c>
      <c r="J143" s="34">
        <v>5645.54</v>
      </c>
      <c r="K143" s="34">
        <v>5829.12</v>
      </c>
      <c r="L143" s="34">
        <v>5927.2</v>
      </c>
      <c r="M143" s="34">
        <v>5833.1500000000005</v>
      </c>
      <c r="N143" s="34">
        <v>5790.6500000000005</v>
      </c>
      <c r="O143" s="34">
        <v>5827.1500000000005</v>
      </c>
      <c r="P143" s="34">
        <v>5949.8600000000006</v>
      </c>
      <c r="Q143" s="34">
        <v>5874.85</v>
      </c>
      <c r="R143" s="34">
        <v>5890.1600000000008</v>
      </c>
      <c r="S143" s="34">
        <v>5822.01</v>
      </c>
      <c r="T143" s="34">
        <v>5771.3</v>
      </c>
      <c r="U143" s="34">
        <v>5668.9900000000007</v>
      </c>
      <c r="V143" s="34">
        <v>5659.9900000000007</v>
      </c>
      <c r="W143" s="34">
        <v>5611.71</v>
      </c>
      <c r="X143" s="34">
        <v>5242.4000000000005</v>
      </c>
      <c r="Y143" s="34">
        <v>5138.04</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28</v>
      </c>
      <c r="B144" s="34">
        <v>5026.71</v>
      </c>
      <c r="C144" s="34">
        <v>4803.6600000000008</v>
      </c>
      <c r="D144" s="34">
        <v>4656.2700000000004</v>
      </c>
      <c r="E144" s="34">
        <v>4131.670000000001</v>
      </c>
      <c r="F144" s="34">
        <v>4008.13</v>
      </c>
      <c r="G144" s="34">
        <v>4845.1500000000005</v>
      </c>
      <c r="H144" s="34">
        <v>5074.9000000000005</v>
      </c>
      <c r="I144" s="34">
        <v>5363.8400000000011</v>
      </c>
      <c r="J144" s="34">
        <v>5885.9100000000008</v>
      </c>
      <c r="K144" s="34">
        <v>5958.87</v>
      </c>
      <c r="L144" s="34">
        <v>6042.4900000000007</v>
      </c>
      <c r="M144" s="34">
        <v>6039.45</v>
      </c>
      <c r="N144" s="34">
        <v>6033.97</v>
      </c>
      <c r="O144" s="34">
        <v>6046.6500000000005</v>
      </c>
      <c r="P144" s="34">
        <v>6149.1100000000006</v>
      </c>
      <c r="Q144" s="34">
        <v>6226.37</v>
      </c>
      <c r="R144" s="34">
        <v>6053.8200000000006</v>
      </c>
      <c r="S144" s="34">
        <v>6003.72</v>
      </c>
      <c r="T144" s="34">
        <v>5954.920000000001</v>
      </c>
      <c r="U144" s="34">
        <v>5916.37</v>
      </c>
      <c r="V144" s="34">
        <v>5904.4900000000007</v>
      </c>
      <c r="W144" s="34">
        <v>5869.26</v>
      </c>
      <c r="X144" s="34">
        <v>5481.05</v>
      </c>
      <c r="Y144" s="34">
        <v>5204.9900000000007</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12" x14ac:dyDescent="0.2">
      <c r="A145" s="33">
        <v>29</v>
      </c>
      <c r="B145" s="34">
        <v>5003.920000000001</v>
      </c>
      <c r="C145" s="34">
        <v>4841.420000000001</v>
      </c>
      <c r="D145" s="34">
        <v>4652.43</v>
      </c>
      <c r="E145" s="34">
        <v>4576.3900000000003</v>
      </c>
      <c r="F145" s="34">
        <v>4564.2800000000007</v>
      </c>
      <c r="G145" s="34">
        <v>4873.88</v>
      </c>
      <c r="H145" s="34">
        <v>5000.46</v>
      </c>
      <c r="I145" s="34">
        <v>5357.2000000000007</v>
      </c>
      <c r="J145" s="34">
        <v>5915.43</v>
      </c>
      <c r="K145" s="34">
        <v>5950.9800000000005</v>
      </c>
      <c r="L145" s="34">
        <v>5960.12</v>
      </c>
      <c r="M145" s="34">
        <v>6050.01</v>
      </c>
      <c r="N145" s="34">
        <v>6057.0000000000009</v>
      </c>
      <c r="O145" s="34">
        <v>6076.55</v>
      </c>
      <c r="P145" s="34">
        <v>6209.56</v>
      </c>
      <c r="Q145" s="34">
        <v>6227.05</v>
      </c>
      <c r="R145" s="34">
        <v>6221.79</v>
      </c>
      <c r="S145" s="34">
        <v>6157.39</v>
      </c>
      <c r="T145" s="34">
        <v>6093.8600000000006</v>
      </c>
      <c r="U145" s="34">
        <v>6068.3300000000008</v>
      </c>
      <c r="V145" s="34">
        <v>6040.87</v>
      </c>
      <c r="W145" s="34">
        <v>5959.47</v>
      </c>
      <c r="X145" s="34">
        <v>5648.4000000000005</v>
      </c>
      <c r="Y145" s="34">
        <v>5227.04</v>
      </c>
      <c r="Z145" s="24">
        <f>IFERROR(Y145,"скрыть")</f>
        <v>5227.04</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12" x14ac:dyDescent="0.2">
      <c r="A146" s="33">
        <v>30</v>
      </c>
      <c r="B146" s="34">
        <v>5014.0000000000009</v>
      </c>
      <c r="C146" s="34">
        <v>4871.8</v>
      </c>
      <c r="D146" s="34">
        <v>4723.55</v>
      </c>
      <c r="E146" s="34">
        <v>4633.7500000000009</v>
      </c>
      <c r="F146" s="34">
        <v>4621.21</v>
      </c>
      <c r="G146" s="34">
        <v>4847.46</v>
      </c>
      <c r="H146" s="34">
        <v>4914.0100000000011</v>
      </c>
      <c r="I146" s="34">
        <v>5305.1600000000008</v>
      </c>
      <c r="J146" s="34">
        <v>5929.7</v>
      </c>
      <c r="K146" s="34">
        <v>5820.8400000000011</v>
      </c>
      <c r="L146" s="34">
        <v>5801.4900000000007</v>
      </c>
      <c r="M146" s="34">
        <v>5787.2300000000005</v>
      </c>
      <c r="N146" s="34">
        <v>6086.9900000000007</v>
      </c>
      <c r="O146" s="34">
        <v>6102.21</v>
      </c>
      <c r="P146" s="34">
        <v>6485.8</v>
      </c>
      <c r="Q146" s="34">
        <v>6482.38</v>
      </c>
      <c r="R146" s="34">
        <v>6248.76</v>
      </c>
      <c r="S146" s="34">
        <v>6131.7500000000009</v>
      </c>
      <c r="T146" s="34">
        <v>6080.5900000000011</v>
      </c>
      <c r="U146" s="34">
        <v>6035.5700000000006</v>
      </c>
      <c r="V146" s="34">
        <v>6118.03</v>
      </c>
      <c r="W146" s="34">
        <v>6116.0000000000009</v>
      </c>
      <c r="X146" s="34">
        <v>5841.6600000000008</v>
      </c>
      <c r="Y146" s="34">
        <v>5346.1100000000006</v>
      </c>
      <c r="Z146" s="24">
        <f>IFERROR(Y146,"скрыть")</f>
        <v>5346.1100000000006</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12" x14ac:dyDescent="0.2">
      <c r="A147" s="33">
        <v>31</v>
      </c>
      <c r="B147" s="34">
        <v>5097.9900000000007</v>
      </c>
      <c r="C147" s="34">
        <v>4961.8500000000004</v>
      </c>
      <c r="D147" s="34">
        <v>4832.5700000000006</v>
      </c>
      <c r="E147" s="34">
        <v>4729.38</v>
      </c>
      <c r="F147" s="34">
        <v>4685.5000000000009</v>
      </c>
      <c r="G147" s="34">
        <v>4785.7800000000007</v>
      </c>
      <c r="H147" s="34">
        <v>4848.68</v>
      </c>
      <c r="I147" s="34">
        <v>5109.1000000000004</v>
      </c>
      <c r="J147" s="34">
        <v>5704.12</v>
      </c>
      <c r="K147" s="34">
        <v>5857.52</v>
      </c>
      <c r="L147" s="34">
        <v>5996.14</v>
      </c>
      <c r="M147" s="34">
        <v>6029.46</v>
      </c>
      <c r="N147" s="34">
        <v>6040.6900000000005</v>
      </c>
      <c r="O147" s="34">
        <v>6044.4900000000007</v>
      </c>
      <c r="P147" s="34">
        <v>6088.4400000000005</v>
      </c>
      <c r="Q147" s="34">
        <v>6107.920000000001</v>
      </c>
      <c r="R147" s="34">
        <v>6113.1100000000006</v>
      </c>
      <c r="S147" s="34">
        <v>6120.170000000001</v>
      </c>
      <c r="T147" s="34">
        <v>6057.27</v>
      </c>
      <c r="U147" s="34">
        <v>6033.51</v>
      </c>
      <c r="V147" s="34">
        <v>6053.8200000000006</v>
      </c>
      <c r="W147" s="34">
        <v>6041.670000000001</v>
      </c>
      <c r="X147" s="34">
        <v>5720.81</v>
      </c>
      <c r="Y147" s="34">
        <v>5279.77</v>
      </c>
      <c r="Z147" s="24">
        <f>IFERROR(Y147,"скрыть")</f>
        <v>5279.77</v>
      </c>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ht="11.25" customHeight="1" x14ac:dyDescent="0.2">
      <c r="A148" s="111"/>
      <c r="B148" s="112" t="s">
        <v>109</v>
      </c>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ht="11.25" customHeight="1" x14ac:dyDescent="0.2">
      <c r="A149" s="111"/>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s="27" customFormat="1" ht="32.65" customHeight="1" x14ac:dyDescent="0.2">
      <c r="A150" s="31" t="s">
        <v>83</v>
      </c>
      <c r="B150" s="32" t="s">
        <v>84</v>
      </c>
      <c r="C150" s="32" t="s">
        <v>85</v>
      </c>
      <c r="D150" s="32" t="s">
        <v>86</v>
      </c>
      <c r="E150" s="32" t="s">
        <v>87</v>
      </c>
      <c r="F150" s="32" t="s">
        <v>88</v>
      </c>
      <c r="G150" s="32" t="s">
        <v>89</v>
      </c>
      <c r="H150" s="32" t="s">
        <v>90</v>
      </c>
      <c r="I150" s="32" t="s">
        <v>91</v>
      </c>
      <c r="J150" s="32" t="s">
        <v>92</v>
      </c>
      <c r="K150" s="32" t="s">
        <v>93</v>
      </c>
      <c r="L150" s="32" t="s">
        <v>94</v>
      </c>
      <c r="M150" s="32" t="s">
        <v>95</v>
      </c>
      <c r="N150" s="32" t="s">
        <v>96</v>
      </c>
      <c r="O150" s="32" t="s">
        <v>97</v>
      </c>
      <c r="P150" s="32" t="s">
        <v>98</v>
      </c>
      <c r="Q150" s="32" t="s">
        <v>99</v>
      </c>
      <c r="R150" s="32" t="s">
        <v>100</v>
      </c>
      <c r="S150" s="32" t="s">
        <v>101</v>
      </c>
      <c r="T150" s="32" t="s">
        <v>102</v>
      </c>
      <c r="U150" s="32" t="s">
        <v>103</v>
      </c>
      <c r="V150" s="32" t="s">
        <v>104</v>
      </c>
      <c r="W150" s="32" t="s">
        <v>105</v>
      </c>
      <c r="X150" s="32" t="s">
        <v>106</v>
      </c>
      <c r="Y150" s="32" t="s">
        <v>107</v>
      </c>
      <c r="Z150" s="26"/>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1</v>
      </c>
      <c r="B151" s="34">
        <v>5656.29</v>
      </c>
      <c r="C151" s="34">
        <v>5514.38</v>
      </c>
      <c r="D151" s="34">
        <v>5462.31</v>
      </c>
      <c r="E151" s="34">
        <v>5422.78</v>
      </c>
      <c r="F151" s="34">
        <v>5405.9900000000007</v>
      </c>
      <c r="G151" s="34">
        <v>5410.55</v>
      </c>
      <c r="H151" s="34">
        <v>5422.5000000000009</v>
      </c>
      <c r="I151" s="34">
        <v>5673.2500000000009</v>
      </c>
      <c r="J151" s="34">
        <v>5861.7300000000005</v>
      </c>
      <c r="K151" s="34">
        <v>6127.56</v>
      </c>
      <c r="L151" s="34">
        <v>6263.03</v>
      </c>
      <c r="M151" s="34">
        <v>6290.75</v>
      </c>
      <c r="N151" s="34">
        <v>6268.86</v>
      </c>
      <c r="O151" s="34">
        <v>6276.81</v>
      </c>
      <c r="P151" s="34">
        <v>6274.0700000000006</v>
      </c>
      <c r="Q151" s="34">
        <v>6201.35</v>
      </c>
      <c r="R151" s="34">
        <v>6086.13</v>
      </c>
      <c r="S151" s="34">
        <v>6150.1600000000008</v>
      </c>
      <c r="T151" s="34">
        <v>6196.62</v>
      </c>
      <c r="U151" s="34">
        <v>6258.09</v>
      </c>
      <c r="V151" s="34">
        <v>6354.0199999999995</v>
      </c>
      <c r="W151" s="34">
        <v>6345.68</v>
      </c>
      <c r="X151" s="34">
        <v>5883.79</v>
      </c>
      <c r="Y151" s="34">
        <v>5759.0000000000009</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2</v>
      </c>
      <c r="B152" s="34">
        <v>5586.6</v>
      </c>
      <c r="C152" s="34">
        <v>5484.9800000000005</v>
      </c>
      <c r="D152" s="34">
        <v>5406.06</v>
      </c>
      <c r="E152" s="34">
        <v>5392.05</v>
      </c>
      <c r="F152" s="34">
        <v>5382.7300000000005</v>
      </c>
      <c r="G152" s="34">
        <v>5401.0000000000009</v>
      </c>
      <c r="H152" s="34">
        <v>5371.1</v>
      </c>
      <c r="I152" s="34">
        <v>5581.0800000000008</v>
      </c>
      <c r="J152" s="34">
        <v>5851.0800000000008</v>
      </c>
      <c r="K152" s="34">
        <v>6034.71</v>
      </c>
      <c r="L152" s="34">
        <v>6050.64</v>
      </c>
      <c r="M152" s="34">
        <v>6105.71</v>
      </c>
      <c r="N152" s="34">
        <v>6099.56</v>
      </c>
      <c r="O152" s="34">
        <v>6070.59</v>
      </c>
      <c r="P152" s="34">
        <v>6055.45</v>
      </c>
      <c r="Q152" s="34">
        <v>6036.2300000000005</v>
      </c>
      <c r="R152" s="34">
        <v>5985.71</v>
      </c>
      <c r="S152" s="34">
        <v>6032.89</v>
      </c>
      <c r="T152" s="34">
        <v>6035.9100000000008</v>
      </c>
      <c r="U152" s="34">
        <v>6183.27</v>
      </c>
      <c r="V152" s="34">
        <v>6236.95</v>
      </c>
      <c r="W152" s="34">
        <v>6227.81</v>
      </c>
      <c r="X152" s="34">
        <v>5833.9400000000005</v>
      </c>
      <c r="Y152" s="34">
        <v>5648.12</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3</v>
      </c>
      <c r="B153" s="34">
        <v>5577.26</v>
      </c>
      <c r="C153" s="34">
        <v>5481.1600000000008</v>
      </c>
      <c r="D153" s="34">
        <v>5397.8300000000008</v>
      </c>
      <c r="E153" s="34">
        <v>5381.79</v>
      </c>
      <c r="F153" s="34">
        <v>5378.86</v>
      </c>
      <c r="G153" s="34">
        <v>5387.47</v>
      </c>
      <c r="H153" s="34">
        <v>5405.77</v>
      </c>
      <c r="I153" s="34">
        <v>5624.18</v>
      </c>
      <c r="J153" s="34">
        <v>5875.3300000000008</v>
      </c>
      <c r="K153" s="34">
        <v>6223.7400000000007</v>
      </c>
      <c r="L153" s="34">
        <v>6278.59</v>
      </c>
      <c r="M153" s="34">
        <v>6304.1500000000005</v>
      </c>
      <c r="N153" s="34">
        <v>6293.56</v>
      </c>
      <c r="O153" s="34">
        <v>6280</v>
      </c>
      <c r="P153" s="34">
        <v>6261.21</v>
      </c>
      <c r="Q153" s="34">
        <v>6220.5800000000008</v>
      </c>
      <c r="R153" s="34">
        <v>6170.56</v>
      </c>
      <c r="S153" s="34">
        <v>6196.29</v>
      </c>
      <c r="T153" s="34">
        <v>6146.06</v>
      </c>
      <c r="U153" s="34">
        <v>6197.3</v>
      </c>
      <c r="V153" s="34">
        <v>6273.28</v>
      </c>
      <c r="W153" s="34">
        <v>6324.68</v>
      </c>
      <c r="X153" s="34">
        <v>5904.11</v>
      </c>
      <c r="Y153" s="34">
        <v>5743.9100000000008</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4</v>
      </c>
      <c r="B154" s="34">
        <v>5518.5700000000006</v>
      </c>
      <c r="C154" s="34">
        <v>5448.7</v>
      </c>
      <c r="D154" s="34">
        <v>5404.01</v>
      </c>
      <c r="E154" s="34">
        <v>5400.03</v>
      </c>
      <c r="F154" s="34">
        <v>5395.02</v>
      </c>
      <c r="G154" s="34">
        <v>5380.3300000000008</v>
      </c>
      <c r="H154" s="34">
        <v>5338.5700000000006</v>
      </c>
      <c r="I154" s="34">
        <v>5469.6600000000008</v>
      </c>
      <c r="J154" s="34">
        <v>5756.56</v>
      </c>
      <c r="K154" s="34">
        <v>5918.14</v>
      </c>
      <c r="L154" s="34">
        <v>6040.26</v>
      </c>
      <c r="M154" s="34">
        <v>6048.22</v>
      </c>
      <c r="N154" s="34">
        <v>6047.0000000000009</v>
      </c>
      <c r="O154" s="34">
        <v>6045.47</v>
      </c>
      <c r="P154" s="34">
        <v>6144.27</v>
      </c>
      <c r="Q154" s="34">
        <v>6051.47</v>
      </c>
      <c r="R154" s="34">
        <v>6046.2</v>
      </c>
      <c r="S154" s="34">
        <v>6096.27</v>
      </c>
      <c r="T154" s="34">
        <v>6101.27</v>
      </c>
      <c r="U154" s="34">
        <v>6198.9100000000008</v>
      </c>
      <c r="V154" s="34">
        <v>6262.84</v>
      </c>
      <c r="W154" s="34">
        <v>6281.43</v>
      </c>
      <c r="X154" s="34">
        <v>5886.7400000000007</v>
      </c>
      <c r="Y154" s="34">
        <v>5719.6900000000005</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5</v>
      </c>
      <c r="B155" s="34">
        <v>5522.95</v>
      </c>
      <c r="C155" s="34">
        <v>5400.81</v>
      </c>
      <c r="D155" s="34">
        <v>5366.61</v>
      </c>
      <c r="E155" s="34">
        <v>5349.62</v>
      </c>
      <c r="F155" s="34">
        <v>5363.09</v>
      </c>
      <c r="G155" s="34">
        <v>5410.06</v>
      </c>
      <c r="H155" s="34">
        <v>5520.38</v>
      </c>
      <c r="I155" s="34">
        <v>5866.01</v>
      </c>
      <c r="J155" s="34">
        <v>6188.85</v>
      </c>
      <c r="K155" s="34">
        <v>6269.71</v>
      </c>
      <c r="L155" s="34">
        <v>6280.4800000000005</v>
      </c>
      <c r="M155" s="34">
        <v>6333.05</v>
      </c>
      <c r="N155" s="34">
        <v>6304.46</v>
      </c>
      <c r="O155" s="34">
        <v>6324.4800000000005</v>
      </c>
      <c r="P155" s="34">
        <v>6309.84</v>
      </c>
      <c r="Q155" s="34">
        <v>6295.5</v>
      </c>
      <c r="R155" s="34">
        <v>6275.2300000000005</v>
      </c>
      <c r="S155" s="34">
        <v>6186.11</v>
      </c>
      <c r="T155" s="34">
        <v>6170.2400000000007</v>
      </c>
      <c r="U155" s="34">
        <v>6148.8300000000008</v>
      </c>
      <c r="V155" s="34">
        <v>6283.7400000000007</v>
      </c>
      <c r="W155" s="34">
        <v>6208.96</v>
      </c>
      <c r="X155" s="34">
        <v>5880.34</v>
      </c>
      <c r="Y155" s="34">
        <v>5646.5800000000008</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6</v>
      </c>
      <c r="B156" s="34">
        <v>5519.79</v>
      </c>
      <c r="C156" s="34">
        <v>5404.12</v>
      </c>
      <c r="D156" s="34">
        <v>5367.76</v>
      </c>
      <c r="E156" s="34">
        <v>5367.06</v>
      </c>
      <c r="F156" s="34">
        <v>5393.6500000000005</v>
      </c>
      <c r="G156" s="34">
        <v>5452.78</v>
      </c>
      <c r="H156" s="34">
        <v>5652.77</v>
      </c>
      <c r="I156" s="34">
        <v>5920.18</v>
      </c>
      <c r="J156" s="34">
        <v>6349</v>
      </c>
      <c r="K156" s="34">
        <v>6422.4000000000005</v>
      </c>
      <c r="L156" s="34">
        <v>6424.3300000000008</v>
      </c>
      <c r="M156" s="34">
        <v>6458.84</v>
      </c>
      <c r="N156" s="34">
        <v>6456.6600000000008</v>
      </c>
      <c r="O156" s="34">
        <v>6462.47</v>
      </c>
      <c r="P156" s="34">
        <v>6456.8300000000008</v>
      </c>
      <c r="Q156" s="34">
        <v>6436.93</v>
      </c>
      <c r="R156" s="34">
        <v>6424.31</v>
      </c>
      <c r="S156" s="34">
        <v>6372.12</v>
      </c>
      <c r="T156" s="34">
        <v>6358.86</v>
      </c>
      <c r="U156" s="34">
        <v>6361.88</v>
      </c>
      <c r="V156" s="34">
        <v>6438.71</v>
      </c>
      <c r="W156" s="34">
        <v>6333.85</v>
      </c>
      <c r="X156" s="34">
        <v>5862.170000000001</v>
      </c>
      <c r="Y156" s="34">
        <v>5758.62</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7</v>
      </c>
      <c r="B157" s="34">
        <v>5491.4100000000008</v>
      </c>
      <c r="C157" s="34">
        <v>5351.31</v>
      </c>
      <c r="D157" s="34">
        <v>5233.54</v>
      </c>
      <c r="E157" s="34">
        <v>5223.45</v>
      </c>
      <c r="F157" s="34">
        <v>5310.78</v>
      </c>
      <c r="G157" s="34">
        <v>5427.43</v>
      </c>
      <c r="H157" s="34">
        <v>5586.920000000001</v>
      </c>
      <c r="I157" s="34">
        <v>5917.420000000001</v>
      </c>
      <c r="J157" s="34">
        <v>6299.28</v>
      </c>
      <c r="K157" s="34">
        <v>6371.0800000000008</v>
      </c>
      <c r="L157" s="34">
        <v>6371.6600000000008</v>
      </c>
      <c r="M157" s="34">
        <v>6428.63</v>
      </c>
      <c r="N157" s="34">
        <v>6406.19</v>
      </c>
      <c r="O157" s="34">
        <v>6414.88</v>
      </c>
      <c r="P157" s="34">
        <v>6399.3200000000006</v>
      </c>
      <c r="Q157" s="34">
        <v>6387.5</v>
      </c>
      <c r="R157" s="34">
        <v>6376.55</v>
      </c>
      <c r="S157" s="34">
        <v>6296.43</v>
      </c>
      <c r="T157" s="34">
        <v>6299.31</v>
      </c>
      <c r="U157" s="34">
        <v>6337.84</v>
      </c>
      <c r="V157" s="34">
        <v>6403.03</v>
      </c>
      <c r="W157" s="34">
        <v>6380</v>
      </c>
      <c r="X157" s="34">
        <v>6031.93</v>
      </c>
      <c r="Y157" s="34">
        <v>5824.9000000000005</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8</v>
      </c>
      <c r="B158" s="34">
        <v>5827.79</v>
      </c>
      <c r="C158" s="34">
        <v>5670.1500000000005</v>
      </c>
      <c r="D158" s="34">
        <v>5569.62</v>
      </c>
      <c r="E158" s="34">
        <v>5545.13</v>
      </c>
      <c r="F158" s="34">
        <v>5525.52</v>
      </c>
      <c r="G158" s="34">
        <v>5514.09</v>
      </c>
      <c r="H158" s="34">
        <v>5496.54</v>
      </c>
      <c r="I158" s="34">
        <v>5821.88</v>
      </c>
      <c r="J158" s="34">
        <v>6109.38</v>
      </c>
      <c r="K158" s="34">
        <v>6296.1500000000005</v>
      </c>
      <c r="L158" s="34">
        <v>6375.21</v>
      </c>
      <c r="M158" s="34">
        <v>6393.51</v>
      </c>
      <c r="N158" s="34">
        <v>6379.37</v>
      </c>
      <c r="O158" s="34">
        <v>6363.0800000000008</v>
      </c>
      <c r="P158" s="34">
        <v>6357.5</v>
      </c>
      <c r="Q158" s="34">
        <v>6283.35</v>
      </c>
      <c r="R158" s="34">
        <v>6235.170000000001</v>
      </c>
      <c r="S158" s="34">
        <v>6289.5</v>
      </c>
      <c r="T158" s="34">
        <v>6337.95</v>
      </c>
      <c r="U158" s="34">
        <v>6391.63</v>
      </c>
      <c r="V158" s="34">
        <v>6414.17</v>
      </c>
      <c r="W158" s="34">
        <v>6418.5800000000008</v>
      </c>
      <c r="X158" s="34">
        <v>6083.55</v>
      </c>
      <c r="Y158" s="34">
        <v>5821.6600000000008</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9</v>
      </c>
      <c r="B159" s="34">
        <v>5764.53</v>
      </c>
      <c r="C159" s="34">
        <v>5589.87</v>
      </c>
      <c r="D159" s="34">
        <v>5488.4000000000005</v>
      </c>
      <c r="E159" s="34">
        <v>5442.89</v>
      </c>
      <c r="F159" s="34">
        <v>5434.14</v>
      </c>
      <c r="G159" s="34">
        <v>5458.5000000000009</v>
      </c>
      <c r="H159" s="34">
        <v>5510.52</v>
      </c>
      <c r="I159" s="34">
        <v>5777.93</v>
      </c>
      <c r="J159" s="34">
        <v>6029.5000000000009</v>
      </c>
      <c r="K159" s="34">
        <v>6318.25</v>
      </c>
      <c r="L159" s="34">
        <v>6400.3</v>
      </c>
      <c r="M159" s="34">
        <v>6418.54</v>
      </c>
      <c r="N159" s="34">
        <v>6397.46</v>
      </c>
      <c r="O159" s="34">
        <v>6384.2</v>
      </c>
      <c r="P159" s="34">
        <v>6375.78</v>
      </c>
      <c r="Q159" s="34">
        <v>6320.95</v>
      </c>
      <c r="R159" s="34">
        <v>6268.09</v>
      </c>
      <c r="S159" s="34">
        <v>6278.34</v>
      </c>
      <c r="T159" s="34">
        <v>6306.2300000000005</v>
      </c>
      <c r="U159" s="34">
        <v>6375.51</v>
      </c>
      <c r="V159" s="34">
        <v>6403.0199999999995</v>
      </c>
      <c r="W159" s="34">
        <v>6422.0800000000008</v>
      </c>
      <c r="X159" s="34">
        <v>6005.2500000000009</v>
      </c>
      <c r="Y159" s="34">
        <v>5829.7</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10</v>
      </c>
      <c r="B160" s="34">
        <v>5609.8</v>
      </c>
      <c r="C160" s="34">
        <v>5439.5000000000009</v>
      </c>
      <c r="D160" s="34">
        <v>5393.18</v>
      </c>
      <c r="E160" s="34">
        <v>5393.63</v>
      </c>
      <c r="F160" s="34">
        <v>5393.21</v>
      </c>
      <c r="G160" s="34">
        <v>5398.3</v>
      </c>
      <c r="H160" s="34">
        <v>5403.2</v>
      </c>
      <c r="I160" s="34">
        <v>5669.55</v>
      </c>
      <c r="J160" s="34">
        <v>5969.920000000001</v>
      </c>
      <c r="K160" s="34">
        <v>6297.05</v>
      </c>
      <c r="L160" s="34">
        <v>6395.14</v>
      </c>
      <c r="M160" s="34">
        <v>6405.04</v>
      </c>
      <c r="N160" s="34">
        <v>6402.17</v>
      </c>
      <c r="O160" s="34">
        <v>6386.67</v>
      </c>
      <c r="P160" s="34">
        <v>6380.75</v>
      </c>
      <c r="Q160" s="34">
        <v>6299.93</v>
      </c>
      <c r="R160" s="34">
        <v>6209.77</v>
      </c>
      <c r="S160" s="34">
        <v>6232.37</v>
      </c>
      <c r="T160" s="34">
        <v>6231.09</v>
      </c>
      <c r="U160" s="34">
        <v>6256.69</v>
      </c>
      <c r="V160" s="34">
        <v>6330.25</v>
      </c>
      <c r="W160" s="34">
        <v>6364.5700000000006</v>
      </c>
      <c r="X160" s="34">
        <v>5954.85</v>
      </c>
      <c r="Y160" s="34">
        <v>5818.27</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11</v>
      </c>
      <c r="B161" s="34">
        <v>5758.46</v>
      </c>
      <c r="C161" s="34">
        <v>5560.38</v>
      </c>
      <c r="D161" s="34">
        <v>5482.55</v>
      </c>
      <c r="E161" s="34">
        <v>5456.7400000000007</v>
      </c>
      <c r="F161" s="34">
        <v>5437.7500000000009</v>
      </c>
      <c r="G161" s="34">
        <v>5450.59</v>
      </c>
      <c r="H161" s="34">
        <v>5427.7</v>
      </c>
      <c r="I161" s="34">
        <v>5691.76</v>
      </c>
      <c r="J161" s="34">
        <v>5975.1600000000008</v>
      </c>
      <c r="K161" s="34">
        <v>6344.0199999999995</v>
      </c>
      <c r="L161" s="34">
        <v>6413.17</v>
      </c>
      <c r="M161" s="34">
        <v>6436.17</v>
      </c>
      <c r="N161" s="34">
        <v>6440.97</v>
      </c>
      <c r="O161" s="34">
        <v>6432.03</v>
      </c>
      <c r="P161" s="34">
        <v>6427.43</v>
      </c>
      <c r="Q161" s="34">
        <v>6389.0800000000008</v>
      </c>
      <c r="R161" s="34">
        <v>6326.72</v>
      </c>
      <c r="S161" s="34">
        <v>6388.43</v>
      </c>
      <c r="T161" s="34">
        <v>6407.88</v>
      </c>
      <c r="U161" s="34">
        <v>6429.38</v>
      </c>
      <c r="V161" s="34">
        <v>6458.43</v>
      </c>
      <c r="W161" s="34">
        <v>6469.9000000000005</v>
      </c>
      <c r="X161" s="34">
        <v>6177.71</v>
      </c>
      <c r="Y161" s="34">
        <v>5859.79</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12</v>
      </c>
      <c r="B162" s="34">
        <v>5656.5800000000008</v>
      </c>
      <c r="C162" s="34">
        <v>5524.11</v>
      </c>
      <c r="D162" s="34">
        <v>5444.1900000000005</v>
      </c>
      <c r="E162" s="34">
        <v>5410.78</v>
      </c>
      <c r="F162" s="34">
        <v>5443.21</v>
      </c>
      <c r="G162" s="34">
        <v>5530.7400000000007</v>
      </c>
      <c r="H162" s="34">
        <v>5756.52</v>
      </c>
      <c r="I162" s="34">
        <v>6117.43</v>
      </c>
      <c r="J162" s="34">
        <v>6456.4900000000007</v>
      </c>
      <c r="K162" s="34">
        <v>6529.81</v>
      </c>
      <c r="L162" s="34">
        <v>6536.9800000000005</v>
      </c>
      <c r="M162" s="34">
        <v>6561.44</v>
      </c>
      <c r="N162" s="34">
        <v>6540.5</v>
      </c>
      <c r="O162" s="34">
        <v>6548.93</v>
      </c>
      <c r="P162" s="34">
        <v>6555.04</v>
      </c>
      <c r="Q162" s="34">
        <v>6526.59</v>
      </c>
      <c r="R162" s="34">
        <v>6520.5700000000006</v>
      </c>
      <c r="S162" s="34">
        <v>6490.6</v>
      </c>
      <c r="T162" s="34">
        <v>6449.9800000000005</v>
      </c>
      <c r="U162" s="34">
        <v>6417.0700000000006</v>
      </c>
      <c r="V162" s="34">
        <v>6424.61</v>
      </c>
      <c r="W162" s="34">
        <v>6384.2400000000007</v>
      </c>
      <c r="X162" s="34">
        <v>5929.78</v>
      </c>
      <c r="Y162" s="34">
        <v>5754.9900000000007</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13</v>
      </c>
      <c r="B163" s="34">
        <v>5588.77</v>
      </c>
      <c r="C163" s="34">
        <v>5423.5700000000006</v>
      </c>
      <c r="D163" s="34">
        <v>5345.93</v>
      </c>
      <c r="E163" s="34">
        <v>5326.47</v>
      </c>
      <c r="F163" s="34">
        <v>5401.36</v>
      </c>
      <c r="G163" s="34">
        <v>5490.9400000000005</v>
      </c>
      <c r="H163" s="34">
        <v>5675.36</v>
      </c>
      <c r="I163" s="34">
        <v>5932.12</v>
      </c>
      <c r="J163" s="34">
        <v>6309.81</v>
      </c>
      <c r="K163" s="34">
        <v>6481.0199999999995</v>
      </c>
      <c r="L163" s="34">
        <v>6517.35</v>
      </c>
      <c r="M163" s="34">
        <v>6505.39</v>
      </c>
      <c r="N163" s="34">
        <v>6495.55</v>
      </c>
      <c r="O163" s="34">
        <v>6509.78</v>
      </c>
      <c r="P163" s="34">
        <v>6597.94</v>
      </c>
      <c r="Q163" s="34">
        <v>6626.8200000000006</v>
      </c>
      <c r="R163" s="34">
        <v>6542.0800000000008</v>
      </c>
      <c r="S163" s="34">
        <v>6520.03</v>
      </c>
      <c r="T163" s="34">
        <v>6508.64</v>
      </c>
      <c r="U163" s="34">
        <v>6508.81</v>
      </c>
      <c r="V163" s="34">
        <v>6553.7400000000007</v>
      </c>
      <c r="W163" s="34">
        <v>6409.9000000000005</v>
      </c>
      <c r="X163" s="34">
        <v>5923.81</v>
      </c>
      <c r="Y163" s="34">
        <v>5766.81</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14</v>
      </c>
      <c r="B164" s="34">
        <v>5613.97</v>
      </c>
      <c r="C164" s="34">
        <v>5513.52</v>
      </c>
      <c r="D164" s="34">
        <v>5370.95</v>
      </c>
      <c r="E164" s="34">
        <v>5348.31</v>
      </c>
      <c r="F164" s="34">
        <v>5363.51</v>
      </c>
      <c r="G164" s="34">
        <v>5534.77</v>
      </c>
      <c r="H164" s="34">
        <v>5790.71</v>
      </c>
      <c r="I164" s="34">
        <v>6176.12</v>
      </c>
      <c r="J164" s="34">
        <v>6482.26</v>
      </c>
      <c r="K164" s="34">
        <v>6601.04</v>
      </c>
      <c r="L164" s="34">
        <v>6673.13</v>
      </c>
      <c r="M164" s="34">
        <v>6642.55</v>
      </c>
      <c r="N164" s="34">
        <v>6607.6500000000005</v>
      </c>
      <c r="O164" s="34">
        <v>6661.62</v>
      </c>
      <c r="P164" s="34">
        <v>6751.35</v>
      </c>
      <c r="Q164" s="34">
        <v>6720.5199999999995</v>
      </c>
      <c r="R164" s="34">
        <v>6643.6500000000005</v>
      </c>
      <c r="S164" s="34">
        <v>6614.7</v>
      </c>
      <c r="T164" s="34">
        <v>6557.51</v>
      </c>
      <c r="U164" s="34">
        <v>6518.01</v>
      </c>
      <c r="V164" s="34">
        <v>6626.46</v>
      </c>
      <c r="W164" s="34">
        <v>6475.8200000000006</v>
      </c>
      <c r="X164" s="34">
        <v>6050.86</v>
      </c>
      <c r="Y164" s="34">
        <v>5845.13</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15</v>
      </c>
      <c r="B165" s="34">
        <v>5644.2500000000009</v>
      </c>
      <c r="C165" s="34">
        <v>5559.89</v>
      </c>
      <c r="D165" s="34">
        <v>5469.27</v>
      </c>
      <c r="E165" s="34">
        <v>5426.47</v>
      </c>
      <c r="F165" s="34">
        <v>5476.62</v>
      </c>
      <c r="G165" s="34">
        <v>5634.45</v>
      </c>
      <c r="H165" s="34">
        <v>5837.77</v>
      </c>
      <c r="I165" s="34">
        <v>6238.43</v>
      </c>
      <c r="J165" s="34">
        <v>6464.96</v>
      </c>
      <c r="K165" s="34">
        <v>6557.7300000000005</v>
      </c>
      <c r="L165" s="34">
        <v>6568.45</v>
      </c>
      <c r="M165" s="34">
        <v>6530.9100000000008</v>
      </c>
      <c r="N165" s="34">
        <v>6517.89</v>
      </c>
      <c r="O165" s="34">
        <v>6541.87</v>
      </c>
      <c r="P165" s="34">
        <v>6635.94</v>
      </c>
      <c r="Q165" s="34">
        <v>6571.25</v>
      </c>
      <c r="R165" s="34">
        <v>6535</v>
      </c>
      <c r="S165" s="34">
        <v>6514.42</v>
      </c>
      <c r="T165" s="34">
        <v>6521.8300000000008</v>
      </c>
      <c r="U165" s="34">
        <v>6510.7</v>
      </c>
      <c r="V165" s="34">
        <v>6528.17</v>
      </c>
      <c r="W165" s="34">
        <v>6451.75</v>
      </c>
      <c r="X165" s="34">
        <v>6177.04</v>
      </c>
      <c r="Y165" s="34">
        <v>5856.4400000000005</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16</v>
      </c>
      <c r="B166" s="34">
        <v>5582.09</v>
      </c>
      <c r="C166" s="34">
        <v>5410.0700000000006</v>
      </c>
      <c r="D166" s="34">
        <v>5284.9800000000005</v>
      </c>
      <c r="E166" s="34">
        <v>5218.01</v>
      </c>
      <c r="F166" s="34">
        <v>5305.52</v>
      </c>
      <c r="G166" s="34">
        <v>5503.3</v>
      </c>
      <c r="H166" s="34">
        <v>5760.1</v>
      </c>
      <c r="I166" s="34">
        <v>6021.47</v>
      </c>
      <c r="J166" s="34">
        <v>6349.14</v>
      </c>
      <c r="K166" s="34">
        <v>6413.72</v>
      </c>
      <c r="L166" s="34">
        <v>6409</v>
      </c>
      <c r="M166" s="34">
        <v>6365.61</v>
      </c>
      <c r="N166" s="34">
        <v>6394.12</v>
      </c>
      <c r="O166" s="34">
        <v>6406.31</v>
      </c>
      <c r="P166" s="34">
        <v>6492.72</v>
      </c>
      <c r="Q166" s="34">
        <v>6468.3300000000008</v>
      </c>
      <c r="R166" s="34">
        <v>6408.88</v>
      </c>
      <c r="S166" s="34">
        <v>6362.4000000000005</v>
      </c>
      <c r="T166" s="34">
        <v>6349.1500000000005</v>
      </c>
      <c r="U166" s="34">
        <v>6339.1</v>
      </c>
      <c r="V166" s="34">
        <v>6385.25</v>
      </c>
      <c r="W166" s="34">
        <v>6407.85</v>
      </c>
      <c r="X166" s="34">
        <v>6111.3200000000006</v>
      </c>
      <c r="Y166" s="34">
        <v>5793.670000000001</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17</v>
      </c>
      <c r="B167" s="34">
        <v>5690.39</v>
      </c>
      <c r="C167" s="34">
        <v>5636.670000000001</v>
      </c>
      <c r="D167" s="34">
        <v>5473.1500000000005</v>
      </c>
      <c r="E167" s="34">
        <v>5393.84</v>
      </c>
      <c r="F167" s="34">
        <v>5383.9400000000005</v>
      </c>
      <c r="G167" s="34">
        <v>5290.8300000000008</v>
      </c>
      <c r="H167" s="34">
        <v>5395.31</v>
      </c>
      <c r="I167" s="34">
        <v>5759.03</v>
      </c>
      <c r="J167" s="34">
        <v>6060.170000000001</v>
      </c>
      <c r="K167" s="34">
        <v>6364.6500000000005</v>
      </c>
      <c r="L167" s="34">
        <v>6462.8200000000006</v>
      </c>
      <c r="M167" s="34">
        <v>6497.28</v>
      </c>
      <c r="N167" s="34">
        <v>6498.62</v>
      </c>
      <c r="O167" s="34">
        <v>6461.17</v>
      </c>
      <c r="P167" s="34">
        <v>6494.38</v>
      </c>
      <c r="Q167" s="34">
        <v>6478.94</v>
      </c>
      <c r="R167" s="34">
        <v>6461.44</v>
      </c>
      <c r="S167" s="34">
        <v>6463.12</v>
      </c>
      <c r="T167" s="34">
        <v>6459.05</v>
      </c>
      <c r="U167" s="34">
        <v>6466.7699999999995</v>
      </c>
      <c r="V167" s="34">
        <v>6491.72</v>
      </c>
      <c r="W167" s="34">
        <v>6473.0199999999995</v>
      </c>
      <c r="X167" s="34">
        <v>6056.8</v>
      </c>
      <c r="Y167" s="34">
        <v>5854.7</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18</v>
      </c>
      <c r="B168" s="34">
        <v>5583.4100000000008</v>
      </c>
      <c r="C168" s="34">
        <v>5438.31</v>
      </c>
      <c r="D168" s="34">
        <v>5380.47</v>
      </c>
      <c r="E168" s="34">
        <v>5250.7300000000005</v>
      </c>
      <c r="F168" s="34">
        <v>5212.8600000000006</v>
      </c>
      <c r="G168" s="34">
        <v>5148.12</v>
      </c>
      <c r="H168" s="34">
        <v>5146.22</v>
      </c>
      <c r="I168" s="34">
        <v>5451.2400000000007</v>
      </c>
      <c r="J168" s="34">
        <v>5919.9800000000005</v>
      </c>
      <c r="K168" s="34">
        <v>6293.21</v>
      </c>
      <c r="L168" s="34">
        <v>6450.96</v>
      </c>
      <c r="M168" s="34">
        <v>6470.9100000000008</v>
      </c>
      <c r="N168" s="34">
        <v>6468.45</v>
      </c>
      <c r="O168" s="34">
        <v>6467.88</v>
      </c>
      <c r="P168" s="34">
        <v>6465.76</v>
      </c>
      <c r="Q168" s="34">
        <v>6427.11</v>
      </c>
      <c r="R168" s="34">
        <v>6300.19</v>
      </c>
      <c r="S168" s="34">
        <v>6322.47</v>
      </c>
      <c r="T168" s="34">
        <v>6394.88</v>
      </c>
      <c r="U168" s="34">
        <v>6444.3200000000006</v>
      </c>
      <c r="V168" s="34">
        <v>6479.01</v>
      </c>
      <c r="W168" s="34">
        <v>6509.44</v>
      </c>
      <c r="X168" s="34">
        <v>6176.51</v>
      </c>
      <c r="Y168" s="34">
        <v>5767.0700000000006</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19</v>
      </c>
      <c r="B169" s="34">
        <v>5603.6</v>
      </c>
      <c r="C169" s="34">
        <v>5491.01</v>
      </c>
      <c r="D169" s="34">
        <v>5409.7</v>
      </c>
      <c r="E169" s="34">
        <v>5387.93</v>
      </c>
      <c r="F169" s="34">
        <v>5413.85</v>
      </c>
      <c r="G169" s="34">
        <v>5486.0700000000006</v>
      </c>
      <c r="H169" s="34">
        <v>5726.51</v>
      </c>
      <c r="I169" s="34">
        <v>6100.5800000000008</v>
      </c>
      <c r="J169" s="34">
        <v>6467.95</v>
      </c>
      <c r="K169" s="34">
        <v>6562.9100000000008</v>
      </c>
      <c r="L169" s="34">
        <v>6592.6</v>
      </c>
      <c r="M169" s="34">
        <v>6571.9900000000007</v>
      </c>
      <c r="N169" s="34">
        <v>6506.9000000000005</v>
      </c>
      <c r="O169" s="34">
        <v>6551.7300000000005</v>
      </c>
      <c r="P169" s="34">
        <v>6623.42</v>
      </c>
      <c r="Q169" s="34">
        <v>6580.46</v>
      </c>
      <c r="R169" s="34">
        <v>6501.54</v>
      </c>
      <c r="S169" s="34">
        <v>6462.0700000000006</v>
      </c>
      <c r="T169" s="34">
        <v>6447.72</v>
      </c>
      <c r="U169" s="34">
        <v>6458.0199999999995</v>
      </c>
      <c r="V169" s="34">
        <v>6467.3300000000008</v>
      </c>
      <c r="W169" s="34">
        <v>6431.47</v>
      </c>
      <c r="X169" s="34">
        <v>5982.77</v>
      </c>
      <c r="Y169" s="34">
        <v>5758.6600000000008</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20</v>
      </c>
      <c r="B170" s="34">
        <v>5626.3</v>
      </c>
      <c r="C170" s="34">
        <v>5427.9800000000005</v>
      </c>
      <c r="D170" s="34">
        <v>5230.8100000000004</v>
      </c>
      <c r="E170" s="34">
        <v>5185.67</v>
      </c>
      <c r="F170" s="34">
        <v>5253.35</v>
      </c>
      <c r="G170" s="34">
        <v>5486.2</v>
      </c>
      <c r="H170" s="34">
        <v>5679.55</v>
      </c>
      <c r="I170" s="34">
        <v>6050.78</v>
      </c>
      <c r="J170" s="34">
        <v>6424.87</v>
      </c>
      <c r="K170" s="34">
        <v>6682.6</v>
      </c>
      <c r="L170" s="34">
        <v>6701.01</v>
      </c>
      <c r="M170" s="34">
        <v>6678.86</v>
      </c>
      <c r="N170" s="34">
        <v>6668.8</v>
      </c>
      <c r="O170" s="34">
        <v>6683.44</v>
      </c>
      <c r="P170" s="34">
        <v>6827.4800000000005</v>
      </c>
      <c r="Q170" s="34">
        <v>6698.19</v>
      </c>
      <c r="R170" s="34">
        <v>6595.2699999999995</v>
      </c>
      <c r="S170" s="34">
        <v>6496.9800000000005</v>
      </c>
      <c r="T170" s="34">
        <v>6476.11</v>
      </c>
      <c r="U170" s="34">
        <v>6473.21</v>
      </c>
      <c r="V170" s="34">
        <v>6447.78</v>
      </c>
      <c r="W170" s="34">
        <v>6421.9100000000008</v>
      </c>
      <c r="X170" s="34">
        <v>6005.06</v>
      </c>
      <c r="Y170" s="34">
        <v>5841.06</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21</v>
      </c>
      <c r="B171" s="34">
        <v>5574.9100000000008</v>
      </c>
      <c r="C171" s="34">
        <v>5472.670000000001</v>
      </c>
      <c r="D171" s="34">
        <v>5373.29</v>
      </c>
      <c r="E171" s="34">
        <v>5265.51</v>
      </c>
      <c r="F171" s="34">
        <v>5323.3</v>
      </c>
      <c r="G171" s="34">
        <v>5504.96</v>
      </c>
      <c r="H171" s="34">
        <v>5649.2500000000009</v>
      </c>
      <c r="I171" s="34">
        <v>6078.81</v>
      </c>
      <c r="J171" s="34">
        <v>6368.3300000000008</v>
      </c>
      <c r="K171" s="34">
        <v>6595.43</v>
      </c>
      <c r="L171" s="34">
        <v>6719.7</v>
      </c>
      <c r="M171" s="34">
        <v>6630.1500000000005</v>
      </c>
      <c r="N171" s="34">
        <v>6594.0700000000006</v>
      </c>
      <c r="O171" s="34">
        <v>6619.84</v>
      </c>
      <c r="P171" s="34">
        <v>6838.54</v>
      </c>
      <c r="Q171" s="34">
        <v>6736.8300000000008</v>
      </c>
      <c r="R171" s="34">
        <v>6571.4900000000007</v>
      </c>
      <c r="S171" s="34">
        <v>6549.68</v>
      </c>
      <c r="T171" s="34">
        <v>6522.94</v>
      </c>
      <c r="U171" s="34">
        <v>6517.67</v>
      </c>
      <c r="V171" s="34">
        <v>6471.8200000000006</v>
      </c>
      <c r="W171" s="34">
        <v>6421.42</v>
      </c>
      <c r="X171" s="34">
        <v>6048.76</v>
      </c>
      <c r="Y171" s="34">
        <v>5885.8300000000008</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22</v>
      </c>
      <c r="B172" s="34">
        <v>5602.76</v>
      </c>
      <c r="C172" s="34">
        <v>5462.6</v>
      </c>
      <c r="D172" s="34">
        <v>5333.84</v>
      </c>
      <c r="E172" s="34">
        <v>5169.95</v>
      </c>
      <c r="F172" s="34">
        <v>5263.87</v>
      </c>
      <c r="G172" s="34">
        <v>5508.2</v>
      </c>
      <c r="H172" s="34">
        <v>5648.4800000000005</v>
      </c>
      <c r="I172" s="34">
        <v>6093.21</v>
      </c>
      <c r="J172" s="34">
        <v>6450.5800000000008</v>
      </c>
      <c r="K172" s="34">
        <v>6624.3200000000006</v>
      </c>
      <c r="L172" s="34">
        <v>6651.9900000000007</v>
      </c>
      <c r="M172" s="34">
        <v>6651.6600000000008</v>
      </c>
      <c r="N172" s="34">
        <v>6575.4900000000007</v>
      </c>
      <c r="O172" s="34">
        <v>6657.53</v>
      </c>
      <c r="P172" s="34">
        <v>6737.64</v>
      </c>
      <c r="Q172" s="34">
        <v>6675.56</v>
      </c>
      <c r="R172" s="34">
        <v>6588.3200000000006</v>
      </c>
      <c r="S172" s="34">
        <v>6528.59</v>
      </c>
      <c r="T172" s="34">
        <v>6525.36</v>
      </c>
      <c r="U172" s="34">
        <v>6513.2400000000007</v>
      </c>
      <c r="V172" s="34">
        <v>6529.19</v>
      </c>
      <c r="W172" s="34">
        <v>6451.46</v>
      </c>
      <c r="X172" s="34">
        <v>6064.6</v>
      </c>
      <c r="Y172" s="34">
        <v>5833.4100000000008</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23</v>
      </c>
      <c r="B173" s="34">
        <v>5614.6</v>
      </c>
      <c r="C173" s="34">
        <v>5421.53</v>
      </c>
      <c r="D173" s="34">
        <v>5348.84</v>
      </c>
      <c r="E173" s="34">
        <v>5282.7400000000007</v>
      </c>
      <c r="F173" s="34">
        <v>5304.45</v>
      </c>
      <c r="G173" s="34">
        <v>5454.0800000000008</v>
      </c>
      <c r="H173" s="34">
        <v>5695.2500000000009</v>
      </c>
      <c r="I173" s="34">
        <v>6119.64</v>
      </c>
      <c r="J173" s="34">
        <v>6466.26</v>
      </c>
      <c r="K173" s="34">
        <v>6566.71</v>
      </c>
      <c r="L173" s="34">
        <v>6614.86</v>
      </c>
      <c r="M173" s="34">
        <v>6598.03</v>
      </c>
      <c r="N173" s="34">
        <v>6631.88</v>
      </c>
      <c r="O173" s="34">
        <v>6659.9100000000008</v>
      </c>
      <c r="P173" s="34">
        <v>6758.1</v>
      </c>
      <c r="Q173" s="34">
        <v>6651.96</v>
      </c>
      <c r="R173" s="34">
        <v>6586.6500000000005</v>
      </c>
      <c r="S173" s="34">
        <v>6558.37</v>
      </c>
      <c r="T173" s="34">
        <v>6520.63</v>
      </c>
      <c r="U173" s="34">
        <v>6507.6</v>
      </c>
      <c r="V173" s="34">
        <v>6482.01</v>
      </c>
      <c r="W173" s="34">
        <v>6492.7699999999995</v>
      </c>
      <c r="X173" s="34">
        <v>6291.3200000000006</v>
      </c>
      <c r="Y173" s="34">
        <v>5896.53</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24</v>
      </c>
      <c r="B174" s="34">
        <v>5810.79</v>
      </c>
      <c r="C174" s="34">
        <v>5597.56</v>
      </c>
      <c r="D174" s="34">
        <v>5511.77</v>
      </c>
      <c r="E174" s="34">
        <v>5459.2300000000005</v>
      </c>
      <c r="F174" s="34">
        <v>5439.4900000000007</v>
      </c>
      <c r="G174" s="34">
        <v>5434.84</v>
      </c>
      <c r="H174" s="34">
        <v>5498.1500000000005</v>
      </c>
      <c r="I174" s="34">
        <v>5798.79</v>
      </c>
      <c r="J174" s="34">
        <v>6212.54</v>
      </c>
      <c r="K174" s="34">
        <v>6499.81</v>
      </c>
      <c r="L174" s="34">
        <v>6576.4900000000007</v>
      </c>
      <c r="M174" s="34">
        <v>6584.5</v>
      </c>
      <c r="N174" s="34">
        <v>6573.18</v>
      </c>
      <c r="O174" s="34">
        <v>6573.9800000000005</v>
      </c>
      <c r="P174" s="34">
        <v>6565.28</v>
      </c>
      <c r="Q174" s="34">
        <v>6592.7400000000007</v>
      </c>
      <c r="R174" s="34">
        <v>6582.7699999999995</v>
      </c>
      <c r="S174" s="34">
        <v>6576.29</v>
      </c>
      <c r="T174" s="34">
        <v>6568.36</v>
      </c>
      <c r="U174" s="34">
        <v>6575.8</v>
      </c>
      <c r="V174" s="34">
        <v>6585.9800000000005</v>
      </c>
      <c r="W174" s="34">
        <v>6572.8200000000006</v>
      </c>
      <c r="X174" s="34">
        <v>6248.13</v>
      </c>
      <c r="Y174" s="34">
        <v>5871.4400000000005</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25</v>
      </c>
      <c r="B175" s="34">
        <v>5754.1900000000005</v>
      </c>
      <c r="C175" s="34">
        <v>5566.51</v>
      </c>
      <c r="D175" s="34">
        <v>5475.09</v>
      </c>
      <c r="E175" s="34">
        <v>5401.0800000000008</v>
      </c>
      <c r="F175" s="34">
        <v>5352.02</v>
      </c>
      <c r="G175" s="34">
        <v>5396.37</v>
      </c>
      <c r="H175" s="34">
        <v>5330.7500000000009</v>
      </c>
      <c r="I175" s="34">
        <v>5587.2</v>
      </c>
      <c r="J175" s="34">
        <v>5934.4400000000005</v>
      </c>
      <c r="K175" s="34">
        <v>6288.0700000000006</v>
      </c>
      <c r="L175" s="34">
        <v>6425.2699999999995</v>
      </c>
      <c r="M175" s="34">
        <v>6487.96</v>
      </c>
      <c r="N175" s="34">
        <v>6487.59</v>
      </c>
      <c r="O175" s="34">
        <v>6485.86</v>
      </c>
      <c r="P175" s="34">
        <v>6491.7400000000007</v>
      </c>
      <c r="Q175" s="34">
        <v>6449.2300000000005</v>
      </c>
      <c r="R175" s="34">
        <v>6385.0800000000008</v>
      </c>
      <c r="S175" s="34">
        <v>6392.78</v>
      </c>
      <c r="T175" s="34">
        <v>6422.28</v>
      </c>
      <c r="U175" s="34">
        <v>6445.68</v>
      </c>
      <c r="V175" s="34">
        <v>6477.25</v>
      </c>
      <c r="W175" s="34">
        <v>6510.04</v>
      </c>
      <c r="X175" s="34">
        <v>6159.4000000000005</v>
      </c>
      <c r="Y175" s="34">
        <v>5790.13</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26</v>
      </c>
      <c r="B176" s="34">
        <v>5617.85</v>
      </c>
      <c r="C176" s="34">
        <v>5505.6600000000008</v>
      </c>
      <c r="D176" s="34">
        <v>5417.04</v>
      </c>
      <c r="E176" s="34">
        <v>5255.2500000000009</v>
      </c>
      <c r="F176" s="34">
        <v>5274.920000000001</v>
      </c>
      <c r="G176" s="34">
        <v>5534.06</v>
      </c>
      <c r="H176" s="34">
        <v>5641.9900000000007</v>
      </c>
      <c r="I176" s="34">
        <v>5948.37</v>
      </c>
      <c r="J176" s="34">
        <v>6383.78</v>
      </c>
      <c r="K176" s="34">
        <v>6469.76</v>
      </c>
      <c r="L176" s="34">
        <v>6558.78</v>
      </c>
      <c r="M176" s="34">
        <v>6517.4100000000008</v>
      </c>
      <c r="N176" s="34">
        <v>6482.34</v>
      </c>
      <c r="O176" s="34">
        <v>6529.9900000000007</v>
      </c>
      <c r="P176" s="34">
        <v>6583.75</v>
      </c>
      <c r="Q176" s="34">
        <v>6592.56</v>
      </c>
      <c r="R176" s="34">
        <v>6555.71</v>
      </c>
      <c r="S176" s="34">
        <v>6420.6</v>
      </c>
      <c r="T176" s="34">
        <v>6378.22</v>
      </c>
      <c r="U176" s="34">
        <v>6280.1600000000008</v>
      </c>
      <c r="V176" s="34">
        <v>6305.37</v>
      </c>
      <c r="W176" s="34">
        <v>6213.4400000000005</v>
      </c>
      <c r="X176" s="34">
        <v>5812.62</v>
      </c>
      <c r="Y176" s="34">
        <v>5689.86</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27</v>
      </c>
      <c r="B177" s="34">
        <v>5527.6</v>
      </c>
      <c r="C177" s="34">
        <v>5337.43</v>
      </c>
      <c r="D177" s="34">
        <v>5277.7</v>
      </c>
      <c r="E177" s="34">
        <v>4965.2500000000009</v>
      </c>
      <c r="F177" s="34">
        <v>4760.79</v>
      </c>
      <c r="G177" s="34">
        <v>5338.37</v>
      </c>
      <c r="H177" s="34">
        <v>5510.1</v>
      </c>
      <c r="I177" s="34">
        <v>5837.05</v>
      </c>
      <c r="J177" s="34">
        <v>6210.26</v>
      </c>
      <c r="K177" s="34">
        <v>6393.84</v>
      </c>
      <c r="L177" s="34">
        <v>6491.92</v>
      </c>
      <c r="M177" s="34">
        <v>6397.87</v>
      </c>
      <c r="N177" s="34">
        <v>6355.37</v>
      </c>
      <c r="O177" s="34">
        <v>6391.87</v>
      </c>
      <c r="P177" s="34">
        <v>6514.5800000000008</v>
      </c>
      <c r="Q177" s="34">
        <v>6439.5700000000006</v>
      </c>
      <c r="R177" s="34">
        <v>6454.88</v>
      </c>
      <c r="S177" s="34">
        <v>6386.7300000000005</v>
      </c>
      <c r="T177" s="34">
        <v>6336.0199999999995</v>
      </c>
      <c r="U177" s="34">
        <v>6233.71</v>
      </c>
      <c r="V177" s="34">
        <v>6224.71</v>
      </c>
      <c r="W177" s="34">
        <v>6176.43</v>
      </c>
      <c r="X177" s="34">
        <v>5807.12</v>
      </c>
      <c r="Y177" s="34">
        <v>5702.76</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28</v>
      </c>
      <c r="B178" s="34">
        <v>5591.43</v>
      </c>
      <c r="C178" s="34">
        <v>5368.38</v>
      </c>
      <c r="D178" s="34">
        <v>5220.9900000000007</v>
      </c>
      <c r="E178" s="34">
        <v>4696.3900000000003</v>
      </c>
      <c r="F178" s="34">
        <v>4572.8500000000004</v>
      </c>
      <c r="G178" s="34">
        <v>5409.87</v>
      </c>
      <c r="H178" s="34">
        <v>5639.62</v>
      </c>
      <c r="I178" s="34">
        <v>5928.56</v>
      </c>
      <c r="J178" s="34">
        <v>6450.63</v>
      </c>
      <c r="K178" s="34">
        <v>6523.59</v>
      </c>
      <c r="L178" s="34">
        <v>6607.21</v>
      </c>
      <c r="M178" s="34">
        <v>6604.17</v>
      </c>
      <c r="N178" s="34">
        <v>6598.69</v>
      </c>
      <c r="O178" s="34">
        <v>6611.37</v>
      </c>
      <c r="P178" s="34">
        <v>6713.8300000000008</v>
      </c>
      <c r="Q178" s="34">
        <v>6791.09</v>
      </c>
      <c r="R178" s="34">
        <v>6618.54</v>
      </c>
      <c r="S178" s="34">
        <v>6568.44</v>
      </c>
      <c r="T178" s="34">
        <v>6519.64</v>
      </c>
      <c r="U178" s="34">
        <v>6481.09</v>
      </c>
      <c r="V178" s="34">
        <v>6469.21</v>
      </c>
      <c r="W178" s="34">
        <v>6433.9800000000005</v>
      </c>
      <c r="X178" s="34">
        <v>6045.77</v>
      </c>
      <c r="Y178" s="34">
        <v>5769.71</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12" x14ac:dyDescent="0.2">
      <c r="A179" s="33">
        <v>29</v>
      </c>
      <c r="B179" s="34">
        <v>5568.64</v>
      </c>
      <c r="C179" s="34">
        <v>5406.14</v>
      </c>
      <c r="D179" s="34">
        <v>5217.1500000000005</v>
      </c>
      <c r="E179" s="34">
        <v>5141.1100000000006</v>
      </c>
      <c r="F179" s="34">
        <v>5129.0000000000009</v>
      </c>
      <c r="G179" s="34">
        <v>5438.6</v>
      </c>
      <c r="H179" s="34">
        <v>5565.18</v>
      </c>
      <c r="I179" s="34">
        <v>5921.920000000001</v>
      </c>
      <c r="J179" s="34">
        <v>6480.1500000000005</v>
      </c>
      <c r="K179" s="34">
        <v>6515.7</v>
      </c>
      <c r="L179" s="34">
        <v>6524.84</v>
      </c>
      <c r="M179" s="34">
        <v>6614.7300000000005</v>
      </c>
      <c r="N179" s="34">
        <v>6621.72</v>
      </c>
      <c r="O179" s="34">
        <v>6641.2699999999995</v>
      </c>
      <c r="P179" s="34">
        <v>6774.28</v>
      </c>
      <c r="Q179" s="34">
        <v>6791.7699999999995</v>
      </c>
      <c r="R179" s="34">
        <v>6786.51</v>
      </c>
      <c r="S179" s="34">
        <v>6722.11</v>
      </c>
      <c r="T179" s="34">
        <v>6658.5800000000008</v>
      </c>
      <c r="U179" s="34">
        <v>6633.05</v>
      </c>
      <c r="V179" s="34">
        <v>6605.59</v>
      </c>
      <c r="W179" s="34">
        <v>6524.19</v>
      </c>
      <c r="X179" s="34">
        <v>6213.12</v>
      </c>
      <c r="Y179" s="34">
        <v>5791.76</v>
      </c>
      <c r="Z179" s="24">
        <f>IFERROR(Y179,"скрыть")</f>
        <v>5791.76</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12" x14ac:dyDescent="0.2">
      <c r="A180" s="33">
        <v>30</v>
      </c>
      <c r="B180" s="34">
        <v>5578.72</v>
      </c>
      <c r="C180" s="34">
        <v>5436.52</v>
      </c>
      <c r="D180" s="34">
        <v>5288.27</v>
      </c>
      <c r="E180" s="34">
        <v>5198.47</v>
      </c>
      <c r="F180" s="34">
        <v>5185.93</v>
      </c>
      <c r="G180" s="34">
        <v>5412.18</v>
      </c>
      <c r="H180" s="34">
        <v>5478.7300000000005</v>
      </c>
      <c r="I180" s="34">
        <v>5869.88</v>
      </c>
      <c r="J180" s="34">
        <v>6494.42</v>
      </c>
      <c r="K180" s="34">
        <v>6385.56</v>
      </c>
      <c r="L180" s="34">
        <v>6366.21</v>
      </c>
      <c r="M180" s="34">
        <v>6351.95</v>
      </c>
      <c r="N180" s="34">
        <v>6651.71</v>
      </c>
      <c r="O180" s="34">
        <v>6666.93</v>
      </c>
      <c r="P180" s="34">
        <v>7050.5199999999995</v>
      </c>
      <c r="Q180" s="34">
        <v>7047.1</v>
      </c>
      <c r="R180" s="34">
        <v>6813.4800000000005</v>
      </c>
      <c r="S180" s="34">
        <v>6696.47</v>
      </c>
      <c r="T180" s="34">
        <v>6645.31</v>
      </c>
      <c r="U180" s="34">
        <v>6600.29</v>
      </c>
      <c r="V180" s="34">
        <v>6682.75</v>
      </c>
      <c r="W180" s="34">
        <v>6680.72</v>
      </c>
      <c r="X180" s="34">
        <v>6406.38</v>
      </c>
      <c r="Y180" s="34">
        <v>5910.8300000000008</v>
      </c>
      <c r="Z180" s="24">
        <f>IFERROR(Y180,"скрыть")</f>
        <v>5910.8300000000008</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12" x14ac:dyDescent="0.2">
      <c r="A181" s="33">
        <v>31</v>
      </c>
      <c r="B181" s="34">
        <v>5662.71</v>
      </c>
      <c r="C181" s="34">
        <v>5526.5700000000006</v>
      </c>
      <c r="D181" s="34">
        <v>5397.29</v>
      </c>
      <c r="E181" s="34">
        <v>5294.1</v>
      </c>
      <c r="F181" s="34">
        <v>5250.22</v>
      </c>
      <c r="G181" s="34">
        <v>5350.5000000000009</v>
      </c>
      <c r="H181" s="34">
        <v>5413.4000000000005</v>
      </c>
      <c r="I181" s="34">
        <v>5673.8200000000006</v>
      </c>
      <c r="J181" s="34">
        <v>6268.84</v>
      </c>
      <c r="K181" s="34">
        <v>6422.2400000000007</v>
      </c>
      <c r="L181" s="34">
        <v>6560.86</v>
      </c>
      <c r="M181" s="34">
        <v>6594.18</v>
      </c>
      <c r="N181" s="34">
        <v>6605.4100000000008</v>
      </c>
      <c r="O181" s="34">
        <v>6609.21</v>
      </c>
      <c r="P181" s="34">
        <v>6653.1600000000008</v>
      </c>
      <c r="Q181" s="34">
        <v>6672.64</v>
      </c>
      <c r="R181" s="34">
        <v>6677.8300000000008</v>
      </c>
      <c r="S181" s="34">
        <v>6684.89</v>
      </c>
      <c r="T181" s="34">
        <v>6621.9900000000007</v>
      </c>
      <c r="U181" s="34">
        <v>6598.2300000000005</v>
      </c>
      <c r="V181" s="34">
        <v>6618.54</v>
      </c>
      <c r="W181" s="34">
        <v>6606.39</v>
      </c>
      <c r="X181" s="34">
        <v>6285.53</v>
      </c>
      <c r="Y181" s="34">
        <v>5844.4900000000007</v>
      </c>
      <c r="Z181" s="24">
        <f>IFERROR(Y181,"скрыть")</f>
        <v>5844.4900000000007</v>
      </c>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ht="11.25" customHeight="1" x14ac:dyDescent="0.2">
      <c r="A182" s="111"/>
      <c r="B182" s="112" t="s">
        <v>110</v>
      </c>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ht="11.25" customHeight="1" x14ac:dyDescent="0.2">
      <c r="A183" s="111"/>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s="27" customFormat="1" ht="32.65" customHeight="1" x14ac:dyDescent="0.2">
      <c r="A184" s="31" t="s">
        <v>83</v>
      </c>
      <c r="B184" s="32" t="s">
        <v>84</v>
      </c>
      <c r="C184" s="32" t="s">
        <v>85</v>
      </c>
      <c r="D184" s="32" t="s">
        <v>86</v>
      </c>
      <c r="E184" s="32" t="s">
        <v>87</v>
      </c>
      <c r="F184" s="32" t="s">
        <v>88</v>
      </c>
      <c r="G184" s="32" t="s">
        <v>89</v>
      </c>
      <c r="H184" s="32" t="s">
        <v>90</v>
      </c>
      <c r="I184" s="32" t="s">
        <v>91</v>
      </c>
      <c r="J184" s="32" t="s">
        <v>92</v>
      </c>
      <c r="K184" s="32" t="s">
        <v>93</v>
      </c>
      <c r="L184" s="32" t="s">
        <v>94</v>
      </c>
      <c r="M184" s="32" t="s">
        <v>95</v>
      </c>
      <c r="N184" s="32" t="s">
        <v>96</v>
      </c>
      <c r="O184" s="32" t="s">
        <v>97</v>
      </c>
      <c r="P184" s="32" t="s">
        <v>98</v>
      </c>
      <c r="Q184" s="32" t="s">
        <v>99</v>
      </c>
      <c r="R184" s="32" t="s">
        <v>100</v>
      </c>
      <c r="S184" s="32" t="s">
        <v>101</v>
      </c>
      <c r="T184" s="32" t="s">
        <v>102</v>
      </c>
      <c r="U184" s="32" t="s">
        <v>103</v>
      </c>
      <c r="V184" s="32" t="s">
        <v>104</v>
      </c>
      <c r="W184" s="32" t="s">
        <v>105</v>
      </c>
      <c r="X184" s="32" t="s">
        <v>106</v>
      </c>
      <c r="Y184" s="32" t="s">
        <v>107</v>
      </c>
      <c r="Z184" s="26"/>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1</v>
      </c>
      <c r="B185" s="34">
        <v>7126.38</v>
      </c>
      <c r="C185" s="34">
        <v>6984.47</v>
      </c>
      <c r="D185" s="34">
        <v>6932.4000000000005</v>
      </c>
      <c r="E185" s="34">
        <v>6892.87</v>
      </c>
      <c r="F185" s="34">
        <v>6876.0800000000008</v>
      </c>
      <c r="G185" s="34">
        <v>6880.64</v>
      </c>
      <c r="H185" s="34">
        <v>6892.5900000000011</v>
      </c>
      <c r="I185" s="34">
        <v>7143.3400000000011</v>
      </c>
      <c r="J185" s="34">
        <v>7331.8200000000006</v>
      </c>
      <c r="K185" s="34">
        <v>7597.6500000000005</v>
      </c>
      <c r="L185" s="34">
        <v>7733.12</v>
      </c>
      <c r="M185" s="34">
        <v>7760.84</v>
      </c>
      <c r="N185" s="34">
        <v>7738.95</v>
      </c>
      <c r="O185" s="34">
        <v>7746.9000000000005</v>
      </c>
      <c r="P185" s="34">
        <v>7744.1600000000008</v>
      </c>
      <c r="Q185" s="34">
        <v>7671.4400000000005</v>
      </c>
      <c r="R185" s="34">
        <v>7556.22</v>
      </c>
      <c r="S185" s="34">
        <v>7620.2500000000009</v>
      </c>
      <c r="T185" s="34">
        <v>7666.71</v>
      </c>
      <c r="U185" s="34">
        <v>7728.18</v>
      </c>
      <c r="V185" s="34">
        <v>7824.11</v>
      </c>
      <c r="W185" s="34">
        <v>7815.77</v>
      </c>
      <c r="X185" s="34">
        <v>7353.88</v>
      </c>
      <c r="Y185" s="34">
        <v>7229.0900000000011</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2</v>
      </c>
      <c r="B186" s="34">
        <v>7056.6900000000005</v>
      </c>
      <c r="C186" s="34">
        <v>6955.0700000000006</v>
      </c>
      <c r="D186" s="34">
        <v>6876.1500000000005</v>
      </c>
      <c r="E186" s="34">
        <v>6862.14</v>
      </c>
      <c r="F186" s="34">
        <v>6852.8200000000006</v>
      </c>
      <c r="G186" s="34">
        <v>6871.0900000000011</v>
      </c>
      <c r="H186" s="34">
        <v>6841.1900000000005</v>
      </c>
      <c r="I186" s="34">
        <v>7051.170000000001</v>
      </c>
      <c r="J186" s="34">
        <v>7321.170000000001</v>
      </c>
      <c r="K186" s="34">
        <v>7504.8</v>
      </c>
      <c r="L186" s="34">
        <v>7520.7300000000005</v>
      </c>
      <c r="M186" s="34">
        <v>7575.8</v>
      </c>
      <c r="N186" s="34">
        <v>7569.6500000000005</v>
      </c>
      <c r="O186" s="34">
        <v>7540.68</v>
      </c>
      <c r="P186" s="34">
        <v>7525.54</v>
      </c>
      <c r="Q186" s="34">
        <v>7506.3200000000006</v>
      </c>
      <c r="R186" s="34">
        <v>7455.8</v>
      </c>
      <c r="S186" s="34">
        <v>7502.9800000000005</v>
      </c>
      <c r="T186" s="34">
        <v>7506.0000000000009</v>
      </c>
      <c r="U186" s="34">
        <v>7653.3600000000006</v>
      </c>
      <c r="V186" s="34">
        <v>7707.04</v>
      </c>
      <c r="W186" s="34">
        <v>7697.9000000000005</v>
      </c>
      <c r="X186" s="34">
        <v>7304.0300000000007</v>
      </c>
      <c r="Y186" s="34">
        <v>7118.21</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3</v>
      </c>
      <c r="B187" s="34">
        <v>7047.35</v>
      </c>
      <c r="C187" s="34">
        <v>6951.2500000000009</v>
      </c>
      <c r="D187" s="34">
        <v>6867.920000000001</v>
      </c>
      <c r="E187" s="34">
        <v>6851.88</v>
      </c>
      <c r="F187" s="34">
        <v>6848.95</v>
      </c>
      <c r="G187" s="34">
        <v>6857.56</v>
      </c>
      <c r="H187" s="34">
        <v>6875.8600000000006</v>
      </c>
      <c r="I187" s="34">
        <v>7094.27</v>
      </c>
      <c r="J187" s="34">
        <v>7345.420000000001</v>
      </c>
      <c r="K187" s="34">
        <v>7693.8300000000008</v>
      </c>
      <c r="L187" s="34">
        <v>7748.68</v>
      </c>
      <c r="M187" s="34">
        <v>7774.2400000000007</v>
      </c>
      <c r="N187" s="34">
        <v>7763.6500000000005</v>
      </c>
      <c r="O187" s="34">
        <v>7750.09</v>
      </c>
      <c r="P187" s="34">
        <v>7731.3</v>
      </c>
      <c r="Q187" s="34">
        <v>7690.670000000001</v>
      </c>
      <c r="R187" s="34">
        <v>7640.6500000000005</v>
      </c>
      <c r="S187" s="34">
        <v>7666.38</v>
      </c>
      <c r="T187" s="34">
        <v>7616.1500000000005</v>
      </c>
      <c r="U187" s="34">
        <v>7667.39</v>
      </c>
      <c r="V187" s="34">
        <v>7743.37</v>
      </c>
      <c r="W187" s="34">
        <v>7794.77</v>
      </c>
      <c r="X187" s="34">
        <v>7374.2</v>
      </c>
      <c r="Y187" s="34">
        <v>7214.0000000000009</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4</v>
      </c>
      <c r="B188" s="34">
        <v>6988.6600000000008</v>
      </c>
      <c r="C188" s="34">
        <v>6918.79</v>
      </c>
      <c r="D188" s="34">
        <v>6874.1</v>
      </c>
      <c r="E188" s="34">
        <v>6870.12</v>
      </c>
      <c r="F188" s="34">
        <v>6865.1100000000006</v>
      </c>
      <c r="G188" s="34">
        <v>6850.420000000001</v>
      </c>
      <c r="H188" s="34">
        <v>6808.6600000000008</v>
      </c>
      <c r="I188" s="34">
        <v>6939.7500000000009</v>
      </c>
      <c r="J188" s="34">
        <v>7226.6500000000005</v>
      </c>
      <c r="K188" s="34">
        <v>7388.2300000000005</v>
      </c>
      <c r="L188" s="34">
        <v>7510.35</v>
      </c>
      <c r="M188" s="34">
        <v>7518.31</v>
      </c>
      <c r="N188" s="34">
        <v>7517.0900000000011</v>
      </c>
      <c r="O188" s="34">
        <v>7515.56</v>
      </c>
      <c r="P188" s="34">
        <v>7614.3600000000006</v>
      </c>
      <c r="Q188" s="34">
        <v>7521.56</v>
      </c>
      <c r="R188" s="34">
        <v>7516.29</v>
      </c>
      <c r="S188" s="34">
        <v>7566.3600000000006</v>
      </c>
      <c r="T188" s="34">
        <v>7571.3600000000006</v>
      </c>
      <c r="U188" s="34">
        <v>7669.0000000000009</v>
      </c>
      <c r="V188" s="34">
        <v>7732.93</v>
      </c>
      <c r="W188" s="34">
        <v>7751.52</v>
      </c>
      <c r="X188" s="34">
        <v>7356.8300000000008</v>
      </c>
      <c r="Y188" s="34">
        <v>7189.7800000000007</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5</v>
      </c>
      <c r="B189" s="34">
        <v>6993.04</v>
      </c>
      <c r="C189" s="34">
        <v>6870.9000000000005</v>
      </c>
      <c r="D189" s="34">
        <v>6836.7</v>
      </c>
      <c r="E189" s="34">
        <v>6819.71</v>
      </c>
      <c r="F189" s="34">
        <v>6833.18</v>
      </c>
      <c r="G189" s="34">
        <v>6880.1500000000005</v>
      </c>
      <c r="H189" s="34">
        <v>6990.47</v>
      </c>
      <c r="I189" s="34">
        <v>7336.1</v>
      </c>
      <c r="J189" s="34">
        <v>7658.9400000000005</v>
      </c>
      <c r="K189" s="34">
        <v>7739.8</v>
      </c>
      <c r="L189" s="34">
        <v>7750.5700000000006</v>
      </c>
      <c r="M189" s="34">
        <v>7803.14</v>
      </c>
      <c r="N189" s="34">
        <v>7774.55</v>
      </c>
      <c r="O189" s="34">
        <v>7794.5700000000006</v>
      </c>
      <c r="P189" s="34">
        <v>7779.93</v>
      </c>
      <c r="Q189" s="34">
        <v>7765.59</v>
      </c>
      <c r="R189" s="34">
        <v>7745.3200000000006</v>
      </c>
      <c r="S189" s="34">
        <v>7656.2</v>
      </c>
      <c r="T189" s="34">
        <v>7640.3300000000008</v>
      </c>
      <c r="U189" s="34">
        <v>7618.920000000001</v>
      </c>
      <c r="V189" s="34">
        <v>7753.8300000000008</v>
      </c>
      <c r="W189" s="34">
        <v>7679.05</v>
      </c>
      <c r="X189" s="34">
        <v>7350.43</v>
      </c>
      <c r="Y189" s="34">
        <v>7116.670000000001</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6</v>
      </c>
      <c r="B190" s="34">
        <v>6989.88</v>
      </c>
      <c r="C190" s="34">
        <v>6874.21</v>
      </c>
      <c r="D190" s="34">
        <v>6837.85</v>
      </c>
      <c r="E190" s="34">
        <v>6837.1500000000005</v>
      </c>
      <c r="F190" s="34">
        <v>6863.7400000000007</v>
      </c>
      <c r="G190" s="34">
        <v>6922.87</v>
      </c>
      <c r="H190" s="34">
        <v>7122.8600000000006</v>
      </c>
      <c r="I190" s="34">
        <v>7390.27</v>
      </c>
      <c r="J190" s="34">
        <v>7819.09</v>
      </c>
      <c r="K190" s="34">
        <v>7892.4900000000007</v>
      </c>
      <c r="L190" s="34">
        <v>7894.420000000001</v>
      </c>
      <c r="M190" s="34">
        <v>7928.93</v>
      </c>
      <c r="N190" s="34">
        <v>7926.7500000000009</v>
      </c>
      <c r="O190" s="34">
        <v>7932.56</v>
      </c>
      <c r="P190" s="34">
        <v>7926.920000000001</v>
      </c>
      <c r="Q190" s="34">
        <v>7907.02</v>
      </c>
      <c r="R190" s="34">
        <v>7894.4000000000005</v>
      </c>
      <c r="S190" s="34">
        <v>7842.21</v>
      </c>
      <c r="T190" s="34">
        <v>7828.95</v>
      </c>
      <c r="U190" s="34">
        <v>7831.97</v>
      </c>
      <c r="V190" s="34">
        <v>7908.8</v>
      </c>
      <c r="W190" s="34">
        <v>7803.9400000000005</v>
      </c>
      <c r="X190" s="34">
        <v>7332.2600000000011</v>
      </c>
      <c r="Y190" s="34">
        <v>7228.71</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7</v>
      </c>
      <c r="B191" s="34">
        <v>6961.5000000000009</v>
      </c>
      <c r="C191" s="34">
        <v>6821.4000000000005</v>
      </c>
      <c r="D191" s="34">
        <v>6703.63</v>
      </c>
      <c r="E191" s="34">
        <v>6693.54</v>
      </c>
      <c r="F191" s="34">
        <v>6780.87</v>
      </c>
      <c r="G191" s="34">
        <v>6897.52</v>
      </c>
      <c r="H191" s="34">
        <v>7057.0100000000011</v>
      </c>
      <c r="I191" s="34">
        <v>7387.5100000000011</v>
      </c>
      <c r="J191" s="34">
        <v>7769.37</v>
      </c>
      <c r="K191" s="34">
        <v>7841.170000000001</v>
      </c>
      <c r="L191" s="34">
        <v>7841.7500000000009</v>
      </c>
      <c r="M191" s="34">
        <v>7898.72</v>
      </c>
      <c r="N191" s="34">
        <v>7876.28</v>
      </c>
      <c r="O191" s="34">
        <v>7884.97</v>
      </c>
      <c r="P191" s="34">
        <v>7869.4100000000008</v>
      </c>
      <c r="Q191" s="34">
        <v>7857.59</v>
      </c>
      <c r="R191" s="34">
        <v>7846.64</v>
      </c>
      <c r="S191" s="34">
        <v>7766.52</v>
      </c>
      <c r="T191" s="34">
        <v>7769.4000000000005</v>
      </c>
      <c r="U191" s="34">
        <v>7807.93</v>
      </c>
      <c r="V191" s="34">
        <v>7873.12</v>
      </c>
      <c r="W191" s="34">
        <v>7850.09</v>
      </c>
      <c r="X191" s="34">
        <v>7502.02</v>
      </c>
      <c r="Y191" s="34">
        <v>7294.9900000000007</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8</v>
      </c>
      <c r="B192" s="34">
        <v>7297.88</v>
      </c>
      <c r="C192" s="34">
        <v>7140.2400000000007</v>
      </c>
      <c r="D192" s="34">
        <v>7039.71</v>
      </c>
      <c r="E192" s="34">
        <v>7015.22</v>
      </c>
      <c r="F192" s="34">
        <v>6995.6100000000006</v>
      </c>
      <c r="G192" s="34">
        <v>6984.18</v>
      </c>
      <c r="H192" s="34">
        <v>6966.63</v>
      </c>
      <c r="I192" s="34">
        <v>7291.97</v>
      </c>
      <c r="J192" s="34">
        <v>7579.47</v>
      </c>
      <c r="K192" s="34">
        <v>7766.2400000000007</v>
      </c>
      <c r="L192" s="34">
        <v>7845.3</v>
      </c>
      <c r="M192" s="34">
        <v>7863.6</v>
      </c>
      <c r="N192" s="34">
        <v>7849.46</v>
      </c>
      <c r="O192" s="34">
        <v>7833.170000000001</v>
      </c>
      <c r="P192" s="34">
        <v>7827.59</v>
      </c>
      <c r="Q192" s="34">
        <v>7753.4400000000005</v>
      </c>
      <c r="R192" s="34">
        <v>7705.2600000000011</v>
      </c>
      <c r="S192" s="34">
        <v>7759.59</v>
      </c>
      <c r="T192" s="34">
        <v>7808.04</v>
      </c>
      <c r="U192" s="34">
        <v>7861.72</v>
      </c>
      <c r="V192" s="34">
        <v>7884.26</v>
      </c>
      <c r="W192" s="34">
        <v>7888.670000000001</v>
      </c>
      <c r="X192" s="34">
        <v>7553.64</v>
      </c>
      <c r="Y192" s="34">
        <v>7291.7500000000009</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9</v>
      </c>
      <c r="B193" s="34">
        <v>7234.62</v>
      </c>
      <c r="C193" s="34">
        <v>7059.96</v>
      </c>
      <c r="D193" s="34">
        <v>6958.4900000000007</v>
      </c>
      <c r="E193" s="34">
        <v>6912.9800000000005</v>
      </c>
      <c r="F193" s="34">
        <v>6904.2300000000005</v>
      </c>
      <c r="G193" s="34">
        <v>6928.5900000000011</v>
      </c>
      <c r="H193" s="34">
        <v>6980.6100000000006</v>
      </c>
      <c r="I193" s="34">
        <v>7248.02</v>
      </c>
      <c r="J193" s="34">
        <v>7499.5900000000011</v>
      </c>
      <c r="K193" s="34">
        <v>7788.34</v>
      </c>
      <c r="L193" s="34">
        <v>7870.39</v>
      </c>
      <c r="M193" s="34">
        <v>7888.63</v>
      </c>
      <c r="N193" s="34">
        <v>7867.55</v>
      </c>
      <c r="O193" s="34">
        <v>7854.29</v>
      </c>
      <c r="P193" s="34">
        <v>7845.87</v>
      </c>
      <c r="Q193" s="34">
        <v>7791.04</v>
      </c>
      <c r="R193" s="34">
        <v>7738.18</v>
      </c>
      <c r="S193" s="34">
        <v>7748.43</v>
      </c>
      <c r="T193" s="34">
        <v>7776.3200000000006</v>
      </c>
      <c r="U193" s="34">
        <v>7845.6</v>
      </c>
      <c r="V193" s="34">
        <v>7873.11</v>
      </c>
      <c r="W193" s="34">
        <v>7892.170000000001</v>
      </c>
      <c r="X193" s="34">
        <v>7475.3400000000011</v>
      </c>
      <c r="Y193" s="34">
        <v>7299.79</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10</v>
      </c>
      <c r="B194" s="34">
        <v>7079.89</v>
      </c>
      <c r="C194" s="34">
        <v>6909.5900000000011</v>
      </c>
      <c r="D194" s="34">
        <v>6863.27</v>
      </c>
      <c r="E194" s="34">
        <v>6863.72</v>
      </c>
      <c r="F194" s="34">
        <v>6863.3</v>
      </c>
      <c r="G194" s="34">
        <v>6868.39</v>
      </c>
      <c r="H194" s="34">
        <v>6873.29</v>
      </c>
      <c r="I194" s="34">
        <v>7139.64</v>
      </c>
      <c r="J194" s="34">
        <v>7440.0100000000011</v>
      </c>
      <c r="K194" s="34">
        <v>7767.14</v>
      </c>
      <c r="L194" s="34">
        <v>7865.2300000000005</v>
      </c>
      <c r="M194" s="34">
        <v>7875.13</v>
      </c>
      <c r="N194" s="34">
        <v>7872.26</v>
      </c>
      <c r="O194" s="34">
        <v>7856.76</v>
      </c>
      <c r="P194" s="34">
        <v>7850.84</v>
      </c>
      <c r="Q194" s="34">
        <v>7770.02</v>
      </c>
      <c r="R194" s="34">
        <v>7679.8600000000006</v>
      </c>
      <c r="S194" s="34">
        <v>7702.46</v>
      </c>
      <c r="T194" s="34">
        <v>7701.18</v>
      </c>
      <c r="U194" s="34">
        <v>7726.78</v>
      </c>
      <c r="V194" s="34">
        <v>7800.34</v>
      </c>
      <c r="W194" s="34">
        <v>7834.6600000000008</v>
      </c>
      <c r="X194" s="34">
        <v>7424.9400000000005</v>
      </c>
      <c r="Y194" s="34">
        <v>7288.3600000000006</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11</v>
      </c>
      <c r="B195" s="34">
        <v>7228.55</v>
      </c>
      <c r="C195" s="34">
        <v>7030.47</v>
      </c>
      <c r="D195" s="34">
        <v>6952.64</v>
      </c>
      <c r="E195" s="34">
        <v>6926.8300000000008</v>
      </c>
      <c r="F195" s="34">
        <v>6907.8400000000011</v>
      </c>
      <c r="G195" s="34">
        <v>6920.68</v>
      </c>
      <c r="H195" s="34">
        <v>6897.79</v>
      </c>
      <c r="I195" s="34">
        <v>7161.85</v>
      </c>
      <c r="J195" s="34">
        <v>7445.2500000000009</v>
      </c>
      <c r="K195" s="34">
        <v>7814.11</v>
      </c>
      <c r="L195" s="34">
        <v>7883.26</v>
      </c>
      <c r="M195" s="34">
        <v>7906.26</v>
      </c>
      <c r="N195" s="34">
        <v>7911.06</v>
      </c>
      <c r="O195" s="34">
        <v>7902.12</v>
      </c>
      <c r="P195" s="34">
        <v>7897.52</v>
      </c>
      <c r="Q195" s="34">
        <v>7859.170000000001</v>
      </c>
      <c r="R195" s="34">
        <v>7796.81</v>
      </c>
      <c r="S195" s="34">
        <v>7858.52</v>
      </c>
      <c r="T195" s="34">
        <v>7877.97</v>
      </c>
      <c r="U195" s="34">
        <v>7899.47</v>
      </c>
      <c r="V195" s="34">
        <v>7928.52</v>
      </c>
      <c r="W195" s="34">
        <v>7939.9900000000007</v>
      </c>
      <c r="X195" s="34">
        <v>7647.8</v>
      </c>
      <c r="Y195" s="34">
        <v>7329.88</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12</v>
      </c>
      <c r="B196" s="34">
        <v>7126.670000000001</v>
      </c>
      <c r="C196" s="34">
        <v>6994.2</v>
      </c>
      <c r="D196" s="34">
        <v>6914.2800000000007</v>
      </c>
      <c r="E196" s="34">
        <v>6880.87</v>
      </c>
      <c r="F196" s="34">
        <v>6913.3</v>
      </c>
      <c r="G196" s="34">
        <v>7000.8300000000008</v>
      </c>
      <c r="H196" s="34">
        <v>7226.6100000000006</v>
      </c>
      <c r="I196" s="34">
        <v>7587.52</v>
      </c>
      <c r="J196" s="34">
        <v>7926.5800000000008</v>
      </c>
      <c r="K196" s="34">
        <v>7999.9000000000005</v>
      </c>
      <c r="L196" s="34">
        <v>8007.0700000000006</v>
      </c>
      <c r="M196" s="34">
        <v>8031.53</v>
      </c>
      <c r="N196" s="34">
        <v>8010.59</v>
      </c>
      <c r="O196" s="34">
        <v>8019.02</v>
      </c>
      <c r="P196" s="34">
        <v>8025.13</v>
      </c>
      <c r="Q196" s="34">
        <v>7996.68</v>
      </c>
      <c r="R196" s="34">
        <v>7990.6600000000008</v>
      </c>
      <c r="S196" s="34">
        <v>7960.6900000000005</v>
      </c>
      <c r="T196" s="34">
        <v>7920.0700000000006</v>
      </c>
      <c r="U196" s="34">
        <v>7887.1600000000008</v>
      </c>
      <c r="V196" s="34">
        <v>7894.7</v>
      </c>
      <c r="W196" s="34">
        <v>7854.3300000000008</v>
      </c>
      <c r="X196" s="34">
        <v>7399.87</v>
      </c>
      <c r="Y196" s="34">
        <v>7225.0800000000008</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13</v>
      </c>
      <c r="B197" s="34">
        <v>7058.8600000000006</v>
      </c>
      <c r="C197" s="34">
        <v>6893.6600000000008</v>
      </c>
      <c r="D197" s="34">
        <v>6816.02</v>
      </c>
      <c r="E197" s="34">
        <v>6796.56</v>
      </c>
      <c r="F197" s="34">
        <v>6871.45</v>
      </c>
      <c r="G197" s="34">
        <v>6961.0300000000007</v>
      </c>
      <c r="H197" s="34">
        <v>7145.45</v>
      </c>
      <c r="I197" s="34">
        <v>7402.21</v>
      </c>
      <c r="J197" s="34">
        <v>7779.9000000000005</v>
      </c>
      <c r="K197" s="34">
        <v>7951.11</v>
      </c>
      <c r="L197" s="34">
        <v>7987.4400000000005</v>
      </c>
      <c r="M197" s="34">
        <v>7975.4800000000005</v>
      </c>
      <c r="N197" s="34">
        <v>7965.64</v>
      </c>
      <c r="O197" s="34">
        <v>7979.87</v>
      </c>
      <c r="P197" s="34">
        <v>8068.03</v>
      </c>
      <c r="Q197" s="34">
        <v>8096.9100000000008</v>
      </c>
      <c r="R197" s="34">
        <v>8012.170000000001</v>
      </c>
      <c r="S197" s="34">
        <v>7990.12</v>
      </c>
      <c r="T197" s="34">
        <v>7978.7300000000005</v>
      </c>
      <c r="U197" s="34">
        <v>7978.9000000000005</v>
      </c>
      <c r="V197" s="34">
        <v>8023.8300000000008</v>
      </c>
      <c r="W197" s="34">
        <v>7879.9900000000007</v>
      </c>
      <c r="X197" s="34">
        <v>7393.9000000000005</v>
      </c>
      <c r="Y197" s="34">
        <v>7236.9000000000005</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14</v>
      </c>
      <c r="B198" s="34">
        <v>7084.06</v>
      </c>
      <c r="C198" s="34">
        <v>6983.6100000000006</v>
      </c>
      <c r="D198" s="34">
        <v>6841.04</v>
      </c>
      <c r="E198" s="34">
        <v>6818.4000000000005</v>
      </c>
      <c r="F198" s="34">
        <v>6833.6</v>
      </c>
      <c r="G198" s="34">
        <v>7004.8600000000006</v>
      </c>
      <c r="H198" s="34">
        <v>7260.8</v>
      </c>
      <c r="I198" s="34">
        <v>7646.21</v>
      </c>
      <c r="J198" s="34">
        <v>7952.35</v>
      </c>
      <c r="K198" s="34">
        <v>8071.13</v>
      </c>
      <c r="L198" s="34">
        <v>8143.22</v>
      </c>
      <c r="M198" s="34">
        <v>8112.64</v>
      </c>
      <c r="N198" s="34">
        <v>8077.7400000000007</v>
      </c>
      <c r="O198" s="34">
        <v>8131.71</v>
      </c>
      <c r="P198" s="34">
        <v>8221.44</v>
      </c>
      <c r="Q198" s="34">
        <v>8190.61</v>
      </c>
      <c r="R198" s="34">
        <v>8113.7400000000007</v>
      </c>
      <c r="S198" s="34">
        <v>8084.79</v>
      </c>
      <c r="T198" s="34">
        <v>8027.6</v>
      </c>
      <c r="U198" s="34">
        <v>7988.1</v>
      </c>
      <c r="V198" s="34">
        <v>8096.55</v>
      </c>
      <c r="W198" s="34">
        <v>7945.9100000000008</v>
      </c>
      <c r="X198" s="34">
        <v>7520.95</v>
      </c>
      <c r="Y198" s="34">
        <v>7315.22</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15</v>
      </c>
      <c r="B199" s="34">
        <v>7114.3400000000011</v>
      </c>
      <c r="C199" s="34">
        <v>7029.9800000000005</v>
      </c>
      <c r="D199" s="34">
        <v>6939.3600000000006</v>
      </c>
      <c r="E199" s="34">
        <v>6896.56</v>
      </c>
      <c r="F199" s="34">
        <v>6946.71</v>
      </c>
      <c r="G199" s="34">
        <v>7104.54</v>
      </c>
      <c r="H199" s="34">
        <v>7307.8600000000006</v>
      </c>
      <c r="I199" s="34">
        <v>7708.52</v>
      </c>
      <c r="J199" s="34">
        <v>7935.05</v>
      </c>
      <c r="K199" s="34">
        <v>8027.8200000000006</v>
      </c>
      <c r="L199" s="34">
        <v>8038.54</v>
      </c>
      <c r="M199" s="34">
        <v>8001.0000000000009</v>
      </c>
      <c r="N199" s="34">
        <v>7987.9800000000005</v>
      </c>
      <c r="O199" s="34">
        <v>8011.96</v>
      </c>
      <c r="P199" s="34">
        <v>8106.03</v>
      </c>
      <c r="Q199" s="34">
        <v>8041.34</v>
      </c>
      <c r="R199" s="34">
        <v>8005.09</v>
      </c>
      <c r="S199" s="34">
        <v>7984.51</v>
      </c>
      <c r="T199" s="34">
        <v>7991.920000000001</v>
      </c>
      <c r="U199" s="34">
        <v>7980.79</v>
      </c>
      <c r="V199" s="34">
        <v>7998.26</v>
      </c>
      <c r="W199" s="34">
        <v>7921.84</v>
      </c>
      <c r="X199" s="34">
        <v>7647.13</v>
      </c>
      <c r="Y199" s="34">
        <v>7326.5300000000007</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16</v>
      </c>
      <c r="B200" s="34">
        <v>7052.18</v>
      </c>
      <c r="C200" s="34">
        <v>6880.1600000000008</v>
      </c>
      <c r="D200" s="34">
        <v>6755.0700000000006</v>
      </c>
      <c r="E200" s="34">
        <v>6688.1</v>
      </c>
      <c r="F200" s="34">
        <v>6775.6100000000006</v>
      </c>
      <c r="G200" s="34">
        <v>6973.39</v>
      </c>
      <c r="H200" s="34">
        <v>7230.1900000000005</v>
      </c>
      <c r="I200" s="34">
        <v>7491.56</v>
      </c>
      <c r="J200" s="34">
        <v>7819.2300000000005</v>
      </c>
      <c r="K200" s="34">
        <v>7883.81</v>
      </c>
      <c r="L200" s="34">
        <v>7879.09</v>
      </c>
      <c r="M200" s="34">
        <v>7835.7</v>
      </c>
      <c r="N200" s="34">
        <v>7864.21</v>
      </c>
      <c r="O200" s="34">
        <v>7876.4000000000005</v>
      </c>
      <c r="P200" s="34">
        <v>7962.81</v>
      </c>
      <c r="Q200" s="34">
        <v>7938.420000000001</v>
      </c>
      <c r="R200" s="34">
        <v>7878.97</v>
      </c>
      <c r="S200" s="34">
        <v>7832.4900000000007</v>
      </c>
      <c r="T200" s="34">
        <v>7819.2400000000007</v>
      </c>
      <c r="U200" s="34">
        <v>7809.1900000000005</v>
      </c>
      <c r="V200" s="34">
        <v>7855.34</v>
      </c>
      <c r="W200" s="34">
        <v>7877.9400000000005</v>
      </c>
      <c r="X200" s="34">
        <v>7581.4100000000008</v>
      </c>
      <c r="Y200" s="34">
        <v>7263.7600000000011</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17</v>
      </c>
      <c r="B201" s="34">
        <v>7160.4800000000005</v>
      </c>
      <c r="C201" s="34">
        <v>7106.7600000000011</v>
      </c>
      <c r="D201" s="34">
        <v>6943.2400000000007</v>
      </c>
      <c r="E201" s="34">
        <v>6863.93</v>
      </c>
      <c r="F201" s="34">
        <v>6854.0300000000007</v>
      </c>
      <c r="G201" s="34">
        <v>6760.920000000001</v>
      </c>
      <c r="H201" s="34">
        <v>6865.4000000000005</v>
      </c>
      <c r="I201" s="34">
        <v>7229.12</v>
      </c>
      <c r="J201" s="34">
        <v>7530.2600000000011</v>
      </c>
      <c r="K201" s="34">
        <v>7834.7400000000007</v>
      </c>
      <c r="L201" s="34">
        <v>7932.9100000000008</v>
      </c>
      <c r="M201" s="34">
        <v>7967.37</v>
      </c>
      <c r="N201" s="34">
        <v>7968.71</v>
      </c>
      <c r="O201" s="34">
        <v>7931.26</v>
      </c>
      <c r="P201" s="34">
        <v>7964.47</v>
      </c>
      <c r="Q201" s="34">
        <v>7949.03</v>
      </c>
      <c r="R201" s="34">
        <v>7931.53</v>
      </c>
      <c r="S201" s="34">
        <v>7933.21</v>
      </c>
      <c r="T201" s="34">
        <v>7929.14</v>
      </c>
      <c r="U201" s="34">
        <v>7936.86</v>
      </c>
      <c r="V201" s="34">
        <v>7961.81</v>
      </c>
      <c r="W201" s="34">
        <v>7943.11</v>
      </c>
      <c r="X201" s="34">
        <v>7526.89</v>
      </c>
      <c r="Y201" s="34">
        <v>7324.79</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18</v>
      </c>
      <c r="B202" s="34">
        <v>7053.5000000000009</v>
      </c>
      <c r="C202" s="34">
        <v>6908.4000000000005</v>
      </c>
      <c r="D202" s="34">
        <v>6850.56</v>
      </c>
      <c r="E202" s="34">
        <v>6720.8200000000006</v>
      </c>
      <c r="F202" s="34">
        <v>6682.9500000000007</v>
      </c>
      <c r="G202" s="34">
        <v>6618.21</v>
      </c>
      <c r="H202" s="34">
        <v>6616.31</v>
      </c>
      <c r="I202" s="34">
        <v>6921.3300000000008</v>
      </c>
      <c r="J202" s="34">
        <v>7390.0700000000006</v>
      </c>
      <c r="K202" s="34">
        <v>7763.3</v>
      </c>
      <c r="L202" s="34">
        <v>7921.05</v>
      </c>
      <c r="M202" s="34">
        <v>7941.0000000000009</v>
      </c>
      <c r="N202" s="34">
        <v>7938.54</v>
      </c>
      <c r="O202" s="34">
        <v>7937.97</v>
      </c>
      <c r="P202" s="34">
        <v>7935.85</v>
      </c>
      <c r="Q202" s="34">
        <v>7897.2</v>
      </c>
      <c r="R202" s="34">
        <v>7770.28</v>
      </c>
      <c r="S202" s="34">
        <v>7792.56</v>
      </c>
      <c r="T202" s="34">
        <v>7864.97</v>
      </c>
      <c r="U202" s="34">
        <v>7914.4100000000008</v>
      </c>
      <c r="V202" s="34">
        <v>7949.1</v>
      </c>
      <c r="W202" s="34">
        <v>7979.53</v>
      </c>
      <c r="X202" s="34">
        <v>7646.6</v>
      </c>
      <c r="Y202" s="34">
        <v>7237.1600000000008</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19</v>
      </c>
      <c r="B203" s="34">
        <v>7073.6900000000005</v>
      </c>
      <c r="C203" s="34">
        <v>6961.1</v>
      </c>
      <c r="D203" s="34">
        <v>6879.79</v>
      </c>
      <c r="E203" s="34">
        <v>6858.02</v>
      </c>
      <c r="F203" s="34">
        <v>6883.9400000000005</v>
      </c>
      <c r="G203" s="34">
        <v>6956.1600000000008</v>
      </c>
      <c r="H203" s="34">
        <v>7196.6</v>
      </c>
      <c r="I203" s="34">
        <v>7570.670000000001</v>
      </c>
      <c r="J203" s="34">
        <v>7938.04</v>
      </c>
      <c r="K203" s="34">
        <v>8033.0000000000009</v>
      </c>
      <c r="L203" s="34">
        <v>8062.6900000000005</v>
      </c>
      <c r="M203" s="34">
        <v>8042.0800000000008</v>
      </c>
      <c r="N203" s="34">
        <v>7976.9900000000007</v>
      </c>
      <c r="O203" s="34">
        <v>8021.8200000000006</v>
      </c>
      <c r="P203" s="34">
        <v>8093.51</v>
      </c>
      <c r="Q203" s="34">
        <v>8050.55</v>
      </c>
      <c r="R203" s="34">
        <v>7971.63</v>
      </c>
      <c r="S203" s="34">
        <v>7932.1600000000008</v>
      </c>
      <c r="T203" s="34">
        <v>7917.81</v>
      </c>
      <c r="U203" s="34">
        <v>7928.11</v>
      </c>
      <c r="V203" s="34">
        <v>7937.420000000001</v>
      </c>
      <c r="W203" s="34">
        <v>7901.56</v>
      </c>
      <c r="X203" s="34">
        <v>7452.8600000000006</v>
      </c>
      <c r="Y203" s="34">
        <v>7228.7500000000009</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20</v>
      </c>
      <c r="B204" s="34">
        <v>7096.39</v>
      </c>
      <c r="C204" s="34">
        <v>6898.0700000000006</v>
      </c>
      <c r="D204" s="34">
        <v>6700.9000000000005</v>
      </c>
      <c r="E204" s="34">
        <v>6655.76</v>
      </c>
      <c r="F204" s="34">
        <v>6723.4400000000005</v>
      </c>
      <c r="G204" s="34">
        <v>6956.29</v>
      </c>
      <c r="H204" s="34">
        <v>7149.64</v>
      </c>
      <c r="I204" s="34">
        <v>7520.87</v>
      </c>
      <c r="J204" s="34">
        <v>7894.96</v>
      </c>
      <c r="K204" s="34">
        <v>8152.6900000000005</v>
      </c>
      <c r="L204" s="34">
        <v>8171.1</v>
      </c>
      <c r="M204" s="34">
        <v>8148.95</v>
      </c>
      <c r="N204" s="34">
        <v>8138.89</v>
      </c>
      <c r="O204" s="34">
        <v>8153.53</v>
      </c>
      <c r="P204" s="34">
        <v>8297.57</v>
      </c>
      <c r="Q204" s="34">
        <v>8168.28</v>
      </c>
      <c r="R204" s="34">
        <v>8065.36</v>
      </c>
      <c r="S204" s="34">
        <v>7967.0700000000006</v>
      </c>
      <c r="T204" s="34">
        <v>7946.2</v>
      </c>
      <c r="U204" s="34">
        <v>7943.3</v>
      </c>
      <c r="V204" s="34">
        <v>7917.87</v>
      </c>
      <c r="W204" s="34">
        <v>7892.0000000000009</v>
      </c>
      <c r="X204" s="34">
        <v>7475.1500000000005</v>
      </c>
      <c r="Y204" s="34">
        <v>7311.1500000000005</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21</v>
      </c>
      <c r="B205" s="34">
        <v>7045.0000000000009</v>
      </c>
      <c r="C205" s="34">
        <v>6942.7600000000011</v>
      </c>
      <c r="D205" s="34">
        <v>6843.38</v>
      </c>
      <c r="E205" s="34">
        <v>6735.6</v>
      </c>
      <c r="F205" s="34">
        <v>6793.39</v>
      </c>
      <c r="G205" s="34">
        <v>6975.05</v>
      </c>
      <c r="H205" s="34">
        <v>7119.3400000000011</v>
      </c>
      <c r="I205" s="34">
        <v>7548.9000000000005</v>
      </c>
      <c r="J205" s="34">
        <v>7838.420000000001</v>
      </c>
      <c r="K205" s="34">
        <v>8065.52</v>
      </c>
      <c r="L205" s="34">
        <v>8189.79</v>
      </c>
      <c r="M205" s="34">
        <v>8100.2400000000007</v>
      </c>
      <c r="N205" s="34">
        <v>8064.1600000000008</v>
      </c>
      <c r="O205" s="34">
        <v>8089.93</v>
      </c>
      <c r="P205" s="34">
        <v>8308.6299999999992</v>
      </c>
      <c r="Q205" s="34">
        <v>8206.92</v>
      </c>
      <c r="R205" s="34">
        <v>8041.5800000000008</v>
      </c>
      <c r="S205" s="34">
        <v>8019.77</v>
      </c>
      <c r="T205" s="34">
        <v>7993.03</v>
      </c>
      <c r="U205" s="34">
        <v>7987.76</v>
      </c>
      <c r="V205" s="34">
        <v>7941.9100000000008</v>
      </c>
      <c r="W205" s="34">
        <v>7891.51</v>
      </c>
      <c r="X205" s="34">
        <v>7518.85</v>
      </c>
      <c r="Y205" s="34">
        <v>7355.920000000001</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22</v>
      </c>
      <c r="B206" s="34">
        <v>7072.85</v>
      </c>
      <c r="C206" s="34">
        <v>6932.6900000000005</v>
      </c>
      <c r="D206" s="34">
        <v>6803.93</v>
      </c>
      <c r="E206" s="34">
        <v>6640.04</v>
      </c>
      <c r="F206" s="34">
        <v>6733.96</v>
      </c>
      <c r="G206" s="34">
        <v>6978.29</v>
      </c>
      <c r="H206" s="34">
        <v>7118.5700000000006</v>
      </c>
      <c r="I206" s="34">
        <v>7563.3</v>
      </c>
      <c r="J206" s="34">
        <v>7920.670000000001</v>
      </c>
      <c r="K206" s="34">
        <v>8094.4100000000008</v>
      </c>
      <c r="L206" s="34">
        <v>8122.0800000000008</v>
      </c>
      <c r="M206" s="34">
        <v>8121.7500000000009</v>
      </c>
      <c r="N206" s="34">
        <v>8045.5800000000008</v>
      </c>
      <c r="O206" s="34">
        <v>8127.62</v>
      </c>
      <c r="P206" s="34">
        <v>8207.73</v>
      </c>
      <c r="Q206" s="34">
        <v>8145.6500000000005</v>
      </c>
      <c r="R206" s="34">
        <v>8058.4100000000008</v>
      </c>
      <c r="S206" s="34">
        <v>7998.68</v>
      </c>
      <c r="T206" s="34">
        <v>7995.45</v>
      </c>
      <c r="U206" s="34">
        <v>7983.3300000000008</v>
      </c>
      <c r="V206" s="34">
        <v>7999.28</v>
      </c>
      <c r="W206" s="34">
        <v>7921.55</v>
      </c>
      <c r="X206" s="34">
        <v>7534.6900000000005</v>
      </c>
      <c r="Y206" s="34">
        <v>7303.5000000000009</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23</v>
      </c>
      <c r="B207" s="34">
        <v>7084.6900000000005</v>
      </c>
      <c r="C207" s="34">
        <v>6891.62</v>
      </c>
      <c r="D207" s="34">
        <v>6818.93</v>
      </c>
      <c r="E207" s="34">
        <v>6752.8300000000008</v>
      </c>
      <c r="F207" s="34">
        <v>6774.54</v>
      </c>
      <c r="G207" s="34">
        <v>6924.170000000001</v>
      </c>
      <c r="H207" s="34">
        <v>7165.3400000000011</v>
      </c>
      <c r="I207" s="34">
        <v>7589.7300000000005</v>
      </c>
      <c r="J207" s="34">
        <v>7936.35</v>
      </c>
      <c r="K207" s="34">
        <v>8036.8</v>
      </c>
      <c r="L207" s="34">
        <v>8084.95</v>
      </c>
      <c r="M207" s="34">
        <v>8068.12</v>
      </c>
      <c r="N207" s="34">
        <v>8101.97</v>
      </c>
      <c r="O207" s="34">
        <v>8130.0000000000009</v>
      </c>
      <c r="P207" s="34">
        <v>8228.19</v>
      </c>
      <c r="Q207" s="34">
        <v>8122.05</v>
      </c>
      <c r="R207" s="34">
        <v>8056.7400000000007</v>
      </c>
      <c r="S207" s="34">
        <v>8028.46</v>
      </c>
      <c r="T207" s="34">
        <v>7990.72</v>
      </c>
      <c r="U207" s="34">
        <v>7977.6900000000005</v>
      </c>
      <c r="V207" s="34">
        <v>7952.1</v>
      </c>
      <c r="W207" s="34">
        <v>7962.86</v>
      </c>
      <c r="X207" s="34">
        <v>7761.4100000000008</v>
      </c>
      <c r="Y207" s="34">
        <v>7366.62</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24</v>
      </c>
      <c r="B208" s="34">
        <v>7280.88</v>
      </c>
      <c r="C208" s="34">
        <v>7067.6500000000005</v>
      </c>
      <c r="D208" s="34">
        <v>6981.8600000000006</v>
      </c>
      <c r="E208" s="34">
        <v>6929.3200000000006</v>
      </c>
      <c r="F208" s="34">
        <v>6909.5800000000008</v>
      </c>
      <c r="G208" s="34">
        <v>6904.93</v>
      </c>
      <c r="H208" s="34">
        <v>6968.2400000000007</v>
      </c>
      <c r="I208" s="34">
        <v>7268.88</v>
      </c>
      <c r="J208" s="34">
        <v>7682.63</v>
      </c>
      <c r="K208" s="34">
        <v>7969.9000000000005</v>
      </c>
      <c r="L208" s="34">
        <v>8046.5800000000008</v>
      </c>
      <c r="M208" s="34">
        <v>8054.59</v>
      </c>
      <c r="N208" s="34">
        <v>8043.27</v>
      </c>
      <c r="O208" s="34">
        <v>8044.0700000000006</v>
      </c>
      <c r="P208" s="34">
        <v>8035.37</v>
      </c>
      <c r="Q208" s="34">
        <v>8062.8300000000008</v>
      </c>
      <c r="R208" s="34">
        <v>8052.86</v>
      </c>
      <c r="S208" s="34">
        <v>8046.38</v>
      </c>
      <c r="T208" s="34">
        <v>8038.45</v>
      </c>
      <c r="U208" s="34">
        <v>8045.89</v>
      </c>
      <c r="V208" s="34">
        <v>8056.0700000000006</v>
      </c>
      <c r="W208" s="34">
        <v>8042.9100000000008</v>
      </c>
      <c r="X208" s="34">
        <v>7718.22</v>
      </c>
      <c r="Y208" s="34">
        <v>7341.5300000000007</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25</v>
      </c>
      <c r="B209" s="34">
        <v>7224.2800000000007</v>
      </c>
      <c r="C209" s="34">
        <v>7036.6</v>
      </c>
      <c r="D209" s="34">
        <v>6945.18</v>
      </c>
      <c r="E209" s="34">
        <v>6871.170000000001</v>
      </c>
      <c r="F209" s="34">
        <v>6822.1100000000006</v>
      </c>
      <c r="G209" s="34">
        <v>6866.46</v>
      </c>
      <c r="H209" s="34">
        <v>6800.8400000000011</v>
      </c>
      <c r="I209" s="34">
        <v>7057.29</v>
      </c>
      <c r="J209" s="34">
        <v>7404.5300000000007</v>
      </c>
      <c r="K209" s="34">
        <v>7758.1600000000008</v>
      </c>
      <c r="L209" s="34">
        <v>7895.36</v>
      </c>
      <c r="M209" s="34">
        <v>7958.05</v>
      </c>
      <c r="N209" s="34">
        <v>7957.68</v>
      </c>
      <c r="O209" s="34">
        <v>7955.95</v>
      </c>
      <c r="P209" s="34">
        <v>7961.8300000000008</v>
      </c>
      <c r="Q209" s="34">
        <v>7919.3200000000006</v>
      </c>
      <c r="R209" s="34">
        <v>7855.170000000001</v>
      </c>
      <c r="S209" s="34">
        <v>7862.87</v>
      </c>
      <c r="T209" s="34">
        <v>7892.37</v>
      </c>
      <c r="U209" s="34">
        <v>7915.77</v>
      </c>
      <c r="V209" s="34">
        <v>7947.34</v>
      </c>
      <c r="W209" s="34">
        <v>7980.13</v>
      </c>
      <c r="X209" s="34">
        <v>7629.4900000000007</v>
      </c>
      <c r="Y209" s="34">
        <v>7260.22</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26</v>
      </c>
      <c r="B210" s="34">
        <v>7087.9400000000005</v>
      </c>
      <c r="C210" s="34">
        <v>6975.7500000000009</v>
      </c>
      <c r="D210" s="34">
        <v>6887.13</v>
      </c>
      <c r="E210" s="34">
        <v>6725.3400000000011</v>
      </c>
      <c r="F210" s="34">
        <v>6745.0100000000011</v>
      </c>
      <c r="G210" s="34">
        <v>7004.1500000000005</v>
      </c>
      <c r="H210" s="34">
        <v>7112.0800000000008</v>
      </c>
      <c r="I210" s="34">
        <v>7418.46</v>
      </c>
      <c r="J210" s="34">
        <v>7853.87</v>
      </c>
      <c r="K210" s="34">
        <v>7939.85</v>
      </c>
      <c r="L210" s="34">
        <v>8028.87</v>
      </c>
      <c r="M210" s="34">
        <v>7987.5000000000009</v>
      </c>
      <c r="N210" s="34">
        <v>7952.43</v>
      </c>
      <c r="O210" s="34">
        <v>8000.0800000000008</v>
      </c>
      <c r="P210" s="34">
        <v>8053.84</v>
      </c>
      <c r="Q210" s="34">
        <v>8062.6500000000005</v>
      </c>
      <c r="R210" s="34">
        <v>8025.8</v>
      </c>
      <c r="S210" s="34">
        <v>7890.6900000000005</v>
      </c>
      <c r="T210" s="34">
        <v>7848.31</v>
      </c>
      <c r="U210" s="34">
        <v>7750.2500000000009</v>
      </c>
      <c r="V210" s="34">
        <v>7775.46</v>
      </c>
      <c r="W210" s="34">
        <v>7683.5300000000007</v>
      </c>
      <c r="X210" s="34">
        <v>7282.71</v>
      </c>
      <c r="Y210" s="34">
        <v>7159.95</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27</v>
      </c>
      <c r="B211" s="34">
        <v>6997.6900000000005</v>
      </c>
      <c r="C211" s="34">
        <v>6807.52</v>
      </c>
      <c r="D211" s="34">
        <v>6747.79</v>
      </c>
      <c r="E211" s="34">
        <v>6435.3400000000011</v>
      </c>
      <c r="F211" s="34">
        <v>6230.88</v>
      </c>
      <c r="G211" s="34">
        <v>6808.46</v>
      </c>
      <c r="H211" s="34">
        <v>6980.1900000000005</v>
      </c>
      <c r="I211" s="34">
        <v>7307.14</v>
      </c>
      <c r="J211" s="34">
        <v>7680.35</v>
      </c>
      <c r="K211" s="34">
        <v>7863.93</v>
      </c>
      <c r="L211" s="34">
        <v>7962.01</v>
      </c>
      <c r="M211" s="34">
        <v>7867.96</v>
      </c>
      <c r="N211" s="34">
        <v>7825.46</v>
      </c>
      <c r="O211" s="34">
        <v>7861.96</v>
      </c>
      <c r="P211" s="34">
        <v>7984.670000000001</v>
      </c>
      <c r="Q211" s="34">
        <v>7909.6600000000008</v>
      </c>
      <c r="R211" s="34">
        <v>7924.97</v>
      </c>
      <c r="S211" s="34">
        <v>7856.8200000000006</v>
      </c>
      <c r="T211" s="34">
        <v>7806.11</v>
      </c>
      <c r="U211" s="34">
        <v>7703.8</v>
      </c>
      <c r="V211" s="34">
        <v>7694.8</v>
      </c>
      <c r="W211" s="34">
        <v>7646.52</v>
      </c>
      <c r="X211" s="34">
        <v>7277.21</v>
      </c>
      <c r="Y211" s="34">
        <v>7172.85</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28</v>
      </c>
      <c r="B212" s="34">
        <v>7061.52</v>
      </c>
      <c r="C212" s="34">
        <v>6838.47</v>
      </c>
      <c r="D212" s="34">
        <v>6691.0800000000008</v>
      </c>
      <c r="E212" s="34">
        <v>6166.4800000000005</v>
      </c>
      <c r="F212" s="34">
        <v>6042.9400000000005</v>
      </c>
      <c r="G212" s="34">
        <v>6879.96</v>
      </c>
      <c r="H212" s="34">
        <v>7109.71</v>
      </c>
      <c r="I212" s="34">
        <v>7398.6500000000005</v>
      </c>
      <c r="J212" s="34">
        <v>7920.72</v>
      </c>
      <c r="K212" s="34">
        <v>7993.68</v>
      </c>
      <c r="L212" s="34">
        <v>8077.3</v>
      </c>
      <c r="M212" s="34">
        <v>8074.26</v>
      </c>
      <c r="N212" s="34">
        <v>8068.78</v>
      </c>
      <c r="O212" s="34">
        <v>8081.46</v>
      </c>
      <c r="P212" s="34">
        <v>8183.920000000001</v>
      </c>
      <c r="Q212" s="34">
        <v>8261.1799999999985</v>
      </c>
      <c r="R212" s="34">
        <v>8088.63</v>
      </c>
      <c r="S212" s="34">
        <v>8038.53</v>
      </c>
      <c r="T212" s="34">
        <v>7989.7300000000005</v>
      </c>
      <c r="U212" s="34">
        <v>7951.18</v>
      </c>
      <c r="V212" s="34">
        <v>7939.3</v>
      </c>
      <c r="W212" s="34">
        <v>7904.0700000000006</v>
      </c>
      <c r="X212" s="34">
        <v>7515.8600000000006</v>
      </c>
      <c r="Y212" s="34">
        <v>7239.8</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12" x14ac:dyDescent="0.2">
      <c r="A213" s="33">
        <v>29</v>
      </c>
      <c r="B213" s="34">
        <v>7038.7300000000005</v>
      </c>
      <c r="C213" s="34">
        <v>6876.2300000000005</v>
      </c>
      <c r="D213" s="34">
        <v>6687.2400000000007</v>
      </c>
      <c r="E213" s="34">
        <v>6611.2000000000007</v>
      </c>
      <c r="F213" s="34">
        <v>6599.0900000000011</v>
      </c>
      <c r="G213" s="34">
        <v>6908.6900000000005</v>
      </c>
      <c r="H213" s="34">
        <v>7035.27</v>
      </c>
      <c r="I213" s="34">
        <v>7392.0100000000011</v>
      </c>
      <c r="J213" s="34">
        <v>7950.2400000000007</v>
      </c>
      <c r="K213" s="34">
        <v>7985.79</v>
      </c>
      <c r="L213" s="34">
        <v>7994.93</v>
      </c>
      <c r="M213" s="34">
        <v>8084.8200000000006</v>
      </c>
      <c r="N213" s="34">
        <v>8091.81</v>
      </c>
      <c r="O213" s="34">
        <v>8111.36</v>
      </c>
      <c r="P213" s="34">
        <v>8244.369999999999</v>
      </c>
      <c r="Q213" s="34">
        <v>8261.8599999999988</v>
      </c>
      <c r="R213" s="34">
        <v>8256.6</v>
      </c>
      <c r="S213" s="34">
        <v>8192.1999999999989</v>
      </c>
      <c r="T213" s="34">
        <v>8128.670000000001</v>
      </c>
      <c r="U213" s="34">
        <v>8103.14</v>
      </c>
      <c r="V213" s="34">
        <v>8075.68</v>
      </c>
      <c r="W213" s="34">
        <v>7994.28</v>
      </c>
      <c r="X213" s="34">
        <v>7683.21</v>
      </c>
      <c r="Y213" s="34">
        <v>7261.85</v>
      </c>
      <c r="Z213" s="24">
        <f>IFERROR(Y213,"скрыть")</f>
        <v>7261.85</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12" x14ac:dyDescent="0.2">
      <c r="A214" s="33">
        <v>30</v>
      </c>
      <c r="B214" s="34">
        <v>7048.81</v>
      </c>
      <c r="C214" s="34">
        <v>6906.6100000000006</v>
      </c>
      <c r="D214" s="34">
        <v>6758.3600000000006</v>
      </c>
      <c r="E214" s="34">
        <v>6668.56</v>
      </c>
      <c r="F214" s="34">
        <v>6656.02</v>
      </c>
      <c r="G214" s="34">
        <v>6882.27</v>
      </c>
      <c r="H214" s="34">
        <v>6948.8200000000006</v>
      </c>
      <c r="I214" s="34">
        <v>7339.97</v>
      </c>
      <c r="J214" s="34">
        <v>7964.51</v>
      </c>
      <c r="K214" s="34">
        <v>7855.6500000000005</v>
      </c>
      <c r="L214" s="34">
        <v>7836.3</v>
      </c>
      <c r="M214" s="34">
        <v>7822.04</v>
      </c>
      <c r="N214" s="34">
        <v>8121.8</v>
      </c>
      <c r="O214" s="34">
        <v>8137.02</v>
      </c>
      <c r="P214" s="34">
        <v>8520.6099999999988</v>
      </c>
      <c r="Q214" s="34">
        <v>8517.19</v>
      </c>
      <c r="R214" s="34">
        <v>8283.57</v>
      </c>
      <c r="S214" s="34">
        <v>8166.56</v>
      </c>
      <c r="T214" s="34">
        <v>8115.4000000000005</v>
      </c>
      <c r="U214" s="34">
        <v>8070.38</v>
      </c>
      <c r="V214" s="34">
        <v>8152.84</v>
      </c>
      <c r="W214" s="34">
        <v>8150.81</v>
      </c>
      <c r="X214" s="34">
        <v>7876.47</v>
      </c>
      <c r="Y214" s="34">
        <v>7380.920000000001</v>
      </c>
      <c r="Z214" s="24">
        <f>IFERROR(Y214,"скрыть")</f>
        <v>7380.920000000001</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12" x14ac:dyDescent="0.2">
      <c r="A215" s="33">
        <v>31</v>
      </c>
      <c r="B215" s="34">
        <v>7132.8</v>
      </c>
      <c r="C215" s="34">
        <v>6996.6600000000008</v>
      </c>
      <c r="D215" s="34">
        <v>6867.38</v>
      </c>
      <c r="E215" s="34">
        <v>6764.1900000000005</v>
      </c>
      <c r="F215" s="34">
        <v>6720.31</v>
      </c>
      <c r="G215" s="34">
        <v>6820.5900000000011</v>
      </c>
      <c r="H215" s="34">
        <v>6883.4900000000007</v>
      </c>
      <c r="I215" s="34">
        <v>7143.9100000000008</v>
      </c>
      <c r="J215" s="34">
        <v>7738.93</v>
      </c>
      <c r="K215" s="34">
        <v>7892.3300000000008</v>
      </c>
      <c r="L215" s="34">
        <v>8030.95</v>
      </c>
      <c r="M215" s="34">
        <v>8064.27</v>
      </c>
      <c r="N215" s="34">
        <v>8075.5000000000009</v>
      </c>
      <c r="O215" s="34">
        <v>8079.3</v>
      </c>
      <c r="P215" s="34">
        <v>8123.2500000000009</v>
      </c>
      <c r="Q215" s="34">
        <v>8142.7300000000005</v>
      </c>
      <c r="R215" s="34">
        <v>8147.920000000001</v>
      </c>
      <c r="S215" s="34">
        <v>8154.9800000000005</v>
      </c>
      <c r="T215" s="34">
        <v>8092.0800000000008</v>
      </c>
      <c r="U215" s="34">
        <v>8068.3200000000006</v>
      </c>
      <c r="V215" s="34">
        <v>8088.63</v>
      </c>
      <c r="W215" s="34">
        <v>8076.4800000000005</v>
      </c>
      <c r="X215" s="34">
        <v>7755.62</v>
      </c>
      <c r="Y215" s="34">
        <v>7314.5800000000008</v>
      </c>
      <c r="Z215" s="24">
        <f>IFERROR(Y215,"скрыть")</f>
        <v>7314.5800000000008</v>
      </c>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ht="15.75" x14ac:dyDescent="0.25">
      <c r="B216" s="105" t="s">
        <v>164</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6.1" customHeight="1" x14ac:dyDescent="0.2">
      <c r="A217" s="114" t="s">
        <v>111</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s="27" customFormat="1" ht="24"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26"/>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5.75" x14ac:dyDescent="0.25">
      <c r="B219" s="105" t="s">
        <v>112</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t="s">
        <v>82</v>
      </c>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ht="11.25" customHeight="1" x14ac:dyDescent="0.2">
      <c r="A221" s="111"/>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s="27" customFormat="1" ht="32.65" customHeight="1" x14ac:dyDescent="0.2">
      <c r="A222" s="31" t="s">
        <v>83</v>
      </c>
      <c r="B222" s="32" t="s">
        <v>84</v>
      </c>
      <c r="C222" s="32" t="s">
        <v>85</v>
      </c>
      <c r="D222" s="32" t="s">
        <v>86</v>
      </c>
      <c r="E222" s="32" t="s">
        <v>87</v>
      </c>
      <c r="F222" s="32" t="s">
        <v>88</v>
      </c>
      <c r="G222" s="32" t="s">
        <v>89</v>
      </c>
      <c r="H222" s="32" t="s">
        <v>90</v>
      </c>
      <c r="I222" s="32" t="s">
        <v>91</v>
      </c>
      <c r="J222" s="32" t="s">
        <v>92</v>
      </c>
      <c r="K222" s="32" t="s">
        <v>93</v>
      </c>
      <c r="L222" s="32" t="s">
        <v>94</v>
      </c>
      <c r="M222" s="32" t="s">
        <v>95</v>
      </c>
      <c r="N222" s="32" t="s">
        <v>96</v>
      </c>
      <c r="O222" s="32" t="s">
        <v>97</v>
      </c>
      <c r="P222" s="32" t="s">
        <v>98</v>
      </c>
      <c r="Q222" s="32" t="s">
        <v>99</v>
      </c>
      <c r="R222" s="32" t="s">
        <v>100</v>
      </c>
      <c r="S222" s="32" t="s">
        <v>101</v>
      </c>
      <c r="T222" s="32" t="s">
        <v>102</v>
      </c>
      <c r="U222" s="32" t="s">
        <v>103</v>
      </c>
      <c r="V222" s="32" t="s">
        <v>104</v>
      </c>
      <c r="W222" s="32" t="s">
        <v>105</v>
      </c>
      <c r="X222" s="32" t="s">
        <v>106</v>
      </c>
      <c r="Y222" s="32" t="s">
        <v>107</v>
      </c>
      <c r="Z222" s="26"/>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1</v>
      </c>
      <c r="B223" s="34">
        <v>2313.44</v>
      </c>
      <c r="C223" s="34">
        <v>2171.5299999999997</v>
      </c>
      <c r="D223" s="34">
        <v>2119.46</v>
      </c>
      <c r="E223" s="34">
        <v>2079.9299999999998</v>
      </c>
      <c r="F223" s="34">
        <v>2063.14</v>
      </c>
      <c r="G223" s="34">
        <v>2067.6999999999998</v>
      </c>
      <c r="H223" s="34">
        <v>2079.65</v>
      </c>
      <c r="I223" s="34">
        <v>2330.4</v>
      </c>
      <c r="J223" s="34">
        <v>2518.88</v>
      </c>
      <c r="K223" s="34">
        <v>2784.71</v>
      </c>
      <c r="L223" s="34">
        <v>2920.18</v>
      </c>
      <c r="M223" s="34">
        <v>2947.8999999999996</v>
      </c>
      <c r="N223" s="34">
        <v>2926.0099999999998</v>
      </c>
      <c r="O223" s="34">
        <v>2933.96</v>
      </c>
      <c r="P223" s="34">
        <v>2931.22</v>
      </c>
      <c r="Q223" s="34">
        <v>2858.5</v>
      </c>
      <c r="R223" s="34">
        <v>2743.2799999999997</v>
      </c>
      <c r="S223" s="34">
        <v>2807.31</v>
      </c>
      <c r="T223" s="34">
        <v>2853.77</v>
      </c>
      <c r="U223" s="34">
        <v>2915.24</v>
      </c>
      <c r="V223" s="34">
        <v>3011.1699999999996</v>
      </c>
      <c r="W223" s="34">
        <v>3002.83</v>
      </c>
      <c r="X223" s="34">
        <v>2540.94</v>
      </c>
      <c r="Y223" s="34">
        <v>2416.15</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2</v>
      </c>
      <c r="B224" s="34">
        <v>2243.75</v>
      </c>
      <c r="C224" s="34">
        <v>2142.13</v>
      </c>
      <c r="D224" s="34">
        <v>2063.21</v>
      </c>
      <c r="E224" s="34">
        <v>2049.1999999999998</v>
      </c>
      <c r="F224" s="34">
        <v>2039.88</v>
      </c>
      <c r="G224" s="34">
        <v>2058.15</v>
      </c>
      <c r="H224" s="34">
        <v>2028.25</v>
      </c>
      <c r="I224" s="34">
        <v>2238.23</v>
      </c>
      <c r="J224" s="34">
        <v>2508.23</v>
      </c>
      <c r="K224" s="34">
        <v>2691.86</v>
      </c>
      <c r="L224" s="34">
        <v>2707.79</v>
      </c>
      <c r="M224" s="34">
        <v>2762.86</v>
      </c>
      <c r="N224" s="34">
        <v>2756.71</v>
      </c>
      <c r="O224" s="34">
        <v>2727.74</v>
      </c>
      <c r="P224" s="34">
        <v>2712.6</v>
      </c>
      <c r="Q224" s="34">
        <v>2693.38</v>
      </c>
      <c r="R224" s="34">
        <v>2642.86</v>
      </c>
      <c r="S224" s="34">
        <v>2690.04</v>
      </c>
      <c r="T224" s="34">
        <v>2693.06</v>
      </c>
      <c r="U224" s="34">
        <v>2840.42</v>
      </c>
      <c r="V224" s="34">
        <v>2894.1</v>
      </c>
      <c r="W224" s="34">
        <v>2884.96</v>
      </c>
      <c r="X224" s="34">
        <v>2491.09</v>
      </c>
      <c r="Y224" s="34">
        <v>2305.27</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3</v>
      </c>
      <c r="B225" s="34">
        <v>2234.41</v>
      </c>
      <c r="C225" s="34">
        <v>2138.31</v>
      </c>
      <c r="D225" s="34">
        <v>2054.98</v>
      </c>
      <c r="E225" s="34">
        <v>2038.94</v>
      </c>
      <c r="F225" s="34">
        <v>2036.0099999999998</v>
      </c>
      <c r="G225" s="34">
        <v>2044.62</v>
      </c>
      <c r="H225" s="34">
        <v>2062.92</v>
      </c>
      <c r="I225" s="34">
        <v>2281.33</v>
      </c>
      <c r="J225" s="34">
        <v>2532.48</v>
      </c>
      <c r="K225" s="34">
        <v>2880.89</v>
      </c>
      <c r="L225" s="34">
        <v>2935.74</v>
      </c>
      <c r="M225" s="34">
        <v>2961.2999999999997</v>
      </c>
      <c r="N225" s="34">
        <v>2950.71</v>
      </c>
      <c r="O225" s="34">
        <v>2937.1499999999996</v>
      </c>
      <c r="P225" s="34">
        <v>2918.3599999999997</v>
      </c>
      <c r="Q225" s="34">
        <v>2877.73</v>
      </c>
      <c r="R225" s="34">
        <v>2827.71</v>
      </c>
      <c r="S225" s="34">
        <v>2853.44</v>
      </c>
      <c r="T225" s="34">
        <v>2803.21</v>
      </c>
      <c r="U225" s="34">
        <v>2854.45</v>
      </c>
      <c r="V225" s="34">
        <v>2930.43</v>
      </c>
      <c r="W225" s="34">
        <v>2981.83</v>
      </c>
      <c r="X225" s="34">
        <v>2561.2599999999998</v>
      </c>
      <c r="Y225" s="34">
        <v>2401.06</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4</v>
      </c>
      <c r="B226" s="34">
        <v>2175.7199999999998</v>
      </c>
      <c r="C226" s="34">
        <v>2105.85</v>
      </c>
      <c r="D226" s="34">
        <v>2061.16</v>
      </c>
      <c r="E226" s="34">
        <v>2057.1799999999998</v>
      </c>
      <c r="F226" s="34">
        <v>2052.17</v>
      </c>
      <c r="G226" s="34">
        <v>2037.48</v>
      </c>
      <c r="H226" s="34">
        <v>1995.7199999999998</v>
      </c>
      <c r="I226" s="34">
        <v>2126.81</v>
      </c>
      <c r="J226" s="34">
        <v>2413.71</v>
      </c>
      <c r="K226" s="34">
        <v>2575.29</v>
      </c>
      <c r="L226" s="34">
        <v>2697.41</v>
      </c>
      <c r="M226" s="34">
        <v>2705.37</v>
      </c>
      <c r="N226" s="34">
        <v>2704.15</v>
      </c>
      <c r="O226" s="34">
        <v>2702.62</v>
      </c>
      <c r="P226" s="34">
        <v>2801.42</v>
      </c>
      <c r="Q226" s="34">
        <v>2708.62</v>
      </c>
      <c r="R226" s="34">
        <v>2703.35</v>
      </c>
      <c r="S226" s="34">
        <v>2753.42</v>
      </c>
      <c r="T226" s="34">
        <v>2758.42</v>
      </c>
      <c r="U226" s="34">
        <v>2856.06</v>
      </c>
      <c r="V226" s="34">
        <v>2919.99</v>
      </c>
      <c r="W226" s="34">
        <v>2938.58</v>
      </c>
      <c r="X226" s="34">
        <v>2543.89</v>
      </c>
      <c r="Y226" s="34">
        <v>2376.84</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5</v>
      </c>
      <c r="B227" s="34">
        <v>2180.1</v>
      </c>
      <c r="C227" s="34">
        <v>2057.96</v>
      </c>
      <c r="D227" s="34">
        <v>2023.7599999999998</v>
      </c>
      <c r="E227" s="34">
        <v>2006.77</v>
      </c>
      <c r="F227" s="34">
        <v>2020.2399999999998</v>
      </c>
      <c r="G227" s="34">
        <v>2067.21</v>
      </c>
      <c r="H227" s="34">
        <v>2177.5299999999997</v>
      </c>
      <c r="I227" s="34">
        <v>2523.16</v>
      </c>
      <c r="J227" s="34">
        <v>2846</v>
      </c>
      <c r="K227" s="34">
        <v>2926.8599999999997</v>
      </c>
      <c r="L227" s="34">
        <v>2937.6299999999997</v>
      </c>
      <c r="M227" s="34">
        <v>2990.2</v>
      </c>
      <c r="N227" s="34">
        <v>2961.6099999999997</v>
      </c>
      <c r="O227" s="34">
        <v>2981.6299999999997</v>
      </c>
      <c r="P227" s="34">
        <v>2966.99</v>
      </c>
      <c r="Q227" s="34">
        <v>2952.6499999999996</v>
      </c>
      <c r="R227" s="34">
        <v>2932.3799999999997</v>
      </c>
      <c r="S227" s="34">
        <v>2843.2599999999998</v>
      </c>
      <c r="T227" s="34">
        <v>2827.39</v>
      </c>
      <c r="U227" s="34">
        <v>2805.98</v>
      </c>
      <c r="V227" s="34">
        <v>2940.89</v>
      </c>
      <c r="W227" s="34">
        <v>2866.11</v>
      </c>
      <c r="X227" s="34">
        <v>2537.4899999999998</v>
      </c>
      <c r="Y227" s="34">
        <v>2303.73</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6</v>
      </c>
      <c r="B228" s="34">
        <v>2176.94</v>
      </c>
      <c r="C228" s="34">
        <v>2061.27</v>
      </c>
      <c r="D228" s="34">
        <v>2024.9099999999999</v>
      </c>
      <c r="E228" s="34">
        <v>2024.21</v>
      </c>
      <c r="F228" s="34">
        <v>2050.7999999999997</v>
      </c>
      <c r="G228" s="34">
        <v>2109.9299999999998</v>
      </c>
      <c r="H228" s="34">
        <v>2309.92</v>
      </c>
      <c r="I228" s="34">
        <v>2577.33</v>
      </c>
      <c r="J228" s="34">
        <v>3006.1499999999996</v>
      </c>
      <c r="K228" s="34">
        <v>3079.5499999999997</v>
      </c>
      <c r="L228" s="34">
        <v>3081.48</v>
      </c>
      <c r="M228" s="34">
        <v>3115.99</v>
      </c>
      <c r="N228" s="34">
        <v>3113.81</v>
      </c>
      <c r="O228" s="34">
        <v>3119.62</v>
      </c>
      <c r="P228" s="34">
        <v>3113.98</v>
      </c>
      <c r="Q228" s="34">
        <v>3094.08</v>
      </c>
      <c r="R228" s="34">
        <v>3081.46</v>
      </c>
      <c r="S228" s="34">
        <v>3029.27</v>
      </c>
      <c r="T228" s="34">
        <v>3016.0099999999998</v>
      </c>
      <c r="U228" s="34">
        <v>3019.0299999999997</v>
      </c>
      <c r="V228" s="34">
        <v>3095.8599999999997</v>
      </c>
      <c r="W228" s="34">
        <v>2991</v>
      </c>
      <c r="X228" s="34">
        <v>2519.3200000000002</v>
      </c>
      <c r="Y228" s="34">
        <v>2415.77</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7</v>
      </c>
      <c r="B229" s="34">
        <v>2148.56</v>
      </c>
      <c r="C229" s="34">
        <v>2008.46</v>
      </c>
      <c r="D229" s="34">
        <v>1890.69</v>
      </c>
      <c r="E229" s="34">
        <v>1880.6</v>
      </c>
      <c r="F229" s="34">
        <v>1967.9299999999998</v>
      </c>
      <c r="G229" s="34">
        <v>2084.58</v>
      </c>
      <c r="H229" s="34">
        <v>2244.0700000000002</v>
      </c>
      <c r="I229" s="34">
        <v>2574.5700000000002</v>
      </c>
      <c r="J229" s="34">
        <v>2956.43</v>
      </c>
      <c r="K229" s="34">
        <v>3028.23</v>
      </c>
      <c r="L229" s="34">
        <v>3028.81</v>
      </c>
      <c r="M229" s="34">
        <v>3085.7799999999997</v>
      </c>
      <c r="N229" s="34">
        <v>3063.3399999999997</v>
      </c>
      <c r="O229" s="34">
        <v>3072.0299999999997</v>
      </c>
      <c r="P229" s="34">
        <v>3056.47</v>
      </c>
      <c r="Q229" s="34">
        <v>3044.6499999999996</v>
      </c>
      <c r="R229" s="34">
        <v>3033.7</v>
      </c>
      <c r="S229" s="34">
        <v>2953.58</v>
      </c>
      <c r="T229" s="34">
        <v>2956.46</v>
      </c>
      <c r="U229" s="34">
        <v>2994.99</v>
      </c>
      <c r="V229" s="34">
        <v>3060.18</v>
      </c>
      <c r="W229" s="34">
        <v>3037.1499999999996</v>
      </c>
      <c r="X229" s="34">
        <v>2689.08</v>
      </c>
      <c r="Y229" s="34">
        <v>2482.0499999999997</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8</v>
      </c>
      <c r="B230" s="34">
        <v>2484.94</v>
      </c>
      <c r="C230" s="34">
        <v>2327.2999999999997</v>
      </c>
      <c r="D230" s="34">
        <v>2226.77</v>
      </c>
      <c r="E230" s="34">
        <v>2202.2799999999997</v>
      </c>
      <c r="F230" s="34">
        <v>2182.67</v>
      </c>
      <c r="G230" s="34">
        <v>2171.2399999999998</v>
      </c>
      <c r="H230" s="34">
        <v>2153.69</v>
      </c>
      <c r="I230" s="34">
        <v>2479.0299999999997</v>
      </c>
      <c r="J230" s="34">
        <v>2766.5299999999997</v>
      </c>
      <c r="K230" s="34">
        <v>2953.2999999999997</v>
      </c>
      <c r="L230" s="34">
        <v>3032.3599999999997</v>
      </c>
      <c r="M230" s="34">
        <v>3050.66</v>
      </c>
      <c r="N230" s="34">
        <v>3036.52</v>
      </c>
      <c r="O230" s="34">
        <v>3020.23</v>
      </c>
      <c r="P230" s="34">
        <v>3014.6499999999996</v>
      </c>
      <c r="Q230" s="34">
        <v>2940.5</v>
      </c>
      <c r="R230" s="34">
        <v>2892.32</v>
      </c>
      <c r="S230" s="34">
        <v>2946.6499999999996</v>
      </c>
      <c r="T230" s="34">
        <v>2995.1</v>
      </c>
      <c r="U230" s="34">
        <v>3048.7799999999997</v>
      </c>
      <c r="V230" s="34">
        <v>3071.3199999999997</v>
      </c>
      <c r="W230" s="34">
        <v>3075.73</v>
      </c>
      <c r="X230" s="34">
        <v>2740.7</v>
      </c>
      <c r="Y230" s="34">
        <v>2478.81</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9</v>
      </c>
      <c r="B231" s="34">
        <v>2421.6799999999998</v>
      </c>
      <c r="C231" s="34">
        <v>2247.02</v>
      </c>
      <c r="D231" s="34">
        <v>2145.5499999999997</v>
      </c>
      <c r="E231" s="34">
        <v>2100.04</v>
      </c>
      <c r="F231" s="34">
        <v>2091.29</v>
      </c>
      <c r="G231" s="34">
        <v>2115.65</v>
      </c>
      <c r="H231" s="34">
        <v>2167.67</v>
      </c>
      <c r="I231" s="34">
        <v>2435.08</v>
      </c>
      <c r="J231" s="34">
        <v>2686.65</v>
      </c>
      <c r="K231" s="34">
        <v>2975.3999999999996</v>
      </c>
      <c r="L231" s="34">
        <v>3057.45</v>
      </c>
      <c r="M231" s="34">
        <v>3075.69</v>
      </c>
      <c r="N231" s="34">
        <v>3054.6099999999997</v>
      </c>
      <c r="O231" s="34">
        <v>3041.35</v>
      </c>
      <c r="P231" s="34">
        <v>3032.93</v>
      </c>
      <c r="Q231" s="34">
        <v>2978.1</v>
      </c>
      <c r="R231" s="34">
        <v>2925.24</v>
      </c>
      <c r="S231" s="34">
        <v>2935.49</v>
      </c>
      <c r="T231" s="34">
        <v>2963.3799999999997</v>
      </c>
      <c r="U231" s="34">
        <v>3032.66</v>
      </c>
      <c r="V231" s="34">
        <v>3060.1699999999996</v>
      </c>
      <c r="W231" s="34">
        <v>3079.23</v>
      </c>
      <c r="X231" s="34">
        <v>2662.4</v>
      </c>
      <c r="Y231" s="34">
        <v>2486.85</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10</v>
      </c>
      <c r="B232" s="34">
        <v>2266.9499999999998</v>
      </c>
      <c r="C232" s="34">
        <v>2096.65</v>
      </c>
      <c r="D232" s="34">
        <v>2050.33</v>
      </c>
      <c r="E232" s="34">
        <v>2050.7799999999997</v>
      </c>
      <c r="F232" s="34">
        <v>2050.36</v>
      </c>
      <c r="G232" s="34">
        <v>2055.4499999999998</v>
      </c>
      <c r="H232" s="34">
        <v>2060.35</v>
      </c>
      <c r="I232" s="34">
        <v>2326.6999999999998</v>
      </c>
      <c r="J232" s="34">
        <v>2627.07</v>
      </c>
      <c r="K232" s="34">
        <v>2954.2</v>
      </c>
      <c r="L232" s="34">
        <v>3052.29</v>
      </c>
      <c r="M232" s="34">
        <v>3062.19</v>
      </c>
      <c r="N232" s="34">
        <v>3059.3199999999997</v>
      </c>
      <c r="O232" s="34">
        <v>3043.8199999999997</v>
      </c>
      <c r="P232" s="34">
        <v>3037.8999999999996</v>
      </c>
      <c r="Q232" s="34">
        <v>2957.08</v>
      </c>
      <c r="R232" s="34">
        <v>2866.92</v>
      </c>
      <c r="S232" s="34">
        <v>2889.52</v>
      </c>
      <c r="T232" s="34">
        <v>2888.24</v>
      </c>
      <c r="U232" s="34">
        <v>2913.8399999999997</v>
      </c>
      <c r="V232" s="34">
        <v>2987.3999999999996</v>
      </c>
      <c r="W232" s="34">
        <v>3021.72</v>
      </c>
      <c r="X232" s="34">
        <v>2612</v>
      </c>
      <c r="Y232" s="34">
        <v>2475.42</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11</v>
      </c>
      <c r="B233" s="34">
        <v>2415.61</v>
      </c>
      <c r="C233" s="34">
        <v>2217.5299999999997</v>
      </c>
      <c r="D233" s="34">
        <v>2139.6999999999998</v>
      </c>
      <c r="E233" s="34">
        <v>2113.89</v>
      </c>
      <c r="F233" s="34">
        <v>2094.9</v>
      </c>
      <c r="G233" s="34">
        <v>2107.7399999999998</v>
      </c>
      <c r="H233" s="34">
        <v>2084.85</v>
      </c>
      <c r="I233" s="34">
        <v>2348.91</v>
      </c>
      <c r="J233" s="34">
        <v>2632.31</v>
      </c>
      <c r="K233" s="34">
        <v>3001.1699999999996</v>
      </c>
      <c r="L233" s="34">
        <v>3070.3199999999997</v>
      </c>
      <c r="M233" s="34">
        <v>3093.3199999999997</v>
      </c>
      <c r="N233" s="34">
        <v>3098.12</v>
      </c>
      <c r="O233" s="34">
        <v>3089.18</v>
      </c>
      <c r="P233" s="34">
        <v>3084.58</v>
      </c>
      <c r="Q233" s="34">
        <v>3046.23</v>
      </c>
      <c r="R233" s="34">
        <v>2983.87</v>
      </c>
      <c r="S233" s="34">
        <v>3045.58</v>
      </c>
      <c r="T233" s="34">
        <v>3065.0299999999997</v>
      </c>
      <c r="U233" s="34">
        <v>3086.5299999999997</v>
      </c>
      <c r="V233" s="34">
        <v>3115.58</v>
      </c>
      <c r="W233" s="34">
        <v>3127.0499999999997</v>
      </c>
      <c r="X233" s="34">
        <v>2834.86</v>
      </c>
      <c r="Y233" s="34">
        <v>2516.94</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12</v>
      </c>
      <c r="B234" s="34">
        <v>2313.73</v>
      </c>
      <c r="C234" s="34">
        <v>2181.2599999999998</v>
      </c>
      <c r="D234" s="34">
        <v>2101.34</v>
      </c>
      <c r="E234" s="34">
        <v>2067.9299999999998</v>
      </c>
      <c r="F234" s="34">
        <v>2100.36</v>
      </c>
      <c r="G234" s="34">
        <v>2187.89</v>
      </c>
      <c r="H234" s="34">
        <v>2413.67</v>
      </c>
      <c r="I234" s="34">
        <v>2774.58</v>
      </c>
      <c r="J234" s="34">
        <v>3113.64</v>
      </c>
      <c r="K234" s="34">
        <v>3186.96</v>
      </c>
      <c r="L234" s="34">
        <v>3194.1299999999997</v>
      </c>
      <c r="M234" s="34">
        <v>3218.5899999999997</v>
      </c>
      <c r="N234" s="34">
        <v>3197.6499999999996</v>
      </c>
      <c r="O234" s="34">
        <v>3206.08</v>
      </c>
      <c r="P234" s="34">
        <v>3212.19</v>
      </c>
      <c r="Q234" s="34">
        <v>3183.74</v>
      </c>
      <c r="R234" s="34">
        <v>3177.72</v>
      </c>
      <c r="S234" s="34">
        <v>3147.75</v>
      </c>
      <c r="T234" s="34">
        <v>3107.1299999999997</v>
      </c>
      <c r="U234" s="34">
        <v>3074.22</v>
      </c>
      <c r="V234" s="34">
        <v>3081.7599999999998</v>
      </c>
      <c r="W234" s="34">
        <v>3041.39</v>
      </c>
      <c r="X234" s="34">
        <v>2586.9299999999998</v>
      </c>
      <c r="Y234" s="34">
        <v>2412.14</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13</v>
      </c>
      <c r="B235" s="34">
        <v>2245.92</v>
      </c>
      <c r="C235" s="34">
        <v>2080.7199999999998</v>
      </c>
      <c r="D235" s="34">
        <v>2003.08</v>
      </c>
      <c r="E235" s="34">
        <v>1983.62</v>
      </c>
      <c r="F235" s="34">
        <v>2058.5099999999998</v>
      </c>
      <c r="G235" s="34">
        <v>2148.09</v>
      </c>
      <c r="H235" s="34">
        <v>2332.5099999999998</v>
      </c>
      <c r="I235" s="34">
        <v>2589.27</v>
      </c>
      <c r="J235" s="34">
        <v>2966.96</v>
      </c>
      <c r="K235" s="34">
        <v>3138.1699999999996</v>
      </c>
      <c r="L235" s="34">
        <v>3174.5</v>
      </c>
      <c r="M235" s="34">
        <v>3162.54</v>
      </c>
      <c r="N235" s="34">
        <v>3152.7</v>
      </c>
      <c r="O235" s="34">
        <v>3166.93</v>
      </c>
      <c r="P235" s="34">
        <v>3255.0899999999997</v>
      </c>
      <c r="Q235" s="34">
        <v>3283.97</v>
      </c>
      <c r="R235" s="34">
        <v>3199.23</v>
      </c>
      <c r="S235" s="34">
        <v>3177.18</v>
      </c>
      <c r="T235" s="34">
        <v>3165.79</v>
      </c>
      <c r="U235" s="34">
        <v>3165.96</v>
      </c>
      <c r="V235" s="34">
        <v>3210.89</v>
      </c>
      <c r="W235" s="34">
        <v>3067.0499999999997</v>
      </c>
      <c r="X235" s="34">
        <v>2580.96</v>
      </c>
      <c r="Y235" s="34">
        <v>2423.96</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14</v>
      </c>
      <c r="B236" s="34">
        <v>2271.12</v>
      </c>
      <c r="C236" s="34">
        <v>2170.67</v>
      </c>
      <c r="D236" s="34">
        <v>2028.1</v>
      </c>
      <c r="E236" s="34">
        <v>2005.46</v>
      </c>
      <c r="F236" s="34">
        <v>2020.6599999999999</v>
      </c>
      <c r="G236" s="34">
        <v>2191.92</v>
      </c>
      <c r="H236" s="34">
        <v>2447.86</v>
      </c>
      <c r="I236" s="34">
        <v>2833.27</v>
      </c>
      <c r="J236" s="34">
        <v>3139.41</v>
      </c>
      <c r="K236" s="34">
        <v>3258.19</v>
      </c>
      <c r="L236" s="34">
        <v>3330.2799999999997</v>
      </c>
      <c r="M236" s="34">
        <v>3299.7</v>
      </c>
      <c r="N236" s="34">
        <v>3264.7999999999997</v>
      </c>
      <c r="O236" s="34">
        <v>3318.77</v>
      </c>
      <c r="P236" s="34">
        <v>3408.5</v>
      </c>
      <c r="Q236" s="34">
        <v>3377.6699999999996</v>
      </c>
      <c r="R236" s="34">
        <v>3300.7999999999997</v>
      </c>
      <c r="S236" s="34">
        <v>3271.85</v>
      </c>
      <c r="T236" s="34">
        <v>3214.66</v>
      </c>
      <c r="U236" s="34">
        <v>3175.16</v>
      </c>
      <c r="V236" s="34">
        <v>3283.6099999999997</v>
      </c>
      <c r="W236" s="34">
        <v>3132.97</v>
      </c>
      <c r="X236" s="34">
        <v>2708.0099999999998</v>
      </c>
      <c r="Y236" s="34">
        <v>2502.2799999999997</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15</v>
      </c>
      <c r="B237" s="34">
        <v>2301.4</v>
      </c>
      <c r="C237" s="34">
        <v>2217.04</v>
      </c>
      <c r="D237" s="34">
        <v>2126.42</v>
      </c>
      <c r="E237" s="34">
        <v>2083.62</v>
      </c>
      <c r="F237" s="34">
        <v>2133.77</v>
      </c>
      <c r="G237" s="34">
        <v>2291.6</v>
      </c>
      <c r="H237" s="34">
        <v>2494.92</v>
      </c>
      <c r="I237" s="34">
        <v>2895.58</v>
      </c>
      <c r="J237" s="34">
        <v>3122.1099999999997</v>
      </c>
      <c r="K237" s="34">
        <v>3214.8799999999997</v>
      </c>
      <c r="L237" s="34">
        <v>3225.6</v>
      </c>
      <c r="M237" s="34">
        <v>3188.06</v>
      </c>
      <c r="N237" s="34">
        <v>3175.04</v>
      </c>
      <c r="O237" s="34">
        <v>3199.02</v>
      </c>
      <c r="P237" s="34">
        <v>3293.0899999999997</v>
      </c>
      <c r="Q237" s="34">
        <v>3228.3999999999996</v>
      </c>
      <c r="R237" s="34">
        <v>3192.1499999999996</v>
      </c>
      <c r="S237" s="34">
        <v>3171.5699999999997</v>
      </c>
      <c r="T237" s="34">
        <v>3178.98</v>
      </c>
      <c r="U237" s="34">
        <v>3167.85</v>
      </c>
      <c r="V237" s="34">
        <v>3185.3199999999997</v>
      </c>
      <c r="W237" s="34">
        <v>3108.8999999999996</v>
      </c>
      <c r="X237" s="34">
        <v>2834.19</v>
      </c>
      <c r="Y237" s="34">
        <v>2513.59</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16</v>
      </c>
      <c r="B238" s="34">
        <v>2239.2399999999998</v>
      </c>
      <c r="C238" s="34">
        <v>2067.2199999999998</v>
      </c>
      <c r="D238" s="34">
        <v>1942.13</v>
      </c>
      <c r="E238" s="34">
        <v>1875.1599999999999</v>
      </c>
      <c r="F238" s="34">
        <v>1962.67</v>
      </c>
      <c r="G238" s="34">
        <v>2160.4499999999998</v>
      </c>
      <c r="H238" s="34">
        <v>2417.25</v>
      </c>
      <c r="I238" s="34">
        <v>2678.62</v>
      </c>
      <c r="J238" s="34">
        <v>3006.29</v>
      </c>
      <c r="K238" s="34">
        <v>3070.87</v>
      </c>
      <c r="L238" s="34">
        <v>3066.1499999999996</v>
      </c>
      <c r="M238" s="34">
        <v>3022.7599999999998</v>
      </c>
      <c r="N238" s="34">
        <v>3051.27</v>
      </c>
      <c r="O238" s="34">
        <v>3063.46</v>
      </c>
      <c r="P238" s="34">
        <v>3149.87</v>
      </c>
      <c r="Q238" s="34">
        <v>3125.48</v>
      </c>
      <c r="R238" s="34">
        <v>3066.0299999999997</v>
      </c>
      <c r="S238" s="34">
        <v>3019.5499999999997</v>
      </c>
      <c r="T238" s="34">
        <v>3006.2999999999997</v>
      </c>
      <c r="U238" s="34">
        <v>2996.25</v>
      </c>
      <c r="V238" s="34">
        <v>3042.3999999999996</v>
      </c>
      <c r="W238" s="34">
        <v>3065</v>
      </c>
      <c r="X238" s="34">
        <v>2768.47</v>
      </c>
      <c r="Y238" s="34">
        <v>2450.8200000000002</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17</v>
      </c>
      <c r="B239" s="34">
        <v>2347.54</v>
      </c>
      <c r="C239" s="34">
        <v>2293.8200000000002</v>
      </c>
      <c r="D239" s="34">
        <v>2130.2999999999997</v>
      </c>
      <c r="E239" s="34">
        <v>2050.9899999999998</v>
      </c>
      <c r="F239" s="34">
        <v>2041.0900000000001</v>
      </c>
      <c r="G239" s="34">
        <v>1947.98</v>
      </c>
      <c r="H239" s="34">
        <v>2052.46</v>
      </c>
      <c r="I239" s="34">
        <v>2416.1799999999998</v>
      </c>
      <c r="J239" s="34">
        <v>2717.32</v>
      </c>
      <c r="K239" s="34">
        <v>3021.7999999999997</v>
      </c>
      <c r="L239" s="34">
        <v>3119.97</v>
      </c>
      <c r="M239" s="34">
        <v>3154.43</v>
      </c>
      <c r="N239" s="34">
        <v>3155.77</v>
      </c>
      <c r="O239" s="34">
        <v>3118.3199999999997</v>
      </c>
      <c r="P239" s="34">
        <v>3151.5299999999997</v>
      </c>
      <c r="Q239" s="34">
        <v>3136.0899999999997</v>
      </c>
      <c r="R239" s="34">
        <v>3118.5899999999997</v>
      </c>
      <c r="S239" s="34">
        <v>3120.27</v>
      </c>
      <c r="T239" s="34">
        <v>3116.2</v>
      </c>
      <c r="U239" s="34">
        <v>3123.9199999999996</v>
      </c>
      <c r="V239" s="34">
        <v>3148.87</v>
      </c>
      <c r="W239" s="34">
        <v>3130.1699999999996</v>
      </c>
      <c r="X239" s="34">
        <v>2713.95</v>
      </c>
      <c r="Y239" s="34">
        <v>2511.85</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18</v>
      </c>
      <c r="B240" s="34">
        <v>2240.56</v>
      </c>
      <c r="C240" s="34">
        <v>2095.46</v>
      </c>
      <c r="D240" s="34">
        <v>2037.62</v>
      </c>
      <c r="E240" s="34">
        <v>1907.88</v>
      </c>
      <c r="F240" s="34">
        <v>1870.01</v>
      </c>
      <c r="G240" s="34">
        <v>1805.27</v>
      </c>
      <c r="H240" s="34">
        <v>1803.37</v>
      </c>
      <c r="I240" s="34">
        <v>2108.39</v>
      </c>
      <c r="J240" s="34">
        <v>2577.13</v>
      </c>
      <c r="K240" s="34">
        <v>2950.3599999999997</v>
      </c>
      <c r="L240" s="34">
        <v>3108.1099999999997</v>
      </c>
      <c r="M240" s="34">
        <v>3128.06</v>
      </c>
      <c r="N240" s="34">
        <v>3125.6</v>
      </c>
      <c r="O240" s="34">
        <v>3125.0299999999997</v>
      </c>
      <c r="P240" s="34">
        <v>3122.91</v>
      </c>
      <c r="Q240" s="34">
        <v>3084.2599999999998</v>
      </c>
      <c r="R240" s="34">
        <v>2957.3399999999997</v>
      </c>
      <c r="S240" s="34">
        <v>2979.62</v>
      </c>
      <c r="T240" s="34">
        <v>3052.0299999999997</v>
      </c>
      <c r="U240" s="34">
        <v>3101.47</v>
      </c>
      <c r="V240" s="34">
        <v>3136.16</v>
      </c>
      <c r="W240" s="34">
        <v>3166.5899999999997</v>
      </c>
      <c r="X240" s="34">
        <v>2833.66</v>
      </c>
      <c r="Y240" s="34">
        <v>2424.2199999999998</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19</v>
      </c>
      <c r="B241" s="34">
        <v>2260.75</v>
      </c>
      <c r="C241" s="34">
        <v>2148.16</v>
      </c>
      <c r="D241" s="34">
        <v>2066.85</v>
      </c>
      <c r="E241" s="34">
        <v>2045.08</v>
      </c>
      <c r="F241" s="34">
        <v>2071</v>
      </c>
      <c r="G241" s="34">
        <v>2143.2199999999998</v>
      </c>
      <c r="H241" s="34">
        <v>2383.66</v>
      </c>
      <c r="I241" s="34">
        <v>2757.73</v>
      </c>
      <c r="J241" s="34">
        <v>3125.1</v>
      </c>
      <c r="K241" s="34">
        <v>3220.06</v>
      </c>
      <c r="L241" s="34">
        <v>3249.75</v>
      </c>
      <c r="M241" s="34">
        <v>3229.14</v>
      </c>
      <c r="N241" s="34">
        <v>3164.0499999999997</v>
      </c>
      <c r="O241" s="34">
        <v>3208.8799999999997</v>
      </c>
      <c r="P241" s="34">
        <v>3280.5699999999997</v>
      </c>
      <c r="Q241" s="34">
        <v>3237.6099999999997</v>
      </c>
      <c r="R241" s="34">
        <v>3158.69</v>
      </c>
      <c r="S241" s="34">
        <v>3119.22</v>
      </c>
      <c r="T241" s="34">
        <v>3104.87</v>
      </c>
      <c r="U241" s="34">
        <v>3115.1699999999996</v>
      </c>
      <c r="V241" s="34">
        <v>3124.48</v>
      </c>
      <c r="W241" s="34">
        <v>3088.62</v>
      </c>
      <c r="X241" s="34">
        <v>2639.92</v>
      </c>
      <c r="Y241" s="34">
        <v>2415.81</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20</v>
      </c>
      <c r="B242" s="34">
        <v>2283.4499999999998</v>
      </c>
      <c r="C242" s="34">
        <v>2085.13</v>
      </c>
      <c r="D242" s="34">
        <v>1887.96</v>
      </c>
      <c r="E242" s="34">
        <v>1842.82</v>
      </c>
      <c r="F242" s="34">
        <v>1910.5</v>
      </c>
      <c r="G242" s="34">
        <v>2143.35</v>
      </c>
      <c r="H242" s="34">
        <v>2336.6999999999998</v>
      </c>
      <c r="I242" s="34">
        <v>2707.93</v>
      </c>
      <c r="J242" s="34">
        <v>3082.02</v>
      </c>
      <c r="K242" s="34">
        <v>3339.75</v>
      </c>
      <c r="L242" s="34">
        <v>3358.16</v>
      </c>
      <c r="M242" s="34">
        <v>3336.0099999999998</v>
      </c>
      <c r="N242" s="34">
        <v>3325.95</v>
      </c>
      <c r="O242" s="34">
        <v>3340.5899999999997</v>
      </c>
      <c r="P242" s="34">
        <v>3484.6299999999997</v>
      </c>
      <c r="Q242" s="34">
        <v>3355.3399999999997</v>
      </c>
      <c r="R242" s="34">
        <v>3252.4199999999996</v>
      </c>
      <c r="S242" s="34">
        <v>3154.1299999999997</v>
      </c>
      <c r="T242" s="34">
        <v>3133.2599999999998</v>
      </c>
      <c r="U242" s="34">
        <v>3130.3599999999997</v>
      </c>
      <c r="V242" s="34">
        <v>3104.93</v>
      </c>
      <c r="W242" s="34">
        <v>3079.06</v>
      </c>
      <c r="X242" s="34">
        <v>2662.21</v>
      </c>
      <c r="Y242" s="34">
        <v>2498.21</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21</v>
      </c>
      <c r="B243" s="34">
        <v>2232.06</v>
      </c>
      <c r="C243" s="34">
        <v>2129.8200000000002</v>
      </c>
      <c r="D243" s="34">
        <v>2030.44</v>
      </c>
      <c r="E243" s="34">
        <v>1922.6599999999999</v>
      </c>
      <c r="F243" s="34">
        <v>1980.4499999999998</v>
      </c>
      <c r="G243" s="34">
        <v>2162.11</v>
      </c>
      <c r="H243" s="34">
        <v>2306.4</v>
      </c>
      <c r="I243" s="34">
        <v>2735.96</v>
      </c>
      <c r="J243" s="34">
        <v>3025.48</v>
      </c>
      <c r="K243" s="34">
        <v>3252.58</v>
      </c>
      <c r="L243" s="34">
        <v>3376.85</v>
      </c>
      <c r="M243" s="34">
        <v>3287.2999999999997</v>
      </c>
      <c r="N243" s="34">
        <v>3251.22</v>
      </c>
      <c r="O243" s="34">
        <v>3276.99</v>
      </c>
      <c r="P243" s="34">
        <v>3495.69</v>
      </c>
      <c r="Q243" s="34">
        <v>3393.98</v>
      </c>
      <c r="R243" s="34">
        <v>3228.64</v>
      </c>
      <c r="S243" s="34">
        <v>3206.83</v>
      </c>
      <c r="T243" s="34">
        <v>3180.0899999999997</v>
      </c>
      <c r="U243" s="34">
        <v>3174.8199999999997</v>
      </c>
      <c r="V243" s="34">
        <v>3128.97</v>
      </c>
      <c r="W243" s="34">
        <v>3078.5699999999997</v>
      </c>
      <c r="X243" s="34">
        <v>2705.91</v>
      </c>
      <c r="Y243" s="34">
        <v>2542.98</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22</v>
      </c>
      <c r="B244" s="34">
        <v>2259.91</v>
      </c>
      <c r="C244" s="34">
        <v>2119.75</v>
      </c>
      <c r="D244" s="34">
        <v>1990.9899999999998</v>
      </c>
      <c r="E244" s="34">
        <v>1827.1</v>
      </c>
      <c r="F244" s="34">
        <v>1921.02</v>
      </c>
      <c r="G244" s="34">
        <v>2165.35</v>
      </c>
      <c r="H244" s="34">
        <v>2305.63</v>
      </c>
      <c r="I244" s="34">
        <v>2750.36</v>
      </c>
      <c r="J244" s="34">
        <v>3107.73</v>
      </c>
      <c r="K244" s="34">
        <v>3281.47</v>
      </c>
      <c r="L244" s="34">
        <v>3309.14</v>
      </c>
      <c r="M244" s="34">
        <v>3308.81</v>
      </c>
      <c r="N244" s="34">
        <v>3232.64</v>
      </c>
      <c r="O244" s="34">
        <v>3314.68</v>
      </c>
      <c r="P244" s="34">
        <v>3394.79</v>
      </c>
      <c r="Q244" s="34">
        <v>3332.71</v>
      </c>
      <c r="R244" s="34">
        <v>3245.47</v>
      </c>
      <c r="S244" s="34">
        <v>3185.74</v>
      </c>
      <c r="T244" s="34">
        <v>3182.5099999999998</v>
      </c>
      <c r="U244" s="34">
        <v>3170.39</v>
      </c>
      <c r="V244" s="34">
        <v>3186.3399999999997</v>
      </c>
      <c r="W244" s="34">
        <v>3108.6099999999997</v>
      </c>
      <c r="X244" s="34">
        <v>2721.75</v>
      </c>
      <c r="Y244" s="34">
        <v>2490.56</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23</v>
      </c>
      <c r="B245" s="34">
        <v>2271.75</v>
      </c>
      <c r="C245" s="34">
        <v>2078.6799999999998</v>
      </c>
      <c r="D245" s="34">
        <v>2005.9899999999998</v>
      </c>
      <c r="E245" s="34">
        <v>1939.8899999999999</v>
      </c>
      <c r="F245" s="34">
        <v>1961.6</v>
      </c>
      <c r="G245" s="34">
        <v>2111.23</v>
      </c>
      <c r="H245" s="34">
        <v>2352.4</v>
      </c>
      <c r="I245" s="34">
        <v>2776.79</v>
      </c>
      <c r="J245" s="34">
        <v>3123.41</v>
      </c>
      <c r="K245" s="34">
        <v>3223.8599999999997</v>
      </c>
      <c r="L245" s="34">
        <v>3272.0099999999998</v>
      </c>
      <c r="M245" s="34">
        <v>3255.18</v>
      </c>
      <c r="N245" s="34">
        <v>3289.0299999999997</v>
      </c>
      <c r="O245" s="34">
        <v>3317.06</v>
      </c>
      <c r="P245" s="34">
        <v>3415.25</v>
      </c>
      <c r="Q245" s="34">
        <v>3309.1099999999997</v>
      </c>
      <c r="R245" s="34">
        <v>3243.7999999999997</v>
      </c>
      <c r="S245" s="34">
        <v>3215.52</v>
      </c>
      <c r="T245" s="34">
        <v>3177.7799999999997</v>
      </c>
      <c r="U245" s="34">
        <v>3164.75</v>
      </c>
      <c r="V245" s="34">
        <v>3139.16</v>
      </c>
      <c r="W245" s="34">
        <v>3149.9199999999996</v>
      </c>
      <c r="X245" s="34">
        <v>2948.47</v>
      </c>
      <c r="Y245" s="34">
        <v>2553.6799999999998</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24</v>
      </c>
      <c r="B246" s="34">
        <v>2467.94</v>
      </c>
      <c r="C246" s="34">
        <v>2254.71</v>
      </c>
      <c r="D246" s="34">
        <v>2168.92</v>
      </c>
      <c r="E246" s="34">
        <v>2116.38</v>
      </c>
      <c r="F246" s="34">
        <v>2096.64</v>
      </c>
      <c r="G246" s="34">
        <v>2091.9899999999998</v>
      </c>
      <c r="H246" s="34">
        <v>2155.2999999999997</v>
      </c>
      <c r="I246" s="34">
        <v>2455.94</v>
      </c>
      <c r="J246" s="34">
        <v>2869.69</v>
      </c>
      <c r="K246" s="34">
        <v>3156.96</v>
      </c>
      <c r="L246" s="34">
        <v>3233.64</v>
      </c>
      <c r="M246" s="34">
        <v>3241.6499999999996</v>
      </c>
      <c r="N246" s="34">
        <v>3230.33</v>
      </c>
      <c r="O246" s="34">
        <v>3231.1299999999997</v>
      </c>
      <c r="P246" s="34">
        <v>3222.43</v>
      </c>
      <c r="Q246" s="34">
        <v>3249.89</v>
      </c>
      <c r="R246" s="34">
        <v>3239.9199999999996</v>
      </c>
      <c r="S246" s="34">
        <v>3233.44</v>
      </c>
      <c r="T246" s="34">
        <v>3225.5099999999998</v>
      </c>
      <c r="U246" s="34">
        <v>3232.95</v>
      </c>
      <c r="V246" s="34">
        <v>3243.1299999999997</v>
      </c>
      <c r="W246" s="34">
        <v>3229.97</v>
      </c>
      <c r="X246" s="34">
        <v>2905.2799999999997</v>
      </c>
      <c r="Y246" s="34">
        <v>2528.59</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25</v>
      </c>
      <c r="B247" s="34">
        <v>2411.34</v>
      </c>
      <c r="C247" s="34">
        <v>2223.66</v>
      </c>
      <c r="D247" s="34">
        <v>2132.2399999999998</v>
      </c>
      <c r="E247" s="34">
        <v>2058.23</v>
      </c>
      <c r="F247" s="34">
        <v>2009.17</v>
      </c>
      <c r="G247" s="34">
        <v>2053.52</v>
      </c>
      <c r="H247" s="34">
        <v>1987.9</v>
      </c>
      <c r="I247" s="34">
        <v>2244.35</v>
      </c>
      <c r="J247" s="34">
        <v>2591.59</v>
      </c>
      <c r="K247" s="34">
        <v>2945.22</v>
      </c>
      <c r="L247" s="34">
        <v>3082.4199999999996</v>
      </c>
      <c r="M247" s="34">
        <v>3145.1099999999997</v>
      </c>
      <c r="N247" s="34">
        <v>3144.74</v>
      </c>
      <c r="O247" s="34">
        <v>3143.0099999999998</v>
      </c>
      <c r="P247" s="34">
        <v>3148.89</v>
      </c>
      <c r="Q247" s="34">
        <v>3106.3799999999997</v>
      </c>
      <c r="R247" s="34">
        <v>3042.23</v>
      </c>
      <c r="S247" s="34">
        <v>3049.93</v>
      </c>
      <c r="T247" s="34">
        <v>3079.43</v>
      </c>
      <c r="U247" s="34">
        <v>3102.83</v>
      </c>
      <c r="V247" s="34">
        <v>3134.3999999999996</v>
      </c>
      <c r="W247" s="34">
        <v>3167.19</v>
      </c>
      <c r="X247" s="34">
        <v>2816.5499999999997</v>
      </c>
      <c r="Y247" s="34">
        <v>2447.2799999999997</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26</v>
      </c>
      <c r="B248" s="34">
        <v>2275</v>
      </c>
      <c r="C248" s="34">
        <v>2162.81</v>
      </c>
      <c r="D248" s="34">
        <v>2074.19</v>
      </c>
      <c r="E248" s="34">
        <v>1912.4</v>
      </c>
      <c r="F248" s="34">
        <v>1932.0700000000002</v>
      </c>
      <c r="G248" s="34">
        <v>2191.21</v>
      </c>
      <c r="H248" s="34">
        <v>2299.14</v>
      </c>
      <c r="I248" s="34">
        <v>2605.52</v>
      </c>
      <c r="J248" s="34">
        <v>3040.93</v>
      </c>
      <c r="K248" s="34">
        <v>3126.91</v>
      </c>
      <c r="L248" s="34">
        <v>3215.93</v>
      </c>
      <c r="M248" s="34">
        <v>3174.56</v>
      </c>
      <c r="N248" s="34">
        <v>3139.49</v>
      </c>
      <c r="O248" s="34">
        <v>3187.14</v>
      </c>
      <c r="P248" s="34">
        <v>3240.8999999999996</v>
      </c>
      <c r="Q248" s="34">
        <v>3249.71</v>
      </c>
      <c r="R248" s="34">
        <v>3212.8599999999997</v>
      </c>
      <c r="S248" s="34">
        <v>3077.75</v>
      </c>
      <c r="T248" s="34">
        <v>3035.37</v>
      </c>
      <c r="U248" s="34">
        <v>2937.31</v>
      </c>
      <c r="V248" s="34">
        <v>2962.52</v>
      </c>
      <c r="W248" s="34">
        <v>2870.59</v>
      </c>
      <c r="X248" s="34">
        <v>2469.77</v>
      </c>
      <c r="Y248" s="34">
        <v>2347.0099999999998</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27</v>
      </c>
      <c r="B249" s="34">
        <v>2184.75</v>
      </c>
      <c r="C249" s="34">
        <v>1994.58</v>
      </c>
      <c r="D249" s="34">
        <v>1934.85</v>
      </c>
      <c r="E249" s="34">
        <v>1622.4</v>
      </c>
      <c r="F249" s="34">
        <v>1417.94</v>
      </c>
      <c r="G249" s="34">
        <v>1995.52</v>
      </c>
      <c r="H249" s="34">
        <v>2167.25</v>
      </c>
      <c r="I249" s="34">
        <v>2494.1999999999998</v>
      </c>
      <c r="J249" s="34">
        <v>2867.41</v>
      </c>
      <c r="K249" s="34">
        <v>3050.99</v>
      </c>
      <c r="L249" s="34">
        <v>3149.0699999999997</v>
      </c>
      <c r="M249" s="34">
        <v>3055.02</v>
      </c>
      <c r="N249" s="34">
        <v>3012.52</v>
      </c>
      <c r="O249" s="34">
        <v>3049.02</v>
      </c>
      <c r="P249" s="34">
        <v>3171.73</v>
      </c>
      <c r="Q249" s="34">
        <v>3096.72</v>
      </c>
      <c r="R249" s="34">
        <v>3112.0299999999997</v>
      </c>
      <c r="S249" s="34">
        <v>3043.8799999999997</v>
      </c>
      <c r="T249" s="34">
        <v>2993.1699999999996</v>
      </c>
      <c r="U249" s="34">
        <v>2890.86</v>
      </c>
      <c r="V249" s="34">
        <v>2881.86</v>
      </c>
      <c r="W249" s="34">
        <v>2833.58</v>
      </c>
      <c r="X249" s="34">
        <v>2464.27</v>
      </c>
      <c r="Y249" s="34">
        <v>2359.91</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28</v>
      </c>
      <c r="B250" s="34">
        <v>2248.58</v>
      </c>
      <c r="C250" s="34">
        <v>2025.5299999999997</v>
      </c>
      <c r="D250" s="34">
        <v>1878.1399999999999</v>
      </c>
      <c r="E250" s="34">
        <v>1353.54</v>
      </c>
      <c r="F250" s="34">
        <v>1230</v>
      </c>
      <c r="G250" s="34">
        <v>2067.02</v>
      </c>
      <c r="H250" s="34">
        <v>2296.77</v>
      </c>
      <c r="I250" s="34">
        <v>2585.71</v>
      </c>
      <c r="J250" s="34">
        <v>3107.7799999999997</v>
      </c>
      <c r="K250" s="34">
        <v>3180.74</v>
      </c>
      <c r="L250" s="34">
        <v>3264.3599999999997</v>
      </c>
      <c r="M250" s="34">
        <v>3261.3199999999997</v>
      </c>
      <c r="N250" s="34">
        <v>3255.8399999999997</v>
      </c>
      <c r="O250" s="34">
        <v>3268.52</v>
      </c>
      <c r="P250" s="34">
        <v>3370.98</v>
      </c>
      <c r="Q250" s="34">
        <v>3448.24</v>
      </c>
      <c r="R250" s="34">
        <v>3275.69</v>
      </c>
      <c r="S250" s="34">
        <v>3225.5899999999997</v>
      </c>
      <c r="T250" s="34">
        <v>3176.79</v>
      </c>
      <c r="U250" s="34">
        <v>3138.24</v>
      </c>
      <c r="V250" s="34">
        <v>3126.3599999999997</v>
      </c>
      <c r="W250" s="34">
        <v>3091.1299999999997</v>
      </c>
      <c r="X250" s="34">
        <v>2702.92</v>
      </c>
      <c r="Y250" s="34">
        <v>2426.86</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12" x14ac:dyDescent="0.2">
      <c r="A251" s="33">
        <v>29</v>
      </c>
      <c r="B251" s="34">
        <v>2225.79</v>
      </c>
      <c r="C251" s="34">
        <v>2063.29</v>
      </c>
      <c r="D251" s="34">
        <v>1874.3</v>
      </c>
      <c r="E251" s="34">
        <v>1798.26</v>
      </c>
      <c r="F251" s="34">
        <v>1786.15</v>
      </c>
      <c r="G251" s="34">
        <v>2095.75</v>
      </c>
      <c r="H251" s="34">
        <v>2222.33</v>
      </c>
      <c r="I251" s="34">
        <v>2579.0700000000002</v>
      </c>
      <c r="J251" s="34">
        <v>3137.2999999999997</v>
      </c>
      <c r="K251" s="34">
        <v>3172.85</v>
      </c>
      <c r="L251" s="34">
        <v>3181.99</v>
      </c>
      <c r="M251" s="34">
        <v>3271.8799999999997</v>
      </c>
      <c r="N251" s="34">
        <v>3278.87</v>
      </c>
      <c r="O251" s="34">
        <v>3298.4199999999996</v>
      </c>
      <c r="P251" s="34">
        <v>3431.43</v>
      </c>
      <c r="Q251" s="34">
        <v>3448.9199999999996</v>
      </c>
      <c r="R251" s="34">
        <v>3443.66</v>
      </c>
      <c r="S251" s="34">
        <v>3379.2599999999998</v>
      </c>
      <c r="T251" s="34">
        <v>3315.73</v>
      </c>
      <c r="U251" s="34">
        <v>3290.2</v>
      </c>
      <c r="V251" s="34">
        <v>3262.74</v>
      </c>
      <c r="W251" s="34">
        <v>3181.3399999999997</v>
      </c>
      <c r="X251" s="34">
        <v>2870.27</v>
      </c>
      <c r="Y251" s="34">
        <v>2448.91</v>
      </c>
      <c r="Z251" s="24">
        <f>IFERROR(Y251,"скрыть")</f>
        <v>2448.91</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12" x14ac:dyDescent="0.2">
      <c r="A252" s="33">
        <v>30</v>
      </c>
      <c r="B252" s="34">
        <v>2235.87</v>
      </c>
      <c r="C252" s="34">
        <v>2093.67</v>
      </c>
      <c r="D252" s="34">
        <v>1945.42</v>
      </c>
      <c r="E252" s="34">
        <v>1855.62</v>
      </c>
      <c r="F252" s="34">
        <v>1843.08</v>
      </c>
      <c r="G252" s="34">
        <v>2069.33</v>
      </c>
      <c r="H252" s="34">
        <v>2135.88</v>
      </c>
      <c r="I252" s="34">
        <v>2527.0299999999997</v>
      </c>
      <c r="J252" s="34">
        <v>3151.5699999999997</v>
      </c>
      <c r="K252" s="34">
        <v>3042.71</v>
      </c>
      <c r="L252" s="34">
        <v>3023.3599999999997</v>
      </c>
      <c r="M252" s="34">
        <v>3009.1</v>
      </c>
      <c r="N252" s="34">
        <v>3308.8599999999997</v>
      </c>
      <c r="O252" s="34">
        <v>3324.08</v>
      </c>
      <c r="P252" s="34">
        <v>3707.6699999999996</v>
      </c>
      <c r="Q252" s="34">
        <v>3704.25</v>
      </c>
      <c r="R252" s="34">
        <v>3470.6299999999997</v>
      </c>
      <c r="S252" s="34">
        <v>3353.62</v>
      </c>
      <c r="T252" s="34">
        <v>3302.46</v>
      </c>
      <c r="U252" s="34">
        <v>3257.44</v>
      </c>
      <c r="V252" s="34">
        <v>3339.8999999999996</v>
      </c>
      <c r="W252" s="34">
        <v>3337.87</v>
      </c>
      <c r="X252" s="34">
        <v>3063.5299999999997</v>
      </c>
      <c r="Y252" s="34">
        <v>2567.98</v>
      </c>
      <c r="Z252" s="24">
        <f>IFERROR(Y252,"скрыть")</f>
        <v>2567.98</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12" x14ac:dyDescent="0.2">
      <c r="A253" s="33">
        <v>31</v>
      </c>
      <c r="B253" s="34">
        <v>2319.86</v>
      </c>
      <c r="C253" s="34">
        <v>2183.7199999999998</v>
      </c>
      <c r="D253" s="34">
        <v>2054.44</v>
      </c>
      <c r="E253" s="34">
        <v>1951.25</v>
      </c>
      <c r="F253" s="34">
        <v>1907.37</v>
      </c>
      <c r="G253" s="34">
        <v>2007.65</v>
      </c>
      <c r="H253" s="34">
        <v>2070.5499999999997</v>
      </c>
      <c r="I253" s="34">
        <v>2330.9699999999998</v>
      </c>
      <c r="J253" s="34">
        <v>2925.99</v>
      </c>
      <c r="K253" s="34">
        <v>3079.39</v>
      </c>
      <c r="L253" s="34">
        <v>3218.0099999999998</v>
      </c>
      <c r="M253" s="34">
        <v>3251.33</v>
      </c>
      <c r="N253" s="34">
        <v>3262.56</v>
      </c>
      <c r="O253" s="34">
        <v>3266.3599999999997</v>
      </c>
      <c r="P253" s="34">
        <v>3310.31</v>
      </c>
      <c r="Q253" s="34">
        <v>3329.79</v>
      </c>
      <c r="R253" s="34">
        <v>3334.98</v>
      </c>
      <c r="S253" s="34">
        <v>3342.04</v>
      </c>
      <c r="T253" s="34">
        <v>3279.14</v>
      </c>
      <c r="U253" s="34">
        <v>3255.3799999999997</v>
      </c>
      <c r="V253" s="34">
        <v>3275.69</v>
      </c>
      <c r="W253" s="34">
        <v>3263.54</v>
      </c>
      <c r="X253" s="34">
        <v>2942.68</v>
      </c>
      <c r="Y253" s="34">
        <v>2501.64</v>
      </c>
      <c r="Z253" s="24">
        <f>IFERROR(Y253,"скрыть")</f>
        <v>2501.64</v>
      </c>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t="s">
        <v>108</v>
      </c>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ht="11.25" customHeight="1" x14ac:dyDescent="0.2">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s="27" customFormat="1" ht="32.65" customHeight="1" x14ac:dyDescent="0.2">
      <c r="A256" s="31" t="s">
        <v>83</v>
      </c>
      <c r="B256" s="32" t="s">
        <v>84</v>
      </c>
      <c r="C256" s="32" t="s">
        <v>85</v>
      </c>
      <c r="D256" s="32" t="s">
        <v>86</v>
      </c>
      <c r="E256" s="32" t="s">
        <v>87</v>
      </c>
      <c r="F256" s="32" t="s">
        <v>88</v>
      </c>
      <c r="G256" s="32" t="s">
        <v>89</v>
      </c>
      <c r="H256" s="32" t="s">
        <v>90</v>
      </c>
      <c r="I256" s="32" t="s">
        <v>91</v>
      </c>
      <c r="J256" s="32" t="s">
        <v>92</v>
      </c>
      <c r="K256" s="32" t="s">
        <v>93</v>
      </c>
      <c r="L256" s="32" t="s">
        <v>94</v>
      </c>
      <c r="M256" s="32" t="s">
        <v>95</v>
      </c>
      <c r="N256" s="32" t="s">
        <v>96</v>
      </c>
      <c r="O256" s="32" t="s">
        <v>97</v>
      </c>
      <c r="P256" s="32" t="s">
        <v>98</v>
      </c>
      <c r="Q256" s="32" t="s">
        <v>99</v>
      </c>
      <c r="R256" s="32" t="s">
        <v>100</v>
      </c>
      <c r="S256" s="32" t="s">
        <v>101</v>
      </c>
      <c r="T256" s="32" t="s">
        <v>102</v>
      </c>
      <c r="U256" s="32" t="s">
        <v>103</v>
      </c>
      <c r="V256" s="32" t="s">
        <v>104</v>
      </c>
      <c r="W256" s="32" t="s">
        <v>105</v>
      </c>
      <c r="X256" s="32" t="s">
        <v>106</v>
      </c>
      <c r="Y256" s="32" t="s">
        <v>107</v>
      </c>
      <c r="Z256" s="26"/>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1</v>
      </c>
      <c r="B257" s="34">
        <v>2577.0100000000002</v>
      </c>
      <c r="C257" s="34">
        <v>2435.1</v>
      </c>
      <c r="D257" s="34">
        <v>2383.0300000000002</v>
      </c>
      <c r="E257" s="34">
        <v>2343.5</v>
      </c>
      <c r="F257" s="34">
        <v>2326.71</v>
      </c>
      <c r="G257" s="34">
        <v>2331.27</v>
      </c>
      <c r="H257" s="34">
        <v>2343.2200000000003</v>
      </c>
      <c r="I257" s="34">
        <v>2593.9700000000003</v>
      </c>
      <c r="J257" s="34">
        <v>2782.4500000000003</v>
      </c>
      <c r="K257" s="34">
        <v>3048.28</v>
      </c>
      <c r="L257" s="34">
        <v>3183.75</v>
      </c>
      <c r="M257" s="34">
        <v>3211.47</v>
      </c>
      <c r="N257" s="34">
        <v>3189.58</v>
      </c>
      <c r="O257" s="34">
        <v>3197.53</v>
      </c>
      <c r="P257" s="34">
        <v>3194.79</v>
      </c>
      <c r="Q257" s="34">
        <v>3122.07</v>
      </c>
      <c r="R257" s="34">
        <v>3006.85</v>
      </c>
      <c r="S257" s="34">
        <v>3070.88</v>
      </c>
      <c r="T257" s="34">
        <v>3117.34</v>
      </c>
      <c r="U257" s="34">
        <v>3178.81</v>
      </c>
      <c r="V257" s="34">
        <v>3274.74</v>
      </c>
      <c r="W257" s="34">
        <v>3266.4</v>
      </c>
      <c r="X257" s="34">
        <v>2804.51</v>
      </c>
      <c r="Y257" s="34">
        <v>2679.7200000000003</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2</v>
      </c>
      <c r="B258" s="34">
        <v>2507.3200000000002</v>
      </c>
      <c r="C258" s="34">
        <v>2405.7000000000003</v>
      </c>
      <c r="D258" s="34">
        <v>2326.7800000000002</v>
      </c>
      <c r="E258" s="34">
        <v>2312.77</v>
      </c>
      <c r="F258" s="34">
        <v>2303.4500000000003</v>
      </c>
      <c r="G258" s="34">
        <v>2321.7200000000003</v>
      </c>
      <c r="H258" s="34">
        <v>2291.8200000000002</v>
      </c>
      <c r="I258" s="34">
        <v>2501.8000000000002</v>
      </c>
      <c r="J258" s="34">
        <v>2771.8</v>
      </c>
      <c r="K258" s="34">
        <v>2955.4300000000003</v>
      </c>
      <c r="L258" s="34">
        <v>2971.36</v>
      </c>
      <c r="M258" s="34">
        <v>3026.4300000000003</v>
      </c>
      <c r="N258" s="34">
        <v>3020.28</v>
      </c>
      <c r="O258" s="34">
        <v>2991.31</v>
      </c>
      <c r="P258" s="34">
        <v>2976.17</v>
      </c>
      <c r="Q258" s="34">
        <v>2956.9500000000003</v>
      </c>
      <c r="R258" s="34">
        <v>2906.4300000000003</v>
      </c>
      <c r="S258" s="34">
        <v>2953.61</v>
      </c>
      <c r="T258" s="34">
        <v>2956.63</v>
      </c>
      <c r="U258" s="34">
        <v>3103.9900000000002</v>
      </c>
      <c r="V258" s="34">
        <v>3157.67</v>
      </c>
      <c r="W258" s="34">
        <v>3148.53</v>
      </c>
      <c r="X258" s="34">
        <v>2754.6600000000003</v>
      </c>
      <c r="Y258" s="34">
        <v>2568.84</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3</v>
      </c>
      <c r="B259" s="34">
        <v>2497.98</v>
      </c>
      <c r="C259" s="34">
        <v>2401.88</v>
      </c>
      <c r="D259" s="34">
        <v>2318.5500000000002</v>
      </c>
      <c r="E259" s="34">
        <v>2302.5100000000002</v>
      </c>
      <c r="F259" s="34">
        <v>2299.58</v>
      </c>
      <c r="G259" s="34">
        <v>2308.19</v>
      </c>
      <c r="H259" s="34">
        <v>2326.4900000000002</v>
      </c>
      <c r="I259" s="34">
        <v>2544.9</v>
      </c>
      <c r="J259" s="34">
        <v>2796.05</v>
      </c>
      <c r="K259" s="34">
        <v>3144.46</v>
      </c>
      <c r="L259" s="34">
        <v>3199.31</v>
      </c>
      <c r="M259" s="34">
        <v>3224.87</v>
      </c>
      <c r="N259" s="34">
        <v>3214.28</v>
      </c>
      <c r="O259" s="34">
        <v>3200.72</v>
      </c>
      <c r="P259" s="34">
        <v>3181.93</v>
      </c>
      <c r="Q259" s="34">
        <v>3141.3</v>
      </c>
      <c r="R259" s="34">
        <v>3091.28</v>
      </c>
      <c r="S259" s="34">
        <v>3117.01</v>
      </c>
      <c r="T259" s="34">
        <v>3066.78</v>
      </c>
      <c r="U259" s="34">
        <v>3118.02</v>
      </c>
      <c r="V259" s="34">
        <v>3194</v>
      </c>
      <c r="W259" s="34">
        <v>3245.4</v>
      </c>
      <c r="X259" s="34">
        <v>2824.83</v>
      </c>
      <c r="Y259" s="34">
        <v>2664.63</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4</v>
      </c>
      <c r="B260" s="34">
        <v>2439.29</v>
      </c>
      <c r="C260" s="34">
        <v>2369.42</v>
      </c>
      <c r="D260" s="34">
        <v>2324.73</v>
      </c>
      <c r="E260" s="34">
        <v>2320.75</v>
      </c>
      <c r="F260" s="34">
        <v>2315.7400000000002</v>
      </c>
      <c r="G260" s="34">
        <v>2301.0500000000002</v>
      </c>
      <c r="H260" s="34">
        <v>2259.29</v>
      </c>
      <c r="I260" s="34">
        <v>2390.38</v>
      </c>
      <c r="J260" s="34">
        <v>2677.28</v>
      </c>
      <c r="K260" s="34">
        <v>2838.86</v>
      </c>
      <c r="L260" s="34">
        <v>2960.98</v>
      </c>
      <c r="M260" s="34">
        <v>2968.94</v>
      </c>
      <c r="N260" s="34">
        <v>2967.7200000000003</v>
      </c>
      <c r="O260" s="34">
        <v>2966.19</v>
      </c>
      <c r="P260" s="34">
        <v>3064.9900000000002</v>
      </c>
      <c r="Q260" s="34">
        <v>2972.19</v>
      </c>
      <c r="R260" s="34">
        <v>2966.92</v>
      </c>
      <c r="S260" s="34">
        <v>3016.9900000000002</v>
      </c>
      <c r="T260" s="34">
        <v>3021.9900000000002</v>
      </c>
      <c r="U260" s="34">
        <v>3119.63</v>
      </c>
      <c r="V260" s="34">
        <v>3183.56</v>
      </c>
      <c r="W260" s="34">
        <v>3202.15</v>
      </c>
      <c r="X260" s="34">
        <v>2807.46</v>
      </c>
      <c r="Y260" s="34">
        <v>2640.4100000000003</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5</v>
      </c>
      <c r="B261" s="34">
        <v>2443.67</v>
      </c>
      <c r="C261" s="34">
        <v>2321.5300000000002</v>
      </c>
      <c r="D261" s="34">
        <v>2287.33</v>
      </c>
      <c r="E261" s="34">
        <v>2270.34</v>
      </c>
      <c r="F261" s="34">
        <v>2283.81</v>
      </c>
      <c r="G261" s="34">
        <v>2330.7800000000002</v>
      </c>
      <c r="H261" s="34">
        <v>2441.1</v>
      </c>
      <c r="I261" s="34">
        <v>2786.73</v>
      </c>
      <c r="J261" s="34">
        <v>3109.57</v>
      </c>
      <c r="K261" s="34">
        <v>3190.43</v>
      </c>
      <c r="L261" s="34">
        <v>3201.2</v>
      </c>
      <c r="M261" s="34">
        <v>3253.77</v>
      </c>
      <c r="N261" s="34">
        <v>3225.18</v>
      </c>
      <c r="O261" s="34">
        <v>3245.2</v>
      </c>
      <c r="P261" s="34">
        <v>3230.56</v>
      </c>
      <c r="Q261" s="34">
        <v>3216.22</v>
      </c>
      <c r="R261" s="34">
        <v>3195.95</v>
      </c>
      <c r="S261" s="34">
        <v>3106.83</v>
      </c>
      <c r="T261" s="34">
        <v>3090.96</v>
      </c>
      <c r="U261" s="34">
        <v>3069.55</v>
      </c>
      <c r="V261" s="34">
        <v>3204.46</v>
      </c>
      <c r="W261" s="34">
        <v>3129.6800000000003</v>
      </c>
      <c r="X261" s="34">
        <v>2801.06</v>
      </c>
      <c r="Y261" s="34">
        <v>2567.3000000000002</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6</v>
      </c>
      <c r="B262" s="34">
        <v>2440.5100000000002</v>
      </c>
      <c r="C262" s="34">
        <v>2324.84</v>
      </c>
      <c r="D262" s="34">
        <v>2288.48</v>
      </c>
      <c r="E262" s="34">
        <v>2287.7800000000002</v>
      </c>
      <c r="F262" s="34">
        <v>2314.37</v>
      </c>
      <c r="G262" s="34">
        <v>2373.5</v>
      </c>
      <c r="H262" s="34">
        <v>2573.4900000000002</v>
      </c>
      <c r="I262" s="34">
        <v>2840.9</v>
      </c>
      <c r="J262" s="34">
        <v>3269.72</v>
      </c>
      <c r="K262" s="34">
        <v>3343.12</v>
      </c>
      <c r="L262" s="34">
        <v>3345.05</v>
      </c>
      <c r="M262" s="34">
        <v>3379.56</v>
      </c>
      <c r="N262" s="34">
        <v>3377.38</v>
      </c>
      <c r="O262" s="34">
        <v>3383.19</v>
      </c>
      <c r="P262" s="34">
        <v>3377.55</v>
      </c>
      <c r="Q262" s="34">
        <v>3357.65</v>
      </c>
      <c r="R262" s="34">
        <v>3345.03</v>
      </c>
      <c r="S262" s="34">
        <v>3292.84</v>
      </c>
      <c r="T262" s="34">
        <v>3279.58</v>
      </c>
      <c r="U262" s="34">
        <v>3282.6</v>
      </c>
      <c r="V262" s="34">
        <v>3359.43</v>
      </c>
      <c r="W262" s="34">
        <v>3254.57</v>
      </c>
      <c r="X262" s="34">
        <v>2782.8900000000003</v>
      </c>
      <c r="Y262" s="34">
        <v>2679.34</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7</v>
      </c>
      <c r="B263" s="34">
        <v>2412.13</v>
      </c>
      <c r="C263" s="34">
        <v>2272.0300000000002</v>
      </c>
      <c r="D263" s="34">
        <v>2154.2600000000002</v>
      </c>
      <c r="E263" s="34">
        <v>2144.17</v>
      </c>
      <c r="F263" s="34">
        <v>2231.5</v>
      </c>
      <c r="G263" s="34">
        <v>2348.15</v>
      </c>
      <c r="H263" s="34">
        <v>2507.6400000000003</v>
      </c>
      <c r="I263" s="34">
        <v>2838.1400000000003</v>
      </c>
      <c r="J263" s="34">
        <v>3220</v>
      </c>
      <c r="K263" s="34">
        <v>3291.8</v>
      </c>
      <c r="L263" s="34">
        <v>3292.38</v>
      </c>
      <c r="M263" s="34">
        <v>3349.35</v>
      </c>
      <c r="N263" s="34">
        <v>3326.91</v>
      </c>
      <c r="O263" s="34">
        <v>3335.6</v>
      </c>
      <c r="P263" s="34">
        <v>3320.04</v>
      </c>
      <c r="Q263" s="34">
        <v>3308.22</v>
      </c>
      <c r="R263" s="34">
        <v>3297.27</v>
      </c>
      <c r="S263" s="34">
        <v>3217.15</v>
      </c>
      <c r="T263" s="34">
        <v>3220.03</v>
      </c>
      <c r="U263" s="34">
        <v>3258.56</v>
      </c>
      <c r="V263" s="34">
        <v>3323.75</v>
      </c>
      <c r="W263" s="34">
        <v>3300.72</v>
      </c>
      <c r="X263" s="34">
        <v>2952.65</v>
      </c>
      <c r="Y263" s="34">
        <v>2745.62</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8</v>
      </c>
      <c r="B264" s="34">
        <v>2748.51</v>
      </c>
      <c r="C264" s="34">
        <v>2590.87</v>
      </c>
      <c r="D264" s="34">
        <v>2490.34</v>
      </c>
      <c r="E264" s="34">
        <v>2465.85</v>
      </c>
      <c r="F264" s="34">
        <v>2446.2400000000002</v>
      </c>
      <c r="G264" s="34">
        <v>2434.81</v>
      </c>
      <c r="H264" s="34">
        <v>2417.2600000000002</v>
      </c>
      <c r="I264" s="34">
        <v>2742.6</v>
      </c>
      <c r="J264" s="34">
        <v>3030.1</v>
      </c>
      <c r="K264" s="34">
        <v>3216.87</v>
      </c>
      <c r="L264" s="34">
        <v>3295.93</v>
      </c>
      <c r="M264" s="34">
        <v>3314.23</v>
      </c>
      <c r="N264" s="34">
        <v>3300.09</v>
      </c>
      <c r="O264" s="34">
        <v>3283.8</v>
      </c>
      <c r="P264" s="34">
        <v>3278.22</v>
      </c>
      <c r="Q264" s="34">
        <v>3204.07</v>
      </c>
      <c r="R264" s="34">
        <v>3155.8900000000003</v>
      </c>
      <c r="S264" s="34">
        <v>3210.22</v>
      </c>
      <c r="T264" s="34">
        <v>3258.67</v>
      </c>
      <c r="U264" s="34">
        <v>3312.35</v>
      </c>
      <c r="V264" s="34">
        <v>3334.89</v>
      </c>
      <c r="W264" s="34">
        <v>3339.3</v>
      </c>
      <c r="X264" s="34">
        <v>3004.27</v>
      </c>
      <c r="Y264" s="34">
        <v>2742.38</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9</v>
      </c>
      <c r="B265" s="34">
        <v>2685.25</v>
      </c>
      <c r="C265" s="34">
        <v>2510.59</v>
      </c>
      <c r="D265" s="34">
        <v>2409.12</v>
      </c>
      <c r="E265" s="34">
        <v>2363.61</v>
      </c>
      <c r="F265" s="34">
        <v>2354.86</v>
      </c>
      <c r="G265" s="34">
        <v>2379.2200000000003</v>
      </c>
      <c r="H265" s="34">
        <v>2431.2400000000002</v>
      </c>
      <c r="I265" s="34">
        <v>2698.65</v>
      </c>
      <c r="J265" s="34">
        <v>2950.2200000000003</v>
      </c>
      <c r="K265" s="34">
        <v>3238.97</v>
      </c>
      <c r="L265" s="34">
        <v>3321.02</v>
      </c>
      <c r="M265" s="34">
        <v>3339.26</v>
      </c>
      <c r="N265" s="34">
        <v>3318.18</v>
      </c>
      <c r="O265" s="34">
        <v>3304.92</v>
      </c>
      <c r="P265" s="34">
        <v>3296.5</v>
      </c>
      <c r="Q265" s="34">
        <v>3241.67</v>
      </c>
      <c r="R265" s="34">
        <v>3188.81</v>
      </c>
      <c r="S265" s="34">
        <v>3199.06</v>
      </c>
      <c r="T265" s="34">
        <v>3226.95</v>
      </c>
      <c r="U265" s="34">
        <v>3296.23</v>
      </c>
      <c r="V265" s="34">
        <v>3323.74</v>
      </c>
      <c r="W265" s="34">
        <v>3342.8</v>
      </c>
      <c r="X265" s="34">
        <v>2925.9700000000003</v>
      </c>
      <c r="Y265" s="34">
        <v>2750.42</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10</v>
      </c>
      <c r="B266" s="34">
        <v>2530.52</v>
      </c>
      <c r="C266" s="34">
        <v>2360.2200000000003</v>
      </c>
      <c r="D266" s="34">
        <v>2313.9</v>
      </c>
      <c r="E266" s="34">
        <v>2314.35</v>
      </c>
      <c r="F266" s="34">
        <v>2313.9300000000003</v>
      </c>
      <c r="G266" s="34">
        <v>2319.02</v>
      </c>
      <c r="H266" s="34">
        <v>2323.92</v>
      </c>
      <c r="I266" s="34">
        <v>2590.27</v>
      </c>
      <c r="J266" s="34">
        <v>2890.6400000000003</v>
      </c>
      <c r="K266" s="34">
        <v>3217.77</v>
      </c>
      <c r="L266" s="34">
        <v>3315.86</v>
      </c>
      <c r="M266" s="34">
        <v>3325.76</v>
      </c>
      <c r="N266" s="34">
        <v>3322.89</v>
      </c>
      <c r="O266" s="34">
        <v>3307.39</v>
      </c>
      <c r="P266" s="34">
        <v>3301.47</v>
      </c>
      <c r="Q266" s="34">
        <v>3220.65</v>
      </c>
      <c r="R266" s="34">
        <v>3130.4900000000002</v>
      </c>
      <c r="S266" s="34">
        <v>3153.09</v>
      </c>
      <c r="T266" s="34">
        <v>3151.81</v>
      </c>
      <c r="U266" s="34">
        <v>3177.41</v>
      </c>
      <c r="V266" s="34">
        <v>3250.97</v>
      </c>
      <c r="W266" s="34">
        <v>3285.29</v>
      </c>
      <c r="X266" s="34">
        <v>2875.57</v>
      </c>
      <c r="Y266" s="34">
        <v>2738.9900000000002</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11</v>
      </c>
      <c r="B267" s="34">
        <v>2679.1800000000003</v>
      </c>
      <c r="C267" s="34">
        <v>2481.1</v>
      </c>
      <c r="D267" s="34">
        <v>2403.27</v>
      </c>
      <c r="E267" s="34">
        <v>2377.46</v>
      </c>
      <c r="F267" s="34">
        <v>2358.4700000000003</v>
      </c>
      <c r="G267" s="34">
        <v>2371.31</v>
      </c>
      <c r="H267" s="34">
        <v>2348.42</v>
      </c>
      <c r="I267" s="34">
        <v>2612.48</v>
      </c>
      <c r="J267" s="34">
        <v>2895.88</v>
      </c>
      <c r="K267" s="34">
        <v>3264.74</v>
      </c>
      <c r="L267" s="34">
        <v>3333.89</v>
      </c>
      <c r="M267" s="34">
        <v>3356.89</v>
      </c>
      <c r="N267" s="34">
        <v>3361.69</v>
      </c>
      <c r="O267" s="34">
        <v>3352.75</v>
      </c>
      <c r="P267" s="34">
        <v>3348.15</v>
      </c>
      <c r="Q267" s="34">
        <v>3309.8</v>
      </c>
      <c r="R267" s="34">
        <v>3247.44</v>
      </c>
      <c r="S267" s="34">
        <v>3309.15</v>
      </c>
      <c r="T267" s="34">
        <v>3328.6</v>
      </c>
      <c r="U267" s="34">
        <v>3350.1</v>
      </c>
      <c r="V267" s="34">
        <v>3379.15</v>
      </c>
      <c r="W267" s="34">
        <v>3390.62</v>
      </c>
      <c r="X267" s="34">
        <v>3098.4300000000003</v>
      </c>
      <c r="Y267" s="34">
        <v>2780.51</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12</v>
      </c>
      <c r="B268" s="34">
        <v>2577.3000000000002</v>
      </c>
      <c r="C268" s="34">
        <v>2444.83</v>
      </c>
      <c r="D268" s="34">
        <v>2364.9100000000003</v>
      </c>
      <c r="E268" s="34">
        <v>2331.5</v>
      </c>
      <c r="F268" s="34">
        <v>2363.9300000000003</v>
      </c>
      <c r="G268" s="34">
        <v>2451.46</v>
      </c>
      <c r="H268" s="34">
        <v>2677.2400000000002</v>
      </c>
      <c r="I268" s="34">
        <v>3038.15</v>
      </c>
      <c r="J268" s="34">
        <v>3377.21</v>
      </c>
      <c r="K268" s="34">
        <v>3450.53</v>
      </c>
      <c r="L268" s="34">
        <v>3457.7</v>
      </c>
      <c r="M268" s="34">
        <v>3482.16</v>
      </c>
      <c r="N268" s="34">
        <v>3461.22</v>
      </c>
      <c r="O268" s="34">
        <v>3469.65</v>
      </c>
      <c r="P268" s="34">
        <v>3475.76</v>
      </c>
      <c r="Q268" s="34">
        <v>3447.31</v>
      </c>
      <c r="R268" s="34">
        <v>3441.29</v>
      </c>
      <c r="S268" s="34">
        <v>3411.32</v>
      </c>
      <c r="T268" s="34">
        <v>3370.7</v>
      </c>
      <c r="U268" s="34">
        <v>3337.79</v>
      </c>
      <c r="V268" s="34">
        <v>3345.33</v>
      </c>
      <c r="W268" s="34">
        <v>3304.96</v>
      </c>
      <c r="X268" s="34">
        <v>2850.5</v>
      </c>
      <c r="Y268" s="34">
        <v>2675.71</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13</v>
      </c>
      <c r="B269" s="34">
        <v>2509.4900000000002</v>
      </c>
      <c r="C269" s="34">
        <v>2344.29</v>
      </c>
      <c r="D269" s="34">
        <v>2266.65</v>
      </c>
      <c r="E269" s="34">
        <v>2247.19</v>
      </c>
      <c r="F269" s="34">
        <v>2322.08</v>
      </c>
      <c r="G269" s="34">
        <v>2411.6600000000003</v>
      </c>
      <c r="H269" s="34">
        <v>2596.08</v>
      </c>
      <c r="I269" s="34">
        <v>2852.84</v>
      </c>
      <c r="J269" s="34">
        <v>3230.53</v>
      </c>
      <c r="K269" s="34">
        <v>3401.74</v>
      </c>
      <c r="L269" s="34">
        <v>3438.07</v>
      </c>
      <c r="M269" s="34">
        <v>3426.11</v>
      </c>
      <c r="N269" s="34">
        <v>3416.27</v>
      </c>
      <c r="O269" s="34">
        <v>3430.5</v>
      </c>
      <c r="P269" s="34">
        <v>3518.66</v>
      </c>
      <c r="Q269" s="34">
        <v>3547.54</v>
      </c>
      <c r="R269" s="34">
        <v>3462.8</v>
      </c>
      <c r="S269" s="34">
        <v>3440.75</v>
      </c>
      <c r="T269" s="34">
        <v>3429.36</v>
      </c>
      <c r="U269" s="34">
        <v>3429.53</v>
      </c>
      <c r="V269" s="34">
        <v>3474.46</v>
      </c>
      <c r="W269" s="34">
        <v>3330.62</v>
      </c>
      <c r="X269" s="34">
        <v>2844.53</v>
      </c>
      <c r="Y269" s="34">
        <v>2687.53</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14</v>
      </c>
      <c r="B270" s="34">
        <v>2534.69</v>
      </c>
      <c r="C270" s="34">
        <v>2434.2400000000002</v>
      </c>
      <c r="D270" s="34">
        <v>2291.67</v>
      </c>
      <c r="E270" s="34">
        <v>2269.0300000000002</v>
      </c>
      <c r="F270" s="34">
        <v>2284.23</v>
      </c>
      <c r="G270" s="34">
        <v>2455.4900000000002</v>
      </c>
      <c r="H270" s="34">
        <v>2711.4300000000003</v>
      </c>
      <c r="I270" s="34">
        <v>3096.84</v>
      </c>
      <c r="J270" s="34">
        <v>3402.98</v>
      </c>
      <c r="K270" s="34">
        <v>3521.76</v>
      </c>
      <c r="L270" s="34">
        <v>3593.85</v>
      </c>
      <c r="M270" s="34">
        <v>3563.27</v>
      </c>
      <c r="N270" s="34">
        <v>3528.37</v>
      </c>
      <c r="O270" s="34">
        <v>3582.34</v>
      </c>
      <c r="P270" s="34">
        <v>3672.07</v>
      </c>
      <c r="Q270" s="34">
        <v>3641.24</v>
      </c>
      <c r="R270" s="34">
        <v>3564.37</v>
      </c>
      <c r="S270" s="34">
        <v>3535.42</v>
      </c>
      <c r="T270" s="34">
        <v>3478.23</v>
      </c>
      <c r="U270" s="34">
        <v>3438.73</v>
      </c>
      <c r="V270" s="34">
        <v>3547.18</v>
      </c>
      <c r="W270" s="34">
        <v>3396.54</v>
      </c>
      <c r="X270" s="34">
        <v>2971.58</v>
      </c>
      <c r="Y270" s="34">
        <v>2765.85</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15</v>
      </c>
      <c r="B271" s="34">
        <v>2564.9700000000003</v>
      </c>
      <c r="C271" s="34">
        <v>2480.61</v>
      </c>
      <c r="D271" s="34">
        <v>2389.9900000000002</v>
      </c>
      <c r="E271" s="34">
        <v>2347.19</v>
      </c>
      <c r="F271" s="34">
        <v>2397.34</v>
      </c>
      <c r="G271" s="34">
        <v>2555.17</v>
      </c>
      <c r="H271" s="34">
        <v>2758.4900000000002</v>
      </c>
      <c r="I271" s="34">
        <v>3159.15</v>
      </c>
      <c r="J271" s="34">
        <v>3385.68</v>
      </c>
      <c r="K271" s="34">
        <v>3478.45</v>
      </c>
      <c r="L271" s="34">
        <v>3489.17</v>
      </c>
      <c r="M271" s="34">
        <v>3451.63</v>
      </c>
      <c r="N271" s="34">
        <v>3438.61</v>
      </c>
      <c r="O271" s="34">
        <v>3462.59</v>
      </c>
      <c r="P271" s="34">
        <v>3556.66</v>
      </c>
      <c r="Q271" s="34">
        <v>3491.97</v>
      </c>
      <c r="R271" s="34">
        <v>3455.72</v>
      </c>
      <c r="S271" s="34">
        <v>3435.14</v>
      </c>
      <c r="T271" s="34">
        <v>3442.55</v>
      </c>
      <c r="U271" s="34">
        <v>3431.42</v>
      </c>
      <c r="V271" s="34">
        <v>3448.89</v>
      </c>
      <c r="W271" s="34">
        <v>3372.47</v>
      </c>
      <c r="X271" s="34">
        <v>3097.76</v>
      </c>
      <c r="Y271" s="34">
        <v>2777.1600000000003</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16</v>
      </c>
      <c r="B272" s="34">
        <v>2502.81</v>
      </c>
      <c r="C272" s="34">
        <v>2330.79</v>
      </c>
      <c r="D272" s="34">
        <v>2205.7000000000003</v>
      </c>
      <c r="E272" s="34">
        <v>2138.73</v>
      </c>
      <c r="F272" s="34">
        <v>2226.2400000000002</v>
      </c>
      <c r="G272" s="34">
        <v>2424.02</v>
      </c>
      <c r="H272" s="34">
        <v>2680.82</v>
      </c>
      <c r="I272" s="34">
        <v>2942.19</v>
      </c>
      <c r="J272" s="34">
        <v>3269.86</v>
      </c>
      <c r="K272" s="34">
        <v>3334.44</v>
      </c>
      <c r="L272" s="34">
        <v>3329.72</v>
      </c>
      <c r="M272" s="34">
        <v>3286.33</v>
      </c>
      <c r="N272" s="34">
        <v>3314.84</v>
      </c>
      <c r="O272" s="34">
        <v>3327.03</v>
      </c>
      <c r="P272" s="34">
        <v>3413.44</v>
      </c>
      <c r="Q272" s="34">
        <v>3389.05</v>
      </c>
      <c r="R272" s="34">
        <v>3329.6</v>
      </c>
      <c r="S272" s="34">
        <v>3283.12</v>
      </c>
      <c r="T272" s="34">
        <v>3269.87</v>
      </c>
      <c r="U272" s="34">
        <v>3259.82</v>
      </c>
      <c r="V272" s="34">
        <v>3305.97</v>
      </c>
      <c r="W272" s="34">
        <v>3328.57</v>
      </c>
      <c r="X272" s="34">
        <v>3032.04</v>
      </c>
      <c r="Y272" s="34">
        <v>2714.3900000000003</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17</v>
      </c>
      <c r="B273" s="34">
        <v>2611.11</v>
      </c>
      <c r="C273" s="34">
        <v>2557.3900000000003</v>
      </c>
      <c r="D273" s="34">
        <v>2393.87</v>
      </c>
      <c r="E273" s="34">
        <v>2314.56</v>
      </c>
      <c r="F273" s="34">
        <v>2304.6600000000003</v>
      </c>
      <c r="G273" s="34">
        <v>2211.5500000000002</v>
      </c>
      <c r="H273" s="34">
        <v>2316.0300000000002</v>
      </c>
      <c r="I273" s="34">
        <v>2679.75</v>
      </c>
      <c r="J273" s="34">
        <v>2980.8900000000003</v>
      </c>
      <c r="K273" s="34">
        <v>3285.37</v>
      </c>
      <c r="L273" s="34">
        <v>3383.54</v>
      </c>
      <c r="M273" s="34">
        <v>3418</v>
      </c>
      <c r="N273" s="34">
        <v>3419.34</v>
      </c>
      <c r="O273" s="34">
        <v>3381.89</v>
      </c>
      <c r="P273" s="34">
        <v>3415.1</v>
      </c>
      <c r="Q273" s="34">
        <v>3399.66</v>
      </c>
      <c r="R273" s="34">
        <v>3382.16</v>
      </c>
      <c r="S273" s="34">
        <v>3383.84</v>
      </c>
      <c r="T273" s="34">
        <v>3379.77</v>
      </c>
      <c r="U273" s="34">
        <v>3387.49</v>
      </c>
      <c r="V273" s="34">
        <v>3412.44</v>
      </c>
      <c r="W273" s="34">
        <v>3393.74</v>
      </c>
      <c r="X273" s="34">
        <v>2977.52</v>
      </c>
      <c r="Y273" s="34">
        <v>2775.42</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18</v>
      </c>
      <c r="B274" s="34">
        <v>2504.13</v>
      </c>
      <c r="C274" s="34">
        <v>2359.0300000000002</v>
      </c>
      <c r="D274" s="34">
        <v>2301.19</v>
      </c>
      <c r="E274" s="34">
        <v>2171.4500000000003</v>
      </c>
      <c r="F274" s="34">
        <v>2133.58</v>
      </c>
      <c r="G274" s="34">
        <v>2068.84</v>
      </c>
      <c r="H274" s="34">
        <v>2066.94</v>
      </c>
      <c r="I274" s="34">
        <v>2371.96</v>
      </c>
      <c r="J274" s="34">
        <v>2840.7000000000003</v>
      </c>
      <c r="K274" s="34">
        <v>3213.93</v>
      </c>
      <c r="L274" s="34">
        <v>3371.68</v>
      </c>
      <c r="M274" s="34">
        <v>3391.63</v>
      </c>
      <c r="N274" s="34">
        <v>3389.17</v>
      </c>
      <c r="O274" s="34">
        <v>3388.6</v>
      </c>
      <c r="P274" s="34">
        <v>3386.48</v>
      </c>
      <c r="Q274" s="34">
        <v>3347.83</v>
      </c>
      <c r="R274" s="34">
        <v>3220.91</v>
      </c>
      <c r="S274" s="34">
        <v>3243.19</v>
      </c>
      <c r="T274" s="34">
        <v>3315.6</v>
      </c>
      <c r="U274" s="34">
        <v>3365.04</v>
      </c>
      <c r="V274" s="34">
        <v>3399.73</v>
      </c>
      <c r="W274" s="34">
        <v>3430.16</v>
      </c>
      <c r="X274" s="34">
        <v>3097.23</v>
      </c>
      <c r="Y274" s="34">
        <v>2687.79</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19</v>
      </c>
      <c r="B275" s="34">
        <v>2524.3200000000002</v>
      </c>
      <c r="C275" s="34">
        <v>2411.73</v>
      </c>
      <c r="D275" s="34">
        <v>2330.42</v>
      </c>
      <c r="E275" s="34">
        <v>2308.65</v>
      </c>
      <c r="F275" s="34">
        <v>2334.5700000000002</v>
      </c>
      <c r="G275" s="34">
        <v>2406.79</v>
      </c>
      <c r="H275" s="34">
        <v>2647.23</v>
      </c>
      <c r="I275" s="34">
        <v>3021.3</v>
      </c>
      <c r="J275" s="34">
        <v>3388.67</v>
      </c>
      <c r="K275" s="34">
        <v>3483.63</v>
      </c>
      <c r="L275" s="34">
        <v>3513.32</v>
      </c>
      <c r="M275" s="34">
        <v>3492.71</v>
      </c>
      <c r="N275" s="34">
        <v>3427.62</v>
      </c>
      <c r="O275" s="34">
        <v>3472.45</v>
      </c>
      <c r="P275" s="34">
        <v>3544.14</v>
      </c>
      <c r="Q275" s="34">
        <v>3501.18</v>
      </c>
      <c r="R275" s="34">
        <v>3422.26</v>
      </c>
      <c r="S275" s="34">
        <v>3382.79</v>
      </c>
      <c r="T275" s="34">
        <v>3368.44</v>
      </c>
      <c r="U275" s="34">
        <v>3378.74</v>
      </c>
      <c r="V275" s="34">
        <v>3388.05</v>
      </c>
      <c r="W275" s="34">
        <v>3352.19</v>
      </c>
      <c r="X275" s="34">
        <v>2903.4900000000002</v>
      </c>
      <c r="Y275" s="34">
        <v>2679.38</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20</v>
      </c>
      <c r="B276" s="34">
        <v>2547.02</v>
      </c>
      <c r="C276" s="34">
        <v>2348.7000000000003</v>
      </c>
      <c r="D276" s="34">
        <v>2151.5300000000002</v>
      </c>
      <c r="E276" s="34">
        <v>2106.39</v>
      </c>
      <c r="F276" s="34">
        <v>2174.0700000000002</v>
      </c>
      <c r="G276" s="34">
        <v>2406.92</v>
      </c>
      <c r="H276" s="34">
        <v>2600.27</v>
      </c>
      <c r="I276" s="34">
        <v>2971.5</v>
      </c>
      <c r="J276" s="34">
        <v>3345.59</v>
      </c>
      <c r="K276" s="34">
        <v>3603.32</v>
      </c>
      <c r="L276" s="34">
        <v>3621.73</v>
      </c>
      <c r="M276" s="34">
        <v>3599.58</v>
      </c>
      <c r="N276" s="34">
        <v>3589.52</v>
      </c>
      <c r="O276" s="34">
        <v>3604.16</v>
      </c>
      <c r="P276" s="34">
        <v>3748.2</v>
      </c>
      <c r="Q276" s="34">
        <v>3618.91</v>
      </c>
      <c r="R276" s="34">
        <v>3515.99</v>
      </c>
      <c r="S276" s="34">
        <v>3417.7</v>
      </c>
      <c r="T276" s="34">
        <v>3396.83</v>
      </c>
      <c r="U276" s="34">
        <v>3393.93</v>
      </c>
      <c r="V276" s="34">
        <v>3368.5</v>
      </c>
      <c r="W276" s="34">
        <v>3342.63</v>
      </c>
      <c r="X276" s="34">
        <v>2925.78</v>
      </c>
      <c r="Y276" s="34">
        <v>2761.78</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21</v>
      </c>
      <c r="B277" s="34">
        <v>2495.63</v>
      </c>
      <c r="C277" s="34">
        <v>2393.3900000000003</v>
      </c>
      <c r="D277" s="34">
        <v>2294.0100000000002</v>
      </c>
      <c r="E277" s="34">
        <v>2186.23</v>
      </c>
      <c r="F277" s="34">
        <v>2244.02</v>
      </c>
      <c r="G277" s="34">
        <v>2425.6800000000003</v>
      </c>
      <c r="H277" s="34">
        <v>2569.9700000000003</v>
      </c>
      <c r="I277" s="34">
        <v>2999.53</v>
      </c>
      <c r="J277" s="34">
        <v>3289.05</v>
      </c>
      <c r="K277" s="34">
        <v>3516.15</v>
      </c>
      <c r="L277" s="34">
        <v>3640.42</v>
      </c>
      <c r="M277" s="34">
        <v>3550.87</v>
      </c>
      <c r="N277" s="34">
        <v>3514.79</v>
      </c>
      <c r="O277" s="34">
        <v>3540.56</v>
      </c>
      <c r="P277" s="34">
        <v>3759.26</v>
      </c>
      <c r="Q277" s="34">
        <v>3657.55</v>
      </c>
      <c r="R277" s="34">
        <v>3492.21</v>
      </c>
      <c r="S277" s="34">
        <v>3470.4</v>
      </c>
      <c r="T277" s="34">
        <v>3443.66</v>
      </c>
      <c r="U277" s="34">
        <v>3438.39</v>
      </c>
      <c r="V277" s="34">
        <v>3392.54</v>
      </c>
      <c r="W277" s="34">
        <v>3342.14</v>
      </c>
      <c r="X277" s="34">
        <v>2969.48</v>
      </c>
      <c r="Y277" s="34">
        <v>2806.55</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22</v>
      </c>
      <c r="B278" s="34">
        <v>2523.48</v>
      </c>
      <c r="C278" s="34">
        <v>2383.3200000000002</v>
      </c>
      <c r="D278" s="34">
        <v>2254.56</v>
      </c>
      <c r="E278" s="34">
        <v>2090.67</v>
      </c>
      <c r="F278" s="34">
        <v>2184.59</v>
      </c>
      <c r="G278" s="34">
        <v>2428.92</v>
      </c>
      <c r="H278" s="34">
        <v>2569.2000000000003</v>
      </c>
      <c r="I278" s="34">
        <v>3013.9300000000003</v>
      </c>
      <c r="J278" s="34">
        <v>3371.3</v>
      </c>
      <c r="K278" s="34">
        <v>3545.04</v>
      </c>
      <c r="L278" s="34">
        <v>3572.71</v>
      </c>
      <c r="M278" s="34">
        <v>3572.38</v>
      </c>
      <c r="N278" s="34">
        <v>3496.21</v>
      </c>
      <c r="O278" s="34">
        <v>3578.25</v>
      </c>
      <c r="P278" s="34">
        <v>3658.36</v>
      </c>
      <c r="Q278" s="34">
        <v>3596.28</v>
      </c>
      <c r="R278" s="34">
        <v>3509.04</v>
      </c>
      <c r="S278" s="34">
        <v>3449.31</v>
      </c>
      <c r="T278" s="34">
        <v>3446.08</v>
      </c>
      <c r="U278" s="34">
        <v>3433.96</v>
      </c>
      <c r="V278" s="34">
        <v>3449.91</v>
      </c>
      <c r="W278" s="34">
        <v>3372.18</v>
      </c>
      <c r="X278" s="34">
        <v>2985.32</v>
      </c>
      <c r="Y278" s="34">
        <v>2754.13</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23</v>
      </c>
      <c r="B279" s="34">
        <v>2535.3200000000002</v>
      </c>
      <c r="C279" s="34">
        <v>2342.25</v>
      </c>
      <c r="D279" s="34">
        <v>2269.56</v>
      </c>
      <c r="E279" s="34">
        <v>2203.46</v>
      </c>
      <c r="F279" s="34">
        <v>2225.17</v>
      </c>
      <c r="G279" s="34">
        <v>2374.8000000000002</v>
      </c>
      <c r="H279" s="34">
        <v>2615.9700000000003</v>
      </c>
      <c r="I279" s="34">
        <v>3040.36</v>
      </c>
      <c r="J279" s="34">
        <v>3386.98</v>
      </c>
      <c r="K279" s="34">
        <v>3487.43</v>
      </c>
      <c r="L279" s="34">
        <v>3535.58</v>
      </c>
      <c r="M279" s="34">
        <v>3518.75</v>
      </c>
      <c r="N279" s="34">
        <v>3552.6</v>
      </c>
      <c r="O279" s="34">
        <v>3580.63</v>
      </c>
      <c r="P279" s="34">
        <v>3678.82</v>
      </c>
      <c r="Q279" s="34">
        <v>3572.68</v>
      </c>
      <c r="R279" s="34">
        <v>3507.37</v>
      </c>
      <c r="S279" s="34">
        <v>3479.09</v>
      </c>
      <c r="T279" s="34">
        <v>3441.35</v>
      </c>
      <c r="U279" s="34">
        <v>3428.32</v>
      </c>
      <c r="V279" s="34">
        <v>3402.73</v>
      </c>
      <c r="W279" s="34">
        <v>3413.49</v>
      </c>
      <c r="X279" s="34">
        <v>3212.04</v>
      </c>
      <c r="Y279" s="34">
        <v>2817.25</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24</v>
      </c>
      <c r="B280" s="34">
        <v>2731.51</v>
      </c>
      <c r="C280" s="34">
        <v>2518.2800000000002</v>
      </c>
      <c r="D280" s="34">
        <v>2432.4900000000002</v>
      </c>
      <c r="E280" s="34">
        <v>2379.9500000000003</v>
      </c>
      <c r="F280" s="34">
        <v>2360.21</v>
      </c>
      <c r="G280" s="34">
        <v>2355.56</v>
      </c>
      <c r="H280" s="34">
        <v>2418.87</v>
      </c>
      <c r="I280" s="34">
        <v>2719.51</v>
      </c>
      <c r="J280" s="34">
        <v>3133.26</v>
      </c>
      <c r="K280" s="34">
        <v>3420.53</v>
      </c>
      <c r="L280" s="34">
        <v>3497.21</v>
      </c>
      <c r="M280" s="34">
        <v>3505.22</v>
      </c>
      <c r="N280" s="34">
        <v>3493.9</v>
      </c>
      <c r="O280" s="34">
        <v>3494.7</v>
      </c>
      <c r="P280" s="34">
        <v>3486</v>
      </c>
      <c r="Q280" s="34">
        <v>3513.46</v>
      </c>
      <c r="R280" s="34">
        <v>3503.49</v>
      </c>
      <c r="S280" s="34">
        <v>3497.01</v>
      </c>
      <c r="T280" s="34">
        <v>3489.08</v>
      </c>
      <c r="U280" s="34">
        <v>3496.52</v>
      </c>
      <c r="V280" s="34">
        <v>3506.7</v>
      </c>
      <c r="W280" s="34">
        <v>3493.54</v>
      </c>
      <c r="X280" s="34">
        <v>3168.85</v>
      </c>
      <c r="Y280" s="34">
        <v>2792.1600000000003</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25</v>
      </c>
      <c r="B281" s="34">
        <v>2674.9100000000003</v>
      </c>
      <c r="C281" s="34">
        <v>2487.23</v>
      </c>
      <c r="D281" s="34">
        <v>2395.81</v>
      </c>
      <c r="E281" s="34">
        <v>2321.8000000000002</v>
      </c>
      <c r="F281" s="34">
        <v>2272.7400000000002</v>
      </c>
      <c r="G281" s="34">
        <v>2317.09</v>
      </c>
      <c r="H281" s="34">
        <v>2251.4700000000003</v>
      </c>
      <c r="I281" s="34">
        <v>2507.92</v>
      </c>
      <c r="J281" s="34">
        <v>2855.1600000000003</v>
      </c>
      <c r="K281" s="34">
        <v>3208.79</v>
      </c>
      <c r="L281" s="34">
        <v>3345.99</v>
      </c>
      <c r="M281" s="34">
        <v>3408.68</v>
      </c>
      <c r="N281" s="34">
        <v>3408.31</v>
      </c>
      <c r="O281" s="34">
        <v>3406.58</v>
      </c>
      <c r="P281" s="34">
        <v>3412.46</v>
      </c>
      <c r="Q281" s="34">
        <v>3369.95</v>
      </c>
      <c r="R281" s="34">
        <v>3305.8</v>
      </c>
      <c r="S281" s="34">
        <v>3313.5</v>
      </c>
      <c r="T281" s="34">
        <v>3343</v>
      </c>
      <c r="U281" s="34">
        <v>3366.4</v>
      </c>
      <c r="V281" s="34">
        <v>3397.97</v>
      </c>
      <c r="W281" s="34">
        <v>3430.76</v>
      </c>
      <c r="X281" s="34">
        <v>3080.12</v>
      </c>
      <c r="Y281" s="34">
        <v>2710.85</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26</v>
      </c>
      <c r="B282" s="34">
        <v>2538.5700000000002</v>
      </c>
      <c r="C282" s="34">
        <v>2426.38</v>
      </c>
      <c r="D282" s="34">
        <v>2337.7600000000002</v>
      </c>
      <c r="E282" s="34">
        <v>2175.9700000000003</v>
      </c>
      <c r="F282" s="34">
        <v>2195.6400000000003</v>
      </c>
      <c r="G282" s="34">
        <v>2454.7800000000002</v>
      </c>
      <c r="H282" s="34">
        <v>2562.71</v>
      </c>
      <c r="I282" s="34">
        <v>2869.09</v>
      </c>
      <c r="J282" s="34">
        <v>3304.5</v>
      </c>
      <c r="K282" s="34">
        <v>3390.48</v>
      </c>
      <c r="L282" s="34">
        <v>3479.5</v>
      </c>
      <c r="M282" s="34">
        <v>3438.13</v>
      </c>
      <c r="N282" s="34">
        <v>3403.06</v>
      </c>
      <c r="O282" s="34">
        <v>3450.71</v>
      </c>
      <c r="P282" s="34">
        <v>3504.47</v>
      </c>
      <c r="Q282" s="34">
        <v>3513.28</v>
      </c>
      <c r="R282" s="34">
        <v>3476.43</v>
      </c>
      <c r="S282" s="34">
        <v>3341.32</v>
      </c>
      <c r="T282" s="34">
        <v>3298.94</v>
      </c>
      <c r="U282" s="34">
        <v>3200.88</v>
      </c>
      <c r="V282" s="34">
        <v>3226.09</v>
      </c>
      <c r="W282" s="34">
        <v>3134.1600000000003</v>
      </c>
      <c r="X282" s="34">
        <v>2733.34</v>
      </c>
      <c r="Y282" s="34">
        <v>2610.58</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12" x14ac:dyDescent="0.2">
      <c r="A283" s="33">
        <v>27</v>
      </c>
      <c r="B283" s="34">
        <v>2448.3200000000002</v>
      </c>
      <c r="C283" s="34">
        <v>2258.15</v>
      </c>
      <c r="D283" s="34">
        <v>2198.42</v>
      </c>
      <c r="E283" s="34">
        <v>1885.97</v>
      </c>
      <c r="F283" s="34">
        <v>1681.51</v>
      </c>
      <c r="G283" s="34">
        <v>2259.09</v>
      </c>
      <c r="H283" s="34">
        <v>2430.8200000000002</v>
      </c>
      <c r="I283" s="34">
        <v>2757.77</v>
      </c>
      <c r="J283" s="34">
        <v>3130.98</v>
      </c>
      <c r="K283" s="34">
        <v>3314.56</v>
      </c>
      <c r="L283" s="34">
        <v>3412.64</v>
      </c>
      <c r="M283" s="34">
        <v>3318.59</v>
      </c>
      <c r="N283" s="34">
        <v>3276.09</v>
      </c>
      <c r="O283" s="34">
        <v>3312.59</v>
      </c>
      <c r="P283" s="34">
        <v>3435.3</v>
      </c>
      <c r="Q283" s="34">
        <v>3360.29</v>
      </c>
      <c r="R283" s="34">
        <v>3375.6</v>
      </c>
      <c r="S283" s="34">
        <v>3307.45</v>
      </c>
      <c r="T283" s="34">
        <v>3256.74</v>
      </c>
      <c r="U283" s="34">
        <v>3154.4300000000003</v>
      </c>
      <c r="V283" s="34">
        <v>3145.4300000000003</v>
      </c>
      <c r="W283" s="34">
        <v>3097.15</v>
      </c>
      <c r="X283" s="34">
        <v>2727.84</v>
      </c>
      <c r="Y283" s="34">
        <v>2623.48</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28</v>
      </c>
      <c r="B284" s="34">
        <v>2512.15</v>
      </c>
      <c r="C284" s="34">
        <v>2289.1</v>
      </c>
      <c r="D284" s="34">
        <v>2141.71</v>
      </c>
      <c r="E284" s="34">
        <v>1617.11</v>
      </c>
      <c r="F284" s="34">
        <v>1493.57</v>
      </c>
      <c r="G284" s="34">
        <v>2330.59</v>
      </c>
      <c r="H284" s="34">
        <v>2560.34</v>
      </c>
      <c r="I284" s="34">
        <v>2849.28</v>
      </c>
      <c r="J284" s="34">
        <v>3371.35</v>
      </c>
      <c r="K284" s="34">
        <v>3444.31</v>
      </c>
      <c r="L284" s="34">
        <v>3527.93</v>
      </c>
      <c r="M284" s="34">
        <v>3524.89</v>
      </c>
      <c r="N284" s="34">
        <v>3519.41</v>
      </c>
      <c r="O284" s="34">
        <v>3532.09</v>
      </c>
      <c r="P284" s="34">
        <v>3634.55</v>
      </c>
      <c r="Q284" s="34">
        <v>3711.81</v>
      </c>
      <c r="R284" s="34">
        <v>3539.26</v>
      </c>
      <c r="S284" s="34">
        <v>3489.16</v>
      </c>
      <c r="T284" s="34">
        <v>3440.36</v>
      </c>
      <c r="U284" s="34">
        <v>3401.81</v>
      </c>
      <c r="V284" s="34">
        <v>3389.93</v>
      </c>
      <c r="W284" s="34">
        <v>3354.7</v>
      </c>
      <c r="X284" s="34">
        <v>2966.4900000000002</v>
      </c>
      <c r="Y284" s="34">
        <v>2690.4300000000003</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12" x14ac:dyDescent="0.2">
      <c r="A285" s="33">
        <v>29</v>
      </c>
      <c r="B285" s="34">
        <v>2489.36</v>
      </c>
      <c r="C285" s="34">
        <v>2326.86</v>
      </c>
      <c r="D285" s="34">
        <v>2137.87</v>
      </c>
      <c r="E285" s="34">
        <v>2061.83</v>
      </c>
      <c r="F285" s="34">
        <v>2049.7200000000003</v>
      </c>
      <c r="G285" s="34">
        <v>2359.3200000000002</v>
      </c>
      <c r="H285" s="34">
        <v>2485.9</v>
      </c>
      <c r="I285" s="34">
        <v>2842.6400000000003</v>
      </c>
      <c r="J285" s="34">
        <v>3400.87</v>
      </c>
      <c r="K285" s="34">
        <v>3436.42</v>
      </c>
      <c r="L285" s="34">
        <v>3445.56</v>
      </c>
      <c r="M285" s="34">
        <v>3535.45</v>
      </c>
      <c r="N285" s="34">
        <v>3542.44</v>
      </c>
      <c r="O285" s="34">
        <v>3561.99</v>
      </c>
      <c r="P285" s="34">
        <v>3695</v>
      </c>
      <c r="Q285" s="34">
        <v>3712.49</v>
      </c>
      <c r="R285" s="34">
        <v>3707.23</v>
      </c>
      <c r="S285" s="34">
        <v>3642.83</v>
      </c>
      <c r="T285" s="34">
        <v>3579.3</v>
      </c>
      <c r="U285" s="34">
        <v>3553.77</v>
      </c>
      <c r="V285" s="34">
        <v>3526.31</v>
      </c>
      <c r="W285" s="34">
        <v>3444.91</v>
      </c>
      <c r="X285" s="34">
        <v>3133.84</v>
      </c>
      <c r="Y285" s="34">
        <v>2712.48</v>
      </c>
      <c r="Z285" s="24">
        <f>IFERROR(Y285,"скрыть")</f>
        <v>2712.48</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12" x14ac:dyDescent="0.2">
      <c r="A286" s="33">
        <v>30</v>
      </c>
      <c r="B286" s="34">
        <v>2499.44</v>
      </c>
      <c r="C286" s="34">
        <v>2357.2400000000002</v>
      </c>
      <c r="D286" s="34">
        <v>2208.9900000000002</v>
      </c>
      <c r="E286" s="34">
        <v>2119.19</v>
      </c>
      <c r="F286" s="34">
        <v>2106.65</v>
      </c>
      <c r="G286" s="34">
        <v>2332.9</v>
      </c>
      <c r="H286" s="34">
        <v>2399.4500000000003</v>
      </c>
      <c r="I286" s="34">
        <v>2790.6</v>
      </c>
      <c r="J286" s="34">
        <v>3415.14</v>
      </c>
      <c r="K286" s="34">
        <v>3306.28</v>
      </c>
      <c r="L286" s="34">
        <v>3286.93</v>
      </c>
      <c r="M286" s="34">
        <v>3272.67</v>
      </c>
      <c r="N286" s="34">
        <v>3572.43</v>
      </c>
      <c r="O286" s="34">
        <v>3587.65</v>
      </c>
      <c r="P286" s="34">
        <v>3971.24</v>
      </c>
      <c r="Q286" s="34">
        <v>3967.82</v>
      </c>
      <c r="R286" s="34">
        <v>3734.2</v>
      </c>
      <c r="S286" s="34">
        <v>3617.19</v>
      </c>
      <c r="T286" s="34">
        <v>3566.03</v>
      </c>
      <c r="U286" s="34">
        <v>3521.01</v>
      </c>
      <c r="V286" s="34">
        <v>3603.47</v>
      </c>
      <c r="W286" s="34">
        <v>3601.44</v>
      </c>
      <c r="X286" s="34">
        <v>3327.1</v>
      </c>
      <c r="Y286" s="34">
        <v>2831.55</v>
      </c>
      <c r="Z286" s="24">
        <f>IFERROR(Y286,"скрыть")</f>
        <v>2831.55</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12" x14ac:dyDescent="0.2">
      <c r="A287" s="33">
        <v>31</v>
      </c>
      <c r="B287" s="34">
        <v>2583.4300000000003</v>
      </c>
      <c r="C287" s="34">
        <v>2447.29</v>
      </c>
      <c r="D287" s="34">
        <v>2318.0100000000002</v>
      </c>
      <c r="E287" s="34">
        <v>2214.8200000000002</v>
      </c>
      <c r="F287" s="34">
        <v>2170.94</v>
      </c>
      <c r="G287" s="34">
        <v>2271.2200000000003</v>
      </c>
      <c r="H287" s="34">
        <v>2334.12</v>
      </c>
      <c r="I287" s="34">
        <v>2594.54</v>
      </c>
      <c r="J287" s="34">
        <v>3189.56</v>
      </c>
      <c r="K287" s="34">
        <v>3342.96</v>
      </c>
      <c r="L287" s="34">
        <v>3481.58</v>
      </c>
      <c r="M287" s="34">
        <v>3514.9</v>
      </c>
      <c r="N287" s="34">
        <v>3526.13</v>
      </c>
      <c r="O287" s="34">
        <v>3529.93</v>
      </c>
      <c r="P287" s="34">
        <v>3573.88</v>
      </c>
      <c r="Q287" s="34">
        <v>3593.36</v>
      </c>
      <c r="R287" s="34">
        <v>3598.55</v>
      </c>
      <c r="S287" s="34">
        <v>3605.61</v>
      </c>
      <c r="T287" s="34">
        <v>3542.71</v>
      </c>
      <c r="U287" s="34">
        <v>3518.95</v>
      </c>
      <c r="V287" s="34">
        <v>3539.26</v>
      </c>
      <c r="W287" s="34">
        <v>3527.11</v>
      </c>
      <c r="X287" s="34">
        <v>3206.25</v>
      </c>
      <c r="Y287" s="34">
        <v>2765.21</v>
      </c>
      <c r="Z287" s="24">
        <f>IFERROR(Y287,"скрыть")</f>
        <v>2765.21</v>
      </c>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t="s">
        <v>109</v>
      </c>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ht="11.25" customHeight="1" x14ac:dyDescent="0.2">
      <c r="A289" s="111"/>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s="27" customFormat="1" ht="32.65" customHeight="1" x14ac:dyDescent="0.2">
      <c r="A290" s="31" t="s">
        <v>83</v>
      </c>
      <c r="B290" s="32" t="s">
        <v>84</v>
      </c>
      <c r="C290" s="32" t="s">
        <v>85</v>
      </c>
      <c r="D290" s="32" t="s">
        <v>86</v>
      </c>
      <c r="E290" s="32" t="s">
        <v>87</v>
      </c>
      <c r="F290" s="32" t="s">
        <v>88</v>
      </c>
      <c r="G290" s="32" t="s">
        <v>89</v>
      </c>
      <c r="H290" s="32" t="s">
        <v>90</v>
      </c>
      <c r="I290" s="32" t="s">
        <v>91</v>
      </c>
      <c r="J290" s="32" t="s">
        <v>92</v>
      </c>
      <c r="K290" s="32" t="s">
        <v>93</v>
      </c>
      <c r="L290" s="32" t="s">
        <v>94</v>
      </c>
      <c r="M290" s="32" t="s">
        <v>95</v>
      </c>
      <c r="N290" s="32" t="s">
        <v>96</v>
      </c>
      <c r="O290" s="32" t="s">
        <v>97</v>
      </c>
      <c r="P290" s="32" t="s">
        <v>98</v>
      </c>
      <c r="Q290" s="32" t="s">
        <v>99</v>
      </c>
      <c r="R290" s="32" t="s">
        <v>100</v>
      </c>
      <c r="S290" s="32" t="s">
        <v>101</v>
      </c>
      <c r="T290" s="32" t="s">
        <v>102</v>
      </c>
      <c r="U290" s="32" t="s">
        <v>103</v>
      </c>
      <c r="V290" s="32" t="s">
        <v>104</v>
      </c>
      <c r="W290" s="32" t="s">
        <v>105</v>
      </c>
      <c r="X290" s="32" t="s">
        <v>106</v>
      </c>
      <c r="Y290" s="32" t="s">
        <v>107</v>
      </c>
      <c r="Z290" s="26"/>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1</v>
      </c>
      <c r="B291" s="34">
        <v>2647.53</v>
      </c>
      <c r="C291" s="34">
        <v>2505.62</v>
      </c>
      <c r="D291" s="34">
        <v>2453.5500000000002</v>
      </c>
      <c r="E291" s="34">
        <v>2414.02</v>
      </c>
      <c r="F291" s="34">
        <v>2397.23</v>
      </c>
      <c r="G291" s="34">
        <v>2401.79</v>
      </c>
      <c r="H291" s="34">
        <v>2413.7400000000002</v>
      </c>
      <c r="I291" s="34">
        <v>2664.4900000000002</v>
      </c>
      <c r="J291" s="34">
        <v>2852.9700000000003</v>
      </c>
      <c r="K291" s="34">
        <v>3118.8</v>
      </c>
      <c r="L291" s="34">
        <v>3254.27</v>
      </c>
      <c r="M291" s="34">
        <v>3281.99</v>
      </c>
      <c r="N291" s="34">
        <v>3260.1</v>
      </c>
      <c r="O291" s="34">
        <v>3268.05</v>
      </c>
      <c r="P291" s="34">
        <v>3265.31</v>
      </c>
      <c r="Q291" s="34">
        <v>3192.59</v>
      </c>
      <c r="R291" s="34">
        <v>3077.37</v>
      </c>
      <c r="S291" s="34">
        <v>3141.4</v>
      </c>
      <c r="T291" s="34">
        <v>3187.86</v>
      </c>
      <c r="U291" s="34">
        <v>3249.33</v>
      </c>
      <c r="V291" s="34">
        <v>3345.2599999999998</v>
      </c>
      <c r="W291" s="34">
        <v>3336.92</v>
      </c>
      <c r="X291" s="34">
        <v>2875.03</v>
      </c>
      <c r="Y291" s="34">
        <v>2750.2400000000002</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2</v>
      </c>
      <c r="B292" s="34">
        <v>2577.84</v>
      </c>
      <c r="C292" s="34">
        <v>2476.2200000000003</v>
      </c>
      <c r="D292" s="34">
        <v>2397.3000000000002</v>
      </c>
      <c r="E292" s="34">
        <v>2383.29</v>
      </c>
      <c r="F292" s="34">
        <v>2373.9700000000003</v>
      </c>
      <c r="G292" s="34">
        <v>2392.2400000000002</v>
      </c>
      <c r="H292" s="34">
        <v>2362.34</v>
      </c>
      <c r="I292" s="34">
        <v>2572.3200000000002</v>
      </c>
      <c r="J292" s="34">
        <v>2842.32</v>
      </c>
      <c r="K292" s="34">
        <v>3025.9500000000003</v>
      </c>
      <c r="L292" s="34">
        <v>3041.88</v>
      </c>
      <c r="M292" s="34">
        <v>3096.9500000000003</v>
      </c>
      <c r="N292" s="34">
        <v>3090.8</v>
      </c>
      <c r="O292" s="34">
        <v>3061.83</v>
      </c>
      <c r="P292" s="34">
        <v>3046.69</v>
      </c>
      <c r="Q292" s="34">
        <v>3027.4700000000003</v>
      </c>
      <c r="R292" s="34">
        <v>2976.9500000000003</v>
      </c>
      <c r="S292" s="34">
        <v>3024.13</v>
      </c>
      <c r="T292" s="34">
        <v>3027.15</v>
      </c>
      <c r="U292" s="34">
        <v>3174.51</v>
      </c>
      <c r="V292" s="34">
        <v>3228.19</v>
      </c>
      <c r="W292" s="34">
        <v>3219.05</v>
      </c>
      <c r="X292" s="34">
        <v>2825.1800000000003</v>
      </c>
      <c r="Y292" s="34">
        <v>2639.36</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3</v>
      </c>
      <c r="B293" s="34">
        <v>2568.5</v>
      </c>
      <c r="C293" s="34">
        <v>2472.4</v>
      </c>
      <c r="D293" s="34">
        <v>2389.0700000000002</v>
      </c>
      <c r="E293" s="34">
        <v>2373.0300000000002</v>
      </c>
      <c r="F293" s="34">
        <v>2370.1</v>
      </c>
      <c r="G293" s="34">
        <v>2378.71</v>
      </c>
      <c r="H293" s="34">
        <v>2397.0100000000002</v>
      </c>
      <c r="I293" s="34">
        <v>2615.42</v>
      </c>
      <c r="J293" s="34">
        <v>2866.57</v>
      </c>
      <c r="K293" s="34">
        <v>3214.98</v>
      </c>
      <c r="L293" s="34">
        <v>3269.83</v>
      </c>
      <c r="M293" s="34">
        <v>3295.39</v>
      </c>
      <c r="N293" s="34">
        <v>3284.8</v>
      </c>
      <c r="O293" s="34">
        <v>3271.24</v>
      </c>
      <c r="P293" s="34">
        <v>3252.45</v>
      </c>
      <c r="Q293" s="34">
        <v>3211.82</v>
      </c>
      <c r="R293" s="34">
        <v>3161.8</v>
      </c>
      <c r="S293" s="34">
        <v>3187.53</v>
      </c>
      <c r="T293" s="34">
        <v>3137.3</v>
      </c>
      <c r="U293" s="34">
        <v>3188.54</v>
      </c>
      <c r="V293" s="34">
        <v>3264.52</v>
      </c>
      <c r="W293" s="34">
        <v>3315.92</v>
      </c>
      <c r="X293" s="34">
        <v>2895.35</v>
      </c>
      <c r="Y293" s="34">
        <v>2735.15</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4</v>
      </c>
      <c r="B294" s="34">
        <v>2509.81</v>
      </c>
      <c r="C294" s="34">
        <v>2439.94</v>
      </c>
      <c r="D294" s="34">
        <v>2395.25</v>
      </c>
      <c r="E294" s="34">
        <v>2391.27</v>
      </c>
      <c r="F294" s="34">
        <v>2386.2600000000002</v>
      </c>
      <c r="G294" s="34">
        <v>2371.5700000000002</v>
      </c>
      <c r="H294" s="34">
        <v>2329.81</v>
      </c>
      <c r="I294" s="34">
        <v>2460.9</v>
      </c>
      <c r="J294" s="34">
        <v>2747.8</v>
      </c>
      <c r="K294" s="34">
        <v>2909.38</v>
      </c>
      <c r="L294" s="34">
        <v>3031.5</v>
      </c>
      <c r="M294" s="34">
        <v>3039.46</v>
      </c>
      <c r="N294" s="34">
        <v>3038.2400000000002</v>
      </c>
      <c r="O294" s="34">
        <v>3036.71</v>
      </c>
      <c r="P294" s="34">
        <v>3135.51</v>
      </c>
      <c r="Q294" s="34">
        <v>3042.71</v>
      </c>
      <c r="R294" s="34">
        <v>3037.44</v>
      </c>
      <c r="S294" s="34">
        <v>3087.51</v>
      </c>
      <c r="T294" s="34">
        <v>3092.51</v>
      </c>
      <c r="U294" s="34">
        <v>3190.15</v>
      </c>
      <c r="V294" s="34">
        <v>3254.08</v>
      </c>
      <c r="W294" s="34">
        <v>3272.67</v>
      </c>
      <c r="X294" s="34">
        <v>2877.98</v>
      </c>
      <c r="Y294" s="34">
        <v>2710.9300000000003</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5</v>
      </c>
      <c r="B295" s="34">
        <v>2514.19</v>
      </c>
      <c r="C295" s="34">
        <v>2392.0500000000002</v>
      </c>
      <c r="D295" s="34">
        <v>2357.85</v>
      </c>
      <c r="E295" s="34">
        <v>2340.86</v>
      </c>
      <c r="F295" s="34">
        <v>2354.33</v>
      </c>
      <c r="G295" s="34">
        <v>2401.3000000000002</v>
      </c>
      <c r="H295" s="34">
        <v>2511.62</v>
      </c>
      <c r="I295" s="34">
        <v>2857.25</v>
      </c>
      <c r="J295" s="34">
        <v>3180.09</v>
      </c>
      <c r="K295" s="34">
        <v>3260.95</v>
      </c>
      <c r="L295" s="34">
        <v>3271.72</v>
      </c>
      <c r="M295" s="34">
        <v>3324.29</v>
      </c>
      <c r="N295" s="34">
        <v>3295.7</v>
      </c>
      <c r="O295" s="34">
        <v>3315.72</v>
      </c>
      <c r="P295" s="34">
        <v>3301.08</v>
      </c>
      <c r="Q295" s="34">
        <v>3286.74</v>
      </c>
      <c r="R295" s="34">
        <v>3266.47</v>
      </c>
      <c r="S295" s="34">
        <v>3177.35</v>
      </c>
      <c r="T295" s="34">
        <v>3161.48</v>
      </c>
      <c r="U295" s="34">
        <v>3140.07</v>
      </c>
      <c r="V295" s="34">
        <v>3274.98</v>
      </c>
      <c r="W295" s="34">
        <v>3200.2000000000003</v>
      </c>
      <c r="X295" s="34">
        <v>2871.58</v>
      </c>
      <c r="Y295" s="34">
        <v>2637.82</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6</v>
      </c>
      <c r="B296" s="34">
        <v>2511.0300000000002</v>
      </c>
      <c r="C296" s="34">
        <v>2395.36</v>
      </c>
      <c r="D296" s="34">
        <v>2359</v>
      </c>
      <c r="E296" s="34">
        <v>2358.3000000000002</v>
      </c>
      <c r="F296" s="34">
        <v>2384.89</v>
      </c>
      <c r="G296" s="34">
        <v>2444.02</v>
      </c>
      <c r="H296" s="34">
        <v>2644.01</v>
      </c>
      <c r="I296" s="34">
        <v>2911.42</v>
      </c>
      <c r="J296" s="34">
        <v>3340.24</v>
      </c>
      <c r="K296" s="34">
        <v>3413.64</v>
      </c>
      <c r="L296" s="34">
        <v>3415.57</v>
      </c>
      <c r="M296" s="34">
        <v>3450.08</v>
      </c>
      <c r="N296" s="34">
        <v>3447.9</v>
      </c>
      <c r="O296" s="34">
        <v>3453.71</v>
      </c>
      <c r="P296" s="34">
        <v>3448.07</v>
      </c>
      <c r="Q296" s="34">
        <v>3428.17</v>
      </c>
      <c r="R296" s="34">
        <v>3415.55</v>
      </c>
      <c r="S296" s="34">
        <v>3363.36</v>
      </c>
      <c r="T296" s="34">
        <v>3350.1</v>
      </c>
      <c r="U296" s="34">
        <v>3353.12</v>
      </c>
      <c r="V296" s="34">
        <v>3429.95</v>
      </c>
      <c r="W296" s="34">
        <v>3325.09</v>
      </c>
      <c r="X296" s="34">
        <v>2853.4100000000003</v>
      </c>
      <c r="Y296" s="34">
        <v>2749.86</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7</v>
      </c>
      <c r="B297" s="34">
        <v>2482.65</v>
      </c>
      <c r="C297" s="34">
        <v>2342.5500000000002</v>
      </c>
      <c r="D297" s="34">
        <v>2224.7800000000002</v>
      </c>
      <c r="E297" s="34">
        <v>2214.69</v>
      </c>
      <c r="F297" s="34">
        <v>2302.02</v>
      </c>
      <c r="G297" s="34">
        <v>2418.67</v>
      </c>
      <c r="H297" s="34">
        <v>2578.1600000000003</v>
      </c>
      <c r="I297" s="34">
        <v>2908.6600000000003</v>
      </c>
      <c r="J297" s="34">
        <v>3290.52</v>
      </c>
      <c r="K297" s="34">
        <v>3362.32</v>
      </c>
      <c r="L297" s="34">
        <v>3362.9</v>
      </c>
      <c r="M297" s="34">
        <v>3419.87</v>
      </c>
      <c r="N297" s="34">
        <v>3397.43</v>
      </c>
      <c r="O297" s="34">
        <v>3406.12</v>
      </c>
      <c r="P297" s="34">
        <v>3390.56</v>
      </c>
      <c r="Q297" s="34">
        <v>3378.74</v>
      </c>
      <c r="R297" s="34">
        <v>3367.79</v>
      </c>
      <c r="S297" s="34">
        <v>3287.67</v>
      </c>
      <c r="T297" s="34">
        <v>3290.55</v>
      </c>
      <c r="U297" s="34">
        <v>3329.08</v>
      </c>
      <c r="V297" s="34">
        <v>3394.27</v>
      </c>
      <c r="W297" s="34">
        <v>3371.24</v>
      </c>
      <c r="X297" s="34">
        <v>3023.17</v>
      </c>
      <c r="Y297" s="34">
        <v>2816.14</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8</v>
      </c>
      <c r="B298" s="34">
        <v>2819.03</v>
      </c>
      <c r="C298" s="34">
        <v>2661.39</v>
      </c>
      <c r="D298" s="34">
        <v>2560.86</v>
      </c>
      <c r="E298" s="34">
        <v>2536.37</v>
      </c>
      <c r="F298" s="34">
        <v>2516.7600000000002</v>
      </c>
      <c r="G298" s="34">
        <v>2505.33</v>
      </c>
      <c r="H298" s="34">
        <v>2487.7800000000002</v>
      </c>
      <c r="I298" s="34">
        <v>2813.12</v>
      </c>
      <c r="J298" s="34">
        <v>3100.62</v>
      </c>
      <c r="K298" s="34">
        <v>3287.39</v>
      </c>
      <c r="L298" s="34">
        <v>3366.45</v>
      </c>
      <c r="M298" s="34">
        <v>3384.75</v>
      </c>
      <c r="N298" s="34">
        <v>3370.61</v>
      </c>
      <c r="O298" s="34">
        <v>3354.32</v>
      </c>
      <c r="P298" s="34">
        <v>3348.74</v>
      </c>
      <c r="Q298" s="34">
        <v>3274.59</v>
      </c>
      <c r="R298" s="34">
        <v>3226.4100000000003</v>
      </c>
      <c r="S298" s="34">
        <v>3280.74</v>
      </c>
      <c r="T298" s="34">
        <v>3329.19</v>
      </c>
      <c r="U298" s="34">
        <v>3382.87</v>
      </c>
      <c r="V298" s="34">
        <v>3405.41</v>
      </c>
      <c r="W298" s="34">
        <v>3409.82</v>
      </c>
      <c r="X298" s="34">
        <v>3074.79</v>
      </c>
      <c r="Y298" s="34">
        <v>2812.9</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9</v>
      </c>
      <c r="B299" s="34">
        <v>2755.77</v>
      </c>
      <c r="C299" s="34">
        <v>2581.11</v>
      </c>
      <c r="D299" s="34">
        <v>2479.64</v>
      </c>
      <c r="E299" s="34">
        <v>2434.13</v>
      </c>
      <c r="F299" s="34">
        <v>2425.38</v>
      </c>
      <c r="G299" s="34">
        <v>2449.7400000000002</v>
      </c>
      <c r="H299" s="34">
        <v>2501.7600000000002</v>
      </c>
      <c r="I299" s="34">
        <v>2769.17</v>
      </c>
      <c r="J299" s="34">
        <v>3020.7400000000002</v>
      </c>
      <c r="K299" s="34">
        <v>3309.49</v>
      </c>
      <c r="L299" s="34">
        <v>3391.54</v>
      </c>
      <c r="M299" s="34">
        <v>3409.78</v>
      </c>
      <c r="N299" s="34">
        <v>3388.7</v>
      </c>
      <c r="O299" s="34">
        <v>3375.44</v>
      </c>
      <c r="P299" s="34">
        <v>3367.02</v>
      </c>
      <c r="Q299" s="34">
        <v>3312.19</v>
      </c>
      <c r="R299" s="34">
        <v>3259.33</v>
      </c>
      <c r="S299" s="34">
        <v>3269.58</v>
      </c>
      <c r="T299" s="34">
        <v>3297.47</v>
      </c>
      <c r="U299" s="34">
        <v>3366.75</v>
      </c>
      <c r="V299" s="34">
        <v>3394.2599999999998</v>
      </c>
      <c r="W299" s="34">
        <v>3413.32</v>
      </c>
      <c r="X299" s="34">
        <v>2996.4900000000002</v>
      </c>
      <c r="Y299" s="34">
        <v>2820.94</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10</v>
      </c>
      <c r="B300" s="34">
        <v>2601.04</v>
      </c>
      <c r="C300" s="34">
        <v>2430.7400000000002</v>
      </c>
      <c r="D300" s="34">
        <v>2384.42</v>
      </c>
      <c r="E300" s="34">
        <v>2384.87</v>
      </c>
      <c r="F300" s="34">
        <v>2384.4500000000003</v>
      </c>
      <c r="G300" s="34">
        <v>2389.54</v>
      </c>
      <c r="H300" s="34">
        <v>2394.44</v>
      </c>
      <c r="I300" s="34">
        <v>2660.79</v>
      </c>
      <c r="J300" s="34">
        <v>2961.1600000000003</v>
      </c>
      <c r="K300" s="34">
        <v>3288.29</v>
      </c>
      <c r="L300" s="34">
        <v>3386.38</v>
      </c>
      <c r="M300" s="34">
        <v>3396.28</v>
      </c>
      <c r="N300" s="34">
        <v>3393.41</v>
      </c>
      <c r="O300" s="34">
        <v>3377.91</v>
      </c>
      <c r="P300" s="34">
        <v>3371.99</v>
      </c>
      <c r="Q300" s="34">
        <v>3291.17</v>
      </c>
      <c r="R300" s="34">
        <v>3201.01</v>
      </c>
      <c r="S300" s="34">
        <v>3223.61</v>
      </c>
      <c r="T300" s="34">
        <v>3222.33</v>
      </c>
      <c r="U300" s="34">
        <v>3247.93</v>
      </c>
      <c r="V300" s="34">
        <v>3321.49</v>
      </c>
      <c r="W300" s="34">
        <v>3355.81</v>
      </c>
      <c r="X300" s="34">
        <v>2946.09</v>
      </c>
      <c r="Y300" s="34">
        <v>2809.51</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11</v>
      </c>
      <c r="B301" s="34">
        <v>2749.7000000000003</v>
      </c>
      <c r="C301" s="34">
        <v>2551.62</v>
      </c>
      <c r="D301" s="34">
        <v>2473.79</v>
      </c>
      <c r="E301" s="34">
        <v>2447.98</v>
      </c>
      <c r="F301" s="34">
        <v>2428.9900000000002</v>
      </c>
      <c r="G301" s="34">
        <v>2441.83</v>
      </c>
      <c r="H301" s="34">
        <v>2418.94</v>
      </c>
      <c r="I301" s="34">
        <v>2683</v>
      </c>
      <c r="J301" s="34">
        <v>2966.4</v>
      </c>
      <c r="K301" s="34">
        <v>3335.2599999999998</v>
      </c>
      <c r="L301" s="34">
        <v>3404.41</v>
      </c>
      <c r="M301" s="34">
        <v>3427.41</v>
      </c>
      <c r="N301" s="34">
        <v>3432.21</v>
      </c>
      <c r="O301" s="34">
        <v>3423.27</v>
      </c>
      <c r="P301" s="34">
        <v>3418.67</v>
      </c>
      <c r="Q301" s="34">
        <v>3380.32</v>
      </c>
      <c r="R301" s="34">
        <v>3317.96</v>
      </c>
      <c r="S301" s="34">
        <v>3379.67</v>
      </c>
      <c r="T301" s="34">
        <v>3399.12</v>
      </c>
      <c r="U301" s="34">
        <v>3420.62</v>
      </c>
      <c r="V301" s="34">
        <v>3449.67</v>
      </c>
      <c r="W301" s="34">
        <v>3461.14</v>
      </c>
      <c r="X301" s="34">
        <v>3168.9500000000003</v>
      </c>
      <c r="Y301" s="34">
        <v>2851.03</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12</v>
      </c>
      <c r="B302" s="34">
        <v>2647.82</v>
      </c>
      <c r="C302" s="34">
        <v>2515.35</v>
      </c>
      <c r="D302" s="34">
        <v>2435.4300000000003</v>
      </c>
      <c r="E302" s="34">
        <v>2402.02</v>
      </c>
      <c r="F302" s="34">
        <v>2434.4500000000003</v>
      </c>
      <c r="G302" s="34">
        <v>2521.98</v>
      </c>
      <c r="H302" s="34">
        <v>2747.76</v>
      </c>
      <c r="I302" s="34">
        <v>3108.67</v>
      </c>
      <c r="J302" s="34">
        <v>3447.73</v>
      </c>
      <c r="K302" s="34">
        <v>3521.05</v>
      </c>
      <c r="L302" s="34">
        <v>3528.22</v>
      </c>
      <c r="M302" s="34">
        <v>3552.68</v>
      </c>
      <c r="N302" s="34">
        <v>3531.74</v>
      </c>
      <c r="O302" s="34">
        <v>3540.17</v>
      </c>
      <c r="P302" s="34">
        <v>3546.28</v>
      </c>
      <c r="Q302" s="34">
        <v>3517.83</v>
      </c>
      <c r="R302" s="34">
        <v>3511.81</v>
      </c>
      <c r="S302" s="34">
        <v>3481.84</v>
      </c>
      <c r="T302" s="34">
        <v>3441.22</v>
      </c>
      <c r="U302" s="34">
        <v>3408.31</v>
      </c>
      <c r="V302" s="34">
        <v>3415.85</v>
      </c>
      <c r="W302" s="34">
        <v>3375.48</v>
      </c>
      <c r="X302" s="34">
        <v>2921.02</v>
      </c>
      <c r="Y302" s="34">
        <v>2746.23</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13</v>
      </c>
      <c r="B303" s="34">
        <v>2580.0100000000002</v>
      </c>
      <c r="C303" s="34">
        <v>2414.81</v>
      </c>
      <c r="D303" s="34">
        <v>2337.17</v>
      </c>
      <c r="E303" s="34">
        <v>2317.71</v>
      </c>
      <c r="F303" s="34">
        <v>2392.6</v>
      </c>
      <c r="G303" s="34">
        <v>2482.1800000000003</v>
      </c>
      <c r="H303" s="34">
        <v>2666.6</v>
      </c>
      <c r="I303" s="34">
        <v>2923.36</v>
      </c>
      <c r="J303" s="34">
        <v>3301.05</v>
      </c>
      <c r="K303" s="34">
        <v>3472.2599999999998</v>
      </c>
      <c r="L303" s="34">
        <v>3508.59</v>
      </c>
      <c r="M303" s="34">
        <v>3496.63</v>
      </c>
      <c r="N303" s="34">
        <v>3486.79</v>
      </c>
      <c r="O303" s="34">
        <v>3501.02</v>
      </c>
      <c r="P303" s="34">
        <v>3589.18</v>
      </c>
      <c r="Q303" s="34">
        <v>3618.06</v>
      </c>
      <c r="R303" s="34">
        <v>3533.32</v>
      </c>
      <c r="S303" s="34">
        <v>3511.27</v>
      </c>
      <c r="T303" s="34">
        <v>3499.88</v>
      </c>
      <c r="U303" s="34">
        <v>3500.05</v>
      </c>
      <c r="V303" s="34">
        <v>3544.98</v>
      </c>
      <c r="W303" s="34">
        <v>3401.14</v>
      </c>
      <c r="X303" s="34">
        <v>2915.05</v>
      </c>
      <c r="Y303" s="34">
        <v>2758.05</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14</v>
      </c>
      <c r="B304" s="34">
        <v>2605.21</v>
      </c>
      <c r="C304" s="34">
        <v>2504.7600000000002</v>
      </c>
      <c r="D304" s="34">
        <v>2362.19</v>
      </c>
      <c r="E304" s="34">
        <v>2339.5500000000002</v>
      </c>
      <c r="F304" s="34">
        <v>2354.75</v>
      </c>
      <c r="G304" s="34">
        <v>2526.0100000000002</v>
      </c>
      <c r="H304" s="34">
        <v>2781.9500000000003</v>
      </c>
      <c r="I304" s="34">
        <v>3167.36</v>
      </c>
      <c r="J304" s="34">
        <v>3473.5</v>
      </c>
      <c r="K304" s="34">
        <v>3592.28</v>
      </c>
      <c r="L304" s="34">
        <v>3664.37</v>
      </c>
      <c r="M304" s="34">
        <v>3633.79</v>
      </c>
      <c r="N304" s="34">
        <v>3598.89</v>
      </c>
      <c r="O304" s="34">
        <v>3652.86</v>
      </c>
      <c r="P304" s="34">
        <v>3742.59</v>
      </c>
      <c r="Q304" s="34">
        <v>3711.7599999999998</v>
      </c>
      <c r="R304" s="34">
        <v>3634.89</v>
      </c>
      <c r="S304" s="34">
        <v>3605.94</v>
      </c>
      <c r="T304" s="34">
        <v>3548.75</v>
      </c>
      <c r="U304" s="34">
        <v>3509.25</v>
      </c>
      <c r="V304" s="34">
        <v>3617.7</v>
      </c>
      <c r="W304" s="34">
        <v>3467.06</v>
      </c>
      <c r="X304" s="34">
        <v>3042.1</v>
      </c>
      <c r="Y304" s="34">
        <v>2836.37</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15</v>
      </c>
      <c r="B305" s="34">
        <v>2635.4900000000002</v>
      </c>
      <c r="C305" s="34">
        <v>2551.13</v>
      </c>
      <c r="D305" s="34">
        <v>2460.5100000000002</v>
      </c>
      <c r="E305" s="34">
        <v>2417.71</v>
      </c>
      <c r="F305" s="34">
        <v>2467.86</v>
      </c>
      <c r="G305" s="34">
        <v>2625.69</v>
      </c>
      <c r="H305" s="34">
        <v>2829.01</v>
      </c>
      <c r="I305" s="34">
        <v>3229.67</v>
      </c>
      <c r="J305" s="34">
        <v>3456.2</v>
      </c>
      <c r="K305" s="34">
        <v>3548.97</v>
      </c>
      <c r="L305" s="34">
        <v>3559.69</v>
      </c>
      <c r="M305" s="34">
        <v>3522.15</v>
      </c>
      <c r="N305" s="34">
        <v>3509.13</v>
      </c>
      <c r="O305" s="34">
        <v>3533.11</v>
      </c>
      <c r="P305" s="34">
        <v>3627.18</v>
      </c>
      <c r="Q305" s="34">
        <v>3562.49</v>
      </c>
      <c r="R305" s="34">
        <v>3526.24</v>
      </c>
      <c r="S305" s="34">
        <v>3505.66</v>
      </c>
      <c r="T305" s="34">
        <v>3513.07</v>
      </c>
      <c r="U305" s="34">
        <v>3501.94</v>
      </c>
      <c r="V305" s="34">
        <v>3519.41</v>
      </c>
      <c r="W305" s="34">
        <v>3442.99</v>
      </c>
      <c r="X305" s="34">
        <v>3168.28</v>
      </c>
      <c r="Y305" s="34">
        <v>2847.6800000000003</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16</v>
      </c>
      <c r="B306" s="34">
        <v>2573.33</v>
      </c>
      <c r="C306" s="34">
        <v>2401.31</v>
      </c>
      <c r="D306" s="34">
        <v>2276.2200000000003</v>
      </c>
      <c r="E306" s="34">
        <v>2209.25</v>
      </c>
      <c r="F306" s="34">
        <v>2296.7600000000002</v>
      </c>
      <c r="G306" s="34">
        <v>2494.54</v>
      </c>
      <c r="H306" s="34">
        <v>2751.34</v>
      </c>
      <c r="I306" s="34">
        <v>3012.71</v>
      </c>
      <c r="J306" s="34">
        <v>3340.38</v>
      </c>
      <c r="K306" s="34">
        <v>3404.96</v>
      </c>
      <c r="L306" s="34">
        <v>3400.24</v>
      </c>
      <c r="M306" s="34">
        <v>3356.85</v>
      </c>
      <c r="N306" s="34">
        <v>3385.36</v>
      </c>
      <c r="O306" s="34">
        <v>3397.55</v>
      </c>
      <c r="P306" s="34">
        <v>3483.96</v>
      </c>
      <c r="Q306" s="34">
        <v>3459.57</v>
      </c>
      <c r="R306" s="34">
        <v>3400.12</v>
      </c>
      <c r="S306" s="34">
        <v>3353.64</v>
      </c>
      <c r="T306" s="34">
        <v>3340.39</v>
      </c>
      <c r="U306" s="34">
        <v>3330.34</v>
      </c>
      <c r="V306" s="34">
        <v>3376.49</v>
      </c>
      <c r="W306" s="34">
        <v>3399.09</v>
      </c>
      <c r="X306" s="34">
        <v>3102.56</v>
      </c>
      <c r="Y306" s="34">
        <v>2784.9100000000003</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17</v>
      </c>
      <c r="B307" s="34">
        <v>2681.63</v>
      </c>
      <c r="C307" s="34">
        <v>2627.9100000000003</v>
      </c>
      <c r="D307" s="34">
        <v>2464.39</v>
      </c>
      <c r="E307" s="34">
        <v>2385.08</v>
      </c>
      <c r="F307" s="34">
        <v>2375.1800000000003</v>
      </c>
      <c r="G307" s="34">
        <v>2282.0700000000002</v>
      </c>
      <c r="H307" s="34">
        <v>2386.5500000000002</v>
      </c>
      <c r="I307" s="34">
        <v>2750.27</v>
      </c>
      <c r="J307" s="34">
        <v>3051.4100000000003</v>
      </c>
      <c r="K307" s="34">
        <v>3355.89</v>
      </c>
      <c r="L307" s="34">
        <v>3454.06</v>
      </c>
      <c r="M307" s="34">
        <v>3488.52</v>
      </c>
      <c r="N307" s="34">
        <v>3489.86</v>
      </c>
      <c r="O307" s="34">
        <v>3452.41</v>
      </c>
      <c r="P307" s="34">
        <v>3485.62</v>
      </c>
      <c r="Q307" s="34">
        <v>3470.18</v>
      </c>
      <c r="R307" s="34">
        <v>3452.68</v>
      </c>
      <c r="S307" s="34">
        <v>3454.36</v>
      </c>
      <c r="T307" s="34">
        <v>3450.29</v>
      </c>
      <c r="U307" s="34">
        <v>3458.0099999999998</v>
      </c>
      <c r="V307" s="34">
        <v>3482.96</v>
      </c>
      <c r="W307" s="34">
        <v>3464.2599999999998</v>
      </c>
      <c r="X307" s="34">
        <v>3048.04</v>
      </c>
      <c r="Y307" s="34">
        <v>2845.94</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18</v>
      </c>
      <c r="B308" s="34">
        <v>2574.65</v>
      </c>
      <c r="C308" s="34">
        <v>2429.5500000000002</v>
      </c>
      <c r="D308" s="34">
        <v>2371.71</v>
      </c>
      <c r="E308" s="34">
        <v>2241.9700000000003</v>
      </c>
      <c r="F308" s="34">
        <v>2204.1</v>
      </c>
      <c r="G308" s="34">
        <v>2139.36</v>
      </c>
      <c r="H308" s="34">
        <v>2137.46</v>
      </c>
      <c r="I308" s="34">
        <v>2442.48</v>
      </c>
      <c r="J308" s="34">
        <v>2911.2200000000003</v>
      </c>
      <c r="K308" s="34">
        <v>3284.45</v>
      </c>
      <c r="L308" s="34">
        <v>3442.2</v>
      </c>
      <c r="M308" s="34">
        <v>3462.15</v>
      </c>
      <c r="N308" s="34">
        <v>3459.69</v>
      </c>
      <c r="O308" s="34">
        <v>3459.12</v>
      </c>
      <c r="P308" s="34">
        <v>3457</v>
      </c>
      <c r="Q308" s="34">
        <v>3418.35</v>
      </c>
      <c r="R308" s="34">
        <v>3291.43</v>
      </c>
      <c r="S308" s="34">
        <v>3313.71</v>
      </c>
      <c r="T308" s="34">
        <v>3386.12</v>
      </c>
      <c r="U308" s="34">
        <v>3435.56</v>
      </c>
      <c r="V308" s="34">
        <v>3470.25</v>
      </c>
      <c r="W308" s="34">
        <v>3500.68</v>
      </c>
      <c r="X308" s="34">
        <v>3167.75</v>
      </c>
      <c r="Y308" s="34">
        <v>2758.31</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19</v>
      </c>
      <c r="B309" s="34">
        <v>2594.84</v>
      </c>
      <c r="C309" s="34">
        <v>2482.25</v>
      </c>
      <c r="D309" s="34">
        <v>2400.94</v>
      </c>
      <c r="E309" s="34">
        <v>2379.17</v>
      </c>
      <c r="F309" s="34">
        <v>2405.09</v>
      </c>
      <c r="G309" s="34">
        <v>2477.31</v>
      </c>
      <c r="H309" s="34">
        <v>2717.75</v>
      </c>
      <c r="I309" s="34">
        <v>3091.82</v>
      </c>
      <c r="J309" s="34">
        <v>3459.19</v>
      </c>
      <c r="K309" s="34">
        <v>3554.15</v>
      </c>
      <c r="L309" s="34">
        <v>3583.84</v>
      </c>
      <c r="M309" s="34">
        <v>3563.23</v>
      </c>
      <c r="N309" s="34">
        <v>3498.14</v>
      </c>
      <c r="O309" s="34">
        <v>3542.97</v>
      </c>
      <c r="P309" s="34">
        <v>3614.66</v>
      </c>
      <c r="Q309" s="34">
        <v>3571.7</v>
      </c>
      <c r="R309" s="34">
        <v>3492.78</v>
      </c>
      <c r="S309" s="34">
        <v>3453.31</v>
      </c>
      <c r="T309" s="34">
        <v>3438.96</v>
      </c>
      <c r="U309" s="34">
        <v>3449.2599999999998</v>
      </c>
      <c r="V309" s="34">
        <v>3458.57</v>
      </c>
      <c r="W309" s="34">
        <v>3422.71</v>
      </c>
      <c r="X309" s="34">
        <v>2974.01</v>
      </c>
      <c r="Y309" s="34">
        <v>2749.9</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20</v>
      </c>
      <c r="B310" s="34">
        <v>2617.54</v>
      </c>
      <c r="C310" s="34">
        <v>2419.2200000000003</v>
      </c>
      <c r="D310" s="34">
        <v>2222.0500000000002</v>
      </c>
      <c r="E310" s="34">
        <v>2176.91</v>
      </c>
      <c r="F310" s="34">
        <v>2244.59</v>
      </c>
      <c r="G310" s="34">
        <v>2477.44</v>
      </c>
      <c r="H310" s="34">
        <v>2670.79</v>
      </c>
      <c r="I310" s="34">
        <v>3042.02</v>
      </c>
      <c r="J310" s="34">
        <v>3416.11</v>
      </c>
      <c r="K310" s="34">
        <v>3673.84</v>
      </c>
      <c r="L310" s="34">
        <v>3692.25</v>
      </c>
      <c r="M310" s="34">
        <v>3670.1</v>
      </c>
      <c r="N310" s="34">
        <v>3660.04</v>
      </c>
      <c r="O310" s="34">
        <v>3674.68</v>
      </c>
      <c r="P310" s="34">
        <v>3818.72</v>
      </c>
      <c r="Q310" s="34">
        <v>3689.43</v>
      </c>
      <c r="R310" s="34">
        <v>3586.5099999999998</v>
      </c>
      <c r="S310" s="34">
        <v>3488.22</v>
      </c>
      <c r="T310" s="34">
        <v>3467.35</v>
      </c>
      <c r="U310" s="34">
        <v>3464.45</v>
      </c>
      <c r="V310" s="34">
        <v>3439.02</v>
      </c>
      <c r="W310" s="34">
        <v>3413.15</v>
      </c>
      <c r="X310" s="34">
        <v>2996.3</v>
      </c>
      <c r="Y310" s="34">
        <v>2832.3</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21</v>
      </c>
      <c r="B311" s="34">
        <v>2566.15</v>
      </c>
      <c r="C311" s="34">
        <v>2463.9100000000003</v>
      </c>
      <c r="D311" s="34">
        <v>2364.5300000000002</v>
      </c>
      <c r="E311" s="34">
        <v>2256.75</v>
      </c>
      <c r="F311" s="34">
        <v>2314.54</v>
      </c>
      <c r="G311" s="34">
        <v>2496.2000000000003</v>
      </c>
      <c r="H311" s="34">
        <v>2640.4900000000002</v>
      </c>
      <c r="I311" s="34">
        <v>3070.05</v>
      </c>
      <c r="J311" s="34">
        <v>3359.57</v>
      </c>
      <c r="K311" s="34">
        <v>3586.67</v>
      </c>
      <c r="L311" s="34">
        <v>3710.94</v>
      </c>
      <c r="M311" s="34">
        <v>3621.39</v>
      </c>
      <c r="N311" s="34">
        <v>3585.31</v>
      </c>
      <c r="O311" s="34">
        <v>3611.08</v>
      </c>
      <c r="P311" s="34">
        <v>3829.78</v>
      </c>
      <c r="Q311" s="34">
        <v>3728.07</v>
      </c>
      <c r="R311" s="34">
        <v>3562.73</v>
      </c>
      <c r="S311" s="34">
        <v>3540.92</v>
      </c>
      <c r="T311" s="34">
        <v>3514.18</v>
      </c>
      <c r="U311" s="34">
        <v>3508.91</v>
      </c>
      <c r="V311" s="34">
        <v>3463.06</v>
      </c>
      <c r="W311" s="34">
        <v>3412.66</v>
      </c>
      <c r="X311" s="34">
        <v>3040</v>
      </c>
      <c r="Y311" s="34">
        <v>2877.07</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22</v>
      </c>
      <c r="B312" s="34">
        <v>2594</v>
      </c>
      <c r="C312" s="34">
        <v>2453.84</v>
      </c>
      <c r="D312" s="34">
        <v>2325.08</v>
      </c>
      <c r="E312" s="34">
        <v>2161.19</v>
      </c>
      <c r="F312" s="34">
        <v>2255.11</v>
      </c>
      <c r="G312" s="34">
        <v>2499.44</v>
      </c>
      <c r="H312" s="34">
        <v>2639.7200000000003</v>
      </c>
      <c r="I312" s="34">
        <v>3084.4500000000003</v>
      </c>
      <c r="J312" s="34">
        <v>3441.82</v>
      </c>
      <c r="K312" s="34">
        <v>3615.56</v>
      </c>
      <c r="L312" s="34">
        <v>3643.23</v>
      </c>
      <c r="M312" s="34">
        <v>3642.9</v>
      </c>
      <c r="N312" s="34">
        <v>3566.73</v>
      </c>
      <c r="O312" s="34">
        <v>3648.77</v>
      </c>
      <c r="P312" s="34">
        <v>3728.88</v>
      </c>
      <c r="Q312" s="34">
        <v>3666.8</v>
      </c>
      <c r="R312" s="34">
        <v>3579.56</v>
      </c>
      <c r="S312" s="34">
        <v>3519.83</v>
      </c>
      <c r="T312" s="34">
        <v>3516.6</v>
      </c>
      <c r="U312" s="34">
        <v>3504.48</v>
      </c>
      <c r="V312" s="34">
        <v>3520.43</v>
      </c>
      <c r="W312" s="34">
        <v>3442.7</v>
      </c>
      <c r="X312" s="34">
        <v>3055.84</v>
      </c>
      <c r="Y312" s="34">
        <v>2824.65</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23</v>
      </c>
      <c r="B313" s="34">
        <v>2605.84</v>
      </c>
      <c r="C313" s="34">
        <v>2412.77</v>
      </c>
      <c r="D313" s="34">
        <v>2340.08</v>
      </c>
      <c r="E313" s="34">
        <v>2273.98</v>
      </c>
      <c r="F313" s="34">
        <v>2295.69</v>
      </c>
      <c r="G313" s="34">
        <v>2445.3200000000002</v>
      </c>
      <c r="H313" s="34">
        <v>2686.4900000000002</v>
      </c>
      <c r="I313" s="34">
        <v>3110.88</v>
      </c>
      <c r="J313" s="34">
        <v>3457.5</v>
      </c>
      <c r="K313" s="34">
        <v>3557.95</v>
      </c>
      <c r="L313" s="34">
        <v>3606.1</v>
      </c>
      <c r="M313" s="34">
        <v>3589.27</v>
      </c>
      <c r="N313" s="34">
        <v>3623.12</v>
      </c>
      <c r="O313" s="34">
        <v>3651.15</v>
      </c>
      <c r="P313" s="34">
        <v>3749.34</v>
      </c>
      <c r="Q313" s="34">
        <v>3643.2</v>
      </c>
      <c r="R313" s="34">
        <v>3577.89</v>
      </c>
      <c r="S313" s="34">
        <v>3549.61</v>
      </c>
      <c r="T313" s="34">
        <v>3511.87</v>
      </c>
      <c r="U313" s="34">
        <v>3498.84</v>
      </c>
      <c r="V313" s="34">
        <v>3473.25</v>
      </c>
      <c r="W313" s="34">
        <v>3484.0099999999998</v>
      </c>
      <c r="X313" s="34">
        <v>3282.56</v>
      </c>
      <c r="Y313" s="34">
        <v>2887.77</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24</v>
      </c>
      <c r="B314" s="34">
        <v>2802.03</v>
      </c>
      <c r="C314" s="34">
        <v>2588.8000000000002</v>
      </c>
      <c r="D314" s="34">
        <v>2503.0100000000002</v>
      </c>
      <c r="E314" s="34">
        <v>2450.4700000000003</v>
      </c>
      <c r="F314" s="34">
        <v>2430.73</v>
      </c>
      <c r="G314" s="34">
        <v>2426.08</v>
      </c>
      <c r="H314" s="34">
        <v>2489.39</v>
      </c>
      <c r="I314" s="34">
        <v>2790.03</v>
      </c>
      <c r="J314" s="34">
        <v>3203.78</v>
      </c>
      <c r="K314" s="34">
        <v>3491.05</v>
      </c>
      <c r="L314" s="34">
        <v>3567.73</v>
      </c>
      <c r="M314" s="34">
        <v>3575.74</v>
      </c>
      <c r="N314" s="34">
        <v>3564.42</v>
      </c>
      <c r="O314" s="34">
        <v>3565.22</v>
      </c>
      <c r="P314" s="34">
        <v>3556.52</v>
      </c>
      <c r="Q314" s="34">
        <v>3583.98</v>
      </c>
      <c r="R314" s="34">
        <v>3574.0099999999998</v>
      </c>
      <c r="S314" s="34">
        <v>3567.53</v>
      </c>
      <c r="T314" s="34">
        <v>3559.6</v>
      </c>
      <c r="U314" s="34">
        <v>3567.04</v>
      </c>
      <c r="V314" s="34">
        <v>3577.22</v>
      </c>
      <c r="W314" s="34">
        <v>3564.06</v>
      </c>
      <c r="X314" s="34">
        <v>3239.37</v>
      </c>
      <c r="Y314" s="34">
        <v>2862.6800000000003</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25</v>
      </c>
      <c r="B315" s="34">
        <v>2745.4300000000003</v>
      </c>
      <c r="C315" s="34">
        <v>2557.75</v>
      </c>
      <c r="D315" s="34">
        <v>2466.33</v>
      </c>
      <c r="E315" s="34">
        <v>2392.3200000000002</v>
      </c>
      <c r="F315" s="34">
        <v>2343.2600000000002</v>
      </c>
      <c r="G315" s="34">
        <v>2387.61</v>
      </c>
      <c r="H315" s="34">
        <v>2321.9900000000002</v>
      </c>
      <c r="I315" s="34">
        <v>2578.44</v>
      </c>
      <c r="J315" s="34">
        <v>2925.6800000000003</v>
      </c>
      <c r="K315" s="34">
        <v>3279.31</v>
      </c>
      <c r="L315" s="34">
        <v>3416.5099999999998</v>
      </c>
      <c r="M315" s="34">
        <v>3479.2</v>
      </c>
      <c r="N315" s="34">
        <v>3478.83</v>
      </c>
      <c r="O315" s="34">
        <v>3477.1</v>
      </c>
      <c r="P315" s="34">
        <v>3482.98</v>
      </c>
      <c r="Q315" s="34">
        <v>3440.47</v>
      </c>
      <c r="R315" s="34">
        <v>3376.32</v>
      </c>
      <c r="S315" s="34">
        <v>3384.02</v>
      </c>
      <c r="T315" s="34">
        <v>3413.52</v>
      </c>
      <c r="U315" s="34">
        <v>3436.92</v>
      </c>
      <c r="V315" s="34">
        <v>3468.49</v>
      </c>
      <c r="W315" s="34">
        <v>3501.28</v>
      </c>
      <c r="X315" s="34">
        <v>3150.64</v>
      </c>
      <c r="Y315" s="34">
        <v>2781.37</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26</v>
      </c>
      <c r="B316" s="34">
        <v>2609.09</v>
      </c>
      <c r="C316" s="34">
        <v>2496.9</v>
      </c>
      <c r="D316" s="34">
        <v>2408.2800000000002</v>
      </c>
      <c r="E316" s="34">
        <v>2246.4900000000002</v>
      </c>
      <c r="F316" s="34">
        <v>2266.1600000000003</v>
      </c>
      <c r="G316" s="34">
        <v>2525.3000000000002</v>
      </c>
      <c r="H316" s="34">
        <v>2633.23</v>
      </c>
      <c r="I316" s="34">
        <v>2939.61</v>
      </c>
      <c r="J316" s="34">
        <v>3375.02</v>
      </c>
      <c r="K316" s="34">
        <v>3461</v>
      </c>
      <c r="L316" s="34">
        <v>3550.02</v>
      </c>
      <c r="M316" s="34">
        <v>3508.65</v>
      </c>
      <c r="N316" s="34">
        <v>3473.58</v>
      </c>
      <c r="O316" s="34">
        <v>3521.23</v>
      </c>
      <c r="P316" s="34">
        <v>3574.99</v>
      </c>
      <c r="Q316" s="34">
        <v>3583.8</v>
      </c>
      <c r="R316" s="34">
        <v>3546.95</v>
      </c>
      <c r="S316" s="34">
        <v>3411.84</v>
      </c>
      <c r="T316" s="34">
        <v>3369.46</v>
      </c>
      <c r="U316" s="34">
        <v>3271.4</v>
      </c>
      <c r="V316" s="34">
        <v>3296.61</v>
      </c>
      <c r="W316" s="34">
        <v>3204.6800000000003</v>
      </c>
      <c r="X316" s="34">
        <v>2803.86</v>
      </c>
      <c r="Y316" s="34">
        <v>2681.1</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27</v>
      </c>
      <c r="B317" s="34">
        <v>2518.84</v>
      </c>
      <c r="C317" s="34">
        <v>2328.67</v>
      </c>
      <c r="D317" s="34">
        <v>2268.94</v>
      </c>
      <c r="E317" s="34">
        <v>1956.4900000000002</v>
      </c>
      <c r="F317" s="34">
        <v>1752.0300000000002</v>
      </c>
      <c r="G317" s="34">
        <v>2329.61</v>
      </c>
      <c r="H317" s="34">
        <v>2501.34</v>
      </c>
      <c r="I317" s="34">
        <v>2828.29</v>
      </c>
      <c r="J317" s="34">
        <v>3201.5</v>
      </c>
      <c r="K317" s="34">
        <v>3385.08</v>
      </c>
      <c r="L317" s="34">
        <v>3483.16</v>
      </c>
      <c r="M317" s="34">
        <v>3389.11</v>
      </c>
      <c r="N317" s="34">
        <v>3346.61</v>
      </c>
      <c r="O317" s="34">
        <v>3383.11</v>
      </c>
      <c r="P317" s="34">
        <v>3505.82</v>
      </c>
      <c r="Q317" s="34">
        <v>3430.81</v>
      </c>
      <c r="R317" s="34">
        <v>3446.12</v>
      </c>
      <c r="S317" s="34">
        <v>3377.97</v>
      </c>
      <c r="T317" s="34">
        <v>3327.2599999999998</v>
      </c>
      <c r="U317" s="34">
        <v>3224.9500000000003</v>
      </c>
      <c r="V317" s="34">
        <v>3215.9500000000003</v>
      </c>
      <c r="W317" s="34">
        <v>3167.67</v>
      </c>
      <c r="X317" s="34">
        <v>2798.36</v>
      </c>
      <c r="Y317" s="34">
        <v>2694</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28</v>
      </c>
      <c r="B318" s="34">
        <v>2582.67</v>
      </c>
      <c r="C318" s="34">
        <v>2359.62</v>
      </c>
      <c r="D318" s="34">
        <v>2212.23</v>
      </c>
      <c r="E318" s="34">
        <v>1687.63</v>
      </c>
      <c r="F318" s="34">
        <v>1564.0900000000001</v>
      </c>
      <c r="G318" s="34">
        <v>2401.11</v>
      </c>
      <c r="H318" s="34">
        <v>2630.86</v>
      </c>
      <c r="I318" s="34">
        <v>2919.8</v>
      </c>
      <c r="J318" s="34">
        <v>3441.87</v>
      </c>
      <c r="K318" s="34">
        <v>3514.83</v>
      </c>
      <c r="L318" s="34">
        <v>3598.45</v>
      </c>
      <c r="M318" s="34">
        <v>3595.41</v>
      </c>
      <c r="N318" s="34">
        <v>3589.93</v>
      </c>
      <c r="O318" s="34">
        <v>3602.61</v>
      </c>
      <c r="P318" s="34">
        <v>3705.07</v>
      </c>
      <c r="Q318" s="34">
        <v>3782.33</v>
      </c>
      <c r="R318" s="34">
        <v>3609.78</v>
      </c>
      <c r="S318" s="34">
        <v>3559.68</v>
      </c>
      <c r="T318" s="34">
        <v>3510.88</v>
      </c>
      <c r="U318" s="34">
        <v>3472.33</v>
      </c>
      <c r="V318" s="34">
        <v>3460.45</v>
      </c>
      <c r="W318" s="34">
        <v>3425.22</v>
      </c>
      <c r="X318" s="34">
        <v>3037.01</v>
      </c>
      <c r="Y318" s="34">
        <v>2760.9500000000003</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12" x14ac:dyDescent="0.2">
      <c r="A319" s="33">
        <v>29</v>
      </c>
      <c r="B319" s="34">
        <v>2559.88</v>
      </c>
      <c r="C319" s="34">
        <v>2397.38</v>
      </c>
      <c r="D319" s="34">
        <v>2208.39</v>
      </c>
      <c r="E319" s="34">
        <v>2132.35</v>
      </c>
      <c r="F319" s="34">
        <v>2120.2400000000002</v>
      </c>
      <c r="G319" s="34">
        <v>2429.84</v>
      </c>
      <c r="H319" s="34">
        <v>2556.42</v>
      </c>
      <c r="I319" s="34">
        <v>2913.1600000000003</v>
      </c>
      <c r="J319" s="34">
        <v>3471.39</v>
      </c>
      <c r="K319" s="34">
        <v>3506.94</v>
      </c>
      <c r="L319" s="34">
        <v>3516.08</v>
      </c>
      <c r="M319" s="34">
        <v>3605.97</v>
      </c>
      <c r="N319" s="34">
        <v>3612.96</v>
      </c>
      <c r="O319" s="34">
        <v>3632.5099999999998</v>
      </c>
      <c r="P319" s="34">
        <v>3765.52</v>
      </c>
      <c r="Q319" s="34">
        <v>3783.0099999999998</v>
      </c>
      <c r="R319" s="34">
        <v>3777.75</v>
      </c>
      <c r="S319" s="34">
        <v>3713.35</v>
      </c>
      <c r="T319" s="34">
        <v>3649.82</v>
      </c>
      <c r="U319" s="34">
        <v>3624.29</v>
      </c>
      <c r="V319" s="34">
        <v>3596.83</v>
      </c>
      <c r="W319" s="34">
        <v>3515.43</v>
      </c>
      <c r="X319" s="34">
        <v>3204.36</v>
      </c>
      <c r="Y319" s="34">
        <v>2783</v>
      </c>
      <c r="Z319" s="24">
        <f>IFERROR(Y319,"скрыть")</f>
        <v>2783</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12" x14ac:dyDescent="0.2">
      <c r="A320" s="33">
        <v>30</v>
      </c>
      <c r="B320" s="34">
        <v>2569.96</v>
      </c>
      <c r="C320" s="34">
        <v>2427.7600000000002</v>
      </c>
      <c r="D320" s="34">
        <v>2279.5100000000002</v>
      </c>
      <c r="E320" s="34">
        <v>2189.71</v>
      </c>
      <c r="F320" s="34">
        <v>2177.17</v>
      </c>
      <c r="G320" s="34">
        <v>2403.42</v>
      </c>
      <c r="H320" s="34">
        <v>2469.9700000000003</v>
      </c>
      <c r="I320" s="34">
        <v>2861.12</v>
      </c>
      <c r="J320" s="34">
        <v>3485.66</v>
      </c>
      <c r="K320" s="34">
        <v>3376.8</v>
      </c>
      <c r="L320" s="34">
        <v>3357.45</v>
      </c>
      <c r="M320" s="34">
        <v>3343.19</v>
      </c>
      <c r="N320" s="34">
        <v>3642.95</v>
      </c>
      <c r="O320" s="34">
        <v>3658.17</v>
      </c>
      <c r="P320" s="34">
        <v>4041.7599999999998</v>
      </c>
      <c r="Q320" s="34">
        <v>4038.34</v>
      </c>
      <c r="R320" s="34">
        <v>3804.72</v>
      </c>
      <c r="S320" s="34">
        <v>3687.71</v>
      </c>
      <c r="T320" s="34">
        <v>3636.55</v>
      </c>
      <c r="U320" s="34">
        <v>3591.53</v>
      </c>
      <c r="V320" s="34">
        <v>3673.99</v>
      </c>
      <c r="W320" s="34">
        <v>3671.96</v>
      </c>
      <c r="X320" s="34">
        <v>3397.62</v>
      </c>
      <c r="Y320" s="34">
        <v>2902.07</v>
      </c>
      <c r="Z320" s="24">
        <f>IFERROR(Y320,"скрыть")</f>
        <v>2902.07</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12" x14ac:dyDescent="0.2">
      <c r="A321" s="33">
        <v>31</v>
      </c>
      <c r="B321" s="34">
        <v>2653.9500000000003</v>
      </c>
      <c r="C321" s="34">
        <v>2517.81</v>
      </c>
      <c r="D321" s="34">
        <v>2388.5300000000002</v>
      </c>
      <c r="E321" s="34">
        <v>2285.34</v>
      </c>
      <c r="F321" s="34">
        <v>2241.46</v>
      </c>
      <c r="G321" s="34">
        <v>2341.7400000000002</v>
      </c>
      <c r="H321" s="34">
        <v>2404.64</v>
      </c>
      <c r="I321" s="34">
        <v>2665.06</v>
      </c>
      <c r="J321" s="34">
        <v>3260.08</v>
      </c>
      <c r="K321" s="34">
        <v>3413.48</v>
      </c>
      <c r="L321" s="34">
        <v>3552.1</v>
      </c>
      <c r="M321" s="34">
        <v>3585.42</v>
      </c>
      <c r="N321" s="34">
        <v>3596.65</v>
      </c>
      <c r="O321" s="34">
        <v>3600.45</v>
      </c>
      <c r="P321" s="34">
        <v>3644.4</v>
      </c>
      <c r="Q321" s="34">
        <v>3663.88</v>
      </c>
      <c r="R321" s="34">
        <v>3669.07</v>
      </c>
      <c r="S321" s="34">
        <v>3676.13</v>
      </c>
      <c r="T321" s="34">
        <v>3613.23</v>
      </c>
      <c r="U321" s="34">
        <v>3589.47</v>
      </c>
      <c r="V321" s="34">
        <v>3609.78</v>
      </c>
      <c r="W321" s="34">
        <v>3597.63</v>
      </c>
      <c r="X321" s="34">
        <v>3276.77</v>
      </c>
      <c r="Y321" s="34">
        <v>2835.73</v>
      </c>
      <c r="Z321" s="24">
        <f>IFERROR(Y321,"скрыть")</f>
        <v>2835.73</v>
      </c>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t="s">
        <v>110</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ht="11.25" customHeight="1" x14ac:dyDescent="0.2">
      <c r="A323" s="111"/>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s="27" customFormat="1" ht="32.65" customHeight="1" x14ac:dyDescent="0.2">
      <c r="A324" s="31" t="s">
        <v>83</v>
      </c>
      <c r="B324" s="32" t="s">
        <v>84</v>
      </c>
      <c r="C324" s="32" t="s">
        <v>85</v>
      </c>
      <c r="D324" s="32" t="s">
        <v>86</v>
      </c>
      <c r="E324" s="32" t="s">
        <v>87</v>
      </c>
      <c r="F324" s="32" t="s">
        <v>88</v>
      </c>
      <c r="G324" s="32" t="s">
        <v>89</v>
      </c>
      <c r="H324" s="32" t="s">
        <v>90</v>
      </c>
      <c r="I324" s="32" t="s">
        <v>91</v>
      </c>
      <c r="J324" s="32" t="s">
        <v>92</v>
      </c>
      <c r="K324" s="32" t="s">
        <v>93</v>
      </c>
      <c r="L324" s="32" t="s">
        <v>94</v>
      </c>
      <c r="M324" s="32" t="s">
        <v>95</v>
      </c>
      <c r="N324" s="32" t="s">
        <v>96</v>
      </c>
      <c r="O324" s="32" t="s">
        <v>97</v>
      </c>
      <c r="P324" s="32" t="s">
        <v>98</v>
      </c>
      <c r="Q324" s="32" t="s">
        <v>99</v>
      </c>
      <c r="R324" s="32" t="s">
        <v>100</v>
      </c>
      <c r="S324" s="32" t="s">
        <v>101</v>
      </c>
      <c r="T324" s="32" t="s">
        <v>102</v>
      </c>
      <c r="U324" s="32" t="s">
        <v>103</v>
      </c>
      <c r="V324" s="32" t="s">
        <v>104</v>
      </c>
      <c r="W324" s="32" t="s">
        <v>105</v>
      </c>
      <c r="X324" s="32" t="s">
        <v>106</v>
      </c>
      <c r="Y324" s="32" t="s">
        <v>107</v>
      </c>
      <c r="Z324" s="26"/>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1</v>
      </c>
      <c r="B325" s="34">
        <v>3133.69</v>
      </c>
      <c r="C325" s="34">
        <v>2991.7799999999997</v>
      </c>
      <c r="D325" s="34">
        <v>2939.71</v>
      </c>
      <c r="E325" s="34">
        <v>2900.18</v>
      </c>
      <c r="F325" s="34">
        <v>2883.39</v>
      </c>
      <c r="G325" s="34">
        <v>2887.95</v>
      </c>
      <c r="H325" s="34">
        <v>2899.9</v>
      </c>
      <c r="I325" s="34">
        <v>3150.65</v>
      </c>
      <c r="J325" s="34">
        <v>3339.13</v>
      </c>
      <c r="K325" s="34">
        <v>3604.96</v>
      </c>
      <c r="L325" s="34">
        <v>3740.43</v>
      </c>
      <c r="M325" s="34">
        <v>3768.1499999999996</v>
      </c>
      <c r="N325" s="34">
        <v>3746.2599999999998</v>
      </c>
      <c r="O325" s="34">
        <v>3754.21</v>
      </c>
      <c r="P325" s="34">
        <v>3751.47</v>
      </c>
      <c r="Q325" s="34">
        <v>3678.75</v>
      </c>
      <c r="R325" s="34">
        <v>3563.5299999999997</v>
      </c>
      <c r="S325" s="34">
        <v>3627.56</v>
      </c>
      <c r="T325" s="34">
        <v>3674.02</v>
      </c>
      <c r="U325" s="34">
        <v>3735.49</v>
      </c>
      <c r="V325" s="34">
        <v>3831.4199999999996</v>
      </c>
      <c r="W325" s="34">
        <v>3823.08</v>
      </c>
      <c r="X325" s="34">
        <v>3361.19</v>
      </c>
      <c r="Y325" s="34">
        <v>3236.4</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2</v>
      </c>
      <c r="B326" s="34">
        <v>3064</v>
      </c>
      <c r="C326" s="34">
        <v>2962.38</v>
      </c>
      <c r="D326" s="34">
        <v>2883.46</v>
      </c>
      <c r="E326" s="34">
        <v>2869.45</v>
      </c>
      <c r="F326" s="34">
        <v>2860.13</v>
      </c>
      <c r="G326" s="34">
        <v>2878.4</v>
      </c>
      <c r="H326" s="34">
        <v>2848.5</v>
      </c>
      <c r="I326" s="34">
        <v>3058.48</v>
      </c>
      <c r="J326" s="34">
        <v>3328.48</v>
      </c>
      <c r="K326" s="34">
        <v>3512.11</v>
      </c>
      <c r="L326" s="34">
        <v>3528.04</v>
      </c>
      <c r="M326" s="34">
        <v>3583.11</v>
      </c>
      <c r="N326" s="34">
        <v>3576.96</v>
      </c>
      <c r="O326" s="34">
        <v>3547.99</v>
      </c>
      <c r="P326" s="34">
        <v>3532.85</v>
      </c>
      <c r="Q326" s="34">
        <v>3513.63</v>
      </c>
      <c r="R326" s="34">
        <v>3463.11</v>
      </c>
      <c r="S326" s="34">
        <v>3510.29</v>
      </c>
      <c r="T326" s="34">
        <v>3513.31</v>
      </c>
      <c r="U326" s="34">
        <v>3660.67</v>
      </c>
      <c r="V326" s="34">
        <v>3714.35</v>
      </c>
      <c r="W326" s="34">
        <v>3705.21</v>
      </c>
      <c r="X326" s="34">
        <v>3311.34</v>
      </c>
      <c r="Y326" s="34">
        <v>3125.52</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3</v>
      </c>
      <c r="B327" s="34">
        <v>3054.66</v>
      </c>
      <c r="C327" s="34">
        <v>2958.56</v>
      </c>
      <c r="D327" s="34">
        <v>2875.23</v>
      </c>
      <c r="E327" s="34">
        <v>2859.19</v>
      </c>
      <c r="F327" s="34">
        <v>2856.2599999999998</v>
      </c>
      <c r="G327" s="34">
        <v>2864.87</v>
      </c>
      <c r="H327" s="34">
        <v>2883.17</v>
      </c>
      <c r="I327" s="34">
        <v>3101.58</v>
      </c>
      <c r="J327" s="34">
        <v>3352.73</v>
      </c>
      <c r="K327" s="34">
        <v>3701.14</v>
      </c>
      <c r="L327" s="34">
        <v>3755.99</v>
      </c>
      <c r="M327" s="34">
        <v>3781.5499999999997</v>
      </c>
      <c r="N327" s="34">
        <v>3770.96</v>
      </c>
      <c r="O327" s="34">
        <v>3757.3999999999996</v>
      </c>
      <c r="P327" s="34">
        <v>3738.6099999999997</v>
      </c>
      <c r="Q327" s="34">
        <v>3697.98</v>
      </c>
      <c r="R327" s="34">
        <v>3647.96</v>
      </c>
      <c r="S327" s="34">
        <v>3673.69</v>
      </c>
      <c r="T327" s="34">
        <v>3623.46</v>
      </c>
      <c r="U327" s="34">
        <v>3674.7</v>
      </c>
      <c r="V327" s="34">
        <v>3750.68</v>
      </c>
      <c r="W327" s="34">
        <v>3802.08</v>
      </c>
      <c r="X327" s="34">
        <v>3381.5099999999998</v>
      </c>
      <c r="Y327" s="34">
        <v>3221.31</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4</v>
      </c>
      <c r="B328" s="34">
        <v>2995.97</v>
      </c>
      <c r="C328" s="34">
        <v>2926.1</v>
      </c>
      <c r="D328" s="34">
        <v>2881.41</v>
      </c>
      <c r="E328" s="34">
        <v>2877.43</v>
      </c>
      <c r="F328" s="34">
        <v>2872.42</v>
      </c>
      <c r="G328" s="34">
        <v>2857.73</v>
      </c>
      <c r="H328" s="34">
        <v>2815.97</v>
      </c>
      <c r="I328" s="34">
        <v>2947.06</v>
      </c>
      <c r="J328" s="34">
        <v>3233.96</v>
      </c>
      <c r="K328" s="34">
        <v>3395.54</v>
      </c>
      <c r="L328" s="34">
        <v>3517.66</v>
      </c>
      <c r="M328" s="34">
        <v>3525.62</v>
      </c>
      <c r="N328" s="34">
        <v>3524.4</v>
      </c>
      <c r="O328" s="34">
        <v>3522.87</v>
      </c>
      <c r="P328" s="34">
        <v>3621.67</v>
      </c>
      <c r="Q328" s="34">
        <v>3528.87</v>
      </c>
      <c r="R328" s="34">
        <v>3523.6</v>
      </c>
      <c r="S328" s="34">
        <v>3573.67</v>
      </c>
      <c r="T328" s="34">
        <v>3578.67</v>
      </c>
      <c r="U328" s="34">
        <v>3676.31</v>
      </c>
      <c r="V328" s="34">
        <v>3740.24</v>
      </c>
      <c r="W328" s="34">
        <v>3758.83</v>
      </c>
      <c r="X328" s="34">
        <v>3364.14</v>
      </c>
      <c r="Y328" s="34">
        <v>3197.09</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5</v>
      </c>
      <c r="B329" s="34">
        <v>3000.35</v>
      </c>
      <c r="C329" s="34">
        <v>2878.21</v>
      </c>
      <c r="D329" s="34">
        <v>2844.0099999999998</v>
      </c>
      <c r="E329" s="34">
        <v>2827.02</v>
      </c>
      <c r="F329" s="34">
        <v>2840.49</v>
      </c>
      <c r="G329" s="34">
        <v>2887.46</v>
      </c>
      <c r="H329" s="34">
        <v>2997.7799999999997</v>
      </c>
      <c r="I329" s="34">
        <v>3343.41</v>
      </c>
      <c r="J329" s="34">
        <v>3666.25</v>
      </c>
      <c r="K329" s="34">
        <v>3747.1099999999997</v>
      </c>
      <c r="L329" s="34">
        <v>3757.8799999999997</v>
      </c>
      <c r="M329" s="34">
        <v>3810.45</v>
      </c>
      <c r="N329" s="34">
        <v>3781.8599999999997</v>
      </c>
      <c r="O329" s="34">
        <v>3801.8799999999997</v>
      </c>
      <c r="P329" s="34">
        <v>3787.24</v>
      </c>
      <c r="Q329" s="34">
        <v>3772.8999999999996</v>
      </c>
      <c r="R329" s="34">
        <v>3752.6299999999997</v>
      </c>
      <c r="S329" s="34">
        <v>3663.5099999999998</v>
      </c>
      <c r="T329" s="34">
        <v>3647.64</v>
      </c>
      <c r="U329" s="34">
        <v>3626.23</v>
      </c>
      <c r="V329" s="34">
        <v>3761.14</v>
      </c>
      <c r="W329" s="34">
        <v>3686.36</v>
      </c>
      <c r="X329" s="34">
        <v>3357.74</v>
      </c>
      <c r="Y329" s="34">
        <v>3123.98</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6</v>
      </c>
      <c r="B330" s="34">
        <v>2997.19</v>
      </c>
      <c r="C330" s="34">
        <v>2881.52</v>
      </c>
      <c r="D330" s="34">
        <v>2845.16</v>
      </c>
      <c r="E330" s="34">
        <v>2844.46</v>
      </c>
      <c r="F330" s="34">
        <v>2871.0499999999997</v>
      </c>
      <c r="G330" s="34">
        <v>2930.18</v>
      </c>
      <c r="H330" s="34">
        <v>3130.17</v>
      </c>
      <c r="I330" s="34">
        <v>3397.58</v>
      </c>
      <c r="J330" s="34">
        <v>3826.3999999999996</v>
      </c>
      <c r="K330" s="34">
        <v>3899.7999999999997</v>
      </c>
      <c r="L330" s="34">
        <v>3901.73</v>
      </c>
      <c r="M330" s="34">
        <v>3936.24</v>
      </c>
      <c r="N330" s="34">
        <v>3934.06</v>
      </c>
      <c r="O330" s="34">
        <v>3939.87</v>
      </c>
      <c r="P330" s="34">
        <v>3934.23</v>
      </c>
      <c r="Q330" s="34">
        <v>3914.33</v>
      </c>
      <c r="R330" s="34">
        <v>3901.71</v>
      </c>
      <c r="S330" s="34">
        <v>3849.52</v>
      </c>
      <c r="T330" s="34">
        <v>3836.2599999999998</v>
      </c>
      <c r="U330" s="34">
        <v>3839.2799999999997</v>
      </c>
      <c r="V330" s="34">
        <v>3916.1099999999997</v>
      </c>
      <c r="W330" s="34">
        <v>3811.25</v>
      </c>
      <c r="X330" s="34">
        <v>3339.57</v>
      </c>
      <c r="Y330" s="34">
        <v>3236.02</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7</v>
      </c>
      <c r="B331" s="34">
        <v>2968.81</v>
      </c>
      <c r="C331" s="34">
        <v>2828.71</v>
      </c>
      <c r="D331" s="34">
        <v>2710.94</v>
      </c>
      <c r="E331" s="34">
        <v>2700.85</v>
      </c>
      <c r="F331" s="34">
        <v>2788.18</v>
      </c>
      <c r="G331" s="34">
        <v>2904.83</v>
      </c>
      <c r="H331" s="34">
        <v>3064.32</v>
      </c>
      <c r="I331" s="34">
        <v>3394.82</v>
      </c>
      <c r="J331" s="34">
        <v>3776.68</v>
      </c>
      <c r="K331" s="34">
        <v>3848.48</v>
      </c>
      <c r="L331" s="34">
        <v>3849.06</v>
      </c>
      <c r="M331" s="34">
        <v>3906.0299999999997</v>
      </c>
      <c r="N331" s="34">
        <v>3883.5899999999997</v>
      </c>
      <c r="O331" s="34">
        <v>3892.2799999999997</v>
      </c>
      <c r="P331" s="34">
        <v>3876.72</v>
      </c>
      <c r="Q331" s="34">
        <v>3864.8999999999996</v>
      </c>
      <c r="R331" s="34">
        <v>3853.95</v>
      </c>
      <c r="S331" s="34">
        <v>3773.83</v>
      </c>
      <c r="T331" s="34">
        <v>3776.71</v>
      </c>
      <c r="U331" s="34">
        <v>3815.24</v>
      </c>
      <c r="V331" s="34">
        <v>3880.43</v>
      </c>
      <c r="W331" s="34">
        <v>3857.3999999999996</v>
      </c>
      <c r="X331" s="34">
        <v>3509.33</v>
      </c>
      <c r="Y331" s="34">
        <v>3302.2999999999997</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8</v>
      </c>
      <c r="B332" s="34">
        <v>3305.19</v>
      </c>
      <c r="C332" s="34">
        <v>3147.5499999999997</v>
      </c>
      <c r="D332" s="34">
        <v>3047.02</v>
      </c>
      <c r="E332" s="34">
        <v>3022.5299999999997</v>
      </c>
      <c r="F332" s="34">
        <v>3002.92</v>
      </c>
      <c r="G332" s="34">
        <v>2991.49</v>
      </c>
      <c r="H332" s="34">
        <v>2973.94</v>
      </c>
      <c r="I332" s="34">
        <v>3299.2799999999997</v>
      </c>
      <c r="J332" s="34">
        <v>3586.7799999999997</v>
      </c>
      <c r="K332" s="34">
        <v>3773.5499999999997</v>
      </c>
      <c r="L332" s="34">
        <v>3852.6099999999997</v>
      </c>
      <c r="M332" s="34">
        <v>3870.91</v>
      </c>
      <c r="N332" s="34">
        <v>3856.77</v>
      </c>
      <c r="O332" s="34">
        <v>3840.48</v>
      </c>
      <c r="P332" s="34">
        <v>3834.8999999999996</v>
      </c>
      <c r="Q332" s="34">
        <v>3760.75</v>
      </c>
      <c r="R332" s="34">
        <v>3712.57</v>
      </c>
      <c r="S332" s="34">
        <v>3766.8999999999996</v>
      </c>
      <c r="T332" s="34">
        <v>3815.35</v>
      </c>
      <c r="U332" s="34">
        <v>3869.0299999999997</v>
      </c>
      <c r="V332" s="34">
        <v>3891.5699999999997</v>
      </c>
      <c r="W332" s="34">
        <v>3895.98</v>
      </c>
      <c r="X332" s="34">
        <v>3560.95</v>
      </c>
      <c r="Y332" s="34">
        <v>3299.06</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9</v>
      </c>
      <c r="B333" s="34">
        <v>3241.93</v>
      </c>
      <c r="C333" s="34">
        <v>3067.27</v>
      </c>
      <c r="D333" s="34">
        <v>2965.7999999999997</v>
      </c>
      <c r="E333" s="34">
        <v>2920.29</v>
      </c>
      <c r="F333" s="34">
        <v>2911.54</v>
      </c>
      <c r="G333" s="34">
        <v>2935.9</v>
      </c>
      <c r="H333" s="34">
        <v>2987.92</v>
      </c>
      <c r="I333" s="34">
        <v>3255.33</v>
      </c>
      <c r="J333" s="34">
        <v>3506.9</v>
      </c>
      <c r="K333" s="34">
        <v>3795.6499999999996</v>
      </c>
      <c r="L333" s="34">
        <v>3877.7</v>
      </c>
      <c r="M333" s="34">
        <v>3895.94</v>
      </c>
      <c r="N333" s="34">
        <v>3874.8599999999997</v>
      </c>
      <c r="O333" s="34">
        <v>3861.6</v>
      </c>
      <c r="P333" s="34">
        <v>3853.18</v>
      </c>
      <c r="Q333" s="34">
        <v>3798.35</v>
      </c>
      <c r="R333" s="34">
        <v>3745.49</v>
      </c>
      <c r="S333" s="34">
        <v>3755.74</v>
      </c>
      <c r="T333" s="34">
        <v>3783.6299999999997</v>
      </c>
      <c r="U333" s="34">
        <v>3852.91</v>
      </c>
      <c r="V333" s="34">
        <v>3880.4199999999996</v>
      </c>
      <c r="W333" s="34">
        <v>3899.48</v>
      </c>
      <c r="X333" s="34">
        <v>3482.65</v>
      </c>
      <c r="Y333" s="34">
        <v>3307.1</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10</v>
      </c>
      <c r="B334" s="34">
        <v>3087.2</v>
      </c>
      <c r="C334" s="34">
        <v>2916.9</v>
      </c>
      <c r="D334" s="34">
        <v>2870.58</v>
      </c>
      <c r="E334" s="34">
        <v>2871.0299999999997</v>
      </c>
      <c r="F334" s="34">
        <v>2870.61</v>
      </c>
      <c r="G334" s="34">
        <v>2875.7</v>
      </c>
      <c r="H334" s="34">
        <v>2880.6</v>
      </c>
      <c r="I334" s="34">
        <v>3146.95</v>
      </c>
      <c r="J334" s="34">
        <v>3447.32</v>
      </c>
      <c r="K334" s="34">
        <v>3774.45</v>
      </c>
      <c r="L334" s="34">
        <v>3872.54</v>
      </c>
      <c r="M334" s="34">
        <v>3882.44</v>
      </c>
      <c r="N334" s="34">
        <v>3879.5699999999997</v>
      </c>
      <c r="O334" s="34">
        <v>3864.0699999999997</v>
      </c>
      <c r="P334" s="34">
        <v>3858.1499999999996</v>
      </c>
      <c r="Q334" s="34">
        <v>3777.33</v>
      </c>
      <c r="R334" s="34">
        <v>3687.17</v>
      </c>
      <c r="S334" s="34">
        <v>3709.77</v>
      </c>
      <c r="T334" s="34">
        <v>3708.49</v>
      </c>
      <c r="U334" s="34">
        <v>3734.0899999999997</v>
      </c>
      <c r="V334" s="34">
        <v>3807.6499999999996</v>
      </c>
      <c r="W334" s="34">
        <v>3841.97</v>
      </c>
      <c r="X334" s="34">
        <v>3432.25</v>
      </c>
      <c r="Y334" s="34">
        <v>3295.67</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11</v>
      </c>
      <c r="B335" s="34">
        <v>3235.86</v>
      </c>
      <c r="C335" s="34">
        <v>3037.7799999999997</v>
      </c>
      <c r="D335" s="34">
        <v>2959.95</v>
      </c>
      <c r="E335" s="34">
        <v>2934.14</v>
      </c>
      <c r="F335" s="34">
        <v>2915.15</v>
      </c>
      <c r="G335" s="34">
        <v>2927.99</v>
      </c>
      <c r="H335" s="34">
        <v>2905.1</v>
      </c>
      <c r="I335" s="34">
        <v>3169.16</v>
      </c>
      <c r="J335" s="34">
        <v>3452.56</v>
      </c>
      <c r="K335" s="34">
        <v>3821.4199999999996</v>
      </c>
      <c r="L335" s="34">
        <v>3890.5699999999997</v>
      </c>
      <c r="M335" s="34">
        <v>3913.5699999999997</v>
      </c>
      <c r="N335" s="34">
        <v>3918.37</v>
      </c>
      <c r="O335" s="34">
        <v>3909.43</v>
      </c>
      <c r="P335" s="34">
        <v>3904.83</v>
      </c>
      <c r="Q335" s="34">
        <v>3866.48</v>
      </c>
      <c r="R335" s="34">
        <v>3804.12</v>
      </c>
      <c r="S335" s="34">
        <v>3865.83</v>
      </c>
      <c r="T335" s="34">
        <v>3885.2799999999997</v>
      </c>
      <c r="U335" s="34">
        <v>3906.7799999999997</v>
      </c>
      <c r="V335" s="34">
        <v>3935.83</v>
      </c>
      <c r="W335" s="34">
        <v>3947.2999999999997</v>
      </c>
      <c r="X335" s="34">
        <v>3655.11</v>
      </c>
      <c r="Y335" s="34">
        <v>3337.19</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12</v>
      </c>
      <c r="B336" s="34">
        <v>3133.98</v>
      </c>
      <c r="C336" s="34">
        <v>3001.5099999999998</v>
      </c>
      <c r="D336" s="34">
        <v>2921.59</v>
      </c>
      <c r="E336" s="34">
        <v>2888.18</v>
      </c>
      <c r="F336" s="34">
        <v>2920.61</v>
      </c>
      <c r="G336" s="34">
        <v>3008.14</v>
      </c>
      <c r="H336" s="34">
        <v>3233.92</v>
      </c>
      <c r="I336" s="34">
        <v>3594.83</v>
      </c>
      <c r="J336" s="34">
        <v>3933.89</v>
      </c>
      <c r="K336" s="34">
        <v>4007.21</v>
      </c>
      <c r="L336" s="34">
        <v>4014.3799999999997</v>
      </c>
      <c r="M336" s="34">
        <v>4038.8399999999997</v>
      </c>
      <c r="N336" s="34">
        <v>4017.8999999999996</v>
      </c>
      <c r="O336" s="34">
        <v>4026.33</v>
      </c>
      <c r="P336" s="34">
        <v>4032.44</v>
      </c>
      <c r="Q336" s="34">
        <v>4003.99</v>
      </c>
      <c r="R336" s="34">
        <v>3997.97</v>
      </c>
      <c r="S336" s="34">
        <v>3968</v>
      </c>
      <c r="T336" s="34">
        <v>3927.3799999999997</v>
      </c>
      <c r="U336" s="34">
        <v>3894.47</v>
      </c>
      <c r="V336" s="34">
        <v>3902.0099999999998</v>
      </c>
      <c r="W336" s="34">
        <v>3861.64</v>
      </c>
      <c r="X336" s="34">
        <v>3407.18</v>
      </c>
      <c r="Y336" s="34">
        <v>3232.39</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13</v>
      </c>
      <c r="B337" s="34">
        <v>3066.17</v>
      </c>
      <c r="C337" s="34">
        <v>2900.97</v>
      </c>
      <c r="D337" s="34">
        <v>2823.33</v>
      </c>
      <c r="E337" s="34">
        <v>2803.87</v>
      </c>
      <c r="F337" s="34">
        <v>2878.7599999999998</v>
      </c>
      <c r="G337" s="34">
        <v>2968.34</v>
      </c>
      <c r="H337" s="34">
        <v>3152.7599999999998</v>
      </c>
      <c r="I337" s="34">
        <v>3409.52</v>
      </c>
      <c r="J337" s="34">
        <v>3787.21</v>
      </c>
      <c r="K337" s="34">
        <v>3958.4199999999996</v>
      </c>
      <c r="L337" s="34">
        <v>3994.75</v>
      </c>
      <c r="M337" s="34">
        <v>3982.79</v>
      </c>
      <c r="N337" s="34">
        <v>3972.95</v>
      </c>
      <c r="O337" s="34">
        <v>3987.18</v>
      </c>
      <c r="P337" s="34">
        <v>4075.3399999999997</v>
      </c>
      <c r="Q337" s="34">
        <v>4104.22</v>
      </c>
      <c r="R337" s="34">
        <v>4019.48</v>
      </c>
      <c r="S337" s="34">
        <v>3997.43</v>
      </c>
      <c r="T337" s="34">
        <v>3986.04</v>
      </c>
      <c r="U337" s="34">
        <v>3986.21</v>
      </c>
      <c r="V337" s="34">
        <v>4031.14</v>
      </c>
      <c r="W337" s="34">
        <v>3887.2999999999997</v>
      </c>
      <c r="X337" s="34">
        <v>3401.21</v>
      </c>
      <c r="Y337" s="34">
        <v>3244.21</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14</v>
      </c>
      <c r="B338" s="34">
        <v>3091.37</v>
      </c>
      <c r="C338" s="34">
        <v>2990.92</v>
      </c>
      <c r="D338" s="34">
        <v>2848.35</v>
      </c>
      <c r="E338" s="34">
        <v>2825.71</v>
      </c>
      <c r="F338" s="34">
        <v>2840.91</v>
      </c>
      <c r="G338" s="34">
        <v>3012.17</v>
      </c>
      <c r="H338" s="34">
        <v>3268.11</v>
      </c>
      <c r="I338" s="34">
        <v>3653.52</v>
      </c>
      <c r="J338" s="34">
        <v>3959.66</v>
      </c>
      <c r="K338" s="34">
        <v>4078.44</v>
      </c>
      <c r="L338" s="34">
        <v>4150.53</v>
      </c>
      <c r="M338" s="34">
        <v>4119.95</v>
      </c>
      <c r="N338" s="34">
        <v>4085.0499999999997</v>
      </c>
      <c r="O338" s="34">
        <v>4139.0200000000004</v>
      </c>
      <c r="P338" s="34">
        <v>4228.7500000000009</v>
      </c>
      <c r="Q338" s="34">
        <v>4197.92</v>
      </c>
      <c r="R338" s="34">
        <v>4121.05</v>
      </c>
      <c r="S338" s="34">
        <v>4092.1</v>
      </c>
      <c r="T338" s="34">
        <v>4034.91</v>
      </c>
      <c r="U338" s="34">
        <v>3995.41</v>
      </c>
      <c r="V338" s="34">
        <v>4103.8599999999997</v>
      </c>
      <c r="W338" s="34">
        <v>3953.22</v>
      </c>
      <c r="X338" s="34">
        <v>3528.2599999999998</v>
      </c>
      <c r="Y338" s="34">
        <v>3322.5299999999997</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15</v>
      </c>
      <c r="B339" s="34">
        <v>3121.65</v>
      </c>
      <c r="C339" s="34">
        <v>3037.29</v>
      </c>
      <c r="D339" s="34">
        <v>2946.67</v>
      </c>
      <c r="E339" s="34">
        <v>2903.87</v>
      </c>
      <c r="F339" s="34">
        <v>2954.02</v>
      </c>
      <c r="G339" s="34">
        <v>3111.85</v>
      </c>
      <c r="H339" s="34">
        <v>3315.17</v>
      </c>
      <c r="I339" s="34">
        <v>3715.83</v>
      </c>
      <c r="J339" s="34">
        <v>3942.3599999999997</v>
      </c>
      <c r="K339" s="34">
        <v>4035.1299999999997</v>
      </c>
      <c r="L339" s="34">
        <v>4045.85</v>
      </c>
      <c r="M339" s="34">
        <v>4008.31</v>
      </c>
      <c r="N339" s="34">
        <v>3995.29</v>
      </c>
      <c r="O339" s="34">
        <v>4019.27</v>
      </c>
      <c r="P339" s="34">
        <v>4113.34</v>
      </c>
      <c r="Q339" s="34">
        <v>4048.6499999999996</v>
      </c>
      <c r="R339" s="34">
        <v>4012.3999999999996</v>
      </c>
      <c r="S339" s="34">
        <v>3991.8199999999997</v>
      </c>
      <c r="T339" s="34">
        <v>3999.23</v>
      </c>
      <c r="U339" s="34">
        <v>3988.1</v>
      </c>
      <c r="V339" s="34">
        <v>4005.5699999999997</v>
      </c>
      <c r="W339" s="34">
        <v>3929.1499999999996</v>
      </c>
      <c r="X339" s="34">
        <v>3654.44</v>
      </c>
      <c r="Y339" s="34">
        <v>3333.84</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16</v>
      </c>
      <c r="B340" s="34">
        <v>3059.49</v>
      </c>
      <c r="C340" s="34">
        <v>2887.47</v>
      </c>
      <c r="D340" s="34">
        <v>2762.38</v>
      </c>
      <c r="E340" s="34">
        <v>2695.41</v>
      </c>
      <c r="F340" s="34">
        <v>2782.92</v>
      </c>
      <c r="G340" s="34">
        <v>2980.7</v>
      </c>
      <c r="H340" s="34">
        <v>3237.5</v>
      </c>
      <c r="I340" s="34">
        <v>3498.87</v>
      </c>
      <c r="J340" s="34">
        <v>3826.54</v>
      </c>
      <c r="K340" s="34">
        <v>3891.12</v>
      </c>
      <c r="L340" s="34">
        <v>3886.3999999999996</v>
      </c>
      <c r="M340" s="34">
        <v>3843.0099999999998</v>
      </c>
      <c r="N340" s="34">
        <v>3871.52</v>
      </c>
      <c r="O340" s="34">
        <v>3883.71</v>
      </c>
      <c r="P340" s="34">
        <v>3970.12</v>
      </c>
      <c r="Q340" s="34">
        <v>3945.73</v>
      </c>
      <c r="R340" s="34">
        <v>3886.2799999999997</v>
      </c>
      <c r="S340" s="34">
        <v>3839.7999999999997</v>
      </c>
      <c r="T340" s="34">
        <v>3826.5499999999997</v>
      </c>
      <c r="U340" s="34">
        <v>3816.5</v>
      </c>
      <c r="V340" s="34">
        <v>3862.6499999999996</v>
      </c>
      <c r="W340" s="34">
        <v>3885.25</v>
      </c>
      <c r="X340" s="34">
        <v>3588.72</v>
      </c>
      <c r="Y340" s="34">
        <v>3271.07</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17</v>
      </c>
      <c r="B341" s="34">
        <v>3167.79</v>
      </c>
      <c r="C341" s="34">
        <v>3114.07</v>
      </c>
      <c r="D341" s="34">
        <v>2950.5499999999997</v>
      </c>
      <c r="E341" s="34">
        <v>2871.24</v>
      </c>
      <c r="F341" s="34">
        <v>2861.34</v>
      </c>
      <c r="G341" s="34">
        <v>2768.23</v>
      </c>
      <c r="H341" s="34">
        <v>2872.71</v>
      </c>
      <c r="I341" s="34">
        <v>3236.43</v>
      </c>
      <c r="J341" s="34">
        <v>3537.57</v>
      </c>
      <c r="K341" s="34">
        <v>3842.0499999999997</v>
      </c>
      <c r="L341" s="34">
        <v>3940.22</v>
      </c>
      <c r="M341" s="34">
        <v>3974.68</v>
      </c>
      <c r="N341" s="34">
        <v>3976.02</v>
      </c>
      <c r="O341" s="34">
        <v>3938.5699999999997</v>
      </c>
      <c r="P341" s="34">
        <v>3971.7799999999997</v>
      </c>
      <c r="Q341" s="34">
        <v>3956.3399999999997</v>
      </c>
      <c r="R341" s="34">
        <v>3938.8399999999997</v>
      </c>
      <c r="S341" s="34">
        <v>3940.52</v>
      </c>
      <c r="T341" s="34">
        <v>3936.45</v>
      </c>
      <c r="U341" s="34">
        <v>3944.1699999999996</v>
      </c>
      <c r="V341" s="34">
        <v>3969.12</v>
      </c>
      <c r="W341" s="34">
        <v>3950.4199999999996</v>
      </c>
      <c r="X341" s="34">
        <v>3534.2</v>
      </c>
      <c r="Y341" s="34">
        <v>3332.1</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18</v>
      </c>
      <c r="B342" s="34">
        <v>3060.81</v>
      </c>
      <c r="C342" s="34">
        <v>2915.71</v>
      </c>
      <c r="D342" s="34">
        <v>2857.87</v>
      </c>
      <c r="E342" s="34">
        <v>2728.13</v>
      </c>
      <c r="F342" s="34">
        <v>2690.2599999999998</v>
      </c>
      <c r="G342" s="34">
        <v>2625.52</v>
      </c>
      <c r="H342" s="34">
        <v>2623.62</v>
      </c>
      <c r="I342" s="34">
        <v>2928.64</v>
      </c>
      <c r="J342" s="34">
        <v>3397.38</v>
      </c>
      <c r="K342" s="34">
        <v>3770.6099999999997</v>
      </c>
      <c r="L342" s="34">
        <v>3928.3599999999997</v>
      </c>
      <c r="M342" s="34">
        <v>3948.31</v>
      </c>
      <c r="N342" s="34">
        <v>3945.85</v>
      </c>
      <c r="O342" s="34">
        <v>3945.2799999999997</v>
      </c>
      <c r="P342" s="34">
        <v>3943.16</v>
      </c>
      <c r="Q342" s="34">
        <v>3904.5099999999998</v>
      </c>
      <c r="R342" s="34">
        <v>3777.5899999999997</v>
      </c>
      <c r="S342" s="34">
        <v>3799.87</v>
      </c>
      <c r="T342" s="34">
        <v>3872.2799999999997</v>
      </c>
      <c r="U342" s="34">
        <v>3921.72</v>
      </c>
      <c r="V342" s="34">
        <v>3956.41</v>
      </c>
      <c r="W342" s="34">
        <v>3986.8399999999997</v>
      </c>
      <c r="X342" s="34">
        <v>3653.91</v>
      </c>
      <c r="Y342" s="34">
        <v>3244.47</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19</v>
      </c>
      <c r="B343" s="34">
        <v>3081</v>
      </c>
      <c r="C343" s="34">
        <v>2968.41</v>
      </c>
      <c r="D343" s="34">
        <v>2887.1</v>
      </c>
      <c r="E343" s="34">
        <v>2865.33</v>
      </c>
      <c r="F343" s="34">
        <v>2891.25</v>
      </c>
      <c r="G343" s="34">
        <v>2963.47</v>
      </c>
      <c r="H343" s="34">
        <v>3203.91</v>
      </c>
      <c r="I343" s="34">
        <v>3577.98</v>
      </c>
      <c r="J343" s="34">
        <v>3945.35</v>
      </c>
      <c r="K343" s="34">
        <v>4040.31</v>
      </c>
      <c r="L343" s="34">
        <v>4070</v>
      </c>
      <c r="M343" s="34">
        <v>4049.39</v>
      </c>
      <c r="N343" s="34">
        <v>3984.2999999999997</v>
      </c>
      <c r="O343" s="34">
        <v>4029.1299999999997</v>
      </c>
      <c r="P343" s="34">
        <v>4100.8200000000006</v>
      </c>
      <c r="Q343" s="34">
        <v>4057.8599999999997</v>
      </c>
      <c r="R343" s="34">
        <v>3978.94</v>
      </c>
      <c r="S343" s="34">
        <v>3939.47</v>
      </c>
      <c r="T343" s="34">
        <v>3925.12</v>
      </c>
      <c r="U343" s="34">
        <v>3935.4199999999996</v>
      </c>
      <c r="V343" s="34">
        <v>3944.73</v>
      </c>
      <c r="W343" s="34">
        <v>3908.87</v>
      </c>
      <c r="X343" s="34">
        <v>3460.17</v>
      </c>
      <c r="Y343" s="34">
        <v>3236.06</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20</v>
      </c>
      <c r="B344" s="34">
        <v>3103.7</v>
      </c>
      <c r="C344" s="34">
        <v>2905.38</v>
      </c>
      <c r="D344" s="34">
        <v>2708.21</v>
      </c>
      <c r="E344" s="34">
        <v>2663.07</v>
      </c>
      <c r="F344" s="34">
        <v>2730.75</v>
      </c>
      <c r="G344" s="34">
        <v>2963.6</v>
      </c>
      <c r="H344" s="34">
        <v>3156.95</v>
      </c>
      <c r="I344" s="34">
        <v>3528.18</v>
      </c>
      <c r="J344" s="34">
        <v>3902.27</v>
      </c>
      <c r="K344" s="34">
        <v>4160.0000000000009</v>
      </c>
      <c r="L344" s="34">
        <v>4178.4100000000008</v>
      </c>
      <c r="M344" s="34">
        <v>4156.26</v>
      </c>
      <c r="N344" s="34">
        <v>4146.2</v>
      </c>
      <c r="O344" s="34">
        <v>4160.84</v>
      </c>
      <c r="P344" s="34">
        <v>4304.88</v>
      </c>
      <c r="Q344" s="34">
        <v>4175.59</v>
      </c>
      <c r="R344" s="34">
        <v>4072.6699999999996</v>
      </c>
      <c r="S344" s="34">
        <v>3974.3799999999997</v>
      </c>
      <c r="T344" s="34">
        <v>3953.5099999999998</v>
      </c>
      <c r="U344" s="34">
        <v>3950.6099999999997</v>
      </c>
      <c r="V344" s="34">
        <v>3925.18</v>
      </c>
      <c r="W344" s="34">
        <v>3899.31</v>
      </c>
      <c r="X344" s="34">
        <v>3482.46</v>
      </c>
      <c r="Y344" s="34">
        <v>3318.46</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21</v>
      </c>
      <c r="B345" s="34">
        <v>3052.31</v>
      </c>
      <c r="C345" s="34">
        <v>2950.07</v>
      </c>
      <c r="D345" s="34">
        <v>2850.69</v>
      </c>
      <c r="E345" s="34">
        <v>2742.91</v>
      </c>
      <c r="F345" s="34">
        <v>2800.7</v>
      </c>
      <c r="G345" s="34">
        <v>2982.36</v>
      </c>
      <c r="H345" s="34">
        <v>3126.65</v>
      </c>
      <c r="I345" s="34">
        <v>3556.21</v>
      </c>
      <c r="J345" s="34">
        <v>3845.73</v>
      </c>
      <c r="K345" s="34">
        <v>4072.83</v>
      </c>
      <c r="L345" s="34">
        <v>4197.1000000000004</v>
      </c>
      <c r="M345" s="34">
        <v>4107.55</v>
      </c>
      <c r="N345" s="34">
        <v>4071.47</v>
      </c>
      <c r="O345" s="34">
        <v>4097.24</v>
      </c>
      <c r="P345" s="34">
        <v>4315.9400000000005</v>
      </c>
      <c r="Q345" s="34">
        <v>4214.2300000000005</v>
      </c>
      <c r="R345" s="34">
        <v>4048.89</v>
      </c>
      <c r="S345" s="34">
        <v>4027.08</v>
      </c>
      <c r="T345" s="34">
        <v>4000.3399999999997</v>
      </c>
      <c r="U345" s="34">
        <v>3995.0699999999997</v>
      </c>
      <c r="V345" s="34">
        <v>3949.22</v>
      </c>
      <c r="W345" s="34">
        <v>3898.8199999999997</v>
      </c>
      <c r="X345" s="34">
        <v>3526.16</v>
      </c>
      <c r="Y345" s="34">
        <v>3363.23</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22</v>
      </c>
      <c r="B346" s="34">
        <v>3080.16</v>
      </c>
      <c r="C346" s="34">
        <v>2940</v>
      </c>
      <c r="D346" s="34">
        <v>2811.24</v>
      </c>
      <c r="E346" s="34">
        <v>2647.35</v>
      </c>
      <c r="F346" s="34">
        <v>2741.27</v>
      </c>
      <c r="G346" s="34">
        <v>2985.6</v>
      </c>
      <c r="H346" s="34">
        <v>3125.88</v>
      </c>
      <c r="I346" s="34">
        <v>3570.61</v>
      </c>
      <c r="J346" s="34">
        <v>3927.98</v>
      </c>
      <c r="K346" s="34">
        <v>4101.72</v>
      </c>
      <c r="L346" s="34">
        <v>4129.3900000000003</v>
      </c>
      <c r="M346" s="34">
        <v>4129.0600000000004</v>
      </c>
      <c r="N346" s="34">
        <v>4052.89</v>
      </c>
      <c r="O346" s="34">
        <v>4134.93</v>
      </c>
      <c r="P346" s="34">
        <v>4215.04</v>
      </c>
      <c r="Q346" s="34">
        <v>4152.96</v>
      </c>
      <c r="R346" s="34">
        <v>4065.72</v>
      </c>
      <c r="S346" s="34">
        <v>4005.99</v>
      </c>
      <c r="T346" s="34">
        <v>4002.7599999999998</v>
      </c>
      <c r="U346" s="34">
        <v>3990.64</v>
      </c>
      <c r="V346" s="34">
        <v>4006.5899999999997</v>
      </c>
      <c r="W346" s="34">
        <v>3928.8599999999997</v>
      </c>
      <c r="X346" s="34">
        <v>3542</v>
      </c>
      <c r="Y346" s="34">
        <v>3310.81</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23</v>
      </c>
      <c r="B347" s="34">
        <v>3092</v>
      </c>
      <c r="C347" s="34">
        <v>2898.93</v>
      </c>
      <c r="D347" s="34">
        <v>2826.24</v>
      </c>
      <c r="E347" s="34">
        <v>2760.14</v>
      </c>
      <c r="F347" s="34">
        <v>2781.85</v>
      </c>
      <c r="G347" s="34">
        <v>2931.48</v>
      </c>
      <c r="H347" s="34">
        <v>3172.65</v>
      </c>
      <c r="I347" s="34">
        <v>3597.04</v>
      </c>
      <c r="J347" s="34">
        <v>3943.66</v>
      </c>
      <c r="K347" s="34">
        <v>4044.1099999999997</v>
      </c>
      <c r="L347" s="34">
        <v>4092.2599999999998</v>
      </c>
      <c r="M347" s="34">
        <v>4075.43</v>
      </c>
      <c r="N347" s="34">
        <v>4109.28</v>
      </c>
      <c r="O347" s="34">
        <v>4137.3100000000004</v>
      </c>
      <c r="P347" s="34">
        <v>4235.5000000000009</v>
      </c>
      <c r="Q347" s="34">
        <v>4129.3599999999997</v>
      </c>
      <c r="R347" s="34">
        <v>4064.0499999999997</v>
      </c>
      <c r="S347" s="34">
        <v>4035.77</v>
      </c>
      <c r="T347" s="34">
        <v>3998.0299999999997</v>
      </c>
      <c r="U347" s="34">
        <v>3985</v>
      </c>
      <c r="V347" s="34">
        <v>3959.41</v>
      </c>
      <c r="W347" s="34">
        <v>3970.1699999999996</v>
      </c>
      <c r="X347" s="34">
        <v>3768.72</v>
      </c>
      <c r="Y347" s="34">
        <v>3373.93</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24</v>
      </c>
      <c r="B348" s="34">
        <v>3288.19</v>
      </c>
      <c r="C348" s="34">
        <v>3074.96</v>
      </c>
      <c r="D348" s="34">
        <v>2989.17</v>
      </c>
      <c r="E348" s="34">
        <v>2936.63</v>
      </c>
      <c r="F348" s="34">
        <v>2916.89</v>
      </c>
      <c r="G348" s="34">
        <v>2912.24</v>
      </c>
      <c r="H348" s="34">
        <v>2975.5499999999997</v>
      </c>
      <c r="I348" s="34">
        <v>3276.19</v>
      </c>
      <c r="J348" s="34">
        <v>3689.94</v>
      </c>
      <c r="K348" s="34">
        <v>3977.21</v>
      </c>
      <c r="L348" s="34">
        <v>4053.89</v>
      </c>
      <c r="M348" s="34">
        <v>4061.8999999999996</v>
      </c>
      <c r="N348" s="34">
        <v>4050.58</v>
      </c>
      <c r="O348" s="34">
        <v>4051.3799999999997</v>
      </c>
      <c r="P348" s="34">
        <v>4042.68</v>
      </c>
      <c r="Q348" s="34">
        <v>4070.14</v>
      </c>
      <c r="R348" s="34">
        <v>4060.1699999999996</v>
      </c>
      <c r="S348" s="34">
        <v>4053.69</v>
      </c>
      <c r="T348" s="34">
        <v>4045.7599999999998</v>
      </c>
      <c r="U348" s="34">
        <v>4053.2</v>
      </c>
      <c r="V348" s="34">
        <v>4063.3799999999997</v>
      </c>
      <c r="W348" s="34">
        <v>4050.22</v>
      </c>
      <c r="X348" s="34">
        <v>3725.5299999999997</v>
      </c>
      <c r="Y348" s="34">
        <v>3348.84</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25</v>
      </c>
      <c r="B349" s="34">
        <v>3231.59</v>
      </c>
      <c r="C349" s="34">
        <v>3043.91</v>
      </c>
      <c r="D349" s="34">
        <v>2952.49</v>
      </c>
      <c r="E349" s="34">
        <v>2878.48</v>
      </c>
      <c r="F349" s="34">
        <v>2829.42</v>
      </c>
      <c r="G349" s="34">
        <v>2873.77</v>
      </c>
      <c r="H349" s="34">
        <v>2808.15</v>
      </c>
      <c r="I349" s="34">
        <v>3064.6</v>
      </c>
      <c r="J349" s="34">
        <v>3411.84</v>
      </c>
      <c r="K349" s="34">
        <v>3765.47</v>
      </c>
      <c r="L349" s="34">
        <v>3902.6699999999996</v>
      </c>
      <c r="M349" s="34">
        <v>3965.3599999999997</v>
      </c>
      <c r="N349" s="34">
        <v>3964.99</v>
      </c>
      <c r="O349" s="34">
        <v>3963.2599999999998</v>
      </c>
      <c r="P349" s="34">
        <v>3969.14</v>
      </c>
      <c r="Q349" s="34">
        <v>3926.6299999999997</v>
      </c>
      <c r="R349" s="34">
        <v>3862.48</v>
      </c>
      <c r="S349" s="34">
        <v>3870.18</v>
      </c>
      <c r="T349" s="34">
        <v>3899.68</v>
      </c>
      <c r="U349" s="34">
        <v>3923.08</v>
      </c>
      <c r="V349" s="34">
        <v>3954.6499999999996</v>
      </c>
      <c r="W349" s="34">
        <v>3987.44</v>
      </c>
      <c r="X349" s="34">
        <v>3636.7999999999997</v>
      </c>
      <c r="Y349" s="34">
        <v>3267.5299999999997</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26</v>
      </c>
      <c r="B350" s="34">
        <v>3095.25</v>
      </c>
      <c r="C350" s="34">
        <v>2983.06</v>
      </c>
      <c r="D350" s="34">
        <v>2894.44</v>
      </c>
      <c r="E350" s="34">
        <v>2732.65</v>
      </c>
      <c r="F350" s="34">
        <v>2752.32</v>
      </c>
      <c r="G350" s="34">
        <v>3011.46</v>
      </c>
      <c r="H350" s="34">
        <v>3119.39</v>
      </c>
      <c r="I350" s="34">
        <v>3425.77</v>
      </c>
      <c r="J350" s="34">
        <v>3861.18</v>
      </c>
      <c r="K350" s="34">
        <v>3947.16</v>
      </c>
      <c r="L350" s="34">
        <v>4036.18</v>
      </c>
      <c r="M350" s="34">
        <v>3994.81</v>
      </c>
      <c r="N350" s="34">
        <v>3959.74</v>
      </c>
      <c r="O350" s="34">
        <v>4007.39</v>
      </c>
      <c r="P350" s="34">
        <v>4061.1499999999996</v>
      </c>
      <c r="Q350" s="34">
        <v>4069.96</v>
      </c>
      <c r="R350" s="34">
        <v>4033.1099999999997</v>
      </c>
      <c r="S350" s="34">
        <v>3898</v>
      </c>
      <c r="T350" s="34">
        <v>3855.62</v>
      </c>
      <c r="U350" s="34">
        <v>3757.56</v>
      </c>
      <c r="V350" s="34">
        <v>3782.77</v>
      </c>
      <c r="W350" s="34">
        <v>3690.84</v>
      </c>
      <c r="X350" s="34">
        <v>3290.02</v>
      </c>
      <c r="Y350" s="34">
        <v>3167.2599999999998</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27</v>
      </c>
      <c r="B351" s="34">
        <v>3005</v>
      </c>
      <c r="C351" s="34">
        <v>2814.83</v>
      </c>
      <c r="D351" s="34">
        <v>2755.1</v>
      </c>
      <c r="E351" s="34">
        <v>2442.65</v>
      </c>
      <c r="F351" s="34">
        <v>2238.19</v>
      </c>
      <c r="G351" s="34">
        <v>2815.77</v>
      </c>
      <c r="H351" s="34">
        <v>2987.5</v>
      </c>
      <c r="I351" s="34">
        <v>3314.45</v>
      </c>
      <c r="J351" s="34">
        <v>3687.66</v>
      </c>
      <c r="K351" s="34">
        <v>3871.24</v>
      </c>
      <c r="L351" s="34">
        <v>3969.3199999999997</v>
      </c>
      <c r="M351" s="34">
        <v>3875.27</v>
      </c>
      <c r="N351" s="34">
        <v>3832.77</v>
      </c>
      <c r="O351" s="34">
        <v>3869.27</v>
      </c>
      <c r="P351" s="34">
        <v>3991.98</v>
      </c>
      <c r="Q351" s="34">
        <v>3916.97</v>
      </c>
      <c r="R351" s="34">
        <v>3932.2799999999997</v>
      </c>
      <c r="S351" s="34">
        <v>3864.1299999999997</v>
      </c>
      <c r="T351" s="34">
        <v>3813.4199999999996</v>
      </c>
      <c r="U351" s="34">
        <v>3711.11</v>
      </c>
      <c r="V351" s="34">
        <v>3702.11</v>
      </c>
      <c r="W351" s="34">
        <v>3653.83</v>
      </c>
      <c r="X351" s="34">
        <v>3284.52</v>
      </c>
      <c r="Y351" s="34">
        <v>3180.16</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28</v>
      </c>
      <c r="B352" s="34">
        <v>3068.83</v>
      </c>
      <c r="C352" s="34">
        <v>2845.7799999999997</v>
      </c>
      <c r="D352" s="34">
        <v>2698.39</v>
      </c>
      <c r="E352" s="34">
        <v>2173.79</v>
      </c>
      <c r="F352" s="34">
        <v>2050.25</v>
      </c>
      <c r="G352" s="34">
        <v>2887.27</v>
      </c>
      <c r="H352" s="34">
        <v>3117.02</v>
      </c>
      <c r="I352" s="34">
        <v>3405.96</v>
      </c>
      <c r="J352" s="34">
        <v>3928.0299999999997</v>
      </c>
      <c r="K352" s="34">
        <v>4000.99</v>
      </c>
      <c r="L352" s="34">
        <v>4084.6099999999997</v>
      </c>
      <c r="M352" s="34">
        <v>4081.5699999999997</v>
      </c>
      <c r="N352" s="34">
        <v>4076.0899999999997</v>
      </c>
      <c r="O352" s="34">
        <v>4088.77</v>
      </c>
      <c r="P352" s="34">
        <v>4191.2300000000005</v>
      </c>
      <c r="Q352" s="34">
        <v>4268.4900000000007</v>
      </c>
      <c r="R352" s="34">
        <v>4095.94</v>
      </c>
      <c r="S352" s="34">
        <v>4045.8399999999997</v>
      </c>
      <c r="T352" s="34">
        <v>3997.04</v>
      </c>
      <c r="U352" s="34">
        <v>3958.49</v>
      </c>
      <c r="V352" s="34">
        <v>3946.6099999999997</v>
      </c>
      <c r="W352" s="34">
        <v>3911.3799999999997</v>
      </c>
      <c r="X352" s="34">
        <v>3523.17</v>
      </c>
      <c r="Y352" s="34">
        <v>3247.11</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12" x14ac:dyDescent="0.2">
      <c r="A353" s="33">
        <v>29</v>
      </c>
      <c r="B353" s="34">
        <v>3046.04</v>
      </c>
      <c r="C353" s="34">
        <v>2883.54</v>
      </c>
      <c r="D353" s="34">
        <v>2694.5499999999997</v>
      </c>
      <c r="E353" s="34">
        <v>2618.5099999999998</v>
      </c>
      <c r="F353" s="34">
        <v>2606.4</v>
      </c>
      <c r="G353" s="34">
        <v>2916</v>
      </c>
      <c r="H353" s="34">
        <v>3042.58</v>
      </c>
      <c r="I353" s="34">
        <v>3399.32</v>
      </c>
      <c r="J353" s="34">
        <v>3957.5499999999997</v>
      </c>
      <c r="K353" s="34">
        <v>3993.1</v>
      </c>
      <c r="L353" s="34">
        <v>4002.24</v>
      </c>
      <c r="M353" s="34">
        <v>4092.1299999999997</v>
      </c>
      <c r="N353" s="34">
        <v>4099.12</v>
      </c>
      <c r="O353" s="34">
        <v>4118.67</v>
      </c>
      <c r="P353" s="34">
        <v>4251.68</v>
      </c>
      <c r="Q353" s="34">
        <v>4269.17</v>
      </c>
      <c r="R353" s="34">
        <v>4263.9100000000008</v>
      </c>
      <c r="S353" s="34">
        <v>4199.51</v>
      </c>
      <c r="T353" s="34">
        <v>4135.9800000000005</v>
      </c>
      <c r="U353" s="34">
        <v>4110.45</v>
      </c>
      <c r="V353" s="34">
        <v>4082.99</v>
      </c>
      <c r="W353" s="34">
        <v>4001.5899999999997</v>
      </c>
      <c r="X353" s="34">
        <v>3690.52</v>
      </c>
      <c r="Y353" s="34">
        <v>3269.16</v>
      </c>
      <c r="Z353" s="24">
        <f>IFERROR(Y353,"скрыть")</f>
        <v>3269.16</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12" x14ac:dyDescent="0.2">
      <c r="A354" s="33">
        <v>30</v>
      </c>
      <c r="B354" s="34">
        <v>3056.12</v>
      </c>
      <c r="C354" s="34">
        <v>2913.92</v>
      </c>
      <c r="D354" s="34">
        <v>2765.67</v>
      </c>
      <c r="E354" s="34">
        <v>2675.87</v>
      </c>
      <c r="F354" s="34">
        <v>2663.33</v>
      </c>
      <c r="G354" s="34">
        <v>2889.58</v>
      </c>
      <c r="H354" s="34">
        <v>2956.13</v>
      </c>
      <c r="I354" s="34">
        <v>3347.2799999999997</v>
      </c>
      <c r="J354" s="34">
        <v>3971.8199999999997</v>
      </c>
      <c r="K354" s="34">
        <v>3862.96</v>
      </c>
      <c r="L354" s="34">
        <v>3843.6099999999997</v>
      </c>
      <c r="M354" s="34">
        <v>3829.35</v>
      </c>
      <c r="N354" s="34">
        <v>4129.1099999999997</v>
      </c>
      <c r="O354" s="34">
        <v>4144.3300000000008</v>
      </c>
      <c r="P354" s="34">
        <v>4527.92</v>
      </c>
      <c r="Q354" s="34">
        <v>4524.5000000000009</v>
      </c>
      <c r="R354" s="34">
        <v>4290.88</v>
      </c>
      <c r="S354" s="34">
        <v>4173.87</v>
      </c>
      <c r="T354" s="34">
        <v>4122.71</v>
      </c>
      <c r="U354" s="34">
        <v>4077.69</v>
      </c>
      <c r="V354" s="34">
        <v>4160.1500000000005</v>
      </c>
      <c r="W354" s="34">
        <v>4158.12</v>
      </c>
      <c r="X354" s="34">
        <v>3883.7799999999997</v>
      </c>
      <c r="Y354" s="34">
        <v>3388.23</v>
      </c>
      <c r="Z354" s="24">
        <f>IFERROR(Y354,"скрыть")</f>
        <v>3388.23</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12" x14ac:dyDescent="0.2">
      <c r="A355" s="33">
        <v>31</v>
      </c>
      <c r="B355" s="34">
        <v>3140.11</v>
      </c>
      <c r="C355" s="34">
        <v>3003.97</v>
      </c>
      <c r="D355" s="34">
        <v>2874.69</v>
      </c>
      <c r="E355" s="34">
        <v>2771.5</v>
      </c>
      <c r="F355" s="34">
        <v>2727.62</v>
      </c>
      <c r="G355" s="34">
        <v>2827.9</v>
      </c>
      <c r="H355" s="34">
        <v>2890.7999999999997</v>
      </c>
      <c r="I355" s="34">
        <v>3151.22</v>
      </c>
      <c r="J355" s="34">
        <v>3746.24</v>
      </c>
      <c r="K355" s="34">
        <v>3899.64</v>
      </c>
      <c r="L355" s="34">
        <v>4038.2599999999998</v>
      </c>
      <c r="M355" s="34">
        <v>4071.58</v>
      </c>
      <c r="N355" s="34">
        <v>4082.81</v>
      </c>
      <c r="O355" s="34">
        <v>4086.6099999999997</v>
      </c>
      <c r="P355" s="34">
        <v>4130.5600000000004</v>
      </c>
      <c r="Q355" s="34">
        <v>4150.04</v>
      </c>
      <c r="R355" s="34">
        <v>4155.2300000000005</v>
      </c>
      <c r="S355" s="34">
        <v>4162.29</v>
      </c>
      <c r="T355" s="34">
        <v>4099.3900000000003</v>
      </c>
      <c r="U355" s="34">
        <v>4075.6299999999997</v>
      </c>
      <c r="V355" s="34">
        <v>4095.94</v>
      </c>
      <c r="W355" s="34">
        <v>4083.79</v>
      </c>
      <c r="X355" s="34">
        <v>3762.93</v>
      </c>
      <c r="Y355" s="34">
        <v>3321.89</v>
      </c>
      <c r="Z355" s="24">
        <f>IFERROR(Y355,"скрыть")</f>
        <v>3321.89</v>
      </c>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15.75" x14ac:dyDescent="0.25">
      <c r="B356" s="105" t="s">
        <v>165</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ht="31.9" customHeight="1" x14ac:dyDescent="0.25">
      <c r="A357" s="36"/>
      <c r="B357" s="106" t="s">
        <v>113</v>
      </c>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18" customHeight="1" x14ac:dyDescent="0.25">
      <c r="A358" s="22"/>
      <c r="B358" s="107"/>
      <c r="C358" s="107"/>
      <c r="D358" s="107"/>
      <c r="E358" s="107"/>
      <c r="F358" s="107"/>
      <c r="G358" s="107"/>
      <c r="H358" s="107"/>
      <c r="I358" s="107"/>
      <c r="J358" s="107"/>
      <c r="K358" s="107"/>
      <c r="L358" s="107"/>
      <c r="M358" s="107"/>
      <c r="N358" s="108" t="s">
        <v>22</v>
      </c>
      <c r="O358" s="108"/>
      <c r="P358" s="108"/>
      <c r="Q358" s="108"/>
      <c r="R358" s="108"/>
      <c r="S358" s="108"/>
      <c r="T358" s="108"/>
      <c r="U358" s="108"/>
      <c r="V358" s="108"/>
      <c r="W358" s="108"/>
      <c r="X358" s="108"/>
      <c r="Y358" s="108"/>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s="27" customFormat="1" ht="17.100000000000001" customHeight="1" x14ac:dyDescent="0.25">
      <c r="A359" s="22"/>
      <c r="B359" s="108"/>
      <c r="C359" s="108"/>
      <c r="D359" s="108"/>
      <c r="E359" s="108"/>
      <c r="F359" s="108"/>
      <c r="G359" s="108"/>
      <c r="H359" s="108"/>
      <c r="I359" s="108"/>
      <c r="J359" s="108"/>
      <c r="K359" s="108"/>
      <c r="L359" s="108"/>
      <c r="M359" s="108"/>
      <c r="N359" s="108" t="s">
        <v>23</v>
      </c>
      <c r="O359" s="108"/>
      <c r="P359" s="108"/>
      <c r="Q359" s="108" t="s">
        <v>24</v>
      </c>
      <c r="R359" s="108"/>
      <c r="S359" s="108"/>
      <c r="T359" s="108" t="s">
        <v>25</v>
      </c>
      <c r="U359" s="108"/>
      <c r="V359" s="108"/>
      <c r="W359" s="108" t="s">
        <v>26</v>
      </c>
      <c r="X359" s="108"/>
      <c r="Y359" s="108"/>
      <c r="Z359" s="26"/>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s="27" customFormat="1" ht="31.9" customHeight="1" x14ac:dyDescent="0.25">
      <c r="A360" s="22"/>
      <c r="B360" s="102" t="s">
        <v>114</v>
      </c>
      <c r="C360" s="102"/>
      <c r="D360" s="102"/>
      <c r="E360" s="102"/>
      <c r="F360" s="102"/>
      <c r="G360" s="102"/>
      <c r="H360" s="102"/>
      <c r="I360" s="102"/>
      <c r="J360" s="102"/>
      <c r="K360" s="102"/>
      <c r="L360" s="102"/>
      <c r="M360" s="102"/>
      <c r="N360" s="103">
        <v>1069160.18</v>
      </c>
      <c r="O360" s="103"/>
      <c r="P360" s="103"/>
      <c r="Q360" s="103">
        <v>1254987.44</v>
      </c>
      <c r="R360" s="103"/>
      <c r="S360" s="103"/>
      <c r="T360" s="103">
        <v>1812536.68</v>
      </c>
      <c r="U360" s="103"/>
      <c r="V360" s="103"/>
      <c r="W360" s="103">
        <v>2191744.89</v>
      </c>
      <c r="X360" s="103"/>
      <c r="Y360" s="103"/>
      <c r="Z360" s="26"/>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s="27" customFormat="1" ht="26.1" customHeight="1" x14ac:dyDescent="0.2">
      <c r="A361" s="114" t="s">
        <v>115</v>
      </c>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26"/>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s="27" customFormat="1" ht="27" customHeight="1" x14ac:dyDescent="0.2">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26"/>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5.75" x14ac:dyDescent="0.25">
      <c r="B363" s="105" t="s">
        <v>116</v>
      </c>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1.25" customHeight="1" x14ac:dyDescent="0.2">
      <c r="A364" s="111"/>
      <c r="B364" s="112" t="s">
        <v>82</v>
      </c>
      <c r="C364" s="112"/>
      <c r="D364" s="112"/>
      <c r="E364" s="112"/>
      <c r="F364" s="112"/>
      <c r="G364" s="112"/>
      <c r="H364" s="112"/>
      <c r="I364" s="112"/>
      <c r="J364" s="112"/>
      <c r="K364" s="112"/>
      <c r="L364" s="112"/>
      <c r="M364" s="112"/>
      <c r="N364" s="112"/>
      <c r="O364" s="112"/>
      <c r="P364" s="112"/>
      <c r="Q364" s="112"/>
      <c r="R364" s="112"/>
      <c r="S364" s="112"/>
      <c r="T364" s="112"/>
      <c r="U364" s="112"/>
      <c r="V364" s="112"/>
      <c r="W364" s="112"/>
      <c r="X364" s="112"/>
      <c r="Y364" s="112"/>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ht="11.25" customHeight="1" x14ac:dyDescent="0.2">
      <c r="A365" s="111"/>
      <c r="B365" s="112"/>
      <c r="C365" s="112"/>
      <c r="D365" s="112"/>
      <c r="E365" s="112"/>
      <c r="F365" s="112"/>
      <c r="G365" s="112"/>
      <c r="H365" s="112"/>
      <c r="I365" s="112"/>
      <c r="J365" s="112"/>
      <c r="K365" s="112"/>
      <c r="L365" s="112"/>
      <c r="M365" s="112"/>
      <c r="N365" s="112"/>
      <c r="O365" s="112"/>
      <c r="P365" s="112"/>
      <c r="Q365" s="112"/>
      <c r="R365" s="112"/>
      <c r="S365" s="112"/>
      <c r="T365" s="112"/>
      <c r="U365" s="112"/>
      <c r="V365" s="112"/>
      <c r="W365" s="112"/>
      <c r="X365" s="112"/>
      <c r="Y365" s="112"/>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s="27" customFormat="1" ht="32.65" customHeight="1" x14ac:dyDescent="0.2">
      <c r="A366" s="31" t="s">
        <v>83</v>
      </c>
      <c r="B366" s="32" t="s">
        <v>84</v>
      </c>
      <c r="C366" s="32" t="s">
        <v>85</v>
      </c>
      <c r="D366" s="32" t="s">
        <v>86</v>
      </c>
      <c r="E366" s="32" t="s">
        <v>87</v>
      </c>
      <c r="F366" s="32" t="s">
        <v>88</v>
      </c>
      <c r="G366" s="32" t="s">
        <v>89</v>
      </c>
      <c r="H366" s="32" t="s">
        <v>90</v>
      </c>
      <c r="I366" s="32" t="s">
        <v>91</v>
      </c>
      <c r="J366" s="32" t="s">
        <v>92</v>
      </c>
      <c r="K366" s="32" t="s">
        <v>93</v>
      </c>
      <c r="L366" s="32" t="s">
        <v>94</v>
      </c>
      <c r="M366" s="32" t="s">
        <v>95</v>
      </c>
      <c r="N366" s="32" t="s">
        <v>96</v>
      </c>
      <c r="O366" s="32" t="s">
        <v>97</v>
      </c>
      <c r="P366" s="32" t="s">
        <v>98</v>
      </c>
      <c r="Q366" s="32" t="s">
        <v>99</v>
      </c>
      <c r="R366" s="32" t="s">
        <v>100</v>
      </c>
      <c r="S366" s="32" t="s">
        <v>101</v>
      </c>
      <c r="T366" s="32" t="s">
        <v>102</v>
      </c>
      <c r="U366" s="32" t="s">
        <v>103</v>
      </c>
      <c r="V366" s="32" t="s">
        <v>104</v>
      </c>
      <c r="W366" s="32" t="s">
        <v>105</v>
      </c>
      <c r="X366" s="32" t="s">
        <v>106</v>
      </c>
      <c r="Y366" s="32" t="s">
        <v>107</v>
      </c>
      <c r="Z366" s="26"/>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1</v>
      </c>
      <c r="B367" s="34">
        <v>4315.2700000000004</v>
      </c>
      <c r="C367" s="34">
        <v>4173.3300000000008</v>
      </c>
      <c r="D367" s="34">
        <v>4121.1900000000005</v>
      </c>
      <c r="E367" s="34">
        <v>4081.6800000000003</v>
      </c>
      <c r="F367" s="34">
        <v>4064.9</v>
      </c>
      <c r="G367" s="34">
        <v>4069.37</v>
      </c>
      <c r="H367" s="34">
        <v>4080.77</v>
      </c>
      <c r="I367" s="34">
        <v>4331.9900000000007</v>
      </c>
      <c r="J367" s="34">
        <v>4520.71</v>
      </c>
      <c r="K367" s="34">
        <v>4786.54</v>
      </c>
      <c r="L367" s="34">
        <v>4922.1500000000005</v>
      </c>
      <c r="M367" s="34">
        <v>4949.79</v>
      </c>
      <c r="N367" s="34">
        <v>4927.7400000000007</v>
      </c>
      <c r="O367" s="34">
        <v>4935.68</v>
      </c>
      <c r="P367" s="34">
        <v>4933.2300000000005</v>
      </c>
      <c r="Q367" s="34">
        <v>4860.5000000000009</v>
      </c>
      <c r="R367" s="34">
        <v>4745.3200000000006</v>
      </c>
      <c r="S367" s="34">
        <v>4809.3300000000008</v>
      </c>
      <c r="T367" s="34">
        <v>4855.7000000000007</v>
      </c>
      <c r="U367" s="34">
        <v>4916.2400000000007</v>
      </c>
      <c r="V367" s="34">
        <v>5012.5300000000007</v>
      </c>
      <c r="W367" s="34">
        <v>5003.87</v>
      </c>
      <c r="X367" s="34">
        <v>4540.2300000000005</v>
      </c>
      <c r="Y367" s="34">
        <v>4417.9400000000005</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2</v>
      </c>
      <c r="B368" s="34">
        <v>4245.4400000000005</v>
      </c>
      <c r="C368" s="34">
        <v>4143.8</v>
      </c>
      <c r="D368" s="34">
        <v>4064.87</v>
      </c>
      <c r="E368" s="34">
        <v>4050.84</v>
      </c>
      <c r="F368" s="34">
        <v>4041.6400000000003</v>
      </c>
      <c r="G368" s="34">
        <v>4060.07</v>
      </c>
      <c r="H368" s="34">
        <v>4029.9</v>
      </c>
      <c r="I368" s="34">
        <v>4239.8200000000006</v>
      </c>
      <c r="J368" s="34">
        <v>4510.05</v>
      </c>
      <c r="K368" s="34">
        <v>4693.8600000000006</v>
      </c>
      <c r="L368" s="34">
        <v>4709.7700000000004</v>
      </c>
      <c r="M368" s="34">
        <v>4764.7500000000009</v>
      </c>
      <c r="N368" s="34">
        <v>4758.6600000000008</v>
      </c>
      <c r="O368" s="34">
        <v>4729.63</v>
      </c>
      <c r="P368" s="34">
        <v>4714.5600000000004</v>
      </c>
      <c r="Q368" s="34">
        <v>4695.3200000000006</v>
      </c>
      <c r="R368" s="34">
        <v>4644.8200000000006</v>
      </c>
      <c r="S368" s="34">
        <v>4691.7800000000007</v>
      </c>
      <c r="T368" s="34">
        <v>4694.8200000000006</v>
      </c>
      <c r="U368" s="34">
        <v>4841.4900000000007</v>
      </c>
      <c r="V368" s="34">
        <v>4895.96</v>
      </c>
      <c r="W368" s="34">
        <v>4886.8600000000006</v>
      </c>
      <c r="X368" s="34">
        <v>4490.3600000000006</v>
      </c>
      <c r="Y368" s="34">
        <v>4306.8</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3</v>
      </c>
      <c r="B369" s="34">
        <v>4236.3100000000004</v>
      </c>
      <c r="C369" s="34">
        <v>4140.2000000000007</v>
      </c>
      <c r="D369" s="34">
        <v>4056.71</v>
      </c>
      <c r="E369" s="34">
        <v>4040.63</v>
      </c>
      <c r="F369" s="34">
        <v>4037.63</v>
      </c>
      <c r="G369" s="34">
        <v>4046.2200000000003</v>
      </c>
      <c r="H369" s="34">
        <v>4063.63</v>
      </c>
      <c r="I369" s="34">
        <v>4282.3500000000004</v>
      </c>
      <c r="J369" s="34">
        <v>4533.8200000000006</v>
      </c>
      <c r="K369" s="34">
        <v>4882.5900000000011</v>
      </c>
      <c r="L369" s="34">
        <v>4937.4000000000005</v>
      </c>
      <c r="M369" s="34">
        <v>4962.9800000000005</v>
      </c>
      <c r="N369" s="34">
        <v>4952.420000000001</v>
      </c>
      <c r="O369" s="34">
        <v>4938.8200000000006</v>
      </c>
      <c r="P369" s="34">
        <v>4919.8100000000004</v>
      </c>
      <c r="Q369" s="34">
        <v>4879.22</v>
      </c>
      <c r="R369" s="34">
        <v>4828.97</v>
      </c>
      <c r="S369" s="34">
        <v>4855.1400000000003</v>
      </c>
      <c r="T369" s="34">
        <v>4805.1400000000003</v>
      </c>
      <c r="U369" s="34">
        <v>4856.5300000000007</v>
      </c>
      <c r="V369" s="34">
        <v>4932.7400000000007</v>
      </c>
      <c r="W369" s="34">
        <v>4983.2300000000005</v>
      </c>
      <c r="X369" s="34">
        <v>4560.8</v>
      </c>
      <c r="Y369" s="34">
        <v>4402.9000000000005</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4</v>
      </c>
      <c r="B370" s="34">
        <v>4177.4800000000005</v>
      </c>
      <c r="C370" s="34">
        <v>4107.5000000000009</v>
      </c>
      <c r="D370" s="34">
        <v>4062.87</v>
      </c>
      <c r="E370" s="34">
        <v>4058.8</v>
      </c>
      <c r="F370" s="34">
        <v>4053.9</v>
      </c>
      <c r="G370" s="34">
        <v>4039.2200000000003</v>
      </c>
      <c r="H370" s="34">
        <v>3996.8</v>
      </c>
      <c r="I370" s="34">
        <v>4127.7500000000009</v>
      </c>
      <c r="J370" s="34">
        <v>4415.0800000000008</v>
      </c>
      <c r="K370" s="34">
        <v>4576.7000000000007</v>
      </c>
      <c r="L370" s="34">
        <v>4698.8900000000003</v>
      </c>
      <c r="M370" s="34">
        <v>4707.13</v>
      </c>
      <c r="N370" s="34">
        <v>4706.0900000000011</v>
      </c>
      <c r="O370" s="34">
        <v>4704.6100000000006</v>
      </c>
      <c r="P370" s="34">
        <v>4803.4900000000007</v>
      </c>
      <c r="Q370" s="34">
        <v>4710.71</v>
      </c>
      <c r="R370" s="34">
        <v>4705.38</v>
      </c>
      <c r="S370" s="34">
        <v>4755.5600000000004</v>
      </c>
      <c r="T370" s="34">
        <v>4760.5900000000011</v>
      </c>
      <c r="U370" s="34">
        <v>4858.5800000000008</v>
      </c>
      <c r="V370" s="34">
        <v>4922.0900000000011</v>
      </c>
      <c r="W370" s="34">
        <v>4940.4400000000005</v>
      </c>
      <c r="X370" s="34">
        <v>4544.0200000000004</v>
      </c>
      <c r="Y370" s="34">
        <v>4378.7800000000007</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5</v>
      </c>
      <c r="B371" s="34">
        <v>4182.2700000000004</v>
      </c>
      <c r="C371" s="34">
        <v>4060.13</v>
      </c>
      <c r="D371" s="34">
        <v>4025.9900000000002</v>
      </c>
      <c r="E371" s="34">
        <v>4008.88</v>
      </c>
      <c r="F371" s="34">
        <v>4022.53</v>
      </c>
      <c r="G371" s="34">
        <v>4069.44</v>
      </c>
      <c r="H371" s="34">
        <v>4179.0300000000007</v>
      </c>
      <c r="I371" s="34">
        <v>4524.5200000000004</v>
      </c>
      <c r="J371" s="34">
        <v>4847.3900000000003</v>
      </c>
      <c r="K371" s="34">
        <v>4928.2400000000007</v>
      </c>
      <c r="L371" s="34">
        <v>4939.12</v>
      </c>
      <c r="M371" s="34">
        <v>4991.3900000000003</v>
      </c>
      <c r="N371" s="34">
        <v>4962.54</v>
      </c>
      <c r="O371" s="34">
        <v>4982.670000000001</v>
      </c>
      <c r="P371" s="34">
        <v>4967.9800000000005</v>
      </c>
      <c r="Q371" s="34">
        <v>4953.46</v>
      </c>
      <c r="R371" s="34">
        <v>4933.0300000000007</v>
      </c>
      <c r="S371" s="34">
        <v>4844.2300000000005</v>
      </c>
      <c r="T371" s="34">
        <v>4828.7700000000004</v>
      </c>
      <c r="U371" s="34">
        <v>4804.97</v>
      </c>
      <c r="V371" s="34">
        <v>4940.5900000000011</v>
      </c>
      <c r="W371" s="34">
        <v>4865.7300000000005</v>
      </c>
      <c r="X371" s="34">
        <v>4535.2600000000011</v>
      </c>
      <c r="Y371" s="34">
        <v>4305.170000000001</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6</v>
      </c>
      <c r="B372" s="34">
        <v>4178.2500000000009</v>
      </c>
      <c r="C372" s="34">
        <v>4062.55</v>
      </c>
      <c r="D372" s="34">
        <v>4026.1</v>
      </c>
      <c r="E372" s="34">
        <v>4025.34</v>
      </c>
      <c r="F372" s="34">
        <v>4052</v>
      </c>
      <c r="G372" s="34">
        <v>4111.0600000000004</v>
      </c>
      <c r="H372" s="34">
        <v>4309.97</v>
      </c>
      <c r="I372" s="34">
        <v>4578.1100000000006</v>
      </c>
      <c r="J372" s="34">
        <v>5006.8900000000003</v>
      </c>
      <c r="K372" s="34">
        <v>5080.6400000000003</v>
      </c>
      <c r="L372" s="34">
        <v>5082.6500000000005</v>
      </c>
      <c r="M372" s="34">
        <v>5117.12</v>
      </c>
      <c r="N372" s="34">
        <v>5114.8300000000008</v>
      </c>
      <c r="O372" s="34">
        <v>5120.7700000000004</v>
      </c>
      <c r="P372" s="34">
        <v>5115.1500000000005</v>
      </c>
      <c r="Q372" s="34">
        <v>5095.18</v>
      </c>
      <c r="R372" s="34">
        <v>5082.7500000000009</v>
      </c>
      <c r="S372" s="34">
        <v>5030.6600000000008</v>
      </c>
      <c r="T372" s="34">
        <v>5017.3900000000003</v>
      </c>
      <c r="U372" s="34">
        <v>5019.04</v>
      </c>
      <c r="V372" s="34">
        <v>5096.71</v>
      </c>
      <c r="W372" s="34">
        <v>4991.6500000000005</v>
      </c>
      <c r="X372" s="34">
        <v>4518.0600000000004</v>
      </c>
      <c r="Y372" s="34">
        <v>4417.2800000000007</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7</v>
      </c>
      <c r="B373" s="34">
        <v>4149.5800000000008</v>
      </c>
      <c r="C373" s="34">
        <v>4009.57</v>
      </c>
      <c r="D373" s="34">
        <v>3891.92</v>
      </c>
      <c r="E373" s="34">
        <v>3881.8</v>
      </c>
      <c r="F373" s="34">
        <v>3969.3</v>
      </c>
      <c r="G373" s="34">
        <v>4085.86</v>
      </c>
      <c r="H373" s="34">
        <v>4244.0000000000009</v>
      </c>
      <c r="I373" s="34">
        <v>4575.1100000000006</v>
      </c>
      <c r="J373" s="34">
        <v>4957.170000000001</v>
      </c>
      <c r="K373" s="34">
        <v>5029.05</v>
      </c>
      <c r="L373" s="34">
        <v>5029.5600000000004</v>
      </c>
      <c r="M373" s="34">
        <v>5086.7300000000005</v>
      </c>
      <c r="N373" s="34">
        <v>5064.38</v>
      </c>
      <c r="O373" s="34">
        <v>5073.3</v>
      </c>
      <c r="P373" s="34">
        <v>5057.54</v>
      </c>
      <c r="Q373" s="34">
        <v>5045.96</v>
      </c>
      <c r="R373" s="34">
        <v>5035.05</v>
      </c>
      <c r="S373" s="34">
        <v>4955.1900000000005</v>
      </c>
      <c r="T373" s="34">
        <v>4958.1000000000004</v>
      </c>
      <c r="U373" s="34">
        <v>4995.3600000000006</v>
      </c>
      <c r="V373" s="34">
        <v>5059.97</v>
      </c>
      <c r="W373" s="34">
        <v>5036.29</v>
      </c>
      <c r="X373" s="34">
        <v>4684.670000000001</v>
      </c>
      <c r="Y373" s="34">
        <v>4483.0100000000011</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8</v>
      </c>
      <c r="B374" s="34">
        <v>4485.8900000000003</v>
      </c>
      <c r="C374" s="34">
        <v>4328.1600000000008</v>
      </c>
      <c r="D374" s="34">
        <v>4227.6500000000005</v>
      </c>
      <c r="E374" s="34">
        <v>4203.2400000000007</v>
      </c>
      <c r="F374" s="34">
        <v>4183.63</v>
      </c>
      <c r="G374" s="34">
        <v>4172.22</v>
      </c>
      <c r="H374" s="34">
        <v>4152.63</v>
      </c>
      <c r="I374" s="34">
        <v>4478.8600000000006</v>
      </c>
      <c r="J374" s="34">
        <v>4767.2500000000009</v>
      </c>
      <c r="K374" s="34">
        <v>4954.12</v>
      </c>
      <c r="L374" s="34">
        <v>5033.1000000000004</v>
      </c>
      <c r="M374" s="34">
        <v>5051.7700000000004</v>
      </c>
      <c r="N374" s="34">
        <v>5037.7500000000009</v>
      </c>
      <c r="O374" s="34">
        <v>5021.2500000000009</v>
      </c>
      <c r="P374" s="34">
        <v>5015.5300000000007</v>
      </c>
      <c r="Q374" s="34">
        <v>4941.4100000000008</v>
      </c>
      <c r="R374" s="34">
        <v>4893.3300000000008</v>
      </c>
      <c r="S374" s="34">
        <v>4948.13</v>
      </c>
      <c r="T374" s="34">
        <v>4996.38</v>
      </c>
      <c r="U374" s="34">
        <v>5048.7</v>
      </c>
      <c r="V374" s="34">
        <v>5070.13</v>
      </c>
      <c r="W374" s="34">
        <v>5073.1500000000005</v>
      </c>
      <c r="X374" s="34">
        <v>4734.96</v>
      </c>
      <c r="Y374" s="34">
        <v>4480.05</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9</v>
      </c>
      <c r="B375" s="34">
        <v>4423.0600000000004</v>
      </c>
      <c r="C375" s="34">
        <v>4248.5000000000009</v>
      </c>
      <c r="D375" s="34">
        <v>4147.0700000000006</v>
      </c>
      <c r="E375" s="34">
        <v>4101.54</v>
      </c>
      <c r="F375" s="34">
        <v>4092.9300000000003</v>
      </c>
      <c r="G375" s="34">
        <v>4117.1600000000008</v>
      </c>
      <c r="H375" s="34">
        <v>4167.8200000000006</v>
      </c>
      <c r="I375" s="34">
        <v>4435.6500000000005</v>
      </c>
      <c r="J375" s="34">
        <v>4688.0300000000007</v>
      </c>
      <c r="K375" s="34">
        <v>4976.9400000000005</v>
      </c>
      <c r="L375" s="34">
        <v>5059.2400000000007</v>
      </c>
      <c r="M375" s="34">
        <v>5077.79</v>
      </c>
      <c r="N375" s="34">
        <v>5056.68</v>
      </c>
      <c r="O375" s="34">
        <v>5043.5000000000009</v>
      </c>
      <c r="P375" s="34">
        <v>5035.1100000000006</v>
      </c>
      <c r="Q375" s="34">
        <v>4980.2600000000011</v>
      </c>
      <c r="R375" s="34">
        <v>4927.2300000000005</v>
      </c>
      <c r="S375" s="34">
        <v>4937.7</v>
      </c>
      <c r="T375" s="34">
        <v>4965.2700000000004</v>
      </c>
      <c r="U375" s="34">
        <v>5030.3</v>
      </c>
      <c r="V375" s="34">
        <v>5059.0300000000007</v>
      </c>
      <c r="W375" s="34">
        <v>5077.21</v>
      </c>
      <c r="X375" s="34">
        <v>4656.3</v>
      </c>
      <c r="Y375" s="34">
        <v>4488.4500000000007</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10</v>
      </c>
      <c r="B376" s="34">
        <v>4268.5600000000004</v>
      </c>
      <c r="C376" s="34">
        <v>4098.26</v>
      </c>
      <c r="D376" s="34">
        <v>4052.01</v>
      </c>
      <c r="E376" s="34">
        <v>4052.4</v>
      </c>
      <c r="F376" s="34">
        <v>4052.07</v>
      </c>
      <c r="G376" s="34">
        <v>4057.15</v>
      </c>
      <c r="H376" s="34">
        <v>4060.76</v>
      </c>
      <c r="I376" s="34">
        <v>4327.6500000000005</v>
      </c>
      <c r="J376" s="34">
        <v>4628.12</v>
      </c>
      <c r="K376" s="34">
        <v>4955.6000000000004</v>
      </c>
      <c r="L376" s="34">
        <v>5053.8100000000004</v>
      </c>
      <c r="M376" s="34">
        <v>5064.0800000000008</v>
      </c>
      <c r="N376" s="34">
        <v>5061.3400000000011</v>
      </c>
      <c r="O376" s="34">
        <v>5046.12</v>
      </c>
      <c r="P376" s="34">
        <v>5039.6900000000005</v>
      </c>
      <c r="Q376" s="34">
        <v>4958.8600000000006</v>
      </c>
      <c r="R376" s="34">
        <v>4868.8300000000008</v>
      </c>
      <c r="S376" s="34">
        <v>4891.2500000000009</v>
      </c>
      <c r="T376" s="34">
        <v>4890.0100000000011</v>
      </c>
      <c r="U376" s="34">
        <v>4915.3300000000008</v>
      </c>
      <c r="V376" s="34">
        <v>4989.3600000000006</v>
      </c>
      <c r="W376" s="34">
        <v>5023.4100000000008</v>
      </c>
      <c r="X376" s="34">
        <v>4614.05</v>
      </c>
      <c r="Y376" s="34">
        <v>4477.3300000000008</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11</v>
      </c>
      <c r="B377" s="34">
        <v>4417.22</v>
      </c>
      <c r="C377" s="34">
        <v>4219.170000000001</v>
      </c>
      <c r="D377" s="34">
        <v>4141.29</v>
      </c>
      <c r="E377" s="34">
        <v>4115.3</v>
      </c>
      <c r="F377" s="34">
        <v>4096.1900000000005</v>
      </c>
      <c r="G377" s="34">
        <v>4109.0900000000011</v>
      </c>
      <c r="H377" s="34">
        <v>4084.8900000000003</v>
      </c>
      <c r="I377" s="34">
        <v>4349.3100000000004</v>
      </c>
      <c r="J377" s="34">
        <v>4633.5100000000011</v>
      </c>
      <c r="K377" s="34">
        <v>5002.7400000000007</v>
      </c>
      <c r="L377" s="34">
        <v>5072.1000000000004</v>
      </c>
      <c r="M377" s="34">
        <v>5095.0600000000004</v>
      </c>
      <c r="N377" s="34">
        <v>5100.2500000000009</v>
      </c>
      <c r="O377" s="34">
        <v>5091.37</v>
      </c>
      <c r="P377" s="34">
        <v>5086.79</v>
      </c>
      <c r="Q377" s="34">
        <v>5048.3400000000011</v>
      </c>
      <c r="R377" s="34">
        <v>4985.8900000000003</v>
      </c>
      <c r="S377" s="34">
        <v>5047.43</v>
      </c>
      <c r="T377" s="34">
        <v>5067.0700000000006</v>
      </c>
      <c r="U377" s="34">
        <v>5087.9400000000005</v>
      </c>
      <c r="V377" s="34">
        <v>5117.0000000000009</v>
      </c>
      <c r="W377" s="34">
        <v>5130.5600000000004</v>
      </c>
      <c r="X377" s="34">
        <v>4839.9900000000007</v>
      </c>
      <c r="Y377" s="34">
        <v>4519.0800000000008</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12</v>
      </c>
      <c r="B378" s="34">
        <v>4315.3900000000003</v>
      </c>
      <c r="C378" s="34">
        <v>4182.8300000000008</v>
      </c>
      <c r="D378" s="34">
        <v>4103.0700000000006</v>
      </c>
      <c r="E378" s="34">
        <v>4069.57</v>
      </c>
      <c r="F378" s="34">
        <v>4102.12</v>
      </c>
      <c r="G378" s="34">
        <v>4189.47</v>
      </c>
      <c r="H378" s="34">
        <v>4414.7000000000007</v>
      </c>
      <c r="I378" s="34">
        <v>4775.9300000000012</v>
      </c>
      <c r="J378" s="34">
        <v>5115.8400000000011</v>
      </c>
      <c r="K378" s="34">
        <v>5188.1400000000003</v>
      </c>
      <c r="L378" s="34">
        <v>5196.38</v>
      </c>
      <c r="M378" s="34">
        <v>5221.0700000000006</v>
      </c>
      <c r="N378" s="34">
        <v>5199.43</v>
      </c>
      <c r="O378" s="34">
        <v>5207.6600000000008</v>
      </c>
      <c r="P378" s="34">
        <v>5213.6400000000003</v>
      </c>
      <c r="Q378" s="34">
        <v>5185.0000000000009</v>
      </c>
      <c r="R378" s="34">
        <v>5178.8400000000011</v>
      </c>
      <c r="S378" s="34">
        <v>5149.2500000000009</v>
      </c>
      <c r="T378" s="34">
        <v>5108.7800000000007</v>
      </c>
      <c r="U378" s="34">
        <v>5074.13</v>
      </c>
      <c r="V378" s="34">
        <v>5082.0600000000004</v>
      </c>
      <c r="W378" s="34">
        <v>5040.13</v>
      </c>
      <c r="X378" s="34">
        <v>4584.170000000001</v>
      </c>
      <c r="Y378" s="34">
        <v>4413.21</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13</v>
      </c>
      <c r="B379" s="34">
        <v>4246.9900000000007</v>
      </c>
      <c r="C379" s="34">
        <v>4081.61</v>
      </c>
      <c r="D379" s="34">
        <v>4003.8900000000003</v>
      </c>
      <c r="E379" s="34">
        <v>3984.52</v>
      </c>
      <c r="F379" s="34">
        <v>4059.3</v>
      </c>
      <c r="G379" s="34">
        <v>4148.7300000000005</v>
      </c>
      <c r="H379" s="34">
        <v>4331.5700000000006</v>
      </c>
      <c r="I379" s="34">
        <v>4589.920000000001</v>
      </c>
      <c r="J379" s="34">
        <v>4968.3400000000011</v>
      </c>
      <c r="K379" s="34">
        <v>5140.0100000000011</v>
      </c>
      <c r="L379" s="34">
        <v>5176.18</v>
      </c>
      <c r="M379" s="34">
        <v>5164.6600000000008</v>
      </c>
      <c r="N379" s="34">
        <v>5155.0300000000007</v>
      </c>
      <c r="O379" s="34">
        <v>5169.1900000000005</v>
      </c>
      <c r="P379" s="34">
        <v>5256.8600000000006</v>
      </c>
      <c r="Q379" s="34">
        <v>5287.1900000000005</v>
      </c>
      <c r="R379" s="34">
        <v>5201.3</v>
      </c>
      <c r="S379" s="34">
        <v>5179.38</v>
      </c>
      <c r="T379" s="34">
        <v>5167.7300000000005</v>
      </c>
      <c r="U379" s="34">
        <v>5168.1400000000003</v>
      </c>
      <c r="V379" s="34">
        <v>5215.88</v>
      </c>
      <c r="W379" s="34">
        <v>5071.6100000000006</v>
      </c>
      <c r="X379" s="34">
        <v>4581.6000000000004</v>
      </c>
      <c r="Y379" s="34">
        <v>4425.2600000000011</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14</v>
      </c>
      <c r="B380" s="34">
        <v>4272.37</v>
      </c>
      <c r="C380" s="34">
        <v>4171.62</v>
      </c>
      <c r="D380" s="34">
        <v>4028.94</v>
      </c>
      <c r="E380" s="34">
        <v>4006.31</v>
      </c>
      <c r="F380" s="34">
        <v>4021.59</v>
      </c>
      <c r="G380" s="34">
        <v>4193.04</v>
      </c>
      <c r="H380" s="34">
        <v>4448.2600000000011</v>
      </c>
      <c r="I380" s="34">
        <v>4834.0100000000011</v>
      </c>
      <c r="J380" s="34">
        <v>5140.8100000000004</v>
      </c>
      <c r="K380" s="34">
        <v>5269.52</v>
      </c>
      <c r="L380" s="34">
        <v>5346.0700000000006</v>
      </c>
      <c r="M380" s="34">
        <v>5315.05</v>
      </c>
      <c r="N380" s="34">
        <v>5280.920000000001</v>
      </c>
      <c r="O380" s="34">
        <v>5325.170000000001</v>
      </c>
      <c r="P380" s="34">
        <v>5411.77</v>
      </c>
      <c r="Q380" s="34">
        <v>5378.0300000000007</v>
      </c>
      <c r="R380" s="34">
        <v>5300.6900000000005</v>
      </c>
      <c r="S380" s="34">
        <v>5271.68</v>
      </c>
      <c r="T380" s="34">
        <v>5214.7400000000007</v>
      </c>
      <c r="U380" s="34">
        <v>5175.63</v>
      </c>
      <c r="V380" s="34">
        <v>5285.12</v>
      </c>
      <c r="W380" s="34">
        <v>5139.46</v>
      </c>
      <c r="X380" s="34">
        <v>4712.12</v>
      </c>
      <c r="Y380" s="34">
        <v>4503.97</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15</v>
      </c>
      <c r="B381" s="34">
        <v>4302.6800000000012</v>
      </c>
      <c r="C381" s="34">
        <v>4218.13</v>
      </c>
      <c r="D381" s="34">
        <v>4127.3900000000003</v>
      </c>
      <c r="E381" s="34">
        <v>4084.5</v>
      </c>
      <c r="F381" s="34">
        <v>4134.7600000000011</v>
      </c>
      <c r="G381" s="34">
        <v>4292.7400000000007</v>
      </c>
      <c r="H381" s="34">
        <v>4495.0600000000004</v>
      </c>
      <c r="I381" s="34">
        <v>4895.6800000000012</v>
      </c>
      <c r="J381" s="34">
        <v>5122.88</v>
      </c>
      <c r="K381" s="34">
        <v>5215.6400000000003</v>
      </c>
      <c r="L381" s="34">
        <v>5226.71</v>
      </c>
      <c r="M381" s="34">
        <v>5189.43</v>
      </c>
      <c r="N381" s="34">
        <v>5176.47</v>
      </c>
      <c r="O381" s="34">
        <v>5200.5300000000007</v>
      </c>
      <c r="P381" s="34">
        <v>5294.37</v>
      </c>
      <c r="Q381" s="34">
        <v>5229.46</v>
      </c>
      <c r="R381" s="34">
        <v>5193.6000000000004</v>
      </c>
      <c r="S381" s="34">
        <v>5173.5800000000008</v>
      </c>
      <c r="T381" s="34">
        <v>5180.8500000000004</v>
      </c>
      <c r="U381" s="34">
        <v>5169.47</v>
      </c>
      <c r="V381" s="34">
        <v>5188.22</v>
      </c>
      <c r="W381" s="34">
        <v>5111.0000000000009</v>
      </c>
      <c r="X381" s="34">
        <v>4834.6100000000006</v>
      </c>
      <c r="Y381" s="34">
        <v>4515.2700000000004</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16</v>
      </c>
      <c r="B382" s="34">
        <v>4240.6400000000003</v>
      </c>
      <c r="C382" s="34">
        <v>4068.53</v>
      </c>
      <c r="D382" s="34">
        <v>3943.38</v>
      </c>
      <c r="E382" s="34">
        <v>3876.4</v>
      </c>
      <c r="F382" s="34">
        <v>3963.9500000000003</v>
      </c>
      <c r="G382" s="34">
        <v>4161.37</v>
      </c>
      <c r="H382" s="34">
        <v>4417.7000000000007</v>
      </c>
      <c r="I382" s="34">
        <v>4679.5000000000009</v>
      </c>
      <c r="J382" s="34">
        <v>5007.68</v>
      </c>
      <c r="K382" s="34">
        <v>5072.79</v>
      </c>
      <c r="L382" s="34">
        <v>5067.9400000000005</v>
      </c>
      <c r="M382" s="34">
        <v>5024.6600000000008</v>
      </c>
      <c r="N382" s="34">
        <v>5052.2300000000005</v>
      </c>
      <c r="O382" s="34">
        <v>5064.4800000000005</v>
      </c>
      <c r="P382" s="34">
        <v>5150.88</v>
      </c>
      <c r="Q382" s="34">
        <v>5126.3</v>
      </c>
      <c r="R382" s="34">
        <v>5066.8200000000006</v>
      </c>
      <c r="S382" s="34">
        <v>5020.4400000000005</v>
      </c>
      <c r="T382" s="34">
        <v>5007.2300000000005</v>
      </c>
      <c r="U382" s="34">
        <v>4995.0300000000007</v>
      </c>
      <c r="V382" s="34">
        <v>5042.4100000000008</v>
      </c>
      <c r="W382" s="34">
        <v>5066.1400000000003</v>
      </c>
      <c r="X382" s="34">
        <v>4770.6600000000008</v>
      </c>
      <c r="Y382" s="34">
        <v>4452.4400000000005</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17</v>
      </c>
      <c r="B383" s="34">
        <v>4348.9300000000012</v>
      </c>
      <c r="C383" s="34">
        <v>4295.4900000000007</v>
      </c>
      <c r="D383" s="34">
        <v>4131.7000000000007</v>
      </c>
      <c r="E383" s="34">
        <v>4052.37</v>
      </c>
      <c r="F383" s="34">
        <v>4042.3900000000003</v>
      </c>
      <c r="G383" s="34">
        <v>3949.3</v>
      </c>
      <c r="H383" s="34">
        <v>4052</v>
      </c>
      <c r="I383" s="34">
        <v>4416.6500000000005</v>
      </c>
      <c r="J383" s="34">
        <v>4718.5600000000004</v>
      </c>
      <c r="K383" s="34">
        <v>5023.0000000000009</v>
      </c>
      <c r="L383" s="34">
        <v>5120.7400000000007</v>
      </c>
      <c r="M383" s="34">
        <v>5155.37</v>
      </c>
      <c r="N383" s="34">
        <v>5156.72</v>
      </c>
      <c r="O383" s="34">
        <v>5118.8600000000006</v>
      </c>
      <c r="P383" s="34">
        <v>5152.0100000000011</v>
      </c>
      <c r="Q383" s="34">
        <v>5136.5100000000011</v>
      </c>
      <c r="R383" s="34">
        <v>5119.1000000000004</v>
      </c>
      <c r="S383" s="34">
        <v>5120.8300000000008</v>
      </c>
      <c r="T383" s="34">
        <v>5116.5600000000004</v>
      </c>
      <c r="U383" s="34">
        <v>5116.2500000000009</v>
      </c>
      <c r="V383" s="34">
        <v>5143.9100000000008</v>
      </c>
      <c r="W383" s="34">
        <v>5127.7</v>
      </c>
      <c r="X383" s="34">
        <v>4706.7700000000004</v>
      </c>
      <c r="Y383" s="34">
        <v>4513.3600000000006</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18</v>
      </c>
      <c r="B384" s="34">
        <v>4241.88</v>
      </c>
      <c r="C384" s="34">
        <v>4097.08</v>
      </c>
      <c r="D384" s="34">
        <v>4039.19</v>
      </c>
      <c r="E384" s="34">
        <v>3909.3</v>
      </c>
      <c r="F384" s="34">
        <v>3871.26</v>
      </c>
      <c r="G384" s="34">
        <v>3806.32</v>
      </c>
      <c r="H384" s="34">
        <v>3799.84</v>
      </c>
      <c r="I384" s="34">
        <v>4107.12</v>
      </c>
      <c r="J384" s="34">
        <v>4577.6500000000005</v>
      </c>
      <c r="K384" s="34">
        <v>4951.45</v>
      </c>
      <c r="L384" s="34">
        <v>5109.55</v>
      </c>
      <c r="M384" s="34">
        <v>5129.5700000000006</v>
      </c>
      <c r="N384" s="34">
        <v>5126.68</v>
      </c>
      <c r="O384" s="34">
        <v>5126.2700000000004</v>
      </c>
      <c r="P384" s="34">
        <v>5123.05</v>
      </c>
      <c r="Q384" s="34">
        <v>5085.13</v>
      </c>
      <c r="R384" s="34">
        <v>4958.47</v>
      </c>
      <c r="S384" s="34">
        <v>4981.0200000000004</v>
      </c>
      <c r="T384" s="34">
        <v>5053.9100000000008</v>
      </c>
      <c r="U384" s="34">
        <v>5100.4000000000005</v>
      </c>
      <c r="V384" s="34">
        <v>5136.0700000000006</v>
      </c>
      <c r="W384" s="34">
        <v>5167.3400000000011</v>
      </c>
      <c r="X384" s="34">
        <v>4829.5900000000011</v>
      </c>
      <c r="Y384" s="34">
        <v>4425.6000000000004</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19</v>
      </c>
      <c r="B385" s="34">
        <v>4261.96</v>
      </c>
      <c r="C385" s="34">
        <v>4149.22</v>
      </c>
      <c r="D385" s="34">
        <v>4067.8</v>
      </c>
      <c r="E385" s="34">
        <v>4046.01</v>
      </c>
      <c r="F385" s="34">
        <v>4071.96</v>
      </c>
      <c r="G385" s="34">
        <v>4144.1400000000003</v>
      </c>
      <c r="H385" s="34">
        <v>4383.4400000000005</v>
      </c>
      <c r="I385" s="34">
        <v>4759.1900000000005</v>
      </c>
      <c r="J385" s="34">
        <v>5126.7400000000007</v>
      </c>
      <c r="K385" s="34">
        <v>5221.8100000000004</v>
      </c>
      <c r="L385" s="34">
        <v>5251.7500000000009</v>
      </c>
      <c r="M385" s="34">
        <v>5230.7800000000007</v>
      </c>
      <c r="N385" s="34">
        <v>5165.96</v>
      </c>
      <c r="O385" s="34">
        <v>5210.22</v>
      </c>
      <c r="P385" s="34">
        <v>5282.5000000000009</v>
      </c>
      <c r="Q385" s="34">
        <v>5239.4400000000005</v>
      </c>
      <c r="R385" s="34">
        <v>5160.1400000000003</v>
      </c>
      <c r="S385" s="34">
        <v>5120.13</v>
      </c>
      <c r="T385" s="34">
        <v>5105.88</v>
      </c>
      <c r="U385" s="34">
        <v>5111.3500000000004</v>
      </c>
      <c r="V385" s="34">
        <v>5120.3</v>
      </c>
      <c r="W385" s="34">
        <v>5086.2300000000005</v>
      </c>
      <c r="X385" s="34">
        <v>4634.55</v>
      </c>
      <c r="Y385" s="34">
        <v>4416.9900000000007</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20</v>
      </c>
      <c r="B386" s="34">
        <v>4284.4900000000007</v>
      </c>
      <c r="C386" s="34">
        <v>4086.27</v>
      </c>
      <c r="D386" s="34">
        <v>3888.96</v>
      </c>
      <c r="E386" s="34">
        <v>3843.6</v>
      </c>
      <c r="F386" s="34">
        <v>3911.05</v>
      </c>
      <c r="G386" s="34">
        <v>4144.12</v>
      </c>
      <c r="H386" s="34">
        <v>4336.3300000000008</v>
      </c>
      <c r="I386" s="34">
        <v>4709.1600000000008</v>
      </c>
      <c r="J386" s="34">
        <v>5082.62</v>
      </c>
      <c r="K386" s="34">
        <v>5341.7500000000009</v>
      </c>
      <c r="L386" s="34">
        <v>5359.87</v>
      </c>
      <c r="M386" s="34">
        <v>5338.7400000000007</v>
      </c>
      <c r="N386" s="34">
        <v>5330.04</v>
      </c>
      <c r="O386" s="34">
        <v>5343.920000000001</v>
      </c>
      <c r="P386" s="34">
        <v>5489.2</v>
      </c>
      <c r="Q386" s="34">
        <v>5358.4100000000008</v>
      </c>
      <c r="R386" s="34">
        <v>5254.3200000000006</v>
      </c>
      <c r="S386" s="34">
        <v>5155.4400000000005</v>
      </c>
      <c r="T386" s="34">
        <v>5134.7600000000011</v>
      </c>
      <c r="U386" s="34">
        <v>5129.0100000000011</v>
      </c>
      <c r="V386" s="34">
        <v>5102.8400000000011</v>
      </c>
      <c r="W386" s="34">
        <v>5076.0000000000009</v>
      </c>
      <c r="X386" s="34">
        <v>4655.1100000000006</v>
      </c>
      <c r="Y386" s="34">
        <v>4499.46</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21</v>
      </c>
      <c r="B387" s="34">
        <v>4233.2300000000005</v>
      </c>
      <c r="C387" s="34">
        <v>4130.920000000001</v>
      </c>
      <c r="D387" s="34">
        <v>4031.65</v>
      </c>
      <c r="E387" s="34">
        <v>3923.71</v>
      </c>
      <c r="F387" s="34">
        <v>3981.44</v>
      </c>
      <c r="G387" s="34">
        <v>4163.3300000000008</v>
      </c>
      <c r="H387" s="34">
        <v>4306.37</v>
      </c>
      <c r="I387" s="34">
        <v>4736.5100000000011</v>
      </c>
      <c r="J387" s="34">
        <v>5025.4400000000005</v>
      </c>
      <c r="K387" s="34">
        <v>5253.2</v>
      </c>
      <c r="L387" s="34">
        <v>5377.670000000001</v>
      </c>
      <c r="M387" s="34">
        <v>5288.4100000000008</v>
      </c>
      <c r="N387" s="34">
        <v>5251.52</v>
      </c>
      <c r="O387" s="34">
        <v>5277.3200000000006</v>
      </c>
      <c r="P387" s="34">
        <v>5496.7600000000011</v>
      </c>
      <c r="Q387" s="34">
        <v>5402.9900000000007</v>
      </c>
      <c r="R387" s="34">
        <v>5230.3100000000004</v>
      </c>
      <c r="S387" s="34">
        <v>5209.8200000000006</v>
      </c>
      <c r="T387" s="34">
        <v>5181.6900000000005</v>
      </c>
      <c r="U387" s="34">
        <v>5173.3400000000011</v>
      </c>
      <c r="V387" s="34">
        <v>5126.8600000000006</v>
      </c>
      <c r="W387" s="34">
        <v>5076.22</v>
      </c>
      <c r="X387" s="34">
        <v>4691.79</v>
      </c>
      <c r="Y387" s="34">
        <v>4543.6500000000005</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22</v>
      </c>
      <c r="B388" s="34">
        <v>4261.13</v>
      </c>
      <c r="C388" s="34">
        <v>4120.9000000000005</v>
      </c>
      <c r="D388" s="34">
        <v>3992.09</v>
      </c>
      <c r="E388" s="34">
        <v>3828.14</v>
      </c>
      <c r="F388" s="34">
        <v>3922.25</v>
      </c>
      <c r="G388" s="34">
        <v>4166.2400000000007</v>
      </c>
      <c r="H388" s="34">
        <v>4305.22</v>
      </c>
      <c r="I388" s="34">
        <v>4750.63</v>
      </c>
      <c r="J388" s="34">
        <v>5108.71</v>
      </c>
      <c r="K388" s="34">
        <v>5282.29</v>
      </c>
      <c r="L388" s="34">
        <v>5310.920000000001</v>
      </c>
      <c r="M388" s="34">
        <v>5310.4800000000005</v>
      </c>
      <c r="N388" s="34">
        <v>5234.3100000000004</v>
      </c>
      <c r="O388" s="34">
        <v>5316.79</v>
      </c>
      <c r="P388" s="34">
        <v>5396.4400000000005</v>
      </c>
      <c r="Q388" s="34">
        <v>5334.3</v>
      </c>
      <c r="R388" s="34">
        <v>5246.6100000000006</v>
      </c>
      <c r="S388" s="34">
        <v>5186.96</v>
      </c>
      <c r="T388" s="34">
        <v>5184.0700000000006</v>
      </c>
      <c r="U388" s="34">
        <v>5167.3600000000006</v>
      </c>
      <c r="V388" s="34">
        <v>5183.5600000000004</v>
      </c>
      <c r="W388" s="34">
        <v>5105.68</v>
      </c>
      <c r="X388" s="34">
        <v>4712.13</v>
      </c>
      <c r="Y388" s="34">
        <v>4491.8200000000006</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23</v>
      </c>
      <c r="B389" s="34">
        <v>4273.0100000000011</v>
      </c>
      <c r="C389" s="34">
        <v>4079.9100000000003</v>
      </c>
      <c r="D389" s="34">
        <v>4007.2200000000003</v>
      </c>
      <c r="E389" s="34">
        <v>3940.8900000000003</v>
      </c>
      <c r="F389" s="34">
        <v>3962.51</v>
      </c>
      <c r="G389" s="34">
        <v>4112.1400000000003</v>
      </c>
      <c r="H389" s="34">
        <v>4352.05</v>
      </c>
      <c r="I389" s="34">
        <v>4777.2500000000009</v>
      </c>
      <c r="J389" s="34">
        <v>5125.1400000000003</v>
      </c>
      <c r="K389" s="34">
        <v>5225.5100000000011</v>
      </c>
      <c r="L389" s="34">
        <v>5273.9100000000008</v>
      </c>
      <c r="M389" s="34">
        <v>5257.7300000000005</v>
      </c>
      <c r="N389" s="34">
        <v>5291.2400000000007</v>
      </c>
      <c r="O389" s="34">
        <v>5318.79</v>
      </c>
      <c r="P389" s="34">
        <v>5417.2800000000007</v>
      </c>
      <c r="Q389" s="34">
        <v>5311.1</v>
      </c>
      <c r="R389" s="34">
        <v>5245.7500000000009</v>
      </c>
      <c r="S389" s="34">
        <v>5217.3100000000004</v>
      </c>
      <c r="T389" s="34">
        <v>5179.2800000000007</v>
      </c>
      <c r="U389" s="34">
        <v>5162.68</v>
      </c>
      <c r="V389" s="34">
        <v>5137.0900000000011</v>
      </c>
      <c r="W389" s="34">
        <v>5148.170000000001</v>
      </c>
      <c r="X389" s="34">
        <v>4940.63</v>
      </c>
      <c r="Y389" s="34">
        <v>4555.0100000000011</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24</v>
      </c>
      <c r="B390" s="34">
        <v>4469.0700000000006</v>
      </c>
      <c r="C390" s="34">
        <v>4255.79</v>
      </c>
      <c r="D390" s="34">
        <v>4170.0200000000004</v>
      </c>
      <c r="E390" s="34">
        <v>4117.2700000000004</v>
      </c>
      <c r="F390" s="34">
        <v>4097.3600000000006</v>
      </c>
      <c r="G390" s="34">
        <v>4092.92</v>
      </c>
      <c r="H390" s="34">
        <v>4153.3600000000006</v>
      </c>
      <c r="I390" s="34">
        <v>4456.5900000000011</v>
      </c>
      <c r="J390" s="34">
        <v>4870.8200000000006</v>
      </c>
      <c r="K390" s="34">
        <v>5158.47</v>
      </c>
      <c r="L390" s="34">
        <v>5234.5200000000004</v>
      </c>
      <c r="M390" s="34">
        <v>5242.3500000000004</v>
      </c>
      <c r="N390" s="34">
        <v>5231.4400000000005</v>
      </c>
      <c r="O390" s="34">
        <v>5232.5700000000006</v>
      </c>
      <c r="P390" s="34">
        <v>5223.7300000000005</v>
      </c>
      <c r="Q390" s="34">
        <v>5250.9800000000005</v>
      </c>
      <c r="R390" s="34">
        <v>5241.2700000000004</v>
      </c>
      <c r="S390" s="34">
        <v>5234.3300000000008</v>
      </c>
      <c r="T390" s="34">
        <v>5226.54</v>
      </c>
      <c r="U390" s="34">
        <v>5230.0300000000007</v>
      </c>
      <c r="V390" s="34">
        <v>5236.6400000000003</v>
      </c>
      <c r="W390" s="34">
        <v>5224.3400000000011</v>
      </c>
      <c r="X390" s="34">
        <v>4895.3300000000008</v>
      </c>
      <c r="Y390" s="34">
        <v>4529.9100000000008</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12" x14ac:dyDescent="0.2">
      <c r="A391" s="33">
        <v>25</v>
      </c>
      <c r="B391" s="34">
        <v>4412.8300000000008</v>
      </c>
      <c r="C391" s="34">
        <v>4224.97</v>
      </c>
      <c r="D391" s="34">
        <v>4133.420000000001</v>
      </c>
      <c r="E391" s="34">
        <v>4059.46</v>
      </c>
      <c r="F391" s="34">
        <v>4010.38</v>
      </c>
      <c r="G391" s="34">
        <v>4054.76</v>
      </c>
      <c r="H391" s="34">
        <v>3985.7000000000003</v>
      </c>
      <c r="I391" s="34">
        <v>4244.1900000000005</v>
      </c>
      <c r="J391" s="34">
        <v>4592.9900000000007</v>
      </c>
      <c r="K391" s="34">
        <v>4947.3200000000006</v>
      </c>
      <c r="L391" s="34">
        <v>5084.3400000000011</v>
      </c>
      <c r="M391" s="34">
        <v>5146.9800000000005</v>
      </c>
      <c r="N391" s="34">
        <v>5146.3900000000003</v>
      </c>
      <c r="O391" s="34">
        <v>5144.97</v>
      </c>
      <c r="P391" s="34">
        <v>5150.54</v>
      </c>
      <c r="Q391" s="34">
        <v>5107.8300000000008</v>
      </c>
      <c r="R391" s="34">
        <v>5044.05</v>
      </c>
      <c r="S391" s="34">
        <v>5051.0200000000004</v>
      </c>
      <c r="T391" s="34">
        <v>5080.7400000000007</v>
      </c>
      <c r="U391" s="34">
        <v>5104.2800000000007</v>
      </c>
      <c r="V391" s="34">
        <v>5134.7700000000004</v>
      </c>
      <c r="W391" s="34">
        <v>5171.1400000000003</v>
      </c>
      <c r="X391" s="34">
        <v>4819.5600000000004</v>
      </c>
      <c r="Y391" s="34">
        <v>4449.2600000000011</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12" x14ac:dyDescent="0.2">
      <c r="A392" s="33">
        <v>26</v>
      </c>
      <c r="B392" s="34">
        <v>4276.7000000000007</v>
      </c>
      <c r="C392" s="34">
        <v>4164.3900000000003</v>
      </c>
      <c r="D392" s="34">
        <v>4075.8</v>
      </c>
      <c r="E392" s="34">
        <v>3913.98</v>
      </c>
      <c r="F392" s="34">
        <v>3933.7000000000003</v>
      </c>
      <c r="G392" s="34">
        <v>4192.88</v>
      </c>
      <c r="H392" s="34">
        <v>4301.1500000000005</v>
      </c>
      <c r="I392" s="34">
        <v>4608.5700000000006</v>
      </c>
      <c r="J392" s="34">
        <v>5043.96</v>
      </c>
      <c r="K392" s="34">
        <v>5129.72</v>
      </c>
      <c r="L392" s="34">
        <v>5218.8100000000004</v>
      </c>
      <c r="M392" s="34">
        <v>5176.6900000000005</v>
      </c>
      <c r="N392" s="34">
        <v>5141.9100000000008</v>
      </c>
      <c r="O392" s="34">
        <v>5189.88</v>
      </c>
      <c r="P392" s="34">
        <v>5243.52</v>
      </c>
      <c r="Q392" s="34">
        <v>5251.8200000000006</v>
      </c>
      <c r="R392" s="34">
        <v>5215.4100000000008</v>
      </c>
      <c r="S392" s="34">
        <v>5080.7600000000011</v>
      </c>
      <c r="T392" s="34">
        <v>5038.13</v>
      </c>
      <c r="U392" s="34">
        <v>4939.95</v>
      </c>
      <c r="V392" s="34">
        <v>4965.63</v>
      </c>
      <c r="W392" s="34">
        <v>4871.9300000000012</v>
      </c>
      <c r="X392" s="34">
        <v>4470.2400000000007</v>
      </c>
      <c r="Y392" s="34">
        <v>4349.1600000000008</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12" x14ac:dyDescent="0.2">
      <c r="A393" s="33">
        <v>27</v>
      </c>
      <c r="B393" s="34">
        <v>4186.5200000000004</v>
      </c>
      <c r="C393" s="34">
        <v>3996.53</v>
      </c>
      <c r="D393" s="34">
        <v>3936.69</v>
      </c>
      <c r="E393" s="34">
        <v>3624.39</v>
      </c>
      <c r="F393" s="34">
        <v>3419.9500000000003</v>
      </c>
      <c r="G393" s="34">
        <v>3997.31</v>
      </c>
      <c r="H393" s="34">
        <v>4169.1900000000005</v>
      </c>
      <c r="I393" s="34">
        <v>4496.0000000000009</v>
      </c>
      <c r="J393" s="34">
        <v>4868.7300000000005</v>
      </c>
      <c r="K393" s="34">
        <v>5052.1400000000003</v>
      </c>
      <c r="L393" s="34">
        <v>5150.8100000000004</v>
      </c>
      <c r="M393" s="34">
        <v>5056.670000000001</v>
      </c>
      <c r="N393" s="34">
        <v>5014.2400000000007</v>
      </c>
      <c r="O393" s="34">
        <v>5050.6900000000005</v>
      </c>
      <c r="P393" s="34">
        <v>5172.88</v>
      </c>
      <c r="Q393" s="34">
        <v>5097.7700000000004</v>
      </c>
      <c r="R393" s="34">
        <v>5112.62</v>
      </c>
      <c r="S393" s="34">
        <v>5044.8400000000011</v>
      </c>
      <c r="T393" s="34">
        <v>4994.54</v>
      </c>
      <c r="U393" s="34">
        <v>4890.7800000000007</v>
      </c>
      <c r="V393" s="34">
        <v>4885.3600000000006</v>
      </c>
      <c r="W393" s="34">
        <v>4837.3200000000006</v>
      </c>
      <c r="X393" s="34">
        <v>4470.4800000000005</v>
      </c>
      <c r="Y393" s="34">
        <v>4362.3500000000004</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ht="12" x14ac:dyDescent="0.2">
      <c r="A394" s="33">
        <v>28</v>
      </c>
      <c r="B394" s="34">
        <v>4250.9900000000007</v>
      </c>
      <c r="C394" s="34">
        <v>4027.9</v>
      </c>
      <c r="D394" s="34">
        <v>3880.4</v>
      </c>
      <c r="E394" s="34">
        <v>3355.88</v>
      </c>
      <c r="F394" s="34">
        <v>3232.3</v>
      </c>
      <c r="G394" s="34">
        <v>4069.37</v>
      </c>
      <c r="H394" s="34">
        <v>4299.6400000000003</v>
      </c>
      <c r="I394" s="34">
        <v>4587.9500000000007</v>
      </c>
      <c r="J394" s="34">
        <v>5109.4000000000005</v>
      </c>
      <c r="K394" s="34">
        <v>5182.5200000000004</v>
      </c>
      <c r="L394" s="34">
        <v>5266.5700000000006</v>
      </c>
      <c r="M394" s="34">
        <v>5263.9100000000008</v>
      </c>
      <c r="N394" s="34">
        <v>5257.96</v>
      </c>
      <c r="O394" s="34">
        <v>5270.7500000000009</v>
      </c>
      <c r="P394" s="34">
        <v>5374.9100000000008</v>
      </c>
      <c r="Q394" s="34">
        <v>5452.7600000000011</v>
      </c>
      <c r="R394" s="34">
        <v>5277.2</v>
      </c>
      <c r="S394" s="34">
        <v>5227.0100000000011</v>
      </c>
      <c r="T394" s="34">
        <v>5178.43</v>
      </c>
      <c r="U394" s="34">
        <v>5137.7500000000009</v>
      </c>
      <c r="V394" s="34">
        <v>5126.3900000000003</v>
      </c>
      <c r="W394" s="34">
        <v>5091.4400000000005</v>
      </c>
      <c r="X394" s="34">
        <v>4697.9100000000008</v>
      </c>
      <c r="Y394" s="34">
        <v>4428.5300000000007</v>
      </c>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ht="12" x14ac:dyDescent="0.2">
      <c r="A395" s="33">
        <v>29</v>
      </c>
      <c r="B395" s="34">
        <v>4227.1800000000012</v>
      </c>
      <c r="C395" s="34">
        <v>4064.57</v>
      </c>
      <c r="D395" s="34">
        <v>3875.4500000000003</v>
      </c>
      <c r="E395" s="34">
        <v>3799.32</v>
      </c>
      <c r="F395" s="34">
        <v>3787.14</v>
      </c>
      <c r="G395" s="34">
        <v>4096.8500000000004</v>
      </c>
      <c r="H395" s="34">
        <v>4221.8</v>
      </c>
      <c r="I395" s="34">
        <v>4579.29</v>
      </c>
      <c r="J395" s="34">
        <v>5139.1600000000008</v>
      </c>
      <c r="K395" s="34">
        <v>5174.96</v>
      </c>
      <c r="L395" s="34">
        <v>5184.5700000000006</v>
      </c>
      <c r="M395" s="34">
        <v>5276.5300000000007</v>
      </c>
      <c r="N395" s="34">
        <v>5283.62</v>
      </c>
      <c r="O395" s="34">
        <v>5302.9900000000007</v>
      </c>
      <c r="P395" s="34">
        <v>5437.7300000000005</v>
      </c>
      <c r="Q395" s="34">
        <v>5454.1500000000005</v>
      </c>
      <c r="R395" s="34">
        <v>5445.7600000000011</v>
      </c>
      <c r="S395" s="34">
        <v>5381.170000000001</v>
      </c>
      <c r="T395" s="34">
        <v>5317.05</v>
      </c>
      <c r="U395" s="34">
        <v>5292.89</v>
      </c>
      <c r="V395" s="34">
        <v>5261.8600000000006</v>
      </c>
      <c r="W395" s="34">
        <v>5178.37</v>
      </c>
      <c r="X395" s="34">
        <v>4862.5300000000007</v>
      </c>
      <c r="Y395" s="34">
        <v>4450.0800000000008</v>
      </c>
      <c r="Z395" s="24">
        <f>IFERROR(Y395,"скрыть")</f>
        <v>4450.0800000000008</v>
      </c>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ht="12" x14ac:dyDescent="0.2">
      <c r="A396" s="33">
        <v>30</v>
      </c>
      <c r="B396" s="34">
        <v>4237.3</v>
      </c>
      <c r="C396" s="34">
        <v>4095.1</v>
      </c>
      <c r="D396" s="34">
        <v>3946.63</v>
      </c>
      <c r="E396" s="34">
        <v>3856.68</v>
      </c>
      <c r="F396" s="34">
        <v>3844.73</v>
      </c>
      <c r="G396" s="34">
        <v>4071.1</v>
      </c>
      <c r="H396" s="34">
        <v>4137.46</v>
      </c>
      <c r="I396" s="34">
        <v>4528.670000000001</v>
      </c>
      <c r="J396" s="34">
        <v>5153.43</v>
      </c>
      <c r="K396" s="34">
        <v>5044.3300000000008</v>
      </c>
      <c r="L396" s="34">
        <v>5024.9000000000005</v>
      </c>
      <c r="M396" s="34">
        <v>5011.1400000000003</v>
      </c>
      <c r="N396" s="34">
        <v>5311.4100000000008</v>
      </c>
      <c r="O396" s="34">
        <v>5326.0800000000008</v>
      </c>
      <c r="P396" s="34">
        <v>5710.0100000000011</v>
      </c>
      <c r="Q396" s="34">
        <v>5706.6600000000008</v>
      </c>
      <c r="R396" s="34">
        <v>5477.8</v>
      </c>
      <c r="S396" s="34">
        <v>5356.3300000000008</v>
      </c>
      <c r="T396" s="34">
        <v>5304.6600000000008</v>
      </c>
      <c r="U396" s="34">
        <v>5261.3300000000008</v>
      </c>
      <c r="V396" s="34">
        <v>5341.79</v>
      </c>
      <c r="W396" s="34">
        <v>5338.27</v>
      </c>
      <c r="X396" s="34">
        <v>5062.5200000000004</v>
      </c>
      <c r="Y396" s="34">
        <v>4569.5700000000006</v>
      </c>
      <c r="Z396" s="24">
        <f>IFERROR(Y396,"скрыть")</f>
        <v>4569.5700000000006</v>
      </c>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2" x14ac:dyDescent="0.2">
      <c r="A397" s="33">
        <v>31</v>
      </c>
      <c r="B397" s="34">
        <v>4321.2600000000011</v>
      </c>
      <c r="C397" s="34">
        <v>4185.0900000000011</v>
      </c>
      <c r="D397" s="34">
        <v>4055.69</v>
      </c>
      <c r="E397" s="34">
        <v>3952.4700000000003</v>
      </c>
      <c r="F397" s="34">
        <v>3908.62</v>
      </c>
      <c r="G397" s="34">
        <v>4009.07</v>
      </c>
      <c r="H397" s="34">
        <v>4070.1</v>
      </c>
      <c r="I397" s="34">
        <v>4331.4000000000005</v>
      </c>
      <c r="J397" s="34">
        <v>4927.2600000000011</v>
      </c>
      <c r="K397" s="34">
        <v>5081.2600000000011</v>
      </c>
      <c r="L397" s="34">
        <v>5220.72</v>
      </c>
      <c r="M397" s="34">
        <v>5253.9900000000007</v>
      </c>
      <c r="N397" s="34">
        <v>5265.5800000000008</v>
      </c>
      <c r="O397" s="34">
        <v>5269.62</v>
      </c>
      <c r="P397" s="34">
        <v>5312.8200000000006</v>
      </c>
      <c r="Q397" s="34">
        <v>5332.7600000000011</v>
      </c>
      <c r="R397" s="34">
        <v>5337.88</v>
      </c>
      <c r="S397" s="34">
        <v>5345.9900000000007</v>
      </c>
      <c r="T397" s="34">
        <v>5281.7</v>
      </c>
      <c r="U397" s="34">
        <v>5259.9900000000007</v>
      </c>
      <c r="V397" s="34">
        <v>5280.89</v>
      </c>
      <c r="W397" s="34">
        <v>5266.5700000000006</v>
      </c>
      <c r="X397" s="34">
        <v>4944.9000000000005</v>
      </c>
      <c r="Y397" s="34">
        <v>4503.4100000000008</v>
      </c>
      <c r="Z397" s="24">
        <f>IFERROR(Y397,"скрыть")</f>
        <v>4503.4100000000008</v>
      </c>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1.25" customHeight="1" x14ac:dyDescent="0.2">
      <c r="A398" s="111"/>
      <c r="B398" s="112" t="s">
        <v>108</v>
      </c>
      <c r="C398" s="112"/>
      <c r="D398" s="112"/>
      <c r="E398" s="112"/>
      <c r="F398" s="112"/>
      <c r="G398" s="112"/>
      <c r="H398" s="112"/>
      <c r="I398" s="112"/>
      <c r="J398" s="112"/>
      <c r="K398" s="112"/>
      <c r="L398" s="112"/>
      <c r="M398" s="112"/>
      <c r="N398" s="112"/>
      <c r="O398" s="112"/>
      <c r="P398" s="112"/>
      <c r="Q398" s="112"/>
      <c r="R398" s="112"/>
      <c r="S398" s="112"/>
      <c r="T398" s="112"/>
      <c r="U398" s="112"/>
      <c r="V398" s="112"/>
      <c r="W398" s="112"/>
      <c r="X398" s="112"/>
      <c r="Y398" s="112"/>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ht="11.25" customHeight="1" x14ac:dyDescent="0.2">
      <c r="A399" s="111"/>
      <c r="B399" s="112"/>
      <c r="C399" s="112"/>
      <c r="D399" s="112"/>
      <c r="E399" s="112"/>
      <c r="F399" s="112"/>
      <c r="G399" s="112"/>
      <c r="H399" s="112"/>
      <c r="I399" s="112"/>
      <c r="J399" s="112"/>
      <c r="K399" s="112"/>
      <c r="L399" s="112"/>
      <c r="M399" s="112"/>
      <c r="N399" s="112"/>
      <c r="O399" s="112"/>
      <c r="P399" s="112"/>
      <c r="Q399" s="112"/>
      <c r="R399" s="112"/>
      <c r="S399" s="112"/>
      <c r="T399" s="112"/>
      <c r="U399" s="112"/>
      <c r="V399" s="112"/>
      <c r="W399" s="112"/>
      <c r="X399" s="112"/>
      <c r="Y399" s="112"/>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s="27" customFormat="1" ht="32.65" customHeight="1" x14ac:dyDescent="0.2">
      <c r="A400" s="31" t="s">
        <v>83</v>
      </c>
      <c r="B400" s="32" t="s">
        <v>84</v>
      </c>
      <c r="C400" s="32" t="s">
        <v>85</v>
      </c>
      <c r="D400" s="32" t="s">
        <v>86</v>
      </c>
      <c r="E400" s="32" t="s">
        <v>87</v>
      </c>
      <c r="F400" s="32" t="s">
        <v>88</v>
      </c>
      <c r="G400" s="32" t="s">
        <v>89</v>
      </c>
      <c r="H400" s="32" t="s">
        <v>90</v>
      </c>
      <c r="I400" s="32" t="s">
        <v>91</v>
      </c>
      <c r="J400" s="32" t="s">
        <v>92</v>
      </c>
      <c r="K400" s="32" t="s">
        <v>93</v>
      </c>
      <c r="L400" s="32" t="s">
        <v>94</v>
      </c>
      <c r="M400" s="32" t="s">
        <v>95</v>
      </c>
      <c r="N400" s="32" t="s">
        <v>96</v>
      </c>
      <c r="O400" s="32" t="s">
        <v>97</v>
      </c>
      <c r="P400" s="32" t="s">
        <v>98</v>
      </c>
      <c r="Q400" s="32" t="s">
        <v>99</v>
      </c>
      <c r="R400" s="32" t="s">
        <v>100</v>
      </c>
      <c r="S400" s="32" t="s">
        <v>101</v>
      </c>
      <c r="T400" s="32" t="s">
        <v>102</v>
      </c>
      <c r="U400" s="32" t="s">
        <v>103</v>
      </c>
      <c r="V400" s="32" t="s">
        <v>104</v>
      </c>
      <c r="W400" s="32" t="s">
        <v>105</v>
      </c>
      <c r="X400" s="32" t="s">
        <v>106</v>
      </c>
      <c r="Y400" s="32" t="s">
        <v>107</v>
      </c>
      <c r="Z400" s="26"/>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1</v>
      </c>
      <c r="B401" s="34">
        <v>5075.0800000000008</v>
      </c>
      <c r="C401" s="34">
        <v>4933.1400000000003</v>
      </c>
      <c r="D401" s="34">
        <v>4881.0000000000009</v>
      </c>
      <c r="E401" s="34">
        <v>4841.4900000000007</v>
      </c>
      <c r="F401" s="34">
        <v>4824.71</v>
      </c>
      <c r="G401" s="34">
        <v>4829.18</v>
      </c>
      <c r="H401" s="34">
        <v>4840.5800000000008</v>
      </c>
      <c r="I401" s="34">
        <v>5091.8</v>
      </c>
      <c r="J401" s="34">
        <v>5280.52</v>
      </c>
      <c r="K401" s="34">
        <v>5546.35</v>
      </c>
      <c r="L401" s="34">
        <v>5681.96</v>
      </c>
      <c r="M401" s="34">
        <v>5709.6</v>
      </c>
      <c r="N401" s="34">
        <v>5687.55</v>
      </c>
      <c r="O401" s="34">
        <v>5695.4900000000007</v>
      </c>
      <c r="P401" s="34">
        <v>5693.04</v>
      </c>
      <c r="Q401" s="34">
        <v>5620.31</v>
      </c>
      <c r="R401" s="34">
        <v>5505.13</v>
      </c>
      <c r="S401" s="34">
        <v>5569.14</v>
      </c>
      <c r="T401" s="34">
        <v>5615.5100000000011</v>
      </c>
      <c r="U401" s="34">
        <v>5676.05</v>
      </c>
      <c r="V401" s="34">
        <v>5772.3400000000011</v>
      </c>
      <c r="W401" s="34">
        <v>5763.68</v>
      </c>
      <c r="X401" s="34">
        <v>5300.04</v>
      </c>
      <c r="Y401" s="34">
        <v>5177.7500000000009</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2</v>
      </c>
      <c r="B402" s="34">
        <v>5005.2500000000009</v>
      </c>
      <c r="C402" s="34">
        <v>4903.6100000000006</v>
      </c>
      <c r="D402" s="34">
        <v>4824.68</v>
      </c>
      <c r="E402" s="34">
        <v>4810.6500000000005</v>
      </c>
      <c r="F402" s="34">
        <v>4801.4500000000007</v>
      </c>
      <c r="G402" s="34">
        <v>4819.88</v>
      </c>
      <c r="H402" s="34">
        <v>4789.71</v>
      </c>
      <c r="I402" s="34">
        <v>4999.63</v>
      </c>
      <c r="J402" s="34">
        <v>5269.8600000000006</v>
      </c>
      <c r="K402" s="34">
        <v>5453.670000000001</v>
      </c>
      <c r="L402" s="34">
        <v>5469.5800000000008</v>
      </c>
      <c r="M402" s="34">
        <v>5524.56</v>
      </c>
      <c r="N402" s="34">
        <v>5518.47</v>
      </c>
      <c r="O402" s="34">
        <v>5489.4400000000005</v>
      </c>
      <c r="P402" s="34">
        <v>5474.37</v>
      </c>
      <c r="Q402" s="34">
        <v>5455.13</v>
      </c>
      <c r="R402" s="34">
        <v>5404.63</v>
      </c>
      <c r="S402" s="34">
        <v>5451.5900000000011</v>
      </c>
      <c r="T402" s="34">
        <v>5454.63</v>
      </c>
      <c r="U402" s="34">
        <v>5601.3</v>
      </c>
      <c r="V402" s="34">
        <v>5655.77</v>
      </c>
      <c r="W402" s="34">
        <v>5646.670000000001</v>
      </c>
      <c r="X402" s="34">
        <v>5250.170000000001</v>
      </c>
      <c r="Y402" s="34">
        <v>5066.6100000000006</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3</v>
      </c>
      <c r="B403" s="34">
        <v>4996.12</v>
      </c>
      <c r="C403" s="34">
        <v>4900.0100000000011</v>
      </c>
      <c r="D403" s="34">
        <v>4816.5200000000004</v>
      </c>
      <c r="E403" s="34">
        <v>4800.4400000000005</v>
      </c>
      <c r="F403" s="34">
        <v>4797.4400000000005</v>
      </c>
      <c r="G403" s="34">
        <v>4806.0300000000007</v>
      </c>
      <c r="H403" s="34">
        <v>4823.4400000000005</v>
      </c>
      <c r="I403" s="34">
        <v>5042.1600000000008</v>
      </c>
      <c r="J403" s="34">
        <v>5293.63</v>
      </c>
      <c r="K403" s="34">
        <v>5642.4000000000005</v>
      </c>
      <c r="L403" s="34">
        <v>5697.21</v>
      </c>
      <c r="M403" s="34">
        <v>5722.79</v>
      </c>
      <c r="N403" s="34">
        <v>5712.2300000000005</v>
      </c>
      <c r="O403" s="34">
        <v>5698.63</v>
      </c>
      <c r="P403" s="34">
        <v>5679.62</v>
      </c>
      <c r="Q403" s="34">
        <v>5639.0300000000007</v>
      </c>
      <c r="R403" s="34">
        <v>5588.7800000000007</v>
      </c>
      <c r="S403" s="34">
        <v>5614.9500000000007</v>
      </c>
      <c r="T403" s="34">
        <v>5564.9500000000007</v>
      </c>
      <c r="U403" s="34">
        <v>5616.3400000000011</v>
      </c>
      <c r="V403" s="34">
        <v>5692.55</v>
      </c>
      <c r="W403" s="34">
        <v>5743.04</v>
      </c>
      <c r="X403" s="34">
        <v>5320.6100000000006</v>
      </c>
      <c r="Y403" s="34">
        <v>5162.71</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4</v>
      </c>
      <c r="B404" s="34">
        <v>4937.29</v>
      </c>
      <c r="C404" s="34">
        <v>4867.3100000000004</v>
      </c>
      <c r="D404" s="34">
        <v>4822.68</v>
      </c>
      <c r="E404" s="34">
        <v>4818.6100000000006</v>
      </c>
      <c r="F404" s="34">
        <v>4813.71</v>
      </c>
      <c r="G404" s="34">
        <v>4799.0300000000007</v>
      </c>
      <c r="H404" s="34">
        <v>4756.6100000000006</v>
      </c>
      <c r="I404" s="34">
        <v>4887.5600000000004</v>
      </c>
      <c r="J404" s="34">
        <v>5174.8900000000003</v>
      </c>
      <c r="K404" s="34">
        <v>5336.5100000000011</v>
      </c>
      <c r="L404" s="34">
        <v>5458.7000000000007</v>
      </c>
      <c r="M404" s="34">
        <v>5466.9400000000005</v>
      </c>
      <c r="N404" s="34">
        <v>5465.9000000000005</v>
      </c>
      <c r="O404" s="34">
        <v>5464.420000000001</v>
      </c>
      <c r="P404" s="34">
        <v>5563.3</v>
      </c>
      <c r="Q404" s="34">
        <v>5470.52</v>
      </c>
      <c r="R404" s="34">
        <v>5465.1900000000005</v>
      </c>
      <c r="S404" s="34">
        <v>5515.37</v>
      </c>
      <c r="T404" s="34">
        <v>5520.4000000000005</v>
      </c>
      <c r="U404" s="34">
        <v>5618.39</v>
      </c>
      <c r="V404" s="34">
        <v>5681.9000000000005</v>
      </c>
      <c r="W404" s="34">
        <v>5700.2500000000009</v>
      </c>
      <c r="X404" s="34">
        <v>5303.8300000000008</v>
      </c>
      <c r="Y404" s="34">
        <v>5138.5900000000011</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5</v>
      </c>
      <c r="B405" s="34">
        <v>4942.0800000000008</v>
      </c>
      <c r="C405" s="34">
        <v>4819.9400000000005</v>
      </c>
      <c r="D405" s="34">
        <v>4785.8</v>
      </c>
      <c r="E405" s="34">
        <v>4768.6900000000005</v>
      </c>
      <c r="F405" s="34">
        <v>4782.3400000000011</v>
      </c>
      <c r="G405" s="34">
        <v>4829.2500000000009</v>
      </c>
      <c r="H405" s="34">
        <v>4938.8400000000011</v>
      </c>
      <c r="I405" s="34">
        <v>5284.3300000000008</v>
      </c>
      <c r="J405" s="34">
        <v>5607.2000000000007</v>
      </c>
      <c r="K405" s="34">
        <v>5688.05</v>
      </c>
      <c r="L405" s="34">
        <v>5698.93</v>
      </c>
      <c r="M405" s="34">
        <v>5751.2</v>
      </c>
      <c r="N405" s="34">
        <v>5722.35</v>
      </c>
      <c r="O405" s="34">
        <v>5742.4800000000005</v>
      </c>
      <c r="P405" s="34">
        <v>5727.79</v>
      </c>
      <c r="Q405" s="34">
        <v>5713.27</v>
      </c>
      <c r="R405" s="34">
        <v>5692.8400000000011</v>
      </c>
      <c r="S405" s="34">
        <v>5604.04</v>
      </c>
      <c r="T405" s="34">
        <v>5588.5800000000008</v>
      </c>
      <c r="U405" s="34">
        <v>5564.7800000000007</v>
      </c>
      <c r="V405" s="34">
        <v>5700.4000000000005</v>
      </c>
      <c r="W405" s="34">
        <v>5625.54</v>
      </c>
      <c r="X405" s="34">
        <v>5295.0700000000006</v>
      </c>
      <c r="Y405" s="34">
        <v>5064.9800000000005</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6</v>
      </c>
      <c r="B406" s="34">
        <v>4938.0600000000004</v>
      </c>
      <c r="C406" s="34">
        <v>4822.3600000000006</v>
      </c>
      <c r="D406" s="34">
        <v>4785.9100000000008</v>
      </c>
      <c r="E406" s="34">
        <v>4785.1500000000005</v>
      </c>
      <c r="F406" s="34">
        <v>4811.8100000000004</v>
      </c>
      <c r="G406" s="34">
        <v>4870.87</v>
      </c>
      <c r="H406" s="34">
        <v>5069.7800000000007</v>
      </c>
      <c r="I406" s="34">
        <v>5337.920000000001</v>
      </c>
      <c r="J406" s="34">
        <v>5766.7</v>
      </c>
      <c r="K406" s="34">
        <v>5840.45</v>
      </c>
      <c r="L406" s="34">
        <v>5842.46</v>
      </c>
      <c r="M406" s="34">
        <v>5876.93</v>
      </c>
      <c r="N406" s="34">
        <v>5874.64</v>
      </c>
      <c r="O406" s="34">
        <v>5880.5800000000008</v>
      </c>
      <c r="P406" s="34">
        <v>5874.96</v>
      </c>
      <c r="Q406" s="34">
        <v>5854.9900000000007</v>
      </c>
      <c r="R406" s="34">
        <v>5842.56</v>
      </c>
      <c r="S406" s="34">
        <v>5790.47</v>
      </c>
      <c r="T406" s="34">
        <v>5777.2</v>
      </c>
      <c r="U406" s="34">
        <v>5778.85</v>
      </c>
      <c r="V406" s="34">
        <v>5856.52</v>
      </c>
      <c r="W406" s="34">
        <v>5751.46</v>
      </c>
      <c r="X406" s="34">
        <v>5277.87</v>
      </c>
      <c r="Y406" s="34">
        <v>5177.0900000000011</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7</v>
      </c>
      <c r="B407" s="34">
        <v>4909.3900000000003</v>
      </c>
      <c r="C407" s="34">
        <v>4769.38</v>
      </c>
      <c r="D407" s="34">
        <v>4651.7300000000005</v>
      </c>
      <c r="E407" s="34">
        <v>4641.6100000000006</v>
      </c>
      <c r="F407" s="34">
        <v>4729.1100000000006</v>
      </c>
      <c r="G407" s="34">
        <v>4845.670000000001</v>
      </c>
      <c r="H407" s="34">
        <v>5003.8100000000004</v>
      </c>
      <c r="I407" s="34">
        <v>5334.920000000001</v>
      </c>
      <c r="J407" s="34">
        <v>5716.9800000000005</v>
      </c>
      <c r="K407" s="34">
        <v>5788.8600000000006</v>
      </c>
      <c r="L407" s="34">
        <v>5789.37</v>
      </c>
      <c r="M407" s="34">
        <v>5846.54</v>
      </c>
      <c r="N407" s="34">
        <v>5824.1900000000005</v>
      </c>
      <c r="O407" s="34">
        <v>5833.1100000000006</v>
      </c>
      <c r="P407" s="34">
        <v>5817.35</v>
      </c>
      <c r="Q407" s="34">
        <v>5805.77</v>
      </c>
      <c r="R407" s="34">
        <v>5794.8600000000006</v>
      </c>
      <c r="S407" s="34">
        <v>5715.0000000000009</v>
      </c>
      <c r="T407" s="34">
        <v>5717.9100000000008</v>
      </c>
      <c r="U407" s="34">
        <v>5755.170000000001</v>
      </c>
      <c r="V407" s="34">
        <v>5819.78</v>
      </c>
      <c r="W407" s="34">
        <v>5796.1</v>
      </c>
      <c r="X407" s="34">
        <v>5444.4800000000005</v>
      </c>
      <c r="Y407" s="34">
        <v>5242.8200000000006</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8</v>
      </c>
      <c r="B408" s="34">
        <v>5245.7000000000007</v>
      </c>
      <c r="C408" s="34">
        <v>5087.97</v>
      </c>
      <c r="D408" s="34">
        <v>4987.46</v>
      </c>
      <c r="E408" s="34">
        <v>4963.05</v>
      </c>
      <c r="F408" s="34">
        <v>4943.4400000000005</v>
      </c>
      <c r="G408" s="34">
        <v>4932.0300000000007</v>
      </c>
      <c r="H408" s="34">
        <v>4912.4400000000005</v>
      </c>
      <c r="I408" s="34">
        <v>5238.670000000001</v>
      </c>
      <c r="J408" s="34">
        <v>5527.06</v>
      </c>
      <c r="K408" s="34">
        <v>5713.93</v>
      </c>
      <c r="L408" s="34">
        <v>5792.9100000000008</v>
      </c>
      <c r="M408" s="34">
        <v>5811.5800000000008</v>
      </c>
      <c r="N408" s="34">
        <v>5797.56</v>
      </c>
      <c r="O408" s="34">
        <v>5781.06</v>
      </c>
      <c r="P408" s="34">
        <v>5775.3400000000011</v>
      </c>
      <c r="Q408" s="34">
        <v>5701.22</v>
      </c>
      <c r="R408" s="34">
        <v>5653.14</v>
      </c>
      <c r="S408" s="34">
        <v>5707.9400000000005</v>
      </c>
      <c r="T408" s="34">
        <v>5756.1900000000005</v>
      </c>
      <c r="U408" s="34">
        <v>5808.51</v>
      </c>
      <c r="V408" s="34">
        <v>5829.9400000000005</v>
      </c>
      <c r="W408" s="34">
        <v>5832.96</v>
      </c>
      <c r="X408" s="34">
        <v>5494.77</v>
      </c>
      <c r="Y408" s="34">
        <v>5239.8600000000006</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9</v>
      </c>
      <c r="B409" s="34">
        <v>5182.87</v>
      </c>
      <c r="C409" s="34">
        <v>5008.3100000000004</v>
      </c>
      <c r="D409" s="34">
        <v>4906.88</v>
      </c>
      <c r="E409" s="34">
        <v>4861.3500000000004</v>
      </c>
      <c r="F409" s="34">
        <v>4852.7400000000007</v>
      </c>
      <c r="G409" s="34">
        <v>4876.97</v>
      </c>
      <c r="H409" s="34">
        <v>4927.63</v>
      </c>
      <c r="I409" s="34">
        <v>5195.46</v>
      </c>
      <c r="J409" s="34">
        <v>5447.8400000000011</v>
      </c>
      <c r="K409" s="34">
        <v>5736.7500000000009</v>
      </c>
      <c r="L409" s="34">
        <v>5819.05</v>
      </c>
      <c r="M409" s="34">
        <v>5837.6</v>
      </c>
      <c r="N409" s="34">
        <v>5816.4900000000007</v>
      </c>
      <c r="O409" s="34">
        <v>5803.31</v>
      </c>
      <c r="P409" s="34">
        <v>5794.920000000001</v>
      </c>
      <c r="Q409" s="34">
        <v>5740.0700000000006</v>
      </c>
      <c r="R409" s="34">
        <v>5687.04</v>
      </c>
      <c r="S409" s="34">
        <v>5697.51</v>
      </c>
      <c r="T409" s="34">
        <v>5725.0800000000008</v>
      </c>
      <c r="U409" s="34">
        <v>5790.1100000000006</v>
      </c>
      <c r="V409" s="34">
        <v>5818.8400000000011</v>
      </c>
      <c r="W409" s="34">
        <v>5837.02</v>
      </c>
      <c r="X409" s="34">
        <v>5416.1100000000006</v>
      </c>
      <c r="Y409" s="34">
        <v>5248.2600000000011</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10</v>
      </c>
      <c r="B410" s="34">
        <v>5028.37</v>
      </c>
      <c r="C410" s="34">
        <v>4858.0700000000006</v>
      </c>
      <c r="D410" s="34">
        <v>4811.8200000000006</v>
      </c>
      <c r="E410" s="34">
        <v>4812.21</v>
      </c>
      <c r="F410" s="34">
        <v>4811.88</v>
      </c>
      <c r="G410" s="34">
        <v>4816.96</v>
      </c>
      <c r="H410" s="34">
        <v>4820.5700000000006</v>
      </c>
      <c r="I410" s="34">
        <v>5087.46</v>
      </c>
      <c r="J410" s="34">
        <v>5387.93</v>
      </c>
      <c r="K410" s="34">
        <v>5715.4100000000008</v>
      </c>
      <c r="L410" s="34">
        <v>5813.62</v>
      </c>
      <c r="M410" s="34">
        <v>5823.89</v>
      </c>
      <c r="N410" s="34">
        <v>5821.1500000000005</v>
      </c>
      <c r="O410" s="34">
        <v>5805.93</v>
      </c>
      <c r="P410" s="34">
        <v>5799.5000000000009</v>
      </c>
      <c r="Q410" s="34">
        <v>5718.670000000001</v>
      </c>
      <c r="R410" s="34">
        <v>5628.64</v>
      </c>
      <c r="S410" s="34">
        <v>5651.06</v>
      </c>
      <c r="T410" s="34">
        <v>5649.8200000000006</v>
      </c>
      <c r="U410" s="34">
        <v>5675.14</v>
      </c>
      <c r="V410" s="34">
        <v>5749.170000000001</v>
      </c>
      <c r="W410" s="34">
        <v>5783.22</v>
      </c>
      <c r="X410" s="34">
        <v>5373.8600000000006</v>
      </c>
      <c r="Y410" s="34">
        <v>5237.1400000000003</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11</v>
      </c>
      <c r="B411" s="34">
        <v>5177.0300000000007</v>
      </c>
      <c r="C411" s="34">
        <v>4978.9800000000005</v>
      </c>
      <c r="D411" s="34">
        <v>4901.1000000000004</v>
      </c>
      <c r="E411" s="34">
        <v>4875.1100000000006</v>
      </c>
      <c r="F411" s="34">
        <v>4856.0000000000009</v>
      </c>
      <c r="G411" s="34">
        <v>4868.9000000000005</v>
      </c>
      <c r="H411" s="34">
        <v>4844.7000000000007</v>
      </c>
      <c r="I411" s="34">
        <v>5109.12</v>
      </c>
      <c r="J411" s="34">
        <v>5393.3200000000006</v>
      </c>
      <c r="K411" s="34">
        <v>5762.55</v>
      </c>
      <c r="L411" s="34">
        <v>5831.9100000000008</v>
      </c>
      <c r="M411" s="34">
        <v>5854.87</v>
      </c>
      <c r="N411" s="34">
        <v>5860.06</v>
      </c>
      <c r="O411" s="34">
        <v>5851.18</v>
      </c>
      <c r="P411" s="34">
        <v>5846.6</v>
      </c>
      <c r="Q411" s="34">
        <v>5808.1500000000005</v>
      </c>
      <c r="R411" s="34">
        <v>5745.7</v>
      </c>
      <c r="S411" s="34">
        <v>5807.2400000000007</v>
      </c>
      <c r="T411" s="34">
        <v>5826.88</v>
      </c>
      <c r="U411" s="34">
        <v>5847.7500000000009</v>
      </c>
      <c r="V411" s="34">
        <v>5876.81</v>
      </c>
      <c r="W411" s="34">
        <v>5890.37</v>
      </c>
      <c r="X411" s="34">
        <v>5599.8</v>
      </c>
      <c r="Y411" s="34">
        <v>5278.89</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12</v>
      </c>
      <c r="B412" s="34">
        <v>5075.2000000000007</v>
      </c>
      <c r="C412" s="34">
        <v>4942.6400000000003</v>
      </c>
      <c r="D412" s="34">
        <v>4862.88</v>
      </c>
      <c r="E412" s="34">
        <v>4829.38</v>
      </c>
      <c r="F412" s="34">
        <v>4861.93</v>
      </c>
      <c r="G412" s="34">
        <v>4949.2800000000007</v>
      </c>
      <c r="H412" s="34">
        <v>5174.5100000000011</v>
      </c>
      <c r="I412" s="34">
        <v>5535.7400000000007</v>
      </c>
      <c r="J412" s="34">
        <v>5875.6500000000005</v>
      </c>
      <c r="K412" s="34">
        <v>5947.95</v>
      </c>
      <c r="L412" s="34">
        <v>5956.1900000000005</v>
      </c>
      <c r="M412" s="34">
        <v>5980.88</v>
      </c>
      <c r="N412" s="34">
        <v>5959.2400000000007</v>
      </c>
      <c r="O412" s="34">
        <v>5967.47</v>
      </c>
      <c r="P412" s="34">
        <v>5973.45</v>
      </c>
      <c r="Q412" s="34">
        <v>5944.81</v>
      </c>
      <c r="R412" s="34">
        <v>5938.6500000000005</v>
      </c>
      <c r="S412" s="34">
        <v>5909.06</v>
      </c>
      <c r="T412" s="34">
        <v>5868.5900000000011</v>
      </c>
      <c r="U412" s="34">
        <v>5833.9400000000005</v>
      </c>
      <c r="V412" s="34">
        <v>5841.87</v>
      </c>
      <c r="W412" s="34">
        <v>5799.9400000000005</v>
      </c>
      <c r="X412" s="34">
        <v>5343.9800000000005</v>
      </c>
      <c r="Y412" s="34">
        <v>5173.0200000000004</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13</v>
      </c>
      <c r="B413" s="34">
        <v>5006.8</v>
      </c>
      <c r="C413" s="34">
        <v>4841.420000000001</v>
      </c>
      <c r="D413" s="34">
        <v>4763.7000000000007</v>
      </c>
      <c r="E413" s="34">
        <v>4744.3300000000008</v>
      </c>
      <c r="F413" s="34">
        <v>4819.1100000000006</v>
      </c>
      <c r="G413" s="34">
        <v>4908.54</v>
      </c>
      <c r="H413" s="34">
        <v>5091.38</v>
      </c>
      <c r="I413" s="34">
        <v>5349.7300000000005</v>
      </c>
      <c r="J413" s="34">
        <v>5728.1500000000005</v>
      </c>
      <c r="K413" s="34">
        <v>5899.8200000000006</v>
      </c>
      <c r="L413" s="34">
        <v>5935.9900000000007</v>
      </c>
      <c r="M413" s="34">
        <v>5924.47</v>
      </c>
      <c r="N413" s="34">
        <v>5914.8400000000011</v>
      </c>
      <c r="O413" s="34">
        <v>5929.0000000000009</v>
      </c>
      <c r="P413" s="34">
        <v>6016.670000000001</v>
      </c>
      <c r="Q413" s="34">
        <v>6047.0000000000009</v>
      </c>
      <c r="R413" s="34">
        <v>5961.1100000000006</v>
      </c>
      <c r="S413" s="34">
        <v>5939.1900000000005</v>
      </c>
      <c r="T413" s="34">
        <v>5927.54</v>
      </c>
      <c r="U413" s="34">
        <v>5927.95</v>
      </c>
      <c r="V413" s="34">
        <v>5975.6900000000005</v>
      </c>
      <c r="W413" s="34">
        <v>5831.420000000001</v>
      </c>
      <c r="X413" s="34">
        <v>5341.4100000000008</v>
      </c>
      <c r="Y413" s="34">
        <v>5185.0700000000006</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14</v>
      </c>
      <c r="B414" s="34">
        <v>5032.18</v>
      </c>
      <c r="C414" s="34">
        <v>4931.43</v>
      </c>
      <c r="D414" s="34">
        <v>4788.7500000000009</v>
      </c>
      <c r="E414" s="34">
        <v>4766.12</v>
      </c>
      <c r="F414" s="34">
        <v>4781.4000000000005</v>
      </c>
      <c r="G414" s="34">
        <v>4952.8500000000004</v>
      </c>
      <c r="H414" s="34">
        <v>5208.0700000000006</v>
      </c>
      <c r="I414" s="34">
        <v>5593.8200000000006</v>
      </c>
      <c r="J414" s="34">
        <v>5900.62</v>
      </c>
      <c r="K414" s="34">
        <v>6029.3300000000008</v>
      </c>
      <c r="L414" s="34">
        <v>6105.88</v>
      </c>
      <c r="M414" s="34">
        <v>6074.8600000000006</v>
      </c>
      <c r="N414" s="34">
        <v>6040.7300000000005</v>
      </c>
      <c r="O414" s="34">
        <v>6084.9800000000005</v>
      </c>
      <c r="P414" s="34">
        <v>6171.5800000000008</v>
      </c>
      <c r="Q414" s="34">
        <v>6137.8400000000011</v>
      </c>
      <c r="R414" s="34">
        <v>6060.5000000000009</v>
      </c>
      <c r="S414" s="34">
        <v>6031.4900000000007</v>
      </c>
      <c r="T414" s="34">
        <v>5974.55</v>
      </c>
      <c r="U414" s="34">
        <v>5935.4400000000005</v>
      </c>
      <c r="V414" s="34">
        <v>6044.93</v>
      </c>
      <c r="W414" s="34">
        <v>5899.27</v>
      </c>
      <c r="X414" s="34">
        <v>5471.93</v>
      </c>
      <c r="Y414" s="34">
        <v>5263.7800000000007</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15</v>
      </c>
      <c r="B415" s="34">
        <v>5062.4900000000007</v>
      </c>
      <c r="C415" s="34">
        <v>4977.9400000000005</v>
      </c>
      <c r="D415" s="34">
        <v>4887.2000000000007</v>
      </c>
      <c r="E415" s="34">
        <v>4844.3100000000004</v>
      </c>
      <c r="F415" s="34">
        <v>4894.5700000000006</v>
      </c>
      <c r="G415" s="34">
        <v>5052.55</v>
      </c>
      <c r="H415" s="34">
        <v>5254.87</v>
      </c>
      <c r="I415" s="34">
        <v>5655.4900000000007</v>
      </c>
      <c r="J415" s="34">
        <v>5882.6900000000005</v>
      </c>
      <c r="K415" s="34">
        <v>5975.45</v>
      </c>
      <c r="L415" s="34">
        <v>5986.52</v>
      </c>
      <c r="M415" s="34">
        <v>5949.2400000000007</v>
      </c>
      <c r="N415" s="34">
        <v>5936.28</v>
      </c>
      <c r="O415" s="34">
        <v>5960.3400000000011</v>
      </c>
      <c r="P415" s="34">
        <v>6054.18</v>
      </c>
      <c r="Q415" s="34">
        <v>5989.27</v>
      </c>
      <c r="R415" s="34">
        <v>5953.4100000000008</v>
      </c>
      <c r="S415" s="34">
        <v>5933.39</v>
      </c>
      <c r="T415" s="34">
        <v>5940.6600000000008</v>
      </c>
      <c r="U415" s="34">
        <v>5929.28</v>
      </c>
      <c r="V415" s="34">
        <v>5948.03</v>
      </c>
      <c r="W415" s="34">
        <v>5870.81</v>
      </c>
      <c r="X415" s="34">
        <v>5594.420000000001</v>
      </c>
      <c r="Y415" s="34">
        <v>5275.0800000000008</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16</v>
      </c>
      <c r="B416" s="34">
        <v>5000.4500000000007</v>
      </c>
      <c r="C416" s="34">
        <v>4828.3400000000011</v>
      </c>
      <c r="D416" s="34">
        <v>4703.1900000000005</v>
      </c>
      <c r="E416" s="34">
        <v>4636.21</v>
      </c>
      <c r="F416" s="34">
        <v>4723.7600000000011</v>
      </c>
      <c r="G416" s="34">
        <v>4921.18</v>
      </c>
      <c r="H416" s="34">
        <v>5177.5100000000011</v>
      </c>
      <c r="I416" s="34">
        <v>5439.31</v>
      </c>
      <c r="J416" s="34">
        <v>5767.4900000000007</v>
      </c>
      <c r="K416" s="34">
        <v>5832.6</v>
      </c>
      <c r="L416" s="34">
        <v>5827.7500000000009</v>
      </c>
      <c r="M416" s="34">
        <v>5784.47</v>
      </c>
      <c r="N416" s="34">
        <v>5812.04</v>
      </c>
      <c r="O416" s="34">
        <v>5824.29</v>
      </c>
      <c r="P416" s="34">
        <v>5910.6900000000005</v>
      </c>
      <c r="Q416" s="34">
        <v>5886.1100000000006</v>
      </c>
      <c r="R416" s="34">
        <v>5826.63</v>
      </c>
      <c r="S416" s="34">
        <v>5780.2500000000009</v>
      </c>
      <c r="T416" s="34">
        <v>5767.04</v>
      </c>
      <c r="U416" s="34">
        <v>5754.8400000000011</v>
      </c>
      <c r="V416" s="34">
        <v>5802.22</v>
      </c>
      <c r="W416" s="34">
        <v>5825.95</v>
      </c>
      <c r="X416" s="34">
        <v>5530.47</v>
      </c>
      <c r="Y416" s="34">
        <v>5212.2500000000009</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17</v>
      </c>
      <c r="B417" s="34">
        <v>5108.7400000000007</v>
      </c>
      <c r="C417" s="34">
        <v>5055.3</v>
      </c>
      <c r="D417" s="34">
        <v>4891.5100000000011</v>
      </c>
      <c r="E417" s="34">
        <v>4812.18</v>
      </c>
      <c r="F417" s="34">
        <v>4802.2000000000007</v>
      </c>
      <c r="G417" s="34">
        <v>4709.1100000000006</v>
      </c>
      <c r="H417" s="34">
        <v>4811.8100000000004</v>
      </c>
      <c r="I417" s="34">
        <v>5176.46</v>
      </c>
      <c r="J417" s="34">
        <v>5478.37</v>
      </c>
      <c r="K417" s="34">
        <v>5782.81</v>
      </c>
      <c r="L417" s="34">
        <v>5880.55</v>
      </c>
      <c r="M417" s="34">
        <v>5915.18</v>
      </c>
      <c r="N417" s="34">
        <v>5916.53</v>
      </c>
      <c r="O417" s="34">
        <v>5878.670000000001</v>
      </c>
      <c r="P417" s="34">
        <v>5911.8200000000006</v>
      </c>
      <c r="Q417" s="34">
        <v>5896.3200000000006</v>
      </c>
      <c r="R417" s="34">
        <v>5878.9100000000008</v>
      </c>
      <c r="S417" s="34">
        <v>5880.64</v>
      </c>
      <c r="T417" s="34">
        <v>5876.37</v>
      </c>
      <c r="U417" s="34">
        <v>5876.06</v>
      </c>
      <c r="V417" s="34">
        <v>5903.72</v>
      </c>
      <c r="W417" s="34">
        <v>5887.51</v>
      </c>
      <c r="X417" s="34">
        <v>5466.5800000000008</v>
      </c>
      <c r="Y417" s="34">
        <v>5273.170000000001</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18</v>
      </c>
      <c r="B418" s="34">
        <v>5001.6900000000005</v>
      </c>
      <c r="C418" s="34">
        <v>4856.8900000000003</v>
      </c>
      <c r="D418" s="34">
        <v>4799.0000000000009</v>
      </c>
      <c r="E418" s="34">
        <v>4669.1100000000006</v>
      </c>
      <c r="F418" s="34">
        <v>4631.0700000000006</v>
      </c>
      <c r="G418" s="34">
        <v>4566.13</v>
      </c>
      <c r="H418" s="34">
        <v>4559.6500000000005</v>
      </c>
      <c r="I418" s="34">
        <v>4866.93</v>
      </c>
      <c r="J418" s="34">
        <v>5337.46</v>
      </c>
      <c r="K418" s="34">
        <v>5711.26</v>
      </c>
      <c r="L418" s="34">
        <v>5869.3600000000006</v>
      </c>
      <c r="M418" s="34">
        <v>5889.38</v>
      </c>
      <c r="N418" s="34">
        <v>5886.4900000000007</v>
      </c>
      <c r="O418" s="34">
        <v>5886.0800000000008</v>
      </c>
      <c r="P418" s="34">
        <v>5882.8600000000006</v>
      </c>
      <c r="Q418" s="34">
        <v>5844.9400000000005</v>
      </c>
      <c r="R418" s="34">
        <v>5718.28</v>
      </c>
      <c r="S418" s="34">
        <v>5740.8300000000008</v>
      </c>
      <c r="T418" s="34">
        <v>5813.72</v>
      </c>
      <c r="U418" s="34">
        <v>5860.21</v>
      </c>
      <c r="V418" s="34">
        <v>5895.88</v>
      </c>
      <c r="W418" s="34">
        <v>5927.1500000000005</v>
      </c>
      <c r="X418" s="34">
        <v>5589.4000000000005</v>
      </c>
      <c r="Y418" s="34">
        <v>5185.4100000000008</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19</v>
      </c>
      <c r="B419" s="34">
        <v>5021.7700000000004</v>
      </c>
      <c r="C419" s="34">
        <v>4909.0300000000007</v>
      </c>
      <c r="D419" s="34">
        <v>4827.6100000000006</v>
      </c>
      <c r="E419" s="34">
        <v>4805.8200000000006</v>
      </c>
      <c r="F419" s="34">
        <v>4831.7700000000004</v>
      </c>
      <c r="G419" s="34">
        <v>4903.9500000000007</v>
      </c>
      <c r="H419" s="34">
        <v>5143.2500000000009</v>
      </c>
      <c r="I419" s="34">
        <v>5519.0000000000009</v>
      </c>
      <c r="J419" s="34">
        <v>5886.55</v>
      </c>
      <c r="K419" s="34">
        <v>5981.62</v>
      </c>
      <c r="L419" s="34">
        <v>6011.56</v>
      </c>
      <c r="M419" s="34">
        <v>5990.5900000000011</v>
      </c>
      <c r="N419" s="34">
        <v>5925.77</v>
      </c>
      <c r="O419" s="34">
        <v>5970.03</v>
      </c>
      <c r="P419" s="34">
        <v>6042.31</v>
      </c>
      <c r="Q419" s="34">
        <v>5999.2500000000009</v>
      </c>
      <c r="R419" s="34">
        <v>5919.95</v>
      </c>
      <c r="S419" s="34">
        <v>5879.9400000000005</v>
      </c>
      <c r="T419" s="34">
        <v>5865.6900000000005</v>
      </c>
      <c r="U419" s="34">
        <v>5871.1600000000008</v>
      </c>
      <c r="V419" s="34">
        <v>5880.1100000000006</v>
      </c>
      <c r="W419" s="34">
        <v>5846.04</v>
      </c>
      <c r="X419" s="34">
        <v>5394.3600000000006</v>
      </c>
      <c r="Y419" s="34">
        <v>5176.8</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20</v>
      </c>
      <c r="B420" s="34">
        <v>5044.3</v>
      </c>
      <c r="C420" s="34">
        <v>4846.0800000000008</v>
      </c>
      <c r="D420" s="34">
        <v>4648.7700000000004</v>
      </c>
      <c r="E420" s="34">
        <v>4603.4100000000008</v>
      </c>
      <c r="F420" s="34">
        <v>4670.8600000000006</v>
      </c>
      <c r="G420" s="34">
        <v>4903.93</v>
      </c>
      <c r="H420" s="34">
        <v>5096.1400000000003</v>
      </c>
      <c r="I420" s="34">
        <v>5468.97</v>
      </c>
      <c r="J420" s="34">
        <v>5842.43</v>
      </c>
      <c r="K420" s="34">
        <v>6101.56</v>
      </c>
      <c r="L420" s="34">
        <v>6119.68</v>
      </c>
      <c r="M420" s="34">
        <v>6098.55</v>
      </c>
      <c r="N420" s="34">
        <v>6089.85</v>
      </c>
      <c r="O420" s="34">
        <v>6103.7300000000005</v>
      </c>
      <c r="P420" s="34">
        <v>6249.01</v>
      </c>
      <c r="Q420" s="34">
        <v>6118.22</v>
      </c>
      <c r="R420" s="34">
        <v>6014.13</v>
      </c>
      <c r="S420" s="34">
        <v>5915.2500000000009</v>
      </c>
      <c r="T420" s="34">
        <v>5894.5700000000006</v>
      </c>
      <c r="U420" s="34">
        <v>5888.8200000000006</v>
      </c>
      <c r="V420" s="34">
        <v>5862.6500000000005</v>
      </c>
      <c r="W420" s="34">
        <v>5835.81</v>
      </c>
      <c r="X420" s="34">
        <v>5414.920000000001</v>
      </c>
      <c r="Y420" s="34">
        <v>5259.27</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21</v>
      </c>
      <c r="B421" s="34">
        <v>4993.04</v>
      </c>
      <c r="C421" s="34">
        <v>4890.7300000000005</v>
      </c>
      <c r="D421" s="34">
        <v>4791.46</v>
      </c>
      <c r="E421" s="34">
        <v>4683.5200000000004</v>
      </c>
      <c r="F421" s="34">
        <v>4741.2500000000009</v>
      </c>
      <c r="G421" s="34">
        <v>4923.1400000000003</v>
      </c>
      <c r="H421" s="34">
        <v>5066.18</v>
      </c>
      <c r="I421" s="34">
        <v>5496.3200000000006</v>
      </c>
      <c r="J421" s="34">
        <v>5785.2500000000009</v>
      </c>
      <c r="K421" s="34">
        <v>6013.01</v>
      </c>
      <c r="L421" s="34">
        <v>6137.4800000000005</v>
      </c>
      <c r="M421" s="34">
        <v>6048.22</v>
      </c>
      <c r="N421" s="34">
        <v>6011.3300000000008</v>
      </c>
      <c r="O421" s="34">
        <v>6037.13</v>
      </c>
      <c r="P421" s="34">
        <v>6256.5700000000006</v>
      </c>
      <c r="Q421" s="34">
        <v>6162.8</v>
      </c>
      <c r="R421" s="34">
        <v>5990.12</v>
      </c>
      <c r="S421" s="34">
        <v>5969.63</v>
      </c>
      <c r="T421" s="34">
        <v>5941.5000000000009</v>
      </c>
      <c r="U421" s="34">
        <v>5933.1500000000005</v>
      </c>
      <c r="V421" s="34">
        <v>5886.670000000001</v>
      </c>
      <c r="W421" s="34">
        <v>5836.03</v>
      </c>
      <c r="X421" s="34">
        <v>5451.6</v>
      </c>
      <c r="Y421" s="34">
        <v>5303.46</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22</v>
      </c>
      <c r="B422" s="34">
        <v>5020.9400000000005</v>
      </c>
      <c r="C422" s="34">
        <v>4880.71</v>
      </c>
      <c r="D422" s="34">
        <v>4751.9000000000005</v>
      </c>
      <c r="E422" s="34">
        <v>4587.9500000000007</v>
      </c>
      <c r="F422" s="34">
        <v>4682.0600000000004</v>
      </c>
      <c r="G422" s="34">
        <v>4926.05</v>
      </c>
      <c r="H422" s="34">
        <v>5065.0300000000007</v>
      </c>
      <c r="I422" s="34">
        <v>5510.4400000000005</v>
      </c>
      <c r="J422" s="34">
        <v>5868.52</v>
      </c>
      <c r="K422" s="34">
        <v>6042.1</v>
      </c>
      <c r="L422" s="34">
        <v>6070.7300000000005</v>
      </c>
      <c r="M422" s="34">
        <v>6070.29</v>
      </c>
      <c r="N422" s="34">
        <v>5994.12</v>
      </c>
      <c r="O422" s="34">
        <v>6076.6</v>
      </c>
      <c r="P422" s="34">
        <v>6156.2500000000009</v>
      </c>
      <c r="Q422" s="34">
        <v>6094.1100000000006</v>
      </c>
      <c r="R422" s="34">
        <v>6006.420000000001</v>
      </c>
      <c r="S422" s="34">
        <v>5946.77</v>
      </c>
      <c r="T422" s="34">
        <v>5943.88</v>
      </c>
      <c r="U422" s="34">
        <v>5927.170000000001</v>
      </c>
      <c r="V422" s="34">
        <v>5943.37</v>
      </c>
      <c r="W422" s="34">
        <v>5865.4900000000007</v>
      </c>
      <c r="X422" s="34">
        <v>5471.9400000000005</v>
      </c>
      <c r="Y422" s="34">
        <v>5251.63</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23</v>
      </c>
      <c r="B423" s="34">
        <v>5032.8200000000006</v>
      </c>
      <c r="C423" s="34">
        <v>4839.72</v>
      </c>
      <c r="D423" s="34">
        <v>4767.0300000000007</v>
      </c>
      <c r="E423" s="34">
        <v>4700.7000000000007</v>
      </c>
      <c r="F423" s="34">
        <v>4722.3200000000006</v>
      </c>
      <c r="G423" s="34">
        <v>4871.9500000000007</v>
      </c>
      <c r="H423" s="34">
        <v>5111.8600000000006</v>
      </c>
      <c r="I423" s="34">
        <v>5537.06</v>
      </c>
      <c r="J423" s="34">
        <v>5884.95</v>
      </c>
      <c r="K423" s="34">
        <v>5985.3200000000006</v>
      </c>
      <c r="L423" s="34">
        <v>6033.72</v>
      </c>
      <c r="M423" s="34">
        <v>6017.54</v>
      </c>
      <c r="N423" s="34">
        <v>6051.05</v>
      </c>
      <c r="O423" s="34">
        <v>6078.6</v>
      </c>
      <c r="P423" s="34">
        <v>6177.0900000000011</v>
      </c>
      <c r="Q423" s="34">
        <v>6070.9100000000008</v>
      </c>
      <c r="R423" s="34">
        <v>6005.56</v>
      </c>
      <c r="S423" s="34">
        <v>5977.12</v>
      </c>
      <c r="T423" s="34">
        <v>5939.0900000000011</v>
      </c>
      <c r="U423" s="34">
        <v>5922.4900000000007</v>
      </c>
      <c r="V423" s="34">
        <v>5896.9000000000005</v>
      </c>
      <c r="W423" s="34">
        <v>5907.9800000000005</v>
      </c>
      <c r="X423" s="34">
        <v>5700.4400000000005</v>
      </c>
      <c r="Y423" s="34">
        <v>5314.8200000000006</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24</v>
      </c>
      <c r="B424" s="34">
        <v>5228.88</v>
      </c>
      <c r="C424" s="34">
        <v>5015.6000000000004</v>
      </c>
      <c r="D424" s="34">
        <v>4929.8300000000008</v>
      </c>
      <c r="E424" s="34">
        <v>4877.0800000000008</v>
      </c>
      <c r="F424" s="34">
        <v>4857.170000000001</v>
      </c>
      <c r="G424" s="34">
        <v>4852.7300000000005</v>
      </c>
      <c r="H424" s="34">
        <v>4913.170000000001</v>
      </c>
      <c r="I424" s="34">
        <v>5216.4000000000005</v>
      </c>
      <c r="J424" s="34">
        <v>5630.63</v>
      </c>
      <c r="K424" s="34">
        <v>5918.28</v>
      </c>
      <c r="L424" s="34">
        <v>5994.3300000000008</v>
      </c>
      <c r="M424" s="34">
        <v>6002.1600000000008</v>
      </c>
      <c r="N424" s="34">
        <v>5991.2500000000009</v>
      </c>
      <c r="O424" s="34">
        <v>5992.38</v>
      </c>
      <c r="P424" s="34">
        <v>5983.54</v>
      </c>
      <c r="Q424" s="34">
        <v>6010.79</v>
      </c>
      <c r="R424" s="34">
        <v>6001.0800000000008</v>
      </c>
      <c r="S424" s="34">
        <v>5994.14</v>
      </c>
      <c r="T424" s="34">
        <v>5986.35</v>
      </c>
      <c r="U424" s="34">
        <v>5989.8400000000011</v>
      </c>
      <c r="V424" s="34">
        <v>5996.45</v>
      </c>
      <c r="W424" s="34">
        <v>5984.1500000000005</v>
      </c>
      <c r="X424" s="34">
        <v>5655.14</v>
      </c>
      <c r="Y424" s="34">
        <v>5289.72</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12" x14ac:dyDescent="0.2">
      <c r="A425" s="33">
        <v>25</v>
      </c>
      <c r="B425" s="34">
        <v>5172.6400000000003</v>
      </c>
      <c r="C425" s="34">
        <v>4984.7800000000007</v>
      </c>
      <c r="D425" s="34">
        <v>4893.2300000000005</v>
      </c>
      <c r="E425" s="34">
        <v>4819.2700000000004</v>
      </c>
      <c r="F425" s="34">
        <v>4770.1900000000005</v>
      </c>
      <c r="G425" s="34">
        <v>4814.5700000000006</v>
      </c>
      <c r="H425" s="34">
        <v>4745.5100000000011</v>
      </c>
      <c r="I425" s="34">
        <v>5004.0000000000009</v>
      </c>
      <c r="J425" s="34">
        <v>5352.8</v>
      </c>
      <c r="K425" s="34">
        <v>5707.13</v>
      </c>
      <c r="L425" s="34">
        <v>5844.1500000000005</v>
      </c>
      <c r="M425" s="34">
        <v>5906.79</v>
      </c>
      <c r="N425" s="34">
        <v>5906.2</v>
      </c>
      <c r="O425" s="34">
        <v>5904.78</v>
      </c>
      <c r="P425" s="34">
        <v>5910.35</v>
      </c>
      <c r="Q425" s="34">
        <v>5867.64</v>
      </c>
      <c r="R425" s="34">
        <v>5803.8600000000006</v>
      </c>
      <c r="S425" s="34">
        <v>5810.8300000000008</v>
      </c>
      <c r="T425" s="34">
        <v>5840.55</v>
      </c>
      <c r="U425" s="34">
        <v>5864.0900000000011</v>
      </c>
      <c r="V425" s="34">
        <v>5894.5800000000008</v>
      </c>
      <c r="W425" s="34">
        <v>5930.95</v>
      </c>
      <c r="X425" s="34">
        <v>5579.37</v>
      </c>
      <c r="Y425" s="34">
        <v>5209.0700000000006</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12" x14ac:dyDescent="0.2">
      <c r="A426" s="33">
        <v>26</v>
      </c>
      <c r="B426" s="34">
        <v>5036.5100000000011</v>
      </c>
      <c r="C426" s="34">
        <v>4924.2000000000007</v>
      </c>
      <c r="D426" s="34">
        <v>4835.6100000000006</v>
      </c>
      <c r="E426" s="34">
        <v>4673.79</v>
      </c>
      <c r="F426" s="34">
        <v>4693.5100000000011</v>
      </c>
      <c r="G426" s="34">
        <v>4952.6900000000005</v>
      </c>
      <c r="H426" s="34">
        <v>5060.96</v>
      </c>
      <c r="I426" s="34">
        <v>5368.38</v>
      </c>
      <c r="J426" s="34">
        <v>5803.77</v>
      </c>
      <c r="K426" s="34">
        <v>5889.53</v>
      </c>
      <c r="L426" s="34">
        <v>5978.62</v>
      </c>
      <c r="M426" s="34">
        <v>5936.5000000000009</v>
      </c>
      <c r="N426" s="34">
        <v>5901.72</v>
      </c>
      <c r="O426" s="34">
        <v>5949.6900000000005</v>
      </c>
      <c r="P426" s="34">
        <v>6003.3300000000008</v>
      </c>
      <c r="Q426" s="34">
        <v>6011.63</v>
      </c>
      <c r="R426" s="34">
        <v>5975.22</v>
      </c>
      <c r="S426" s="34">
        <v>5840.5700000000006</v>
      </c>
      <c r="T426" s="34">
        <v>5797.9400000000005</v>
      </c>
      <c r="U426" s="34">
        <v>5699.76</v>
      </c>
      <c r="V426" s="34">
        <v>5725.4400000000005</v>
      </c>
      <c r="W426" s="34">
        <v>5631.7400000000007</v>
      </c>
      <c r="X426" s="34">
        <v>5230.05</v>
      </c>
      <c r="Y426" s="34">
        <v>5108.97</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12" x14ac:dyDescent="0.2">
      <c r="A427" s="33">
        <v>27</v>
      </c>
      <c r="B427" s="34">
        <v>4946.3300000000008</v>
      </c>
      <c r="C427" s="34">
        <v>4756.3400000000011</v>
      </c>
      <c r="D427" s="34">
        <v>4696.5000000000009</v>
      </c>
      <c r="E427" s="34">
        <v>4384.2000000000007</v>
      </c>
      <c r="F427" s="34">
        <v>4179.7600000000011</v>
      </c>
      <c r="G427" s="34">
        <v>4757.12</v>
      </c>
      <c r="H427" s="34">
        <v>4929.0000000000009</v>
      </c>
      <c r="I427" s="34">
        <v>5255.81</v>
      </c>
      <c r="J427" s="34">
        <v>5628.54</v>
      </c>
      <c r="K427" s="34">
        <v>5811.95</v>
      </c>
      <c r="L427" s="34">
        <v>5910.62</v>
      </c>
      <c r="M427" s="34">
        <v>5816.4800000000005</v>
      </c>
      <c r="N427" s="34">
        <v>5774.05</v>
      </c>
      <c r="O427" s="34">
        <v>5810.5000000000009</v>
      </c>
      <c r="P427" s="34">
        <v>5932.6900000000005</v>
      </c>
      <c r="Q427" s="34">
        <v>5857.5800000000008</v>
      </c>
      <c r="R427" s="34">
        <v>5872.43</v>
      </c>
      <c r="S427" s="34">
        <v>5804.6500000000005</v>
      </c>
      <c r="T427" s="34">
        <v>5754.35</v>
      </c>
      <c r="U427" s="34">
        <v>5650.5900000000011</v>
      </c>
      <c r="V427" s="34">
        <v>5645.170000000001</v>
      </c>
      <c r="W427" s="34">
        <v>5597.13</v>
      </c>
      <c r="X427" s="34">
        <v>5230.29</v>
      </c>
      <c r="Y427" s="34">
        <v>5122.1600000000008</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ht="12" x14ac:dyDescent="0.2">
      <c r="A428" s="33">
        <v>28</v>
      </c>
      <c r="B428" s="34">
        <v>5010.8</v>
      </c>
      <c r="C428" s="34">
        <v>4787.71</v>
      </c>
      <c r="D428" s="34">
        <v>4640.21</v>
      </c>
      <c r="E428" s="34">
        <v>4115.6900000000005</v>
      </c>
      <c r="F428" s="34">
        <v>3992.11</v>
      </c>
      <c r="G428" s="34">
        <v>4829.18</v>
      </c>
      <c r="H428" s="34">
        <v>5059.4500000000007</v>
      </c>
      <c r="I428" s="34">
        <v>5347.7600000000011</v>
      </c>
      <c r="J428" s="34">
        <v>5869.21</v>
      </c>
      <c r="K428" s="34">
        <v>5942.3300000000008</v>
      </c>
      <c r="L428" s="34">
        <v>6026.38</v>
      </c>
      <c r="M428" s="34">
        <v>6023.72</v>
      </c>
      <c r="N428" s="34">
        <v>6017.77</v>
      </c>
      <c r="O428" s="34">
        <v>6030.56</v>
      </c>
      <c r="P428" s="34">
        <v>6134.72</v>
      </c>
      <c r="Q428" s="34">
        <v>6212.5700000000006</v>
      </c>
      <c r="R428" s="34">
        <v>6037.01</v>
      </c>
      <c r="S428" s="34">
        <v>5986.8200000000006</v>
      </c>
      <c r="T428" s="34">
        <v>5938.2400000000007</v>
      </c>
      <c r="U428" s="34">
        <v>5897.56</v>
      </c>
      <c r="V428" s="34">
        <v>5886.2</v>
      </c>
      <c r="W428" s="34">
        <v>5851.2500000000009</v>
      </c>
      <c r="X428" s="34">
        <v>5457.72</v>
      </c>
      <c r="Y428" s="34">
        <v>5188.3400000000011</v>
      </c>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ht="12" x14ac:dyDescent="0.2">
      <c r="A429" s="33">
        <v>29</v>
      </c>
      <c r="B429" s="34">
        <v>4986.9900000000007</v>
      </c>
      <c r="C429" s="34">
        <v>4824.38</v>
      </c>
      <c r="D429" s="34">
        <v>4635.2600000000011</v>
      </c>
      <c r="E429" s="34">
        <v>4559.13</v>
      </c>
      <c r="F429" s="34">
        <v>4546.9500000000007</v>
      </c>
      <c r="G429" s="34">
        <v>4856.6600000000008</v>
      </c>
      <c r="H429" s="34">
        <v>4981.6100000000006</v>
      </c>
      <c r="I429" s="34">
        <v>5339.1</v>
      </c>
      <c r="J429" s="34">
        <v>5898.97</v>
      </c>
      <c r="K429" s="34">
        <v>5934.77</v>
      </c>
      <c r="L429" s="34">
        <v>5944.38</v>
      </c>
      <c r="M429" s="34">
        <v>6036.3400000000011</v>
      </c>
      <c r="N429" s="34">
        <v>6043.43</v>
      </c>
      <c r="O429" s="34">
        <v>6062.8</v>
      </c>
      <c r="P429" s="34">
        <v>6197.54</v>
      </c>
      <c r="Q429" s="34">
        <v>6213.96</v>
      </c>
      <c r="R429" s="34">
        <v>6205.5700000000006</v>
      </c>
      <c r="S429" s="34">
        <v>6140.9800000000005</v>
      </c>
      <c r="T429" s="34">
        <v>6076.8600000000006</v>
      </c>
      <c r="U429" s="34">
        <v>6052.7</v>
      </c>
      <c r="V429" s="34">
        <v>6021.670000000001</v>
      </c>
      <c r="W429" s="34">
        <v>5938.18</v>
      </c>
      <c r="X429" s="34">
        <v>5622.3400000000011</v>
      </c>
      <c r="Y429" s="34">
        <v>5209.8900000000003</v>
      </c>
      <c r="Z429" s="24">
        <f>IFERROR(Y429,"скрыть")</f>
        <v>5209.8900000000003</v>
      </c>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ht="12" x14ac:dyDescent="0.2">
      <c r="A430" s="33">
        <v>30</v>
      </c>
      <c r="B430" s="34">
        <v>4997.1100000000006</v>
      </c>
      <c r="C430" s="34">
        <v>4854.9100000000008</v>
      </c>
      <c r="D430" s="34">
        <v>4706.4400000000005</v>
      </c>
      <c r="E430" s="34">
        <v>4616.4900000000007</v>
      </c>
      <c r="F430" s="34">
        <v>4604.54</v>
      </c>
      <c r="G430" s="34">
        <v>4830.9100000000008</v>
      </c>
      <c r="H430" s="34">
        <v>4897.2700000000004</v>
      </c>
      <c r="I430" s="34">
        <v>5288.4800000000005</v>
      </c>
      <c r="J430" s="34">
        <v>5913.2400000000007</v>
      </c>
      <c r="K430" s="34">
        <v>5804.14</v>
      </c>
      <c r="L430" s="34">
        <v>5784.71</v>
      </c>
      <c r="M430" s="34">
        <v>5770.95</v>
      </c>
      <c r="N430" s="34">
        <v>6071.22</v>
      </c>
      <c r="O430" s="34">
        <v>6085.89</v>
      </c>
      <c r="P430" s="34">
        <v>6469.8200000000006</v>
      </c>
      <c r="Q430" s="34">
        <v>6466.47</v>
      </c>
      <c r="R430" s="34">
        <v>6237.6100000000006</v>
      </c>
      <c r="S430" s="34">
        <v>6116.14</v>
      </c>
      <c r="T430" s="34">
        <v>6064.47</v>
      </c>
      <c r="U430" s="34">
        <v>6021.14</v>
      </c>
      <c r="V430" s="34">
        <v>6101.6</v>
      </c>
      <c r="W430" s="34">
        <v>6098.0800000000008</v>
      </c>
      <c r="X430" s="34">
        <v>5822.3300000000008</v>
      </c>
      <c r="Y430" s="34">
        <v>5329.38</v>
      </c>
      <c r="Z430" s="24">
        <f>IFERROR(Y430,"скрыть")</f>
        <v>5329.38</v>
      </c>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2" x14ac:dyDescent="0.2">
      <c r="A431" s="33">
        <v>31</v>
      </c>
      <c r="B431" s="34">
        <v>5081.0700000000006</v>
      </c>
      <c r="C431" s="34">
        <v>4944.9000000000005</v>
      </c>
      <c r="D431" s="34">
        <v>4815.5000000000009</v>
      </c>
      <c r="E431" s="34">
        <v>4712.2800000000007</v>
      </c>
      <c r="F431" s="34">
        <v>4668.43</v>
      </c>
      <c r="G431" s="34">
        <v>4768.88</v>
      </c>
      <c r="H431" s="34">
        <v>4829.9100000000008</v>
      </c>
      <c r="I431" s="34">
        <v>5091.21</v>
      </c>
      <c r="J431" s="34">
        <v>5687.0700000000006</v>
      </c>
      <c r="K431" s="34">
        <v>5841.0700000000006</v>
      </c>
      <c r="L431" s="34">
        <v>5980.53</v>
      </c>
      <c r="M431" s="34">
        <v>6013.8</v>
      </c>
      <c r="N431" s="34">
        <v>6025.39</v>
      </c>
      <c r="O431" s="34">
        <v>6029.43</v>
      </c>
      <c r="P431" s="34">
        <v>6072.63</v>
      </c>
      <c r="Q431" s="34">
        <v>6092.5700000000006</v>
      </c>
      <c r="R431" s="34">
        <v>6097.6900000000005</v>
      </c>
      <c r="S431" s="34">
        <v>6105.8</v>
      </c>
      <c r="T431" s="34">
        <v>6041.51</v>
      </c>
      <c r="U431" s="34">
        <v>6019.8</v>
      </c>
      <c r="V431" s="34">
        <v>6040.7</v>
      </c>
      <c r="W431" s="34">
        <v>6026.38</v>
      </c>
      <c r="X431" s="34">
        <v>5704.71</v>
      </c>
      <c r="Y431" s="34">
        <v>5263.22</v>
      </c>
      <c r="Z431" s="24">
        <f>IFERROR(Y431,"скрыть")</f>
        <v>5263.22</v>
      </c>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1.25" customHeight="1" x14ac:dyDescent="0.2">
      <c r="A432" s="111"/>
      <c r="B432" s="112" t="s">
        <v>109</v>
      </c>
      <c r="C432" s="112"/>
      <c r="D432" s="112"/>
      <c r="E432" s="112"/>
      <c r="F432" s="112"/>
      <c r="G432" s="112"/>
      <c r="H432" s="112"/>
      <c r="I432" s="112"/>
      <c r="J432" s="112"/>
      <c r="K432" s="112"/>
      <c r="L432" s="112"/>
      <c r="M432" s="112"/>
      <c r="N432" s="112"/>
      <c r="O432" s="112"/>
      <c r="P432" s="112"/>
      <c r="Q432" s="112"/>
      <c r="R432" s="112"/>
      <c r="S432" s="112"/>
      <c r="T432" s="112"/>
      <c r="U432" s="112"/>
      <c r="V432" s="112"/>
      <c r="W432" s="112"/>
      <c r="X432" s="112"/>
      <c r="Y432" s="112"/>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ht="11.25" customHeight="1" x14ac:dyDescent="0.2">
      <c r="A433" s="111"/>
      <c r="B433" s="112"/>
      <c r="C433" s="112"/>
      <c r="D433" s="112"/>
      <c r="E433" s="112"/>
      <c r="F433" s="112"/>
      <c r="G433" s="112"/>
      <c r="H433" s="112"/>
      <c r="I433" s="112"/>
      <c r="J433" s="112"/>
      <c r="K433" s="112"/>
      <c r="L433" s="112"/>
      <c r="M433" s="112"/>
      <c r="N433" s="112"/>
      <c r="O433" s="112"/>
      <c r="P433" s="112"/>
      <c r="Q433" s="112"/>
      <c r="R433" s="112"/>
      <c r="S433" s="112"/>
      <c r="T433" s="112"/>
      <c r="U433" s="112"/>
      <c r="V433" s="112"/>
      <c r="W433" s="112"/>
      <c r="X433" s="112"/>
      <c r="Y433" s="112"/>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s="27" customFormat="1" ht="32.65" customHeight="1" x14ac:dyDescent="0.2">
      <c r="A434" s="31" t="s">
        <v>83</v>
      </c>
      <c r="B434" s="32" t="s">
        <v>84</v>
      </c>
      <c r="C434" s="32" t="s">
        <v>85</v>
      </c>
      <c r="D434" s="32" t="s">
        <v>86</v>
      </c>
      <c r="E434" s="32" t="s">
        <v>87</v>
      </c>
      <c r="F434" s="32" t="s">
        <v>88</v>
      </c>
      <c r="G434" s="32" t="s">
        <v>89</v>
      </c>
      <c r="H434" s="32" t="s">
        <v>90</v>
      </c>
      <c r="I434" s="32" t="s">
        <v>91</v>
      </c>
      <c r="J434" s="32" t="s">
        <v>92</v>
      </c>
      <c r="K434" s="32" t="s">
        <v>93</v>
      </c>
      <c r="L434" s="32" t="s">
        <v>94</v>
      </c>
      <c r="M434" s="32" t="s">
        <v>95</v>
      </c>
      <c r="N434" s="32" t="s">
        <v>96</v>
      </c>
      <c r="O434" s="32" t="s">
        <v>97</v>
      </c>
      <c r="P434" s="32" t="s">
        <v>98</v>
      </c>
      <c r="Q434" s="32" t="s">
        <v>99</v>
      </c>
      <c r="R434" s="32" t="s">
        <v>100</v>
      </c>
      <c r="S434" s="32" t="s">
        <v>101</v>
      </c>
      <c r="T434" s="32" t="s">
        <v>102</v>
      </c>
      <c r="U434" s="32" t="s">
        <v>103</v>
      </c>
      <c r="V434" s="32" t="s">
        <v>104</v>
      </c>
      <c r="W434" s="32" t="s">
        <v>105</v>
      </c>
      <c r="X434" s="32" t="s">
        <v>106</v>
      </c>
      <c r="Y434" s="32" t="s">
        <v>107</v>
      </c>
      <c r="Z434" s="26"/>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1</v>
      </c>
      <c r="B435" s="34">
        <v>5639.8</v>
      </c>
      <c r="C435" s="34">
        <v>5497.86</v>
      </c>
      <c r="D435" s="34">
        <v>5445.72</v>
      </c>
      <c r="E435" s="34">
        <v>5406.21</v>
      </c>
      <c r="F435" s="34">
        <v>5389.43</v>
      </c>
      <c r="G435" s="34">
        <v>5393.9000000000005</v>
      </c>
      <c r="H435" s="34">
        <v>5405.3</v>
      </c>
      <c r="I435" s="34">
        <v>5656.52</v>
      </c>
      <c r="J435" s="34">
        <v>5845.2400000000007</v>
      </c>
      <c r="K435" s="34">
        <v>6111.0700000000006</v>
      </c>
      <c r="L435" s="34">
        <v>6246.68</v>
      </c>
      <c r="M435" s="34">
        <v>6274.3200000000006</v>
      </c>
      <c r="N435" s="34">
        <v>6252.2699999999995</v>
      </c>
      <c r="O435" s="34">
        <v>6260.21</v>
      </c>
      <c r="P435" s="34">
        <v>6257.76</v>
      </c>
      <c r="Q435" s="34">
        <v>6185.03</v>
      </c>
      <c r="R435" s="34">
        <v>6069.85</v>
      </c>
      <c r="S435" s="34">
        <v>6133.86</v>
      </c>
      <c r="T435" s="34">
        <v>6180.2300000000005</v>
      </c>
      <c r="U435" s="34">
        <v>6240.77</v>
      </c>
      <c r="V435" s="34">
        <v>6337.06</v>
      </c>
      <c r="W435" s="34">
        <v>6328.4000000000005</v>
      </c>
      <c r="X435" s="34">
        <v>5864.76</v>
      </c>
      <c r="Y435" s="34">
        <v>5742.47</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2</v>
      </c>
      <c r="B436" s="34">
        <v>5569.97</v>
      </c>
      <c r="C436" s="34">
        <v>5468.3300000000008</v>
      </c>
      <c r="D436" s="34">
        <v>5389.4000000000005</v>
      </c>
      <c r="E436" s="34">
        <v>5375.37</v>
      </c>
      <c r="F436" s="34">
        <v>5366.170000000001</v>
      </c>
      <c r="G436" s="34">
        <v>5384.6</v>
      </c>
      <c r="H436" s="34">
        <v>5354.43</v>
      </c>
      <c r="I436" s="34">
        <v>5564.35</v>
      </c>
      <c r="J436" s="34">
        <v>5834.5800000000008</v>
      </c>
      <c r="K436" s="34">
        <v>6018.39</v>
      </c>
      <c r="L436" s="34">
        <v>6034.3</v>
      </c>
      <c r="M436" s="34">
        <v>6089.28</v>
      </c>
      <c r="N436" s="34">
        <v>6083.1900000000005</v>
      </c>
      <c r="O436" s="34">
        <v>6054.1600000000008</v>
      </c>
      <c r="P436" s="34">
        <v>6039.09</v>
      </c>
      <c r="Q436" s="34">
        <v>6019.85</v>
      </c>
      <c r="R436" s="34">
        <v>5969.35</v>
      </c>
      <c r="S436" s="34">
        <v>6016.31</v>
      </c>
      <c r="T436" s="34">
        <v>6019.35</v>
      </c>
      <c r="U436" s="34">
        <v>6166.02</v>
      </c>
      <c r="V436" s="34">
        <v>6220.4900000000007</v>
      </c>
      <c r="W436" s="34">
        <v>6211.39</v>
      </c>
      <c r="X436" s="34">
        <v>5814.89</v>
      </c>
      <c r="Y436" s="34">
        <v>5631.3300000000008</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3</v>
      </c>
      <c r="B437" s="34">
        <v>5560.84</v>
      </c>
      <c r="C437" s="34">
        <v>5464.7300000000005</v>
      </c>
      <c r="D437" s="34">
        <v>5381.2400000000007</v>
      </c>
      <c r="E437" s="34">
        <v>5365.1600000000008</v>
      </c>
      <c r="F437" s="34">
        <v>5362.1600000000008</v>
      </c>
      <c r="G437" s="34">
        <v>5370.7500000000009</v>
      </c>
      <c r="H437" s="34">
        <v>5388.1600000000008</v>
      </c>
      <c r="I437" s="34">
        <v>5606.88</v>
      </c>
      <c r="J437" s="34">
        <v>5858.35</v>
      </c>
      <c r="K437" s="34">
        <v>6207.12</v>
      </c>
      <c r="L437" s="34">
        <v>6261.93</v>
      </c>
      <c r="M437" s="34">
        <v>6287.51</v>
      </c>
      <c r="N437" s="34">
        <v>6276.95</v>
      </c>
      <c r="O437" s="34">
        <v>6263.35</v>
      </c>
      <c r="P437" s="34">
        <v>6244.34</v>
      </c>
      <c r="Q437" s="34">
        <v>6203.7500000000009</v>
      </c>
      <c r="R437" s="34">
        <v>6153.5000000000009</v>
      </c>
      <c r="S437" s="34">
        <v>6179.670000000001</v>
      </c>
      <c r="T437" s="34">
        <v>6129.670000000001</v>
      </c>
      <c r="U437" s="34">
        <v>6181.06</v>
      </c>
      <c r="V437" s="34">
        <v>6257.2699999999995</v>
      </c>
      <c r="W437" s="34">
        <v>6307.76</v>
      </c>
      <c r="X437" s="34">
        <v>5885.3300000000008</v>
      </c>
      <c r="Y437" s="34">
        <v>5727.43</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4</v>
      </c>
      <c r="B438" s="34">
        <v>5502.01</v>
      </c>
      <c r="C438" s="34">
        <v>5432.03</v>
      </c>
      <c r="D438" s="34">
        <v>5387.4000000000005</v>
      </c>
      <c r="E438" s="34">
        <v>5383.3300000000008</v>
      </c>
      <c r="F438" s="34">
        <v>5378.43</v>
      </c>
      <c r="G438" s="34">
        <v>5363.7500000000009</v>
      </c>
      <c r="H438" s="34">
        <v>5321.3300000000008</v>
      </c>
      <c r="I438" s="34">
        <v>5452.28</v>
      </c>
      <c r="J438" s="34">
        <v>5739.61</v>
      </c>
      <c r="K438" s="34">
        <v>5901.2300000000005</v>
      </c>
      <c r="L438" s="34">
        <v>6023.420000000001</v>
      </c>
      <c r="M438" s="34">
        <v>6031.6600000000008</v>
      </c>
      <c r="N438" s="34">
        <v>6030.62</v>
      </c>
      <c r="O438" s="34">
        <v>6029.14</v>
      </c>
      <c r="P438" s="34">
        <v>6128.02</v>
      </c>
      <c r="Q438" s="34">
        <v>6035.2400000000007</v>
      </c>
      <c r="R438" s="34">
        <v>6029.9100000000008</v>
      </c>
      <c r="S438" s="34">
        <v>6080.09</v>
      </c>
      <c r="T438" s="34">
        <v>6085.12</v>
      </c>
      <c r="U438" s="34">
        <v>6183.11</v>
      </c>
      <c r="V438" s="34">
        <v>6246.62</v>
      </c>
      <c r="W438" s="34">
        <v>6264.97</v>
      </c>
      <c r="X438" s="34">
        <v>5868.55</v>
      </c>
      <c r="Y438" s="34">
        <v>5703.31</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5</v>
      </c>
      <c r="B439" s="34">
        <v>5506.8</v>
      </c>
      <c r="C439" s="34">
        <v>5384.6600000000008</v>
      </c>
      <c r="D439" s="34">
        <v>5350.52</v>
      </c>
      <c r="E439" s="34">
        <v>5333.4100000000008</v>
      </c>
      <c r="F439" s="34">
        <v>5347.06</v>
      </c>
      <c r="G439" s="34">
        <v>5393.97</v>
      </c>
      <c r="H439" s="34">
        <v>5503.56</v>
      </c>
      <c r="I439" s="34">
        <v>5849.05</v>
      </c>
      <c r="J439" s="34">
        <v>6171.920000000001</v>
      </c>
      <c r="K439" s="34">
        <v>6252.7699999999995</v>
      </c>
      <c r="L439" s="34">
        <v>6263.6500000000005</v>
      </c>
      <c r="M439" s="34">
        <v>6315.92</v>
      </c>
      <c r="N439" s="34">
        <v>6287.0700000000006</v>
      </c>
      <c r="O439" s="34">
        <v>6307.2</v>
      </c>
      <c r="P439" s="34">
        <v>6292.51</v>
      </c>
      <c r="Q439" s="34">
        <v>6277.9900000000007</v>
      </c>
      <c r="R439" s="34">
        <v>6257.56</v>
      </c>
      <c r="S439" s="34">
        <v>6168.76</v>
      </c>
      <c r="T439" s="34">
        <v>6153.3</v>
      </c>
      <c r="U439" s="34">
        <v>6129.5000000000009</v>
      </c>
      <c r="V439" s="34">
        <v>6265.12</v>
      </c>
      <c r="W439" s="34">
        <v>6190.26</v>
      </c>
      <c r="X439" s="34">
        <v>5859.79</v>
      </c>
      <c r="Y439" s="34">
        <v>5629.7</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6</v>
      </c>
      <c r="B440" s="34">
        <v>5502.78</v>
      </c>
      <c r="C440" s="34">
        <v>5387.0800000000008</v>
      </c>
      <c r="D440" s="34">
        <v>5350.63</v>
      </c>
      <c r="E440" s="34">
        <v>5349.87</v>
      </c>
      <c r="F440" s="34">
        <v>5376.53</v>
      </c>
      <c r="G440" s="34">
        <v>5435.59</v>
      </c>
      <c r="H440" s="34">
        <v>5634.5000000000009</v>
      </c>
      <c r="I440" s="34">
        <v>5902.64</v>
      </c>
      <c r="J440" s="34">
        <v>6331.42</v>
      </c>
      <c r="K440" s="34">
        <v>6405.17</v>
      </c>
      <c r="L440" s="34">
        <v>6407.18</v>
      </c>
      <c r="M440" s="34">
        <v>6441.6500000000005</v>
      </c>
      <c r="N440" s="34">
        <v>6439.36</v>
      </c>
      <c r="O440" s="34">
        <v>6445.3</v>
      </c>
      <c r="P440" s="34">
        <v>6439.68</v>
      </c>
      <c r="Q440" s="34">
        <v>6419.71</v>
      </c>
      <c r="R440" s="34">
        <v>6407.28</v>
      </c>
      <c r="S440" s="34">
        <v>6355.19</v>
      </c>
      <c r="T440" s="34">
        <v>6341.92</v>
      </c>
      <c r="U440" s="34">
        <v>6343.5700000000006</v>
      </c>
      <c r="V440" s="34">
        <v>6421.2400000000007</v>
      </c>
      <c r="W440" s="34">
        <v>6316.18</v>
      </c>
      <c r="X440" s="34">
        <v>5842.59</v>
      </c>
      <c r="Y440" s="34">
        <v>5741.81</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7</v>
      </c>
      <c r="B441" s="34">
        <v>5474.11</v>
      </c>
      <c r="C441" s="34">
        <v>5334.1</v>
      </c>
      <c r="D441" s="34">
        <v>5216.45</v>
      </c>
      <c r="E441" s="34">
        <v>5206.3300000000008</v>
      </c>
      <c r="F441" s="34">
        <v>5293.8300000000008</v>
      </c>
      <c r="G441" s="34">
        <v>5410.39</v>
      </c>
      <c r="H441" s="34">
        <v>5568.53</v>
      </c>
      <c r="I441" s="34">
        <v>5899.64</v>
      </c>
      <c r="J441" s="34">
        <v>6281.7</v>
      </c>
      <c r="K441" s="34">
        <v>6353.5800000000008</v>
      </c>
      <c r="L441" s="34">
        <v>6354.09</v>
      </c>
      <c r="M441" s="34">
        <v>6411.26</v>
      </c>
      <c r="N441" s="34">
        <v>6388.9100000000008</v>
      </c>
      <c r="O441" s="34">
        <v>6397.8300000000008</v>
      </c>
      <c r="P441" s="34">
        <v>6382.0700000000006</v>
      </c>
      <c r="Q441" s="34">
        <v>6370.4900000000007</v>
      </c>
      <c r="R441" s="34">
        <v>6359.5800000000008</v>
      </c>
      <c r="S441" s="34">
        <v>6279.72</v>
      </c>
      <c r="T441" s="34">
        <v>6282.63</v>
      </c>
      <c r="U441" s="34">
        <v>6319.89</v>
      </c>
      <c r="V441" s="34">
        <v>6384.5</v>
      </c>
      <c r="W441" s="34">
        <v>6360.8200000000006</v>
      </c>
      <c r="X441" s="34">
        <v>6009.2</v>
      </c>
      <c r="Y441" s="34">
        <v>5807.54</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8</v>
      </c>
      <c r="B442" s="34">
        <v>5810.420000000001</v>
      </c>
      <c r="C442" s="34">
        <v>5652.6900000000005</v>
      </c>
      <c r="D442" s="34">
        <v>5552.18</v>
      </c>
      <c r="E442" s="34">
        <v>5527.77</v>
      </c>
      <c r="F442" s="34">
        <v>5508.1600000000008</v>
      </c>
      <c r="G442" s="34">
        <v>5496.7500000000009</v>
      </c>
      <c r="H442" s="34">
        <v>5477.1600000000008</v>
      </c>
      <c r="I442" s="34">
        <v>5803.39</v>
      </c>
      <c r="J442" s="34">
        <v>6091.78</v>
      </c>
      <c r="K442" s="34">
        <v>6278.6500000000005</v>
      </c>
      <c r="L442" s="34">
        <v>6357.63</v>
      </c>
      <c r="M442" s="34">
        <v>6376.3</v>
      </c>
      <c r="N442" s="34">
        <v>6362.28</v>
      </c>
      <c r="O442" s="34">
        <v>6345.78</v>
      </c>
      <c r="P442" s="34">
        <v>6340.06</v>
      </c>
      <c r="Q442" s="34">
        <v>6265.94</v>
      </c>
      <c r="R442" s="34">
        <v>6217.86</v>
      </c>
      <c r="S442" s="34">
        <v>6272.6600000000008</v>
      </c>
      <c r="T442" s="34">
        <v>6320.9100000000008</v>
      </c>
      <c r="U442" s="34">
        <v>6373.2300000000005</v>
      </c>
      <c r="V442" s="34">
        <v>6394.6600000000008</v>
      </c>
      <c r="W442" s="34">
        <v>6397.68</v>
      </c>
      <c r="X442" s="34">
        <v>6059.4900000000007</v>
      </c>
      <c r="Y442" s="34">
        <v>5804.5800000000008</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9</v>
      </c>
      <c r="B443" s="34">
        <v>5747.59</v>
      </c>
      <c r="C443" s="34">
        <v>5573.03</v>
      </c>
      <c r="D443" s="34">
        <v>5471.6</v>
      </c>
      <c r="E443" s="34">
        <v>5426.0700000000006</v>
      </c>
      <c r="F443" s="34">
        <v>5417.46</v>
      </c>
      <c r="G443" s="34">
        <v>5441.6900000000005</v>
      </c>
      <c r="H443" s="34">
        <v>5492.35</v>
      </c>
      <c r="I443" s="34">
        <v>5760.18</v>
      </c>
      <c r="J443" s="34">
        <v>6012.56</v>
      </c>
      <c r="K443" s="34">
        <v>6301.47</v>
      </c>
      <c r="L443" s="34">
        <v>6383.7699999999995</v>
      </c>
      <c r="M443" s="34">
        <v>6402.3200000000006</v>
      </c>
      <c r="N443" s="34">
        <v>6381.21</v>
      </c>
      <c r="O443" s="34">
        <v>6368.03</v>
      </c>
      <c r="P443" s="34">
        <v>6359.64</v>
      </c>
      <c r="Q443" s="34">
        <v>6304.79</v>
      </c>
      <c r="R443" s="34">
        <v>6251.76</v>
      </c>
      <c r="S443" s="34">
        <v>6262.2300000000005</v>
      </c>
      <c r="T443" s="34">
        <v>6289.8</v>
      </c>
      <c r="U443" s="34">
        <v>6354.8300000000008</v>
      </c>
      <c r="V443" s="34">
        <v>6383.56</v>
      </c>
      <c r="W443" s="34">
        <v>6401.7400000000007</v>
      </c>
      <c r="X443" s="34">
        <v>5980.8300000000008</v>
      </c>
      <c r="Y443" s="34">
        <v>5812.9800000000005</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10</v>
      </c>
      <c r="B444" s="34">
        <v>5593.09</v>
      </c>
      <c r="C444" s="34">
        <v>5422.79</v>
      </c>
      <c r="D444" s="34">
        <v>5376.54</v>
      </c>
      <c r="E444" s="34">
        <v>5376.93</v>
      </c>
      <c r="F444" s="34">
        <v>5376.6</v>
      </c>
      <c r="G444" s="34">
        <v>5381.68</v>
      </c>
      <c r="H444" s="34">
        <v>5385.29</v>
      </c>
      <c r="I444" s="34">
        <v>5652.18</v>
      </c>
      <c r="J444" s="34">
        <v>5952.6500000000005</v>
      </c>
      <c r="K444" s="34">
        <v>6280.13</v>
      </c>
      <c r="L444" s="34">
        <v>6378.34</v>
      </c>
      <c r="M444" s="34">
        <v>6388.61</v>
      </c>
      <c r="N444" s="34">
        <v>6385.87</v>
      </c>
      <c r="O444" s="34">
        <v>6370.6500000000005</v>
      </c>
      <c r="P444" s="34">
        <v>6364.22</v>
      </c>
      <c r="Q444" s="34">
        <v>6283.39</v>
      </c>
      <c r="R444" s="34">
        <v>6193.36</v>
      </c>
      <c r="S444" s="34">
        <v>6215.78</v>
      </c>
      <c r="T444" s="34">
        <v>6214.54</v>
      </c>
      <c r="U444" s="34">
        <v>6239.86</v>
      </c>
      <c r="V444" s="34">
        <v>6313.89</v>
      </c>
      <c r="W444" s="34">
        <v>6347.94</v>
      </c>
      <c r="X444" s="34">
        <v>5938.5800000000008</v>
      </c>
      <c r="Y444" s="34">
        <v>5801.86</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11</v>
      </c>
      <c r="B445" s="34">
        <v>5741.7500000000009</v>
      </c>
      <c r="C445" s="34">
        <v>5543.7</v>
      </c>
      <c r="D445" s="34">
        <v>5465.8200000000006</v>
      </c>
      <c r="E445" s="34">
        <v>5439.8300000000008</v>
      </c>
      <c r="F445" s="34">
        <v>5420.72</v>
      </c>
      <c r="G445" s="34">
        <v>5433.62</v>
      </c>
      <c r="H445" s="34">
        <v>5409.420000000001</v>
      </c>
      <c r="I445" s="34">
        <v>5673.84</v>
      </c>
      <c r="J445" s="34">
        <v>5958.04</v>
      </c>
      <c r="K445" s="34">
        <v>6327.2699999999995</v>
      </c>
      <c r="L445" s="34">
        <v>6396.63</v>
      </c>
      <c r="M445" s="34">
        <v>6419.59</v>
      </c>
      <c r="N445" s="34">
        <v>6424.78</v>
      </c>
      <c r="O445" s="34">
        <v>6415.9000000000005</v>
      </c>
      <c r="P445" s="34">
        <v>6411.3200000000006</v>
      </c>
      <c r="Q445" s="34">
        <v>6372.87</v>
      </c>
      <c r="R445" s="34">
        <v>6310.42</v>
      </c>
      <c r="S445" s="34">
        <v>6371.96</v>
      </c>
      <c r="T445" s="34">
        <v>6391.6</v>
      </c>
      <c r="U445" s="34">
        <v>6412.47</v>
      </c>
      <c r="V445" s="34">
        <v>6441.53</v>
      </c>
      <c r="W445" s="34">
        <v>6455.09</v>
      </c>
      <c r="X445" s="34">
        <v>6164.52</v>
      </c>
      <c r="Y445" s="34">
        <v>5843.61</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12</v>
      </c>
      <c r="B446" s="34">
        <v>5639.920000000001</v>
      </c>
      <c r="C446" s="34">
        <v>5507.36</v>
      </c>
      <c r="D446" s="34">
        <v>5427.6</v>
      </c>
      <c r="E446" s="34">
        <v>5394.1</v>
      </c>
      <c r="F446" s="34">
        <v>5426.6500000000005</v>
      </c>
      <c r="G446" s="34">
        <v>5514.0000000000009</v>
      </c>
      <c r="H446" s="34">
        <v>5739.2300000000005</v>
      </c>
      <c r="I446" s="34">
        <v>6100.46</v>
      </c>
      <c r="J446" s="34">
        <v>6440.37</v>
      </c>
      <c r="K446" s="34">
        <v>6512.67</v>
      </c>
      <c r="L446" s="34">
        <v>6520.9100000000008</v>
      </c>
      <c r="M446" s="34">
        <v>6545.6</v>
      </c>
      <c r="N446" s="34">
        <v>6523.96</v>
      </c>
      <c r="O446" s="34">
        <v>6532.19</v>
      </c>
      <c r="P446" s="34">
        <v>6538.17</v>
      </c>
      <c r="Q446" s="34">
        <v>6509.53</v>
      </c>
      <c r="R446" s="34">
        <v>6503.37</v>
      </c>
      <c r="S446" s="34">
        <v>6473.78</v>
      </c>
      <c r="T446" s="34">
        <v>6433.31</v>
      </c>
      <c r="U446" s="34">
        <v>6398.6600000000008</v>
      </c>
      <c r="V446" s="34">
        <v>6406.59</v>
      </c>
      <c r="W446" s="34">
        <v>6364.6600000000008</v>
      </c>
      <c r="X446" s="34">
        <v>5908.7</v>
      </c>
      <c r="Y446" s="34">
        <v>5737.7400000000007</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13</v>
      </c>
      <c r="B447" s="34">
        <v>5571.52</v>
      </c>
      <c r="C447" s="34">
        <v>5406.14</v>
      </c>
      <c r="D447" s="34">
        <v>5328.420000000001</v>
      </c>
      <c r="E447" s="34">
        <v>5309.05</v>
      </c>
      <c r="F447" s="34">
        <v>5383.8300000000008</v>
      </c>
      <c r="G447" s="34">
        <v>5473.26</v>
      </c>
      <c r="H447" s="34">
        <v>5656.1</v>
      </c>
      <c r="I447" s="34">
        <v>5914.45</v>
      </c>
      <c r="J447" s="34">
        <v>6292.87</v>
      </c>
      <c r="K447" s="34">
        <v>6464.54</v>
      </c>
      <c r="L447" s="34">
        <v>6500.71</v>
      </c>
      <c r="M447" s="34">
        <v>6489.19</v>
      </c>
      <c r="N447" s="34">
        <v>6479.56</v>
      </c>
      <c r="O447" s="34">
        <v>6493.72</v>
      </c>
      <c r="P447" s="34">
        <v>6581.39</v>
      </c>
      <c r="Q447" s="34">
        <v>6611.72</v>
      </c>
      <c r="R447" s="34">
        <v>6525.8300000000008</v>
      </c>
      <c r="S447" s="34">
        <v>6503.9100000000008</v>
      </c>
      <c r="T447" s="34">
        <v>6492.26</v>
      </c>
      <c r="U447" s="34">
        <v>6492.67</v>
      </c>
      <c r="V447" s="34">
        <v>6540.4100000000008</v>
      </c>
      <c r="W447" s="34">
        <v>6396.14</v>
      </c>
      <c r="X447" s="34">
        <v>5906.13</v>
      </c>
      <c r="Y447" s="34">
        <v>5749.79</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14</v>
      </c>
      <c r="B448" s="34">
        <v>5596.9000000000005</v>
      </c>
      <c r="C448" s="34">
        <v>5496.1500000000005</v>
      </c>
      <c r="D448" s="34">
        <v>5353.47</v>
      </c>
      <c r="E448" s="34">
        <v>5330.84</v>
      </c>
      <c r="F448" s="34">
        <v>5346.12</v>
      </c>
      <c r="G448" s="34">
        <v>5517.5700000000006</v>
      </c>
      <c r="H448" s="34">
        <v>5772.79</v>
      </c>
      <c r="I448" s="34">
        <v>6158.54</v>
      </c>
      <c r="J448" s="34">
        <v>6465.34</v>
      </c>
      <c r="K448" s="34">
        <v>6594.05</v>
      </c>
      <c r="L448" s="34">
        <v>6670.6</v>
      </c>
      <c r="M448" s="34">
        <v>6639.5800000000008</v>
      </c>
      <c r="N448" s="34">
        <v>6605.45</v>
      </c>
      <c r="O448" s="34">
        <v>6649.7</v>
      </c>
      <c r="P448" s="34">
        <v>6736.3</v>
      </c>
      <c r="Q448" s="34">
        <v>6702.56</v>
      </c>
      <c r="R448" s="34">
        <v>6625.22</v>
      </c>
      <c r="S448" s="34">
        <v>6596.21</v>
      </c>
      <c r="T448" s="34">
        <v>6539.2699999999995</v>
      </c>
      <c r="U448" s="34">
        <v>6500.1600000000008</v>
      </c>
      <c r="V448" s="34">
        <v>6609.6500000000005</v>
      </c>
      <c r="W448" s="34">
        <v>6463.9900000000007</v>
      </c>
      <c r="X448" s="34">
        <v>6036.6500000000005</v>
      </c>
      <c r="Y448" s="34">
        <v>5828.5000000000009</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15</v>
      </c>
      <c r="B449" s="34">
        <v>5627.21</v>
      </c>
      <c r="C449" s="34">
        <v>5542.6600000000008</v>
      </c>
      <c r="D449" s="34">
        <v>5451.920000000001</v>
      </c>
      <c r="E449" s="34">
        <v>5409.03</v>
      </c>
      <c r="F449" s="34">
        <v>5459.29</v>
      </c>
      <c r="G449" s="34">
        <v>5617.27</v>
      </c>
      <c r="H449" s="34">
        <v>5819.59</v>
      </c>
      <c r="I449" s="34">
        <v>6220.21</v>
      </c>
      <c r="J449" s="34">
        <v>6447.4100000000008</v>
      </c>
      <c r="K449" s="34">
        <v>6540.17</v>
      </c>
      <c r="L449" s="34">
        <v>6551.2400000000007</v>
      </c>
      <c r="M449" s="34">
        <v>6513.96</v>
      </c>
      <c r="N449" s="34">
        <v>6501</v>
      </c>
      <c r="O449" s="34">
        <v>6525.06</v>
      </c>
      <c r="P449" s="34">
        <v>6618.9000000000005</v>
      </c>
      <c r="Q449" s="34">
        <v>6553.9900000000007</v>
      </c>
      <c r="R449" s="34">
        <v>6518.13</v>
      </c>
      <c r="S449" s="34">
        <v>6498.11</v>
      </c>
      <c r="T449" s="34">
        <v>6505.38</v>
      </c>
      <c r="U449" s="34">
        <v>6494</v>
      </c>
      <c r="V449" s="34">
        <v>6512.75</v>
      </c>
      <c r="W449" s="34">
        <v>6435.53</v>
      </c>
      <c r="X449" s="34">
        <v>6159.14</v>
      </c>
      <c r="Y449" s="34">
        <v>5839.8</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16</v>
      </c>
      <c r="B450" s="34">
        <v>5565.170000000001</v>
      </c>
      <c r="C450" s="34">
        <v>5393.06</v>
      </c>
      <c r="D450" s="34">
        <v>5267.9100000000008</v>
      </c>
      <c r="E450" s="34">
        <v>5200.93</v>
      </c>
      <c r="F450" s="34">
        <v>5288.4800000000005</v>
      </c>
      <c r="G450" s="34">
        <v>5485.9000000000005</v>
      </c>
      <c r="H450" s="34">
        <v>5742.2300000000005</v>
      </c>
      <c r="I450" s="34">
        <v>6004.03</v>
      </c>
      <c r="J450" s="34">
        <v>6332.21</v>
      </c>
      <c r="K450" s="34">
        <v>6397.3200000000006</v>
      </c>
      <c r="L450" s="34">
        <v>6392.47</v>
      </c>
      <c r="M450" s="34">
        <v>6349.19</v>
      </c>
      <c r="N450" s="34">
        <v>6376.76</v>
      </c>
      <c r="O450" s="34">
        <v>6389.01</v>
      </c>
      <c r="P450" s="34">
        <v>6475.4100000000008</v>
      </c>
      <c r="Q450" s="34">
        <v>6450.8300000000008</v>
      </c>
      <c r="R450" s="34">
        <v>6391.35</v>
      </c>
      <c r="S450" s="34">
        <v>6344.97</v>
      </c>
      <c r="T450" s="34">
        <v>6331.76</v>
      </c>
      <c r="U450" s="34">
        <v>6319.56</v>
      </c>
      <c r="V450" s="34">
        <v>6366.94</v>
      </c>
      <c r="W450" s="34">
        <v>6390.67</v>
      </c>
      <c r="X450" s="34">
        <v>6095.1900000000005</v>
      </c>
      <c r="Y450" s="34">
        <v>5776.97</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17</v>
      </c>
      <c r="B451" s="34">
        <v>5673.46</v>
      </c>
      <c r="C451" s="34">
        <v>5620.02</v>
      </c>
      <c r="D451" s="34">
        <v>5456.2300000000005</v>
      </c>
      <c r="E451" s="34">
        <v>5376.9000000000005</v>
      </c>
      <c r="F451" s="34">
        <v>5366.920000000001</v>
      </c>
      <c r="G451" s="34">
        <v>5273.8300000000008</v>
      </c>
      <c r="H451" s="34">
        <v>5376.53</v>
      </c>
      <c r="I451" s="34">
        <v>5741.18</v>
      </c>
      <c r="J451" s="34">
        <v>6043.09</v>
      </c>
      <c r="K451" s="34">
        <v>6347.53</v>
      </c>
      <c r="L451" s="34">
        <v>6445.2699999999995</v>
      </c>
      <c r="M451" s="34">
        <v>6479.9000000000005</v>
      </c>
      <c r="N451" s="34">
        <v>6481.25</v>
      </c>
      <c r="O451" s="34">
        <v>6443.39</v>
      </c>
      <c r="P451" s="34">
        <v>6476.54</v>
      </c>
      <c r="Q451" s="34">
        <v>6461.04</v>
      </c>
      <c r="R451" s="34">
        <v>6443.63</v>
      </c>
      <c r="S451" s="34">
        <v>6445.36</v>
      </c>
      <c r="T451" s="34">
        <v>6441.09</v>
      </c>
      <c r="U451" s="34">
        <v>6440.78</v>
      </c>
      <c r="V451" s="34">
        <v>6468.44</v>
      </c>
      <c r="W451" s="34">
        <v>6452.2300000000005</v>
      </c>
      <c r="X451" s="34">
        <v>6031.3</v>
      </c>
      <c r="Y451" s="34">
        <v>5837.89</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18</v>
      </c>
      <c r="B452" s="34">
        <v>5566.4100000000008</v>
      </c>
      <c r="C452" s="34">
        <v>5421.61</v>
      </c>
      <c r="D452" s="34">
        <v>5363.72</v>
      </c>
      <c r="E452" s="34">
        <v>5233.8300000000008</v>
      </c>
      <c r="F452" s="34">
        <v>5195.79</v>
      </c>
      <c r="G452" s="34">
        <v>5130.8500000000004</v>
      </c>
      <c r="H452" s="34">
        <v>5124.37</v>
      </c>
      <c r="I452" s="34">
        <v>5431.6500000000005</v>
      </c>
      <c r="J452" s="34">
        <v>5902.18</v>
      </c>
      <c r="K452" s="34">
        <v>6275.9800000000005</v>
      </c>
      <c r="L452" s="34">
        <v>6434.0800000000008</v>
      </c>
      <c r="M452" s="34">
        <v>6454.1</v>
      </c>
      <c r="N452" s="34">
        <v>6451.21</v>
      </c>
      <c r="O452" s="34">
        <v>6450.8</v>
      </c>
      <c r="P452" s="34">
        <v>6447.5800000000008</v>
      </c>
      <c r="Q452" s="34">
        <v>6409.6600000000008</v>
      </c>
      <c r="R452" s="34">
        <v>6283</v>
      </c>
      <c r="S452" s="34">
        <v>6305.55</v>
      </c>
      <c r="T452" s="34">
        <v>6378.44</v>
      </c>
      <c r="U452" s="34">
        <v>6424.93</v>
      </c>
      <c r="V452" s="34">
        <v>6460.6</v>
      </c>
      <c r="W452" s="34">
        <v>6491.87</v>
      </c>
      <c r="X452" s="34">
        <v>6154.12</v>
      </c>
      <c r="Y452" s="34">
        <v>5750.13</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19</v>
      </c>
      <c r="B453" s="34">
        <v>5586.4900000000007</v>
      </c>
      <c r="C453" s="34">
        <v>5473.7500000000009</v>
      </c>
      <c r="D453" s="34">
        <v>5392.3300000000008</v>
      </c>
      <c r="E453" s="34">
        <v>5370.54</v>
      </c>
      <c r="F453" s="34">
        <v>5396.4900000000007</v>
      </c>
      <c r="G453" s="34">
        <v>5468.670000000001</v>
      </c>
      <c r="H453" s="34">
        <v>5707.97</v>
      </c>
      <c r="I453" s="34">
        <v>6083.72</v>
      </c>
      <c r="J453" s="34">
        <v>6451.2699999999995</v>
      </c>
      <c r="K453" s="34">
        <v>6546.34</v>
      </c>
      <c r="L453" s="34">
        <v>6576.28</v>
      </c>
      <c r="M453" s="34">
        <v>6555.31</v>
      </c>
      <c r="N453" s="34">
        <v>6490.4900000000007</v>
      </c>
      <c r="O453" s="34">
        <v>6534.75</v>
      </c>
      <c r="P453" s="34">
        <v>6607.03</v>
      </c>
      <c r="Q453" s="34">
        <v>6563.97</v>
      </c>
      <c r="R453" s="34">
        <v>6484.67</v>
      </c>
      <c r="S453" s="34">
        <v>6444.6600000000008</v>
      </c>
      <c r="T453" s="34">
        <v>6430.4100000000008</v>
      </c>
      <c r="U453" s="34">
        <v>6435.88</v>
      </c>
      <c r="V453" s="34">
        <v>6444.8300000000008</v>
      </c>
      <c r="W453" s="34">
        <v>6410.76</v>
      </c>
      <c r="X453" s="34">
        <v>5959.0800000000008</v>
      </c>
      <c r="Y453" s="34">
        <v>5741.52</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20</v>
      </c>
      <c r="B454" s="34">
        <v>5609.02</v>
      </c>
      <c r="C454" s="34">
        <v>5410.8</v>
      </c>
      <c r="D454" s="34">
        <v>5213.4900000000007</v>
      </c>
      <c r="E454" s="34">
        <v>5168.13</v>
      </c>
      <c r="F454" s="34">
        <v>5235.5800000000008</v>
      </c>
      <c r="G454" s="34">
        <v>5468.6500000000005</v>
      </c>
      <c r="H454" s="34">
        <v>5660.86</v>
      </c>
      <c r="I454" s="34">
        <v>6033.6900000000005</v>
      </c>
      <c r="J454" s="34">
        <v>6407.1500000000005</v>
      </c>
      <c r="K454" s="34">
        <v>6666.28</v>
      </c>
      <c r="L454" s="34">
        <v>6684.4000000000005</v>
      </c>
      <c r="M454" s="34">
        <v>6663.2699999999995</v>
      </c>
      <c r="N454" s="34">
        <v>6654.5700000000006</v>
      </c>
      <c r="O454" s="34">
        <v>6668.45</v>
      </c>
      <c r="P454" s="34">
        <v>6813.7300000000005</v>
      </c>
      <c r="Q454" s="34">
        <v>6682.94</v>
      </c>
      <c r="R454" s="34">
        <v>6578.85</v>
      </c>
      <c r="S454" s="34">
        <v>6479.97</v>
      </c>
      <c r="T454" s="34">
        <v>6459.29</v>
      </c>
      <c r="U454" s="34">
        <v>6453.54</v>
      </c>
      <c r="V454" s="34">
        <v>6427.37</v>
      </c>
      <c r="W454" s="34">
        <v>6400.53</v>
      </c>
      <c r="X454" s="34">
        <v>5979.64</v>
      </c>
      <c r="Y454" s="34">
        <v>5823.9900000000007</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21</v>
      </c>
      <c r="B455" s="34">
        <v>5557.76</v>
      </c>
      <c r="C455" s="34">
        <v>5455.45</v>
      </c>
      <c r="D455" s="34">
        <v>5356.18</v>
      </c>
      <c r="E455" s="34">
        <v>5248.2400000000007</v>
      </c>
      <c r="F455" s="34">
        <v>5305.97</v>
      </c>
      <c r="G455" s="34">
        <v>5487.86</v>
      </c>
      <c r="H455" s="34">
        <v>5630.9000000000005</v>
      </c>
      <c r="I455" s="34">
        <v>6061.04</v>
      </c>
      <c r="J455" s="34">
        <v>6349.97</v>
      </c>
      <c r="K455" s="34">
        <v>6577.7300000000005</v>
      </c>
      <c r="L455" s="34">
        <v>6702.2</v>
      </c>
      <c r="M455" s="34">
        <v>6612.94</v>
      </c>
      <c r="N455" s="34">
        <v>6576.05</v>
      </c>
      <c r="O455" s="34">
        <v>6601.85</v>
      </c>
      <c r="P455" s="34">
        <v>6821.29</v>
      </c>
      <c r="Q455" s="34">
        <v>6727.5199999999995</v>
      </c>
      <c r="R455" s="34">
        <v>6554.84</v>
      </c>
      <c r="S455" s="34">
        <v>6534.35</v>
      </c>
      <c r="T455" s="34">
        <v>6506.22</v>
      </c>
      <c r="U455" s="34">
        <v>6497.87</v>
      </c>
      <c r="V455" s="34">
        <v>6451.39</v>
      </c>
      <c r="W455" s="34">
        <v>6400.75</v>
      </c>
      <c r="X455" s="34">
        <v>6016.3200000000006</v>
      </c>
      <c r="Y455" s="34">
        <v>5868.18</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22</v>
      </c>
      <c r="B456" s="34">
        <v>5585.6600000000008</v>
      </c>
      <c r="C456" s="34">
        <v>5445.43</v>
      </c>
      <c r="D456" s="34">
        <v>5316.62</v>
      </c>
      <c r="E456" s="34">
        <v>5152.67</v>
      </c>
      <c r="F456" s="34">
        <v>5246.78</v>
      </c>
      <c r="G456" s="34">
        <v>5490.77</v>
      </c>
      <c r="H456" s="34">
        <v>5629.7500000000009</v>
      </c>
      <c r="I456" s="34">
        <v>6075.1600000000008</v>
      </c>
      <c r="J456" s="34">
        <v>6433.2400000000007</v>
      </c>
      <c r="K456" s="34">
        <v>6606.8200000000006</v>
      </c>
      <c r="L456" s="34">
        <v>6635.45</v>
      </c>
      <c r="M456" s="34">
        <v>6635.01</v>
      </c>
      <c r="N456" s="34">
        <v>6558.84</v>
      </c>
      <c r="O456" s="34">
        <v>6641.3200000000006</v>
      </c>
      <c r="P456" s="34">
        <v>6720.97</v>
      </c>
      <c r="Q456" s="34">
        <v>6658.8300000000008</v>
      </c>
      <c r="R456" s="34">
        <v>6571.14</v>
      </c>
      <c r="S456" s="34">
        <v>6511.4900000000007</v>
      </c>
      <c r="T456" s="34">
        <v>6508.6</v>
      </c>
      <c r="U456" s="34">
        <v>6491.89</v>
      </c>
      <c r="V456" s="34">
        <v>6508.09</v>
      </c>
      <c r="W456" s="34">
        <v>6430.21</v>
      </c>
      <c r="X456" s="34">
        <v>6036.6600000000008</v>
      </c>
      <c r="Y456" s="34">
        <v>5816.35</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23</v>
      </c>
      <c r="B457" s="34">
        <v>5597.54</v>
      </c>
      <c r="C457" s="34">
        <v>5404.4400000000005</v>
      </c>
      <c r="D457" s="34">
        <v>5331.7500000000009</v>
      </c>
      <c r="E457" s="34">
        <v>5265.420000000001</v>
      </c>
      <c r="F457" s="34">
        <v>5287.04</v>
      </c>
      <c r="G457" s="34">
        <v>5436.670000000001</v>
      </c>
      <c r="H457" s="34">
        <v>5676.5800000000008</v>
      </c>
      <c r="I457" s="34">
        <v>6101.78</v>
      </c>
      <c r="J457" s="34">
        <v>6449.67</v>
      </c>
      <c r="K457" s="34">
        <v>6550.04</v>
      </c>
      <c r="L457" s="34">
        <v>6598.44</v>
      </c>
      <c r="M457" s="34">
        <v>6582.26</v>
      </c>
      <c r="N457" s="34">
        <v>6615.7699999999995</v>
      </c>
      <c r="O457" s="34">
        <v>6643.3200000000006</v>
      </c>
      <c r="P457" s="34">
        <v>6741.81</v>
      </c>
      <c r="Q457" s="34">
        <v>6635.63</v>
      </c>
      <c r="R457" s="34">
        <v>6570.28</v>
      </c>
      <c r="S457" s="34">
        <v>6541.84</v>
      </c>
      <c r="T457" s="34">
        <v>6503.81</v>
      </c>
      <c r="U457" s="34">
        <v>6487.21</v>
      </c>
      <c r="V457" s="34">
        <v>6461.62</v>
      </c>
      <c r="W457" s="34">
        <v>6472.7</v>
      </c>
      <c r="X457" s="34">
        <v>6265.1600000000008</v>
      </c>
      <c r="Y457" s="34">
        <v>5879.54</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24</v>
      </c>
      <c r="B458" s="34">
        <v>5793.6</v>
      </c>
      <c r="C458" s="34">
        <v>5580.3200000000006</v>
      </c>
      <c r="D458" s="34">
        <v>5494.55</v>
      </c>
      <c r="E458" s="34">
        <v>5441.8</v>
      </c>
      <c r="F458" s="34">
        <v>5421.89</v>
      </c>
      <c r="G458" s="34">
        <v>5417.45</v>
      </c>
      <c r="H458" s="34">
        <v>5477.89</v>
      </c>
      <c r="I458" s="34">
        <v>5781.12</v>
      </c>
      <c r="J458" s="34">
        <v>6195.35</v>
      </c>
      <c r="K458" s="34">
        <v>6483</v>
      </c>
      <c r="L458" s="34">
        <v>6559.05</v>
      </c>
      <c r="M458" s="34">
        <v>6566.88</v>
      </c>
      <c r="N458" s="34">
        <v>6555.97</v>
      </c>
      <c r="O458" s="34">
        <v>6557.1</v>
      </c>
      <c r="P458" s="34">
        <v>6548.26</v>
      </c>
      <c r="Q458" s="34">
        <v>6575.51</v>
      </c>
      <c r="R458" s="34">
        <v>6565.8</v>
      </c>
      <c r="S458" s="34">
        <v>6558.86</v>
      </c>
      <c r="T458" s="34">
        <v>6551.0700000000006</v>
      </c>
      <c r="U458" s="34">
        <v>6554.56</v>
      </c>
      <c r="V458" s="34">
        <v>6561.17</v>
      </c>
      <c r="W458" s="34">
        <v>6548.87</v>
      </c>
      <c r="X458" s="34">
        <v>6219.86</v>
      </c>
      <c r="Y458" s="34">
        <v>5854.4400000000005</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12" x14ac:dyDescent="0.2">
      <c r="A459" s="33">
        <v>25</v>
      </c>
      <c r="B459" s="34">
        <v>5737.36</v>
      </c>
      <c r="C459" s="34">
        <v>5549.5000000000009</v>
      </c>
      <c r="D459" s="34">
        <v>5457.95</v>
      </c>
      <c r="E459" s="34">
        <v>5383.9900000000007</v>
      </c>
      <c r="F459" s="34">
        <v>5334.9100000000008</v>
      </c>
      <c r="G459" s="34">
        <v>5379.29</v>
      </c>
      <c r="H459" s="34">
        <v>5310.2300000000005</v>
      </c>
      <c r="I459" s="34">
        <v>5568.72</v>
      </c>
      <c r="J459" s="34">
        <v>5917.52</v>
      </c>
      <c r="K459" s="34">
        <v>6271.85</v>
      </c>
      <c r="L459" s="34">
        <v>6408.87</v>
      </c>
      <c r="M459" s="34">
        <v>6471.51</v>
      </c>
      <c r="N459" s="34">
        <v>6470.92</v>
      </c>
      <c r="O459" s="34">
        <v>6469.5</v>
      </c>
      <c r="P459" s="34">
        <v>6475.0700000000006</v>
      </c>
      <c r="Q459" s="34">
        <v>6432.36</v>
      </c>
      <c r="R459" s="34">
        <v>6368.5800000000008</v>
      </c>
      <c r="S459" s="34">
        <v>6375.55</v>
      </c>
      <c r="T459" s="34">
        <v>6405.2699999999995</v>
      </c>
      <c r="U459" s="34">
        <v>6428.81</v>
      </c>
      <c r="V459" s="34">
        <v>6459.3</v>
      </c>
      <c r="W459" s="34">
        <v>6495.67</v>
      </c>
      <c r="X459" s="34">
        <v>6144.09</v>
      </c>
      <c r="Y459" s="34">
        <v>5773.79</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12" x14ac:dyDescent="0.2">
      <c r="A460" s="33">
        <v>26</v>
      </c>
      <c r="B460" s="34">
        <v>5601.2300000000005</v>
      </c>
      <c r="C460" s="34">
        <v>5488.920000000001</v>
      </c>
      <c r="D460" s="34">
        <v>5400.3300000000008</v>
      </c>
      <c r="E460" s="34">
        <v>5238.51</v>
      </c>
      <c r="F460" s="34">
        <v>5258.2300000000005</v>
      </c>
      <c r="G460" s="34">
        <v>5517.4100000000008</v>
      </c>
      <c r="H460" s="34">
        <v>5625.68</v>
      </c>
      <c r="I460" s="34">
        <v>5933.1</v>
      </c>
      <c r="J460" s="34">
        <v>6368.4900000000007</v>
      </c>
      <c r="K460" s="34">
        <v>6454.25</v>
      </c>
      <c r="L460" s="34">
        <v>6543.34</v>
      </c>
      <c r="M460" s="34">
        <v>6501.22</v>
      </c>
      <c r="N460" s="34">
        <v>6466.44</v>
      </c>
      <c r="O460" s="34">
        <v>6514.4100000000008</v>
      </c>
      <c r="P460" s="34">
        <v>6568.05</v>
      </c>
      <c r="Q460" s="34">
        <v>6576.35</v>
      </c>
      <c r="R460" s="34">
        <v>6539.94</v>
      </c>
      <c r="S460" s="34">
        <v>6405.29</v>
      </c>
      <c r="T460" s="34">
        <v>6362.6600000000008</v>
      </c>
      <c r="U460" s="34">
        <v>6264.4800000000005</v>
      </c>
      <c r="V460" s="34">
        <v>6290.1600000000008</v>
      </c>
      <c r="W460" s="34">
        <v>6196.46</v>
      </c>
      <c r="X460" s="34">
        <v>5794.77</v>
      </c>
      <c r="Y460" s="34">
        <v>5673.6900000000005</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12" x14ac:dyDescent="0.2">
      <c r="A461" s="33">
        <v>27</v>
      </c>
      <c r="B461" s="34">
        <v>5511.05</v>
      </c>
      <c r="C461" s="34">
        <v>5321.06</v>
      </c>
      <c r="D461" s="34">
        <v>5261.22</v>
      </c>
      <c r="E461" s="34">
        <v>4948.92</v>
      </c>
      <c r="F461" s="34">
        <v>4744.4800000000005</v>
      </c>
      <c r="G461" s="34">
        <v>5321.84</v>
      </c>
      <c r="H461" s="34">
        <v>5493.72</v>
      </c>
      <c r="I461" s="34">
        <v>5820.53</v>
      </c>
      <c r="J461" s="34">
        <v>6193.26</v>
      </c>
      <c r="K461" s="34">
        <v>6376.67</v>
      </c>
      <c r="L461" s="34">
        <v>6475.34</v>
      </c>
      <c r="M461" s="34">
        <v>6381.2</v>
      </c>
      <c r="N461" s="34">
        <v>6338.7699999999995</v>
      </c>
      <c r="O461" s="34">
        <v>6375.22</v>
      </c>
      <c r="P461" s="34">
        <v>6497.4100000000008</v>
      </c>
      <c r="Q461" s="34">
        <v>6422.3</v>
      </c>
      <c r="R461" s="34">
        <v>6437.1500000000005</v>
      </c>
      <c r="S461" s="34">
        <v>6369.37</v>
      </c>
      <c r="T461" s="34">
        <v>6319.0700000000006</v>
      </c>
      <c r="U461" s="34">
        <v>6215.31</v>
      </c>
      <c r="V461" s="34">
        <v>6209.89</v>
      </c>
      <c r="W461" s="34">
        <v>6161.85</v>
      </c>
      <c r="X461" s="34">
        <v>5795.01</v>
      </c>
      <c r="Y461" s="34">
        <v>5686.88</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ht="12" x14ac:dyDescent="0.2">
      <c r="A462" s="33">
        <v>28</v>
      </c>
      <c r="B462" s="34">
        <v>5575.52</v>
      </c>
      <c r="C462" s="34">
        <v>5352.43</v>
      </c>
      <c r="D462" s="34">
        <v>5204.93</v>
      </c>
      <c r="E462" s="34">
        <v>4680.4100000000008</v>
      </c>
      <c r="F462" s="34">
        <v>4556.8300000000008</v>
      </c>
      <c r="G462" s="34">
        <v>5393.9000000000005</v>
      </c>
      <c r="H462" s="34">
        <v>5624.170000000001</v>
      </c>
      <c r="I462" s="34">
        <v>5912.4800000000005</v>
      </c>
      <c r="J462" s="34">
        <v>6433.93</v>
      </c>
      <c r="K462" s="34">
        <v>6507.05</v>
      </c>
      <c r="L462" s="34">
        <v>6591.1</v>
      </c>
      <c r="M462" s="34">
        <v>6588.44</v>
      </c>
      <c r="N462" s="34">
        <v>6582.4900000000007</v>
      </c>
      <c r="O462" s="34">
        <v>6595.28</v>
      </c>
      <c r="P462" s="34">
        <v>6699.44</v>
      </c>
      <c r="Q462" s="34">
        <v>6777.29</v>
      </c>
      <c r="R462" s="34">
        <v>6601.7300000000005</v>
      </c>
      <c r="S462" s="34">
        <v>6551.54</v>
      </c>
      <c r="T462" s="34">
        <v>6502.96</v>
      </c>
      <c r="U462" s="34">
        <v>6462.28</v>
      </c>
      <c r="V462" s="34">
        <v>6450.92</v>
      </c>
      <c r="W462" s="34">
        <v>6415.97</v>
      </c>
      <c r="X462" s="34">
        <v>6022.4400000000005</v>
      </c>
      <c r="Y462" s="34">
        <v>5753.06</v>
      </c>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ht="12" x14ac:dyDescent="0.2">
      <c r="A463" s="33">
        <v>29</v>
      </c>
      <c r="B463" s="34">
        <v>5551.71</v>
      </c>
      <c r="C463" s="34">
        <v>5389.1</v>
      </c>
      <c r="D463" s="34">
        <v>5199.9800000000005</v>
      </c>
      <c r="E463" s="34">
        <v>5123.8500000000004</v>
      </c>
      <c r="F463" s="34">
        <v>5111.67</v>
      </c>
      <c r="G463" s="34">
        <v>5421.38</v>
      </c>
      <c r="H463" s="34">
        <v>5546.3300000000008</v>
      </c>
      <c r="I463" s="34">
        <v>5903.8200000000006</v>
      </c>
      <c r="J463" s="34">
        <v>6463.69</v>
      </c>
      <c r="K463" s="34">
        <v>6499.4900000000007</v>
      </c>
      <c r="L463" s="34">
        <v>6509.1</v>
      </c>
      <c r="M463" s="34">
        <v>6601.06</v>
      </c>
      <c r="N463" s="34">
        <v>6608.1500000000005</v>
      </c>
      <c r="O463" s="34">
        <v>6627.5199999999995</v>
      </c>
      <c r="P463" s="34">
        <v>6762.26</v>
      </c>
      <c r="Q463" s="34">
        <v>6778.68</v>
      </c>
      <c r="R463" s="34">
        <v>6770.29</v>
      </c>
      <c r="S463" s="34">
        <v>6705.7</v>
      </c>
      <c r="T463" s="34">
        <v>6641.5800000000008</v>
      </c>
      <c r="U463" s="34">
        <v>6617.42</v>
      </c>
      <c r="V463" s="34">
        <v>6586.39</v>
      </c>
      <c r="W463" s="34">
        <v>6502.9000000000005</v>
      </c>
      <c r="X463" s="34">
        <v>6187.06</v>
      </c>
      <c r="Y463" s="34">
        <v>5774.61</v>
      </c>
      <c r="Z463" s="24">
        <f>IFERROR(Y463,"скрыть")</f>
        <v>5774.61</v>
      </c>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ht="12" x14ac:dyDescent="0.2">
      <c r="A464" s="33">
        <v>30</v>
      </c>
      <c r="B464" s="34">
        <v>5561.8300000000008</v>
      </c>
      <c r="C464" s="34">
        <v>5419.63</v>
      </c>
      <c r="D464" s="34">
        <v>5271.1600000000008</v>
      </c>
      <c r="E464" s="34">
        <v>5181.21</v>
      </c>
      <c r="F464" s="34">
        <v>5169.26</v>
      </c>
      <c r="G464" s="34">
        <v>5395.63</v>
      </c>
      <c r="H464" s="34">
        <v>5461.9900000000007</v>
      </c>
      <c r="I464" s="34">
        <v>5853.2</v>
      </c>
      <c r="J464" s="34">
        <v>6477.96</v>
      </c>
      <c r="K464" s="34">
        <v>6368.86</v>
      </c>
      <c r="L464" s="34">
        <v>6349.43</v>
      </c>
      <c r="M464" s="34">
        <v>6335.67</v>
      </c>
      <c r="N464" s="34">
        <v>6635.94</v>
      </c>
      <c r="O464" s="34">
        <v>6650.61</v>
      </c>
      <c r="P464" s="34">
        <v>7034.54</v>
      </c>
      <c r="Q464" s="34">
        <v>7031.19</v>
      </c>
      <c r="R464" s="34">
        <v>6802.3300000000008</v>
      </c>
      <c r="S464" s="34">
        <v>6680.86</v>
      </c>
      <c r="T464" s="34">
        <v>6629.19</v>
      </c>
      <c r="U464" s="34">
        <v>6585.86</v>
      </c>
      <c r="V464" s="34">
        <v>6666.3200000000006</v>
      </c>
      <c r="W464" s="34">
        <v>6662.8</v>
      </c>
      <c r="X464" s="34">
        <v>6387.05</v>
      </c>
      <c r="Y464" s="34">
        <v>5894.1</v>
      </c>
      <c r="Z464" s="24">
        <f>IFERROR(Y464,"скрыть")</f>
        <v>5894.1</v>
      </c>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2" x14ac:dyDescent="0.2">
      <c r="A465" s="33">
        <v>31</v>
      </c>
      <c r="B465" s="34">
        <v>5645.79</v>
      </c>
      <c r="C465" s="34">
        <v>5509.62</v>
      </c>
      <c r="D465" s="34">
        <v>5380.22</v>
      </c>
      <c r="E465" s="34">
        <v>5277.0000000000009</v>
      </c>
      <c r="F465" s="34">
        <v>5233.1500000000005</v>
      </c>
      <c r="G465" s="34">
        <v>5333.6</v>
      </c>
      <c r="H465" s="34">
        <v>5394.63</v>
      </c>
      <c r="I465" s="34">
        <v>5655.93</v>
      </c>
      <c r="J465" s="34">
        <v>6251.79</v>
      </c>
      <c r="K465" s="34">
        <v>6405.79</v>
      </c>
      <c r="L465" s="34">
        <v>6545.25</v>
      </c>
      <c r="M465" s="34">
        <v>6578.5199999999995</v>
      </c>
      <c r="N465" s="34">
        <v>6590.11</v>
      </c>
      <c r="O465" s="34">
        <v>6594.1500000000005</v>
      </c>
      <c r="P465" s="34">
        <v>6637.35</v>
      </c>
      <c r="Q465" s="34">
        <v>6657.29</v>
      </c>
      <c r="R465" s="34">
        <v>6662.4100000000008</v>
      </c>
      <c r="S465" s="34">
        <v>6670.5199999999995</v>
      </c>
      <c r="T465" s="34">
        <v>6606.2300000000005</v>
      </c>
      <c r="U465" s="34">
        <v>6584.5199999999995</v>
      </c>
      <c r="V465" s="34">
        <v>6605.42</v>
      </c>
      <c r="W465" s="34">
        <v>6591.1</v>
      </c>
      <c r="X465" s="34">
        <v>6269.43</v>
      </c>
      <c r="Y465" s="34">
        <v>5827.9400000000005</v>
      </c>
      <c r="Z465" s="24">
        <f>IFERROR(Y465,"скрыть")</f>
        <v>5827.9400000000005</v>
      </c>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1.25" customHeight="1" x14ac:dyDescent="0.2">
      <c r="A466" s="111"/>
      <c r="B466" s="112" t="s">
        <v>110</v>
      </c>
      <c r="C466" s="112"/>
      <c r="D466" s="112"/>
      <c r="E466" s="112"/>
      <c r="F466" s="112"/>
      <c r="G466" s="112"/>
      <c r="H466" s="112"/>
      <c r="I466" s="112"/>
      <c r="J466" s="112"/>
      <c r="K466" s="112"/>
      <c r="L466" s="112"/>
      <c r="M466" s="112"/>
      <c r="N466" s="112"/>
      <c r="O466" s="112"/>
      <c r="P466" s="112"/>
      <c r="Q466" s="112"/>
      <c r="R466" s="112"/>
      <c r="S466" s="112"/>
      <c r="T466" s="112"/>
      <c r="U466" s="112"/>
      <c r="V466" s="112"/>
      <c r="W466" s="112"/>
      <c r="X466" s="112"/>
      <c r="Y466" s="112"/>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ht="11.25" customHeight="1" x14ac:dyDescent="0.2">
      <c r="A467" s="111"/>
      <c r="B467" s="112"/>
      <c r="C467" s="112"/>
      <c r="D467" s="112"/>
      <c r="E467" s="112"/>
      <c r="F467" s="112"/>
      <c r="G467" s="112"/>
      <c r="H467" s="112"/>
      <c r="I467" s="112"/>
      <c r="J467" s="112"/>
      <c r="K467" s="112"/>
      <c r="L467" s="112"/>
      <c r="M467" s="112"/>
      <c r="N467" s="112"/>
      <c r="O467" s="112"/>
      <c r="P467" s="112"/>
      <c r="Q467" s="112"/>
      <c r="R467" s="112"/>
      <c r="S467" s="112"/>
      <c r="T467" s="112"/>
      <c r="U467" s="112"/>
      <c r="V467" s="112"/>
      <c r="W467" s="112"/>
      <c r="X467" s="112"/>
      <c r="Y467" s="112"/>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s="27" customFormat="1" ht="32.65" customHeight="1" x14ac:dyDescent="0.2">
      <c r="A468" s="31" t="s">
        <v>83</v>
      </c>
      <c r="B468" s="32" t="s">
        <v>84</v>
      </c>
      <c r="C468" s="32" t="s">
        <v>85</v>
      </c>
      <c r="D468" s="32" t="s">
        <v>86</v>
      </c>
      <c r="E468" s="32" t="s">
        <v>87</v>
      </c>
      <c r="F468" s="32" t="s">
        <v>88</v>
      </c>
      <c r="G468" s="32" t="s">
        <v>89</v>
      </c>
      <c r="H468" s="32" t="s">
        <v>90</v>
      </c>
      <c r="I468" s="32" t="s">
        <v>91</v>
      </c>
      <c r="J468" s="32" t="s">
        <v>92</v>
      </c>
      <c r="K468" s="32" t="s">
        <v>93</v>
      </c>
      <c r="L468" s="32" t="s">
        <v>94</v>
      </c>
      <c r="M468" s="32" t="s">
        <v>95</v>
      </c>
      <c r="N468" s="32" t="s">
        <v>96</v>
      </c>
      <c r="O468" s="32" t="s">
        <v>97</v>
      </c>
      <c r="P468" s="32" t="s">
        <v>98</v>
      </c>
      <c r="Q468" s="32" t="s">
        <v>99</v>
      </c>
      <c r="R468" s="32" t="s">
        <v>100</v>
      </c>
      <c r="S468" s="32" t="s">
        <v>101</v>
      </c>
      <c r="T468" s="32" t="s">
        <v>102</v>
      </c>
      <c r="U468" s="32" t="s">
        <v>103</v>
      </c>
      <c r="V468" s="32" t="s">
        <v>104</v>
      </c>
      <c r="W468" s="32" t="s">
        <v>105</v>
      </c>
      <c r="X468" s="32" t="s">
        <v>106</v>
      </c>
      <c r="Y468" s="32" t="s">
        <v>107</v>
      </c>
      <c r="Z468" s="26"/>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1</v>
      </c>
      <c r="B469" s="34">
        <v>7109.89</v>
      </c>
      <c r="C469" s="34">
        <v>6967.95</v>
      </c>
      <c r="D469" s="34">
        <v>6915.81</v>
      </c>
      <c r="E469" s="34">
        <v>6876.3</v>
      </c>
      <c r="F469" s="34">
        <v>6859.52</v>
      </c>
      <c r="G469" s="34">
        <v>6863.9900000000007</v>
      </c>
      <c r="H469" s="34">
        <v>6875.39</v>
      </c>
      <c r="I469" s="34">
        <v>7126.6100000000006</v>
      </c>
      <c r="J469" s="34">
        <v>7315.3300000000008</v>
      </c>
      <c r="K469" s="34">
        <v>7581.1600000000008</v>
      </c>
      <c r="L469" s="34">
        <v>7716.77</v>
      </c>
      <c r="M469" s="34">
        <v>7744.4100000000008</v>
      </c>
      <c r="N469" s="34">
        <v>7722.36</v>
      </c>
      <c r="O469" s="34">
        <v>7730.3</v>
      </c>
      <c r="P469" s="34">
        <v>7727.85</v>
      </c>
      <c r="Q469" s="34">
        <v>7655.12</v>
      </c>
      <c r="R469" s="34">
        <v>7539.9400000000005</v>
      </c>
      <c r="S469" s="34">
        <v>7603.95</v>
      </c>
      <c r="T469" s="34">
        <v>7650.3200000000006</v>
      </c>
      <c r="U469" s="34">
        <v>7710.8600000000006</v>
      </c>
      <c r="V469" s="34">
        <v>7807.1500000000005</v>
      </c>
      <c r="W469" s="34">
        <v>7798.4900000000007</v>
      </c>
      <c r="X469" s="34">
        <v>7334.85</v>
      </c>
      <c r="Y469" s="34">
        <v>7212.56</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2</v>
      </c>
      <c r="B470" s="34">
        <v>7040.06</v>
      </c>
      <c r="C470" s="34">
        <v>6938.420000000001</v>
      </c>
      <c r="D470" s="34">
        <v>6859.4900000000007</v>
      </c>
      <c r="E470" s="34">
        <v>6845.46</v>
      </c>
      <c r="F470" s="34">
        <v>6836.2600000000011</v>
      </c>
      <c r="G470" s="34">
        <v>6854.6900000000005</v>
      </c>
      <c r="H470" s="34">
        <v>6824.52</v>
      </c>
      <c r="I470" s="34">
        <v>7034.4400000000005</v>
      </c>
      <c r="J470" s="34">
        <v>7304.670000000001</v>
      </c>
      <c r="K470" s="34">
        <v>7488.4800000000005</v>
      </c>
      <c r="L470" s="34">
        <v>7504.39</v>
      </c>
      <c r="M470" s="34">
        <v>7559.37</v>
      </c>
      <c r="N470" s="34">
        <v>7553.2800000000007</v>
      </c>
      <c r="O470" s="34">
        <v>7524.2500000000009</v>
      </c>
      <c r="P470" s="34">
        <v>7509.18</v>
      </c>
      <c r="Q470" s="34">
        <v>7489.9400000000005</v>
      </c>
      <c r="R470" s="34">
        <v>7439.4400000000005</v>
      </c>
      <c r="S470" s="34">
        <v>7486.4000000000005</v>
      </c>
      <c r="T470" s="34">
        <v>7489.4400000000005</v>
      </c>
      <c r="U470" s="34">
        <v>7636.1100000000006</v>
      </c>
      <c r="V470" s="34">
        <v>7690.5800000000008</v>
      </c>
      <c r="W470" s="34">
        <v>7681.4800000000005</v>
      </c>
      <c r="X470" s="34">
        <v>7284.9800000000005</v>
      </c>
      <c r="Y470" s="34">
        <v>7101.420000000001</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3</v>
      </c>
      <c r="B471" s="34">
        <v>7030.93</v>
      </c>
      <c r="C471" s="34">
        <v>6934.8200000000006</v>
      </c>
      <c r="D471" s="34">
        <v>6851.3300000000008</v>
      </c>
      <c r="E471" s="34">
        <v>6835.2500000000009</v>
      </c>
      <c r="F471" s="34">
        <v>6832.2500000000009</v>
      </c>
      <c r="G471" s="34">
        <v>6840.8400000000011</v>
      </c>
      <c r="H471" s="34">
        <v>6858.2500000000009</v>
      </c>
      <c r="I471" s="34">
        <v>7076.97</v>
      </c>
      <c r="J471" s="34">
        <v>7328.4400000000005</v>
      </c>
      <c r="K471" s="34">
        <v>7677.21</v>
      </c>
      <c r="L471" s="34">
        <v>7732.02</v>
      </c>
      <c r="M471" s="34">
        <v>7757.6</v>
      </c>
      <c r="N471" s="34">
        <v>7747.04</v>
      </c>
      <c r="O471" s="34">
        <v>7733.4400000000005</v>
      </c>
      <c r="P471" s="34">
        <v>7714.43</v>
      </c>
      <c r="Q471" s="34">
        <v>7673.8400000000011</v>
      </c>
      <c r="R471" s="34">
        <v>7623.5900000000011</v>
      </c>
      <c r="S471" s="34">
        <v>7649.7600000000011</v>
      </c>
      <c r="T471" s="34">
        <v>7599.7600000000011</v>
      </c>
      <c r="U471" s="34">
        <v>7651.1500000000005</v>
      </c>
      <c r="V471" s="34">
        <v>7727.36</v>
      </c>
      <c r="W471" s="34">
        <v>7777.85</v>
      </c>
      <c r="X471" s="34">
        <v>7355.420000000001</v>
      </c>
      <c r="Y471" s="34">
        <v>7197.52</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4</v>
      </c>
      <c r="B472" s="34">
        <v>6972.1</v>
      </c>
      <c r="C472" s="34">
        <v>6902.12</v>
      </c>
      <c r="D472" s="34">
        <v>6857.4900000000007</v>
      </c>
      <c r="E472" s="34">
        <v>6853.420000000001</v>
      </c>
      <c r="F472" s="34">
        <v>6848.52</v>
      </c>
      <c r="G472" s="34">
        <v>6833.8400000000011</v>
      </c>
      <c r="H472" s="34">
        <v>6791.420000000001</v>
      </c>
      <c r="I472" s="34">
        <v>6922.37</v>
      </c>
      <c r="J472" s="34">
        <v>7209.7</v>
      </c>
      <c r="K472" s="34">
        <v>7371.3200000000006</v>
      </c>
      <c r="L472" s="34">
        <v>7493.5100000000011</v>
      </c>
      <c r="M472" s="34">
        <v>7501.7500000000009</v>
      </c>
      <c r="N472" s="34">
        <v>7500.71</v>
      </c>
      <c r="O472" s="34">
        <v>7499.2300000000005</v>
      </c>
      <c r="P472" s="34">
        <v>7598.1100000000006</v>
      </c>
      <c r="Q472" s="34">
        <v>7505.3300000000008</v>
      </c>
      <c r="R472" s="34">
        <v>7500.0000000000009</v>
      </c>
      <c r="S472" s="34">
        <v>7550.18</v>
      </c>
      <c r="T472" s="34">
        <v>7555.21</v>
      </c>
      <c r="U472" s="34">
        <v>7653.2</v>
      </c>
      <c r="V472" s="34">
        <v>7716.71</v>
      </c>
      <c r="W472" s="34">
        <v>7735.06</v>
      </c>
      <c r="X472" s="34">
        <v>7338.64</v>
      </c>
      <c r="Y472" s="34">
        <v>7173.4000000000005</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5</v>
      </c>
      <c r="B473" s="34">
        <v>6976.89</v>
      </c>
      <c r="C473" s="34">
        <v>6854.7500000000009</v>
      </c>
      <c r="D473" s="34">
        <v>6820.6100000000006</v>
      </c>
      <c r="E473" s="34">
        <v>6803.5000000000009</v>
      </c>
      <c r="F473" s="34">
        <v>6817.1500000000005</v>
      </c>
      <c r="G473" s="34">
        <v>6864.06</v>
      </c>
      <c r="H473" s="34">
        <v>6973.6500000000005</v>
      </c>
      <c r="I473" s="34">
        <v>7319.14</v>
      </c>
      <c r="J473" s="34">
        <v>7642.0100000000011</v>
      </c>
      <c r="K473" s="34">
        <v>7722.86</v>
      </c>
      <c r="L473" s="34">
        <v>7733.7400000000007</v>
      </c>
      <c r="M473" s="34">
        <v>7786.01</v>
      </c>
      <c r="N473" s="34">
        <v>7757.1600000000008</v>
      </c>
      <c r="O473" s="34">
        <v>7777.29</v>
      </c>
      <c r="P473" s="34">
        <v>7762.6</v>
      </c>
      <c r="Q473" s="34">
        <v>7748.0800000000008</v>
      </c>
      <c r="R473" s="34">
        <v>7727.6500000000005</v>
      </c>
      <c r="S473" s="34">
        <v>7638.85</v>
      </c>
      <c r="T473" s="34">
        <v>7623.39</v>
      </c>
      <c r="U473" s="34">
        <v>7599.5900000000011</v>
      </c>
      <c r="V473" s="34">
        <v>7735.21</v>
      </c>
      <c r="W473" s="34">
        <v>7660.35</v>
      </c>
      <c r="X473" s="34">
        <v>7329.88</v>
      </c>
      <c r="Y473" s="34">
        <v>7099.79</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6</v>
      </c>
      <c r="B474" s="34">
        <v>6972.87</v>
      </c>
      <c r="C474" s="34">
        <v>6857.170000000001</v>
      </c>
      <c r="D474" s="34">
        <v>6820.72</v>
      </c>
      <c r="E474" s="34">
        <v>6819.96</v>
      </c>
      <c r="F474" s="34">
        <v>6846.62</v>
      </c>
      <c r="G474" s="34">
        <v>6905.68</v>
      </c>
      <c r="H474" s="34">
        <v>7104.5900000000011</v>
      </c>
      <c r="I474" s="34">
        <v>7372.7300000000005</v>
      </c>
      <c r="J474" s="34">
        <v>7801.51</v>
      </c>
      <c r="K474" s="34">
        <v>7875.26</v>
      </c>
      <c r="L474" s="34">
        <v>7877.27</v>
      </c>
      <c r="M474" s="34">
        <v>7911.7400000000007</v>
      </c>
      <c r="N474" s="34">
        <v>7909.45</v>
      </c>
      <c r="O474" s="34">
        <v>7915.39</v>
      </c>
      <c r="P474" s="34">
        <v>7909.77</v>
      </c>
      <c r="Q474" s="34">
        <v>7889.8</v>
      </c>
      <c r="R474" s="34">
        <v>7877.37</v>
      </c>
      <c r="S474" s="34">
        <v>7825.28</v>
      </c>
      <c r="T474" s="34">
        <v>7812.01</v>
      </c>
      <c r="U474" s="34">
        <v>7813.6600000000008</v>
      </c>
      <c r="V474" s="34">
        <v>7891.3300000000008</v>
      </c>
      <c r="W474" s="34">
        <v>7786.27</v>
      </c>
      <c r="X474" s="34">
        <v>7312.68</v>
      </c>
      <c r="Y474" s="34">
        <v>7211.9000000000005</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7</v>
      </c>
      <c r="B475" s="34">
        <v>6944.2</v>
      </c>
      <c r="C475" s="34">
        <v>6804.1900000000005</v>
      </c>
      <c r="D475" s="34">
        <v>6686.54</v>
      </c>
      <c r="E475" s="34">
        <v>6676.420000000001</v>
      </c>
      <c r="F475" s="34">
        <v>6763.920000000001</v>
      </c>
      <c r="G475" s="34">
        <v>6880.4800000000005</v>
      </c>
      <c r="H475" s="34">
        <v>7038.62</v>
      </c>
      <c r="I475" s="34">
        <v>7369.7300000000005</v>
      </c>
      <c r="J475" s="34">
        <v>7751.79</v>
      </c>
      <c r="K475" s="34">
        <v>7823.670000000001</v>
      </c>
      <c r="L475" s="34">
        <v>7824.18</v>
      </c>
      <c r="M475" s="34">
        <v>7881.35</v>
      </c>
      <c r="N475" s="34">
        <v>7859.0000000000009</v>
      </c>
      <c r="O475" s="34">
        <v>7867.920000000001</v>
      </c>
      <c r="P475" s="34">
        <v>7852.1600000000008</v>
      </c>
      <c r="Q475" s="34">
        <v>7840.5800000000008</v>
      </c>
      <c r="R475" s="34">
        <v>7829.670000000001</v>
      </c>
      <c r="S475" s="34">
        <v>7749.81</v>
      </c>
      <c r="T475" s="34">
        <v>7752.72</v>
      </c>
      <c r="U475" s="34">
        <v>7789.9800000000005</v>
      </c>
      <c r="V475" s="34">
        <v>7854.59</v>
      </c>
      <c r="W475" s="34">
        <v>7830.9100000000008</v>
      </c>
      <c r="X475" s="34">
        <v>7479.29</v>
      </c>
      <c r="Y475" s="34">
        <v>7277.63</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8</v>
      </c>
      <c r="B476" s="34">
        <v>7280.5100000000011</v>
      </c>
      <c r="C476" s="34">
        <v>7122.7800000000007</v>
      </c>
      <c r="D476" s="34">
        <v>7022.27</v>
      </c>
      <c r="E476" s="34">
        <v>6997.8600000000006</v>
      </c>
      <c r="F476" s="34">
        <v>6978.2500000000009</v>
      </c>
      <c r="G476" s="34">
        <v>6966.8400000000011</v>
      </c>
      <c r="H476" s="34">
        <v>6947.2500000000009</v>
      </c>
      <c r="I476" s="34">
        <v>7273.4800000000005</v>
      </c>
      <c r="J476" s="34">
        <v>7561.87</v>
      </c>
      <c r="K476" s="34">
        <v>7748.7400000000007</v>
      </c>
      <c r="L476" s="34">
        <v>7827.72</v>
      </c>
      <c r="M476" s="34">
        <v>7846.39</v>
      </c>
      <c r="N476" s="34">
        <v>7832.37</v>
      </c>
      <c r="O476" s="34">
        <v>7815.87</v>
      </c>
      <c r="P476" s="34">
        <v>7810.1500000000005</v>
      </c>
      <c r="Q476" s="34">
        <v>7736.03</v>
      </c>
      <c r="R476" s="34">
        <v>7687.95</v>
      </c>
      <c r="S476" s="34">
        <v>7742.7500000000009</v>
      </c>
      <c r="T476" s="34">
        <v>7791.0000000000009</v>
      </c>
      <c r="U476" s="34">
        <v>7843.3200000000006</v>
      </c>
      <c r="V476" s="34">
        <v>7864.7500000000009</v>
      </c>
      <c r="W476" s="34">
        <v>7867.77</v>
      </c>
      <c r="X476" s="34">
        <v>7529.5800000000008</v>
      </c>
      <c r="Y476" s="34">
        <v>7274.670000000001</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9</v>
      </c>
      <c r="B477" s="34">
        <v>7217.68</v>
      </c>
      <c r="C477" s="34">
        <v>7043.12</v>
      </c>
      <c r="D477" s="34">
        <v>6941.6900000000005</v>
      </c>
      <c r="E477" s="34">
        <v>6896.1600000000008</v>
      </c>
      <c r="F477" s="34">
        <v>6887.55</v>
      </c>
      <c r="G477" s="34">
        <v>6911.7800000000007</v>
      </c>
      <c r="H477" s="34">
        <v>6962.4400000000005</v>
      </c>
      <c r="I477" s="34">
        <v>7230.27</v>
      </c>
      <c r="J477" s="34">
        <v>7482.6500000000005</v>
      </c>
      <c r="K477" s="34">
        <v>7771.56</v>
      </c>
      <c r="L477" s="34">
        <v>7853.86</v>
      </c>
      <c r="M477" s="34">
        <v>7872.4100000000008</v>
      </c>
      <c r="N477" s="34">
        <v>7851.3</v>
      </c>
      <c r="O477" s="34">
        <v>7838.12</v>
      </c>
      <c r="P477" s="34">
        <v>7829.7300000000005</v>
      </c>
      <c r="Q477" s="34">
        <v>7774.88</v>
      </c>
      <c r="R477" s="34">
        <v>7721.85</v>
      </c>
      <c r="S477" s="34">
        <v>7732.3200000000006</v>
      </c>
      <c r="T477" s="34">
        <v>7759.89</v>
      </c>
      <c r="U477" s="34">
        <v>7824.920000000001</v>
      </c>
      <c r="V477" s="34">
        <v>7853.6500000000005</v>
      </c>
      <c r="W477" s="34">
        <v>7871.8300000000008</v>
      </c>
      <c r="X477" s="34">
        <v>7450.920000000001</v>
      </c>
      <c r="Y477" s="34">
        <v>7283.0700000000006</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10</v>
      </c>
      <c r="B478" s="34">
        <v>7063.18</v>
      </c>
      <c r="C478" s="34">
        <v>6892.88</v>
      </c>
      <c r="D478" s="34">
        <v>6846.63</v>
      </c>
      <c r="E478" s="34">
        <v>6847.02</v>
      </c>
      <c r="F478" s="34">
        <v>6846.6900000000005</v>
      </c>
      <c r="G478" s="34">
        <v>6851.77</v>
      </c>
      <c r="H478" s="34">
        <v>6855.38</v>
      </c>
      <c r="I478" s="34">
        <v>7122.27</v>
      </c>
      <c r="J478" s="34">
        <v>7422.7400000000007</v>
      </c>
      <c r="K478" s="34">
        <v>7750.22</v>
      </c>
      <c r="L478" s="34">
        <v>7848.43</v>
      </c>
      <c r="M478" s="34">
        <v>7858.7</v>
      </c>
      <c r="N478" s="34">
        <v>7855.96</v>
      </c>
      <c r="O478" s="34">
        <v>7840.7400000000007</v>
      </c>
      <c r="P478" s="34">
        <v>7834.31</v>
      </c>
      <c r="Q478" s="34">
        <v>7753.4800000000005</v>
      </c>
      <c r="R478" s="34">
        <v>7663.45</v>
      </c>
      <c r="S478" s="34">
        <v>7685.87</v>
      </c>
      <c r="T478" s="34">
        <v>7684.63</v>
      </c>
      <c r="U478" s="34">
        <v>7709.95</v>
      </c>
      <c r="V478" s="34">
        <v>7783.9800000000005</v>
      </c>
      <c r="W478" s="34">
        <v>7818.03</v>
      </c>
      <c r="X478" s="34">
        <v>7408.670000000001</v>
      </c>
      <c r="Y478" s="34">
        <v>7271.95</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11</v>
      </c>
      <c r="B479" s="34">
        <v>7211.8400000000011</v>
      </c>
      <c r="C479" s="34">
        <v>7013.79</v>
      </c>
      <c r="D479" s="34">
        <v>6935.9100000000008</v>
      </c>
      <c r="E479" s="34">
        <v>6909.920000000001</v>
      </c>
      <c r="F479" s="34">
        <v>6890.81</v>
      </c>
      <c r="G479" s="34">
        <v>6903.71</v>
      </c>
      <c r="H479" s="34">
        <v>6879.5100000000011</v>
      </c>
      <c r="I479" s="34">
        <v>7143.93</v>
      </c>
      <c r="J479" s="34">
        <v>7428.13</v>
      </c>
      <c r="K479" s="34">
        <v>7797.36</v>
      </c>
      <c r="L479" s="34">
        <v>7866.72</v>
      </c>
      <c r="M479" s="34">
        <v>7889.68</v>
      </c>
      <c r="N479" s="34">
        <v>7894.87</v>
      </c>
      <c r="O479" s="34">
        <v>7885.9900000000007</v>
      </c>
      <c r="P479" s="34">
        <v>7881.4100000000008</v>
      </c>
      <c r="Q479" s="34">
        <v>7842.96</v>
      </c>
      <c r="R479" s="34">
        <v>7780.51</v>
      </c>
      <c r="S479" s="34">
        <v>7842.05</v>
      </c>
      <c r="T479" s="34">
        <v>7861.6900000000005</v>
      </c>
      <c r="U479" s="34">
        <v>7882.56</v>
      </c>
      <c r="V479" s="34">
        <v>7911.62</v>
      </c>
      <c r="W479" s="34">
        <v>7925.18</v>
      </c>
      <c r="X479" s="34">
        <v>7634.6100000000006</v>
      </c>
      <c r="Y479" s="34">
        <v>7313.7</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12</v>
      </c>
      <c r="B480" s="34">
        <v>7110.0100000000011</v>
      </c>
      <c r="C480" s="34">
        <v>6977.45</v>
      </c>
      <c r="D480" s="34">
        <v>6897.6900000000005</v>
      </c>
      <c r="E480" s="34">
        <v>6864.1900000000005</v>
      </c>
      <c r="F480" s="34">
        <v>6896.7400000000007</v>
      </c>
      <c r="G480" s="34">
        <v>6984.0900000000011</v>
      </c>
      <c r="H480" s="34">
        <v>7209.3200000000006</v>
      </c>
      <c r="I480" s="34">
        <v>7570.55</v>
      </c>
      <c r="J480" s="34">
        <v>7910.46</v>
      </c>
      <c r="K480" s="34">
        <v>7982.76</v>
      </c>
      <c r="L480" s="34">
        <v>7991.0000000000009</v>
      </c>
      <c r="M480" s="34">
        <v>8015.6900000000005</v>
      </c>
      <c r="N480" s="34">
        <v>7994.05</v>
      </c>
      <c r="O480" s="34">
        <v>8002.28</v>
      </c>
      <c r="P480" s="34">
        <v>8008.26</v>
      </c>
      <c r="Q480" s="34">
        <v>7979.62</v>
      </c>
      <c r="R480" s="34">
        <v>7973.46</v>
      </c>
      <c r="S480" s="34">
        <v>7943.87</v>
      </c>
      <c r="T480" s="34">
        <v>7903.4000000000005</v>
      </c>
      <c r="U480" s="34">
        <v>7868.7500000000009</v>
      </c>
      <c r="V480" s="34">
        <v>7876.68</v>
      </c>
      <c r="W480" s="34">
        <v>7834.7500000000009</v>
      </c>
      <c r="X480" s="34">
        <v>7378.79</v>
      </c>
      <c r="Y480" s="34">
        <v>7207.8300000000008</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13</v>
      </c>
      <c r="B481" s="34">
        <v>7041.6100000000006</v>
      </c>
      <c r="C481" s="34">
        <v>6876.2300000000005</v>
      </c>
      <c r="D481" s="34">
        <v>6798.5100000000011</v>
      </c>
      <c r="E481" s="34">
        <v>6779.14</v>
      </c>
      <c r="F481" s="34">
        <v>6853.920000000001</v>
      </c>
      <c r="G481" s="34">
        <v>6943.35</v>
      </c>
      <c r="H481" s="34">
        <v>7126.1900000000005</v>
      </c>
      <c r="I481" s="34">
        <v>7384.54</v>
      </c>
      <c r="J481" s="34">
        <v>7762.96</v>
      </c>
      <c r="K481" s="34">
        <v>7934.63</v>
      </c>
      <c r="L481" s="34">
        <v>7970.8</v>
      </c>
      <c r="M481" s="34">
        <v>7959.28</v>
      </c>
      <c r="N481" s="34">
        <v>7949.6500000000005</v>
      </c>
      <c r="O481" s="34">
        <v>7963.81</v>
      </c>
      <c r="P481" s="34">
        <v>8051.4800000000005</v>
      </c>
      <c r="Q481" s="34">
        <v>8081.81</v>
      </c>
      <c r="R481" s="34">
        <v>7995.920000000001</v>
      </c>
      <c r="S481" s="34">
        <v>7974.0000000000009</v>
      </c>
      <c r="T481" s="34">
        <v>7962.35</v>
      </c>
      <c r="U481" s="34">
        <v>7962.76</v>
      </c>
      <c r="V481" s="34">
        <v>8010.5000000000009</v>
      </c>
      <c r="W481" s="34">
        <v>7866.2300000000005</v>
      </c>
      <c r="X481" s="34">
        <v>7376.22</v>
      </c>
      <c r="Y481" s="34">
        <v>7219.88</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14</v>
      </c>
      <c r="B482" s="34">
        <v>7066.9900000000007</v>
      </c>
      <c r="C482" s="34">
        <v>6966.2400000000007</v>
      </c>
      <c r="D482" s="34">
        <v>6823.56</v>
      </c>
      <c r="E482" s="34">
        <v>6800.93</v>
      </c>
      <c r="F482" s="34">
        <v>6816.21</v>
      </c>
      <c r="G482" s="34">
        <v>6987.6600000000008</v>
      </c>
      <c r="H482" s="34">
        <v>7242.88</v>
      </c>
      <c r="I482" s="34">
        <v>7628.63</v>
      </c>
      <c r="J482" s="34">
        <v>7935.43</v>
      </c>
      <c r="K482" s="34">
        <v>8064.14</v>
      </c>
      <c r="L482" s="34">
        <v>8140.6900000000005</v>
      </c>
      <c r="M482" s="34">
        <v>8109.670000000001</v>
      </c>
      <c r="N482" s="34">
        <v>8075.54</v>
      </c>
      <c r="O482" s="34">
        <v>8119.79</v>
      </c>
      <c r="P482" s="34">
        <v>8206.39</v>
      </c>
      <c r="Q482" s="34">
        <v>8172.6500000000005</v>
      </c>
      <c r="R482" s="34">
        <v>8095.31</v>
      </c>
      <c r="S482" s="34">
        <v>8066.3</v>
      </c>
      <c r="T482" s="34">
        <v>8009.36</v>
      </c>
      <c r="U482" s="34">
        <v>7970.2500000000009</v>
      </c>
      <c r="V482" s="34">
        <v>8079.7400000000007</v>
      </c>
      <c r="W482" s="34">
        <v>7934.0800000000008</v>
      </c>
      <c r="X482" s="34">
        <v>7506.7400000000007</v>
      </c>
      <c r="Y482" s="34">
        <v>7298.5900000000011</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15</v>
      </c>
      <c r="B483" s="34">
        <v>7097.3</v>
      </c>
      <c r="C483" s="34">
        <v>7012.7500000000009</v>
      </c>
      <c r="D483" s="34">
        <v>6922.0100000000011</v>
      </c>
      <c r="E483" s="34">
        <v>6879.12</v>
      </c>
      <c r="F483" s="34">
        <v>6929.38</v>
      </c>
      <c r="G483" s="34">
        <v>7087.3600000000006</v>
      </c>
      <c r="H483" s="34">
        <v>7289.68</v>
      </c>
      <c r="I483" s="34">
        <v>7690.3</v>
      </c>
      <c r="J483" s="34">
        <v>7917.5000000000009</v>
      </c>
      <c r="K483" s="34">
        <v>8010.26</v>
      </c>
      <c r="L483" s="34">
        <v>8021.3300000000008</v>
      </c>
      <c r="M483" s="34">
        <v>7984.05</v>
      </c>
      <c r="N483" s="34">
        <v>7971.09</v>
      </c>
      <c r="O483" s="34">
        <v>7995.1500000000005</v>
      </c>
      <c r="P483" s="34">
        <v>8088.9900000000007</v>
      </c>
      <c r="Q483" s="34">
        <v>8024.0800000000008</v>
      </c>
      <c r="R483" s="34">
        <v>7988.22</v>
      </c>
      <c r="S483" s="34">
        <v>7968.2</v>
      </c>
      <c r="T483" s="34">
        <v>7975.47</v>
      </c>
      <c r="U483" s="34">
        <v>7964.09</v>
      </c>
      <c r="V483" s="34">
        <v>7982.84</v>
      </c>
      <c r="W483" s="34">
        <v>7905.62</v>
      </c>
      <c r="X483" s="34">
        <v>7629.2300000000005</v>
      </c>
      <c r="Y483" s="34">
        <v>7309.89</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16</v>
      </c>
      <c r="B484" s="34">
        <v>7035.2600000000011</v>
      </c>
      <c r="C484" s="34">
        <v>6863.1500000000005</v>
      </c>
      <c r="D484" s="34">
        <v>6738.0000000000009</v>
      </c>
      <c r="E484" s="34">
        <v>6671.02</v>
      </c>
      <c r="F484" s="34">
        <v>6758.5700000000006</v>
      </c>
      <c r="G484" s="34">
        <v>6955.9900000000007</v>
      </c>
      <c r="H484" s="34">
        <v>7212.3200000000006</v>
      </c>
      <c r="I484" s="34">
        <v>7474.12</v>
      </c>
      <c r="J484" s="34">
        <v>7802.3</v>
      </c>
      <c r="K484" s="34">
        <v>7867.4100000000008</v>
      </c>
      <c r="L484" s="34">
        <v>7862.56</v>
      </c>
      <c r="M484" s="34">
        <v>7819.28</v>
      </c>
      <c r="N484" s="34">
        <v>7846.85</v>
      </c>
      <c r="O484" s="34">
        <v>7859.1</v>
      </c>
      <c r="P484" s="34">
        <v>7945.5000000000009</v>
      </c>
      <c r="Q484" s="34">
        <v>7920.920000000001</v>
      </c>
      <c r="R484" s="34">
        <v>7861.4400000000005</v>
      </c>
      <c r="S484" s="34">
        <v>7815.06</v>
      </c>
      <c r="T484" s="34">
        <v>7801.85</v>
      </c>
      <c r="U484" s="34">
        <v>7789.6500000000005</v>
      </c>
      <c r="V484" s="34">
        <v>7837.03</v>
      </c>
      <c r="W484" s="34">
        <v>7860.76</v>
      </c>
      <c r="X484" s="34">
        <v>7565.2800000000007</v>
      </c>
      <c r="Y484" s="34">
        <v>7247.06</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17</v>
      </c>
      <c r="B485" s="34">
        <v>7143.55</v>
      </c>
      <c r="C485" s="34">
        <v>7090.1100000000006</v>
      </c>
      <c r="D485" s="34">
        <v>6926.3200000000006</v>
      </c>
      <c r="E485" s="34">
        <v>6846.9900000000007</v>
      </c>
      <c r="F485" s="34">
        <v>6837.0100000000011</v>
      </c>
      <c r="G485" s="34">
        <v>6743.920000000001</v>
      </c>
      <c r="H485" s="34">
        <v>6846.62</v>
      </c>
      <c r="I485" s="34">
        <v>7211.27</v>
      </c>
      <c r="J485" s="34">
        <v>7513.18</v>
      </c>
      <c r="K485" s="34">
        <v>7817.62</v>
      </c>
      <c r="L485" s="34">
        <v>7915.36</v>
      </c>
      <c r="M485" s="34">
        <v>7949.9900000000007</v>
      </c>
      <c r="N485" s="34">
        <v>7951.34</v>
      </c>
      <c r="O485" s="34">
        <v>7913.4800000000005</v>
      </c>
      <c r="P485" s="34">
        <v>7946.63</v>
      </c>
      <c r="Q485" s="34">
        <v>7931.13</v>
      </c>
      <c r="R485" s="34">
        <v>7913.72</v>
      </c>
      <c r="S485" s="34">
        <v>7915.45</v>
      </c>
      <c r="T485" s="34">
        <v>7911.18</v>
      </c>
      <c r="U485" s="34">
        <v>7910.87</v>
      </c>
      <c r="V485" s="34">
        <v>7938.53</v>
      </c>
      <c r="W485" s="34">
        <v>7922.3200000000006</v>
      </c>
      <c r="X485" s="34">
        <v>7501.39</v>
      </c>
      <c r="Y485" s="34">
        <v>7307.9800000000005</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18</v>
      </c>
      <c r="B486" s="34">
        <v>7036.5000000000009</v>
      </c>
      <c r="C486" s="34">
        <v>6891.7</v>
      </c>
      <c r="D486" s="34">
        <v>6833.81</v>
      </c>
      <c r="E486" s="34">
        <v>6703.920000000001</v>
      </c>
      <c r="F486" s="34">
        <v>6665.88</v>
      </c>
      <c r="G486" s="34">
        <v>6600.9400000000005</v>
      </c>
      <c r="H486" s="34">
        <v>6594.46</v>
      </c>
      <c r="I486" s="34">
        <v>6901.7400000000007</v>
      </c>
      <c r="J486" s="34">
        <v>7372.27</v>
      </c>
      <c r="K486" s="34">
        <v>7746.0700000000006</v>
      </c>
      <c r="L486" s="34">
        <v>7904.170000000001</v>
      </c>
      <c r="M486" s="34">
        <v>7924.1900000000005</v>
      </c>
      <c r="N486" s="34">
        <v>7921.3</v>
      </c>
      <c r="O486" s="34">
        <v>7920.89</v>
      </c>
      <c r="P486" s="34">
        <v>7917.670000000001</v>
      </c>
      <c r="Q486" s="34">
        <v>7879.7500000000009</v>
      </c>
      <c r="R486" s="34">
        <v>7753.09</v>
      </c>
      <c r="S486" s="34">
        <v>7775.64</v>
      </c>
      <c r="T486" s="34">
        <v>7848.53</v>
      </c>
      <c r="U486" s="34">
        <v>7895.02</v>
      </c>
      <c r="V486" s="34">
        <v>7930.6900000000005</v>
      </c>
      <c r="W486" s="34">
        <v>7961.96</v>
      </c>
      <c r="X486" s="34">
        <v>7624.21</v>
      </c>
      <c r="Y486" s="34">
        <v>7220.22</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19</v>
      </c>
      <c r="B487" s="34">
        <v>7056.5800000000008</v>
      </c>
      <c r="C487" s="34">
        <v>6943.8400000000011</v>
      </c>
      <c r="D487" s="34">
        <v>6862.420000000001</v>
      </c>
      <c r="E487" s="34">
        <v>6840.63</v>
      </c>
      <c r="F487" s="34">
        <v>6866.5800000000008</v>
      </c>
      <c r="G487" s="34">
        <v>6938.7600000000011</v>
      </c>
      <c r="H487" s="34">
        <v>7178.06</v>
      </c>
      <c r="I487" s="34">
        <v>7553.81</v>
      </c>
      <c r="J487" s="34">
        <v>7921.36</v>
      </c>
      <c r="K487" s="34">
        <v>8016.43</v>
      </c>
      <c r="L487" s="34">
        <v>8046.37</v>
      </c>
      <c r="M487" s="34">
        <v>8025.4000000000005</v>
      </c>
      <c r="N487" s="34">
        <v>7960.5800000000008</v>
      </c>
      <c r="O487" s="34">
        <v>8004.84</v>
      </c>
      <c r="P487" s="34">
        <v>8077.12</v>
      </c>
      <c r="Q487" s="34">
        <v>8034.06</v>
      </c>
      <c r="R487" s="34">
        <v>7954.76</v>
      </c>
      <c r="S487" s="34">
        <v>7914.7500000000009</v>
      </c>
      <c r="T487" s="34">
        <v>7900.5000000000009</v>
      </c>
      <c r="U487" s="34">
        <v>7905.97</v>
      </c>
      <c r="V487" s="34">
        <v>7914.920000000001</v>
      </c>
      <c r="W487" s="34">
        <v>7880.85</v>
      </c>
      <c r="X487" s="34">
        <v>7429.170000000001</v>
      </c>
      <c r="Y487" s="34">
        <v>7211.6100000000006</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20</v>
      </c>
      <c r="B488" s="34">
        <v>7079.1100000000006</v>
      </c>
      <c r="C488" s="34">
        <v>6880.89</v>
      </c>
      <c r="D488" s="34">
        <v>6683.5800000000008</v>
      </c>
      <c r="E488" s="34">
        <v>6638.22</v>
      </c>
      <c r="F488" s="34">
        <v>6705.670000000001</v>
      </c>
      <c r="G488" s="34">
        <v>6938.7400000000007</v>
      </c>
      <c r="H488" s="34">
        <v>7130.95</v>
      </c>
      <c r="I488" s="34">
        <v>7503.7800000000007</v>
      </c>
      <c r="J488" s="34">
        <v>7877.2400000000007</v>
      </c>
      <c r="K488" s="34">
        <v>8136.37</v>
      </c>
      <c r="L488" s="34">
        <v>8154.4900000000007</v>
      </c>
      <c r="M488" s="34">
        <v>8133.36</v>
      </c>
      <c r="N488" s="34">
        <v>8124.6600000000008</v>
      </c>
      <c r="O488" s="34">
        <v>8138.54</v>
      </c>
      <c r="P488" s="34">
        <v>8283.82</v>
      </c>
      <c r="Q488" s="34">
        <v>8153.03</v>
      </c>
      <c r="R488" s="34">
        <v>8048.9400000000005</v>
      </c>
      <c r="S488" s="34">
        <v>7950.06</v>
      </c>
      <c r="T488" s="34">
        <v>7929.38</v>
      </c>
      <c r="U488" s="34">
        <v>7923.63</v>
      </c>
      <c r="V488" s="34">
        <v>7897.46</v>
      </c>
      <c r="W488" s="34">
        <v>7870.62</v>
      </c>
      <c r="X488" s="34">
        <v>7449.7300000000005</v>
      </c>
      <c r="Y488" s="34">
        <v>7294.0800000000008</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21</v>
      </c>
      <c r="B489" s="34">
        <v>7027.85</v>
      </c>
      <c r="C489" s="34">
        <v>6925.54</v>
      </c>
      <c r="D489" s="34">
        <v>6826.27</v>
      </c>
      <c r="E489" s="34">
        <v>6718.3300000000008</v>
      </c>
      <c r="F489" s="34">
        <v>6776.06</v>
      </c>
      <c r="G489" s="34">
        <v>6957.95</v>
      </c>
      <c r="H489" s="34">
        <v>7100.9900000000007</v>
      </c>
      <c r="I489" s="34">
        <v>7531.13</v>
      </c>
      <c r="J489" s="34">
        <v>7820.06</v>
      </c>
      <c r="K489" s="34">
        <v>8047.8200000000006</v>
      </c>
      <c r="L489" s="34">
        <v>8172.29</v>
      </c>
      <c r="M489" s="34">
        <v>8083.03</v>
      </c>
      <c r="N489" s="34">
        <v>8046.14</v>
      </c>
      <c r="O489" s="34">
        <v>8071.9400000000005</v>
      </c>
      <c r="P489" s="34">
        <v>8291.3799999999992</v>
      </c>
      <c r="Q489" s="34">
        <v>8197.6099999999988</v>
      </c>
      <c r="R489" s="34">
        <v>8024.93</v>
      </c>
      <c r="S489" s="34">
        <v>8004.4400000000005</v>
      </c>
      <c r="T489" s="34">
        <v>7976.31</v>
      </c>
      <c r="U489" s="34">
        <v>7967.96</v>
      </c>
      <c r="V489" s="34">
        <v>7921.4800000000005</v>
      </c>
      <c r="W489" s="34">
        <v>7870.84</v>
      </c>
      <c r="X489" s="34">
        <v>7486.4100000000008</v>
      </c>
      <c r="Y489" s="34">
        <v>7338.27</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22</v>
      </c>
      <c r="B490" s="34">
        <v>7055.7500000000009</v>
      </c>
      <c r="C490" s="34">
        <v>6915.52</v>
      </c>
      <c r="D490" s="34">
        <v>6786.71</v>
      </c>
      <c r="E490" s="34">
        <v>6622.76</v>
      </c>
      <c r="F490" s="34">
        <v>6716.87</v>
      </c>
      <c r="G490" s="34">
        <v>6960.8600000000006</v>
      </c>
      <c r="H490" s="34">
        <v>7099.8400000000011</v>
      </c>
      <c r="I490" s="34">
        <v>7545.2500000000009</v>
      </c>
      <c r="J490" s="34">
        <v>7903.3300000000008</v>
      </c>
      <c r="K490" s="34">
        <v>8076.9100000000008</v>
      </c>
      <c r="L490" s="34">
        <v>8105.54</v>
      </c>
      <c r="M490" s="34">
        <v>8105.1</v>
      </c>
      <c r="N490" s="34">
        <v>8028.93</v>
      </c>
      <c r="O490" s="34">
        <v>8111.4100000000008</v>
      </c>
      <c r="P490" s="34">
        <v>8191.06</v>
      </c>
      <c r="Q490" s="34">
        <v>8128.920000000001</v>
      </c>
      <c r="R490" s="34">
        <v>8041.2300000000005</v>
      </c>
      <c r="S490" s="34">
        <v>7981.5800000000008</v>
      </c>
      <c r="T490" s="34">
        <v>7978.6900000000005</v>
      </c>
      <c r="U490" s="34">
        <v>7961.9800000000005</v>
      </c>
      <c r="V490" s="34">
        <v>7978.18</v>
      </c>
      <c r="W490" s="34">
        <v>7900.3</v>
      </c>
      <c r="X490" s="34">
        <v>7506.7500000000009</v>
      </c>
      <c r="Y490" s="34">
        <v>7286.4400000000005</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23</v>
      </c>
      <c r="B491" s="34">
        <v>7067.63</v>
      </c>
      <c r="C491" s="34">
        <v>6874.5300000000007</v>
      </c>
      <c r="D491" s="34">
        <v>6801.8400000000011</v>
      </c>
      <c r="E491" s="34">
        <v>6735.5100000000011</v>
      </c>
      <c r="F491" s="34">
        <v>6757.13</v>
      </c>
      <c r="G491" s="34">
        <v>6906.7600000000011</v>
      </c>
      <c r="H491" s="34">
        <v>7146.670000000001</v>
      </c>
      <c r="I491" s="34">
        <v>7571.87</v>
      </c>
      <c r="J491" s="34">
        <v>7919.76</v>
      </c>
      <c r="K491" s="34">
        <v>8020.13</v>
      </c>
      <c r="L491" s="34">
        <v>8068.53</v>
      </c>
      <c r="M491" s="34">
        <v>8052.35</v>
      </c>
      <c r="N491" s="34">
        <v>8085.86</v>
      </c>
      <c r="O491" s="34">
        <v>8113.4100000000008</v>
      </c>
      <c r="P491" s="34">
        <v>8211.9</v>
      </c>
      <c r="Q491" s="34">
        <v>8105.72</v>
      </c>
      <c r="R491" s="34">
        <v>8040.37</v>
      </c>
      <c r="S491" s="34">
        <v>8011.93</v>
      </c>
      <c r="T491" s="34">
        <v>7973.9000000000005</v>
      </c>
      <c r="U491" s="34">
        <v>7957.3</v>
      </c>
      <c r="V491" s="34">
        <v>7931.71</v>
      </c>
      <c r="W491" s="34">
        <v>7942.79</v>
      </c>
      <c r="X491" s="34">
        <v>7735.2500000000009</v>
      </c>
      <c r="Y491" s="34">
        <v>7349.63</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24</v>
      </c>
      <c r="B492" s="34">
        <v>7263.6900000000005</v>
      </c>
      <c r="C492" s="34">
        <v>7050.4100000000008</v>
      </c>
      <c r="D492" s="34">
        <v>6964.64</v>
      </c>
      <c r="E492" s="34">
        <v>6911.89</v>
      </c>
      <c r="F492" s="34">
        <v>6891.9800000000005</v>
      </c>
      <c r="G492" s="34">
        <v>6887.54</v>
      </c>
      <c r="H492" s="34">
        <v>6947.9800000000005</v>
      </c>
      <c r="I492" s="34">
        <v>7251.21</v>
      </c>
      <c r="J492" s="34">
        <v>7665.4400000000005</v>
      </c>
      <c r="K492" s="34">
        <v>7953.09</v>
      </c>
      <c r="L492" s="34">
        <v>8029.14</v>
      </c>
      <c r="M492" s="34">
        <v>8036.97</v>
      </c>
      <c r="N492" s="34">
        <v>8026.06</v>
      </c>
      <c r="O492" s="34">
        <v>8027.1900000000005</v>
      </c>
      <c r="P492" s="34">
        <v>8018.35</v>
      </c>
      <c r="Q492" s="34">
        <v>8045.6</v>
      </c>
      <c r="R492" s="34">
        <v>8035.89</v>
      </c>
      <c r="S492" s="34">
        <v>8028.95</v>
      </c>
      <c r="T492" s="34">
        <v>8021.1600000000008</v>
      </c>
      <c r="U492" s="34">
        <v>8024.6500000000005</v>
      </c>
      <c r="V492" s="34">
        <v>8031.26</v>
      </c>
      <c r="W492" s="34">
        <v>8018.96</v>
      </c>
      <c r="X492" s="34">
        <v>7689.95</v>
      </c>
      <c r="Y492" s="34">
        <v>7324.5300000000007</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12" x14ac:dyDescent="0.2">
      <c r="A493" s="33">
        <v>25</v>
      </c>
      <c r="B493" s="34">
        <v>7207.45</v>
      </c>
      <c r="C493" s="34">
        <v>7019.5900000000011</v>
      </c>
      <c r="D493" s="34">
        <v>6928.04</v>
      </c>
      <c r="E493" s="34">
        <v>6854.0800000000008</v>
      </c>
      <c r="F493" s="34">
        <v>6805.0000000000009</v>
      </c>
      <c r="G493" s="34">
        <v>6849.38</v>
      </c>
      <c r="H493" s="34">
        <v>6780.3200000000006</v>
      </c>
      <c r="I493" s="34">
        <v>7038.81</v>
      </c>
      <c r="J493" s="34">
        <v>7387.6100000000006</v>
      </c>
      <c r="K493" s="34">
        <v>7741.9400000000005</v>
      </c>
      <c r="L493" s="34">
        <v>7878.96</v>
      </c>
      <c r="M493" s="34">
        <v>7941.6</v>
      </c>
      <c r="N493" s="34">
        <v>7941.01</v>
      </c>
      <c r="O493" s="34">
        <v>7939.59</v>
      </c>
      <c r="P493" s="34">
        <v>7945.1600000000008</v>
      </c>
      <c r="Q493" s="34">
        <v>7902.45</v>
      </c>
      <c r="R493" s="34">
        <v>7838.670000000001</v>
      </c>
      <c r="S493" s="34">
        <v>7845.64</v>
      </c>
      <c r="T493" s="34">
        <v>7875.36</v>
      </c>
      <c r="U493" s="34">
        <v>7898.9000000000005</v>
      </c>
      <c r="V493" s="34">
        <v>7929.39</v>
      </c>
      <c r="W493" s="34">
        <v>7965.76</v>
      </c>
      <c r="X493" s="34">
        <v>7614.18</v>
      </c>
      <c r="Y493" s="34">
        <v>7243.88</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12" x14ac:dyDescent="0.2">
      <c r="A494" s="33">
        <v>26</v>
      </c>
      <c r="B494" s="34">
        <v>7071.3200000000006</v>
      </c>
      <c r="C494" s="34">
        <v>6959.0100000000011</v>
      </c>
      <c r="D494" s="34">
        <v>6870.420000000001</v>
      </c>
      <c r="E494" s="34">
        <v>6708.6</v>
      </c>
      <c r="F494" s="34">
        <v>6728.3200000000006</v>
      </c>
      <c r="G494" s="34">
        <v>6987.5000000000009</v>
      </c>
      <c r="H494" s="34">
        <v>7095.77</v>
      </c>
      <c r="I494" s="34">
        <v>7403.1900000000005</v>
      </c>
      <c r="J494" s="34">
        <v>7838.5800000000008</v>
      </c>
      <c r="K494" s="34">
        <v>7924.34</v>
      </c>
      <c r="L494" s="34">
        <v>8013.43</v>
      </c>
      <c r="M494" s="34">
        <v>7971.31</v>
      </c>
      <c r="N494" s="34">
        <v>7936.53</v>
      </c>
      <c r="O494" s="34">
        <v>7984.5000000000009</v>
      </c>
      <c r="P494" s="34">
        <v>8038.14</v>
      </c>
      <c r="Q494" s="34">
        <v>8046.4400000000005</v>
      </c>
      <c r="R494" s="34">
        <v>8010.03</v>
      </c>
      <c r="S494" s="34">
        <v>7875.38</v>
      </c>
      <c r="T494" s="34">
        <v>7832.7500000000009</v>
      </c>
      <c r="U494" s="34">
        <v>7734.5700000000006</v>
      </c>
      <c r="V494" s="34">
        <v>7760.2500000000009</v>
      </c>
      <c r="W494" s="34">
        <v>7666.55</v>
      </c>
      <c r="X494" s="34">
        <v>7264.8600000000006</v>
      </c>
      <c r="Y494" s="34">
        <v>7143.7800000000007</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12" x14ac:dyDescent="0.2">
      <c r="A495" s="33">
        <v>27</v>
      </c>
      <c r="B495" s="34">
        <v>6981.14</v>
      </c>
      <c r="C495" s="34">
        <v>6791.1500000000005</v>
      </c>
      <c r="D495" s="34">
        <v>6731.31</v>
      </c>
      <c r="E495" s="34">
        <v>6419.01</v>
      </c>
      <c r="F495" s="34">
        <v>6214.5700000000006</v>
      </c>
      <c r="G495" s="34">
        <v>6791.93</v>
      </c>
      <c r="H495" s="34">
        <v>6963.81</v>
      </c>
      <c r="I495" s="34">
        <v>7290.62</v>
      </c>
      <c r="J495" s="34">
        <v>7663.35</v>
      </c>
      <c r="K495" s="34">
        <v>7846.76</v>
      </c>
      <c r="L495" s="34">
        <v>7945.43</v>
      </c>
      <c r="M495" s="34">
        <v>7851.29</v>
      </c>
      <c r="N495" s="34">
        <v>7808.86</v>
      </c>
      <c r="O495" s="34">
        <v>7845.31</v>
      </c>
      <c r="P495" s="34">
        <v>7967.5000000000009</v>
      </c>
      <c r="Q495" s="34">
        <v>7892.39</v>
      </c>
      <c r="R495" s="34">
        <v>7907.2400000000007</v>
      </c>
      <c r="S495" s="34">
        <v>7839.46</v>
      </c>
      <c r="T495" s="34">
        <v>7789.1600000000008</v>
      </c>
      <c r="U495" s="34">
        <v>7685.4000000000005</v>
      </c>
      <c r="V495" s="34">
        <v>7679.9800000000005</v>
      </c>
      <c r="W495" s="34">
        <v>7631.9400000000005</v>
      </c>
      <c r="X495" s="34">
        <v>7265.1</v>
      </c>
      <c r="Y495" s="34">
        <v>7156.97</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ht="12" x14ac:dyDescent="0.2">
      <c r="A496" s="33">
        <v>28</v>
      </c>
      <c r="B496" s="34">
        <v>7045.6100000000006</v>
      </c>
      <c r="C496" s="34">
        <v>6822.52</v>
      </c>
      <c r="D496" s="34">
        <v>6675.02</v>
      </c>
      <c r="E496" s="34">
        <v>6150.5000000000009</v>
      </c>
      <c r="F496" s="34">
        <v>6026.920000000001</v>
      </c>
      <c r="G496" s="34">
        <v>6863.9900000000007</v>
      </c>
      <c r="H496" s="34">
        <v>7094.2600000000011</v>
      </c>
      <c r="I496" s="34">
        <v>7382.5700000000006</v>
      </c>
      <c r="J496" s="34">
        <v>7904.02</v>
      </c>
      <c r="K496" s="34">
        <v>7977.14</v>
      </c>
      <c r="L496" s="34">
        <v>8061.1900000000005</v>
      </c>
      <c r="M496" s="34">
        <v>8058.53</v>
      </c>
      <c r="N496" s="34">
        <v>8052.5800000000008</v>
      </c>
      <c r="O496" s="34">
        <v>8065.37</v>
      </c>
      <c r="P496" s="34">
        <v>8169.53</v>
      </c>
      <c r="Q496" s="34">
        <v>8247.3799999999992</v>
      </c>
      <c r="R496" s="34">
        <v>8071.8200000000006</v>
      </c>
      <c r="S496" s="34">
        <v>8021.63</v>
      </c>
      <c r="T496" s="34">
        <v>7973.05</v>
      </c>
      <c r="U496" s="34">
        <v>7932.37</v>
      </c>
      <c r="V496" s="34">
        <v>7921.01</v>
      </c>
      <c r="W496" s="34">
        <v>7886.06</v>
      </c>
      <c r="X496" s="34">
        <v>7492.5300000000007</v>
      </c>
      <c r="Y496" s="34">
        <v>7223.1500000000005</v>
      </c>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ht="12" x14ac:dyDescent="0.2">
      <c r="A497" s="33">
        <v>29</v>
      </c>
      <c r="B497" s="34">
        <v>7021.8</v>
      </c>
      <c r="C497" s="34">
        <v>6859.1900000000005</v>
      </c>
      <c r="D497" s="34">
        <v>6670.0700000000006</v>
      </c>
      <c r="E497" s="34">
        <v>6593.9400000000005</v>
      </c>
      <c r="F497" s="34">
        <v>6581.76</v>
      </c>
      <c r="G497" s="34">
        <v>6891.47</v>
      </c>
      <c r="H497" s="34">
        <v>7016.420000000001</v>
      </c>
      <c r="I497" s="34">
        <v>7373.9100000000008</v>
      </c>
      <c r="J497" s="34">
        <v>7933.78</v>
      </c>
      <c r="K497" s="34">
        <v>7969.5800000000008</v>
      </c>
      <c r="L497" s="34">
        <v>7979.1900000000005</v>
      </c>
      <c r="M497" s="34">
        <v>8071.1500000000005</v>
      </c>
      <c r="N497" s="34">
        <v>8078.2400000000007</v>
      </c>
      <c r="O497" s="34">
        <v>8097.61</v>
      </c>
      <c r="P497" s="34">
        <v>8232.35</v>
      </c>
      <c r="Q497" s="34">
        <v>8248.7699999999986</v>
      </c>
      <c r="R497" s="34">
        <v>8240.3799999999992</v>
      </c>
      <c r="S497" s="34">
        <v>8175.79</v>
      </c>
      <c r="T497" s="34">
        <v>8111.670000000001</v>
      </c>
      <c r="U497" s="34">
        <v>8087.51</v>
      </c>
      <c r="V497" s="34">
        <v>8056.4800000000005</v>
      </c>
      <c r="W497" s="34">
        <v>7972.9900000000007</v>
      </c>
      <c r="X497" s="34">
        <v>7657.1500000000005</v>
      </c>
      <c r="Y497" s="34">
        <v>7244.7</v>
      </c>
      <c r="Z497" s="24">
        <f>IFERROR(Y497,"скрыть")</f>
        <v>7244.7</v>
      </c>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ht="12" x14ac:dyDescent="0.2">
      <c r="A498" s="33">
        <v>30</v>
      </c>
      <c r="B498" s="34">
        <v>7031.920000000001</v>
      </c>
      <c r="C498" s="34">
        <v>6889.72</v>
      </c>
      <c r="D498" s="34">
        <v>6741.2500000000009</v>
      </c>
      <c r="E498" s="34">
        <v>6651.3</v>
      </c>
      <c r="F498" s="34">
        <v>6639.35</v>
      </c>
      <c r="G498" s="34">
        <v>6865.72</v>
      </c>
      <c r="H498" s="34">
        <v>6932.0800000000008</v>
      </c>
      <c r="I498" s="34">
        <v>7323.29</v>
      </c>
      <c r="J498" s="34">
        <v>7948.05</v>
      </c>
      <c r="K498" s="34">
        <v>7838.95</v>
      </c>
      <c r="L498" s="34">
        <v>7819.52</v>
      </c>
      <c r="M498" s="34">
        <v>7805.76</v>
      </c>
      <c r="N498" s="34">
        <v>8106.03</v>
      </c>
      <c r="O498" s="34">
        <v>8120.7</v>
      </c>
      <c r="P498" s="34">
        <v>8504.6299999999992</v>
      </c>
      <c r="Q498" s="34">
        <v>8501.2799999999988</v>
      </c>
      <c r="R498" s="34">
        <v>8272.42</v>
      </c>
      <c r="S498" s="34">
        <v>8150.95</v>
      </c>
      <c r="T498" s="34">
        <v>8099.28</v>
      </c>
      <c r="U498" s="34">
        <v>8055.95</v>
      </c>
      <c r="V498" s="34">
        <v>8136.4100000000008</v>
      </c>
      <c r="W498" s="34">
        <v>8132.89</v>
      </c>
      <c r="X498" s="34">
        <v>7857.14</v>
      </c>
      <c r="Y498" s="34">
        <v>7364.1900000000005</v>
      </c>
      <c r="Z498" s="24">
        <f>IFERROR(Y498,"скрыть")</f>
        <v>7364.1900000000005</v>
      </c>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2" x14ac:dyDescent="0.2">
      <c r="A499" s="33">
        <v>31</v>
      </c>
      <c r="B499" s="34">
        <v>7115.88</v>
      </c>
      <c r="C499" s="34">
        <v>6979.71</v>
      </c>
      <c r="D499" s="34">
        <v>6850.31</v>
      </c>
      <c r="E499" s="34">
        <v>6747.0900000000011</v>
      </c>
      <c r="F499" s="34">
        <v>6703.2400000000007</v>
      </c>
      <c r="G499" s="34">
        <v>6803.6900000000005</v>
      </c>
      <c r="H499" s="34">
        <v>6864.72</v>
      </c>
      <c r="I499" s="34">
        <v>7126.02</v>
      </c>
      <c r="J499" s="34">
        <v>7721.88</v>
      </c>
      <c r="K499" s="34">
        <v>7875.88</v>
      </c>
      <c r="L499" s="34">
        <v>8015.34</v>
      </c>
      <c r="M499" s="34">
        <v>8048.61</v>
      </c>
      <c r="N499" s="34">
        <v>8060.2</v>
      </c>
      <c r="O499" s="34">
        <v>8064.2400000000007</v>
      </c>
      <c r="P499" s="34">
        <v>8107.4400000000005</v>
      </c>
      <c r="Q499" s="34">
        <v>8127.38</v>
      </c>
      <c r="R499" s="34">
        <v>8132.5000000000009</v>
      </c>
      <c r="S499" s="34">
        <v>8140.61</v>
      </c>
      <c r="T499" s="34">
        <v>8076.3200000000006</v>
      </c>
      <c r="U499" s="34">
        <v>8054.61</v>
      </c>
      <c r="V499" s="34">
        <v>8075.51</v>
      </c>
      <c r="W499" s="34">
        <v>8061.1900000000005</v>
      </c>
      <c r="X499" s="34">
        <v>7739.52</v>
      </c>
      <c r="Y499" s="34">
        <v>7298.0300000000007</v>
      </c>
      <c r="Z499" s="24">
        <f>IFERROR(Y499,"скрыть")</f>
        <v>7298.0300000000007</v>
      </c>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1.25" customHeight="1" x14ac:dyDescent="0.2">
      <c r="A500" s="111"/>
      <c r="B500" s="112" t="s">
        <v>117</v>
      </c>
      <c r="C500" s="112"/>
      <c r="D500" s="112"/>
      <c r="E500" s="112"/>
      <c r="F500" s="112"/>
      <c r="G500" s="112"/>
      <c r="H500" s="112"/>
      <c r="I500" s="112"/>
      <c r="J500" s="112"/>
      <c r="K500" s="112"/>
      <c r="L500" s="112"/>
      <c r="M500" s="112"/>
      <c r="N500" s="112"/>
      <c r="O500" s="112"/>
      <c r="P500" s="112"/>
      <c r="Q500" s="112"/>
      <c r="R500" s="112"/>
      <c r="S500" s="112"/>
      <c r="T500" s="112"/>
      <c r="U500" s="112"/>
      <c r="V500" s="112"/>
      <c r="W500" s="112"/>
      <c r="X500" s="112"/>
      <c r="Y500" s="112"/>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ht="11.25" customHeight="1" x14ac:dyDescent="0.2">
      <c r="A501" s="111"/>
      <c r="B501" s="112"/>
      <c r="C501" s="112"/>
      <c r="D501" s="112"/>
      <c r="E501" s="112"/>
      <c r="F501" s="112"/>
      <c r="G501" s="112"/>
      <c r="H501" s="112"/>
      <c r="I501" s="112"/>
      <c r="J501" s="112"/>
      <c r="K501" s="112"/>
      <c r="L501" s="112"/>
      <c r="M501" s="112"/>
      <c r="N501" s="112"/>
      <c r="O501" s="112"/>
      <c r="P501" s="112"/>
      <c r="Q501" s="112"/>
      <c r="R501" s="112"/>
      <c r="S501" s="112"/>
      <c r="T501" s="112"/>
      <c r="U501" s="112"/>
      <c r="V501" s="112"/>
      <c r="W501" s="112"/>
      <c r="X501" s="112"/>
      <c r="Y501" s="112"/>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s="27" customFormat="1" ht="32.65" customHeight="1" x14ac:dyDescent="0.2">
      <c r="A502" s="31" t="s">
        <v>83</v>
      </c>
      <c r="B502" s="32" t="s">
        <v>84</v>
      </c>
      <c r="C502" s="32" t="s">
        <v>85</v>
      </c>
      <c r="D502" s="32" t="s">
        <v>86</v>
      </c>
      <c r="E502" s="32" t="s">
        <v>87</v>
      </c>
      <c r="F502" s="32" t="s">
        <v>88</v>
      </c>
      <c r="G502" s="32" t="s">
        <v>89</v>
      </c>
      <c r="H502" s="32" t="s">
        <v>90</v>
      </c>
      <c r="I502" s="32" t="s">
        <v>91</v>
      </c>
      <c r="J502" s="32" t="s">
        <v>92</v>
      </c>
      <c r="K502" s="32" t="s">
        <v>93</v>
      </c>
      <c r="L502" s="32" t="s">
        <v>94</v>
      </c>
      <c r="M502" s="32" t="s">
        <v>95</v>
      </c>
      <c r="N502" s="32" t="s">
        <v>96</v>
      </c>
      <c r="O502" s="32" t="s">
        <v>97</v>
      </c>
      <c r="P502" s="32" t="s">
        <v>98</v>
      </c>
      <c r="Q502" s="32" t="s">
        <v>99</v>
      </c>
      <c r="R502" s="32" t="s">
        <v>100</v>
      </c>
      <c r="S502" s="32" t="s">
        <v>101</v>
      </c>
      <c r="T502" s="32" t="s">
        <v>102</v>
      </c>
      <c r="U502" s="32" t="s">
        <v>103</v>
      </c>
      <c r="V502" s="32" t="s">
        <v>104</v>
      </c>
      <c r="W502" s="32" t="s">
        <v>105</v>
      </c>
      <c r="X502" s="32" t="s">
        <v>106</v>
      </c>
      <c r="Y502" s="32" t="s">
        <v>107</v>
      </c>
      <c r="Z502" s="26"/>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1</v>
      </c>
      <c r="B503" s="37">
        <v>0</v>
      </c>
      <c r="C503" s="37">
        <v>0</v>
      </c>
      <c r="D503" s="37">
        <v>0</v>
      </c>
      <c r="E503" s="37">
        <v>0</v>
      </c>
      <c r="F503" s="37">
        <v>0</v>
      </c>
      <c r="G503" s="37">
        <v>8.73</v>
      </c>
      <c r="H503" s="37">
        <v>0</v>
      </c>
      <c r="I503" s="37">
        <v>69.3</v>
      </c>
      <c r="J503" s="37">
        <v>333.55</v>
      </c>
      <c r="K503" s="37">
        <v>287.52</v>
      </c>
      <c r="L503" s="37">
        <v>167.9</v>
      </c>
      <c r="M503" s="37">
        <v>146.35</v>
      </c>
      <c r="N503" s="37">
        <v>56.71</v>
      </c>
      <c r="O503" s="37">
        <v>116.34</v>
      </c>
      <c r="P503" s="37">
        <v>148.46</v>
      </c>
      <c r="Q503" s="37">
        <v>164.54</v>
      </c>
      <c r="R503" s="37">
        <v>260.48</v>
      </c>
      <c r="S503" s="37">
        <v>192.99</v>
      </c>
      <c r="T503" s="37">
        <v>42.71</v>
      </c>
      <c r="U503" s="37">
        <v>209.72</v>
      </c>
      <c r="V503" s="37">
        <v>216.19</v>
      </c>
      <c r="W503" s="37">
        <v>134.61000000000001</v>
      </c>
      <c r="X503" s="37">
        <v>0</v>
      </c>
      <c r="Y503" s="37">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2</v>
      </c>
      <c r="B504" s="37">
        <v>0</v>
      </c>
      <c r="C504" s="37">
        <v>0</v>
      </c>
      <c r="D504" s="37">
        <v>0</v>
      </c>
      <c r="E504" s="37">
        <v>0</v>
      </c>
      <c r="F504" s="37">
        <v>0</v>
      </c>
      <c r="G504" s="37">
        <v>0</v>
      </c>
      <c r="H504" s="37">
        <v>0</v>
      </c>
      <c r="I504" s="37">
        <v>20.82</v>
      </c>
      <c r="J504" s="37">
        <v>193.22</v>
      </c>
      <c r="K504" s="37">
        <v>51.57</v>
      </c>
      <c r="L504" s="37">
        <v>169</v>
      </c>
      <c r="M504" s="37">
        <v>1.79</v>
      </c>
      <c r="N504" s="37">
        <v>136.03</v>
      </c>
      <c r="O504" s="37">
        <v>175.04</v>
      </c>
      <c r="P504" s="37">
        <v>423.58</v>
      </c>
      <c r="Q504" s="37">
        <v>71.099999999999994</v>
      </c>
      <c r="R504" s="37">
        <v>62.96</v>
      </c>
      <c r="S504" s="37">
        <v>17.04</v>
      </c>
      <c r="T504" s="37">
        <v>62.2</v>
      </c>
      <c r="U504" s="37">
        <v>109.45</v>
      </c>
      <c r="V504" s="37">
        <v>178.47</v>
      </c>
      <c r="W504" s="37">
        <v>0</v>
      </c>
      <c r="X504" s="37">
        <v>0</v>
      </c>
      <c r="Y504" s="37">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3</v>
      </c>
      <c r="B505" s="37">
        <v>1.33</v>
      </c>
      <c r="C505" s="37">
        <v>0</v>
      </c>
      <c r="D505" s="37">
        <v>0</v>
      </c>
      <c r="E505" s="37">
        <v>0</v>
      </c>
      <c r="F505" s="37">
        <v>0</v>
      </c>
      <c r="G505" s="37">
        <v>0</v>
      </c>
      <c r="H505" s="37">
        <v>0</v>
      </c>
      <c r="I505" s="37">
        <v>0</v>
      </c>
      <c r="J505" s="37">
        <v>70.39</v>
      </c>
      <c r="K505" s="37">
        <v>0</v>
      </c>
      <c r="L505" s="37">
        <v>21.73</v>
      </c>
      <c r="M505" s="37">
        <v>79.53</v>
      </c>
      <c r="N505" s="37">
        <v>43.27</v>
      </c>
      <c r="O505" s="37">
        <v>42.54</v>
      </c>
      <c r="P505" s="37">
        <v>28.84</v>
      </c>
      <c r="Q505" s="37">
        <v>21.82</v>
      </c>
      <c r="R505" s="37">
        <v>46.67</v>
      </c>
      <c r="S505" s="37">
        <v>36.07</v>
      </c>
      <c r="T505" s="37">
        <v>114.04</v>
      </c>
      <c r="U505" s="37">
        <v>115.77</v>
      </c>
      <c r="V505" s="37">
        <v>104.88</v>
      </c>
      <c r="W505" s="37">
        <v>0</v>
      </c>
      <c r="X505" s="37">
        <v>0</v>
      </c>
      <c r="Y505" s="37">
        <v>0</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4</v>
      </c>
      <c r="B506" s="37">
        <v>0</v>
      </c>
      <c r="C506" s="37">
        <v>0</v>
      </c>
      <c r="D506" s="37">
        <v>0</v>
      </c>
      <c r="E506" s="37">
        <v>0</v>
      </c>
      <c r="F506" s="37">
        <v>0</v>
      </c>
      <c r="G506" s="37">
        <v>0</v>
      </c>
      <c r="H506" s="37">
        <v>0</v>
      </c>
      <c r="I506" s="37">
        <v>154.27000000000001</v>
      </c>
      <c r="J506" s="37">
        <v>95.33</v>
      </c>
      <c r="K506" s="37">
        <v>0</v>
      </c>
      <c r="L506" s="37">
        <v>0</v>
      </c>
      <c r="M506" s="37">
        <v>0</v>
      </c>
      <c r="N506" s="37">
        <v>0</v>
      </c>
      <c r="O506" s="37">
        <v>0</v>
      </c>
      <c r="P506" s="37">
        <v>0</v>
      </c>
      <c r="Q506" s="37">
        <v>10.36</v>
      </c>
      <c r="R506" s="37">
        <v>1.9</v>
      </c>
      <c r="S506" s="37">
        <v>108.66</v>
      </c>
      <c r="T506" s="37">
        <v>203.94</v>
      </c>
      <c r="U506" s="37">
        <v>133.57</v>
      </c>
      <c r="V506" s="37">
        <v>177.22</v>
      </c>
      <c r="W506" s="37">
        <v>0</v>
      </c>
      <c r="X506" s="37">
        <v>0</v>
      </c>
      <c r="Y506" s="37">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5</v>
      </c>
      <c r="B507" s="37">
        <v>0</v>
      </c>
      <c r="C507" s="37">
        <v>0</v>
      </c>
      <c r="D507" s="37">
        <v>0</v>
      </c>
      <c r="E507" s="37">
        <v>0</v>
      </c>
      <c r="F507" s="37">
        <v>0</v>
      </c>
      <c r="G507" s="37">
        <v>0</v>
      </c>
      <c r="H507" s="37">
        <v>0</v>
      </c>
      <c r="I507" s="37">
        <v>0</v>
      </c>
      <c r="J507" s="37">
        <v>0</v>
      </c>
      <c r="K507" s="37">
        <v>0</v>
      </c>
      <c r="L507" s="37">
        <v>0</v>
      </c>
      <c r="M507" s="37">
        <v>0</v>
      </c>
      <c r="N507" s="37">
        <v>0</v>
      </c>
      <c r="O507" s="37">
        <v>0</v>
      </c>
      <c r="P507" s="37">
        <v>0</v>
      </c>
      <c r="Q507" s="37">
        <v>0</v>
      </c>
      <c r="R507" s="37">
        <v>0</v>
      </c>
      <c r="S507" s="37">
        <v>0</v>
      </c>
      <c r="T507" s="37">
        <v>0</v>
      </c>
      <c r="U507" s="37">
        <v>0</v>
      </c>
      <c r="V507" s="37">
        <v>0</v>
      </c>
      <c r="W507" s="37">
        <v>0</v>
      </c>
      <c r="X507" s="37">
        <v>0</v>
      </c>
      <c r="Y507" s="37">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6</v>
      </c>
      <c r="B508" s="37">
        <v>0</v>
      </c>
      <c r="C508" s="37">
        <v>0</v>
      </c>
      <c r="D508" s="37">
        <v>0</v>
      </c>
      <c r="E508" s="37">
        <v>0</v>
      </c>
      <c r="F508" s="37">
        <v>0</v>
      </c>
      <c r="G508" s="37">
        <v>26.81</v>
      </c>
      <c r="H508" s="37">
        <v>188.92</v>
      </c>
      <c r="I508" s="37">
        <v>109</v>
      </c>
      <c r="J508" s="37">
        <v>1.38</v>
      </c>
      <c r="K508" s="37">
        <v>0</v>
      </c>
      <c r="L508" s="37">
        <v>0</v>
      </c>
      <c r="M508" s="37">
        <v>0</v>
      </c>
      <c r="N508" s="37">
        <v>0</v>
      </c>
      <c r="O508" s="37">
        <v>0</v>
      </c>
      <c r="P508" s="37">
        <v>0</v>
      </c>
      <c r="Q508" s="37">
        <v>0</v>
      </c>
      <c r="R508" s="37">
        <v>0</v>
      </c>
      <c r="S508" s="37">
        <v>0</v>
      </c>
      <c r="T508" s="37">
        <v>0</v>
      </c>
      <c r="U508" s="37">
        <v>0</v>
      </c>
      <c r="V508" s="37">
        <v>0</v>
      </c>
      <c r="W508" s="37">
        <v>0</v>
      </c>
      <c r="X508" s="37">
        <v>0</v>
      </c>
      <c r="Y508" s="37">
        <v>0</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7</v>
      </c>
      <c r="B509" s="37">
        <v>0</v>
      </c>
      <c r="C509" s="37">
        <v>0</v>
      </c>
      <c r="D509" s="37">
        <v>0</v>
      </c>
      <c r="E509" s="37">
        <v>0</v>
      </c>
      <c r="F509" s="37">
        <v>0</v>
      </c>
      <c r="G509" s="37">
        <v>62.01</v>
      </c>
      <c r="H509" s="37">
        <v>249.06</v>
      </c>
      <c r="I509" s="37">
        <v>171.89</v>
      </c>
      <c r="J509" s="37">
        <v>23.51</v>
      </c>
      <c r="K509" s="37">
        <v>0</v>
      </c>
      <c r="L509" s="37">
        <v>0</v>
      </c>
      <c r="M509" s="37">
        <v>197.84</v>
      </c>
      <c r="N509" s="37">
        <v>143.59</v>
      </c>
      <c r="O509" s="37">
        <v>145.63999999999999</v>
      </c>
      <c r="P509" s="37">
        <v>144.63</v>
      </c>
      <c r="Q509" s="37">
        <v>168.56</v>
      </c>
      <c r="R509" s="37">
        <v>176.59</v>
      </c>
      <c r="S509" s="37">
        <v>216.21</v>
      </c>
      <c r="T509" s="37">
        <v>159.66</v>
      </c>
      <c r="U509" s="37">
        <v>102.72</v>
      </c>
      <c r="V509" s="37">
        <v>188.96</v>
      </c>
      <c r="W509" s="37">
        <v>48.46</v>
      </c>
      <c r="X509" s="37">
        <v>5.89</v>
      </c>
      <c r="Y509" s="37">
        <v>5.35</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8</v>
      </c>
      <c r="B510" s="37">
        <v>0</v>
      </c>
      <c r="C510" s="37">
        <v>0</v>
      </c>
      <c r="D510" s="37">
        <v>0</v>
      </c>
      <c r="E510" s="37">
        <v>0</v>
      </c>
      <c r="F510" s="37">
        <v>0</v>
      </c>
      <c r="G510" s="37">
        <v>5.75</v>
      </c>
      <c r="H510" s="37">
        <v>38.14</v>
      </c>
      <c r="I510" s="37">
        <v>26.32</v>
      </c>
      <c r="J510" s="37">
        <v>163.35</v>
      </c>
      <c r="K510" s="37">
        <v>89.8</v>
      </c>
      <c r="L510" s="37">
        <v>39.44</v>
      </c>
      <c r="M510" s="37">
        <v>40.32</v>
      </c>
      <c r="N510" s="37">
        <v>49.23</v>
      </c>
      <c r="O510" s="37">
        <v>65.58</v>
      </c>
      <c r="P510" s="37">
        <v>87.44</v>
      </c>
      <c r="Q510" s="37">
        <v>121.35</v>
      </c>
      <c r="R510" s="37">
        <v>141.72999999999999</v>
      </c>
      <c r="S510" s="37">
        <v>119.02</v>
      </c>
      <c r="T510" s="37">
        <v>103.28</v>
      </c>
      <c r="U510" s="37">
        <v>172.71</v>
      </c>
      <c r="V510" s="37">
        <v>52.03</v>
      </c>
      <c r="W510" s="37">
        <v>0</v>
      </c>
      <c r="X510" s="37">
        <v>0</v>
      </c>
      <c r="Y510" s="37">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9</v>
      </c>
      <c r="B511" s="37">
        <v>0</v>
      </c>
      <c r="C511" s="37">
        <v>0</v>
      </c>
      <c r="D511" s="37">
        <v>0</v>
      </c>
      <c r="E511" s="37">
        <v>0</v>
      </c>
      <c r="F511" s="37">
        <v>0</v>
      </c>
      <c r="G511" s="37">
        <v>0</v>
      </c>
      <c r="H511" s="37">
        <v>0</v>
      </c>
      <c r="I511" s="37">
        <v>44.23</v>
      </c>
      <c r="J511" s="37">
        <v>117.48</v>
      </c>
      <c r="K511" s="37">
        <v>0</v>
      </c>
      <c r="L511" s="37">
        <v>0</v>
      </c>
      <c r="M511" s="37">
        <v>0</v>
      </c>
      <c r="N511" s="37">
        <v>0</v>
      </c>
      <c r="O511" s="37">
        <v>0</v>
      </c>
      <c r="P511" s="37">
        <v>0</v>
      </c>
      <c r="Q511" s="37">
        <v>0</v>
      </c>
      <c r="R511" s="37">
        <v>0</v>
      </c>
      <c r="S511" s="37">
        <v>0</v>
      </c>
      <c r="T511" s="37">
        <v>0</v>
      </c>
      <c r="U511" s="37">
        <v>0</v>
      </c>
      <c r="V511" s="37">
        <v>0</v>
      </c>
      <c r="W511" s="37">
        <v>0</v>
      </c>
      <c r="X511" s="37">
        <v>0</v>
      </c>
      <c r="Y511" s="37">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10</v>
      </c>
      <c r="B512" s="37">
        <v>19.66</v>
      </c>
      <c r="C512" s="37">
        <v>0</v>
      </c>
      <c r="D512" s="37">
        <v>0</v>
      </c>
      <c r="E512" s="37">
        <v>0</v>
      </c>
      <c r="F512" s="37">
        <v>0</v>
      </c>
      <c r="G512" s="37">
        <v>79.900000000000006</v>
      </c>
      <c r="H512" s="37">
        <v>200.22</v>
      </c>
      <c r="I512" s="37">
        <v>168.6</v>
      </c>
      <c r="J512" s="37">
        <v>302.74</v>
      </c>
      <c r="K512" s="37">
        <v>148.32</v>
      </c>
      <c r="L512" s="37">
        <v>64.61</v>
      </c>
      <c r="M512" s="37">
        <v>90.3</v>
      </c>
      <c r="N512" s="37">
        <v>16.59</v>
      </c>
      <c r="O512" s="37">
        <v>78.819999999999993</v>
      </c>
      <c r="P512" s="37">
        <v>0</v>
      </c>
      <c r="Q512" s="37">
        <v>91.23</v>
      </c>
      <c r="R512" s="37">
        <v>0</v>
      </c>
      <c r="S512" s="37">
        <v>43.51</v>
      </c>
      <c r="T512" s="37">
        <v>112.8</v>
      </c>
      <c r="U512" s="37">
        <v>51.59</v>
      </c>
      <c r="V512" s="37">
        <v>17.440000000000001</v>
      </c>
      <c r="W512" s="37">
        <v>68.13</v>
      </c>
      <c r="X512" s="37">
        <v>0</v>
      </c>
      <c r="Y512" s="37">
        <v>0</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11</v>
      </c>
      <c r="B513" s="37">
        <v>0</v>
      </c>
      <c r="C513" s="37">
        <v>0</v>
      </c>
      <c r="D513" s="37">
        <v>0.89</v>
      </c>
      <c r="E513" s="37">
        <v>4.66</v>
      </c>
      <c r="F513" s="37">
        <v>0.52</v>
      </c>
      <c r="G513" s="37">
        <v>41.32</v>
      </c>
      <c r="H513" s="37">
        <v>56.55</v>
      </c>
      <c r="I513" s="37">
        <v>139.84</v>
      </c>
      <c r="J513" s="37">
        <v>322.3</v>
      </c>
      <c r="K513" s="37">
        <v>106.24</v>
      </c>
      <c r="L513" s="37">
        <v>79.650000000000006</v>
      </c>
      <c r="M513" s="37">
        <v>240.38</v>
      </c>
      <c r="N513" s="37">
        <v>224.74</v>
      </c>
      <c r="O513" s="37">
        <v>232.52</v>
      </c>
      <c r="P513" s="37">
        <v>259.61</v>
      </c>
      <c r="Q513" s="37">
        <v>259.51</v>
      </c>
      <c r="R513" s="37">
        <v>439.52</v>
      </c>
      <c r="S513" s="37">
        <v>521.74</v>
      </c>
      <c r="T513" s="37">
        <v>704.84</v>
      </c>
      <c r="U513" s="37">
        <v>582.57000000000005</v>
      </c>
      <c r="V513" s="37">
        <v>268.57</v>
      </c>
      <c r="W513" s="37">
        <v>87.22</v>
      </c>
      <c r="X513" s="37">
        <v>53.01</v>
      </c>
      <c r="Y513" s="37">
        <v>2.42</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12</v>
      </c>
      <c r="B514" s="37">
        <v>49.24</v>
      </c>
      <c r="C514" s="37">
        <v>38.47</v>
      </c>
      <c r="D514" s="37">
        <v>22.02</v>
      </c>
      <c r="E514" s="37">
        <v>39.5</v>
      </c>
      <c r="F514" s="37">
        <v>39.5</v>
      </c>
      <c r="G514" s="37">
        <v>235.11</v>
      </c>
      <c r="H514" s="37">
        <v>45.95</v>
      </c>
      <c r="I514" s="37">
        <v>109.79</v>
      </c>
      <c r="J514" s="37">
        <v>27.42</v>
      </c>
      <c r="K514" s="37">
        <v>2.14</v>
      </c>
      <c r="L514" s="37">
        <v>0</v>
      </c>
      <c r="M514" s="37">
        <v>57.85</v>
      </c>
      <c r="N514" s="37">
        <v>67.56</v>
      </c>
      <c r="O514" s="37">
        <v>100</v>
      </c>
      <c r="P514" s="37">
        <v>121.93</v>
      </c>
      <c r="Q514" s="37">
        <v>687.54</v>
      </c>
      <c r="R514" s="37">
        <v>283.22000000000003</v>
      </c>
      <c r="S514" s="37">
        <v>86.17</v>
      </c>
      <c r="T514" s="37">
        <v>20.350000000000001</v>
      </c>
      <c r="U514" s="37">
        <v>114.81</v>
      </c>
      <c r="V514" s="37">
        <v>112.07</v>
      </c>
      <c r="W514" s="37">
        <v>78.86</v>
      </c>
      <c r="X514" s="37">
        <v>25.5</v>
      </c>
      <c r="Y514" s="37">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13</v>
      </c>
      <c r="B515" s="37">
        <v>14.53</v>
      </c>
      <c r="C515" s="37">
        <v>0</v>
      </c>
      <c r="D515" s="37">
        <v>0</v>
      </c>
      <c r="E515" s="37">
        <v>0</v>
      </c>
      <c r="F515" s="37">
        <v>0</v>
      </c>
      <c r="G515" s="37">
        <v>132.66</v>
      </c>
      <c r="H515" s="37">
        <v>93.35</v>
      </c>
      <c r="I515" s="37">
        <v>26.52</v>
      </c>
      <c r="J515" s="37">
        <v>141.21</v>
      </c>
      <c r="K515" s="37">
        <v>0</v>
      </c>
      <c r="L515" s="37">
        <v>8.94</v>
      </c>
      <c r="M515" s="37">
        <v>0</v>
      </c>
      <c r="N515" s="37">
        <v>1.47</v>
      </c>
      <c r="O515" s="37">
        <v>0</v>
      </c>
      <c r="P515" s="37">
        <v>67.62</v>
      </c>
      <c r="Q515" s="37">
        <v>28.42</v>
      </c>
      <c r="R515" s="37">
        <v>83.22</v>
      </c>
      <c r="S515" s="37">
        <v>58.13</v>
      </c>
      <c r="T515" s="37">
        <v>73.94</v>
      </c>
      <c r="U515" s="37">
        <v>308.7</v>
      </c>
      <c r="V515" s="37">
        <v>346.07</v>
      </c>
      <c r="W515" s="37">
        <v>0</v>
      </c>
      <c r="X515" s="37">
        <v>0</v>
      </c>
      <c r="Y515" s="37">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14</v>
      </c>
      <c r="B516" s="37">
        <v>0</v>
      </c>
      <c r="C516" s="37">
        <v>0</v>
      </c>
      <c r="D516" s="37">
        <v>0</v>
      </c>
      <c r="E516" s="37">
        <v>416.59</v>
      </c>
      <c r="F516" s="37">
        <v>0</v>
      </c>
      <c r="G516" s="37">
        <v>223.92</v>
      </c>
      <c r="H516" s="37">
        <v>78.040000000000006</v>
      </c>
      <c r="I516" s="37">
        <v>343.52</v>
      </c>
      <c r="J516" s="37">
        <v>425.4</v>
      </c>
      <c r="K516" s="37">
        <v>222.97</v>
      </c>
      <c r="L516" s="37">
        <v>151.86000000000001</v>
      </c>
      <c r="M516" s="37">
        <v>172.12</v>
      </c>
      <c r="N516" s="37">
        <v>170.11</v>
      </c>
      <c r="O516" s="37">
        <v>127.44</v>
      </c>
      <c r="P516" s="37">
        <v>39.840000000000003</v>
      </c>
      <c r="Q516" s="37">
        <v>62.54</v>
      </c>
      <c r="R516" s="37">
        <v>61.49</v>
      </c>
      <c r="S516" s="37">
        <v>93.09</v>
      </c>
      <c r="T516" s="37">
        <v>249.89</v>
      </c>
      <c r="U516" s="37">
        <v>769.25</v>
      </c>
      <c r="V516" s="37">
        <v>235.43</v>
      </c>
      <c r="W516" s="37">
        <v>0</v>
      </c>
      <c r="X516" s="37">
        <v>0</v>
      </c>
      <c r="Y516" s="37">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15</v>
      </c>
      <c r="B517" s="37">
        <v>0</v>
      </c>
      <c r="C517" s="37">
        <v>0</v>
      </c>
      <c r="D517" s="37">
        <v>0</v>
      </c>
      <c r="E517" s="37">
        <v>0</v>
      </c>
      <c r="F517" s="37">
        <v>0</v>
      </c>
      <c r="G517" s="37">
        <v>23.59</v>
      </c>
      <c r="H517" s="37">
        <v>97.83</v>
      </c>
      <c r="I517" s="37">
        <v>85.68</v>
      </c>
      <c r="J517" s="37">
        <v>40.71</v>
      </c>
      <c r="K517" s="37">
        <v>0</v>
      </c>
      <c r="L517" s="37">
        <v>0</v>
      </c>
      <c r="M517" s="37">
        <v>0</v>
      </c>
      <c r="N517" s="37">
        <v>0</v>
      </c>
      <c r="O517" s="37">
        <v>0</v>
      </c>
      <c r="P517" s="37">
        <v>0</v>
      </c>
      <c r="Q517" s="37">
        <v>0</v>
      </c>
      <c r="R517" s="37">
        <v>0</v>
      </c>
      <c r="S517" s="37">
        <v>0</v>
      </c>
      <c r="T517" s="37">
        <v>0</v>
      </c>
      <c r="U517" s="37">
        <v>0</v>
      </c>
      <c r="V517" s="37">
        <v>0</v>
      </c>
      <c r="W517" s="37">
        <v>0</v>
      </c>
      <c r="X517" s="37">
        <v>0</v>
      </c>
      <c r="Y517" s="37">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16</v>
      </c>
      <c r="B518" s="37">
        <v>0</v>
      </c>
      <c r="C518" s="37">
        <v>0</v>
      </c>
      <c r="D518" s="37">
        <v>0</v>
      </c>
      <c r="E518" s="37">
        <v>0</v>
      </c>
      <c r="F518" s="37">
        <v>102.85</v>
      </c>
      <c r="G518" s="37">
        <v>119.11</v>
      </c>
      <c r="H518" s="37">
        <v>96.51</v>
      </c>
      <c r="I518" s="37">
        <v>238.12</v>
      </c>
      <c r="J518" s="37">
        <v>123.08</v>
      </c>
      <c r="K518" s="37">
        <v>88.73</v>
      </c>
      <c r="L518" s="37">
        <v>78.12</v>
      </c>
      <c r="M518" s="37">
        <v>67.760000000000005</v>
      </c>
      <c r="N518" s="37">
        <v>49.28</v>
      </c>
      <c r="O518" s="37">
        <v>81.430000000000007</v>
      </c>
      <c r="P518" s="37">
        <v>2.19</v>
      </c>
      <c r="Q518" s="37">
        <v>0</v>
      </c>
      <c r="R518" s="37">
        <v>0</v>
      </c>
      <c r="S518" s="37">
        <v>0</v>
      </c>
      <c r="T518" s="37">
        <v>0</v>
      </c>
      <c r="U518" s="37">
        <v>40.46</v>
      </c>
      <c r="V518" s="37">
        <v>79.37</v>
      </c>
      <c r="W518" s="37">
        <v>0</v>
      </c>
      <c r="X518" s="37">
        <v>0</v>
      </c>
      <c r="Y518" s="37">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17</v>
      </c>
      <c r="B519" s="37">
        <v>0</v>
      </c>
      <c r="C519" s="37">
        <v>0.05</v>
      </c>
      <c r="D519" s="37">
        <v>63.1</v>
      </c>
      <c r="E519" s="37">
        <v>7.34</v>
      </c>
      <c r="F519" s="37">
        <v>0</v>
      </c>
      <c r="G519" s="37">
        <v>151.25</v>
      </c>
      <c r="H519" s="37">
        <v>185.23</v>
      </c>
      <c r="I519" s="37">
        <v>176.97</v>
      </c>
      <c r="J519" s="37">
        <v>218.5</v>
      </c>
      <c r="K519" s="37">
        <v>45.79</v>
      </c>
      <c r="L519" s="37">
        <v>0</v>
      </c>
      <c r="M519" s="37">
        <v>0</v>
      </c>
      <c r="N519" s="37">
        <v>0</v>
      </c>
      <c r="O519" s="37">
        <v>0</v>
      </c>
      <c r="P519" s="37">
        <v>3.45</v>
      </c>
      <c r="Q519" s="37">
        <v>7.39</v>
      </c>
      <c r="R519" s="37">
        <v>0</v>
      </c>
      <c r="S519" s="37">
        <v>0.03</v>
      </c>
      <c r="T519" s="37">
        <v>5.0999999999999996</v>
      </c>
      <c r="U519" s="37">
        <v>2.96</v>
      </c>
      <c r="V519" s="37">
        <v>112.94</v>
      </c>
      <c r="W519" s="37">
        <v>0</v>
      </c>
      <c r="X519" s="37">
        <v>0</v>
      </c>
      <c r="Y519" s="37">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18</v>
      </c>
      <c r="B520" s="37">
        <v>85.37</v>
      </c>
      <c r="C520" s="37">
        <v>0</v>
      </c>
      <c r="D520" s="37">
        <v>0</v>
      </c>
      <c r="E520" s="37">
        <v>0</v>
      </c>
      <c r="F520" s="37">
        <v>0</v>
      </c>
      <c r="G520" s="37">
        <v>74.3</v>
      </c>
      <c r="H520" s="37">
        <v>0</v>
      </c>
      <c r="I520" s="37">
        <v>98.67</v>
      </c>
      <c r="J520" s="37">
        <v>94.5</v>
      </c>
      <c r="K520" s="37">
        <v>0</v>
      </c>
      <c r="L520" s="37">
        <v>0</v>
      </c>
      <c r="M520" s="37">
        <v>0</v>
      </c>
      <c r="N520" s="37">
        <v>0</v>
      </c>
      <c r="O520" s="37">
        <v>0</v>
      </c>
      <c r="P520" s="37">
        <v>0</v>
      </c>
      <c r="Q520" s="37">
        <v>0</v>
      </c>
      <c r="R520" s="37">
        <v>0</v>
      </c>
      <c r="S520" s="37">
        <v>128.19</v>
      </c>
      <c r="T520" s="37">
        <v>59.69</v>
      </c>
      <c r="U520" s="37">
        <v>108.12</v>
      </c>
      <c r="V520" s="37">
        <v>163.68</v>
      </c>
      <c r="W520" s="37">
        <v>94.05</v>
      </c>
      <c r="X520" s="37">
        <v>0</v>
      </c>
      <c r="Y520" s="37">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19</v>
      </c>
      <c r="B521" s="37">
        <v>0</v>
      </c>
      <c r="C521" s="37">
        <v>0</v>
      </c>
      <c r="D521" s="37">
        <v>0</v>
      </c>
      <c r="E521" s="37">
        <v>0</v>
      </c>
      <c r="F521" s="37">
        <v>0</v>
      </c>
      <c r="G521" s="37">
        <v>52.55</v>
      </c>
      <c r="H521" s="37">
        <v>186.34</v>
      </c>
      <c r="I521" s="37">
        <v>317.56</v>
      </c>
      <c r="J521" s="37">
        <v>151.83000000000001</v>
      </c>
      <c r="K521" s="37">
        <v>45.44</v>
      </c>
      <c r="L521" s="37">
        <v>14.42</v>
      </c>
      <c r="M521" s="37">
        <v>0</v>
      </c>
      <c r="N521" s="37">
        <v>46.41</v>
      </c>
      <c r="O521" s="37">
        <v>27.31</v>
      </c>
      <c r="P521" s="37">
        <v>0.61</v>
      </c>
      <c r="Q521" s="37">
        <v>34.15</v>
      </c>
      <c r="R521" s="37">
        <v>0.26</v>
      </c>
      <c r="S521" s="37">
        <v>0</v>
      </c>
      <c r="T521" s="37">
        <v>0</v>
      </c>
      <c r="U521" s="37">
        <v>17.32</v>
      </c>
      <c r="V521" s="37">
        <v>0.09</v>
      </c>
      <c r="W521" s="37">
        <v>0</v>
      </c>
      <c r="X521" s="37">
        <v>0</v>
      </c>
      <c r="Y521" s="37">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20</v>
      </c>
      <c r="B522" s="37">
        <v>0</v>
      </c>
      <c r="C522" s="37">
        <v>0</v>
      </c>
      <c r="D522" s="37">
        <v>0</v>
      </c>
      <c r="E522" s="37">
        <v>0</v>
      </c>
      <c r="F522" s="37">
        <v>0</v>
      </c>
      <c r="G522" s="37">
        <v>57.67</v>
      </c>
      <c r="H522" s="37">
        <v>109.04</v>
      </c>
      <c r="I522" s="37">
        <v>158.34</v>
      </c>
      <c r="J522" s="37">
        <v>59.61</v>
      </c>
      <c r="K522" s="37">
        <v>0</v>
      </c>
      <c r="L522" s="37">
        <v>0</v>
      </c>
      <c r="M522" s="37">
        <v>0</v>
      </c>
      <c r="N522" s="37">
        <v>0</v>
      </c>
      <c r="O522" s="37">
        <v>0</v>
      </c>
      <c r="P522" s="37">
        <v>0</v>
      </c>
      <c r="Q522" s="37">
        <v>0</v>
      </c>
      <c r="R522" s="37">
        <v>0</v>
      </c>
      <c r="S522" s="37">
        <v>0</v>
      </c>
      <c r="T522" s="37">
        <v>0</v>
      </c>
      <c r="U522" s="37">
        <v>0</v>
      </c>
      <c r="V522" s="37">
        <v>0</v>
      </c>
      <c r="W522" s="37">
        <v>0</v>
      </c>
      <c r="X522" s="37">
        <v>0</v>
      </c>
      <c r="Y522" s="37">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21</v>
      </c>
      <c r="B523" s="37">
        <v>0</v>
      </c>
      <c r="C523" s="37">
        <v>0</v>
      </c>
      <c r="D523" s="37">
        <v>0</v>
      </c>
      <c r="E523" s="37">
        <v>0</v>
      </c>
      <c r="F523" s="37">
        <v>0</v>
      </c>
      <c r="G523" s="37">
        <v>0</v>
      </c>
      <c r="H523" s="37">
        <v>12.4</v>
      </c>
      <c r="I523" s="37">
        <v>160.41</v>
      </c>
      <c r="J523" s="37">
        <v>103.82</v>
      </c>
      <c r="K523" s="37">
        <v>0.1</v>
      </c>
      <c r="L523" s="37">
        <v>0</v>
      </c>
      <c r="M523" s="37">
        <v>0</v>
      </c>
      <c r="N523" s="37">
        <v>0.16</v>
      </c>
      <c r="O523" s="37">
        <v>0.23</v>
      </c>
      <c r="P523" s="37">
        <v>0</v>
      </c>
      <c r="Q523" s="37">
        <v>0.12</v>
      </c>
      <c r="R523" s="37">
        <v>0</v>
      </c>
      <c r="S523" s="37">
        <v>0.08</v>
      </c>
      <c r="T523" s="37">
        <v>33.869999999999997</v>
      </c>
      <c r="U523" s="37">
        <v>45.05</v>
      </c>
      <c r="V523" s="37">
        <v>0.19</v>
      </c>
      <c r="W523" s="37">
        <v>0</v>
      </c>
      <c r="X523" s="37">
        <v>0</v>
      </c>
      <c r="Y523" s="37">
        <v>0</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22</v>
      </c>
      <c r="B524" s="37">
        <v>0</v>
      </c>
      <c r="C524" s="37">
        <v>0</v>
      </c>
      <c r="D524" s="37">
        <v>0</v>
      </c>
      <c r="E524" s="37">
        <v>0</v>
      </c>
      <c r="F524" s="37">
        <v>0</v>
      </c>
      <c r="G524" s="37">
        <v>60.21</v>
      </c>
      <c r="H524" s="37">
        <v>227.81</v>
      </c>
      <c r="I524" s="37">
        <v>228.2</v>
      </c>
      <c r="J524" s="37">
        <v>54.67</v>
      </c>
      <c r="K524" s="37">
        <v>1.2</v>
      </c>
      <c r="L524" s="37">
        <v>0</v>
      </c>
      <c r="M524" s="37">
        <v>0</v>
      </c>
      <c r="N524" s="37">
        <v>0</v>
      </c>
      <c r="O524" s="37">
        <v>0</v>
      </c>
      <c r="P524" s="37">
        <v>0</v>
      </c>
      <c r="Q524" s="37">
        <v>0</v>
      </c>
      <c r="R524" s="37">
        <v>0</v>
      </c>
      <c r="S524" s="37">
        <v>2.25</v>
      </c>
      <c r="T524" s="37">
        <v>0</v>
      </c>
      <c r="U524" s="37">
        <v>0</v>
      </c>
      <c r="V524" s="37">
        <v>0</v>
      </c>
      <c r="W524" s="37">
        <v>0</v>
      </c>
      <c r="X524" s="37">
        <v>0</v>
      </c>
      <c r="Y524" s="37">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23</v>
      </c>
      <c r="B525" s="37">
        <v>0</v>
      </c>
      <c r="C525" s="37">
        <v>0</v>
      </c>
      <c r="D525" s="37">
        <v>0</v>
      </c>
      <c r="E525" s="37">
        <v>0</v>
      </c>
      <c r="F525" s="37">
        <v>13.09</v>
      </c>
      <c r="G525" s="37">
        <v>100.16</v>
      </c>
      <c r="H525" s="37">
        <v>213.41</v>
      </c>
      <c r="I525" s="37">
        <v>143.82</v>
      </c>
      <c r="J525" s="37">
        <v>66.12</v>
      </c>
      <c r="K525" s="37">
        <v>0.06</v>
      </c>
      <c r="L525" s="37">
        <v>0</v>
      </c>
      <c r="M525" s="37">
        <v>0.01</v>
      </c>
      <c r="N525" s="37">
        <v>0.06</v>
      </c>
      <c r="O525" s="37">
        <v>0</v>
      </c>
      <c r="P525" s="37">
        <v>87.28</v>
      </c>
      <c r="Q525" s="37">
        <v>89.93</v>
      </c>
      <c r="R525" s="37">
        <v>80.36</v>
      </c>
      <c r="S525" s="37">
        <v>7.46</v>
      </c>
      <c r="T525" s="37">
        <v>34.770000000000003</v>
      </c>
      <c r="U525" s="37">
        <v>58.82</v>
      </c>
      <c r="V525" s="37">
        <v>183.64</v>
      </c>
      <c r="W525" s="37">
        <v>60.25</v>
      </c>
      <c r="X525" s="37">
        <v>0</v>
      </c>
      <c r="Y525" s="37">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12" x14ac:dyDescent="0.2">
      <c r="A526" s="33">
        <v>24</v>
      </c>
      <c r="B526" s="37">
        <v>0</v>
      </c>
      <c r="C526" s="37">
        <v>0</v>
      </c>
      <c r="D526" s="37">
        <v>0</v>
      </c>
      <c r="E526" s="37">
        <v>0</v>
      </c>
      <c r="F526" s="37">
        <v>27.58</v>
      </c>
      <c r="G526" s="37">
        <v>61.49</v>
      </c>
      <c r="H526" s="37">
        <v>78.739999999999995</v>
      </c>
      <c r="I526" s="37">
        <v>105.86</v>
      </c>
      <c r="J526" s="37">
        <v>257.74</v>
      </c>
      <c r="K526" s="37">
        <v>64.56</v>
      </c>
      <c r="L526" s="37">
        <v>0</v>
      </c>
      <c r="M526" s="37">
        <v>0</v>
      </c>
      <c r="N526" s="37">
        <v>0</v>
      </c>
      <c r="O526" s="37">
        <v>0</v>
      </c>
      <c r="P526" s="37">
        <v>0</v>
      </c>
      <c r="Q526" s="37">
        <v>0</v>
      </c>
      <c r="R526" s="37">
        <v>0.02</v>
      </c>
      <c r="S526" s="37">
        <v>0</v>
      </c>
      <c r="T526" s="37">
        <v>0</v>
      </c>
      <c r="U526" s="37">
        <v>10.56</v>
      </c>
      <c r="V526" s="37">
        <v>0</v>
      </c>
      <c r="W526" s="37">
        <v>0</v>
      </c>
      <c r="X526" s="37">
        <v>0</v>
      </c>
      <c r="Y526" s="37">
        <v>0</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12" x14ac:dyDescent="0.2">
      <c r="A527" s="33">
        <v>25</v>
      </c>
      <c r="B527" s="37">
        <v>0</v>
      </c>
      <c r="C527" s="37">
        <v>0</v>
      </c>
      <c r="D527" s="37">
        <v>0</v>
      </c>
      <c r="E527" s="37">
        <v>0</v>
      </c>
      <c r="F527" s="37">
        <v>0</v>
      </c>
      <c r="G527" s="37">
        <v>0</v>
      </c>
      <c r="H527" s="37">
        <v>0</v>
      </c>
      <c r="I527" s="37">
        <v>3.16</v>
      </c>
      <c r="J527" s="37">
        <v>186.72</v>
      </c>
      <c r="K527" s="37">
        <v>83.52</v>
      </c>
      <c r="L527" s="37">
        <v>84.72</v>
      </c>
      <c r="M527" s="37">
        <v>37.89</v>
      </c>
      <c r="N527" s="37">
        <v>37.1</v>
      </c>
      <c r="O527" s="37">
        <v>26.58</v>
      </c>
      <c r="P527" s="37">
        <v>35.08</v>
      </c>
      <c r="Q527" s="37">
        <v>53.27</v>
      </c>
      <c r="R527" s="37">
        <v>17.13</v>
      </c>
      <c r="S527" s="37">
        <v>5.87</v>
      </c>
      <c r="T527" s="37">
        <v>9.52</v>
      </c>
      <c r="U527" s="37">
        <v>0</v>
      </c>
      <c r="V527" s="37">
        <v>0</v>
      </c>
      <c r="W527" s="37">
        <v>0</v>
      </c>
      <c r="X527" s="37">
        <v>0</v>
      </c>
      <c r="Y527" s="37">
        <v>0.32</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12" x14ac:dyDescent="0.2">
      <c r="A528" s="33">
        <v>26</v>
      </c>
      <c r="B528" s="37">
        <v>0</v>
      </c>
      <c r="C528" s="37">
        <v>0</v>
      </c>
      <c r="D528" s="37">
        <v>0</v>
      </c>
      <c r="E528" s="37">
        <v>0</v>
      </c>
      <c r="F528" s="37">
        <v>34.799999999999997</v>
      </c>
      <c r="G528" s="37">
        <v>34.729999999999997</v>
      </c>
      <c r="H528" s="37">
        <v>198.7</v>
      </c>
      <c r="I528" s="37">
        <v>394.35</v>
      </c>
      <c r="J528" s="37">
        <v>243.74</v>
      </c>
      <c r="K528" s="37">
        <v>261.17</v>
      </c>
      <c r="L528" s="37">
        <v>188.44</v>
      </c>
      <c r="M528" s="37">
        <v>0</v>
      </c>
      <c r="N528" s="37">
        <v>0</v>
      </c>
      <c r="O528" s="37">
        <v>0</v>
      </c>
      <c r="P528" s="37">
        <v>0</v>
      </c>
      <c r="Q528" s="37">
        <v>0</v>
      </c>
      <c r="R528" s="37">
        <v>46.14</v>
      </c>
      <c r="S528" s="37">
        <v>136.22</v>
      </c>
      <c r="T528" s="37">
        <v>185.19</v>
      </c>
      <c r="U528" s="37">
        <v>288.05</v>
      </c>
      <c r="V528" s="37">
        <v>205.93</v>
      </c>
      <c r="W528" s="37">
        <v>1.36</v>
      </c>
      <c r="X528" s="37">
        <v>0</v>
      </c>
      <c r="Y528" s="37">
        <v>0</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27</v>
      </c>
      <c r="B529" s="37">
        <v>0</v>
      </c>
      <c r="C529" s="37">
        <v>0</v>
      </c>
      <c r="D529" s="37">
        <v>0</v>
      </c>
      <c r="E529" s="37">
        <v>0</v>
      </c>
      <c r="F529" s="37">
        <v>0</v>
      </c>
      <c r="G529" s="37">
        <v>128.06</v>
      </c>
      <c r="H529" s="37">
        <v>200.58</v>
      </c>
      <c r="I529" s="37">
        <v>277.45</v>
      </c>
      <c r="J529" s="37">
        <v>322.98</v>
      </c>
      <c r="K529" s="37">
        <v>131.69999999999999</v>
      </c>
      <c r="L529" s="37">
        <v>0</v>
      </c>
      <c r="M529" s="37">
        <v>0</v>
      </c>
      <c r="N529" s="37">
        <v>0</v>
      </c>
      <c r="O529" s="37">
        <v>15.7</v>
      </c>
      <c r="P529" s="37">
        <v>0</v>
      </c>
      <c r="Q529" s="37">
        <v>13.3</v>
      </c>
      <c r="R529" s="37">
        <v>56.78</v>
      </c>
      <c r="S529" s="37">
        <v>113.9</v>
      </c>
      <c r="T529" s="37">
        <v>94.28</v>
      </c>
      <c r="U529" s="37">
        <v>136.34</v>
      </c>
      <c r="V529" s="37">
        <v>152.96</v>
      </c>
      <c r="W529" s="37">
        <v>0.56999999999999995</v>
      </c>
      <c r="X529" s="37">
        <v>0</v>
      </c>
      <c r="Y529" s="37">
        <v>0</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ht="12" x14ac:dyDescent="0.2">
      <c r="A530" s="33">
        <v>28</v>
      </c>
      <c r="B530" s="37">
        <v>0</v>
      </c>
      <c r="C530" s="37">
        <v>0</v>
      </c>
      <c r="D530" s="37">
        <v>0</v>
      </c>
      <c r="E530" s="37">
        <v>0</v>
      </c>
      <c r="F530" s="37">
        <v>0</v>
      </c>
      <c r="G530" s="37">
        <v>158.47</v>
      </c>
      <c r="H530" s="37">
        <v>174.18</v>
      </c>
      <c r="I530" s="37">
        <v>236.47</v>
      </c>
      <c r="J530" s="37">
        <v>299.82</v>
      </c>
      <c r="K530" s="37">
        <v>203.14</v>
      </c>
      <c r="L530" s="37">
        <v>271.66000000000003</v>
      </c>
      <c r="M530" s="37">
        <v>153.15</v>
      </c>
      <c r="N530" s="37">
        <v>296.98</v>
      </c>
      <c r="O530" s="37">
        <v>298.68</v>
      </c>
      <c r="P530" s="37">
        <v>236.08</v>
      </c>
      <c r="Q530" s="37">
        <v>164.05</v>
      </c>
      <c r="R530" s="37">
        <v>300.70999999999998</v>
      </c>
      <c r="S530" s="37">
        <v>181.93</v>
      </c>
      <c r="T530" s="37">
        <v>141.91</v>
      </c>
      <c r="U530" s="37">
        <v>223.04</v>
      </c>
      <c r="V530" s="37">
        <v>218.81</v>
      </c>
      <c r="W530" s="37">
        <v>61.96</v>
      </c>
      <c r="X530" s="37">
        <v>0</v>
      </c>
      <c r="Y530" s="37">
        <v>0</v>
      </c>
      <c r="Z530" s="38" t="str">
        <f>IF(Y530=0,"скрыть","")</f>
        <v>скрыть</v>
      </c>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ht="12" x14ac:dyDescent="0.2">
      <c r="A531" s="33">
        <v>29</v>
      </c>
      <c r="B531" s="34">
        <v>0</v>
      </c>
      <c r="C531" s="37">
        <v>0</v>
      </c>
      <c r="D531" s="37">
        <v>0</v>
      </c>
      <c r="E531" s="37">
        <v>0</v>
      </c>
      <c r="F531" s="37">
        <v>168.64</v>
      </c>
      <c r="G531" s="37">
        <v>125.16</v>
      </c>
      <c r="H531" s="37">
        <v>267.51</v>
      </c>
      <c r="I531" s="37">
        <v>427.53</v>
      </c>
      <c r="J531" s="37">
        <v>276.39999999999998</v>
      </c>
      <c r="K531" s="37">
        <v>92.32</v>
      </c>
      <c r="L531" s="37">
        <v>49.33</v>
      </c>
      <c r="M531" s="37">
        <v>167.54</v>
      </c>
      <c r="N531" s="37">
        <v>164.32</v>
      </c>
      <c r="O531" s="37">
        <v>189.92</v>
      </c>
      <c r="P531" s="37">
        <v>318.97000000000003</v>
      </c>
      <c r="Q531" s="37">
        <v>539.38</v>
      </c>
      <c r="R531" s="37">
        <v>279.2</v>
      </c>
      <c r="S531" s="37">
        <v>259.27</v>
      </c>
      <c r="T531" s="37">
        <v>266.68</v>
      </c>
      <c r="U531" s="37">
        <v>249.87</v>
      </c>
      <c r="V531" s="37">
        <v>258.02999999999997</v>
      </c>
      <c r="W531" s="37">
        <v>109.69</v>
      </c>
      <c r="X531" s="37">
        <v>0</v>
      </c>
      <c r="Y531" s="37">
        <v>0</v>
      </c>
      <c r="Z531" s="38" t="str">
        <f>IF(Y531=0,"скрыть","")</f>
        <v>скрыть</v>
      </c>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ht="12" x14ac:dyDescent="0.2">
      <c r="A532" s="33">
        <v>30</v>
      </c>
      <c r="B532" s="37">
        <v>0</v>
      </c>
      <c r="C532" s="37">
        <v>0</v>
      </c>
      <c r="D532" s="37">
        <v>0</v>
      </c>
      <c r="E532" s="37">
        <v>0</v>
      </c>
      <c r="F532" s="37">
        <v>113.03</v>
      </c>
      <c r="G532" s="37">
        <v>93.91</v>
      </c>
      <c r="H532" s="37">
        <v>202.56</v>
      </c>
      <c r="I532" s="37">
        <v>329.46</v>
      </c>
      <c r="J532" s="37">
        <v>177.74</v>
      </c>
      <c r="K532" s="37">
        <v>421.25</v>
      </c>
      <c r="L532" s="37">
        <v>232.11</v>
      </c>
      <c r="M532" s="37">
        <v>105.02</v>
      </c>
      <c r="N532" s="37">
        <v>4.91</v>
      </c>
      <c r="O532" s="37">
        <v>0</v>
      </c>
      <c r="P532" s="37">
        <v>0</v>
      </c>
      <c r="Q532" s="37">
        <v>0</v>
      </c>
      <c r="R532" s="37">
        <v>45.79</v>
      </c>
      <c r="S532" s="37">
        <v>105.79</v>
      </c>
      <c r="T532" s="37">
        <v>96.42</v>
      </c>
      <c r="U532" s="37">
        <v>235.3</v>
      </c>
      <c r="V532" s="37">
        <v>145.29</v>
      </c>
      <c r="W532" s="37">
        <v>3.55</v>
      </c>
      <c r="X532" s="37">
        <v>0</v>
      </c>
      <c r="Y532" s="37">
        <v>0</v>
      </c>
      <c r="Z532" s="38" t="str">
        <f>IF(Y532=0,"скрыть","")</f>
        <v>скрыть</v>
      </c>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2" x14ac:dyDescent="0.2">
      <c r="A533" s="33">
        <v>31</v>
      </c>
      <c r="B533" s="37">
        <v>0</v>
      </c>
      <c r="C533" s="37">
        <v>0</v>
      </c>
      <c r="D533" s="37">
        <v>0</v>
      </c>
      <c r="E533" s="37">
        <v>0</v>
      </c>
      <c r="F533" s="37">
        <v>0</v>
      </c>
      <c r="G533" s="37">
        <v>70.33</v>
      </c>
      <c r="H533" s="37">
        <v>81.66</v>
      </c>
      <c r="I533" s="37">
        <v>212.47</v>
      </c>
      <c r="J533" s="37">
        <v>89.89</v>
      </c>
      <c r="K533" s="37">
        <v>69.67</v>
      </c>
      <c r="L533" s="37">
        <v>116.36</v>
      </c>
      <c r="M533" s="37">
        <v>126.35</v>
      </c>
      <c r="N533" s="37">
        <v>114.24</v>
      </c>
      <c r="O533" s="37">
        <v>211.23</v>
      </c>
      <c r="P533" s="37">
        <v>349.61</v>
      </c>
      <c r="Q533" s="37">
        <v>405.52</v>
      </c>
      <c r="R533" s="37">
        <v>320.64</v>
      </c>
      <c r="S533" s="37">
        <v>244.65</v>
      </c>
      <c r="T533" s="37">
        <v>264.61</v>
      </c>
      <c r="U533" s="37">
        <v>121.6</v>
      </c>
      <c r="V533" s="37">
        <v>22.76</v>
      </c>
      <c r="W533" s="37">
        <v>0</v>
      </c>
      <c r="X533" s="37">
        <v>0</v>
      </c>
      <c r="Y533" s="37">
        <v>0</v>
      </c>
      <c r="Z533" s="38" t="str">
        <f>IF(Y533=0,"скрыть","")</f>
        <v>скрыть</v>
      </c>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1.25" customHeight="1" x14ac:dyDescent="0.2">
      <c r="A534" s="111"/>
      <c r="B534" s="112" t="s">
        <v>118</v>
      </c>
      <c r="C534" s="112"/>
      <c r="D534" s="112"/>
      <c r="E534" s="112"/>
      <c r="F534" s="112"/>
      <c r="G534" s="112"/>
      <c r="H534" s="112"/>
      <c r="I534" s="112"/>
      <c r="J534" s="112"/>
      <c r="K534" s="112"/>
      <c r="L534" s="112"/>
      <c r="M534" s="112"/>
      <c r="N534" s="112"/>
      <c r="O534" s="112"/>
      <c r="P534" s="112"/>
      <c r="Q534" s="112"/>
      <c r="R534" s="112"/>
      <c r="S534" s="112"/>
      <c r="T534" s="112"/>
      <c r="U534" s="112"/>
      <c r="V534" s="112"/>
      <c r="W534" s="112"/>
      <c r="X534" s="112"/>
      <c r="Y534" s="112"/>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ht="11.25" customHeight="1" x14ac:dyDescent="0.2">
      <c r="A535" s="111"/>
      <c r="B535" s="112"/>
      <c r="C535" s="112"/>
      <c r="D535" s="112"/>
      <c r="E535" s="112"/>
      <c r="F535" s="112"/>
      <c r="G535" s="112"/>
      <c r="H535" s="112"/>
      <c r="I535" s="112"/>
      <c r="J535" s="112"/>
      <c r="K535" s="112"/>
      <c r="L535" s="112"/>
      <c r="M535" s="112"/>
      <c r="N535" s="112"/>
      <c r="O535" s="112"/>
      <c r="P535" s="112"/>
      <c r="Q535" s="112"/>
      <c r="R535" s="112"/>
      <c r="S535" s="112"/>
      <c r="T535" s="112"/>
      <c r="U535" s="112"/>
      <c r="V535" s="112"/>
      <c r="W535" s="112"/>
      <c r="X535" s="112"/>
      <c r="Y535" s="112"/>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s="27" customFormat="1" ht="32.65" customHeight="1" x14ac:dyDescent="0.2">
      <c r="A536" s="31" t="s">
        <v>83</v>
      </c>
      <c r="B536" s="32" t="s">
        <v>84</v>
      </c>
      <c r="C536" s="32" t="s">
        <v>85</v>
      </c>
      <c r="D536" s="32" t="s">
        <v>86</v>
      </c>
      <c r="E536" s="32" t="s">
        <v>87</v>
      </c>
      <c r="F536" s="32" t="s">
        <v>88</v>
      </c>
      <c r="G536" s="32" t="s">
        <v>89</v>
      </c>
      <c r="H536" s="32" t="s">
        <v>90</v>
      </c>
      <c r="I536" s="32" t="s">
        <v>91</v>
      </c>
      <c r="J536" s="32" t="s">
        <v>92</v>
      </c>
      <c r="K536" s="32" t="s">
        <v>93</v>
      </c>
      <c r="L536" s="32" t="s">
        <v>94</v>
      </c>
      <c r="M536" s="32" t="s">
        <v>95</v>
      </c>
      <c r="N536" s="32" t="s">
        <v>96</v>
      </c>
      <c r="O536" s="32" t="s">
        <v>97</v>
      </c>
      <c r="P536" s="32" t="s">
        <v>98</v>
      </c>
      <c r="Q536" s="32" t="s">
        <v>99</v>
      </c>
      <c r="R536" s="32" t="s">
        <v>100</v>
      </c>
      <c r="S536" s="32" t="s">
        <v>101</v>
      </c>
      <c r="T536" s="32" t="s">
        <v>102</v>
      </c>
      <c r="U536" s="32" t="s">
        <v>103</v>
      </c>
      <c r="V536" s="32" t="s">
        <v>104</v>
      </c>
      <c r="W536" s="32" t="s">
        <v>105</v>
      </c>
      <c r="X536" s="32" t="s">
        <v>106</v>
      </c>
      <c r="Y536" s="32" t="s">
        <v>107</v>
      </c>
      <c r="Z536" s="26"/>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1</v>
      </c>
      <c r="B537" s="37">
        <v>66.209999999999994</v>
      </c>
      <c r="C537" s="37">
        <v>111.62</v>
      </c>
      <c r="D537" s="37">
        <v>255.5</v>
      </c>
      <c r="E537" s="37">
        <v>276.08999999999997</v>
      </c>
      <c r="F537" s="37">
        <v>216.87</v>
      </c>
      <c r="G537" s="37">
        <v>0</v>
      </c>
      <c r="H537" s="37">
        <v>0.17</v>
      </c>
      <c r="I537" s="37">
        <v>0</v>
      </c>
      <c r="J537" s="37">
        <v>0</v>
      </c>
      <c r="K537" s="37">
        <v>0</v>
      </c>
      <c r="L537" s="37">
        <v>0</v>
      </c>
      <c r="M537" s="37">
        <v>0</v>
      </c>
      <c r="N537" s="37">
        <v>0</v>
      </c>
      <c r="O537" s="37">
        <v>0</v>
      </c>
      <c r="P537" s="37">
        <v>0</v>
      </c>
      <c r="Q537" s="37">
        <v>0</v>
      </c>
      <c r="R537" s="37">
        <v>0</v>
      </c>
      <c r="S537" s="37">
        <v>0</v>
      </c>
      <c r="T537" s="37">
        <v>0</v>
      </c>
      <c r="U537" s="37">
        <v>0</v>
      </c>
      <c r="V537" s="37">
        <v>0</v>
      </c>
      <c r="W537" s="37">
        <v>0</v>
      </c>
      <c r="X537" s="37">
        <v>43.66</v>
      </c>
      <c r="Y537" s="37">
        <v>164.98</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2</v>
      </c>
      <c r="B538" s="37">
        <v>122.14</v>
      </c>
      <c r="C538" s="37">
        <v>228.42</v>
      </c>
      <c r="D538" s="37">
        <v>171.2</v>
      </c>
      <c r="E538" s="37">
        <v>186.48</v>
      </c>
      <c r="F538" s="37">
        <v>333.63</v>
      </c>
      <c r="G538" s="37">
        <v>79.459999999999994</v>
      </c>
      <c r="H538" s="37">
        <v>21.08</v>
      </c>
      <c r="I538" s="37">
        <v>0</v>
      </c>
      <c r="J538" s="37">
        <v>0</v>
      </c>
      <c r="K538" s="37">
        <v>0</v>
      </c>
      <c r="L538" s="37">
        <v>0</v>
      </c>
      <c r="M538" s="37">
        <v>0.34</v>
      </c>
      <c r="N538" s="37">
        <v>0</v>
      </c>
      <c r="O538" s="37">
        <v>0</v>
      </c>
      <c r="P538" s="37">
        <v>0</v>
      </c>
      <c r="Q538" s="37">
        <v>0</v>
      </c>
      <c r="R538" s="37">
        <v>0</v>
      </c>
      <c r="S538" s="37">
        <v>0</v>
      </c>
      <c r="T538" s="37">
        <v>0</v>
      </c>
      <c r="U538" s="37">
        <v>0</v>
      </c>
      <c r="V538" s="37">
        <v>0</v>
      </c>
      <c r="W538" s="37">
        <v>83.27</v>
      </c>
      <c r="X538" s="37">
        <v>196.03</v>
      </c>
      <c r="Y538" s="37">
        <v>270.79000000000002</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3</v>
      </c>
      <c r="B539" s="37">
        <v>69.19</v>
      </c>
      <c r="C539" s="37">
        <v>78.45</v>
      </c>
      <c r="D539" s="37">
        <v>175.24</v>
      </c>
      <c r="E539" s="37">
        <v>189.92</v>
      </c>
      <c r="F539" s="37">
        <v>261.20999999999998</v>
      </c>
      <c r="G539" s="37">
        <v>117.5</v>
      </c>
      <c r="H539" s="37">
        <v>47.49</v>
      </c>
      <c r="I539" s="37">
        <v>8.82</v>
      </c>
      <c r="J539" s="37">
        <v>0</v>
      </c>
      <c r="K539" s="37">
        <v>21.15</v>
      </c>
      <c r="L539" s="37">
        <v>0</v>
      </c>
      <c r="M539" s="37">
        <v>0</v>
      </c>
      <c r="N539" s="37">
        <v>0</v>
      </c>
      <c r="O539" s="37">
        <v>0</v>
      </c>
      <c r="P539" s="37">
        <v>0</v>
      </c>
      <c r="Q539" s="37">
        <v>0</v>
      </c>
      <c r="R539" s="37">
        <v>0</v>
      </c>
      <c r="S539" s="37">
        <v>0</v>
      </c>
      <c r="T539" s="37">
        <v>0</v>
      </c>
      <c r="U539" s="37">
        <v>0</v>
      </c>
      <c r="V539" s="37">
        <v>0</v>
      </c>
      <c r="W539" s="37">
        <v>50.88</v>
      </c>
      <c r="X539" s="37">
        <v>86.58</v>
      </c>
      <c r="Y539" s="37">
        <v>239.86</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4</v>
      </c>
      <c r="B540" s="37">
        <v>47.54</v>
      </c>
      <c r="C540" s="37">
        <v>46.33</v>
      </c>
      <c r="D540" s="37">
        <v>64.97</v>
      </c>
      <c r="E540" s="37">
        <v>40.909999999999997</v>
      </c>
      <c r="F540" s="37">
        <v>69.489999999999995</v>
      </c>
      <c r="G540" s="37">
        <v>184.84</v>
      </c>
      <c r="H540" s="37">
        <v>24.57</v>
      </c>
      <c r="I540" s="37">
        <v>0</v>
      </c>
      <c r="J540" s="37">
        <v>0</v>
      </c>
      <c r="K540" s="37">
        <v>175.67</v>
      </c>
      <c r="L540" s="37">
        <v>323.2</v>
      </c>
      <c r="M540" s="37">
        <v>137.63</v>
      </c>
      <c r="N540" s="37">
        <v>268.26</v>
      </c>
      <c r="O540" s="37">
        <v>202.96</v>
      </c>
      <c r="P540" s="37">
        <v>303.12</v>
      </c>
      <c r="Q540" s="37">
        <v>0</v>
      </c>
      <c r="R540" s="37">
        <v>0.3</v>
      </c>
      <c r="S540" s="37">
        <v>0</v>
      </c>
      <c r="T540" s="37">
        <v>0</v>
      </c>
      <c r="U540" s="37">
        <v>0</v>
      </c>
      <c r="V540" s="37">
        <v>0</v>
      </c>
      <c r="W540" s="37">
        <v>6.53</v>
      </c>
      <c r="X540" s="37">
        <v>242.48</v>
      </c>
      <c r="Y540" s="37">
        <v>210.41</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5</v>
      </c>
      <c r="B541" s="37">
        <v>153.31</v>
      </c>
      <c r="C541" s="37">
        <v>160.19</v>
      </c>
      <c r="D541" s="37">
        <v>154.15</v>
      </c>
      <c r="E541" s="37">
        <v>301.95</v>
      </c>
      <c r="F541" s="37">
        <v>815.47</v>
      </c>
      <c r="G541" s="37">
        <v>635.14</v>
      </c>
      <c r="H541" s="37">
        <v>358.87</v>
      </c>
      <c r="I541" s="37">
        <v>368.43</v>
      </c>
      <c r="J541" s="37">
        <v>427.25</v>
      </c>
      <c r="K541" s="37">
        <v>623.04</v>
      </c>
      <c r="L541" s="37">
        <v>417.72</v>
      </c>
      <c r="M541" s="37">
        <v>452.14</v>
      </c>
      <c r="N541" s="37">
        <v>442.75</v>
      </c>
      <c r="O541" s="37">
        <v>273.43</v>
      </c>
      <c r="P541" s="37">
        <v>287.16000000000003</v>
      </c>
      <c r="Q541" s="37">
        <v>260.55</v>
      </c>
      <c r="R541" s="37">
        <v>235.83</v>
      </c>
      <c r="S541" s="37">
        <v>155.47999999999999</v>
      </c>
      <c r="T541" s="37">
        <v>181.62</v>
      </c>
      <c r="U541" s="37">
        <v>622.67999999999995</v>
      </c>
      <c r="V541" s="37">
        <v>101.08</v>
      </c>
      <c r="W541" s="37">
        <v>412.86</v>
      </c>
      <c r="X541" s="37">
        <v>531.86</v>
      </c>
      <c r="Y541" s="37">
        <v>381.26</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6</v>
      </c>
      <c r="B542" s="37">
        <v>409.7</v>
      </c>
      <c r="C542" s="37">
        <v>444.08</v>
      </c>
      <c r="D542" s="37">
        <v>436.93</v>
      </c>
      <c r="E542" s="37">
        <v>289.82</v>
      </c>
      <c r="F542" s="37">
        <v>272.26</v>
      </c>
      <c r="G542" s="37">
        <v>0</v>
      </c>
      <c r="H542" s="37">
        <v>0</v>
      </c>
      <c r="I542" s="37">
        <v>0</v>
      </c>
      <c r="J542" s="37">
        <v>18.88</v>
      </c>
      <c r="K542" s="37">
        <v>113.1</v>
      </c>
      <c r="L542" s="37">
        <v>135.37</v>
      </c>
      <c r="M542" s="37">
        <v>142.47</v>
      </c>
      <c r="N542" s="37">
        <v>139.18</v>
      </c>
      <c r="O542" s="37">
        <v>151.44999999999999</v>
      </c>
      <c r="P542" s="37">
        <v>172.47</v>
      </c>
      <c r="Q542" s="37">
        <v>193.67</v>
      </c>
      <c r="R542" s="37">
        <v>221.96</v>
      </c>
      <c r="S542" s="37">
        <v>269.18</v>
      </c>
      <c r="T542" s="37">
        <v>180.63</v>
      </c>
      <c r="U542" s="37">
        <v>291.05</v>
      </c>
      <c r="V542" s="37">
        <v>175.12</v>
      </c>
      <c r="W542" s="37">
        <v>521.77</v>
      </c>
      <c r="X542" s="37">
        <v>477.26</v>
      </c>
      <c r="Y542" s="37">
        <v>260.60000000000002</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7</v>
      </c>
      <c r="B543" s="37">
        <v>143.94</v>
      </c>
      <c r="C543" s="37">
        <v>206.78</v>
      </c>
      <c r="D543" s="37">
        <v>30.6</v>
      </c>
      <c r="E543" s="37">
        <v>80.31</v>
      </c>
      <c r="F543" s="37">
        <v>97.77</v>
      </c>
      <c r="G543" s="37">
        <v>0</v>
      </c>
      <c r="H543" s="37">
        <v>0</v>
      </c>
      <c r="I543" s="37">
        <v>0</v>
      </c>
      <c r="J543" s="37">
        <v>1.1599999999999999</v>
      </c>
      <c r="K543" s="37">
        <v>70.28</v>
      </c>
      <c r="L543" s="37">
        <v>79.58</v>
      </c>
      <c r="M543" s="37">
        <v>0</v>
      </c>
      <c r="N543" s="37">
        <v>0</v>
      </c>
      <c r="O543" s="37">
        <v>0</v>
      </c>
      <c r="P543" s="37">
        <v>0</v>
      </c>
      <c r="Q543" s="37">
        <v>0</v>
      </c>
      <c r="R543" s="37">
        <v>0</v>
      </c>
      <c r="S543" s="37">
        <v>0</v>
      </c>
      <c r="T543" s="37">
        <v>0</v>
      </c>
      <c r="U543" s="37">
        <v>0</v>
      </c>
      <c r="V543" s="37">
        <v>0</v>
      </c>
      <c r="W543" s="37">
        <v>0</v>
      </c>
      <c r="X543" s="37">
        <v>0.8</v>
      </c>
      <c r="Y543" s="37">
        <v>0.83</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8</v>
      </c>
      <c r="B544" s="37">
        <v>338.57</v>
      </c>
      <c r="C544" s="37">
        <v>102.8</v>
      </c>
      <c r="D544" s="37">
        <v>57.47</v>
      </c>
      <c r="E544" s="37">
        <v>46.56</v>
      </c>
      <c r="F544" s="37">
        <v>54.96</v>
      </c>
      <c r="G544" s="37">
        <v>0.51</v>
      </c>
      <c r="H544" s="37">
        <v>0</v>
      </c>
      <c r="I544" s="37">
        <v>0</v>
      </c>
      <c r="J544" s="37">
        <v>0</v>
      </c>
      <c r="K544" s="37">
        <v>0</v>
      </c>
      <c r="L544" s="37">
        <v>0.01</v>
      </c>
      <c r="M544" s="37">
        <v>0.02</v>
      </c>
      <c r="N544" s="37">
        <v>0</v>
      </c>
      <c r="O544" s="37">
        <v>0</v>
      </c>
      <c r="P544" s="37">
        <v>0</v>
      </c>
      <c r="Q544" s="37">
        <v>0</v>
      </c>
      <c r="R544" s="37">
        <v>0</v>
      </c>
      <c r="S544" s="37">
        <v>0</v>
      </c>
      <c r="T544" s="37">
        <v>0</v>
      </c>
      <c r="U544" s="37">
        <v>0</v>
      </c>
      <c r="V544" s="37">
        <v>0.02</v>
      </c>
      <c r="W544" s="37">
        <v>41.62</v>
      </c>
      <c r="X544" s="37">
        <v>380.11</v>
      </c>
      <c r="Y544" s="37">
        <v>131.57</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9</v>
      </c>
      <c r="B545" s="37">
        <v>259.14</v>
      </c>
      <c r="C545" s="37">
        <v>160.69999999999999</v>
      </c>
      <c r="D545" s="37">
        <v>91.71</v>
      </c>
      <c r="E545" s="37">
        <v>46.68</v>
      </c>
      <c r="F545" s="37">
        <v>40.369999999999997</v>
      </c>
      <c r="G545" s="37">
        <v>29.81</v>
      </c>
      <c r="H545" s="37">
        <v>12.82</v>
      </c>
      <c r="I545" s="37">
        <v>0</v>
      </c>
      <c r="J545" s="37">
        <v>0</v>
      </c>
      <c r="K545" s="37">
        <v>41.02</v>
      </c>
      <c r="L545" s="37">
        <v>196.2</v>
      </c>
      <c r="M545" s="37">
        <v>368.57</v>
      </c>
      <c r="N545" s="37">
        <v>586.98</v>
      </c>
      <c r="O545" s="37">
        <v>410.21</v>
      </c>
      <c r="P545" s="37">
        <v>330.78</v>
      </c>
      <c r="Q545" s="37">
        <v>488.44</v>
      </c>
      <c r="R545" s="37">
        <v>732.75</v>
      </c>
      <c r="S545" s="37">
        <v>674.44</v>
      </c>
      <c r="T545" s="37">
        <v>413.3</v>
      </c>
      <c r="U545" s="37">
        <v>450.78</v>
      </c>
      <c r="V545" s="37">
        <v>558.47</v>
      </c>
      <c r="W545" s="37">
        <v>867.14</v>
      </c>
      <c r="X545" s="37">
        <v>942.04</v>
      </c>
      <c r="Y545" s="37">
        <v>668.72</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10</v>
      </c>
      <c r="B546" s="37">
        <v>0</v>
      </c>
      <c r="C546" s="37">
        <v>69.41</v>
      </c>
      <c r="D546" s="37">
        <v>25.72</v>
      </c>
      <c r="E546" s="37">
        <v>27.92</v>
      </c>
      <c r="F546" s="37">
        <v>72.06</v>
      </c>
      <c r="G546" s="37">
        <v>0</v>
      </c>
      <c r="H546" s="37">
        <v>0</v>
      </c>
      <c r="I546" s="37">
        <v>0</v>
      </c>
      <c r="J546" s="37">
        <v>0</v>
      </c>
      <c r="K546" s="37">
        <v>0</v>
      </c>
      <c r="L546" s="37">
        <v>0</v>
      </c>
      <c r="M546" s="37">
        <v>0</v>
      </c>
      <c r="N546" s="37">
        <v>24.69</v>
      </c>
      <c r="O546" s="37">
        <v>0.11</v>
      </c>
      <c r="P546" s="37">
        <v>61.55</v>
      </c>
      <c r="Q546" s="37">
        <v>0</v>
      </c>
      <c r="R546" s="37">
        <v>102.73</v>
      </c>
      <c r="S546" s="37">
        <v>24.96</v>
      </c>
      <c r="T546" s="37">
        <v>2.0099999999999998</v>
      </c>
      <c r="U546" s="37">
        <v>22.61</v>
      </c>
      <c r="V546" s="37">
        <v>45.98</v>
      </c>
      <c r="W546" s="37">
        <v>0.1</v>
      </c>
      <c r="X546" s="37">
        <v>97.96</v>
      </c>
      <c r="Y546" s="37">
        <v>14.4</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11</v>
      </c>
      <c r="B547" s="37">
        <v>88.11</v>
      </c>
      <c r="C547" s="37">
        <v>9.08</v>
      </c>
      <c r="D547" s="37">
        <v>0.28000000000000003</v>
      </c>
      <c r="E547" s="37">
        <v>0</v>
      </c>
      <c r="F547" s="37">
        <v>0.73</v>
      </c>
      <c r="G547" s="37">
        <v>0</v>
      </c>
      <c r="H547" s="37">
        <v>0</v>
      </c>
      <c r="I547" s="37">
        <v>0</v>
      </c>
      <c r="J547" s="37">
        <v>0</v>
      </c>
      <c r="K547" s="37">
        <v>0</v>
      </c>
      <c r="L547" s="37">
        <v>0</v>
      </c>
      <c r="M547" s="37">
        <v>0</v>
      </c>
      <c r="N547" s="37">
        <v>0</v>
      </c>
      <c r="O547" s="37">
        <v>0</v>
      </c>
      <c r="P547" s="37">
        <v>0</v>
      </c>
      <c r="Q547" s="37">
        <v>0</v>
      </c>
      <c r="R547" s="37">
        <v>0</v>
      </c>
      <c r="S547" s="37">
        <v>0</v>
      </c>
      <c r="T547" s="37">
        <v>0</v>
      </c>
      <c r="U547" s="37">
        <v>0</v>
      </c>
      <c r="V547" s="37">
        <v>0</v>
      </c>
      <c r="W547" s="37">
        <v>0</v>
      </c>
      <c r="X547" s="37">
        <v>0</v>
      </c>
      <c r="Y547" s="37">
        <v>0.56000000000000005</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12</v>
      </c>
      <c r="B548" s="37">
        <v>0</v>
      </c>
      <c r="C548" s="37">
        <v>0</v>
      </c>
      <c r="D548" s="37">
        <v>0</v>
      </c>
      <c r="E548" s="37">
        <v>0</v>
      </c>
      <c r="F548" s="37">
        <v>0</v>
      </c>
      <c r="G548" s="37">
        <v>0</v>
      </c>
      <c r="H548" s="37">
        <v>0</v>
      </c>
      <c r="I548" s="37">
        <v>14.98</v>
      </c>
      <c r="J548" s="37">
        <v>47.34</v>
      </c>
      <c r="K548" s="37">
        <v>315.27</v>
      </c>
      <c r="L548" s="37">
        <v>671.55</v>
      </c>
      <c r="M548" s="37">
        <v>106.21</v>
      </c>
      <c r="N548" s="37">
        <v>5</v>
      </c>
      <c r="O548" s="37">
        <v>1.22</v>
      </c>
      <c r="P548" s="37">
        <v>0.35</v>
      </c>
      <c r="Q548" s="37">
        <v>0</v>
      </c>
      <c r="R548" s="37">
        <v>0</v>
      </c>
      <c r="S548" s="37">
        <v>6.26</v>
      </c>
      <c r="T548" s="37">
        <v>15.1</v>
      </c>
      <c r="U548" s="37">
        <v>2.52</v>
      </c>
      <c r="V548" s="37">
        <v>1.82</v>
      </c>
      <c r="W548" s="37">
        <v>0.28999999999999998</v>
      </c>
      <c r="X548" s="37">
        <v>0.64</v>
      </c>
      <c r="Y548" s="37">
        <v>15.82</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13</v>
      </c>
      <c r="B549" s="37">
        <v>0</v>
      </c>
      <c r="C549" s="37">
        <v>25.34</v>
      </c>
      <c r="D549" s="37">
        <v>320.49</v>
      </c>
      <c r="E549" s="37">
        <v>1109.03</v>
      </c>
      <c r="F549" s="37">
        <v>69.44</v>
      </c>
      <c r="G549" s="37">
        <v>0</v>
      </c>
      <c r="H549" s="37">
        <v>0</v>
      </c>
      <c r="I549" s="37">
        <v>13.46</v>
      </c>
      <c r="J549" s="37">
        <v>0.02</v>
      </c>
      <c r="K549" s="37">
        <v>74.87</v>
      </c>
      <c r="L549" s="37">
        <v>49.29</v>
      </c>
      <c r="M549" s="37">
        <v>148.11000000000001</v>
      </c>
      <c r="N549" s="37">
        <v>85.08</v>
      </c>
      <c r="O549" s="37">
        <v>167.01</v>
      </c>
      <c r="P549" s="37">
        <v>3.25</v>
      </c>
      <c r="Q549" s="37">
        <v>33.880000000000003</v>
      </c>
      <c r="R549" s="37">
        <v>18.8</v>
      </c>
      <c r="S549" s="37">
        <v>12.69</v>
      </c>
      <c r="T549" s="37">
        <v>5.65</v>
      </c>
      <c r="U549" s="37">
        <v>0.08</v>
      </c>
      <c r="V549" s="37">
        <v>0</v>
      </c>
      <c r="W549" s="37">
        <v>59.63</v>
      </c>
      <c r="X549" s="37">
        <v>160.91999999999999</v>
      </c>
      <c r="Y549" s="37">
        <v>188.34</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14</v>
      </c>
      <c r="B550" s="37">
        <v>28.3</v>
      </c>
      <c r="C550" s="37">
        <v>256.73</v>
      </c>
      <c r="D550" s="37">
        <v>149.32</v>
      </c>
      <c r="E550" s="37">
        <v>0</v>
      </c>
      <c r="F550" s="37">
        <v>82.08</v>
      </c>
      <c r="G550" s="37">
        <v>0</v>
      </c>
      <c r="H550" s="37">
        <v>0</v>
      </c>
      <c r="I550" s="37">
        <v>0</v>
      </c>
      <c r="J550" s="37">
        <v>0</v>
      </c>
      <c r="K550" s="37">
        <v>0.66</v>
      </c>
      <c r="L550" s="37">
        <v>2.94</v>
      </c>
      <c r="M550" s="37">
        <v>28.69</v>
      </c>
      <c r="N550" s="37">
        <v>24.94</v>
      </c>
      <c r="O550" s="37">
        <v>35.159999999999997</v>
      </c>
      <c r="P550" s="37">
        <v>53</v>
      </c>
      <c r="Q550" s="37">
        <v>61.57</v>
      </c>
      <c r="R550" s="37">
        <v>42</v>
      </c>
      <c r="S550" s="37">
        <v>37.39</v>
      </c>
      <c r="T550" s="37">
        <v>0.17</v>
      </c>
      <c r="U550" s="37">
        <v>0</v>
      </c>
      <c r="V550" s="37">
        <v>0.1</v>
      </c>
      <c r="W550" s="37">
        <v>65.930000000000007</v>
      </c>
      <c r="X550" s="37">
        <v>423.89</v>
      </c>
      <c r="Y550" s="37">
        <v>118.24</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15</v>
      </c>
      <c r="B551" s="37">
        <v>72.37</v>
      </c>
      <c r="C551" s="37">
        <v>266.87</v>
      </c>
      <c r="D551" s="37">
        <v>358.09</v>
      </c>
      <c r="E551" s="37">
        <v>338.42</v>
      </c>
      <c r="F551" s="37">
        <v>332.74</v>
      </c>
      <c r="G551" s="37">
        <v>0</v>
      </c>
      <c r="H551" s="37">
        <v>0</v>
      </c>
      <c r="I551" s="37">
        <v>0.53</v>
      </c>
      <c r="J551" s="37">
        <v>2.5499999999999998</v>
      </c>
      <c r="K551" s="37">
        <v>50.26</v>
      </c>
      <c r="L551" s="37">
        <v>195.2</v>
      </c>
      <c r="M551" s="37">
        <v>348.81</v>
      </c>
      <c r="N551" s="37">
        <v>328.37</v>
      </c>
      <c r="O551" s="37">
        <v>306.95</v>
      </c>
      <c r="P551" s="37">
        <v>357.65</v>
      </c>
      <c r="Q551" s="37">
        <v>299.57</v>
      </c>
      <c r="R551" s="37">
        <v>284.66000000000003</v>
      </c>
      <c r="S551" s="37">
        <v>220.28</v>
      </c>
      <c r="T551" s="37">
        <v>249.35</v>
      </c>
      <c r="U551" s="37">
        <v>255.59</v>
      </c>
      <c r="V551" s="37">
        <v>215.56</v>
      </c>
      <c r="W551" s="37">
        <v>454.18</v>
      </c>
      <c r="X551" s="37">
        <v>456.97</v>
      </c>
      <c r="Y551" s="37">
        <v>333.71</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16</v>
      </c>
      <c r="B552" s="37">
        <v>186.51</v>
      </c>
      <c r="C552" s="37">
        <v>194.02</v>
      </c>
      <c r="D552" s="37">
        <v>111.47</v>
      </c>
      <c r="E552" s="37">
        <v>50.02</v>
      </c>
      <c r="F552" s="37">
        <v>0</v>
      </c>
      <c r="G552" s="37">
        <v>0</v>
      </c>
      <c r="H552" s="37">
        <v>0</v>
      </c>
      <c r="I552" s="37">
        <v>0</v>
      </c>
      <c r="J552" s="37">
        <v>0</v>
      </c>
      <c r="K552" s="37">
        <v>0</v>
      </c>
      <c r="L552" s="37">
        <v>0.09</v>
      </c>
      <c r="M552" s="37">
        <v>1.35</v>
      </c>
      <c r="N552" s="37">
        <v>0.23</v>
      </c>
      <c r="O552" s="37">
        <v>0</v>
      </c>
      <c r="P552" s="37">
        <v>3.01</v>
      </c>
      <c r="Q552" s="37">
        <v>29.51</v>
      </c>
      <c r="R552" s="37">
        <v>31.04</v>
      </c>
      <c r="S552" s="37">
        <v>21.75</v>
      </c>
      <c r="T552" s="37">
        <v>37.93</v>
      </c>
      <c r="U552" s="37">
        <v>0</v>
      </c>
      <c r="V552" s="37">
        <v>0</v>
      </c>
      <c r="W552" s="37">
        <v>48.86</v>
      </c>
      <c r="X552" s="37">
        <v>424.41</v>
      </c>
      <c r="Y552" s="37">
        <v>210.63</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17</v>
      </c>
      <c r="B553" s="37">
        <v>61.6</v>
      </c>
      <c r="C553" s="37">
        <v>4.12</v>
      </c>
      <c r="D553" s="37">
        <v>0</v>
      </c>
      <c r="E553" s="37">
        <v>0.28000000000000003</v>
      </c>
      <c r="F553" s="37">
        <v>47.87</v>
      </c>
      <c r="G553" s="37">
        <v>0</v>
      </c>
      <c r="H553" s="37">
        <v>0</v>
      </c>
      <c r="I553" s="37">
        <v>0</v>
      </c>
      <c r="J553" s="37">
        <v>0</v>
      </c>
      <c r="K553" s="37">
        <v>2.6</v>
      </c>
      <c r="L553" s="37">
        <v>53.94</v>
      </c>
      <c r="M553" s="37">
        <v>89.5</v>
      </c>
      <c r="N553" s="37">
        <v>101.12</v>
      </c>
      <c r="O553" s="37">
        <v>56.65</v>
      </c>
      <c r="P553" s="37">
        <v>22.13</v>
      </c>
      <c r="Q553" s="37">
        <v>18.989999999999998</v>
      </c>
      <c r="R553" s="37">
        <v>44.31</v>
      </c>
      <c r="S553" s="37">
        <v>40.86</v>
      </c>
      <c r="T553" s="37">
        <v>22.9</v>
      </c>
      <c r="U553" s="37">
        <v>28.6</v>
      </c>
      <c r="V553" s="37">
        <v>0</v>
      </c>
      <c r="W553" s="37">
        <v>72.87</v>
      </c>
      <c r="X553" s="37">
        <v>295.33999999999997</v>
      </c>
      <c r="Y553" s="37">
        <v>124.9</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18</v>
      </c>
      <c r="B554" s="37">
        <v>0</v>
      </c>
      <c r="C554" s="37">
        <v>52.45</v>
      </c>
      <c r="D554" s="37">
        <v>233.64</v>
      </c>
      <c r="E554" s="37">
        <v>200.71</v>
      </c>
      <c r="F554" s="37">
        <v>209.03</v>
      </c>
      <c r="G554" s="37">
        <v>0</v>
      </c>
      <c r="H554" s="37">
        <v>22.41</v>
      </c>
      <c r="I554" s="37">
        <v>0</v>
      </c>
      <c r="J554" s="37">
        <v>0</v>
      </c>
      <c r="K554" s="37">
        <v>55.48</v>
      </c>
      <c r="L554" s="37">
        <v>111.65</v>
      </c>
      <c r="M554" s="37">
        <v>29.84</v>
      </c>
      <c r="N554" s="37">
        <v>79.790000000000006</v>
      </c>
      <c r="O554" s="37">
        <v>87.46</v>
      </c>
      <c r="P554" s="37">
        <v>22.93</v>
      </c>
      <c r="Q554" s="37">
        <v>31.44</v>
      </c>
      <c r="R554" s="37">
        <v>12.84</v>
      </c>
      <c r="S554" s="37">
        <v>0</v>
      </c>
      <c r="T554" s="37">
        <v>0</v>
      </c>
      <c r="U554" s="37">
        <v>0</v>
      </c>
      <c r="V554" s="37">
        <v>0</v>
      </c>
      <c r="W554" s="37">
        <v>0</v>
      </c>
      <c r="X554" s="37">
        <v>30.55</v>
      </c>
      <c r="Y554" s="37">
        <v>50.9</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19</v>
      </c>
      <c r="B555" s="37">
        <v>142.71</v>
      </c>
      <c r="C555" s="37">
        <v>183.43</v>
      </c>
      <c r="D555" s="37">
        <v>498.81</v>
      </c>
      <c r="E555" s="37">
        <v>338.99</v>
      </c>
      <c r="F555" s="37">
        <v>299.72000000000003</v>
      </c>
      <c r="G555" s="37">
        <v>0</v>
      </c>
      <c r="H555" s="37">
        <v>0</v>
      </c>
      <c r="I555" s="37">
        <v>0</v>
      </c>
      <c r="J555" s="37">
        <v>0</v>
      </c>
      <c r="K555" s="37">
        <v>0</v>
      </c>
      <c r="L555" s="37">
        <v>0</v>
      </c>
      <c r="M555" s="37">
        <v>135.46</v>
      </c>
      <c r="N555" s="37">
        <v>0.04</v>
      </c>
      <c r="O555" s="37">
        <v>0.23</v>
      </c>
      <c r="P555" s="37">
        <v>26.13</v>
      </c>
      <c r="Q555" s="37">
        <v>0.12</v>
      </c>
      <c r="R555" s="37">
        <v>19.37</v>
      </c>
      <c r="S555" s="37">
        <v>130.71</v>
      </c>
      <c r="T555" s="37">
        <v>95.37</v>
      </c>
      <c r="U555" s="37">
        <v>0.08</v>
      </c>
      <c r="V555" s="37">
        <v>11.82</v>
      </c>
      <c r="W555" s="37">
        <v>435.62</v>
      </c>
      <c r="X555" s="37">
        <v>670.1</v>
      </c>
      <c r="Y555" s="37">
        <v>395.08</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20</v>
      </c>
      <c r="B556" s="37">
        <v>420.29</v>
      </c>
      <c r="C556" s="37">
        <v>190.8</v>
      </c>
      <c r="D556" s="37">
        <v>942.44</v>
      </c>
      <c r="E556" s="37">
        <v>151.83000000000001</v>
      </c>
      <c r="F556" s="37">
        <v>37.28</v>
      </c>
      <c r="G556" s="37">
        <v>0</v>
      </c>
      <c r="H556" s="37">
        <v>0</v>
      </c>
      <c r="I556" s="37">
        <v>0</v>
      </c>
      <c r="J556" s="37">
        <v>1.1100000000000001</v>
      </c>
      <c r="K556" s="37">
        <v>151.05000000000001</v>
      </c>
      <c r="L556" s="37">
        <v>174.32</v>
      </c>
      <c r="M556" s="37">
        <v>216.32</v>
      </c>
      <c r="N556" s="37">
        <v>276.69</v>
      </c>
      <c r="O556" s="37">
        <v>229.41</v>
      </c>
      <c r="P556" s="37">
        <v>355.87</v>
      </c>
      <c r="Q556" s="37">
        <v>226.14</v>
      </c>
      <c r="R556" s="37">
        <v>142.47999999999999</v>
      </c>
      <c r="S556" s="37">
        <v>104.74</v>
      </c>
      <c r="T556" s="37">
        <v>53.1</v>
      </c>
      <c r="U556" s="37">
        <v>128.69999999999999</v>
      </c>
      <c r="V556" s="37">
        <v>91.28</v>
      </c>
      <c r="W556" s="37">
        <v>617.77</v>
      </c>
      <c r="X556" s="37">
        <v>486.64</v>
      </c>
      <c r="Y556" s="37">
        <v>446.03</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21</v>
      </c>
      <c r="B557" s="37">
        <v>148.19</v>
      </c>
      <c r="C557" s="37">
        <v>173.23</v>
      </c>
      <c r="D557" s="37">
        <v>77.97</v>
      </c>
      <c r="E557" s="37">
        <v>774.4</v>
      </c>
      <c r="F557" s="37">
        <v>809.57</v>
      </c>
      <c r="G557" s="37">
        <v>217.57</v>
      </c>
      <c r="H557" s="37">
        <v>9.5</v>
      </c>
      <c r="I557" s="37">
        <v>0</v>
      </c>
      <c r="J557" s="37">
        <v>0</v>
      </c>
      <c r="K557" s="37">
        <v>73.12</v>
      </c>
      <c r="L557" s="37">
        <v>555.33000000000004</v>
      </c>
      <c r="M557" s="37">
        <v>141.37</v>
      </c>
      <c r="N557" s="37">
        <v>68.41</v>
      </c>
      <c r="O557" s="37">
        <v>34.67</v>
      </c>
      <c r="P557" s="37">
        <v>157.05000000000001</v>
      </c>
      <c r="Q557" s="37">
        <v>103.73</v>
      </c>
      <c r="R557" s="37">
        <v>92.57</v>
      </c>
      <c r="S557" s="37">
        <v>65.92</v>
      </c>
      <c r="T557" s="37">
        <v>0</v>
      </c>
      <c r="U557" s="37">
        <v>0</v>
      </c>
      <c r="V557" s="37">
        <v>5.91</v>
      </c>
      <c r="W557" s="37">
        <v>220.39</v>
      </c>
      <c r="X557" s="37">
        <v>702.73</v>
      </c>
      <c r="Y557" s="37">
        <v>200.08</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22</v>
      </c>
      <c r="B558" s="37">
        <v>142.13999999999999</v>
      </c>
      <c r="C558" s="37">
        <v>1189.58</v>
      </c>
      <c r="D558" s="37">
        <v>863.95</v>
      </c>
      <c r="E558" s="37">
        <v>237.27</v>
      </c>
      <c r="F558" s="37">
        <v>4.97</v>
      </c>
      <c r="G558" s="37">
        <v>0</v>
      </c>
      <c r="H558" s="37">
        <v>0</v>
      </c>
      <c r="I558" s="37">
        <v>0</v>
      </c>
      <c r="J558" s="37">
        <v>0</v>
      </c>
      <c r="K558" s="37">
        <v>12.03</v>
      </c>
      <c r="L558" s="37">
        <v>127.92</v>
      </c>
      <c r="M558" s="37">
        <v>184.82</v>
      </c>
      <c r="N558" s="37">
        <v>96.61</v>
      </c>
      <c r="O558" s="37">
        <v>168.91</v>
      </c>
      <c r="P558" s="37">
        <v>193.23</v>
      </c>
      <c r="Q558" s="37">
        <v>102.17</v>
      </c>
      <c r="R558" s="37">
        <v>86.82</v>
      </c>
      <c r="S558" s="37">
        <v>21.31</v>
      </c>
      <c r="T558" s="37">
        <v>87.13</v>
      </c>
      <c r="U558" s="37">
        <v>88.24</v>
      </c>
      <c r="V558" s="37">
        <v>23.61</v>
      </c>
      <c r="W558" s="37">
        <v>301.89999999999998</v>
      </c>
      <c r="X558" s="37">
        <v>623.14</v>
      </c>
      <c r="Y558" s="37">
        <v>447.95</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23</v>
      </c>
      <c r="B559" s="37">
        <v>208.64</v>
      </c>
      <c r="C559" s="37">
        <v>229.74</v>
      </c>
      <c r="D559" s="37">
        <v>213.99</v>
      </c>
      <c r="E559" s="37">
        <v>220.61</v>
      </c>
      <c r="F559" s="37">
        <v>0</v>
      </c>
      <c r="G559" s="37">
        <v>0</v>
      </c>
      <c r="H559" s="37">
        <v>0</v>
      </c>
      <c r="I559" s="37">
        <v>0</v>
      </c>
      <c r="J559" s="37">
        <v>0</v>
      </c>
      <c r="K559" s="37">
        <v>7.14</v>
      </c>
      <c r="L559" s="37">
        <v>38.71</v>
      </c>
      <c r="M559" s="37">
        <v>22.19</v>
      </c>
      <c r="N559" s="37">
        <v>162.59</v>
      </c>
      <c r="O559" s="37">
        <v>221.45</v>
      </c>
      <c r="P559" s="37">
        <v>0</v>
      </c>
      <c r="Q559" s="37">
        <v>0</v>
      </c>
      <c r="R559" s="37">
        <v>0</v>
      </c>
      <c r="S559" s="37">
        <v>2.66</v>
      </c>
      <c r="T559" s="37">
        <v>1.31</v>
      </c>
      <c r="U559" s="37">
        <v>0</v>
      </c>
      <c r="V559" s="37">
        <v>0</v>
      </c>
      <c r="W559" s="37">
        <v>0</v>
      </c>
      <c r="X559" s="37">
        <v>495.94</v>
      </c>
      <c r="Y559" s="37">
        <v>248.74</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24</v>
      </c>
      <c r="B560" s="37">
        <v>201.11</v>
      </c>
      <c r="C560" s="37">
        <v>120.24</v>
      </c>
      <c r="D560" s="37">
        <v>29.2</v>
      </c>
      <c r="E560" s="37">
        <v>40.770000000000003</v>
      </c>
      <c r="F560" s="37">
        <v>0</v>
      </c>
      <c r="G560" s="37">
        <v>0</v>
      </c>
      <c r="H560" s="37">
        <v>0</v>
      </c>
      <c r="I560" s="37">
        <v>0</v>
      </c>
      <c r="J560" s="37">
        <v>0</v>
      </c>
      <c r="K560" s="37">
        <v>1.28</v>
      </c>
      <c r="L560" s="37">
        <v>107.58</v>
      </c>
      <c r="M560" s="37">
        <v>110.98</v>
      </c>
      <c r="N560" s="37">
        <v>152.74</v>
      </c>
      <c r="O560" s="37">
        <v>148.59</v>
      </c>
      <c r="P560" s="37">
        <v>136.74</v>
      </c>
      <c r="Q560" s="37">
        <v>145.88</v>
      </c>
      <c r="R560" s="37">
        <v>80.44</v>
      </c>
      <c r="S560" s="37">
        <v>134.38</v>
      </c>
      <c r="T560" s="37">
        <v>137.6</v>
      </c>
      <c r="U560" s="37">
        <v>8.86</v>
      </c>
      <c r="V560" s="37">
        <v>125.85</v>
      </c>
      <c r="W560" s="37">
        <v>232.68</v>
      </c>
      <c r="X560" s="37">
        <v>540.51</v>
      </c>
      <c r="Y560" s="37">
        <v>466.06</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25</v>
      </c>
      <c r="B561" s="37">
        <v>548.30999999999995</v>
      </c>
      <c r="C561" s="37">
        <v>450.62</v>
      </c>
      <c r="D561" s="37">
        <v>504.56</v>
      </c>
      <c r="E561" s="37">
        <v>480.32</v>
      </c>
      <c r="F561" s="37">
        <v>774.55</v>
      </c>
      <c r="G561" s="37">
        <v>364.57</v>
      </c>
      <c r="H561" s="37">
        <v>316.26</v>
      </c>
      <c r="I561" s="37">
        <v>113.33</v>
      </c>
      <c r="J561" s="37">
        <v>0</v>
      </c>
      <c r="K561" s="37">
        <v>0</v>
      </c>
      <c r="L561" s="37">
        <v>0</v>
      </c>
      <c r="M561" s="37">
        <v>3.42</v>
      </c>
      <c r="N561" s="37">
        <v>3.78</v>
      </c>
      <c r="O561" s="37">
        <v>6.41</v>
      </c>
      <c r="P561" s="37">
        <v>0</v>
      </c>
      <c r="Q561" s="37">
        <v>0</v>
      </c>
      <c r="R561" s="37">
        <v>34.26</v>
      </c>
      <c r="S561" s="37">
        <v>64.42</v>
      </c>
      <c r="T561" s="37">
        <v>28.08</v>
      </c>
      <c r="U561" s="37">
        <v>202.62</v>
      </c>
      <c r="V561" s="37">
        <v>150.04</v>
      </c>
      <c r="W561" s="37">
        <v>448.07</v>
      </c>
      <c r="X561" s="37">
        <v>277.58999999999997</v>
      </c>
      <c r="Y561" s="37">
        <v>81.86</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26</v>
      </c>
      <c r="B562" s="37">
        <v>268.02</v>
      </c>
      <c r="C562" s="37">
        <v>406.68</v>
      </c>
      <c r="D562" s="37">
        <v>382.95</v>
      </c>
      <c r="E562" s="37">
        <v>310.63</v>
      </c>
      <c r="F562" s="37">
        <v>0</v>
      </c>
      <c r="G562" s="37">
        <v>0</v>
      </c>
      <c r="H562" s="37">
        <v>0</v>
      </c>
      <c r="I562" s="37">
        <v>0</v>
      </c>
      <c r="J562" s="37">
        <v>0</v>
      </c>
      <c r="K562" s="37">
        <v>0</v>
      </c>
      <c r="L562" s="37">
        <v>0</v>
      </c>
      <c r="M562" s="37">
        <v>63.08</v>
      </c>
      <c r="N562" s="37">
        <v>276.72000000000003</v>
      </c>
      <c r="O562" s="37">
        <v>258.91000000000003</v>
      </c>
      <c r="P562" s="37">
        <v>344.26</v>
      </c>
      <c r="Q562" s="37">
        <v>410.24</v>
      </c>
      <c r="R562" s="37">
        <v>8.52</v>
      </c>
      <c r="S562" s="37">
        <v>0</v>
      </c>
      <c r="T562" s="37">
        <v>0</v>
      </c>
      <c r="U562" s="37">
        <v>0</v>
      </c>
      <c r="V562" s="37">
        <v>0</v>
      </c>
      <c r="W562" s="37">
        <v>26.83</v>
      </c>
      <c r="X562" s="37">
        <v>38.97</v>
      </c>
      <c r="Y562" s="37">
        <v>191.86</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27</v>
      </c>
      <c r="B563" s="37">
        <v>205.84</v>
      </c>
      <c r="C563" s="37">
        <v>989.31</v>
      </c>
      <c r="D563" s="37">
        <v>929.75</v>
      </c>
      <c r="E563" s="37">
        <v>765.68</v>
      </c>
      <c r="F563" s="37">
        <v>429.9</v>
      </c>
      <c r="G563" s="37">
        <v>0</v>
      </c>
      <c r="H563" s="37">
        <v>0</v>
      </c>
      <c r="I563" s="37">
        <v>0</v>
      </c>
      <c r="J563" s="37">
        <v>0</v>
      </c>
      <c r="K563" s="37">
        <v>0</v>
      </c>
      <c r="L563" s="37">
        <v>53.45</v>
      </c>
      <c r="M563" s="37">
        <v>139.04</v>
      </c>
      <c r="N563" s="37">
        <v>100.88</v>
      </c>
      <c r="O563" s="37">
        <v>6.33</v>
      </c>
      <c r="P563" s="37">
        <v>67.64</v>
      </c>
      <c r="Q563" s="37">
        <v>9.01</v>
      </c>
      <c r="R563" s="37">
        <v>0</v>
      </c>
      <c r="S563" s="37">
        <v>0</v>
      </c>
      <c r="T563" s="37">
        <v>0</v>
      </c>
      <c r="U563" s="37">
        <v>0</v>
      </c>
      <c r="V563" s="37">
        <v>0</v>
      </c>
      <c r="W563" s="37">
        <v>25.89</v>
      </c>
      <c r="X563" s="37">
        <v>302.95999999999998</v>
      </c>
      <c r="Y563" s="37">
        <v>294.16000000000003</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ht="12" x14ac:dyDescent="0.2">
      <c r="A564" s="33">
        <v>28</v>
      </c>
      <c r="B564" s="37">
        <v>188.28</v>
      </c>
      <c r="C564" s="37">
        <v>176.78</v>
      </c>
      <c r="D564" s="37">
        <v>459.13</v>
      </c>
      <c r="E564" s="37">
        <v>356.03</v>
      </c>
      <c r="F564" s="37">
        <v>198.59</v>
      </c>
      <c r="G564" s="37">
        <v>0</v>
      </c>
      <c r="H564" s="37">
        <v>0</v>
      </c>
      <c r="I564" s="37">
        <v>0</v>
      </c>
      <c r="J564" s="37">
        <v>0</v>
      </c>
      <c r="K564" s="37">
        <v>0</v>
      </c>
      <c r="L564" s="37">
        <v>0</v>
      </c>
      <c r="M564" s="37">
        <v>0</v>
      </c>
      <c r="N564" s="37">
        <v>0</v>
      </c>
      <c r="O564" s="37">
        <v>0</v>
      </c>
      <c r="P564" s="37">
        <v>0</v>
      </c>
      <c r="Q564" s="37">
        <v>3.91</v>
      </c>
      <c r="R564" s="37">
        <v>0</v>
      </c>
      <c r="S564" s="37">
        <v>0</v>
      </c>
      <c r="T564" s="37">
        <v>0</v>
      </c>
      <c r="U564" s="37">
        <v>0</v>
      </c>
      <c r="V564" s="37">
        <v>0</v>
      </c>
      <c r="W564" s="37">
        <v>0.61</v>
      </c>
      <c r="X564" s="37">
        <v>454.64</v>
      </c>
      <c r="Y564" s="37">
        <v>288.24</v>
      </c>
      <c r="Z564" s="38" t="str">
        <f>IF(Y564=0,"скрыть","")</f>
        <v/>
      </c>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ht="12" x14ac:dyDescent="0.2">
      <c r="A565" s="33">
        <v>29</v>
      </c>
      <c r="B565" s="37">
        <v>172.77</v>
      </c>
      <c r="C565" s="37">
        <v>223.72</v>
      </c>
      <c r="D565" s="37">
        <v>116.61</v>
      </c>
      <c r="E565" s="37">
        <v>62.3</v>
      </c>
      <c r="F565" s="37">
        <v>0</v>
      </c>
      <c r="G565" s="37">
        <v>0</v>
      </c>
      <c r="H565" s="37">
        <v>0</v>
      </c>
      <c r="I565" s="37">
        <v>0</v>
      </c>
      <c r="J565" s="37">
        <v>0</v>
      </c>
      <c r="K565" s="37">
        <v>0.25</v>
      </c>
      <c r="L565" s="37">
        <v>1.46</v>
      </c>
      <c r="M565" s="37">
        <v>0.15</v>
      </c>
      <c r="N565" s="37">
        <v>0.34</v>
      </c>
      <c r="O565" s="37">
        <v>0.22</v>
      </c>
      <c r="P565" s="37">
        <v>3.36</v>
      </c>
      <c r="Q565" s="37">
        <v>0</v>
      </c>
      <c r="R565" s="37">
        <v>2.87</v>
      </c>
      <c r="S565" s="37">
        <v>0</v>
      </c>
      <c r="T565" s="37">
        <v>0</v>
      </c>
      <c r="U565" s="37">
        <v>0</v>
      </c>
      <c r="V565" s="37">
        <v>0</v>
      </c>
      <c r="W565" s="37">
        <v>0</v>
      </c>
      <c r="X565" s="37">
        <v>373.54</v>
      </c>
      <c r="Y565" s="37">
        <v>159.74</v>
      </c>
      <c r="Z565" s="38" t="str">
        <f>IF(Y565=0,"скрыть","")</f>
        <v/>
      </c>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ht="12" x14ac:dyDescent="0.2">
      <c r="A566" s="33">
        <v>30</v>
      </c>
      <c r="B566" s="37">
        <v>165.15</v>
      </c>
      <c r="C566" s="37">
        <v>178.39</v>
      </c>
      <c r="D566" s="37">
        <v>180.77</v>
      </c>
      <c r="E566" s="37">
        <v>70.23</v>
      </c>
      <c r="F566" s="37">
        <v>0</v>
      </c>
      <c r="G566" s="37">
        <v>0</v>
      </c>
      <c r="H566" s="37">
        <v>0</v>
      </c>
      <c r="I566" s="37">
        <v>0</v>
      </c>
      <c r="J566" s="37">
        <v>0</v>
      </c>
      <c r="K566" s="37">
        <v>0</v>
      </c>
      <c r="L566" s="37">
        <v>0.24</v>
      </c>
      <c r="M566" s="37">
        <v>0.24</v>
      </c>
      <c r="N566" s="37">
        <v>65.5</v>
      </c>
      <c r="O566" s="37">
        <v>135.22</v>
      </c>
      <c r="P566" s="37">
        <v>531.14</v>
      </c>
      <c r="Q566" s="37">
        <v>228.68</v>
      </c>
      <c r="R566" s="37">
        <v>17.850000000000001</v>
      </c>
      <c r="S566" s="37">
        <v>0.18</v>
      </c>
      <c r="T566" s="37">
        <v>0.18</v>
      </c>
      <c r="U566" s="37">
        <v>0</v>
      </c>
      <c r="V566" s="37">
        <v>0</v>
      </c>
      <c r="W566" s="37">
        <v>23.79</v>
      </c>
      <c r="X566" s="37">
        <v>485.77</v>
      </c>
      <c r="Y566" s="37">
        <v>314.79000000000002</v>
      </c>
      <c r="Z566" s="38" t="str">
        <f>IF(Y566=0,"скрыть","")</f>
        <v/>
      </c>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ht="12" x14ac:dyDescent="0.2">
      <c r="A567" s="33">
        <v>31</v>
      </c>
      <c r="B567" s="37">
        <v>70.41</v>
      </c>
      <c r="C567" s="37">
        <v>138.43</v>
      </c>
      <c r="D567" s="37">
        <v>110.31</v>
      </c>
      <c r="E567" s="37">
        <v>166.24</v>
      </c>
      <c r="F567" s="37">
        <v>72.400000000000006</v>
      </c>
      <c r="G567" s="37">
        <v>0</v>
      </c>
      <c r="H567" s="37">
        <v>0</v>
      </c>
      <c r="I567" s="37">
        <v>0</v>
      </c>
      <c r="J567" s="37">
        <v>0</v>
      </c>
      <c r="K567" s="37">
        <v>1.21</v>
      </c>
      <c r="L567" s="37">
        <v>0.25</v>
      </c>
      <c r="M567" s="37">
        <v>0.24</v>
      </c>
      <c r="N567" s="37">
        <v>0.82</v>
      </c>
      <c r="O567" s="37">
        <v>0</v>
      </c>
      <c r="P567" s="37">
        <v>0</v>
      </c>
      <c r="Q567" s="37">
        <v>0</v>
      </c>
      <c r="R567" s="37">
        <v>0</v>
      </c>
      <c r="S567" s="37">
        <v>0</v>
      </c>
      <c r="T567" s="37">
        <v>0</v>
      </c>
      <c r="U567" s="37">
        <v>0</v>
      </c>
      <c r="V567" s="37">
        <v>2.61</v>
      </c>
      <c r="W567" s="37">
        <v>114.01</v>
      </c>
      <c r="X567" s="37">
        <v>463.74</v>
      </c>
      <c r="Y567" s="37">
        <v>256.67</v>
      </c>
      <c r="Z567" s="38" t="str">
        <f>IF(Y567=0,"скрыть","")</f>
        <v/>
      </c>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18.95" customHeight="1" x14ac:dyDescent="0.25">
      <c r="A568" s="22"/>
      <c r="B568" s="109" t="s">
        <v>119</v>
      </c>
      <c r="C568" s="109"/>
      <c r="D568" s="109"/>
      <c r="E568" s="109"/>
      <c r="F568" s="109"/>
      <c r="G568" s="109"/>
      <c r="H568" s="109"/>
      <c r="I568" s="109"/>
      <c r="J568" s="109"/>
      <c r="K568" s="109"/>
      <c r="L568" s="109"/>
      <c r="M568" s="109"/>
      <c r="N568" s="109"/>
      <c r="O568" s="109"/>
      <c r="P568" s="109"/>
      <c r="Q568" s="109"/>
      <c r="R568" s="109"/>
      <c r="S568" s="109"/>
      <c r="T568" s="109" t="s">
        <v>120</v>
      </c>
      <c r="U568" s="109"/>
      <c r="V568" s="109"/>
      <c r="W568" s="109"/>
      <c r="X568" s="109"/>
      <c r="Y568" s="109"/>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1" customHeight="1" x14ac:dyDescent="0.2">
      <c r="A569" s="21"/>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20.25" customHeight="1" x14ac:dyDescent="0.25">
      <c r="A570" s="22"/>
      <c r="B570" s="107" t="s">
        <v>121</v>
      </c>
      <c r="C570" s="107"/>
      <c r="D570" s="107"/>
      <c r="E570" s="107"/>
      <c r="F570" s="107"/>
      <c r="G570" s="107"/>
      <c r="H570" s="107"/>
      <c r="I570" s="107"/>
      <c r="J570" s="107"/>
      <c r="K570" s="107"/>
      <c r="L570" s="107"/>
      <c r="M570" s="107"/>
      <c r="N570" s="107"/>
      <c r="O570" s="107"/>
      <c r="P570" s="107"/>
      <c r="Q570" s="107"/>
      <c r="R570" s="107"/>
      <c r="S570" s="107"/>
      <c r="T570" s="113">
        <v>-3.97</v>
      </c>
      <c r="U570" s="113"/>
      <c r="V570" s="113"/>
      <c r="W570" s="113"/>
      <c r="X570" s="113"/>
      <c r="Y570" s="113"/>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s="27" customFormat="1" ht="20.25" customHeight="1" x14ac:dyDescent="0.2">
      <c r="A571" s="21"/>
      <c r="B571" s="107"/>
      <c r="C571" s="107"/>
      <c r="D571" s="107"/>
      <c r="E571" s="107"/>
      <c r="F571" s="107"/>
      <c r="G571" s="107"/>
      <c r="H571" s="107"/>
      <c r="I571" s="107"/>
      <c r="J571" s="107"/>
      <c r="K571" s="107"/>
      <c r="L571" s="107"/>
      <c r="M571" s="107"/>
      <c r="N571" s="107"/>
      <c r="O571" s="107"/>
      <c r="P571" s="107"/>
      <c r="Q571" s="107"/>
      <c r="R571" s="107"/>
      <c r="S571" s="107"/>
      <c r="T571" s="113"/>
      <c r="U571" s="113"/>
      <c r="V571" s="113"/>
      <c r="W571" s="113"/>
      <c r="X571" s="113"/>
      <c r="Y571" s="113"/>
      <c r="Z571" s="26"/>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0.25" customHeight="1" x14ac:dyDescent="0.25">
      <c r="A572" s="22"/>
      <c r="B572" s="102" t="s">
        <v>122</v>
      </c>
      <c r="C572" s="102"/>
      <c r="D572" s="102"/>
      <c r="E572" s="102"/>
      <c r="F572" s="102"/>
      <c r="G572" s="102"/>
      <c r="H572" s="102"/>
      <c r="I572" s="102"/>
      <c r="J572" s="102"/>
      <c r="K572" s="102"/>
      <c r="L572" s="102"/>
      <c r="M572" s="102"/>
      <c r="N572" s="102"/>
      <c r="O572" s="102"/>
      <c r="P572" s="102"/>
      <c r="Q572" s="102"/>
      <c r="R572" s="102"/>
      <c r="S572" s="102"/>
      <c r="T572" s="113">
        <v>205.39</v>
      </c>
      <c r="U572" s="113"/>
      <c r="V572" s="113"/>
      <c r="W572" s="113"/>
      <c r="X572" s="113"/>
      <c r="Y572" s="113"/>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20.25" customHeight="1" x14ac:dyDescent="0.2">
      <c r="A573" s="21"/>
      <c r="B573" s="102"/>
      <c r="C573" s="102"/>
      <c r="D573" s="102"/>
      <c r="E573" s="102"/>
      <c r="F573" s="102"/>
      <c r="G573" s="102"/>
      <c r="H573" s="102"/>
      <c r="I573" s="102"/>
      <c r="J573" s="102"/>
      <c r="K573" s="102"/>
      <c r="L573" s="102"/>
      <c r="M573" s="102"/>
      <c r="N573" s="102"/>
      <c r="O573" s="102"/>
      <c r="P573" s="102"/>
      <c r="Q573" s="102"/>
      <c r="R573" s="102"/>
      <c r="S573" s="102"/>
      <c r="T573" s="113"/>
      <c r="U573" s="113"/>
      <c r="V573" s="113"/>
      <c r="W573" s="113"/>
      <c r="X573" s="113"/>
      <c r="Y573" s="113"/>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s="27" customFormat="1" ht="48" customHeight="1" x14ac:dyDescent="0.25">
      <c r="A574" s="21"/>
      <c r="B574" s="104" t="s">
        <v>123</v>
      </c>
      <c r="C574" s="104"/>
      <c r="D574" s="104"/>
      <c r="E574" s="104"/>
      <c r="F574" s="104"/>
      <c r="G574" s="104"/>
      <c r="H574" s="104"/>
      <c r="I574" s="104"/>
      <c r="J574" s="104"/>
      <c r="K574" s="104"/>
      <c r="L574" s="104"/>
      <c r="M574" s="104"/>
      <c r="N574" s="104"/>
      <c r="O574" s="104"/>
      <c r="P574" s="104"/>
      <c r="Q574" s="104"/>
      <c r="R574" s="104"/>
      <c r="S574" s="104"/>
      <c r="T574" s="104"/>
      <c r="U574" s="104"/>
      <c r="V574" s="104"/>
      <c r="W574" s="104"/>
      <c r="X574" s="104"/>
      <c r="Y574" s="104"/>
      <c r="Z574" s="26"/>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ht="15.75" x14ac:dyDescent="0.25">
      <c r="B575" s="105" t="s">
        <v>166</v>
      </c>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s="27" customFormat="1" ht="27.95" customHeight="1" x14ac:dyDescent="0.2">
      <c r="A576" s="114" t="s">
        <v>124</v>
      </c>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26"/>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s="27" customFormat="1" ht="29.1" customHeight="1" x14ac:dyDescent="0.2">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26"/>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5.75" x14ac:dyDescent="0.25">
      <c r="B578" s="105" t="s">
        <v>125</v>
      </c>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1.25" customHeight="1" x14ac:dyDescent="0.2">
      <c r="A579" s="111"/>
      <c r="B579" s="112" t="s">
        <v>82</v>
      </c>
      <c r="C579" s="112"/>
      <c r="D579" s="112"/>
      <c r="E579" s="112"/>
      <c r="F579" s="112"/>
      <c r="G579" s="112"/>
      <c r="H579" s="112"/>
      <c r="I579" s="112"/>
      <c r="J579" s="112"/>
      <c r="K579" s="112"/>
      <c r="L579" s="112"/>
      <c r="M579" s="112"/>
      <c r="N579" s="112"/>
      <c r="O579" s="112"/>
      <c r="P579" s="112"/>
      <c r="Q579" s="112"/>
      <c r="R579" s="112"/>
      <c r="S579" s="112"/>
      <c r="T579" s="112"/>
      <c r="U579" s="112"/>
      <c r="V579" s="112"/>
      <c r="W579" s="112"/>
      <c r="X579" s="112"/>
      <c r="Y579" s="112"/>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ht="11.25" customHeight="1" x14ac:dyDescent="0.2">
      <c r="A580" s="111"/>
      <c r="B580" s="112"/>
      <c r="C580" s="112"/>
      <c r="D580" s="112"/>
      <c r="E580" s="112"/>
      <c r="F580" s="112"/>
      <c r="G580" s="112"/>
      <c r="H580" s="112"/>
      <c r="I580" s="112"/>
      <c r="J580" s="112"/>
      <c r="K580" s="112"/>
      <c r="L580" s="112"/>
      <c r="M580" s="112"/>
      <c r="N580" s="112"/>
      <c r="O580" s="112"/>
      <c r="P580" s="112"/>
      <c r="Q580" s="112"/>
      <c r="R580" s="112"/>
      <c r="S580" s="112"/>
      <c r="T580" s="112"/>
      <c r="U580" s="112"/>
      <c r="V580" s="112"/>
      <c r="W580" s="112"/>
      <c r="X580" s="112"/>
      <c r="Y580" s="112"/>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s="27" customFormat="1" ht="32.65" customHeight="1" x14ac:dyDescent="0.2">
      <c r="A581" s="31" t="s">
        <v>83</v>
      </c>
      <c r="B581" s="32" t="s">
        <v>84</v>
      </c>
      <c r="C581" s="32" t="s">
        <v>85</v>
      </c>
      <c r="D581" s="32" t="s">
        <v>86</v>
      </c>
      <c r="E581" s="32" t="s">
        <v>87</v>
      </c>
      <c r="F581" s="32" t="s">
        <v>88</v>
      </c>
      <c r="G581" s="32" t="s">
        <v>89</v>
      </c>
      <c r="H581" s="32" t="s">
        <v>90</v>
      </c>
      <c r="I581" s="32" t="s">
        <v>91</v>
      </c>
      <c r="J581" s="32" t="s">
        <v>92</v>
      </c>
      <c r="K581" s="32" t="s">
        <v>93</v>
      </c>
      <c r="L581" s="32" t="s">
        <v>94</v>
      </c>
      <c r="M581" s="32" t="s">
        <v>95</v>
      </c>
      <c r="N581" s="32" t="s">
        <v>96</v>
      </c>
      <c r="O581" s="32" t="s">
        <v>97</v>
      </c>
      <c r="P581" s="32" t="s">
        <v>98</v>
      </c>
      <c r="Q581" s="32" t="s">
        <v>99</v>
      </c>
      <c r="R581" s="32" t="s">
        <v>100</v>
      </c>
      <c r="S581" s="32" t="s">
        <v>101</v>
      </c>
      <c r="T581" s="32" t="s">
        <v>102</v>
      </c>
      <c r="U581" s="32" t="s">
        <v>103</v>
      </c>
      <c r="V581" s="32" t="s">
        <v>104</v>
      </c>
      <c r="W581" s="32" t="s">
        <v>105</v>
      </c>
      <c r="X581" s="32" t="s">
        <v>106</v>
      </c>
      <c r="Y581" s="32" t="s">
        <v>107</v>
      </c>
      <c r="Z581" s="26"/>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1</v>
      </c>
      <c r="B582" s="34">
        <v>2296.9499999999998</v>
      </c>
      <c r="C582" s="34">
        <v>2155.0099999999998</v>
      </c>
      <c r="D582" s="34">
        <v>2102.87</v>
      </c>
      <c r="E582" s="34">
        <v>2063.36</v>
      </c>
      <c r="F582" s="34">
        <v>2046.58</v>
      </c>
      <c r="G582" s="34">
        <v>2051.0499999999997</v>
      </c>
      <c r="H582" s="34">
        <v>2062.4499999999998</v>
      </c>
      <c r="I582" s="34">
        <v>2313.67</v>
      </c>
      <c r="J582" s="34">
        <v>2502.39</v>
      </c>
      <c r="K582" s="34">
        <v>2768.22</v>
      </c>
      <c r="L582" s="34">
        <v>2903.83</v>
      </c>
      <c r="M582" s="34">
        <v>2931.47</v>
      </c>
      <c r="N582" s="34">
        <v>2909.4199999999996</v>
      </c>
      <c r="O582" s="34">
        <v>2917.3599999999997</v>
      </c>
      <c r="P582" s="34">
        <v>2914.91</v>
      </c>
      <c r="Q582" s="34">
        <v>2842.18</v>
      </c>
      <c r="R582" s="34">
        <v>2727</v>
      </c>
      <c r="S582" s="34">
        <v>2791.0099999999998</v>
      </c>
      <c r="T582" s="34">
        <v>2837.38</v>
      </c>
      <c r="U582" s="34">
        <v>2897.92</v>
      </c>
      <c r="V582" s="34">
        <v>2994.21</v>
      </c>
      <c r="W582" s="34">
        <v>2985.5499999999997</v>
      </c>
      <c r="X582" s="34">
        <v>2521.91</v>
      </c>
      <c r="Y582" s="34">
        <v>2399.62</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2</v>
      </c>
      <c r="B583" s="34">
        <v>2227.12</v>
      </c>
      <c r="C583" s="34">
        <v>2125.48</v>
      </c>
      <c r="D583" s="34">
        <v>2046.5499999999997</v>
      </c>
      <c r="E583" s="34">
        <v>2032.52</v>
      </c>
      <c r="F583" s="34">
        <v>2023.3200000000002</v>
      </c>
      <c r="G583" s="34">
        <v>2041.75</v>
      </c>
      <c r="H583" s="34">
        <v>2011.58</v>
      </c>
      <c r="I583" s="34">
        <v>2221.5</v>
      </c>
      <c r="J583" s="34">
        <v>2491.73</v>
      </c>
      <c r="K583" s="34">
        <v>2675.54</v>
      </c>
      <c r="L583" s="34">
        <v>2691.45</v>
      </c>
      <c r="M583" s="34">
        <v>2746.43</v>
      </c>
      <c r="N583" s="34">
        <v>2740.34</v>
      </c>
      <c r="O583" s="34">
        <v>2711.31</v>
      </c>
      <c r="P583" s="34">
        <v>2696.24</v>
      </c>
      <c r="Q583" s="34">
        <v>2677</v>
      </c>
      <c r="R583" s="34">
        <v>2626.5</v>
      </c>
      <c r="S583" s="34">
        <v>2673.46</v>
      </c>
      <c r="T583" s="34">
        <v>2676.5</v>
      </c>
      <c r="U583" s="34">
        <v>2823.17</v>
      </c>
      <c r="V583" s="34">
        <v>2877.64</v>
      </c>
      <c r="W583" s="34">
        <v>2868.54</v>
      </c>
      <c r="X583" s="34">
        <v>2472.04</v>
      </c>
      <c r="Y583" s="34">
        <v>2288.48</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3</v>
      </c>
      <c r="B584" s="34">
        <v>2217.9899999999998</v>
      </c>
      <c r="C584" s="34">
        <v>2121.88</v>
      </c>
      <c r="D584" s="34">
        <v>2038.3899999999999</v>
      </c>
      <c r="E584" s="34">
        <v>2022.31</v>
      </c>
      <c r="F584" s="34">
        <v>2019.31</v>
      </c>
      <c r="G584" s="34">
        <v>2027.9</v>
      </c>
      <c r="H584" s="34">
        <v>2045.31</v>
      </c>
      <c r="I584" s="34">
        <v>2264.0299999999997</v>
      </c>
      <c r="J584" s="34">
        <v>2515.5</v>
      </c>
      <c r="K584" s="34">
        <v>2864.27</v>
      </c>
      <c r="L584" s="34">
        <v>2919.08</v>
      </c>
      <c r="M584" s="34">
        <v>2944.66</v>
      </c>
      <c r="N584" s="34">
        <v>2934.1</v>
      </c>
      <c r="O584" s="34">
        <v>2920.5</v>
      </c>
      <c r="P584" s="34">
        <v>2901.49</v>
      </c>
      <c r="Q584" s="34">
        <v>2860.9</v>
      </c>
      <c r="R584" s="34">
        <v>2810.65</v>
      </c>
      <c r="S584" s="34">
        <v>2836.82</v>
      </c>
      <c r="T584" s="34">
        <v>2786.82</v>
      </c>
      <c r="U584" s="34">
        <v>2838.21</v>
      </c>
      <c r="V584" s="34">
        <v>2914.4199999999996</v>
      </c>
      <c r="W584" s="34">
        <v>2964.91</v>
      </c>
      <c r="X584" s="34">
        <v>2542.48</v>
      </c>
      <c r="Y584" s="34">
        <v>2384.58</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4</v>
      </c>
      <c r="B585" s="34">
        <v>2159.16</v>
      </c>
      <c r="C585" s="34">
        <v>2089.1799999999998</v>
      </c>
      <c r="D585" s="34">
        <v>2044.5499999999997</v>
      </c>
      <c r="E585" s="34">
        <v>2040.48</v>
      </c>
      <c r="F585" s="34">
        <v>2035.58</v>
      </c>
      <c r="G585" s="34">
        <v>2020.9</v>
      </c>
      <c r="H585" s="34">
        <v>1978.48</v>
      </c>
      <c r="I585" s="34">
        <v>2109.4299999999998</v>
      </c>
      <c r="J585" s="34">
        <v>2396.7599999999998</v>
      </c>
      <c r="K585" s="34">
        <v>2558.38</v>
      </c>
      <c r="L585" s="34">
        <v>2680.57</v>
      </c>
      <c r="M585" s="34">
        <v>2688.81</v>
      </c>
      <c r="N585" s="34">
        <v>2687.77</v>
      </c>
      <c r="O585" s="34">
        <v>2686.29</v>
      </c>
      <c r="P585" s="34">
        <v>2785.17</v>
      </c>
      <c r="Q585" s="34">
        <v>2692.39</v>
      </c>
      <c r="R585" s="34">
        <v>2687.06</v>
      </c>
      <c r="S585" s="34">
        <v>2737.24</v>
      </c>
      <c r="T585" s="34">
        <v>2742.27</v>
      </c>
      <c r="U585" s="34">
        <v>2840.2599999999998</v>
      </c>
      <c r="V585" s="34">
        <v>2903.77</v>
      </c>
      <c r="W585" s="34">
        <v>2922.12</v>
      </c>
      <c r="X585" s="34">
        <v>2525.6999999999998</v>
      </c>
      <c r="Y585" s="34">
        <v>2360.46</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5</v>
      </c>
      <c r="B586" s="34">
        <v>2163.9499999999998</v>
      </c>
      <c r="C586" s="34">
        <v>2041.81</v>
      </c>
      <c r="D586" s="34">
        <v>2007.67</v>
      </c>
      <c r="E586" s="34">
        <v>1990.56</v>
      </c>
      <c r="F586" s="34">
        <v>2004.21</v>
      </c>
      <c r="G586" s="34">
        <v>2051.12</v>
      </c>
      <c r="H586" s="34">
        <v>2160.71</v>
      </c>
      <c r="I586" s="34">
        <v>2506.1999999999998</v>
      </c>
      <c r="J586" s="34">
        <v>2829.07</v>
      </c>
      <c r="K586" s="34">
        <v>2909.9199999999996</v>
      </c>
      <c r="L586" s="34">
        <v>2920.7999999999997</v>
      </c>
      <c r="M586" s="34">
        <v>2973.0699999999997</v>
      </c>
      <c r="N586" s="34">
        <v>2944.22</v>
      </c>
      <c r="O586" s="34">
        <v>2964.35</v>
      </c>
      <c r="P586" s="34">
        <v>2949.66</v>
      </c>
      <c r="Q586" s="34">
        <v>2935.14</v>
      </c>
      <c r="R586" s="34">
        <v>2914.71</v>
      </c>
      <c r="S586" s="34">
        <v>2825.91</v>
      </c>
      <c r="T586" s="34">
        <v>2810.45</v>
      </c>
      <c r="U586" s="34">
        <v>2786.65</v>
      </c>
      <c r="V586" s="34">
        <v>2922.27</v>
      </c>
      <c r="W586" s="34">
        <v>2847.41</v>
      </c>
      <c r="X586" s="34">
        <v>2516.94</v>
      </c>
      <c r="Y586" s="34">
        <v>2286.85</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6</v>
      </c>
      <c r="B587" s="34">
        <v>2159.9299999999998</v>
      </c>
      <c r="C587" s="34">
        <v>2044.23</v>
      </c>
      <c r="D587" s="34">
        <v>2007.7799999999997</v>
      </c>
      <c r="E587" s="34">
        <v>2007.02</v>
      </c>
      <c r="F587" s="34">
        <v>2033.6799999999998</v>
      </c>
      <c r="G587" s="34">
        <v>2092.7399999999998</v>
      </c>
      <c r="H587" s="34">
        <v>2291.65</v>
      </c>
      <c r="I587" s="34">
        <v>2559.79</v>
      </c>
      <c r="J587" s="34">
        <v>2988.5699999999997</v>
      </c>
      <c r="K587" s="34">
        <v>3062.3199999999997</v>
      </c>
      <c r="L587" s="34">
        <v>3064.33</v>
      </c>
      <c r="M587" s="34">
        <v>3098.7999999999997</v>
      </c>
      <c r="N587" s="34">
        <v>3096.5099999999998</v>
      </c>
      <c r="O587" s="34">
        <v>3102.45</v>
      </c>
      <c r="P587" s="34">
        <v>3096.83</v>
      </c>
      <c r="Q587" s="34">
        <v>3076.8599999999997</v>
      </c>
      <c r="R587" s="34">
        <v>3064.43</v>
      </c>
      <c r="S587" s="34">
        <v>3012.3399999999997</v>
      </c>
      <c r="T587" s="34">
        <v>2999.0699999999997</v>
      </c>
      <c r="U587" s="34">
        <v>3000.72</v>
      </c>
      <c r="V587" s="34">
        <v>3078.39</v>
      </c>
      <c r="W587" s="34">
        <v>2973.33</v>
      </c>
      <c r="X587" s="34">
        <v>2499.7399999999998</v>
      </c>
      <c r="Y587" s="34">
        <v>2398.96</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7</v>
      </c>
      <c r="B588" s="34">
        <v>2131.2599999999998</v>
      </c>
      <c r="C588" s="34">
        <v>1991.25</v>
      </c>
      <c r="D588" s="34">
        <v>1873.6</v>
      </c>
      <c r="E588" s="34">
        <v>1863.48</v>
      </c>
      <c r="F588" s="34">
        <v>1950.98</v>
      </c>
      <c r="G588" s="34">
        <v>2067.54</v>
      </c>
      <c r="H588" s="34">
        <v>2225.6799999999998</v>
      </c>
      <c r="I588" s="34">
        <v>2556.79</v>
      </c>
      <c r="J588" s="34">
        <v>2938.85</v>
      </c>
      <c r="K588" s="34">
        <v>3010.73</v>
      </c>
      <c r="L588" s="34">
        <v>3011.24</v>
      </c>
      <c r="M588" s="34">
        <v>3068.41</v>
      </c>
      <c r="N588" s="34">
        <v>3046.06</v>
      </c>
      <c r="O588" s="34">
        <v>3054.98</v>
      </c>
      <c r="P588" s="34">
        <v>3039.22</v>
      </c>
      <c r="Q588" s="34">
        <v>3027.64</v>
      </c>
      <c r="R588" s="34">
        <v>3016.73</v>
      </c>
      <c r="S588" s="34">
        <v>2936.87</v>
      </c>
      <c r="T588" s="34">
        <v>2939.7799999999997</v>
      </c>
      <c r="U588" s="34">
        <v>2977.04</v>
      </c>
      <c r="V588" s="34">
        <v>3041.6499999999996</v>
      </c>
      <c r="W588" s="34">
        <v>3017.97</v>
      </c>
      <c r="X588" s="34">
        <v>2666.35</v>
      </c>
      <c r="Y588" s="34">
        <v>2464.69</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8</v>
      </c>
      <c r="B589" s="34">
        <v>2467.5700000000002</v>
      </c>
      <c r="C589" s="34">
        <v>2309.84</v>
      </c>
      <c r="D589" s="34">
        <v>2209.33</v>
      </c>
      <c r="E589" s="34">
        <v>2184.92</v>
      </c>
      <c r="F589" s="34">
        <v>2165.31</v>
      </c>
      <c r="G589" s="34">
        <v>2153.9</v>
      </c>
      <c r="H589" s="34">
        <v>2134.31</v>
      </c>
      <c r="I589" s="34">
        <v>2460.54</v>
      </c>
      <c r="J589" s="34">
        <v>2748.93</v>
      </c>
      <c r="K589" s="34">
        <v>2935.7999999999997</v>
      </c>
      <c r="L589" s="34">
        <v>3014.7799999999997</v>
      </c>
      <c r="M589" s="34">
        <v>3033.45</v>
      </c>
      <c r="N589" s="34">
        <v>3019.43</v>
      </c>
      <c r="O589" s="34">
        <v>3002.93</v>
      </c>
      <c r="P589" s="34">
        <v>2997.21</v>
      </c>
      <c r="Q589" s="34">
        <v>2923.0899999999997</v>
      </c>
      <c r="R589" s="34">
        <v>2875.0099999999998</v>
      </c>
      <c r="S589" s="34">
        <v>2929.81</v>
      </c>
      <c r="T589" s="34">
        <v>2978.06</v>
      </c>
      <c r="U589" s="34">
        <v>3030.3799999999997</v>
      </c>
      <c r="V589" s="34">
        <v>3051.81</v>
      </c>
      <c r="W589" s="34">
        <v>3054.83</v>
      </c>
      <c r="X589" s="34">
        <v>2716.64</v>
      </c>
      <c r="Y589" s="34">
        <v>2461.73</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9</v>
      </c>
      <c r="B590" s="34">
        <v>2404.7399999999998</v>
      </c>
      <c r="C590" s="34">
        <v>2230.1799999999998</v>
      </c>
      <c r="D590" s="34">
        <v>2128.75</v>
      </c>
      <c r="E590" s="34">
        <v>2083.2199999999998</v>
      </c>
      <c r="F590" s="34">
        <v>2074.61</v>
      </c>
      <c r="G590" s="34">
        <v>2098.84</v>
      </c>
      <c r="H590" s="34">
        <v>2149.5</v>
      </c>
      <c r="I590" s="34">
        <v>2417.33</v>
      </c>
      <c r="J590" s="34">
        <v>2669.71</v>
      </c>
      <c r="K590" s="34">
        <v>2958.62</v>
      </c>
      <c r="L590" s="34">
        <v>3040.9199999999996</v>
      </c>
      <c r="M590" s="34">
        <v>3059.47</v>
      </c>
      <c r="N590" s="34">
        <v>3038.3599999999997</v>
      </c>
      <c r="O590" s="34">
        <v>3025.18</v>
      </c>
      <c r="P590" s="34">
        <v>3016.79</v>
      </c>
      <c r="Q590" s="34">
        <v>2961.94</v>
      </c>
      <c r="R590" s="34">
        <v>2908.91</v>
      </c>
      <c r="S590" s="34">
        <v>2919.3799999999997</v>
      </c>
      <c r="T590" s="34">
        <v>2946.95</v>
      </c>
      <c r="U590" s="34">
        <v>3011.98</v>
      </c>
      <c r="V590" s="34">
        <v>3040.71</v>
      </c>
      <c r="W590" s="34">
        <v>3058.89</v>
      </c>
      <c r="X590" s="34">
        <v>2637.98</v>
      </c>
      <c r="Y590" s="34">
        <v>2470.13</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10</v>
      </c>
      <c r="B591" s="34">
        <v>2250.2399999999998</v>
      </c>
      <c r="C591" s="34">
        <v>2079.94</v>
      </c>
      <c r="D591" s="34">
        <v>2033.69</v>
      </c>
      <c r="E591" s="34">
        <v>2034.08</v>
      </c>
      <c r="F591" s="34">
        <v>2033.75</v>
      </c>
      <c r="G591" s="34">
        <v>2038.83</v>
      </c>
      <c r="H591" s="34">
        <v>2042.44</v>
      </c>
      <c r="I591" s="34">
        <v>2309.33</v>
      </c>
      <c r="J591" s="34">
        <v>2609.7999999999997</v>
      </c>
      <c r="K591" s="34">
        <v>2937.2799999999997</v>
      </c>
      <c r="L591" s="34">
        <v>3035.49</v>
      </c>
      <c r="M591" s="34">
        <v>3045.7599999999998</v>
      </c>
      <c r="N591" s="34">
        <v>3043.02</v>
      </c>
      <c r="O591" s="34">
        <v>3027.7999999999997</v>
      </c>
      <c r="P591" s="34">
        <v>3021.37</v>
      </c>
      <c r="Q591" s="34">
        <v>2940.54</v>
      </c>
      <c r="R591" s="34">
        <v>2850.5099999999998</v>
      </c>
      <c r="S591" s="34">
        <v>2872.93</v>
      </c>
      <c r="T591" s="34">
        <v>2871.69</v>
      </c>
      <c r="U591" s="34">
        <v>2897.0099999999998</v>
      </c>
      <c r="V591" s="34">
        <v>2971.04</v>
      </c>
      <c r="W591" s="34">
        <v>3005.0899999999997</v>
      </c>
      <c r="X591" s="34">
        <v>2595.73</v>
      </c>
      <c r="Y591" s="34">
        <v>2459.0099999999998</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11</v>
      </c>
      <c r="B592" s="34">
        <v>2398.9</v>
      </c>
      <c r="C592" s="34">
        <v>2200.85</v>
      </c>
      <c r="D592" s="34">
        <v>2122.9699999999998</v>
      </c>
      <c r="E592" s="34">
        <v>2096.98</v>
      </c>
      <c r="F592" s="34">
        <v>2077.87</v>
      </c>
      <c r="G592" s="34">
        <v>2090.77</v>
      </c>
      <c r="H592" s="34">
        <v>2066.5700000000002</v>
      </c>
      <c r="I592" s="34">
        <v>2330.9899999999998</v>
      </c>
      <c r="J592" s="34">
        <v>2615.19</v>
      </c>
      <c r="K592" s="34">
        <v>2984.4199999999996</v>
      </c>
      <c r="L592" s="34">
        <v>3053.7799999999997</v>
      </c>
      <c r="M592" s="34">
        <v>3076.74</v>
      </c>
      <c r="N592" s="34">
        <v>3081.93</v>
      </c>
      <c r="O592" s="34">
        <v>3073.0499999999997</v>
      </c>
      <c r="P592" s="34">
        <v>3068.47</v>
      </c>
      <c r="Q592" s="34">
        <v>3030.02</v>
      </c>
      <c r="R592" s="34">
        <v>2967.5699999999997</v>
      </c>
      <c r="S592" s="34">
        <v>3029.1099999999997</v>
      </c>
      <c r="T592" s="34">
        <v>3048.75</v>
      </c>
      <c r="U592" s="34">
        <v>3069.62</v>
      </c>
      <c r="V592" s="34">
        <v>3098.68</v>
      </c>
      <c r="W592" s="34">
        <v>3112.24</v>
      </c>
      <c r="X592" s="34">
        <v>2821.67</v>
      </c>
      <c r="Y592" s="34">
        <v>2500.7599999999998</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12</v>
      </c>
      <c r="B593" s="34">
        <v>2297.0700000000002</v>
      </c>
      <c r="C593" s="34">
        <v>2164.5099999999998</v>
      </c>
      <c r="D593" s="34">
        <v>2084.75</v>
      </c>
      <c r="E593" s="34">
        <v>2051.25</v>
      </c>
      <c r="F593" s="34">
        <v>2083.7999999999997</v>
      </c>
      <c r="G593" s="34">
        <v>2171.15</v>
      </c>
      <c r="H593" s="34">
        <v>2396.38</v>
      </c>
      <c r="I593" s="34">
        <v>2757.61</v>
      </c>
      <c r="J593" s="34">
        <v>3097.52</v>
      </c>
      <c r="K593" s="34">
        <v>3169.8199999999997</v>
      </c>
      <c r="L593" s="34">
        <v>3178.06</v>
      </c>
      <c r="M593" s="34">
        <v>3202.75</v>
      </c>
      <c r="N593" s="34">
        <v>3181.1099999999997</v>
      </c>
      <c r="O593" s="34">
        <v>3189.3399999999997</v>
      </c>
      <c r="P593" s="34">
        <v>3195.3199999999997</v>
      </c>
      <c r="Q593" s="34">
        <v>3166.68</v>
      </c>
      <c r="R593" s="34">
        <v>3160.52</v>
      </c>
      <c r="S593" s="34">
        <v>3130.93</v>
      </c>
      <c r="T593" s="34">
        <v>3090.46</v>
      </c>
      <c r="U593" s="34">
        <v>3055.81</v>
      </c>
      <c r="V593" s="34">
        <v>3063.74</v>
      </c>
      <c r="W593" s="34">
        <v>3021.81</v>
      </c>
      <c r="X593" s="34">
        <v>2565.85</v>
      </c>
      <c r="Y593" s="34">
        <v>2394.89</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13</v>
      </c>
      <c r="B594" s="34">
        <v>2228.67</v>
      </c>
      <c r="C594" s="34">
        <v>2063.29</v>
      </c>
      <c r="D594" s="34">
        <v>1985.5700000000002</v>
      </c>
      <c r="E594" s="34">
        <v>1966.1999999999998</v>
      </c>
      <c r="F594" s="34">
        <v>2040.98</v>
      </c>
      <c r="G594" s="34">
        <v>2130.41</v>
      </c>
      <c r="H594" s="34">
        <v>2313.25</v>
      </c>
      <c r="I594" s="34">
        <v>2571.6</v>
      </c>
      <c r="J594" s="34">
        <v>2950.02</v>
      </c>
      <c r="K594" s="34">
        <v>3121.69</v>
      </c>
      <c r="L594" s="34">
        <v>3157.8599999999997</v>
      </c>
      <c r="M594" s="34">
        <v>3146.3399999999997</v>
      </c>
      <c r="N594" s="34">
        <v>3136.71</v>
      </c>
      <c r="O594" s="34">
        <v>3150.87</v>
      </c>
      <c r="P594" s="34">
        <v>3238.54</v>
      </c>
      <c r="Q594" s="34">
        <v>3268.87</v>
      </c>
      <c r="R594" s="34">
        <v>3182.98</v>
      </c>
      <c r="S594" s="34">
        <v>3161.06</v>
      </c>
      <c r="T594" s="34">
        <v>3149.41</v>
      </c>
      <c r="U594" s="34">
        <v>3149.8199999999997</v>
      </c>
      <c r="V594" s="34">
        <v>3197.56</v>
      </c>
      <c r="W594" s="34">
        <v>3053.29</v>
      </c>
      <c r="X594" s="34">
        <v>2563.2799999999997</v>
      </c>
      <c r="Y594" s="34">
        <v>2406.94</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14</v>
      </c>
      <c r="B595" s="34">
        <v>2254.0499999999997</v>
      </c>
      <c r="C595" s="34">
        <v>2153.2999999999997</v>
      </c>
      <c r="D595" s="34">
        <v>2010.62</v>
      </c>
      <c r="E595" s="34">
        <v>1987.9899999999998</v>
      </c>
      <c r="F595" s="34">
        <v>2003.27</v>
      </c>
      <c r="G595" s="34">
        <v>2174.7199999999998</v>
      </c>
      <c r="H595" s="34">
        <v>2429.94</v>
      </c>
      <c r="I595" s="34">
        <v>2815.69</v>
      </c>
      <c r="J595" s="34">
        <v>3122.49</v>
      </c>
      <c r="K595" s="34">
        <v>3251.2</v>
      </c>
      <c r="L595" s="34">
        <v>3327.75</v>
      </c>
      <c r="M595" s="34">
        <v>3296.73</v>
      </c>
      <c r="N595" s="34">
        <v>3262.6</v>
      </c>
      <c r="O595" s="34">
        <v>3306.85</v>
      </c>
      <c r="P595" s="34">
        <v>3393.45</v>
      </c>
      <c r="Q595" s="34">
        <v>3359.71</v>
      </c>
      <c r="R595" s="34">
        <v>3282.37</v>
      </c>
      <c r="S595" s="34">
        <v>3253.3599999999997</v>
      </c>
      <c r="T595" s="34">
        <v>3196.4199999999996</v>
      </c>
      <c r="U595" s="34">
        <v>3157.31</v>
      </c>
      <c r="V595" s="34">
        <v>3266.7999999999997</v>
      </c>
      <c r="W595" s="34">
        <v>3121.14</v>
      </c>
      <c r="X595" s="34">
        <v>2693.7999999999997</v>
      </c>
      <c r="Y595" s="34">
        <v>2485.65</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15</v>
      </c>
      <c r="B596" s="34">
        <v>2284.36</v>
      </c>
      <c r="C596" s="34">
        <v>2199.81</v>
      </c>
      <c r="D596" s="34">
        <v>2109.0700000000002</v>
      </c>
      <c r="E596" s="34">
        <v>2066.1799999999998</v>
      </c>
      <c r="F596" s="34">
        <v>2116.44</v>
      </c>
      <c r="G596" s="34">
        <v>2274.42</v>
      </c>
      <c r="H596" s="34">
        <v>2476.7399999999998</v>
      </c>
      <c r="I596" s="34">
        <v>2877.36</v>
      </c>
      <c r="J596" s="34">
        <v>3104.56</v>
      </c>
      <c r="K596" s="34">
        <v>3197.3199999999997</v>
      </c>
      <c r="L596" s="34">
        <v>3208.39</v>
      </c>
      <c r="M596" s="34">
        <v>3171.1099999999997</v>
      </c>
      <c r="N596" s="34">
        <v>3158.1499999999996</v>
      </c>
      <c r="O596" s="34">
        <v>3182.21</v>
      </c>
      <c r="P596" s="34">
        <v>3276.0499999999997</v>
      </c>
      <c r="Q596" s="34">
        <v>3211.14</v>
      </c>
      <c r="R596" s="34">
        <v>3175.2799999999997</v>
      </c>
      <c r="S596" s="34">
        <v>3155.2599999999998</v>
      </c>
      <c r="T596" s="34">
        <v>3162.5299999999997</v>
      </c>
      <c r="U596" s="34">
        <v>3151.1499999999996</v>
      </c>
      <c r="V596" s="34">
        <v>3169.8999999999996</v>
      </c>
      <c r="W596" s="34">
        <v>3092.68</v>
      </c>
      <c r="X596" s="34">
        <v>2816.29</v>
      </c>
      <c r="Y596" s="34">
        <v>2496.9499999999998</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16</v>
      </c>
      <c r="B597" s="34">
        <v>2222.3200000000002</v>
      </c>
      <c r="C597" s="34">
        <v>2050.21</v>
      </c>
      <c r="D597" s="34">
        <v>1925.06</v>
      </c>
      <c r="E597" s="34">
        <v>1858.08</v>
      </c>
      <c r="F597" s="34">
        <v>1945.63</v>
      </c>
      <c r="G597" s="34">
        <v>2143.0499999999997</v>
      </c>
      <c r="H597" s="34">
        <v>2399.38</v>
      </c>
      <c r="I597" s="34">
        <v>2661.18</v>
      </c>
      <c r="J597" s="34">
        <v>2989.3599999999997</v>
      </c>
      <c r="K597" s="34">
        <v>3054.47</v>
      </c>
      <c r="L597" s="34">
        <v>3049.62</v>
      </c>
      <c r="M597" s="34">
        <v>3006.3399999999997</v>
      </c>
      <c r="N597" s="34">
        <v>3033.91</v>
      </c>
      <c r="O597" s="34">
        <v>3046.16</v>
      </c>
      <c r="P597" s="34">
        <v>3132.56</v>
      </c>
      <c r="Q597" s="34">
        <v>3107.98</v>
      </c>
      <c r="R597" s="34">
        <v>3048.5</v>
      </c>
      <c r="S597" s="34">
        <v>3002.12</v>
      </c>
      <c r="T597" s="34">
        <v>2988.91</v>
      </c>
      <c r="U597" s="34">
        <v>2976.71</v>
      </c>
      <c r="V597" s="34">
        <v>3024.0899999999997</v>
      </c>
      <c r="W597" s="34">
        <v>3047.8199999999997</v>
      </c>
      <c r="X597" s="34">
        <v>2752.34</v>
      </c>
      <c r="Y597" s="34">
        <v>2434.12</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17</v>
      </c>
      <c r="B598" s="34">
        <v>2330.61</v>
      </c>
      <c r="C598" s="34">
        <v>2277.17</v>
      </c>
      <c r="D598" s="34">
        <v>2113.38</v>
      </c>
      <c r="E598" s="34">
        <v>2034.0499999999997</v>
      </c>
      <c r="F598" s="34">
        <v>2024.0700000000002</v>
      </c>
      <c r="G598" s="34">
        <v>1930.98</v>
      </c>
      <c r="H598" s="34">
        <v>2033.6799999999998</v>
      </c>
      <c r="I598" s="34">
        <v>2398.33</v>
      </c>
      <c r="J598" s="34">
        <v>2700.24</v>
      </c>
      <c r="K598" s="34">
        <v>3004.68</v>
      </c>
      <c r="L598" s="34">
        <v>3102.4199999999996</v>
      </c>
      <c r="M598" s="34">
        <v>3137.0499999999997</v>
      </c>
      <c r="N598" s="34">
        <v>3138.3999999999996</v>
      </c>
      <c r="O598" s="34">
        <v>3100.54</v>
      </c>
      <c r="P598" s="34">
        <v>3133.69</v>
      </c>
      <c r="Q598" s="34">
        <v>3118.19</v>
      </c>
      <c r="R598" s="34">
        <v>3100.7799999999997</v>
      </c>
      <c r="S598" s="34">
        <v>3102.5099999999998</v>
      </c>
      <c r="T598" s="34">
        <v>3098.24</v>
      </c>
      <c r="U598" s="34">
        <v>3097.93</v>
      </c>
      <c r="V598" s="34">
        <v>3125.5899999999997</v>
      </c>
      <c r="W598" s="34">
        <v>3109.3799999999997</v>
      </c>
      <c r="X598" s="34">
        <v>2688.45</v>
      </c>
      <c r="Y598" s="34">
        <v>2495.04</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18</v>
      </c>
      <c r="B599" s="34">
        <v>2223.56</v>
      </c>
      <c r="C599" s="34">
        <v>2078.7599999999998</v>
      </c>
      <c r="D599" s="34">
        <v>2020.87</v>
      </c>
      <c r="E599" s="34">
        <v>1890.98</v>
      </c>
      <c r="F599" s="34">
        <v>1852.94</v>
      </c>
      <c r="G599" s="34">
        <v>1788</v>
      </c>
      <c r="H599" s="34">
        <v>1781.52</v>
      </c>
      <c r="I599" s="34">
        <v>2088.7999999999997</v>
      </c>
      <c r="J599" s="34">
        <v>2559.33</v>
      </c>
      <c r="K599" s="34">
        <v>2933.1299999999997</v>
      </c>
      <c r="L599" s="34">
        <v>3091.23</v>
      </c>
      <c r="M599" s="34">
        <v>3111.25</v>
      </c>
      <c r="N599" s="34">
        <v>3108.3599999999997</v>
      </c>
      <c r="O599" s="34">
        <v>3107.95</v>
      </c>
      <c r="P599" s="34">
        <v>3104.73</v>
      </c>
      <c r="Q599" s="34">
        <v>3066.81</v>
      </c>
      <c r="R599" s="34">
        <v>2940.1499999999996</v>
      </c>
      <c r="S599" s="34">
        <v>2962.7</v>
      </c>
      <c r="T599" s="34">
        <v>3035.5899999999997</v>
      </c>
      <c r="U599" s="34">
        <v>3082.08</v>
      </c>
      <c r="V599" s="34">
        <v>3117.75</v>
      </c>
      <c r="W599" s="34">
        <v>3149.02</v>
      </c>
      <c r="X599" s="34">
        <v>2811.27</v>
      </c>
      <c r="Y599" s="34">
        <v>2407.2799999999997</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19</v>
      </c>
      <c r="B600" s="34">
        <v>2243.64</v>
      </c>
      <c r="C600" s="34">
        <v>2130.9</v>
      </c>
      <c r="D600" s="34">
        <v>2049.48</v>
      </c>
      <c r="E600" s="34">
        <v>2027.69</v>
      </c>
      <c r="F600" s="34">
        <v>2053.64</v>
      </c>
      <c r="G600" s="34">
        <v>2125.8200000000002</v>
      </c>
      <c r="H600" s="34">
        <v>2365.12</v>
      </c>
      <c r="I600" s="34">
        <v>2740.87</v>
      </c>
      <c r="J600" s="34">
        <v>3108.4199999999996</v>
      </c>
      <c r="K600" s="34">
        <v>3203.49</v>
      </c>
      <c r="L600" s="34">
        <v>3233.43</v>
      </c>
      <c r="M600" s="34">
        <v>3212.46</v>
      </c>
      <c r="N600" s="34">
        <v>3147.64</v>
      </c>
      <c r="O600" s="34">
        <v>3191.8999999999996</v>
      </c>
      <c r="P600" s="34">
        <v>3264.18</v>
      </c>
      <c r="Q600" s="34">
        <v>3221.12</v>
      </c>
      <c r="R600" s="34">
        <v>3141.8199999999997</v>
      </c>
      <c r="S600" s="34">
        <v>3101.81</v>
      </c>
      <c r="T600" s="34">
        <v>3087.56</v>
      </c>
      <c r="U600" s="34">
        <v>3093.0299999999997</v>
      </c>
      <c r="V600" s="34">
        <v>3101.98</v>
      </c>
      <c r="W600" s="34">
        <v>3067.91</v>
      </c>
      <c r="X600" s="34">
        <v>2616.23</v>
      </c>
      <c r="Y600" s="34">
        <v>2398.67</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20</v>
      </c>
      <c r="B601" s="34">
        <v>2266.17</v>
      </c>
      <c r="C601" s="34">
        <v>2067.9499999999998</v>
      </c>
      <c r="D601" s="34">
        <v>1870.6399999999999</v>
      </c>
      <c r="E601" s="34">
        <v>1825.28</v>
      </c>
      <c r="F601" s="34">
        <v>1892.73</v>
      </c>
      <c r="G601" s="34">
        <v>2125.7999999999997</v>
      </c>
      <c r="H601" s="34">
        <v>2318.0099999999998</v>
      </c>
      <c r="I601" s="34">
        <v>2690.84</v>
      </c>
      <c r="J601" s="34">
        <v>3064.2999999999997</v>
      </c>
      <c r="K601" s="34">
        <v>3323.43</v>
      </c>
      <c r="L601" s="34">
        <v>3341.5499999999997</v>
      </c>
      <c r="M601" s="34">
        <v>3320.4199999999996</v>
      </c>
      <c r="N601" s="34">
        <v>3311.72</v>
      </c>
      <c r="O601" s="34">
        <v>3325.6</v>
      </c>
      <c r="P601" s="34">
        <v>3470.8799999999997</v>
      </c>
      <c r="Q601" s="34">
        <v>3340.0899999999997</v>
      </c>
      <c r="R601" s="34">
        <v>3236</v>
      </c>
      <c r="S601" s="34">
        <v>3137.12</v>
      </c>
      <c r="T601" s="34">
        <v>3116.44</v>
      </c>
      <c r="U601" s="34">
        <v>3110.69</v>
      </c>
      <c r="V601" s="34">
        <v>3084.52</v>
      </c>
      <c r="W601" s="34">
        <v>3057.68</v>
      </c>
      <c r="X601" s="34">
        <v>2636.79</v>
      </c>
      <c r="Y601" s="34">
        <v>2481.14</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21</v>
      </c>
      <c r="B602" s="34">
        <v>2214.91</v>
      </c>
      <c r="C602" s="34">
        <v>2112.6</v>
      </c>
      <c r="D602" s="34">
        <v>2013.33</v>
      </c>
      <c r="E602" s="34">
        <v>1905.3899999999999</v>
      </c>
      <c r="F602" s="34">
        <v>1963.12</v>
      </c>
      <c r="G602" s="34">
        <v>2145.0099999999998</v>
      </c>
      <c r="H602" s="34">
        <v>2288.0499999999997</v>
      </c>
      <c r="I602" s="34">
        <v>2718.19</v>
      </c>
      <c r="J602" s="34">
        <v>3007.12</v>
      </c>
      <c r="K602" s="34">
        <v>3234.8799999999997</v>
      </c>
      <c r="L602" s="34">
        <v>3359.35</v>
      </c>
      <c r="M602" s="34">
        <v>3270.0899999999997</v>
      </c>
      <c r="N602" s="34">
        <v>3233.2</v>
      </c>
      <c r="O602" s="34">
        <v>3259</v>
      </c>
      <c r="P602" s="34">
        <v>3478.44</v>
      </c>
      <c r="Q602" s="34">
        <v>3384.6699999999996</v>
      </c>
      <c r="R602" s="34">
        <v>3211.99</v>
      </c>
      <c r="S602" s="34">
        <v>3191.5</v>
      </c>
      <c r="T602" s="34">
        <v>3163.37</v>
      </c>
      <c r="U602" s="34">
        <v>3155.02</v>
      </c>
      <c r="V602" s="34">
        <v>3108.54</v>
      </c>
      <c r="W602" s="34">
        <v>3057.8999999999996</v>
      </c>
      <c r="X602" s="34">
        <v>2673.47</v>
      </c>
      <c r="Y602" s="34">
        <v>2525.33</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22</v>
      </c>
      <c r="B603" s="34">
        <v>2242.81</v>
      </c>
      <c r="C603" s="34">
        <v>2102.58</v>
      </c>
      <c r="D603" s="34">
        <v>1973.77</v>
      </c>
      <c r="E603" s="34">
        <v>1809.82</v>
      </c>
      <c r="F603" s="34">
        <v>1903.9299999999998</v>
      </c>
      <c r="G603" s="34">
        <v>2147.92</v>
      </c>
      <c r="H603" s="34">
        <v>2286.9</v>
      </c>
      <c r="I603" s="34">
        <v>2732.31</v>
      </c>
      <c r="J603" s="34">
        <v>3090.39</v>
      </c>
      <c r="K603" s="34">
        <v>3263.97</v>
      </c>
      <c r="L603" s="34">
        <v>3292.6</v>
      </c>
      <c r="M603" s="34">
        <v>3292.16</v>
      </c>
      <c r="N603" s="34">
        <v>3215.99</v>
      </c>
      <c r="O603" s="34">
        <v>3298.47</v>
      </c>
      <c r="P603" s="34">
        <v>3378.12</v>
      </c>
      <c r="Q603" s="34">
        <v>3315.98</v>
      </c>
      <c r="R603" s="34">
        <v>3228.29</v>
      </c>
      <c r="S603" s="34">
        <v>3168.64</v>
      </c>
      <c r="T603" s="34">
        <v>3165.75</v>
      </c>
      <c r="U603" s="34">
        <v>3149.04</v>
      </c>
      <c r="V603" s="34">
        <v>3165.24</v>
      </c>
      <c r="W603" s="34">
        <v>3087.3599999999997</v>
      </c>
      <c r="X603" s="34">
        <v>2693.81</v>
      </c>
      <c r="Y603" s="34">
        <v>2473.5</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23</v>
      </c>
      <c r="B604" s="34">
        <v>2254.69</v>
      </c>
      <c r="C604" s="34">
        <v>2061.59</v>
      </c>
      <c r="D604" s="34">
        <v>1988.9</v>
      </c>
      <c r="E604" s="34">
        <v>1922.5700000000002</v>
      </c>
      <c r="F604" s="34">
        <v>1944.19</v>
      </c>
      <c r="G604" s="34">
        <v>2093.8200000000002</v>
      </c>
      <c r="H604" s="34">
        <v>2333.73</v>
      </c>
      <c r="I604" s="34">
        <v>2758.93</v>
      </c>
      <c r="J604" s="34">
        <v>3106.8199999999997</v>
      </c>
      <c r="K604" s="34">
        <v>3207.19</v>
      </c>
      <c r="L604" s="34">
        <v>3255.5899999999997</v>
      </c>
      <c r="M604" s="34">
        <v>3239.41</v>
      </c>
      <c r="N604" s="34">
        <v>3272.9199999999996</v>
      </c>
      <c r="O604" s="34">
        <v>3300.47</v>
      </c>
      <c r="P604" s="34">
        <v>3398.96</v>
      </c>
      <c r="Q604" s="34">
        <v>3292.7799999999997</v>
      </c>
      <c r="R604" s="34">
        <v>3227.43</v>
      </c>
      <c r="S604" s="34">
        <v>3198.99</v>
      </c>
      <c r="T604" s="34">
        <v>3160.96</v>
      </c>
      <c r="U604" s="34">
        <v>3144.3599999999997</v>
      </c>
      <c r="V604" s="34">
        <v>3118.77</v>
      </c>
      <c r="W604" s="34">
        <v>3129.85</v>
      </c>
      <c r="X604" s="34">
        <v>2922.31</v>
      </c>
      <c r="Y604" s="34">
        <v>2536.69</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24</v>
      </c>
      <c r="B605" s="34">
        <v>2450.75</v>
      </c>
      <c r="C605" s="34">
        <v>2237.4699999999998</v>
      </c>
      <c r="D605" s="34">
        <v>2151.6999999999998</v>
      </c>
      <c r="E605" s="34">
        <v>2098.9499999999998</v>
      </c>
      <c r="F605" s="34">
        <v>2079.04</v>
      </c>
      <c r="G605" s="34">
        <v>2074.6</v>
      </c>
      <c r="H605" s="34">
        <v>2135.04</v>
      </c>
      <c r="I605" s="34">
        <v>2438.27</v>
      </c>
      <c r="J605" s="34">
        <v>2852.5</v>
      </c>
      <c r="K605" s="34">
        <v>3140.1499999999996</v>
      </c>
      <c r="L605" s="34">
        <v>3216.2</v>
      </c>
      <c r="M605" s="34">
        <v>3224.0299999999997</v>
      </c>
      <c r="N605" s="34">
        <v>3213.12</v>
      </c>
      <c r="O605" s="34">
        <v>3214.25</v>
      </c>
      <c r="P605" s="34">
        <v>3205.41</v>
      </c>
      <c r="Q605" s="34">
        <v>3232.66</v>
      </c>
      <c r="R605" s="34">
        <v>3222.95</v>
      </c>
      <c r="S605" s="34">
        <v>3216.0099999999998</v>
      </c>
      <c r="T605" s="34">
        <v>3208.22</v>
      </c>
      <c r="U605" s="34">
        <v>3211.71</v>
      </c>
      <c r="V605" s="34">
        <v>3218.3199999999997</v>
      </c>
      <c r="W605" s="34">
        <v>3206.02</v>
      </c>
      <c r="X605" s="34">
        <v>2877.0099999999998</v>
      </c>
      <c r="Y605" s="34">
        <v>2511.59</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12" x14ac:dyDescent="0.2">
      <c r="A606" s="33">
        <v>25</v>
      </c>
      <c r="B606" s="34">
        <v>2394.5099999999998</v>
      </c>
      <c r="C606" s="34">
        <v>2206.65</v>
      </c>
      <c r="D606" s="34">
        <v>2115.1</v>
      </c>
      <c r="E606" s="34">
        <v>2041.1399999999999</v>
      </c>
      <c r="F606" s="34">
        <v>1992.06</v>
      </c>
      <c r="G606" s="34">
        <v>2036.44</v>
      </c>
      <c r="H606" s="34">
        <v>1967.38</v>
      </c>
      <c r="I606" s="34">
        <v>2225.87</v>
      </c>
      <c r="J606" s="34">
        <v>2574.67</v>
      </c>
      <c r="K606" s="34">
        <v>2929</v>
      </c>
      <c r="L606" s="34">
        <v>3066.02</v>
      </c>
      <c r="M606" s="34">
        <v>3128.66</v>
      </c>
      <c r="N606" s="34">
        <v>3128.0699999999997</v>
      </c>
      <c r="O606" s="34">
        <v>3126.6499999999996</v>
      </c>
      <c r="P606" s="34">
        <v>3132.22</v>
      </c>
      <c r="Q606" s="34">
        <v>3089.5099999999998</v>
      </c>
      <c r="R606" s="34">
        <v>3025.73</v>
      </c>
      <c r="S606" s="34">
        <v>3032.7</v>
      </c>
      <c r="T606" s="34">
        <v>3062.4199999999996</v>
      </c>
      <c r="U606" s="34">
        <v>3085.96</v>
      </c>
      <c r="V606" s="34">
        <v>3116.45</v>
      </c>
      <c r="W606" s="34">
        <v>3152.8199999999997</v>
      </c>
      <c r="X606" s="34">
        <v>2801.24</v>
      </c>
      <c r="Y606" s="34">
        <v>2430.94</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12" x14ac:dyDescent="0.2">
      <c r="A607" s="33">
        <v>26</v>
      </c>
      <c r="B607" s="34">
        <v>2258.38</v>
      </c>
      <c r="C607" s="34">
        <v>2146.0700000000002</v>
      </c>
      <c r="D607" s="34">
        <v>2057.48</v>
      </c>
      <c r="E607" s="34">
        <v>1895.6599999999999</v>
      </c>
      <c r="F607" s="34">
        <v>1915.38</v>
      </c>
      <c r="G607" s="34">
        <v>2174.56</v>
      </c>
      <c r="H607" s="34">
        <v>2282.83</v>
      </c>
      <c r="I607" s="34">
        <v>2590.25</v>
      </c>
      <c r="J607" s="34">
        <v>3025.64</v>
      </c>
      <c r="K607" s="34">
        <v>3111.3999999999996</v>
      </c>
      <c r="L607" s="34">
        <v>3200.49</v>
      </c>
      <c r="M607" s="34">
        <v>3158.37</v>
      </c>
      <c r="N607" s="34">
        <v>3123.5899999999997</v>
      </c>
      <c r="O607" s="34">
        <v>3171.56</v>
      </c>
      <c r="P607" s="34">
        <v>3225.2</v>
      </c>
      <c r="Q607" s="34">
        <v>3233.5</v>
      </c>
      <c r="R607" s="34">
        <v>3197.0899999999997</v>
      </c>
      <c r="S607" s="34">
        <v>3062.44</v>
      </c>
      <c r="T607" s="34">
        <v>3019.81</v>
      </c>
      <c r="U607" s="34">
        <v>2921.6299999999997</v>
      </c>
      <c r="V607" s="34">
        <v>2947.31</v>
      </c>
      <c r="W607" s="34">
        <v>2853.61</v>
      </c>
      <c r="X607" s="34">
        <v>2451.92</v>
      </c>
      <c r="Y607" s="34">
        <v>2330.84</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12" x14ac:dyDescent="0.2">
      <c r="A608" s="33">
        <v>27</v>
      </c>
      <c r="B608" s="34">
        <v>2168.1999999999998</v>
      </c>
      <c r="C608" s="34">
        <v>1978.21</v>
      </c>
      <c r="D608" s="34">
        <v>1918.37</v>
      </c>
      <c r="E608" s="34">
        <v>1606.07</v>
      </c>
      <c r="F608" s="34">
        <v>1401.63</v>
      </c>
      <c r="G608" s="34">
        <v>1978.9899999999998</v>
      </c>
      <c r="H608" s="34">
        <v>2150.87</v>
      </c>
      <c r="I608" s="34">
        <v>2477.6799999999998</v>
      </c>
      <c r="J608" s="34">
        <v>2850.41</v>
      </c>
      <c r="K608" s="34">
        <v>3033.8199999999997</v>
      </c>
      <c r="L608" s="34">
        <v>3132.49</v>
      </c>
      <c r="M608" s="34">
        <v>3038.35</v>
      </c>
      <c r="N608" s="34">
        <v>2995.9199999999996</v>
      </c>
      <c r="O608" s="34">
        <v>3032.37</v>
      </c>
      <c r="P608" s="34">
        <v>3154.56</v>
      </c>
      <c r="Q608" s="34">
        <v>3079.45</v>
      </c>
      <c r="R608" s="34">
        <v>3094.2999999999997</v>
      </c>
      <c r="S608" s="34">
        <v>3026.52</v>
      </c>
      <c r="T608" s="34">
        <v>2976.22</v>
      </c>
      <c r="U608" s="34">
        <v>2872.46</v>
      </c>
      <c r="V608" s="34">
        <v>2867.04</v>
      </c>
      <c r="W608" s="34">
        <v>2819</v>
      </c>
      <c r="X608" s="34">
        <v>2452.16</v>
      </c>
      <c r="Y608" s="34">
        <v>2344.0299999999997</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ht="12" x14ac:dyDescent="0.2">
      <c r="A609" s="33">
        <v>28</v>
      </c>
      <c r="B609" s="34">
        <v>2232.67</v>
      </c>
      <c r="C609" s="34">
        <v>2009.58</v>
      </c>
      <c r="D609" s="34">
        <v>1862.08</v>
      </c>
      <c r="E609" s="34">
        <v>1337.56</v>
      </c>
      <c r="F609" s="34">
        <v>1213.98</v>
      </c>
      <c r="G609" s="34">
        <v>2051.0499999999997</v>
      </c>
      <c r="H609" s="34">
        <v>2281.3200000000002</v>
      </c>
      <c r="I609" s="34">
        <v>2569.63</v>
      </c>
      <c r="J609" s="34">
        <v>3091.08</v>
      </c>
      <c r="K609" s="34">
        <v>3164.2</v>
      </c>
      <c r="L609" s="34">
        <v>3248.25</v>
      </c>
      <c r="M609" s="34">
        <v>3245.5899999999997</v>
      </c>
      <c r="N609" s="34">
        <v>3239.64</v>
      </c>
      <c r="O609" s="34">
        <v>3252.43</v>
      </c>
      <c r="P609" s="34">
        <v>3356.5899999999997</v>
      </c>
      <c r="Q609" s="34">
        <v>3434.44</v>
      </c>
      <c r="R609" s="34">
        <v>3258.8799999999997</v>
      </c>
      <c r="S609" s="34">
        <v>3208.69</v>
      </c>
      <c r="T609" s="34">
        <v>3160.1099999999997</v>
      </c>
      <c r="U609" s="34">
        <v>3119.43</v>
      </c>
      <c r="V609" s="34">
        <v>3108.0699999999997</v>
      </c>
      <c r="W609" s="34">
        <v>3073.12</v>
      </c>
      <c r="X609" s="34">
        <v>2679.59</v>
      </c>
      <c r="Y609" s="34">
        <v>2410.21</v>
      </c>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ht="12" x14ac:dyDescent="0.2">
      <c r="A610" s="33">
        <v>29</v>
      </c>
      <c r="B610" s="34">
        <v>2208.86</v>
      </c>
      <c r="C610" s="34">
        <v>2046.25</v>
      </c>
      <c r="D610" s="34">
        <v>1857.13</v>
      </c>
      <c r="E610" s="34">
        <v>1781</v>
      </c>
      <c r="F610" s="34">
        <v>1768.82</v>
      </c>
      <c r="G610" s="34">
        <v>2078.5299999999997</v>
      </c>
      <c r="H610" s="34">
        <v>2203.48</v>
      </c>
      <c r="I610" s="34">
        <v>2560.9699999999998</v>
      </c>
      <c r="J610" s="34">
        <v>3120.8399999999997</v>
      </c>
      <c r="K610" s="34">
        <v>3156.64</v>
      </c>
      <c r="L610" s="34">
        <v>3166.25</v>
      </c>
      <c r="M610" s="34">
        <v>3258.21</v>
      </c>
      <c r="N610" s="34">
        <v>3265.2999999999997</v>
      </c>
      <c r="O610" s="34">
        <v>3284.6699999999996</v>
      </c>
      <c r="P610" s="34">
        <v>3419.41</v>
      </c>
      <c r="Q610" s="34">
        <v>3435.83</v>
      </c>
      <c r="R610" s="34">
        <v>3427.44</v>
      </c>
      <c r="S610" s="34">
        <v>3362.85</v>
      </c>
      <c r="T610" s="34">
        <v>3298.73</v>
      </c>
      <c r="U610" s="34">
        <v>3274.5699999999997</v>
      </c>
      <c r="V610" s="34">
        <v>3243.54</v>
      </c>
      <c r="W610" s="34">
        <v>3160.0499999999997</v>
      </c>
      <c r="X610" s="34">
        <v>2844.21</v>
      </c>
      <c r="Y610" s="34">
        <v>2431.7599999999998</v>
      </c>
      <c r="Z610" s="24">
        <f>IFERROR(Y610,"скрыть")</f>
        <v>2431.7599999999998</v>
      </c>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ht="12" x14ac:dyDescent="0.2">
      <c r="A611" s="33">
        <v>30</v>
      </c>
      <c r="B611" s="34">
        <v>2218.98</v>
      </c>
      <c r="C611" s="34">
        <v>2076.7799999999997</v>
      </c>
      <c r="D611" s="34">
        <v>1928.31</v>
      </c>
      <c r="E611" s="34">
        <v>1838.36</v>
      </c>
      <c r="F611" s="34">
        <v>1826.4099999999999</v>
      </c>
      <c r="G611" s="34">
        <v>2052.7799999999997</v>
      </c>
      <c r="H611" s="34">
        <v>2119.14</v>
      </c>
      <c r="I611" s="34">
        <v>2510.35</v>
      </c>
      <c r="J611" s="34">
        <v>3135.1099999999997</v>
      </c>
      <c r="K611" s="34">
        <v>3026.0099999999998</v>
      </c>
      <c r="L611" s="34">
        <v>3006.58</v>
      </c>
      <c r="M611" s="34">
        <v>2992.8199999999997</v>
      </c>
      <c r="N611" s="34">
        <v>3293.0899999999997</v>
      </c>
      <c r="O611" s="34">
        <v>3307.7599999999998</v>
      </c>
      <c r="P611" s="34">
        <v>3691.69</v>
      </c>
      <c r="Q611" s="34">
        <v>3688.3399999999997</v>
      </c>
      <c r="R611" s="34">
        <v>3459.48</v>
      </c>
      <c r="S611" s="34">
        <v>3338.0099999999998</v>
      </c>
      <c r="T611" s="34">
        <v>3286.3399999999997</v>
      </c>
      <c r="U611" s="34">
        <v>3243.0099999999998</v>
      </c>
      <c r="V611" s="34">
        <v>3323.47</v>
      </c>
      <c r="W611" s="34">
        <v>3319.95</v>
      </c>
      <c r="X611" s="34">
        <v>3044.2</v>
      </c>
      <c r="Y611" s="34">
        <v>2551.25</v>
      </c>
      <c r="Z611" s="24">
        <f>IFERROR(Y611,"скрыть")</f>
        <v>2551.25</v>
      </c>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2" x14ac:dyDescent="0.2">
      <c r="A612" s="33">
        <v>31</v>
      </c>
      <c r="B612" s="34">
        <v>2302.94</v>
      </c>
      <c r="C612" s="34">
        <v>2166.77</v>
      </c>
      <c r="D612" s="34">
        <v>2037.37</v>
      </c>
      <c r="E612" s="34">
        <v>1934.15</v>
      </c>
      <c r="F612" s="34">
        <v>1890.2999999999997</v>
      </c>
      <c r="G612" s="34">
        <v>1990.75</v>
      </c>
      <c r="H612" s="34">
        <v>2051.7799999999997</v>
      </c>
      <c r="I612" s="34">
        <v>2313.08</v>
      </c>
      <c r="J612" s="34">
        <v>2908.94</v>
      </c>
      <c r="K612" s="34">
        <v>3062.94</v>
      </c>
      <c r="L612" s="34">
        <v>3202.3999999999996</v>
      </c>
      <c r="M612" s="34">
        <v>3235.6699999999996</v>
      </c>
      <c r="N612" s="34">
        <v>3247.2599999999998</v>
      </c>
      <c r="O612" s="34">
        <v>3251.2999999999997</v>
      </c>
      <c r="P612" s="34">
        <v>3294.5</v>
      </c>
      <c r="Q612" s="34">
        <v>3314.44</v>
      </c>
      <c r="R612" s="34">
        <v>3319.56</v>
      </c>
      <c r="S612" s="34">
        <v>3327.6699999999996</v>
      </c>
      <c r="T612" s="34">
        <v>3263.3799999999997</v>
      </c>
      <c r="U612" s="34">
        <v>3241.6699999999996</v>
      </c>
      <c r="V612" s="34">
        <v>3262.5699999999997</v>
      </c>
      <c r="W612" s="34">
        <v>3248.25</v>
      </c>
      <c r="X612" s="34">
        <v>2926.58</v>
      </c>
      <c r="Y612" s="34">
        <v>2485.09</v>
      </c>
      <c r="Z612" s="24">
        <f>IFERROR(Y612,"скрыть")</f>
        <v>2485.09</v>
      </c>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1.25" customHeight="1" x14ac:dyDescent="0.2">
      <c r="A613" s="111"/>
      <c r="B613" s="112" t="s">
        <v>108</v>
      </c>
      <c r="C613" s="112"/>
      <c r="D613" s="112"/>
      <c r="E613" s="112"/>
      <c r="F613" s="112"/>
      <c r="G613" s="112"/>
      <c r="H613" s="112"/>
      <c r="I613" s="112"/>
      <c r="J613" s="112"/>
      <c r="K613" s="112"/>
      <c r="L613" s="112"/>
      <c r="M613" s="112"/>
      <c r="N613" s="112"/>
      <c r="O613" s="112"/>
      <c r="P613" s="112"/>
      <c r="Q613" s="112"/>
      <c r="R613" s="112"/>
      <c r="S613" s="112"/>
      <c r="T613" s="112"/>
      <c r="U613" s="112"/>
      <c r="V613" s="112"/>
      <c r="W613" s="112"/>
      <c r="X613" s="112"/>
      <c r="Y613" s="112"/>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ht="11.25" customHeight="1" x14ac:dyDescent="0.2">
      <c r="A614" s="111"/>
      <c r="B614" s="112"/>
      <c r="C614" s="112"/>
      <c r="D614" s="112"/>
      <c r="E614" s="112"/>
      <c r="F614" s="112"/>
      <c r="G614" s="112"/>
      <c r="H614" s="112"/>
      <c r="I614" s="112"/>
      <c r="J614" s="112"/>
      <c r="K614" s="112"/>
      <c r="L614" s="112"/>
      <c r="M614" s="112"/>
      <c r="N614" s="112"/>
      <c r="O614" s="112"/>
      <c r="P614" s="112"/>
      <c r="Q614" s="112"/>
      <c r="R614" s="112"/>
      <c r="S614" s="112"/>
      <c r="T614" s="112"/>
      <c r="U614" s="112"/>
      <c r="V614" s="112"/>
      <c r="W614" s="112"/>
      <c r="X614" s="112"/>
      <c r="Y614" s="112"/>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s="27" customFormat="1" ht="32.65" customHeight="1" x14ac:dyDescent="0.2">
      <c r="A615" s="31" t="s">
        <v>83</v>
      </c>
      <c r="B615" s="32" t="s">
        <v>84</v>
      </c>
      <c r="C615" s="32" t="s">
        <v>85</v>
      </c>
      <c r="D615" s="32" t="s">
        <v>86</v>
      </c>
      <c r="E615" s="32" t="s">
        <v>87</v>
      </c>
      <c r="F615" s="32" t="s">
        <v>88</v>
      </c>
      <c r="G615" s="32" t="s">
        <v>89</v>
      </c>
      <c r="H615" s="32" t="s">
        <v>90</v>
      </c>
      <c r="I615" s="32" t="s">
        <v>91</v>
      </c>
      <c r="J615" s="32" t="s">
        <v>92</v>
      </c>
      <c r="K615" s="32" t="s">
        <v>93</v>
      </c>
      <c r="L615" s="32" t="s">
        <v>94</v>
      </c>
      <c r="M615" s="32" t="s">
        <v>95</v>
      </c>
      <c r="N615" s="32" t="s">
        <v>96</v>
      </c>
      <c r="O615" s="32" t="s">
        <v>97</v>
      </c>
      <c r="P615" s="32" t="s">
        <v>98</v>
      </c>
      <c r="Q615" s="32" t="s">
        <v>99</v>
      </c>
      <c r="R615" s="32" t="s">
        <v>100</v>
      </c>
      <c r="S615" s="32" t="s">
        <v>101</v>
      </c>
      <c r="T615" s="32" t="s">
        <v>102</v>
      </c>
      <c r="U615" s="32" t="s">
        <v>103</v>
      </c>
      <c r="V615" s="32" t="s">
        <v>104</v>
      </c>
      <c r="W615" s="32" t="s">
        <v>105</v>
      </c>
      <c r="X615" s="32" t="s">
        <v>106</v>
      </c>
      <c r="Y615" s="32" t="s">
        <v>107</v>
      </c>
      <c r="Z615" s="26"/>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1</v>
      </c>
      <c r="B616" s="34">
        <v>2560.52</v>
      </c>
      <c r="C616" s="34">
        <v>2418.58</v>
      </c>
      <c r="D616" s="34">
        <v>2366.44</v>
      </c>
      <c r="E616" s="34">
        <v>2326.9300000000003</v>
      </c>
      <c r="F616" s="34">
        <v>2310.15</v>
      </c>
      <c r="G616" s="34">
        <v>2314.62</v>
      </c>
      <c r="H616" s="34">
        <v>2326.02</v>
      </c>
      <c r="I616" s="34">
        <v>2577.2400000000002</v>
      </c>
      <c r="J616" s="34">
        <v>2765.96</v>
      </c>
      <c r="K616" s="34">
        <v>3031.79</v>
      </c>
      <c r="L616" s="34">
        <v>3167.4</v>
      </c>
      <c r="M616" s="34">
        <v>3195.04</v>
      </c>
      <c r="N616" s="34">
        <v>3172.99</v>
      </c>
      <c r="O616" s="34">
        <v>3180.93</v>
      </c>
      <c r="P616" s="34">
        <v>3178.48</v>
      </c>
      <c r="Q616" s="34">
        <v>3105.75</v>
      </c>
      <c r="R616" s="34">
        <v>2990.57</v>
      </c>
      <c r="S616" s="34">
        <v>3054.58</v>
      </c>
      <c r="T616" s="34">
        <v>3100.9500000000003</v>
      </c>
      <c r="U616" s="34">
        <v>3161.4900000000002</v>
      </c>
      <c r="V616" s="34">
        <v>3257.78</v>
      </c>
      <c r="W616" s="34">
        <v>3249.12</v>
      </c>
      <c r="X616" s="34">
        <v>2785.48</v>
      </c>
      <c r="Y616" s="34">
        <v>2663.19</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2</v>
      </c>
      <c r="B617" s="34">
        <v>2490.69</v>
      </c>
      <c r="C617" s="34">
        <v>2389.0500000000002</v>
      </c>
      <c r="D617" s="34">
        <v>2310.12</v>
      </c>
      <c r="E617" s="34">
        <v>2296.09</v>
      </c>
      <c r="F617" s="34">
        <v>2286.8900000000003</v>
      </c>
      <c r="G617" s="34">
        <v>2305.3200000000002</v>
      </c>
      <c r="H617" s="34">
        <v>2275.15</v>
      </c>
      <c r="I617" s="34">
        <v>2485.0700000000002</v>
      </c>
      <c r="J617" s="34">
        <v>2755.3</v>
      </c>
      <c r="K617" s="34">
        <v>2939.11</v>
      </c>
      <c r="L617" s="34">
        <v>2955.02</v>
      </c>
      <c r="M617" s="34">
        <v>3010</v>
      </c>
      <c r="N617" s="34">
        <v>3003.9100000000003</v>
      </c>
      <c r="O617" s="34">
        <v>2974.88</v>
      </c>
      <c r="P617" s="34">
        <v>2959.81</v>
      </c>
      <c r="Q617" s="34">
        <v>2940.57</v>
      </c>
      <c r="R617" s="34">
        <v>2890.07</v>
      </c>
      <c r="S617" s="34">
        <v>2937.03</v>
      </c>
      <c r="T617" s="34">
        <v>2940.07</v>
      </c>
      <c r="U617" s="34">
        <v>3086.7400000000002</v>
      </c>
      <c r="V617" s="34">
        <v>3141.21</v>
      </c>
      <c r="W617" s="34">
        <v>3132.11</v>
      </c>
      <c r="X617" s="34">
        <v>2735.61</v>
      </c>
      <c r="Y617" s="34">
        <v>2552.0500000000002</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3</v>
      </c>
      <c r="B618" s="34">
        <v>2481.56</v>
      </c>
      <c r="C618" s="34">
        <v>2385.4500000000003</v>
      </c>
      <c r="D618" s="34">
        <v>2301.96</v>
      </c>
      <c r="E618" s="34">
        <v>2285.88</v>
      </c>
      <c r="F618" s="34">
        <v>2282.88</v>
      </c>
      <c r="G618" s="34">
        <v>2291.4700000000003</v>
      </c>
      <c r="H618" s="34">
        <v>2308.88</v>
      </c>
      <c r="I618" s="34">
        <v>2527.6</v>
      </c>
      <c r="J618" s="34">
        <v>2779.07</v>
      </c>
      <c r="K618" s="34">
        <v>3127.84</v>
      </c>
      <c r="L618" s="34">
        <v>3182.65</v>
      </c>
      <c r="M618" s="34">
        <v>3208.23</v>
      </c>
      <c r="N618" s="34">
        <v>3197.67</v>
      </c>
      <c r="O618" s="34">
        <v>3184.07</v>
      </c>
      <c r="P618" s="34">
        <v>3165.06</v>
      </c>
      <c r="Q618" s="34">
        <v>3124.4700000000003</v>
      </c>
      <c r="R618" s="34">
        <v>3074.2200000000003</v>
      </c>
      <c r="S618" s="34">
        <v>3100.3900000000003</v>
      </c>
      <c r="T618" s="34">
        <v>3050.3900000000003</v>
      </c>
      <c r="U618" s="34">
        <v>3101.78</v>
      </c>
      <c r="V618" s="34">
        <v>3177.99</v>
      </c>
      <c r="W618" s="34">
        <v>3228.48</v>
      </c>
      <c r="X618" s="34">
        <v>2806.05</v>
      </c>
      <c r="Y618" s="34">
        <v>2648.15</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4</v>
      </c>
      <c r="B619" s="34">
        <v>2422.73</v>
      </c>
      <c r="C619" s="34">
        <v>2352.75</v>
      </c>
      <c r="D619" s="34">
        <v>2308.12</v>
      </c>
      <c r="E619" s="34">
        <v>2304.0500000000002</v>
      </c>
      <c r="F619" s="34">
        <v>2299.15</v>
      </c>
      <c r="G619" s="34">
        <v>2284.4700000000003</v>
      </c>
      <c r="H619" s="34">
        <v>2242.0500000000002</v>
      </c>
      <c r="I619" s="34">
        <v>2373</v>
      </c>
      <c r="J619" s="34">
        <v>2660.33</v>
      </c>
      <c r="K619" s="34">
        <v>2821.9500000000003</v>
      </c>
      <c r="L619" s="34">
        <v>2944.1400000000003</v>
      </c>
      <c r="M619" s="34">
        <v>2952.38</v>
      </c>
      <c r="N619" s="34">
        <v>2951.34</v>
      </c>
      <c r="O619" s="34">
        <v>2949.86</v>
      </c>
      <c r="P619" s="34">
        <v>3048.7400000000002</v>
      </c>
      <c r="Q619" s="34">
        <v>2955.96</v>
      </c>
      <c r="R619" s="34">
        <v>2950.63</v>
      </c>
      <c r="S619" s="34">
        <v>3000.81</v>
      </c>
      <c r="T619" s="34">
        <v>3005.84</v>
      </c>
      <c r="U619" s="34">
        <v>3103.83</v>
      </c>
      <c r="V619" s="34">
        <v>3167.34</v>
      </c>
      <c r="W619" s="34">
        <v>3185.69</v>
      </c>
      <c r="X619" s="34">
        <v>2789.27</v>
      </c>
      <c r="Y619" s="34">
        <v>2624.03</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5</v>
      </c>
      <c r="B620" s="34">
        <v>2427.52</v>
      </c>
      <c r="C620" s="34">
        <v>2305.38</v>
      </c>
      <c r="D620" s="34">
        <v>2271.2400000000002</v>
      </c>
      <c r="E620" s="34">
        <v>2254.13</v>
      </c>
      <c r="F620" s="34">
        <v>2267.7800000000002</v>
      </c>
      <c r="G620" s="34">
        <v>2314.69</v>
      </c>
      <c r="H620" s="34">
        <v>2424.2800000000002</v>
      </c>
      <c r="I620" s="34">
        <v>2769.77</v>
      </c>
      <c r="J620" s="34">
        <v>3092.6400000000003</v>
      </c>
      <c r="K620" s="34">
        <v>3173.49</v>
      </c>
      <c r="L620" s="34">
        <v>3184.37</v>
      </c>
      <c r="M620" s="34">
        <v>3236.64</v>
      </c>
      <c r="N620" s="34">
        <v>3207.79</v>
      </c>
      <c r="O620" s="34">
        <v>3227.92</v>
      </c>
      <c r="P620" s="34">
        <v>3213.23</v>
      </c>
      <c r="Q620" s="34">
        <v>3198.71</v>
      </c>
      <c r="R620" s="34">
        <v>3178.28</v>
      </c>
      <c r="S620" s="34">
        <v>3089.48</v>
      </c>
      <c r="T620" s="34">
        <v>3074.02</v>
      </c>
      <c r="U620" s="34">
        <v>3050.2200000000003</v>
      </c>
      <c r="V620" s="34">
        <v>3185.84</v>
      </c>
      <c r="W620" s="34">
        <v>3110.98</v>
      </c>
      <c r="X620" s="34">
        <v>2780.51</v>
      </c>
      <c r="Y620" s="34">
        <v>2550.42</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6</v>
      </c>
      <c r="B621" s="34">
        <v>2423.5</v>
      </c>
      <c r="C621" s="34">
        <v>2307.8000000000002</v>
      </c>
      <c r="D621" s="34">
        <v>2271.35</v>
      </c>
      <c r="E621" s="34">
        <v>2270.59</v>
      </c>
      <c r="F621" s="34">
        <v>2297.25</v>
      </c>
      <c r="G621" s="34">
        <v>2356.31</v>
      </c>
      <c r="H621" s="34">
        <v>2555.2200000000003</v>
      </c>
      <c r="I621" s="34">
        <v>2823.36</v>
      </c>
      <c r="J621" s="34">
        <v>3252.14</v>
      </c>
      <c r="K621" s="34">
        <v>3325.89</v>
      </c>
      <c r="L621" s="34">
        <v>3327.9</v>
      </c>
      <c r="M621" s="34">
        <v>3362.37</v>
      </c>
      <c r="N621" s="34">
        <v>3360.08</v>
      </c>
      <c r="O621" s="34">
        <v>3366.02</v>
      </c>
      <c r="P621" s="34">
        <v>3360.4</v>
      </c>
      <c r="Q621" s="34">
        <v>3340.43</v>
      </c>
      <c r="R621" s="34">
        <v>3328</v>
      </c>
      <c r="S621" s="34">
        <v>3275.91</v>
      </c>
      <c r="T621" s="34">
        <v>3262.64</v>
      </c>
      <c r="U621" s="34">
        <v>3264.29</v>
      </c>
      <c r="V621" s="34">
        <v>3341.96</v>
      </c>
      <c r="W621" s="34">
        <v>3236.9</v>
      </c>
      <c r="X621" s="34">
        <v>2763.31</v>
      </c>
      <c r="Y621" s="34">
        <v>2662.53</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7</v>
      </c>
      <c r="B622" s="34">
        <v>2394.83</v>
      </c>
      <c r="C622" s="34">
        <v>2254.8200000000002</v>
      </c>
      <c r="D622" s="34">
        <v>2137.17</v>
      </c>
      <c r="E622" s="34">
        <v>2127.0500000000002</v>
      </c>
      <c r="F622" s="34">
        <v>2214.5500000000002</v>
      </c>
      <c r="G622" s="34">
        <v>2331.11</v>
      </c>
      <c r="H622" s="34">
        <v>2489.25</v>
      </c>
      <c r="I622" s="34">
        <v>2820.36</v>
      </c>
      <c r="J622" s="34">
        <v>3202.42</v>
      </c>
      <c r="K622" s="34">
        <v>3274.3</v>
      </c>
      <c r="L622" s="34">
        <v>3274.81</v>
      </c>
      <c r="M622" s="34">
        <v>3331.98</v>
      </c>
      <c r="N622" s="34">
        <v>3309.63</v>
      </c>
      <c r="O622" s="34">
        <v>3318.55</v>
      </c>
      <c r="P622" s="34">
        <v>3302.79</v>
      </c>
      <c r="Q622" s="34">
        <v>3291.21</v>
      </c>
      <c r="R622" s="34">
        <v>3280.3</v>
      </c>
      <c r="S622" s="34">
        <v>3200.44</v>
      </c>
      <c r="T622" s="34">
        <v>3203.35</v>
      </c>
      <c r="U622" s="34">
        <v>3240.61</v>
      </c>
      <c r="V622" s="34">
        <v>3305.22</v>
      </c>
      <c r="W622" s="34">
        <v>3281.54</v>
      </c>
      <c r="X622" s="34">
        <v>2929.92</v>
      </c>
      <c r="Y622" s="34">
        <v>2728.26</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8</v>
      </c>
      <c r="B623" s="34">
        <v>2731.1400000000003</v>
      </c>
      <c r="C623" s="34">
        <v>2573.4100000000003</v>
      </c>
      <c r="D623" s="34">
        <v>2472.9</v>
      </c>
      <c r="E623" s="34">
        <v>2448.4900000000002</v>
      </c>
      <c r="F623" s="34">
        <v>2428.88</v>
      </c>
      <c r="G623" s="34">
        <v>2417.4700000000003</v>
      </c>
      <c r="H623" s="34">
        <v>2397.88</v>
      </c>
      <c r="I623" s="34">
        <v>2724.11</v>
      </c>
      <c r="J623" s="34">
        <v>3012.5</v>
      </c>
      <c r="K623" s="34">
        <v>3199.37</v>
      </c>
      <c r="L623" s="34">
        <v>3278.35</v>
      </c>
      <c r="M623" s="34">
        <v>3297.02</v>
      </c>
      <c r="N623" s="34">
        <v>3283</v>
      </c>
      <c r="O623" s="34">
        <v>3266.5</v>
      </c>
      <c r="P623" s="34">
        <v>3260.78</v>
      </c>
      <c r="Q623" s="34">
        <v>3186.66</v>
      </c>
      <c r="R623" s="34">
        <v>3138.58</v>
      </c>
      <c r="S623" s="34">
        <v>3193.38</v>
      </c>
      <c r="T623" s="34">
        <v>3241.63</v>
      </c>
      <c r="U623" s="34">
        <v>3293.95</v>
      </c>
      <c r="V623" s="34">
        <v>3315.38</v>
      </c>
      <c r="W623" s="34">
        <v>3318.4</v>
      </c>
      <c r="X623" s="34">
        <v>2980.21</v>
      </c>
      <c r="Y623" s="34">
        <v>2725.3</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9</v>
      </c>
      <c r="B624" s="34">
        <v>2668.31</v>
      </c>
      <c r="C624" s="34">
        <v>2493.75</v>
      </c>
      <c r="D624" s="34">
        <v>2392.3200000000002</v>
      </c>
      <c r="E624" s="34">
        <v>2346.79</v>
      </c>
      <c r="F624" s="34">
        <v>2338.1800000000003</v>
      </c>
      <c r="G624" s="34">
        <v>2362.4100000000003</v>
      </c>
      <c r="H624" s="34">
        <v>2413.0700000000002</v>
      </c>
      <c r="I624" s="34">
        <v>2680.9</v>
      </c>
      <c r="J624" s="34">
        <v>2933.28</v>
      </c>
      <c r="K624" s="34">
        <v>3222.19</v>
      </c>
      <c r="L624" s="34">
        <v>3304.49</v>
      </c>
      <c r="M624" s="34">
        <v>3323.04</v>
      </c>
      <c r="N624" s="34">
        <v>3301.93</v>
      </c>
      <c r="O624" s="34">
        <v>3288.75</v>
      </c>
      <c r="P624" s="34">
        <v>3280.36</v>
      </c>
      <c r="Q624" s="34">
        <v>3225.51</v>
      </c>
      <c r="R624" s="34">
        <v>3172.48</v>
      </c>
      <c r="S624" s="34">
        <v>3182.95</v>
      </c>
      <c r="T624" s="34">
        <v>3210.52</v>
      </c>
      <c r="U624" s="34">
        <v>3275.55</v>
      </c>
      <c r="V624" s="34">
        <v>3304.28</v>
      </c>
      <c r="W624" s="34">
        <v>3322.46</v>
      </c>
      <c r="X624" s="34">
        <v>2901.55</v>
      </c>
      <c r="Y624" s="34">
        <v>2733.7000000000003</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10</v>
      </c>
      <c r="B625" s="34">
        <v>2513.81</v>
      </c>
      <c r="C625" s="34">
        <v>2343.5100000000002</v>
      </c>
      <c r="D625" s="34">
        <v>2297.2600000000002</v>
      </c>
      <c r="E625" s="34">
        <v>2297.65</v>
      </c>
      <c r="F625" s="34">
        <v>2297.3200000000002</v>
      </c>
      <c r="G625" s="34">
        <v>2302.4</v>
      </c>
      <c r="H625" s="34">
        <v>2306.0100000000002</v>
      </c>
      <c r="I625" s="34">
        <v>2572.9</v>
      </c>
      <c r="J625" s="34">
        <v>2873.37</v>
      </c>
      <c r="K625" s="34">
        <v>3200.85</v>
      </c>
      <c r="L625" s="34">
        <v>3299.06</v>
      </c>
      <c r="M625" s="34">
        <v>3309.33</v>
      </c>
      <c r="N625" s="34">
        <v>3306.59</v>
      </c>
      <c r="O625" s="34">
        <v>3291.37</v>
      </c>
      <c r="P625" s="34">
        <v>3284.94</v>
      </c>
      <c r="Q625" s="34">
        <v>3204.11</v>
      </c>
      <c r="R625" s="34">
        <v>3114.08</v>
      </c>
      <c r="S625" s="34">
        <v>3136.5</v>
      </c>
      <c r="T625" s="34">
        <v>3135.26</v>
      </c>
      <c r="U625" s="34">
        <v>3160.58</v>
      </c>
      <c r="V625" s="34">
        <v>3234.61</v>
      </c>
      <c r="W625" s="34">
        <v>3268.66</v>
      </c>
      <c r="X625" s="34">
        <v>2859.3</v>
      </c>
      <c r="Y625" s="34">
        <v>2722.58</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11</v>
      </c>
      <c r="B626" s="34">
        <v>2662.4700000000003</v>
      </c>
      <c r="C626" s="34">
        <v>2464.42</v>
      </c>
      <c r="D626" s="34">
        <v>2386.54</v>
      </c>
      <c r="E626" s="34">
        <v>2360.5500000000002</v>
      </c>
      <c r="F626" s="34">
        <v>2341.44</v>
      </c>
      <c r="G626" s="34">
        <v>2354.34</v>
      </c>
      <c r="H626" s="34">
        <v>2330.1400000000003</v>
      </c>
      <c r="I626" s="34">
        <v>2594.56</v>
      </c>
      <c r="J626" s="34">
        <v>2878.76</v>
      </c>
      <c r="K626" s="34">
        <v>3247.99</v>
      </c>
      <c r="L626" s="34">
        <v>3317.35</v>
      </c>
      <c r="M626" s="34">
        <v>3340.31</v>
      </c>
      <c r="N626" s="34">
        <v>3345.5</v>
      </c>
      <c r="O626" s="34">
        <v>3336.62</v>
      </c>
      <c r="P626" s="34">
        <v>3332.04</v>
      </c>
      <c r="Q626" s="34">
        <v>3293.59</v>
      </c>
      <c r="R626" s="34">
        <v>3231.14</v>
      </c>
      <c r="S626" s="34">
        <v>3292.68</v>
      </c>
      <c r="T626" s="34">
        <v>3312.32</v>
      </c>
      <c r="U626" s="34">
        <v>3333.19</v>
      </c>
      <c r="V626" s="34">
        <v>3362.25</v>
      </c>
      <c r="W626" s="34">
        <v>3375.81</v>
      </c>
      <c r="X626" s="34">
        <v>3085.2400000000002</v>
      </c>
      <c r="Y626" s="34">
        <v>2764.33</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12</v>
      </c>
      <c r="B627" s="34">
        <v>2560.6400000000003</v>
      </c>
      <c r="C627" s="34">
        <v>2428.08</v>
      </c>
      <c r="D627" s="34">
        <v>2348.3200000000002</v>
      </c>
      <c r="E627" s="34">
        <v>2314.8200000000002</v>
      </c>
      <c r="F627" s="34">
        <v>2347.37</v>
      </c>
      <c r="G627" s="34">
        <v>2434.7200000000003</v>
      </c>
      <c r="H627" s="34">
        <v>2659.9500000000003</v>
      </c>
      <c r="I627" s="34">
        <v>3021.1800000000003</v>
      </c>
      <c r="J627" s="34">
        <v>3361.09</v>
      </c>
      <c r="K627" s="34">
        <v>3433.39</v>
      </c>
      <c r="L627" s="34">
        <v>3441.63</v>
      </c>
      <c r="M627" s="34">
        <v>3466.32</v>
      </c>
      <c r="N627" s="34">
        <v>3444.68</v>
      </c>
      <c r="O627" s="34">
        <v>3452.91</v>
      </c>
      <c r="P627" s="34">
        <v>3458.89</v>
      </c>
      <c r="Q627" s="34">
        <v>3430.25</v>
      </c>
      <c r="R627" s="34">
        <v>3424.09</v>
      </c>
      <c r="S627" s="34">
        <v>3394.5</v>
      </c>
      <c r="T627" s="34">
        <v>3354.03</v>
      </c>
      <c r="U627" s="34">
        <v>3319.38</v>
      </c>
      <c r="V627" s="34">
        <v>3327.31</v>
      </c>
      <c r="W627" s="34">
        <v>3285.38</v>
      </c>
      <c r="X627" s="34">
        <v>2829.42</v>
      </c>
      <c r="Y627" s="34">
        <v>2658.46</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13</v>
      </c>
      <c r="B628" s="34">
        <v>2492.2400000000002</v>
      </c>
      <c r="C628" s="34">
        <v>2326.86</v>
      </c>
      <c r="D628" s="34">
        <v>2249.1400000000003</v>
      </c>
      <c r="E628" s="34">
        <v>2229.77</v>
      </c>
      <c r="F628" s="34">
        <v>2304.5500000000002</v>
      </c>
      <c r="G628" s="34">
        <v>2393.98</v>
      </c>
      <c r="H628" s="34">
        <v>2576.8200000000002</v>
      </c>
      <c r="I628" s="34">
        <v>2835.17</v>
      </c>
      <c r="J628" s="34">
        <v>3213.59</v>
      </c>
      <c r="K628" s="34">
        <v>3385.26</v>
      </c>
      <c r="L628" s="34">
        <v>3421.43</v>
      </c>
      <c r="M628" s="34">
        <v>3409.91</v>
      </c>
      <c r="N628" s="34">
        <v>3400.28</v>
      </c>
      <c r="O628" s="34">
        <v>3414.44</v>
      </c>
      <c r="P628" s="34">
        <v>3502.11</v>
      </c>
      <c r="Q628" s="34">
        <v>3532.44</v>
      </c>
      <c r="R628" s="34">
        <v>3446.55</v>
      </c>
      <c r="S628" s="34">
        <v>3424.63</v>
      </c>
      <c r="T628" s="34">
        <v>3412.98</v>
      </c>
      <c r="U628" s="34">
        <v>3413.39</v>
      </c>
      <c r="V628" s="34">
        <v>3461.13</v>
      </c>
      <c r="W628" s="34">
        <v>3316.86</v>
      </c>
      <c r="X628" s="34">
        <v>2826.85</v>
      </c>
      <c r="Y628" s="34">
        <v>2670.51</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14</v>
      </c>
      <c r="B629" s="34">
        <v>2517.62</v>
      </c>
      <c r="C629" s="34">
        <v>2416.87</v>
      </c>
      <c r="D629" s="34">
        <v>2274.19</v>
      </c>
      <c r="E629" s="34">
        <v>2251.56</v>
      </c>
      <c r="F629" s="34">
        <v>2266.84</v>
      </c>
      <c r="G629" s="34">
        <v>2438.29</v>
      </c>
      <c r="H629" s="34">
        <v>2693.51</v>
      </c>
      <c r="I629" s="34">
        <v>3079.26</v>
      </c>
      <c r="J629" s="34">
        <v>3386.06</v>
      </c>
      <c r="K629" s="34">
        <v>3514.77</v>
      </c>
      <c r="L629" s="34">
        <v>3591.32</v>
      </c>
      <c r="M629" s="34">
        <v>3560.3</v>
      </c>
      <c r="N629" s="34">
        <v>3526.17</v>
      </c>
      <c r="O629" s="34">
        <v>3570.42</v>
      </c>
      <c r="P629" s="34">
        <v>3657.02</v>
      </c>
      <c r="Q629" s="34">
        <v>3623.28</v>
      </c>
      <c r="R629" s="34">
        <v>3545.94</v>
      </c>
      <c r="S629" s="34">
        <v>3516.93</v>
      </c>
      <c r="T629" s="34">
        <v>3459.99</v>
      </c>
      <c r="U629" s="34">
        <v>3420.88</v>
      </c>
      <c r="V629" s="34">
        <v>3530.37</v>
      </c>
      <c r="W629" s="34">
        <v>3384.71</v>
      </c>
      <c r="X629" s="34">
        <v>2957.37</v>
      </c>
      <c r="Y629" s="34">
        <v>2749.2200000000003</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15</v>
      </c>
      <c r="B630" s="34">
        <v>2547.9300000000003</v>
      </c>
      <c r="C630" s="34">
        <v>2463.38</v>
      </c>
      <c r="D630" s="34">
        <v>2372.6400000000003</v>
      </c>
      <c r="E630" s="34">
        <v>2329.75</v>
      </c>
      <c r="F630" s="34">
        <v>2380.0100000000002</v>
      </c>
      <c r="G630" s="34">
        <v>2537.9900000000002</v>
      </c>
      <c r="H630" s="34">
        <v>2740.31</v>
      </c>
      <c r="I630" s="34">
        <v>3140.9300000000003</v>
      </c>
      <c r="J630" s="34">
        <v>3368.13</v>
      </c>
      <c r="K630" s="34">
        <v>3460.89</v>
      </c>
      <c r="L630" s="34">
        <v>3471.96</v>
      </c>
      <c r="M630" s="34">
        <v>3434.68</v>
      </c>
      <c r="N630" s="34">
        <v>3421.72</v>
      </c>
      <c r="O630" s="34">
        <v>3445.78</v>
      </c>
      <c r="P630" s="34">
        <v>3539.62</v>
      </c>
      <c r="Q630" s="34">
        <v>3474.71</v>
      </c>
      <c r="R630" s="34">
        <v>3438.85</v>
      </c>
      <c r="S630" s="34">
        <v>3418.83</v>
      </c>
      <c r="T630" s="34">
        <v>3426.1</v>
      </c>
      <c r="U630" s="34">
        <v>3414.72</v>
      </c>
      <c r="V630" s="34">
        <v>3433.47</v>
      </c>
      <c r="W630" s="34">
        <v>3356.25</v>
      </c>
      <c r="X630" s="34">
        <v>3079.86</v>
      </c>
      <c r="Y630" s="34">
        <v>2760.52</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16</v>
      </c>
      <c r="B631" s="34">
        <v>2485.8900000000003</v>
      </c>
      <c r="C631" s="34">
        <v>2313.7800000000002</v>
      </c>
      <c r="D631" s="34">
        <v>2188.63</v>
      </c>
      <c r="E631" s="34">
        <v>2121.65</v>
      </c>
      <c r="F631" s="34">
        <v>2209.2000000000003</v>
      </c>
      <c r="G631" s="34">
        <v>2406.62</v>
      </c>
      <c r="H631" s="34">
        <v>2662.9500000000003</v>
      </c>
      <c r="I631" s="34">
        <v>2924.75</v>
      </c>
      <c r="J631" s="34">
        <v>3252.93</v>
      </c>
      <c r="K631" s="34">
        <v>3318.04</v>
      </c>
      <c r="L631" s="34">
        <v>3313.19</v>
      </c>
      <c r="M631" s="34">
        <v>3269.91</v>
      </c>
      <c r="N631" s="34">
        <v>3297.48</v>
      </c>
      <c r="O631" s="34">
        <v>3309.73</v>
      </c>
      <c r="P631" s="34">
        <v>3396.13</v>
      </c>
      <c r="Q631" s="34">
        <v>3371.55</v>
      </c>
      <c r="R631" s="34">
        <v>3312.07</v>
      </c>
      <c r="S631" s="34">
        <v>3265.69</v>
      </c>
      <c r="T631" s="34">
        <v>3252.48</v>
      </c>
      <c r="U631" s="34">
        <v>3240.28</v>
      </c>
      <c r="V631" s="34">
        <v>3287.66</v>
      </c>
      <c r="W631" s="34">
        <v>3311.39</v>
      </c>
      <c r="X631" s="34">
        <v>3015.9100000000003</v>
      </c>
      <c r="Y631" s="34">
        <v>2697.69</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17</v>
      </c>
      <c r="B632" s="34">
        <v>2594.1800000000003</v>
      </c>
      <c r="C632" s="34">
        <v>2540.7400000000002</v>
      </c>
      <c r="D632" s="34">
        <v>2376.9500000000003</v>
      </c>
      <c r="E632" s="34">
        <v>2297.62</v>
      </c>
      <c r="F632" s="34">
        <v>2287.6400000000003</v>
      </c>
      <c r="G632" s="34">
        <v>2194.5500000000002</v>
      </c>
      <c r="H632" s="34">
        <v>2297.25</v>
      </c>
      <c r="I632" s="34">
        <v>2661.9</v>
      </c>
      <c r="J632" s="34">
        <v>2963.81</v>
      </c>
      <c r="K632" s="34">
        <v>3268.25</v>
      </c>
      <c r="L632" s="34">
        <v>3365.99</v>
      </c>
      <c r="M632" s="34">
        <v>3400.62</v>
      </c>
      <c r="N632" s="34">
        <v>3401.97</v>
      </c>
      <c r="O632" s="34">
        <v>3364.11</v>
      </c>
      <c r="P632" s="34">
        <v>3397.26</v>
      </c>
      <c r="Q632" s="34">
        <v>3381.76</v>
      </c>
      <c r="R632" s="34">
        <v>3364.35</v>
      </c>
      <c r="S632" s="34">
        <v>3366.08</v>
      </c>
      <c r="T632" s="34">
        <v>3361.81</v>
      </c>
      <c r="U632" s="34">
        <v>3361.5</v>
      </c>
      <c r="V632" s="34">
        <v>3389.16</v>
      </c>
      <c r="W632" s="34">
        <v>3372.95</v>
      </c>
      <c r="X632" s="34">
        <v>2952.02</v>
      </c>
      <c r="Y632" s="34">
        <v>2758.61</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18</v>
      </c>
      <c r="B633" s="34">
        <v>2487.13</v>
      </c>
      <c r="C633" s="34">
        <v>2342.33</v>
      </c>
      <c r="D633" s="34">
        <v>2284.44</v>
      </c>
      <c r="E633" s="34">
        <v>2154.5500000000002</v>
      </c>
      <c r="F633" s="34">
        <v>2116.5100000000002</v>
      </c>
      <c r="G633" s="34">
        <v>2051.5700000000002</v>
      </c>
      <c r="H633" s="34">
        <v>2045.09</v>
      </c>
      <c r="I633" s="34">
        <v>2352.37</v>
      </c>
      <c r="J633" s="34">
        <v>2822.9</v>
      </c>
      <c r="K633" s="34">
        <v>3196.7</v>
      </c>
      <c r="L633" s="34">
        <v>3354.8</v>
      </c>
      <c r="M633" s="34">
        <v>3374.82</v>
      </c>
      <c r="N633" s="34">
        <v>3371.93</v>
      </c>
      <c r="O633" s="34">
        <v>3371.52</v>
      </c>
      <c r="P633" s="34">
        <v>3368.3</v>
      </c>
      <c r="Q633" s="34">
        <v>3330.38</v>
      </c>
      <c r="R633" s="34">
        <v>3203.72</v>
      </c>
      <c r="S633" s="34">
        <v>3226.27</v>
      </c>
      <c r="T633" s="34">
        <v>3299.16</v>
      </c>
      <c r="U633" s="34">
        <v>3345.65</v>
      </c>
      <c r="V633" s="34">
        <v>3381.32</v>
      </c>
      <c r="W633" s="34">
        <v>3412.59</v>
      </c>
      <c r="X633" s="34">
        <v>3074.84</v>
      </c>
      <c r="Y633" s="34">
        <v>2670.85</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19</v>
      </c>
      <c r="B634" s="34">
        <v>2507.21</v>
      </c>
      <c r="C634" s="34">
        <v>2394.4700000000003</v>
      </c>
      <c r="D634" s="34">
        <v>2313.0500000000002</v>
      </c>
      <c r="E634" s="34">
        <v>2291.2600000000002</v>
      </c>
      <c r="F634" s="34">
        <v>2317.21</v>
      </c>
      <c r="G634" s="34">
        <v>2389.3900000000003</v>
      </c>
      <c r="H634" s="34">
        <v>2628.69</v>
      </c>
      <c r="I634" s="34">
        <v>3004.44</v>
      </c>
      <c r="J634" s="34">
        <v>3371.99</v>
      </c>
      <c r="K634" s="34">
        <v>3467.06</v>
      </c>
      <c r="L634" s="34">
        <v>3497</v>
      </c>
      <c r="M634" s="34">
        <v>3476.03</v>
      </c>
      <c r="N634" s="34">
        <v>3411.21</v>
      </c>
      <c r="O634" s="34">
        <v>3455.47</v>
      </c>
      <c r="P634" s="34">
        <v>3527.75</v>
      </c>
      <c r="Q634" s="34">
        <v>3484.69</v>
      </c>
      <c r="R634" s="34">
        <v>3405.39</v>
      </c>
      <c r="S634" s="34">
        <v>3365.38</v>
      </c>
      <c r="T634" s="34">
        <v>3351.13</v>
      </c>
      <c r="U634" s="34">
        <v>3356.6</v>
      </c>
      <c r="V634" s="34">
        <v>3365.55</v>
      </c>
      <c r="W634" s="34">
        <v>3331.48</v>
      </c>
      <c r="X634" s="34">
        <v>2879.8</v>
      </c>
      <c r="Y634" s="34">
        <v>2662.2400000000002</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20</v>
      </c>
      <c r="B635" s="34">
        <v>2529.7400000000002</v>
      </c>
      <c r="C635" s="34">
        <v>2331.52</v>
      </c>
      <c r="D635" s="34">
        <v>2134.21</v>
      </c>
      <c r="E635" s="34">
        <v>2088.85</v>
      </c>
      <c r="F635" s="34">
        <v>2156.3000000000002</v>
      </c>
      <c r="G635" s="34">
        <v>2389.37</v>
      </c>
      <c r="H635" s="34">
        <v>2581.58</v>
      </c>
      <c r="I635" s="34">
        <v>2954.4100000000003</v>
      </c>
      <c r="J635" s="34">
        <v>3327.87</v>
      </c>
      <c r="K635" s="34">
        <v>3587</v>
      </c>
      <c r="L635" s="34">
        <v>3605.12</v>
      </c>
      <c r="M635" s="34">
        <v>3583.99</v>
      </c>
      <c r="N635" s="34">
        <v>3575.29</v>
      </c>
      <c r="O635" s="34">
        <v>3589.17</v>
      </c>
      <c r="P635" s="34">
        <v>3734.45</v>
      </c>
      <c r="Q635" s="34">
        <v>3603.66</v>
      </c>
      <c r="R635" s="34">
        <v>3499.57</v>
      </c>
      <c r="S635" s="34">
        <v>3400.69</v>
      </c>
      <c r="T635" s="34">
        <v>3380.01</v>
      </c>
      <c r="U635" s="34">
        <v>3374.26</v>
      </c>
      <c r="V635" s="34">
        <v>3348.09</v>
      </c>
      <c r="W635" s="34">
        <v>3321.25</v>
      </c>
      <c r="X635" s="34">
        <v>2900.36</v>
      </c>
      <c r="Y635" s="34">
        <v>2744.71</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21</v>
      </c>
      <c r="B636" s="34">
        <v>2478.48</v>
      </c>
      <c r="C636" s="34">
        <v>2376.17</v>
      </c>
      <c r="D636" s="34">
        <v>2276.9</v>
      </c>
      <c r="E636" s="34">
        <v>2168.96</v>
      </c>
      <c r="F636" s="34">
        <v>2226.69</v>
      </c>
      <c r="G636" s="34">
        <v>2408.58</v>
      </c>
      <c r="H636" s="34">
        <v>2551.62</v>
      </c>
      <c r="I636" s="34">
        <v>2981.76</v>
      </c>
      <c r="J636" s="34">
        <v>3270.69</v>
      </c>
      <c r="K636" s="34">
        <v>3498.45</v>
      </c>
      <c r="L636" s="34">
        <v>3622.92</v>
      </c>
      <c r="M636" s="34">
        <v>3533.66</v>
      </c>
      <c r="N636" s="34">
        <v>3496.77</v>
      </c>
      <c r="O636" s="34">
        <v>3522.57</v>
      </c>
      <c r="P636" s="34">
        <v>3742.01</v>
      </c>
      <c r="Q636" s="34">
        <v>3648.24</v>
      </c>
      <c r="R636" s="34">
        <v>3475.56</v>
      </c>
      <c r="S636" s="34">
        <v>3455.07</v>
      </c>
      <c r="T636" s="34">
        <v>3426.94</v>
      </c>
      <c r="U636" s="34">
        <v>3418.59</v>
      </c>
      <c r="V636" s="34">
        <v>3372.11</v>
      </c>
      <c r="W636" s="34">
        <v>3321.47</v>
      </c>
      <c r="X636" s="34">
        <v>2937.04</v>
      </c>
      <c r="Y636" s="34">
        <v>2788.9</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22</v>
      </c>
      <c r="B637" s="34">
        <v>2506.38</v>
      </c>
      <c r="C637" s="34">
        <v>2366.15</v>
      </c>
      <c r="D637" s="34">
        <v>2237.34</v>
      </c>
      <c r="E637" s="34">
        <v>2073.39</v>
      </c>
      <c r="F637" s="34">
        <v>2167.5</v>
      </c>
      <c r="G637" s="34">
        <v>2411.4900000000002</v>
      </c>
      <c r="H637" s="34">
        <v>2550.4700000000003</v>
      </c>
      <c r="I637" s="34">
        <v>2995.88</v>
      </c>
      <c r="J637" s="34">
        <v>3353.96</v>
      </c>
      <c r="K637" s="34">
        <v>3527.54</v>
      </c>
      <c r="L637" s="34">
        <v>3556.17</v>
      </c>
      <c r="M637" s="34">
        <v>3555.73</v>
      </c>
      <c r="N637" s="34">
        <v>3479.56</v>
      </c>
      <c r="O637" s="34">
        <v>3562.04</v>
      </c>
      <c r="P637" s="34">
        <v>3641.69</v>
      </c>
      <c r="Q637" s="34">
        <v>3579.55</v>
      </c>
      <c r="R637" s="34">
        <v>3491.86</v>
      </c>
      <c r="S637" s="34">
        <v>3432.21</v>
      </c>
      <c r="T637" s="34">
        <v>3429.32</v>
      </c>
      <c r="U637" s="34">
        <v>3412.61</v>
      </c>
      <c r="V637" s="34">
        <v>3428.81</v>
      </c>
      <c r="W637" s="34">
        <v>3350.93</v>
      </c>
      <c r="X637" s="34">
        <v>2957.38</v>
      </c>
      <c r="Y637" s="34">
        <v>2737.07</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23</v>
      </c>
      <c r="B638" s="34">
        <v>2518.2600000000002</v>
      </c>
      <c r="C638" s="34">
        <v>2325.1600000000003</v>
      </c>
      <c r="D638" s="34">
        <v>2252.4700000000003</v>
      </c>
      <c r="E638" s="34">
        <v>2186.1400000000003</v>
      </c>
      <c r="F638" s="34">
        <v>2207.7600000000002</v>
      </c>
      <c r="G638" s="34">
        <v>2357.3900000000003</v>
      </c>
      <c r="H638" s="34">
        <v>2597.3000000000002</v>
      </c>
      <c r="I638" s="34">
        <v>3022.5</v>
      </c>
      <c r="J638" s="34">
        <v>3370.39</v>
      </c>
      <c r="K638" s="34">
        <v>3470.76</v>
      </c>
      <c r="L638" s="34">
        <v>3519.16</v>
      </c>
      <c r="M638" s="34">
        <v>3502.98</v>
      </c>
      <c r="N638" s="34">
        <v>3536.49</v>
      </c>
      <c r="O638" s="34">
        <v>3564.04</v>
      </c>
      <c r="P638" s="34">
        <v>3662.53</v>
      </c>
      <c r="Q638" s="34">
        <v>3556.35</v>
      </c>
      <c r="R638" s="34">
        <v>3491</v>
      </c>
      <c r="S638" s="34">
        <v>3462.56</v>
      </c>
      <c r="T638" s="34">
        <v>3424.53</v>
      </c>
      <c r="U638" s="34">
        <v>3407.93</v>
      </c>
      <c r="V638" s="34">
        <v>3382.34</v>
      </c>
      <c r="W638" s="34">
        <v>3393.42</v>
      </c>
      <c r="X638" s="34">
        <v>3185.88</v>
      </c>
      <c r="Y638" s="34">
        <v>2800.26</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24</v>
      </c>
      <c r="B639" s="34">
        <v>2714.32</v>
      </c>
      <c r="C639" s="34">
        <v>2501.04</v>
      </c>
      <c r="D639" s="34">
        <v>2415.27</v>
      </c>
      <c r="E639" s="34">
        <v>2362.52</v>
      </c>
      <c r="F639" s="34">
        <v>2342.61</v>
      </c>
      <c r="G639" s="34">
        <v>2338.17</v>
      </c>
      <c r="H639" s="34">
        <v>2398.61</v>
      </c>
      <c r="I639" s="34">
        <v>2701.84</v>
      </c>
      <c r="J639" s="34">
        <v>3116.07</v>
      </c>
      <c r="K639" s="34">
        <v>3403.72</v>
      </c>
      <c r="L639" s="34">
        <v>3479.77</v>
      </c>
      <c r="M639" s="34">
        <v>3487.6</v>
      </c>
      <c r="N639" s="34">
        <v>3476.69</v>
      </c>
      <c r="O639" s="34">
        <v>3477.82</v>
      </c>
      <c r="P639" s="34">
        <v>3468.98</v>
      </c>
      <c r="Q639" s="34">
        <v>3496.23</v>
      </c>
      <c r="R639" s="34">
        <v>3486.52</v>
      </c>
      <c r="S639" s="34">
        <v>3479.58</v>
      </c>
      <c r="T639" s="34">
        <v>3471.79</v>
      </c>
      <c r="U639" s="34">
        <v>3475.28</v>
      </c>
      <c r="V639" s="34">
        <v>3481.89</v>
      </c>
      <c r="W639" s="34">
        <v>3469.59</v>
      </c>
      <c r="X639" s="34">
        <v>3140.58</v>
      </c>
      <c r="Y639" s="34">
        <v>2775.1600000000003</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12" x14ac:dyDescent="0.2">
      <c r="A640" s="33">
        <v>25</v>
      </c>
      <c r="B640" s="34">
        <v>2658.08</v>
      </c>
      <c r="C640" s="34">
        <v>2470.2200000000003</v>
      </c>
      <c r="D640" s="34">
        <v>2378.67</v>
      </c>
      <c r="E640" s="34">
        <v>2304.71</v>
      </c>
      <c r="F640" s="34">
        <v>2255.63</v>
      </c>
      <c r="G640" s="34">
        <v>2300.0100000000002</v>
      </c>
      <c r="H640" s="34">
        <v>2230.9500000000003</v>
      </c>
      <c r="I640" s="34">
        <v>2489.44</v>
      </c>
      <c r="J640" s="34">
        <v>2838.2400000000002</v>
      </c>
      <c r="K640" s="34">
        <v>3192.57</v>
      </c>
      <c r="L640" s="34">
        <v>3329.59</v>
      </c>
      <c r="M640" s="34">
        <v>3392.23</v>
      </c>
      <c r="N640" s="34">
        <v>3391.64</v>
      </c>
      <c r="O640" s="34">
        <v>3390.22</v>
      </c>
      <c r="P640" s="34">
        <v>3395.79</v>
      </c>
      <c r="Q640" s="34">
        <v>3353.08</v>
      </c>
      <c r="R640" s="34">
        <v>3289.3</v>
      </c>
      <c r="S640" s="34">
        <v>3296.27</v>
      </c>
      <c r="T640" s="34">
        <v>3325.99</v>
      </c>
      <c r="U640" s="34">
        <v>3349.53</v>
      </c>
      <c r="V640" s="34">
        <v>3380.02</v>
      </c>
      <c r="W640" s="34">
        <v>3416.39</v>
      </c>
      <c r="X640" s="34">
        <v>3064.81</v>
      </c>
      <c r="Y640" s="34">
        <v>2694.51</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12" x14ac:dyDescent="0.2">
      <c r="A641" s="33">
        <v>26</v>
      </c>
      <c r="B641" s="34">
        <v>2521.9500000000003</v>
      </c>
      <c r="C641" s="34">
        <v>2409.6400000000003</v>
      </c>
      <c r="D641" s="34">
        <v>2321.0500000000002</v>
      </c>
      <c r="E641" s="34">
        <v>2159.23</v>
      </c>
      <c r="F641" s="34">
        <v>2178.9500000000003</v>
      </c>
      <c r="G641" s="34">
        <v>2438.13</v>
      </c>
      <c r="H641" s="34">
        <v>2546.4</v>
      </c>
      <c r="I641" s="34">
        <v>2853.82</v>
      </c>
      <c r="J641" s="34">
        <v>3289.21</v>
      </c>
      <c r="K641" s="34">
        <v>3374.97</v>
      </c>
      <c r="L641" s="34">
        <v>3464.06</v>
      </c>
      <c r="M641" s="34">
        <v>3421.94</v>
      </c>
      <c r="N641" s="34">
        <v>3387.16</v>
      </c>
      <c r="O641" s="34">
        <v>3435.13</v>
      </c>
      <c r="P641" s="34">
        <v>3488.77</v>
      </c>
      <c r="Q641" s="34">
        <v>3497.07</v>
      </c>
      <c r="R641" s="34">
        <v>3460.66</v>
      </c>
      <c r="S641" s="34">
        <v>3326.01</v>
      </c>
      <c r="T641" s="34">
        <v>3283.38</v>
      </c>
      <c r="U641" s="34">
        <v>3185.2</v>
      </c>
      <c r="V641" s="34">
        <v>3210.88</v>
      </c>
      <c r="W641" s="34">
        <v>3117.1800000000003</v>
      </c>
      <c r="X641" s="34">
        <v>2715.4900000000002</v>
      </c>
      <c r="Y641" s="34">
        <v>2594.4100000000003</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12" x14ac:dyDescent="0.2">
      <c r="A642" s="33">
        <v>27</v>
      </c>
      <c r="B642" s="34">
        <v>2431.77</v>
      </c>
      <c r="C642" s="34">
        <v>2241.7800000000002</v>
      </c>
      <c r="D642" s="34">
        <v>2181.94</v>
      </c>
      <c r="E642" s="34">
        <v>1869.6399999999999</v>
      </c>
      <c r="F642" s="34">
        <v>1665.2</v>
      </c>
      <c r="G642" s="34">
        <v>2242.56</v>
      </c>
      <c r="H642" s="34">
        <v>2414.44</v>
      </c>
      <c r="I642" s="34">
        <v>2741.25</v>
      </c>
      <c r="J642" s="34">
        <v>3113.98</v>
      </c>
      <c r="K642" s="34">
        <v>3297.39</v>
      </c>
      <c r="L642" s="34">
        <v>3396.06</v>
      </c>
      <c r="M642" s="34">
        <v>3301.92</v>
      </c>
      <c r="N642" s="34">
        <v>3259.49</v>
      </c>
      <c r="O642" s="34">
        <v>3295.94</v>
      </c>
      <c r="P642" s="34">
        <v>3418.13</v>
      </c>
      <c r="Q642" s="34">
        <v>3343.02</v>
      </c>
      <c r="R642" s="34">
        <v>3357.87</v>
      </c>
      <c r="S642" s="34">
        <v>3290.09</v>
      </c>
      <c r="T642" s="34">
        <v>3239.79</v>
      </c>
      <c r="U642" s="34">
        <v>3136.03</v>
      </c>
      <c r="V642" s="34">
        <v>3130.61</v>
      </c>
      <c r="W642" s="34">
        <v>3082.57</v>
      </c>
      <c r="X642" s="34">
        <v>2715.73</v>
      </c>
      <c r="Y642" s="34">
        <v>2607.6</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ht="12" x14ac:dyDescent="0.2">
      <c r="A643" s="33">
        <v>28</v>
      </c>
      <c r="B643" s="34">
        <v>2496.2400000000002</v>
      </c>
      <c r="C643" s="34">
        <v>2273.15</v>
      </c>
      <c r="D643" s="34">
        <v>2125.65</v>
      </c>
      <c r="E643" s="34">
        <v>1601.1299999999999</v>
      </c>
      <c r="F643" s="34">
        <v>1477.55</v>
      </c>
      <c r="G643" s="34">
        <v>2314.62</v>
      </c>
      <c r="H643" s="34">
        <v>2544.8900000000003</v>
      </c>
      <c r="I643" s="34">
        <v>2833.2000000000003</v>
      </c>
      <c r="J643" s="34">
        <v>3354.65</v>
      </c>
      <c r="K643" s="34">
        <v>3427.77</v>
      </c>
      <c r="L643" s="34">
        <v>3511.82</v>
      </c>
      <c r="M643" s="34">
        <v>3509.16</v>
      </c>
      <c r="N643" s="34">
        <v>3503.21</v>
      </c>
      <c r="O643" s="34">
        <v>3516</v>
      </c>
      <c r="P643" s="34">
        <v>3620.16</v>
      </c>
      <c r="Q643" s="34">
        <v>3698.01</v>
      </c>
      <c r="R643" s="34">
        <v>3522.45</v>
      </c>
      <c r="S643" s="34">
        <v>3472.26</v>
      </c>
      <c r="T643" s="34">
        <v>3423.68</v>
      </c>
      <c r="U643" s="34">
        <v>3383</v>
      </c>
      <c r="V643" s="34">
        <v>3371.64</v>
      </c>
      <c r="W643" s="34">
        <v>3336.69</v>
      </c>
      <c r="X643" s="34">
        <v>2943.1600000000003</v>
      </c>
      <c r="Y643" s="34">
        <v>2673.78</v>
      </c>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ht="12" x14ac:dyDescent="0.2">
      <c r="A644" s="33">
        <v>29</v>
      </c>
      <c r="B644" s="34">
        <v>2472.4300000000003</v>
      </c>
      <c r="C644" s="34">
        <v>2309.8200000000002</v>
      </c>
      <c r="D644" s="34">
        <v>2120.7000000000003</v>
      </c>
      <c r="E644" s="34">
        <v>2044.57</v>
      </c>
      <c r="F644" s="34">
        <v>2032.3899999999999</v>
      </c>
      <c r="G644" s="34">
        <v>2342.1</v>
      </c>
      <c r="H644" s="34">
        <v>2467.0500000000002</v>
      </c>
      <c r="I644" s="34">
        <v>2824.54</v>
      </c>
      <c r="J644" s="34">
        <v>3384.41</v>
      </c>
      <c r="K644" s="34">
        <v>3420.21</v>
      </c>
      <c r="L644" s="34">
        <v>3429.82</v>
      </c>
      <c r="M644" s="34">
        <v>3521.78</v>
      </c>
      <c r="N644" s="34">
        <v>3528.87</v>
      </c>
      <c r="O644" s="34">
        <v>3548.24</v>
      </c>
      <c r="P644" s="34">
        <v>3682.98</v>
      </c>
      <c r="Q644" s="34">
        <v>3699.4</v>
      </c>
      <c r="R644" s="34">
        <v>3691.01</v>
      </c>
      <c r="S644" s="34">
        <v>3626.42</v>
      </c>
      <c r="T644" s="34">
        <v>3562.3</v>
      </c>
      <c r="U644" s="34">
        <v>3538.14</v>
      </c>
      <c r="V644" s="34">
        <v>3507.11</v>
      </c>
      <c r="W644" s="34">
        <v>3423.62</v>
      </c>
      <c r="X644" s="34">
        <v>3107.78</v>
      </c>
      <c r="Y644" s="34">
        <v>2695.33</v>
      </c>
      <c r="Z644" s="24">
        <f>IFERROR(Y644,"скрыть")</f>
        <v>2695.33</v>
      </c>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ht="12" x14ac:dyDescent="0.2">
      <c r="A645" s="33">
        <v>30</v>
      </c>
      <c r="B645" s="34">
        <v>2482.5500000000002</v>
      </c>
      <c r="C645" s="34">
        <v>2340.35</v>
      </c>
      <c r="D645" s="34">
        <v>2191.88</v>
      </c>
      <c r="E645" s="34">
        <v>2101.9299999999998</v>
      </c>
      <c r="F645" s="34">
        <v>2089.98</v>
      </c>
      <c r="G645" s="34">
        <v>2316.35</v>
      </c>
      <c r="H645" s="34">
        <v>2382.71</v>
      </c>
      <c r="I645" s="34">
        <v>2773.92</v>
      </c>
      <c r="J645" s="34">
        <v>3398.68</v>
      </c>
      <c r="K645" s="34">
        <v>3289.58</v>
      </c>
      <c r="L645" s="34">
        <v>3270.15</v>
      </c>
      <c r="M645" s="34">
        <v>3256.39</v>
      </c>
      <c r="N645" s="34">
        <v>3556.66</v>
      </c>
      <c r="O645" s="34">
        <v>3571.33</v>
      </c>
      <c r="P645" s="34">
        <v>3955.26</v>
      </c>
      <c r="Q645" s="34">
        <v>3951.91</v>
      </c>
      <c r="R645" s="34">
        <v>3723.05</v>
      </c>
      <c r="S645" s="34">
        <v>3601.58</v>
      </c>
      <c r="T645" s="34">
        <v>3549.91</v>
      </c>
      <c r="U645" s="34">
        <v>3506.58</v>
      </c>
      <c r="V645" s="34">
        <v>3587.04</v>
      </c>
      <c r="W645" s="34">
        <v>3583.52</v>
      </c>
      <c r="X645" s="34">
        <v>3307.77</v>
      </c>
      <c r="Y645" s="34">
        <v>2814.82</v>
      </c>
      <c r="Z645" s="24">
        <f>IFERROR(Y645,"скрыть")</f>
        <v>2814.82</v>
      </c>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2" x14ac:dyDescent="0.2">
      <c r="A646" s="33">
        <v>31</v>
      </c>
      <c r="B646" s="34">
        <v>2566.5100000000002</v>
      </c>
      <c r="C646" s="34">
        <v>2430.34</v>
      </c>
      <c r="D646" s="34">
        <v>2300.94</v>
      </c>
      <c r="E646" s="34">
        <v>2197.7200000000003</v>
      </c>
      <c r="F646" s="34">
        <v>2153.87</v>
      </c>
      <c r="G646" s="34">
        <v>2254.3200000000002</v>
      </c>
      <c r="H646" s="34">
        <v>2315.35</v>
      </c>
      <c r="I646" s="34">
        <v>2576.65</v>
      </c>
      <c r="J646" s="34">
        <v>3172.51</v>
      </c>
      <c r="K646" s="34">
        <v>3326.51</v>
      </c>
      <c r="L646" s="34">
        <v>3465.97</v>
      </c>
      <c r="M646" s="34">
        <v>3499.24</v>
      </c>
      <c r="N646" s="34">
        <v>3510.83</v>
      </c>
      <c r="O646" s="34">
        <v>3514.87</v>
      </c>
      <c r="P646" s="34">
        <v>3558.07</v>
      </c>
      <c r="Q646" s="34">
        <v>3578.01</v>
      </c>
      <c r="R646" s="34">
        <v>3583.13</v>
      </c>
      <c r="S646" s="34">
        <v>3591.24</v>
      </c>
      <c r="T646" s="34">
        <v>3526.95</v>
      </c>
      <c r="U646" s="34">
        <v>3505.24</v>
      </c>
      <c r="V646" s="34">
        <v>3526.14</v>
      </c>
      <c r="W646" s="34">
        <v>3511.82</v>
      </c>
      <c r="X646" s="34">
        <v>3190.15</v>
      </c>
      <c r="Y646" s="34">
        <v>2748.6600000000003</v>
      </c>
      <c r="Z646" s="24">
        <f>IFERROR(Y646,"скрыть")</f>
        <v>2748.6600000000003</v>
      </c>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1.25" customHeight="1" x14ac:dyDescent="0.2">
      <c r="A647" s="111"/>
      <c r="B647" s="112" t="s">
        <v>109</v>
      </c>
      <c r="C647" s="112"/>
      <c r="D647" s="112"/>
      <c r="E647" s="112"/>
      <c r="F647" s="112"/>
      <c r="G647" s="112"/>
      <c r="H647" s="112"/>
      <c r="I647" s="112"/>
      <c r="J647" s="112"/>
      <c r="K647" s="112"/>
      <c r="L647" s="112"/>
      <c r="M647" s="112"/>
      <c r="N647" s="112"/>
      <c r="O647" s="112"/>
      <c r="P647" s="112"/>
      <c r="Q647" s="112"/>
      <c r="R647" s="112"/>
      <c r="S647" s="112"/>
      <c r="T647" s="112"/>
      <c r="U647" s="112"/>
      <c r="V647" s="112"/>
      <c r="W647" s="112"/>
      <c r="X647" s="112"/>
      <c r="Y647" s="112"/>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ht="11.25" customHeight="1" x14ac:dyDescent="0.2">
      <c r="A648" s="111"/>
      <c r="B648" s="112"/>
      <c r="C648" s="112"/>
      <c r="D648" s="112"/>
      <c r="E648" s="112"/>
      <c r="F648" s="112"/>
      <c r="G648" s="112"/>
      <c r="H648" s="112"/>
      <c r="I648" s="112"/>
      <c r="J648" s="112"/>
      <c r="K648" s="112"/>
      <c r="L648" s="112"/>
      <c r="M648" s="112"/>
      <c r="N648" s="112"/>
      <c r="O648" s="112"/>
      <c r="P648" s="112"/>
      <c r="Q648" s="112"/>
      <c r="R648" s="112"/>
      <c r="S648" s="112"/>
      <c r="T648" s="112"/>
      <c r="U648" s="112"/>
      <c r="V648" s="112"/>
      <c r="W648" s="112"/>
      <c r="X648" s="112"/>
      <c r="Y648" s="112"/>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s="27" customFormat="1" ht="32.65" customHeight="1" x14ac:dyDescent="0.2">
      <c r="A649" s="31" t="s">
        <v>83</v>
      </c>
      <c r="B649" s="32" t="s">
        <v>84</v>
      </c>
      <c r="C649" s="32" t="s">
        <v>85</v>
      </c>
      <c r="D649" s="32" t="s">
        <v>86</v>
      </c>
      <c r="E649" s="32" t="s">
        <v>87</v>
      </c>
      <c r="F649" s="32" t="s">
        <v>88</v>
      </c>
      <c r="G649" s="32" t="s">
        <v>89</v>
      </c>
      <c r="H649" s="32" t="s">
        <v>90</v>
      </c>
      <c r="I649" s="32" t="s">
        <v>91</v>
      </c>
      <c r="J649" s="32" t="s">
        <v>92</v>
      </c>
      <c r="K649" s="32" t="s">
        <v>93</v>
      </c>
      <c r="L649" s="32" t="s">
        <v>94</v>
      </c>
      <c r="M649" s="32" t="s">
        <v>95</v>
      </c>
      <c r="N649" s="32" t="s">
        <v>96</v>
      </c>
      <c r="O649" s="32" t="s">
        <v>97</v>
      </c>
      <c r="P649" s="32" t="s">
        <v>98</v>
      </c>
      <c r="Q649" s="32" t="s">
        <v>99</v>
      </c>
      <c r="R649" s="32" t="s">
        <v>100</v>
      </c>
      <c r="S649" s="32" t="s">
        <v>101</v>
      </c>
      <c r="T649" s="32" t="s">
        <v>102</v>
      </c>
      <c r="U649" s="32" t="s">
        <v>103</v>
      </c>
      <c r="V649" s="32" t="s">
        <v>104</v>
      </c>
      <c r="W649" s="32" t="s">
        <v>105</v>
      </c>
      <c r="X649" s="32" t="s">
        <v>106</v>
      </c>
      <c r="Y649" s="32" t="s">
        <v>107</v>
      </c>
      <c r="Z649" s="26"/>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1</v>
      </c>
      <c r="B650" s="34">
        <v>2631.04</v>
      </c>
      <c r="C650" s="34">
        <v>2489.1</v>
      </c>
      <c r="D650" s="34">
        <v>2436.96</v>
      </c>
      <c r="E650" s="34">
        <v>2397.4500000000003</v>
      </c>
      <c r="F650" s="34">
        <v>2380.67</v>
      </c>
      <c r="G650" s="34">
        <v>2385.14</v>
      </c>
      <c r="H650" s="34">
        <v>2396.54</v>
      </c>
      <c r="I650" s="34">
        <v>2647.76</v>
      </c>
      <c r="J650" s="34">
        <v>2836.48</v>
      </c>
      <c r="K650" s="34">
        <v>3102.31</v>
      </c>
      <c r="L650" s="34">
        <v>3237.92</v>
      </c>
      <c r="M650" s="34">
        <v>3265.56</v>
      </c>
      <c r="N650" s="34">
        <v>3243.5099999999998</v>
      </c>
      <c r="O650" s="34">
        <v>3251.45</v>
      </c>
      <c r="P650" s="34">
        <v>3249</v>
      </c>
      <c r="Q650" s="34">
        <v>3176.27</v>
      </c>
      <c r="R650" s="34">
        <v>3061.09</v>
      </c>
      <c r="S650" s="34">
        <v>3125.1</v>
      </c>
      <c r="T650" s="34">
        <v>3171.4700000000003</v>
      </c>
      <c r="U650" s="34">
        <v>3232.01</v>
      </c>
      <c r="V650" s="34">
        <v>3328.3</v>
      </c>
      <c r="W650" s="34">
        <v>3319.64</v>
      </c>
      <c r="X650" s="34">
        <v>2856</v>
      </c>
      <c r="Y650" s="34">
        <v>2733.71</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2</v>
      </c>
      <c r="B651" s="34">
        <v>2561.21</v>
      </c>
      <c r="C651" s="34">
        <v>2459.5700000000002</v>
      </c>
      <c r="D651" s="34">
        <v>2380.64</v>
      </c>
      <c r="E651" s="34">
        <v>2366.61</v>
      </c>
      <c r="F651" s="34">
        <v>2357.4100000000003</v>
      </c>
      <c r="G651" s="34">
        <v>2375.84</v>
      </c>
      <c r="H651" s="34">
        <v>2345.67</v>
      </c>
      <c r="I651" s="34">
        <v>2555.59</v>
      </c>
      <c r="J651" s="34">
        <v>2825.82</v>
      </c>
      <c r="K651" s="34">
        <v>3009.63</v>
      </c>
      <c r="L651" s="34">
        <v>3025.54</v>
      </c>
      <c r="M651" s="34">
        <v>3080.52</v>
      </c>
      <c r="N651" s="34">
        <v>3074.4300000000003</v>
      </c>
      <c r="O651" s="34">
        <v>3045.4</v>
      </c>
      <c r="P651" s="34">
        <v>3030.33</v>
      </c>
      <c r="Q651" s="34">
        <v>3011.09</v>
      </c>
      <c r="R651" s="34">
        <v>2960.59</v>
      </c>
      <c r="S651" s="34">
        <v>3007.55</v>
      </c>
      <c r="T651" s="34">
        <v>3010.59</v>
      </c>
      <c r="U651" s="34">
        <v>3157.26</v>
      </c>
      <c r="V651" s="34">
        <v>3211.73</v>
      </c>
      <c r="W651" s="34">
        <v>3202.63</v>
      </c>
      <c r="X651" s="34">
        <v>2806.13</v>
      </c>
      <c r="Y651" s="34">
        <v>2622.57</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3</v>
      </c>
      <c r="B652" s="34">
        <v>2552.08</v>
      </c>
      <c r="C652" s="34">
        <v>2455.9700000000003</v>
      </c>
      <c r="D652" s="34">
        <v>2372.48</v>
      </c>
      <c r="E652" s="34">
        <v>2356.4</v>
      </c>
      <c r="F652" s="34">
        <v>2353.4</v>
      </c>
      <c r="G652" s="34">
        <v>2361.9900000000002</v>
      </c>
      <c r="H652" s="34">
        <v>2379.4</v>
      </c>
      <c r="I652" s="34">
        <v>2598.12</v>
      </c>
      <c r="J652" s="34">
        <v>2849.59</v>
      </c>
      <c r="K652" s="34">
        <v>3198.36</v>
      </c>
      <c r="L652" s="34">
        <v>3253.17</v>
      </c>
      <c r="M652" s="34">
        <v>3278.75</v>
      </c>
      <c r="N652" s="34">
        <v>3268.19</v>
      </c>
      <c r="O652" s="34">
        <v>3254.59</v>
      </c>
      <c r="P652" s="34">
        <v>3235.58</v>
      </c>
      <c r="Q652" s="34">
        <v>3194.9900000000002</v>
      </c>
      <c r="R652" s="34">
        <v>3144.7400000000002</v>
      </c>
      <c r="S652" s="34">
        <v>3170.9100000000003</v>
      </c>
      <c r="T652" s="34">
        <v>3120.9100000000003</v>
      </c>
      <c r="U652" s="34">
        <v>3172.3</v>
      </c>
      <c r="V652" s="34">
        <v>3248.5099999999998</v>
      </c>
      <c r="W652" s="34">
        <v>3299</v>
      </c>
      <c r="X652" s="34">
        <v>2876.57</v>
      </c>
      <c r="Y652" s="34">
        <v>2718.67</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4</v>
      </c>
      <c r="B653" s="34">
        <v>2493.25</v>
      </c>
      <c r="C653" s="34">
        <v>2423.27</v>
      </c>
      <c r="D653" s="34">
        <v>2378.64</v>
      </c>
      <c r="E653" s="34">
        <v>2374.5700000000002</v>
      </c>
      <c r="F653" s="34">
        <v>2369.67</v>
      </c>
      <c r="G653" s="34">
        <v>2354.9900000000002</v>
      </c>
      <c r="H653" s="34">
        <v>2312.5700000000002</v>
      </c>
      <c r="I653" s="34">
        <v>2443.52</v>
      </c>
      <c r="J653" s="34">
        <v>2730.85</v>
      </c>
      <c r="K653" s="34">
        <v>2892.4700000000003</v>
      </c>
      <c r="L653" s="34">
        <v>3014.6600000000003</v>
      </c>
      <c r="M653" s="34">
        <v>3022.9</v>
      </c>
      <c r="N653" s="34">
        <v>3021.86</v>
      </c>
      <c r="O653" s="34">
        <v>3020.38</v>
      </c>
      <c r="P653" s="34">
        <v>3119.26</v>
      </c>
      <c r="Q653" s="34">
        <v>3026.48</v>
      </c>
      <c r="R653" s="34">
        <v>3021.15</v>
      </c>
      <c r="S653" s="34">
        <v>3071.33</v>
      </c>
      <c r="T653" s="34">
        <v>3076.36</v>
      </c>
      <c r="U653" s="34">
        <v>3174.35</v>
      </c>
      <c r="V653" s="34">
        <v>3237.86</v>
      </c>
      <c r="W653" s="34">
        <v>3256.21</v>
      </c>
      <c r="X653" s="34">
        <v>2859.79</v>
      </c>
      <c r="Y653" s="34">
        <v>2694.55</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5</v>
      </c>
      <c r="B654" s="34">
        <v>2498.04</v>
      </c>
      <c r="C654" s="34">
        <v>2375.9</v>
      </c>
      <c r="D654" s="34">
        <v>2341.7600000000002</v>
      </c>
      <c r="E654" s="34">
        <v>2324.65</v>
      </c>
      <c r="F654" s="34">
        <v>2338.3000000000002</v>
      </c>
      <c r="G654" s="34">
        <v>2385.21</v>
      </c>
      <c r="H654" s="34">
        <v>2494.8000000000002</v>
      </c>
      <c r="I654" s="34">
        <v>2840.29</v>
      </c>
      <c r="J654" s="34">
        <v>3163.1600000000003</v>
      </c>
      <c r="K654" s="34">
        <v>3244.0099999999998</v>
      </c>
      <c r="L654" s="34">
        <v>3254.89</v>
      </c>
      <c r="M654" s="34">
        <v>3307.16</v>
      </c>
      <c r="N654" s="34">
        <v>3278.31</v>
      </c>
      <c r="O654" s="34">
        <v>3298.44</v>
      </c>
      <c r="P654" s="34">
        <v>3283.75</v>
      </c>
      <c r="Q654" s="34">
        <v>3269.23</v>
      </c>
      <c r="R654" s="34">
        <v>3248.8</v>
      </c>
      <c r="S654" s="34">
        <v>3160</v>
      </c>
      <c r="T654" s="34">
        <v>3144.54</v>
      </c>
      <c r="U654" s="34">
        <v>3120.7400000000002</v>
      </c>
      <c r="V654" s="34">
        <v>3256.36</v>
      </c>
      <c r="W654" s="34">
        <v>3181.5</v>
      </c>
      <c r="X654" s="34">
        <v>2851.03</v>
      </c>
      <c r="Y654" s="34">
        <v>2620.94</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6</v>
      </c>
      <c r="B655" s="34">
        <v>2494.02</v>
      </c>
      <c r="C655" s="34">
        <v>2378.3200000000002</v>
      </c>
      <c r="D655" s="34">
        <v>2341.87</v>
      </c>
      <c r="E655" s="34">
        <v>2341.11</v>
      </c>
      <c r="F655" s="34">
        <v>2367.77</v>
      </c>
      <c r="G655" s="34">
        <v>2426.83</v>
      </c>
      <c r="H655" s="34">
        <v>2625.7400000000002</v>
      </c>
      <c r="I655" s="34">
        <v>2893.88</v>
      </c>
      <c r="J655" s="34">
        <v>3322.66</v>
      </c>
      <c r="K655" s="34">
        <v>3396.41</v>
      </c>
      <c r="L655" s="34">
        <v>3398.42</v>
      </c>
      <c r="M655" s="34">
        <v>3432.89</v>
      </c>
      <c r="N655" s="34">
        <v>3430.6</v>
      </c>
      <c r="O655" s="34">
        <v>3436.54</v>
      </c>
      <c r="P655" s="34">
        <v>3430.92</v>
      </c>
      <c r="Q655" s="34">
        <v>3410.95</v>
      </c>
      <c r="R655" s="34">
        <v>3398.52</v>
      </c>
      <c r="S655" s="34">
        <v>3346.43</v>
      </c>
      <c r="T655" s="34">
        <v>3333.16</v>
      </c>
      <c r="U655" s="34">
        <v>3334.81</v>
      </c>
      <c r="V655" s="34">
        <v>3412.48</v>
      </c>
      <c r="W655" s="34">
        <v>3307.42</v>
      </c>
      <c r="X655" s="34">
        <v>2833.83</v>
      </c>
      <c r="Y655" s="34">
        <v>2733.05</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7</v>
      </c>
      <c r="B656" s="34">
        <v>2465.35</v>
      </c>
      <c r="C656" s="34">
        <v>2325.34</v>
      </c>
      <c r="D656" s="34">
        <v>2207.69</v>
      </c>
      <c r="E656" s="34">
        <v>2197.5700000000002</v>
      </c>
      <c r="F656" s="34">
        <v>2285.0700000000002</v>
      </c>
      <c r="G656" s="34">
        <v>2401.63</v>
      </c>
      <c r="H656" s="34">
        <v>2559.77</v>
      </c>
      <c r="I656" s="34">
        <v>2890.88</v>
      </c>
      <c r="J656" s="34">
        <v>3272.94</v>
      </c>
      <c r="K656" s="34">
        <v>3344.82</v>
      </c>
      <c r="L656" s="34">
        <v>3345.33</v>
      </c>
      <c r="M656" s="34">
        <v>3402.5</v>
      </c>
      <c r="N656" s="34">
        <v>3380.15</v>
      </c>
      <c r="O656" s="34">
        <v>3389.07</v>
      </c>
      <c r="P656" s="34">
        <v>3373.31</v>
      </c>
      <c r="Q656" s="34">
        <v>3361.73</v>
      </c>
      <c r="R656" s="34">
        <v>3350.82</v>
      </c>
      <c r="S656" s="34">
        <v>3270.96</v>
      </c>
      <c r="T656" s="34">
        <v>3273.87</v>
      </c>
      <c r="U656" s="34">
        <v>3311.13</v>
      </c>
      <c r="V656" s="34">
        <v>3375.74</v>
      </c>
      <c r="W656" s="34">
        <v>3352.06</v>
      </c>
      <c r="X656" s="34">
        <v>3000.44</v>
      </c>
      <c r="Y656" s="34">
        <v>2798.78</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8</v>
      </c>
      <c r="B657" s="34">
        <v>2801.6600000000003</v>
      </c>
      <c r="C657" s="34">
        <v>2643.9300000000003</v>
      </c>
      <c r="D657" s="34">
        <v>2543.42</v>
      </c>
      <c r="E657" s="34">
        <v>2519.0100000000002</v>
      </c>
      <c r="F657" s="34">
        <v>2499.4</v>
      </c>
      <c r="G657" s="34">
        <v>2487.9900000000002</v>
      </c>
      <c r="H657" s="34">
        <v>2468.4</v>
      </c>
      <c r="I657" s="34">
        <v>2794.63</v>
      </c>
      <c r="J657" s="34">
        <v>3083.02</v>
      </c>
      <c r="K657" s="34">
        <v>3269.89</v>
      </c>
      <c r="L657" s="34">
        <v>3348.87</v>
      </c>
      <c r="M657" s="34">
        <v>3367.54</v>
      </c>
      <c r="N657" s="34">
        <v>3353.52</v>
      </c>
      <c r="O657" s="34">
        <v>3337.02</v>
      </c>
      <c r="P657" s="34">
        <v>3331.3</v>
      </c>
      <c r="Q657" s="34">
        <v>3257.18</v>
      </c>
      <c r="R657" s="34">
        <v>3209.1</v>
      </c>
      <c r="S657" s="34">
        <v>3263.9</v>
      </c>
      <c r="T657" s="34">
        <v>3312.15</v>
      </c>
      <c r="U657" s="34">
        <v>3364.47</v>
      </c>
      <c r="V657" s="34">
        <v>3385.9</v>
      </c>
      <c r="W657" s="34">
        <v>3388.92</v>
      </c>
      <c r="X657" s="34">
        <v>3050.73</v>
      </c>
      <c r="Y657" s="34">
        <v>2795.82</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9</v>
      </c>
      <c r="B658" s="34">
        <v>2738.83</v>
      </c>
      <c r="C658" s="34">
        <v>2564.27</v>
      </c>
      <c r="D658" s="34">
        <v>2462.84</v>
      </c>
      <c r="E658" s="34">
        <v>2417.31</v>
      </c>
      <c r="F658" s="34">
        <v>2408.7000000000003</v>
      </c>
      <c r="G658" s="34">
        <v>2432.9300000000003</v>
      </c>
      <c r="H658" s="34">
        <v>2483.59</v>
      </c>
      <c r="I658" s="34">
        <v>2751.42</v>
      </c>
      <c r="J658" s="34">
        <v>3003.8</v>
      </c>
      <c r="K658" s="34">
        <v>3292.71</v>
      </c>
      <c r="L658" s="34">
        <v>3375.0099999999998</v>
      </c>
      <c r="M658" s="34">
        <v>3393.56</v>
      </c>
      <c r="N658" s="34">
        <v>3372.45</v>
      </c>
      <c r="O658" s="34">
        <v>3359.27</v>
      </c>
      <c r="P658" s="34">
        <v>3350.88</v>
      </c>
      <c r="Q658" s="34">
        <v>3296.03</v>
      </c>
      <c r="R658" s="34">
        <v>3243</v>
      </c>
      <c r="S658" s="34">
        <v>3253.47</v>
      </c>
      <c r="T658" s="34">
        <v>3281.04</v>
      </c>
      <c r="U658" s="34">
        <v>3346.07</v>
      </c>
      <c r="V658" s="34">
        <v>3374.8</v>
      </c>
      <c r="W658" s="34">
        <v>3392.98</v>
      </c>
      <c r="X658" s="34">
        <v>2972.07</v>
      </c>
      <c r="Y658" s="34">
        <v>2804.2200000000003</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10</v>
      </c>
      <c r="B659" s="34">
        <v>2584.33</v>
      </c>
      <c r="C659" s="34">
        <v>2414.0300000000002</v>
      </c>
      <c r="D659" s="34">
        <v>2367.7800000000002</v>
      </c>
      <c r="E659" s="34">
        <v>2368.17</v>
      </c>
      <c r="F659" s="34">
        <v>2367.84</v>
      </c>
      <c r="G659" s="34">
        <v>2372.92</v>
      </c>
      <c r="H659" s="34">
        <v>2376.5300000000002</v>
      </c>
      <c r="I659" s="34">
        <v>2643.42</v>
      </c>
      <c r="J659" s="34">
        <v>2943.89</v>
      </c>
      <c r="K659" s="34">
        <v>3271.37</v>
      </c>
      <c r="L659" s="34">
        <v>3369.58</v>
      </c>
      <c r="M659" s="34">
        <v>3379.85</v>
      </c>
      <c r="N659" s="34">
        <v>3377.11</v>
      </c>
      <c r="O659" s="34">
        <v>3361.89</v>
      </c>
      <c r="P659" s="34">
        <v>3355.46</v>
      </c>
      <c r="Q659" s="34">
        <v>3274.63</v>
      </c>
      <c r="R659" s="34">
        <v>3184.6</v>
      </c>
      <c r="S659" s="34">
        <v>3207.02</v>
      </c>
      <c r="T659" s="34">
        <v>3205.78</v>
      </c>
      <c r="U659" s="34">
        <v>3231.1</v>
      </c>
      <c r="V659" s="34">
        <v>3305.13</v>
      </c>
      <c r="W659" s="34">
        <v>3339.18</v>
      </c>
      <c r="X659" s="34">
        <v>2929.82</v>
      </c>
      <c r="Y659" s="34">
        <v>2793.1</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11</v>
      </c>
      <c r="B660" s="34">
        <v>2732.9900000000002</v>
      </c>
      <c r="C660" s="34">
        <v>2534.94</v>
      </c>
      <c r="D660" s="34">
        <v>2457.06</v>
      </c>
      <c r="E660" s="34">
        <v>2431.0700000000002</v>
      </c>
      <c r="F660" s="34">
        <v>2411.96</v>
      </c>
      <c r="G660" s="34">
        <v>2424.86</v>
      </c>
      <c r="H660" s="34">
        <v>2400.6600000000003</v>
      </c>
      <c r="I660" s="34">
        <v>2665.08</v>
      </c>
      <c r="J660" s="34">
        <v>2949.28</v>
      </c>
      <c r="K660" s="34">
        <v>3318.5099999999998</v>
      </c>
      <c r="L660" s="34">
        <v>3387.87</v>
      </c>
      <c r="M660" s="34">
        <v>3410.83</v>
      </c>
      <c r="N660" s="34">
        <v>3416.02</v>
      </c>
      <c r="O660" s="34">
        <v>3407.14</v>
      </c>
      <c r="P660" s="34">
        <v>3402.56</v>
      </c>
      <c r="Q660" s="34">
        <v>3364.11</v>
      </c>
      <c r="R660" s="34">
        <v>3301.66</v>
      </c>
      <c r="S660" s="34">
        <v>3363.2</v>
      </c>
      <c r="T660" s="34">
        <v>3382.84</v>
      </c>
      <c r="U660" s="34">
        <v>3403.71</v>
      </c>
      <c r="V660" s="34">
        <v>3432.77</v>
      </c>
      <c r="W660" s="34">
        <v>3446.33</v>
      </c>
      <c r="X660" s="34">
        <v>3155.76</v>
      </c>
      <c r="Y660" s="34">
        <v>2834.85</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12</v>
      </c>
      <c r="B661" s="34">
        <v>2631.1600000000003</v>
      </c>
      <c r="C661" s="34">
        <v>2498.6</v>
      </c>
      <c r="D661" s="34">
        <v>2418.84</v>
      </c>
      <c r="E661" s="34">
        <v>2385.34</v>
      </c>
      <c r="F661" s="34">
        <v>2417.89</v>
      </c>
      <c r="G661" s="34">
        <v>2505.2400000000002</v>
      </c>
      <c r="H661" s="34">
        <v>2730.4700000000003</v>
      </c>
      <c r="I661" s="34">
        <v>3091.7000000000003</v>
      </c>
      <c r="J661" s="34">
        <v>3431.61</v>
      </c>
      <c r="K661" s="34">
        <v>3503.91</v>
      </c>
      <c r="L661" s="34">
        <v>3512.15</v>
      </c>
      <c r="M661" s="34">
        <v>3536.84</v>
      </c>
      <c r="N661" s="34">
        <v>3515.2</v>
      </c>
      <c r="O661" s="34">
        <v>3523.43</v>
      </c>
      <c r="P661" s="34">
        <v>3529.41</v>
      </c>
      <c r="Q661" s="34">
        <v>3500.77</v>
      </c>
      <c r="R661" s="34">
        <v>3494.61</v>
      </c>
      <c r="S661" s="34">
        <v>3465.02</v>
      </c>
      <c r="T661" s="34">
        <v>3424.55</v>
      </c>
      <c r="U661" s="34">
        <v>3389.9</v>
      </c>
      <c r="V661" s="34">
        <v>3397.83</v>
      </c>
      <c r="W661" s="34">
        <v>3355.9</v>
      </c>
      <c r="X661" s="34">
        <v>2899.94</v>
      </c>
      <c r="Y661" s="34">
        <v>2728.98</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13</v>
      </c>
      <c r="B662" s="34">
        <v>2562.7600000000002</v>
      </c>
      <c r="C662" s="34">
        <v>2397.38</v>
      </c>
      <c r="D662" s="34">
        <v>2319.6600000000003</v>
      </c>
      <c r="E662" s="34">
        <v>2300.29</v>
      </c>
      <c r="F662" s="34">
        <v>2375.0700000000002</v>
      </c>
      <c r="G662" s="34">
        <v>2464.5</v>
      </c>
      <c r="H662" s="34">
        <v>2647.34</v>
      </c>
      <c r="I662" s="34">
        <v>2905.69</v>
      </c>
      <c r="J662" s="34">
        <v>3284.11</v>
      </c>
      <c r="K662" s="34">
        <v>3455.78</v>
      </c>
      <c r="L662" s="34">
        <v>3491.95</v>
      </c>
      <c r="M662" s="34">
        <v>3480.43</v>
      </c>
      <c r="N662" s="34">
        <v>3470.8</v>
      </c>
      <c r="O662" s="34">
        <v>3484.96</v>
      </c>
      <c r="P662" s="34">
        <v>3572.63</v>
      </c>
      <c r="Q662" s="34">
        <v>3602.96</v>
      </c>
      <c r="R662" s="34">
        <v>3517.07</v>
      </c>
      <c r="S662" s="34">
        <v>3495.15</v>
      </c>
      <c r="T662" s="34">
        <v>3483.5</v>
      </c>
      <c r="U662" s="34">
        <v>3483.91</v>
      </c>
      <c r="V662" s="34">
        <v>3531.65</v>
      </c>
      <c r="W662" s="34">
        <v>3387.38</v>
      </c>
      <c r="X662" s="34">
        <v>2897.37</v>
      </c>
      <c r="Y662" s="34">
        <v>2741.03</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14</v>
      </c>
      <c r="B663" s="34">
        <v>2588.14</v>
      </c>
      <c r="C663" s="34">
        <v>2487.39</v>
      </c>
      <c r="D663" s="34">
        <v>2344.71</v>
      </c>
      <c r="E663" s="34">
        <v>2322.08</v>
      </c>
      <c r="F663" s="34">
        <v>2337.36</v>
      </c>
      <c r="G663" s="34">
        <v>2508.81</v>
      </c>
      <c r="H663" s="34">
        <v>2764.03</v>
      </c>
      <c r="I663" s="34">
        <v>3149.78</v>
      </c>
      <c r="J663" s="34">
        <v>3456.58</v>
      </c>
      <c r="K663" s="34">
        <v>3585.29</v>
      </c>
      <c r="L663" s="34">
        <v>3661.84</v>
      </c>
      <c r="M663" s="34">
        <v>3630.82</v>
      </c>
      <c r="N663" s="34">
        <v>3596.69</v>
      </c>
      <c r="O663" s="34">
        <v>3640.94</v>
      </c>
      <c r="P663" s="34">
        <v>3727.54</v>
      </c>
      <c r="Q663" s="34">
        <v>3693.8</v>
      </c>
      <c r="R663" s="34">
        <v>3616.46</v>
      </c>
      <c r="S663" s="34">
        <v>3587.45</v>
      </c>
      <c r="T663" s="34">
        <v>3530.5099999999998</v>
      </c>
      <c r="U663" s="34">
        <v>3491.4</v>
      </c>
      <c r="V663" s="34">
        <v>3600.89</v>
      </c>
      <c r="W663" s="34">
        <v>3455.23</v>
      </c>
      <c r="X663" s="34">
        <v>3027.89</v>
      </c>
      <c r="Y663" s="34">
        <v>2819.7400000000002</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15</v>
      </c>
      <c r="B664" s="34">
        <v>2618.4500000000003</v>
      </c>
      <c r="C664" s="34">
        <v>2533.9</v>
      </c>
      <c r="D664" s="34">
        <v>2443.1600000000003</v>
      </c>
      <c r="E664" s="34">
        <v>2400.27</v>
      </c>
      <c r="F664" s="34">
        <v>2450.5300000000002</v>
      </c>
      <c r="G664" s="34">
        <v>2608.5100000000002</v>
      </c>
      <c r="H664" s="34">
        <v>2810.83</v>
      </c>
      <c r="I664" s="34">
        <v>3211.4500000000003</v>
      </c>
      <c r="J664" s="34">
        <v>3438.65</v>
      </c>
      <c r="K664" s="34">
        <v>3531.41</v>
      </c>
      <c r="L664" s="34">
        <v>3542.48</v>
      </c>
      <c r="M664" s="34">
        <v>3505.2</v>
      </c>
      <c r="N664" s="34">
        <v>3492.24</v>
      </c>
      <c r="O664" s="34">
        <v>3516.3</v>
      </c>
      <c r="P664" s="34">
        <v>3610.14</v>
      </c>
      <c r="Q664" s="34">
        <v>3545.23</v>
      </c>
      <c r="R664" s="34">
        <v>3509.37</v>
      </c>
      <c r="S664" s="34">
        <v>3489.35</v>
      </c>
      <c r="T664" s="34">
        <v>3496.62</v>
      </c>
      <c r="U664" s="34">
        <v>3485.24</v>
      </c>
      <c r="V664" s="34">
        <v>3503.99</v>
      </c>
      <c r="W664" s="34">
        <v>3426.77</v>
      </c>
      <c r="X664" s="34">
        <v>3150.38</v>
      </c>
      <c r="Y664" s="34">
        <v>2831.04</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16</v>
      </c>
      <c r="B665" s="34">
        <v>2556.4100000000003</v>
      </c>
      <c r="C665" s="34">
        <v>2384.3000000000002</v>
      </c>
      <c r="D665" s="34">
        <v>2259.15</v>
      </c>
      <c r="E665" s="34">
        <v>2192.17</v>
      </c>
      <c r="F665" s="34">
        <v>2279.7200000000003</v>
      </c>
      <c r="G665" s="34">
        <v>2477.14</v>
      </c>
      <c r="H665" s="34">
        <v>2733.4700000000003</v>
      </c>
      <c r="I665" s="34">
        <v>2995.27</v>
      </c>
      <c r="J665" s="34">
        <v>3323.45</v>
      </c>
      <c r="K665" s="34">
        <v>3388.56</v>
      </c>
      <c r="L665" s="34">
        <v>3383.71</v>
      </c>
      <c r="M665" s="34">
        <v>3340.43</v>
      </c>
      <c r="N665" s="34">
        <v>3368</v>
      </c>
      <c r="O665" s="34">
        <v>3380.25</v>
      </c>
      <c r="P665" s="34">
        <v>3466.65</v>
      </c>
      <c r="Q665" s="34">
        <v>3442.07</v>
      </c>
      <c r="R665" s="34">
        <v>3382.59</v>
      </c>
      <c r="S665" s="34">
        <v>3336.21</v>
      </c>
      <c r="T665" s="34">
        <v>3323</v>
      </c>
      <c r="U665" s="34">
        <v>3310.8</v>
      </c>
      <c r="V665" s="34">
        <v>3358.18</v>
      </c>
      <c r="W665" s="34">
        <v>3381.91</v>
      </c>
      <c r="X665" s="34">
        <v>3086.4300000000003</v>
      </c>
      <c r="Y665" s="34">
        <v>2768.21</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17</v>
      </c>
      <c r="B666" s="34">
        <v>2664.7000000000003</v>
      </c>
      <c r="C666" s="34">
        <v>2611.2600000000002</v>
      </c>
      <c r="D666" s="34">
        <v>2447.4700000000003</v>
      </c>
      <c r="E666" s="34">
        <v>2368.14</v>
      </c>
      <c r="F666" s="34">
        <v>2358.1600000000003</v>
      </c>
      <c r="G666" s="34">
        <v>2265.0700000000002</v>
      </c>
      <c r="H666" s="34">
        <v>2367.77</v>
      </c>
      <c r="I666" s="34">
        <v>2732.42</v>
      </c>
      <c r="J666" s="34">
        <v>3034.33</v>
      </c>
      <c r="K666" s="34">
        <v>3338.77</v>
      </c>
      <c r="L666" s="34">
        <v>3436.5099999999998</v>
      </c>
      <c r="M666" s="34">
        <v>3471.14</v>
      </c>
      <c r="N666" s="34">
        <v>3472.49</v>
      </c>
      <c r="O666" s="34">
        <v>3434.63</v>
      </c>
      <c r="P666" s="34">
        <v>3467.78</v>
      </c>
      <c r="Q666" s="34">
        <v>3452.28</v>
      </c>
      <c r="R666" s="34">
        <v>3434.87</v>
      </c>
      <c r="S666" s="34">
        <v>3436.6</v>
      </c>
      <c r="T666" s="34">
        <v>3432.33</v>
      </c>
      <c r="U666" s="34">
        <v>3432.02</v>
      </c>
      <c r="V666" s="34">
        <v>3459.68</v>
      </c>
      <c r="W666" s="34">
        <v>3443.47</v>
      </c>
      <c r="X666" s="34">
        <v>3022.54</v>
      </c>
      <c r="Y666" s="34">
        <v>2829.13</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18</v>
      </c>
      <c r="B667" s="34">
        <v>2557.65</v>
      </c>
      <c r="C667" s="34">
        <v>2412.85</v>
      </c>
      <c r="D667" s="34">
        <v>2354.96</v>
      </c>
      <c r="E667" s="34">
        <v>2225.0700000000002</v>
      </c>
      <c r="F667" s="34">
        <v>2187.0300000000002</v>
      </c>
      <c r="G667" s="34">
        <v>2122.09</v>
      </c>
      <c r="H667" s="34">
        <v>2115.61</v>
      </c>
      <c r="I667" s="34">
        <v>2422.89</v>
      </c>
      <c r="J667" s="34">
        <v>2893.42</v>
      </c>
      <c r="K667" s="34">
        <v>3267.22</v>
      </c>
      <c r="L667" s="34">
        <v>3425.32</v>
      </c>
      <c r="M667" s="34">
        <v>3445.34</v>
      </c>
      <c r="N667" s="34">
        <v>3442.45</v>
      </c>
      <c r="O667" s="34">
        <v>3442.04</v>
      </c>
      <c r="P667" s="34">
        <v>3438.82</v>
      </c>
      <c r="Q667" s="34">
        <v>3400.9</v>
      </c>
      <c r="R667" s="34">
        <v>3274.24</v>
      </c>
      <c r="S667" s="34">
        <v>3296.79</v>
      </c>
      <c r="T667" s="34">
        <v>3369.68</v>
      </c>
      <c r="U667" s="34">
        <v>3416.17</v>
      </c>
      <c r="V667" s="34">
        <v>3451.84</v>
      </c>
      <c r="W667" s="34">
        <v>3483.11</v>
      </c>
      <c r="X667" s="34">
        <v>3145.36</v>
      </c>
      <c r="Y667" s="34">
        <v>2741.37</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19</v>
      </c>
      <c r="B668" s="34">
        <v>2577.73</v>
      </c>
      <c r="C668" s="34">
        <v>2464.9900000000002</v>
      </c>
      <c r="D668" s="34">
        <v>2383.5700000000002</v>
      </c>
      <c r="E668" s="34">
        <v>2361.7800000000002</v>
      </c>
      <c r="F668" s="34">
        <v>2387.73</v>
      </c>
      <c r="G668" s="34">
        <v>2459.9100000000003</v>
      </c>
      <c r="H668" s="34">
        <v>2699.21</v>
      </c>
      <c r="I668" s="34">
        <v>3074.96</v>
      </c>
      <c r="J668" s="34">
        <v>3442.5099999999998</v>
      </c>
      <c r="K668" s="34">
        <v>3537.58</v>
      </c>
      <c r="L668" s="34">
        <v>3567.52</v>
      </c>
      <c r="M668" s="34">
        <v>3546.55</v>
      </c>
      <c r="N668" s="34">
        <v>3481.73</v>
      </c>
      <c r="O668" s="34">
        <v>3525.99</v>
      </c>
      <c r="P668" s="34">
        <v>3598.27</v>
      </c>
      <c r="Q668" s="34">
        <v>3555.21</v>
      </c>
      <c r="R668" s="34">
        <v>3475.91</v>
      </c>
      <c r="S668" s="34">
        <v>3435.9</v>
      </c>
      <c r="T668" s="34">
        <v>3421.65</v>
      </c>
      <c r="U668" s="34">
        <v>3427.12</v>
      </c>
      <c r="V668" s="34">
        <v>3436.07</v>
      </c>
      <c r="W668" s="34">
        <v>3402</v>
      </c>
      <c r="X668" s="34">
        <v>2950.32</v>
      </c>
      <c r="Y668" s="34">
        <v>2732.76</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20</v>
      </c>
      <c r="B669" s="34">
        <v>2600.2600000000002</v>
      </c>
      <c r="C669" s="34">
        <v>2402.04</v>
      </c>
      <c r="D669" s="34">
        <v>2204.73</v>
      </c>
      <c r="E669" s="34">
        <v>2159.37</v>
      </c>
      <c r="F669" s="34">
        <v>2226.8200000000002</v>
      </c>
      <c r="G669" s="34">
        <v>2459.89</v>
      </c>
      <c r="H669" s="34">
        <v>2652.1</v>
      </c>
      <c r="I669" s="34">
        <v>3024.9300000000003</v>
      </c>
      <c r="J669" s="34">
        <v>3398.39</v>
      </c>
      <c r="K669" s="34">
        <v>3657.52</v>
      </c>
      <c r="L669" s="34">
        <v>3675.64</v>
      </c>
      <c r="M669" s="34">
        <v>3654.5099999999998</v>
      </c>
      <c r="N669" s="34">
        <v>3645.81</v>
      </c>
      <c r="O669" s="34">
        <v>3659.69</v>
      </c>
      <c r="P669" s="34">
        <v>3804.97</v>
      </c>
      <c r="Q669" s="34">
        <v>3674.18</v>
      </c>
      <c r="R669" s="34">
        <v>3570.09</v>
      </c>
      <c r="S669" s="34">
        <v>3471.21</v>
      </c>
      <c r="T669" s="34">
        <v>3450.53</v>
      </c>
      <c r="U669" s="34">
        <v>3444.78</v>
      </c>
      <c r="V669" s="34">
        <v>3418.61</v>
      </c>
      <c r="W669" s="34">
        <v>3391.77</v>
      </c>
      <c r="X669" s="34">
        <v>2970.88</v>
      </c>
      <c r="Y669" s="34">
        <v>2815.23</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21</v>
      </c>
      <c r="B670" s="34">
        <v>2549</v>
      </c>
      <c r="C670" s="34">
        <v>2446.69</v>
      </c>
      <c r="D670" s="34">
        <v>2347.42</v>
      </c>
      <c r="E670" s="34">
        <v>2239.48</v>
      </c>
      <c r="F670" s="34">
        <v>2297.21</v>
      </c>
      <c r="G670" s="34">
        <v>2479.1</v>
      </c>
      <c r="H670" s="34">
        <v>2622.14</v>
      </c>
      <c r="I670" s="34">
        <v>3052.28</v>
      </c>
      <c r="J670" s="34">
        <v>3341.21</v>
      </c>
      <c r="K670" s="34">
        <v>3568.97</v>
      </c>
      <c r="L670" s="34">
        <v>3693.44</v>
      </c>
      <c r="M670" s="34">
        <v>3604.18</v>
      </c>
      <c r="N670" s="34">
        <v>3567.29</v>
      </c>
      <c r="O670" s="34">
        <v>3593.09</v>
      </c>
      <c r="P670" s="34">
        <v>3812.53</v>
      </c>
      <c r="Q670" s="34">
        <v>3718.7599999999998</v>
      </c>
      <c r="R670" s="34">
        <v>3546.08</v>
      </c>
      <c r="S670" s="34">
        <v>3525.59</v>
      </c>
      <c r="T670" s="34">
        <v>3497.46</v>
      </c>
      <c r="U670" s="34">
        <v>3489.11</v>
      </c>
      <c r="V670" s="34">
        <v>3442.63</v>
      </c>
      <c r="W670" s="34">
        <v>3391.99</v>
      </c>
      <c r="X670" s="34">
        <v>3007.56</v>
      </c>
      <c r="Y670" s="34">
        <v>2859.42</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22</v>
      </c>
      <c r="B671" s="34">
        <v>2576.9</v>
      </c>
      <c r="C671" s="34">
        <v>2436.67</v>
      </c>
      <c r="D671" s="34">
        <v>2307.86</v>
      </c>
      <c r="E671" s="34">
        <v>2143.91</v>
      </c>
      <c r="F671" s="34">
        <v>2238.02</v>
      </c>
      <c r="G671" s="34">
        <v>2482.0100000000002</v>
      </c>
      <c r="H671" s="34">
        <v>2620.9900000000002</v>
      </c>
      <c r="I671" s="34">
        <v>3066.4</v>
      </c>
      <c r="J671" s="34">
        <v>3424.48</v>
      </c>
      <c r="K671" s="34">
        <v>3598.06</v>
      </c>
      <c r="L671" s="34">
        <v>3626.69</v>
      </c>
      <c r="M671" s="34">
        <v>3626.25</v>
      </c>
      <c r="N671" s="34">
        <v>3550.08</v>
      </c>
      <c r="O671" s="34">
        <v>3632.56</v>
      </c>
      <c r="P671" s="34">
        <v>3712.21</v>
      </c>
      <c r="Q671" s="34">
        <v>3650.07</v>
      </c>
      <c r="R671" s="34">
        <v>3562.38</v>
      </c>
      <c r="S671" s="34">
        <v>3502.73</v>
      </c>
      <c r="T671" s="34">
        <v>3499.84</v>
      </c>
      <c r="U671" s="34">
        <v>3483.13</v>
      </c>
      <c r="V671" s="34">
        <v>3499.33</v>
      </c>
      <c r="W671" s="34">
        <v>3421.45</v>
      </c>
      <c r="X671" s="34">
        <v>3027.9</v>
      </c>
      <c r="Y671" s="34">
        <v>2807.59</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23</v>
      </c>
      <c r="B672" s="34">
        <v>2588.7800000000002</v>
      </c>
      <c r="C672" s="34">
        <v>2395.6800000000003</v>
      </c>
      <c r="D672" s="34">
        <v>2322.9900000000002</v>
      </c>
      <c r="E672" s="34">
        <v>2256.6600000000003</v>
      </c>
      <c r="F672" s="34">
        <v>2278.2800000000002</v>
      </c>
      <c r="G672" s="34">
        <v>2427.9100000000003</v>
      </c>
      <c r="H672" s="34">
        <v>2667.82</v>
      </c>
      <c r="I672" s="34">
        <v>3093.02</v>
      </c>
      <c r="J672" s="34">
        <v>3440.91</v>
      </c>
      <c r="K672" s="34">
        <v>3541.28</v>
      </c>
      <c r="L672" s="34">
        <v>3589.68</v>
      </c>
      <c r="M672" s="34">
        <v>3573.5</v>
      </c>
      <c r="N672" s="34">
        <v>3607.0099999999998</v>
      </c>
      <c r="O672" s="34">
        <v>3634.56</v>
      </c>
      <c r="P672" s="34">
        <v>3733.05</v>
      </c>
      <c r="Q672" s="34">
        <v>3626.87</v>
      </c>
      <c r="R672" s="34">
        <v>3561.52</v>
      </c>
      <c r="S672" s="34">
        <v>3533.08</v>
      </c>
      <c r="T672" s="34">
        <v>3495.05</v>
      </c>
      <c r="U672" s="34">
        <v>3478.45</v>
      </c>
      <c r="V672" s="34">
        <v>3452.86</v>
      </c>
      <c r="W672" s="34">
        <v>3463.94</v>
      </c>
      <c r="X672" s="34">
        <v>3256.4</v>
      </c>
      <c r="Y672" s="34">
        <v>2870.78</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24</v>
      </c>
      <c r="B673" s="34">
        <v>2784.84</v>
      </c>
      <c r="C673" s="34">
        <v>2571.56</v>
      </c>
      <c r="D673" s="34">
        <v>2485.79</v>
      </c>
      <c r="E673" s="34">
        <v>2433.04</v>
      </c>
      <c r="F673" s="34">
        <v>2413.13</v>
      </c>
      <c r="G673" s="34">
        <v>2408.69</v>
      </c>
      <c r="H673" s="34">
        <v>2469.13</v>
      </c>
      <c r="I673" s="34">
        <v>2772.36</v>
      </c>
      <c r="J673" s="34">
        <v>3186.59</v>
      </c>
      <c r="K673" s="34">
        <v>3474.24</v>
      </c>
      <c r="L673" s="34">
        <v>3550.29</v>
      </c>
      <c r="M673" s="34">
        <v>3558.12</v>
      </c>
      <c r="N673" s="34">
        <v>3547.21</v>
      </c>
      <c r="O673" s="34">
        <v>3548.34</v>
      </c>
      <c r="P673" s="34">
        <v>3539.5</v>
      </c>
      <c r="Q673" s="34">
        <v>3566.75</v>
      </c>
      <c r="R673" s="34">
        <v>3557.04</v>
      </c>
      <c r="S673" s="34">
        <v>3550.1</v>
      </c>
      <c r="T673" s="34">
        <v>3542.31</v>
      </c>
      <c r="U673" s="34">
        <v>3545.8</v>
      </c>
      <c r="V673" s="34">
        <v>3552.41</v>
      </c>
      <c r="W673" s="34">
        <v>3540.11</v>
      </c>
      <c r="X673" s="34">
        <v>3211.1</v>
      </c>
      <c r="Y673" s="34">
        <v>2845.6800000000003</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12" x14ac:dyDescent="0.2">
      <c r="A674" s="33">
        <v>25</v>
      </c>
      <c r="B674" s="34">
        <v>2728.6</v>
      </c>
      <c r="C674" s="34">
        <v>2540.7400000000002</v>
      </c>
      <c r="D674" s="34">
        <v>2449.19</v>
      </c>
      <c r="E674" s="34">
        <v>2375.23</v>
      </c>
      <c r="F674" s="34">
        <v>2326.15</v>
      </c>
      <c r="G674" s="34">
        <v>2370.5300000000002</v>
      </c>
      <c r="H674" s="34">
        <v>2301.4700000000003</v>
      </c>
      <c r="I674" s="34">
        <v>2559.96</v>
      </c>
      <c r="J674" s="34">
        <v>2908.76</v>
      </c>
      <c r="K674" s="34">
        <v>3263.09</v>
      </c>
      <c r="L674" s="34">
        <v>3400.11</v>
      </c>
      <c r="M674" s="34">
        <v>3462.75</v>
      </c>
      <c r="N674" s="34">
        <v>3462.16</v>
      </c>
      <c r="O674" s="34">
        <v>3460.74</v>
      </c>
      <c r="P674" s="34">
        <v>3466.31</v>
      </c>
      <c r="Q674" s="34">
        <v>3423.6</v>
      </c>
      <c r="R674" s="34">
        <v>3359.82</v>
      </c>
      <c r="S674" s="34">
        <v>3366.79</v>
      </c>
      <c r="T674" s="34">
        <v>3396.5099999999998</v>
      </c>
      <c r="U674" s="34">
        <v>3420.05</v>
      </c>
      <c r="V674" s="34">
        <v>3450.54</v>
      </c>
      <c r="W674" s="34">
        <v>3486.91</v>
      </c>
      <c r="X674" s="34">
        <v>3135.33</v>
      </c>
      <c r="Y674" s="34">
        <v>2765.03</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12" x14ac:dyDescent="0.2">
      <c r="A675" s="33">
        <v>26</v>
      </c>
      <c r="B675" s="34">
        <v>2592.4700000000003</v>
      </c>
      <c r="C675" s="34">
        <v>2480.1600000000003</v>
      </c>
      <c r="D675" s="34">
        <v>2391.5700000000002</v>
      </c>
      <c r="E675" s="34">
        <v>2229.75</v>
      </c>
      <c r="F675" s="34">
        <v>2249.4700000000003</v>
      </c>
      <c r="G675" s="34">
        <v>2508.65</v>
      </c>
      <c r="H675" s="34">
        <v>2616.92</v>
      </c>
      <c r="I675" s="34">
        <v>2924.34</v>
      </c>
      <c r="J675" s="34">
        <v>3359.73</v>
      </c>
      <c r="K675" s="34">
        <v>3445.49</v>
      </c>
      <c r="L675" s="34">
        <v>3534.58</v>
      </c>
      <c r="M675" s="34">
        <v>3492.46</v>
      </c>
      <c r="N675" s="34">
        <v>3457.68</v>
      </c>
      <c r="O675" s="34">
        <v>3505.65</v>
      </c>
      <c r="P675" s="34">
        <v>3559.29</v>
      </c>
      <c r="Q675" s="34">
        <v>3567.59</v>
      </c>
      <c r="R675" s="34">
        <v>3531.18</v>
      </c>
      <c r="S675" s="34">
        <v>3396.53</v>
      </c>
      <c r="T675" s="34">
        <v>3353.9</v>
      </c>
      <c r="U675" s="34">
        <v>3255.72</v>
      </c>
      <c r="V675" s="34">
        <v>3281.4</v>
      </c>
      <c r="W675" s="34">
        <v>3187.7000000000003</v>
      </c>
      <c r="X675" s="34">
        <v>2786.01</v>
      </c>
      <c r="Y675" s="34">
        <v>2664.9300000000003</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12" x14ac:dyDescent="0.2">
      <c r="A676" s="33">
        <v>27</v>
      </c>
      <c r="B676" s="34">
        <v>2502.29</v>
      </c>
      <c r="C676" s="34">
        <v>2312.3000000000002</v>
      </c>
      <c r="D676" s="34">
        <v>2252.46</v>
      </c>
      <c r="E676" s="34">
        <v>1940.1599999999999</v>
      </c>
      <c r="F676" s="34">
        <v>1735.7200000000003</v>
      </c>
      <c r="G676" s="34">
        <v>2313.08</v>
      </c>
      <c r="H676" s="34">
        <v>2484.96</v>
      </c>
      <c r="I676" s="34">
        <v>2811.77</v>
      </c>
      <c r="J676" s="34">
        <v>3184.5</v>
      </c>
      <c r="K676" s="34">
        <v>3367.91</v>
      </c>
      <c r="L676" s="34">
        <v>3466.58</v>
      </c>
      <c r="M676" s="34">
        <v>3372.44</v>
      </c>
      <c r="N676" s="34">
        <v>3330.0099999999998</v>
      </c>
      <c r="O676" s="34">
        <v>3366.46</v>
      </c>
      <c r="P676" s="34">
        <v>3488.65</v>
      </c>
      <c r="Q676" s="34">
        <v>3413.54</v>
      </c>
      <c r="R676" s="34">
        <v>3428.39</v>
      </c>
      <c r="S676" s="34">
        <v>3360.61</v>
      </c>
      <c r="T676" s="34">
        <v>3310.31</v>
      </c>
      <c r="U676" s="34">
        <v>3206.55</v>
      </c>
      <c r="V676" s="34">
        <v>3201.13</v>
      </c>
      <c r="W676" s="34">
        <v>3153.09</v>
      </c>
      <c r="X676" s="34">
        <v>2786.25</v>
      </c>
      <c r="Y676" s="34">
        <v>2678.12</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ht="12" x14ac:dyDescent="0.2">
      <c r="A677" s="33">
        <v>28</v>
      </c>
      <c r="B677" s="34">
        <v>2566.7600000000002</v>
      </c>
      <c r="C677" s="34">
        <v>2343.67</v>
      </c>
      <c r="D677" s="34">
        <v>2196.17</v>
      </c>
      <c r="E677" s="34">
        <v>1671.65</v>
      </c>
      <c r="F677" s="34">
        <v>1548.0700000000002</v>
      </c>
      <c r="G677" s="34">
        <v>2385.14</v>
      </c>
      <c r="H677" s="34">
        <v>2615.4100000000003</v>
      </c>
      <c r="I677" s="34">
        <v>2903.7200000000003</v>
      </c>
      <c r="J677" s="34">
        <v>3425.17</v>
      </c>
      <c r="K677" s="34">
        <v>3498.29</v>
      </c>
      <c r="L677" s="34">
        <v>3582.34</v>
      </c>
      <c r="M677" s="34">
        <v>3579.68</v>
      </c>
      <c r="N677" s="34">
        <v>3573.73</v>
      </c>
      <c r="O677" s="34">
        <v>3586.52</v>
      </c>
      <c r="P677" s="34">
        <v>3690.68</v>
      </c>
      <c r="Q677" s="34">
        <v>3768.53</v>
      </c>
      <c r="R677" s="34">
        <v>3592.97</v>
      </c>
      <c r="S677" s="34">
        <v>3542.78</v>
      </c>
      <c r="T677" s="34">
        <v>3494.2</v>
      </c>
      <c r="U677" s="34">
        <v>3453.52</v>
      </c>
      <c r="V677" s="34">
        <v>3442.16</v>
      </c>
      <c r="W677" s="34">
        <v>3407.21</v>
      </c>
      <c r="X677" s="34">
        <v>3013.6800000000003</v>
      </c>
      <c r="Y677" s="34">
        <v>2744.3</v>
      </c>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ht="12" x14ac:dyDescent="0.2">
      <c r="A678" s="33">
        <v>29</v>
      </c>
      <c r="B678" s="34">
        <v>2542.9500000000003</v>
      </c>
      <c r="C678" s="34">
        <v>2380.34</v>
      </c>
      <c r="D678" s="34">
        <v>2191.2200000000003</v>
      </c>
      <c r="E678" s="34">
        <v>2115.09</v>
      </c>
      <c r="F678" s="34">
        <v>2102.91</v>
      </c>
      <c r="G678" s="34">
        <v>2412.62</v>
      </c>
      <c r="H678" s="34">
        <v>2537.5700000000002</v>
      </c>
      <c r="I678" s="34">
        <v>2895.06</v>
      </c>
      <c r="J678" s="34">
        <v>3454.93</v>
      </c>
      <c r="K678" s="34">
        <v>3490.73</v>
      </c>
      <c r="L678" s="34">
        <v>3500.34</v>
      </c>
      <c r="M678" s="34">
        <v>3592.3</v>
      </c>
      <c r="N678" s="34">
        <v>3599.39</v>
      </c>
      <c r="O678" s="34">
        <v>3618.7599999999998</v>
      </c>
      <c r="P678" s="34">
        <v>3753.5</v>
      </c>
      <c r="Q678" s="34">
        <v>3769.92</v>
      </c>
      <c r="R678" s="34">
        <v>3761.53</v>
      </c>
      <c r="S678" s="34">
        <v>3696.94</v>
      </c>
      <c r="T678" s="34">
        <v>3632.82</v>
      </c>
      <c r="U678" s="34">
        <v>3608.66</v>
      </c>
      <c r="V678" s="34">
        <v>3577.63</v>
      </c>
      <c r="W678" s="34">
        <v>3494.14</v>
      </c>
      <c r="X678" s="34">
        <v>3178.3</v>
      </c>
      <c r="Y678" s="34">
        <v>2765.85</v>
      </c>
      <c r="Z678" s="24">
        <f>IFERROR(Y678,"скрыть")</f>
        <v>2765.85</v>
      </c>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ht="12" x14ac:dyDescent="0.2">
      <c r="A679" s="33">
        <v>30</v>
      </c>
      <c r="B679" s="34">
        <v>2553.0700000000002</v>
      </c>
      <c r="C679" s="34">
        <v>2410.87</v>
      </c>
      <c r="D679" s="34">
        <v>2262.4</v>
      </c>
      <c r="E679" s="34">
        <v>2172.4499999999998</v>
      </c>
      <c r="F679" s="34">
        <v>2160.5</v>
      </c>
      <c r="G679" s="34">
        <v>2386.87</v>
      </c>
      <c r="H679" s="34">
        <v>2453.23</v>
      </c>
      <c r="I679" s="34">
        <v>2844.44</v>
      </c>
      <c r="J679" s="34">
        <v>3469.2</v>
      </c>
      <c r="K679" s="34">
        <v>3360.1</v>
      </c>
      <c r="L679" s="34">
        <v>3340.67</v>
      </c>
      <c r="M679" s="34">
        <v>3326.91</v>
      </c>
      <c r="N679" s="34">
        <v>3627.18</v>
      </c>
      <c r="O679" s="34">
        <v>3641.85</v>
      </c>
      <c r="P679" s="34">
        <v>4025.78</v>
      </c>
      <c r="Q679" s="34">
        <v>4022.43</v>
      </c>
      <c r="R679" s="34">
        <v>3793.57</v>
      </c>
      <c r="S679" s="34">
        <v>3672.1</v>
      </c>
      <c r="T679" s="34">
        <v>3620.43</v>
      </c>
      <c r="U679" s="34">
        <v>3577.1</v>
      </c>
      <c r="V679" s="34">
        <v>3657.56</v>
      </c>
      <c r="W679" s="34">
        <v>3654.04</v>
      </c>
      <c r="X679" s="34">
        <v>3378.29</v>
      </c>
      <c r="Y679" s="34">
        <v>2885.34</v>
      </c>
      <c r="Z679" s="24">
        <f>IFERROR(Y679,"скрыть")</f>
        <v>2885.34</v>
      </c>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2" x14ac:dyDescent="0.2">
      <c r="A680" s="33">
        <v>31</v>
      </c>
      <c r="B680" s="34">
        <v>2637.03</v>
      </c>
      <c r="C680" s="34">
        <v>2500.86</v>
      </c>
      <c r="D680" s="34">
        <v>2371.46</v>
      </c>
      <c r="E680" s="34">
        <v>2268.2400000000002</v>
      </c>
      <c r="F680" s="34">
        <v>2224.39</v>
      </c>
      <c r="G680" s="34">
        <v>2324.84</v>
      </c>
      <c r="H680" s="34">
        <v>2385.87</v>
      </c>
      <c r="I680" s="34">
        <v>2647.17</v>
      </c>
      <c r="J680" s="34">
        <v>3243.03</v>
      </c>
      <c r="K680" s="34">
        <v>3397.03</v>
      </c>
      <c r="L680" s="34">
        <v>3536.49</v>
      </c>
      <c r="M680" s="34">
        <v>3569.7599999999998</v>
      </c>
      <c r="N680" s="34">
        <v>3581.35</v>
      </c>
      <c r="O680" s="34">
        <v>3585.39</v>
      </c>
      <c r="P680" s="34">
        <v>3628.59</v>
      </c>
      <c r="Q680" s="34">
        <v>3648.53</v>
      </c>
      <c r="R680" s="34">
        <v>3653.65</v>
      </c>
      <c r="S680" s="34">
        <v>3661.7599999999998</v>
      </c>
      <c r="T680" s="34">
        <v>3597.47</v>
      </c>
      <c r="U680" s="34">
        <v>3575.7599999999998</v>
      </c>
      <c r="V680" s="34">
        <v>3596.66</v>
      </c>
      <c r="W680" s="34">
        <v>3582.34</v>
      </c>
      <c r="X680" s="34">
        <v>3260.67</v>
      </c>
      <c r="Y680" s="34">
        <v>2819.1800000000003</v>
      </c>
      <c r="Z680" s="24">
        <f>IFERROR(Y680,"скрыть")</f>
        <v>2819.1800000000003</v>
      </c>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1.25" customHeight="1" x14ac:dyDescent="0.2">
      <c r="A681" s="111"/>
      <c r="B681" s="112" t="s">
        <v>110</v>
      </c>
      <c r="C681" s="112"/>
      <c r="D681" s="112"/>
      <c r="E681" s="112"/>
      <c r="F681" s="112"/>
      <c r="G681" s="112"/>
      <c r="H681" s="112"/>
      <c r="I681" s="112"/>
      <c r="J681" s="112"/>
      <c r="K681" s="112"/>
      <c r="L681" s="112"/>
      <c r="M681" s="112"/>
      <c r="N681" s="112"/>
      <c r="O681" s="112"/>
      <c r="P681" s="112"/>
      <c r="Q681" s="112"/>
      <c r="R681" s="112"/>
      <c r="S681" s="112"/>
      <c r="T681" s="112"/>
      <c r="U681" s="112"/>
      <c r="V681" s="112"/>
      <c r="W681" s="112"/>
      <c r="X681" s="112"/>
      <c r="Y681" s="112"/>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ht="11.25" customHeight="1" x14ac:dyDescent="0.2">
      <c r="A682" s="111"/>
      <c r="B682" s="112"/>
      <c r="C682" s="112"/>
      <c r="D682" s="112"/>
      <c r="E682" s="112"/>
      <c r="F682" s="112"/>
      <c r="G682" s="112"/>
      <c r="H682" s="112"/>
      <c r="I682" s="112"/>
      <c r="J682" s="112"/>
      <c r="K682" s="112"/>
      <c r="L682" s="112"/>
      <c r="M682" s="112"/>
      <c r="N682" s="112"/>
      <c r="O682" s="112"/>
      <c r="P682" s="112"/>
      <c r="Q682" s="112"/>
      <c r="R682" s="112"/>
      <c r="S682" s="112"/>
      <c r="T682" s="112"/>
      <c r="U682" s="112"/>
      <c r="V682" s="112"/>
      <c r="W682" s="112"/>
      <c r="X682" s="112"/>
      <c r="Y682" s="112"/>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s="27" customFormat="1" ht="32.65" customHeight="1" x14ac:dyDescent="0.2">
      <c r="A683" s="31" t="s">
        <v>83</v>
      </c>
      <c r="B683" s="32" t="s">
        <v>84</v>
      </c>
      <c r="C683" s="32" t="s">
        <v>85</v>
      </c>
      <c r="D683" s="32" t="s">
        <v>86</v>
      </c>
      <c r="E683" s="32" t="s">
        <v>87</v>
      </c>
      <c r="F683" s="32" t="s">
        <v>88</v>
      </c>
      <c r="G683" s="32" t="s">
        <v>89</v>
      </c>
      <c r="H683" s="32" t="s">
        <v>90</v>
      </c>
      <c r="I683" s="32" t="s">
        <v>91</v>
      </c>
      <c r="J683" s="32" t="s">
        <v>92</v>
      </c>
      <c r="K683" s="32" t="s">
        <v>93</v>
      </c>
      <c r="L683" s="32" t="s">
        <v>94</v>
      </c>
      <c r="M683" s="32" t="s">
        <v>95</v>
      </c>
      <c r="N683" s="32" t="s">
        <v>96</v>
      </c>
      <c r="O683" s="32" t="s">
        <v>97</v>
      </c>
      <c r="P683" s="32" t="s">
        <v>98</v>
      </c>
      <c r="Q683" s="32" t="s">
        <v>99</v>
      </c>
      <c r="R683" s="32" t="s">
        <v>100</v>
      </c>
      <c r="S683" s="32" t="s">
        <v>101</v>
      </c>
      <c r="T683" s="32" t="s">
        <v>102</v>
      </c>
      <c r="U683" s="32" t="s">
        <v>103</v>
      </c>
      <c r="V683" s="32" t="s">
        <v>104</v>
      </c>
      <c r="W683" s="32" t="s">
        <v>105</v>
      </c>
      <c r="X683" s="32" t="s">
        <v>106</v>
      </c>
      <c r="Y683" s="32" t="s">
        <v>107</v>
      </c>
      <c r="Z683" s="26"/>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1</v>
      </c>
      <c r="B684" s="34">
        <v>3117.2</v>
      </c>
      <c r="C684" s="34">
        <v>2975.2599999999998</v>
      </c>
      <c r="D684" s="34">
        <v>2923.12</v>
      </c>
      <c r="E684" s="34">
        <v>2883.61</v>
      </c>
      <c r="F684" s="34">
        <v>2866.83</v>
      </c>
      <c r="G684" s="34">
        <v>2871.2999999999997</v>
      </c>
      <c r="H684" s="34">
        <v>2882.7</v>
      </c>
      <c r="I684" s="34">
        <v>3133.92</v>
      </c>
      <c r="J684" s="34">
        <v>3322.64</v>
      </c>
      <c r="K684" s="34">
        <v>3588.47</v>
      </c>
      <c r="L684" s="34">
        <v>3724.08</v>
      </c>
      <c r="M684" s="34">
        <v>3751.72</v>
      </c>
      <c r="N684" s="34">
        <v>3729.6699999999996</v>
      </c>
      <c r="O684" s="34">
        <v>3737.6099999999997</v>
      </c>
      <c r="P684" s="34">
        <v>3735.16</v>
      </c>
      <c r="Q684" s="34">
        <v>3662.43</v>
      </c>
      <c r="R684" s="34">
        <v>3547.25</v>
      </c>
      <c r="S684" s="34">
        <v>3611.2599999999998</v>
      </c>
      <c r="T684" s="34">
        <v>3657.63</v>
      </c>
      <c r="U684" s="34">
        <v>3718.17</v>
      </c>
      <c r="V684" s="34">
        <v>3814.46</v>
      </c>
      <c r="W684" s="34">
        <v>3805.7999999999997</v>
      </c>
      <c r="X684" s="34">
        <v>3342.16</v>
      </c>
      <c r="Y684" s="34">
        <v>3219.87</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2</v>
      </c>
      <c r="B685" s="34">
        <v>3047.37</v>
      </c>
      <c r="C685" s="34">
        <v>2945.73</v>
      </c>
      <c r="D685" s="34">
        <v>2866.7999999999997</v>
      </c>
      <c r="E685" s="34">
        <v>2852.77</v>
      </c>
      <c r="F685" s="34">
        <v>2843.57</v>
      </c>
      <c r="G685" s="34">
        <v>2862</v>
      </c>
      <c r="H685" s="34">
        <v>2831.83</v>
      </c>
      <c r="I685" s="34">
        <v>3041.75</v>
      </c>
      <c r="J685" s="34">
        <v>3311.98</v>
      </c>
      <c r="K685" s="34">
        <v>3495.79</v>
      </c>
      <c r="L685" s="34">
        <v>3511.7</v>
      </c>
      <c r="M685" s="34">
        <v>3566.68</v>
      </c>
      <c r="N685" s="34">
        <v>3560.59</v>
      </c>
      <c r="O685" s="34">
        <v>3531.56</v>
      </c>
      <c r="P685" s="34">
        <v>3516.49</v>
      </c>
      <c r="Q685" s="34">
        <v>3497.25</v>
      </c>
      <c r="R685" s="34">
        <v>3446.75</v>
      </c>
      <c r="S685" s="34">
        <v>3493.71</v>
      </c>
      <c r="T685" s="34">
        <v>3496.75</v>
      </c>
      <c r="U685" s="34">
        <v>3643.42</v>
      </c>
      <c r="V685" s="34">
        <v>3697.89</v>
      </c>
      <c r="W685" s="34">
        <v>3688.79</v>
      </c>
      <c r="X685" s="34">
        <v>3292.29</v>
      </c>
      <c r="Y685" s="34">
        <v>3108.73</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3</v>
      </c>
      <c r="B686" s="34">
        <v>3038.24</v>
      </c>
      <c r="C686" s="34">
        <v>2942.13</v>
      </c>
      <c r="D686" s="34">
        <v>2858.64</v>
      </c>
      <c r="E686" s="34">
        <v>2842.56</v>
      </c>
      <c r="F686" s="34">
        <v>2839.56</v>
      </c>
      <c r="G686" s="34">
        <v>2848.15</v>
      </c>
      <c r="H686" s="34">
        <v>2865.56</v>
      </c>
      <c r="I686" s="34">
        <v>3084.2799999999997</v>
      </c>
      <c r="J686" s="34">
        <v>3335.75</v>
      </c>
      <c r="K686" s="34">
        <v>3684.52</v>
      </c>
      <c r="L686" s="34">
        <v>3739.33</v>
      </c>
      <c r="M686" s="34">
        <v>3764.91</v>
      </c>
      <c r="N686" s="34">
        <v>3754.35</v>
      </c>
      <c r="O686" s="34">
        <v>3740.75</v>
      </c>
      <c r="P686" s="34">
        <v>3721.74</v>
      </c>
      <c r="Q686" s="34">
        <v>3681.15</v>
      </c>
      <c r="R686" s="34">
        <v>3630.9</v>
      </c>
      <c r="S686" s="34">
        <v>3657.07</v>
      </c>
      <c r="T686" s="34">
        <v>3607.07</v>
      </c>
      <c r="U686" s="34">
        <v>3658.46</v>
      </c>
      <c r="V686" s="34">
        <v>3734.6699999999996</v>
      </c>
      <c r="W686" s="34">
        <v>3785.16</v>
      </c>
      <c r="X686" s="34">
        <v>3362.73</v>
      </c>
      <c r="Y686" s="34">
        <v>3204.83</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4</v>
      </c>
      <c r="B687" s="34">
        <v>2979.41</v>
      </c>
      <c r="C687" s="34">
        <v>2909.43</v>
      </c>
      <c r="D687" s="34">
        <v>2864.7999999999997</v>
      </c>
      <c r="E687" s="34">
        <v>2860.73</v>
      </c>
      <c r="F687" s="34">
        <v>2855.83</v>
      </c>
      <c r="G687" s="34">
        <v>2841.15</v>
      </c>
      <c r="H687" s="34">
        <v>2798.73</v>
      </c>
      <c r="I687" s="34">
        <v>2929.68</v>
      </c>
      <c r="J687" s="34">
        <v>3217.0099999999998</v>
      </c>
      <c r="K687" s="34">
        <v>3378.63</v>
      </c>
      <c r="L687" s="34">
        <v>3500.82</v>
      </c>
      <c r="M687" s="34">
        <v>3509.06</v>
      </c>
      <c r="N687" s="34">
        <v>3508.02</v>
      </c>
      <c r="O687" s="34">
        <v>3506.54</v>
      </c>
      <c r="P687" s="34">
        <v>3605.42</v>
      </c>
      <c r="Q687" s="34">
        <v>3512.64</v>
      </c>
      <c r="R687" s="34">
        <v>3507.31</v>
      </c>
      <c r="S687" s="34">
        <v>3557.49</v>
      </c>
      <c r="T687" s="34">
        <v>3562.52</v>
      </c>
      <c r="U687" s="34">
        <v>3660.5099999999998</v>
      </c>
      <c r="V687" s="34">
        <v>3724.02</v>
      </c>
      <c r="W687" s="34">
        <v>3742.37</v>
      </c>
      <c r="X687" s="34">
        <v>3345.95</v>
      </c>
      <c r="Y687" s="34">
        <v>3180.71</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5</v>
      </c>
      <c r="B688" s="34">
        <v>2984.2</v>
      </c>
      <c r="C688" s="34">
        <v>2862.06</v>
      </c>
      <c r="D688" s="34">
        <v>2827.92</v>
      </c>
      <c r="E688" s="34">
        <v>2810.81</v>
      </c>
      <c r="F688" s="34">
        <v>2824.46</v>
      </c>
      <c r="G688" s="34">
        <v>2871.37</v>
      </c>
      <c r="H688" s="34">
        <v>2980.96</v>
      </c>
      <c r="I688" s="34">
        <v>3326.45</v>
      </c>
      <c r="J688" s="34">
        <v>3649.32</v>
      </c>
      <c r="K688" s="34">
        <v>3730.1699999999996</v>
      </c>
      <c r="L688" s="34">
        <v>3741.0499999999997</v>
      </c>
      <c r="M688" s="34">
        <v>3793.3199999999997</v>
      </c>
      <c r="N688" s="34">
        <v>3764.47</v>
      </c>
      <c r="O688" s="34">
        <v>3784.6</v>
      </c>
      <c r="P688" s="34">
        <v>3769.91</v>
      </c>
      <c r="Q688" s="34">
        <v>3755.39</v>
      </c>
      <c r="R688" s="34">
        <v>3734.96</v>
      </c>
      <c r="S688" s="34">
        <v>3646.16</v>
      </c>
      <c r="T688" s="34">
        <v>3630.7</v>
      </c>
      <c r="U688" s="34">
        <v>3606.9</v>
      </c>
      <c r="V688" s="34">
        <v>3742.52</v>
      </c>
      <c r="W688" s="34">
        <v>3667.66</v>
      </c>
      <c r="X688" s="34">
        <v>3337.19</v>
      </c>
      <c r="Y688" s="34">
        <v>3107.1</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6</v>
      </c>
      <c r="B689" s="34">
        <v>2980.18</v>
      </c>
      <c r="C689" s="34">
        <v>2864.48</v>
      </c>
      <c r="D689" s="34">
        <v>2828.0299999999997</v>
      </c>
      <c r="E689" s="34">
        <v>2827.27</v>
      </c>
      <c r="F689" s="34">
        <v>2853.93</v>
      </c>
      <c r="G689" s="34">
        <v>2912.99</v>
      </c>
      <c r="H689" s="34">
        <v>3111.9</v>
      </c>
      <c r="I689" s="34">
        <v>3380.04</v>
      </c>
      <c r="J689" s="34">
        <v>3808.8199999999997</v>
      </c>
      <c r="K689" s="34">
        <v>3882.5699999999997</v>
      </c>
      <c r="L689" s="34">
        <v>3884.58</v>
      </c>
      <c r="M689" s="34">
        <v>3919.0499999999997</v>
      </c>
      <c r="N689" s="34">
        <v>3916.7599999999998</v>
      </c>
      <c r="O689" s="34">
        <v>3922.7</v>
      </c>
      <c r="P689" s="34">
        <v>3917.08</v>
      </c>
      <c r="Q689" s="34">
        <v>3897.1099999999997</v>
      </c>
      <c r="R689" s="34">
        <v>3884.68</v>
      </c>
      <c r="S689" s="34">
        <v>3832.5899999999997</v>
      </c>
      <c r="T689" s="34">
        <v>3819.3199999999997</v>
      </c>
      <c r="U689" s="34">
        <v>3820.97</v>
      </c>
      <c r="V689" s="34">
        <v>3898.64</v>
      </c>
      <c r="W689" s="34">
        <v>3793.58</v>
      </c>
      <c r="X689" s="34">
        <v>3319.99</v>
      </c>
      <c r="Y689" s="34">
        <v>3219.21</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7</v>
      </c>
      <c r="B690" s="34">
        <v>2951.5099999999998</v>
      </c>
      <c r="C690" s="34">
        <v>2811.5</v>
      </c>
      <c r="D690" s="34">
        <v>2693.85</v>
      </c>
      <c r="E690" s="34">
        <v>2683.73</v>
      </c>
      <c r="F690" s="34">
        <v>2771.23</v>
      </c>
      <c r="G690" s="34">
        <v>2887.79</v>
      </c>
      <c r="H690" s="34">
        <v>3045.93</v>
      </c>
      <c r="I690" s="34">
        <v>3377.04</v>
      </c>
      <c r="J690" s="34">
        <v>3759.1</v>
      </c>
      <c r="K690" s="34">
        <v>3830.98</v>
      </c>
      <c r="L690" s="34">
        <v>3831.49</v>
      </c>
      <c r="M690" s="34">
        <v>3888.66</v>
      </c>
      <c r="N690" s="34">
        <v>3866.31</v>
      </c>
      <c r="O690" s="34">
        <v>3875.23</v>
      </c>
      <c r="P690" s="34">
        <v>3859.47</v>
      </c>
      <c r="Q690" s="34">
        <v>3847.89</v>
      </c>
      <c r="R690" s="34">
        <v>3836.98</v>
      </c>
      <c r="S690" s="34">
        <v>3757.12</v>
      </c>
      <c r="T690" s="34">
        <v>3760.0299999999997</v>
      </c>
      <c r="U690" s="34">
        <v>3797.29</v>
      </c>
      <c r="V690" s="34">
        <v>3861.8999999999996</v>
      </c>
      <c r="W690" s="34">
        <v>3838.22</v>
      </c>
      <c r="X690" s="34">
        <v>3486.6</v>
      </c>
      <c r="Y690" s="34">
        <v>3284.94</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8</v>
      </c>
      <c r="B691" s="34">
        <v>3287.82</v>
      </c>
      <c r="C691" s="34">
        <v>3130.09</v>
      </c>
      <c r="D691" s="34">
        <v>3029.58</v>
      </c>
      <c r="E691" s="34">
        <v>3005.17</v>
      </c>
      <c r="F691" s="34">
        <v>2985.56</v>
      </c>
      <c r="G691" s="34">
        <v>2974.15</v>
      </c>
      <c r="H691" s="34">
        <v>2954.56</v>
      </c>
      <c r="I691" s="34">
        <v>3280.79</v>
      </c>
      <c r="J691" s="34">
        <v>3569.18</v>
      </c>
      <c r="K691" s="34">
        <v>3756.0499999999997</v>
      </c>
      <c r="L691" s="34">
        <v>3835.0299999999997</v>
      </c>
      <c r="M691" s="34">
        <v>3853.7</v>
      </c>
      <c r="N691" s="34">
        <v>3839.68</v>
      </c>
      <c r="O691" s="34">
        <v>3823.18</v>
      </c>
      <c r="P691" s="34">
        <v>3817.46</v>
      </c>
      <c r="Q691" s="34">
        <v>3743.3399999999997</v>
      </c>
      <c r="R691" s="34">
        <v>3695.2599999999998</v>
      </c>
      <c r="S691" s="34">
        <v>3750.06</v>
      </c>
      <c r="T691" s="34">
        <v>3798.31</v>
      </c>
      <c r="U691" s="34">
        <v>3850.6299999999997</v>
      </c>
      <c r="V691" s="34">
        <v>3872.06</v>
      </c>
      <c r="W691" s="34">
        <v>3875.08</v>
      </c>
      <c r="X691" s="34">
        <v>3536.89</v>
      </c>
      <c r="Y691" s="34">
        <v>3281.98</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9</v>
      </c>
      <c r="B692" s="34">
        <v>3224.99</v>
      </c>
      <c r="C692" s="34">
        <v>3050.43</v>
      </c>
      <c r="D692" s="34">
        <v>2949</v>
      </c>
      <c r="E692" s="34">
        <v>2903.47</v>
      </c>
      <c r="F692" s="34">
        <v>2894.86</v>
      </c>
      <c r="G692" s="34">
        <v>2919.09</v>
      </c>
      <c r="H692" s="34">
        <v>2969.75</v>
      </c>
      <c r="I692" s="34">
        <v>3237.58</v>
      </c>
      <c r="J692" s="34">
        <v>3489.96</v>
      </c>
      <c r="K692" s="34">
        <v>3778.87</v>
      </c>
      <c r="L692" s="34">
        <v>3861.1699999999996</v>
      </c>
      <c r="M692" s="34">
        <v>3879.72</v>
      </c>
      <c r="N692" s="34">
        <v>3858.6099999999997</v>
      </c>
      <c r="O692" s="34">
        <v>3845.43</v>
      </c>
      <c r="P692" s="34">
        <v>3837.04</v>
      </c>
      <c r="Q692" s="34">
        <v>3782.19</v>
      </c>
      <c r="R692" s="34">
        <v>3729.16</v>
      </c>
      <c r="S692" s="34">
        <v>3739.6299999999997</v>
      </c>
      <c r="T692" s="34">
        <v>3767.2</v>
      </c>
      <c r="U692" s="34">
        <v>3832.23</v>
      </c>
      <c r="V692" s="34">
        <v>3860.96</v>
      </c>
      <c r="W692" s="34">
        <v>3879.14</v>
      </c>
      <c r="X692" s="34">
        <v>3458.23</v>
      </c>
      <c r="Y692" s="34">
        <v>3290.38</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10</v>
      </c>
      <c r="B693" s="34">
        <v>3070.49</v>
      </c>
      <c r="C693" s="34">
        <v>2900.19</v>
      </c>
      <c r="D693" s="34">
        <v>2853.94</v>
      </c>
      <c r="E693" s="34">
        <v>2854.33</v>
      </c>
      <c r="F693" s="34">
        <v>2854</v>
      </c>
      <c r="G693" s="34">
        <v>2859.08</v>
      </c>
      <c r="H693" s="34">
        <v>2862.69</v>
      </c>
      <c r="I693" s="34">
        <v>3129.58</v>
      </c>
      <c r="J693" s="34">
        <v>3430.0499999999997</v>
      </c>
      <c r="K693" s="34">
        <v>3757.5299999999997</v>
      </c>
      <c r="L693" s="34">
        <v>3855.74</v>
      </c>
      <c r="M693" s="34">
        <v>3866.0099999999998</v>
      </c>
      <c r="N693" s="34">
        <v>3863.27</v>
      </c>
      <c r="O693" s="34">
        <v>3848.0499999999997</v>
      </c>
      <c r="P693" s="34">
        <v>3841.62</v>
      </c>
      <c r="Q693" s="34">
        <v>3760.79</v>
      </c>
      <c r="R693" s="34">
        <v>3670.7599999999998</v>
      </c>
      <c r="S693" s="34">
        <v>3693.18</v>
      </c>
      <c r="T693" s="34">
        <v>3691.94</v>
      </c>
      <c r="U693" s="34">
        <v>3717.2599999999998</v>
      </c>
      <c r="V693" s="34">
        <v>3791.29</v>
      </c>
      <c r="W693" s="34">
        <v>3825.3399999999997</v>
      </c>
      <c r="X693" s="34">
        <v>3415.98</v>
      </c>
      <c r="Y693" s="34">
        <v>3279.2599999999998</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11</v>
      </c>
      <c r="B694" s="34">
        <v>3219.15</v>
      </c>
      <c r="C694" s="34">
        <v>3021.1</v>
      </c>
      <c r="D694" s="34">
        <v>2943.22</v>
      </c>
      <c r="E694" s="34">
        <v>2917.23</v>
      </c>
      <c r="F694" s="34">
        <v>2898.12</v>
      </c>
      <c r="G694" s="34">
        <v>2911.02</v>
      </c>
      <c r="H694" s="34">
        <v>2886.82</v>
      </c>
      <c r="I694" s="34">
        <v>3151.24</v>
      </c>
      <c r="J694" s="34">
        <v>3435.44</v>
      </c>
      <c r="K694" s="34">
        <v>3804.6699999999996</v>
      </c>
      <c r="L694" s="34">
        <v>3874.0299999999997</v>
      </c>
      <c r="M694" s="34">
        <v>3896.99</v>
      </c>
      <c r="N694" s="34">
        <v>3902.18</v>
      </c>
      <c r="O694" s="34">
        <v>3893.2999999999997</v>
      </c>
      <c r="P694" s="34">
        <v>3888.72</v>
      </c>
      <c r="Q694" s="34">
        <v>3850.27</v>
      </c>
      <c r="R694" s="34">
        <v>3787.8199999999997</v>
      </c>
      <c r="S694" s="34">
        <v>3849.3599999999997</v>
      </c>
      <c r="T694" s="34">
        <v>3869</v>
      </c>
      <c r="U694" s="34">
        <v>3889.87</v>
      </c>
      <c r="V694" s="34">
        <v>3918.93</v>
      </c>
      <c r="W694" s="34">
        <v>3932.49</v>
      </c>
      <c r="X694" s="34">
        <v>3641.92</v>
      </c>
      <c r="Y694" s="34">
        <v>3321.0099999999998</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12</v>
      </c>
      <c r="B695" s="34">
        <v>3117.32</v>
      </c>
      <c r="C695" s="34">
        <v>2984.7599999999998</v>
      </c>
      <c r="D695" s="34">
        <v>2905</v>
      </c>
      <c r="E695" s="34">
        <v>2871.5</v>
      </c>
      <c r="F695" s="34">
        <v>2904.0499999999997</v>
      </c>
      <c r="G695" s="34">
        <v>2991.4</v>
      </c>
      <c r="H695" s="34">
        <v>3216.63</v>
      </c>
      <c r="I695" s="34">
        <v>3577.86</v>
      </c>
      <c r="J695" s="34">
        <v>3917.77</v>
      </c>
      <c r="K695" s="34">
        <v>3990.0699999999997</v>
      </c>
      <c r="L695" s="34">
        <v>3998.31</v>
      </c>
      <c r="M695" s="34">
        <v>4023</v>
      </c>
      <c r="N695" s="34">
        <v>4001.3599999999997</v>
      </c>
      <c r="O695" s="34">
        <v>4009.5899999999997</v>
      </c>
      <c r="P695" s="34">
        <v>4015.5699999999997</v>
      </c>
      <c r="Q695" s="34">
        <v>3986.93</v>
      </c>
      <c r="R695" s="34">
        <v>3980.77</v>
      </c>
      <c r="S695" s="34">
        <v>3951.18</v>
      </c>
      <c r="T695" s="34">
        <v>3910.71</v>
      </c>
      <c r="U695" s="34">
        <v>3876.06</v>
      </c>
      <c r="V695" s="34">
        <v>3883.99</v>
      </c>
      <c r="W695" s="34">
        <v>3842.06</v>
      </c>
      <c r="X695" s="34">
        <v>3386.1</v>
      </c>
      <c r="Y695" s="34">
        <v>3215.14</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13</v>
      </c>
      <c r="B696" s="34">
        <v>3048.92</v>
      </c>
      <c r="C696" s="34">
        <v>2883.54</v>
      </c>
      <c r="D696" s="34">
        <v>2805.82</v>
      </c>
      <c r="E696" s="34">
        <v>2786.45</v>
      </c>
      <c r="F696" s="34">
        <v>2861.23</v>
      </c>
      <c r="G696" s="34">
        <v>2950.66</v>
      </c>
      <c r="H696" s="34">
        <v>3133.5</v>
      </c>
      <c r="I696" s="34">
        <v>3391.85</v>
      </c>
      <c r="J696" s="34">
        <v>3770.27</v>
      </c>
      <c r="K696" s="34">
        <v>3941.94</v>
      </c>
      <c r="L696" s="34">
        <v>3978.1099999999997</v>
      </c>
      <c r="M696" s="34">
        <v>3966.5899999999997</v>
      </c>
      <c r="N696" s="34">
        <v>3956.96</v>
      </c>
      <c r="O696" s="34">
        <v>3971.12</v>
      </c>
      <c r="P696" s="34">
        <v>4058.79</v>
      </c>
      <c r="Q696" s="34">
        <v>4089.12</v>
      </c>
      <c r="R696" s="34">
        <v>4003.23</v>
      </c>
      <c r="S696" s="34">
        <v>3981.31</v>
      </c>
      <c r="T696" s="34">
        <v>3969.66</v>
      </c>
      <c r="U696" s="34">
        <v>3970.0699999999997</v>
      </c>
      <c r="V696" s="34">
        <v>4017.81</v>
      </c>
      <c r="W696" s="34">
        <v>3873.54</v>
      </c>
      <c r="X696" s="34">
        <v>3383.5299999999997</v>
      </c>
      <c r="Y696" s="34">
        <v>3227.19</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14</v>
      </c>
      <c r="B697" s="34">
        <v>3074.2999999999997</v>
      </c>
      <c r="C697" s="34">
        <v>2973.5499999999997</v>
      </c>
      <c r="D697" s="34">
        <v>2830.87</v>
      </c>
      <c r="E697" s="34">
        <v>2808.24</v>
      </c>
      <c r="F697" s="34">
        <v>2823.52</v>
      </c>
      <c r="G697" s="34">
        <v>2994.97</v>
      </c>
      <c r="H697" s="34">
        <v>3250.19</v>
      </c>
      <c r="I697" s="34">
        <v>3635.94</v>
      </c>
      <c r="J697" s="34">
        <v>3942.74</v>
      </c>
      <c r="K697" s="34">
        <v>4071.45</v>
      </c>
      <c r="L697" s="34">
        <v>4148.0000000000009</v>
      </c>
      <c r="M697" s="34">
        <v>4116.9800000000005</v>
      </c>
      <c r="N697" s="34">
        <v>4082.85</v>
      </c>
      <c r="O697" s="34">
        <v>4127.1000000000004</v>
      </c>
      <c r="P697" s="34">
        <v>4213.7</v>
      </c>
      <c r="Q697" s="34">
        <v>4179.96</v>
      </c>
      <c r="R697" s="34">
        <v>4102.62</v>
      </c>
      <c r="S697" s="34">
        <v>4073.6099999999997</v>
      </c>
      <c r="T697" s="34">
        <v>4016.6699999999996</v>
      </c>
      <c r="U697" s="34">
        <v>3977.56</v>
      </c>
      <c r="V697" s="34">
        <v>4087.0499999999997</v>
      </c>
      <c r="W697" s="34">
        <v>3941.39</v>
      </c>
      <c r="X697" s="34">
        <v>3514.0499999999997</v>
      </c>
      <c r="Y697" s="34">
        <v>3305.9</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15</v>
      </c>
      <c r="B698" s="34">
        <v>3104.61</v>
      </c>
      <c r="C698" s="34">
        <v>3020.06</v>
      </c>
      <c r="D698" s="34">
        <v>2929.32</v>
      </c>
      <c r="E698" s="34">
        <v>2886.43</v>
      </c>
      <c r="F698" s="34">
        <v>2936.69</v>
      </c>
      <c r="G698" s="34">
        <v>3094.67</v>
      </c>
      <c r="H698" s="34">
        <v>3296.99</v>
      </c>
      <c r="I698" s="34">
        <v>3697.61</v>
      </c>
      <c r="J698" s="34">
        <v>3924.81</v>
      </c>
      <c r="K698" s="34">
        <v>4017.5699999999997</v>
      </c>
      <c r="L698" s="34">
        <v>4028.64</v>
      </c>
      <c r="M698" s="34">
        <v>3991.3599999999997</v>
      </c>
      <c r="N698" s="34">
        <v>3978.3999999999996</v>
      </c>
      <c r="O698" s="34">
        <v>4002.46</v>
      </c>
      <c r="P698" s="34">
        <v>4096.3</v>
      </c>
      <c r="Q698" s="34">
        <v>4031.39</v>
      </c>
      <c r="R698" s="34">
        <v>3995.5299999999997</v>
      </c>
      <c r="S698" s="34">
        <v>3975.5099999999998</v>
      </c>
      <c r="T698" s="34">
        <v>3982.7799999999997</v>
      </c>
      <c r="U698" s="34">
        <v>3971.3999999999996</v>
      </c>
      <c r="V698" s="34">
        <v>3990.1499999999996</v>
      </c>
      <c r="W698" s="34">
        <v>3912.93</v>
      </c>
      <c r="X698" s="34">
        <v>3636.54</v>
      </c>
      <c r="Y698" s="34">
        <v>3317.2</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16</v>
      </c>
      <c r="B699" s="34">
        <v>3042.57</v>
      </c>
      <c r="C699" s="34">
        <v>2870.46</v>
      </c>
      <c r="D699" s="34">
        <v>2745.31</v>
      </c>
      <c r="E699" s="34">
        <v>2678.33</v>
      </c>
      <c r="F699" s="34">
        <v>2765.88</v>
      </c>
      <c r="G699" s="34">
        <v>2963.2999999999997</v>
      </c>
      <c r="H699" s="34">
        <v>3219.63</v>
      </c>
      <c r="I699" s="34">
        <v>3481.43</v>
      </c>
      <c r="J699" s="34">
        <v>3809.6099999999997</v>
      </c>
      <c r="K699" s="34">
        <v>3874.72</v>
      </c>
      <c r="L699" s="34">
        <v>3869.87</v>
      </c>
      <c r="M699" s="34">
        <v>3826.5899999999997</v>
      </c>
      <c r="N699" s="34">
        <v>3854.16</v>
      </c>
      <c r="O699" s="34">
        <v>3866.41</v>
      </c>
      <c r="P699" s="34">
        <v>3952.81</v>
      </c>
      <c r="Q699" s="34">
        <v>3928.23</v>
      </c>
      <c r="R699" s="34">
        <v>3868.75</v>
      </c>
      <c r="S699" s="34">
        <v>3822.37</v>
      </c>
      <c r="T699" s="34">
        <v>3809.16</v>
      </c>
      <c r="U699" s="34">
        <v>3796.96</v>
      </c>
      <c r="V699" s="34">
        <v>3844.3399999999997</v>
      </c>
      <c r="W699" s="34">
        <v>3868.0699999999997</v>
      </c>
      <c r="X699" s="34">
        <v>3572.59</v>
      </c>
      <c r="Y699" s="34">
        <v>3254.37</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17</v>
      </c>
      <c r="B700" s="34">
        <v>3150.86</v>
      </c>
      <c r="C700" s="34">
        <v>3097.42</v>
      </c>
      <c r="D700" s="34">
        <v>2933.63</v>
      </c>
      <c r="E700" s="34">
        <v>2854.2999999999997</v>
      </c>
      <c r="F700" s="34">
        <v>2844.32</v>
      </c>
      <c r="G700" s="34">
        <v>2751.23</v>
      </c>
      <c r="H700" s="34">
        <v>2853.93</v>
      </c>
      <c r="I700" s="34">
        <v>3218.58</v>
      </c>
      <c r="J700" s="34">
        <v>3520.49</v>
      </c>
      <c r="K700" s="34">
        <v>3824.93</v>
      </c>
      <c r="L700" s="34">
        <v>3922.6699999999996</v>
      </c>
      <c r="M700" s="34">
        <v>3957.2999999999997</v>
      </c>
      <c r="N700" s="34">
        <v>3958.6499999999996</v>
      </c>
      <c r="O700" s="34">
        <v>3920.79</v>
      </c>
      <c r="P700" s="34">
        <v>3953.94</v>
      </c>
      <c r="Q700" s="34">
        <v>3938.44</v>
      </c>
      <c r="R700" s="34">
        <v>3921.0299999999997</v>
      </c>
      <c r="S700" s="34">
        <v>3922.7599999999998</v>
      </c>
      <c r="T700" s="34">
        <v>3918.49</v>
      </c>
      <c r="U700" s="34">
        <v>3918.18</v>
      </c>
      <c r="V700" s="34">
        <v>3945.8399999999997</v>
      </c>
      <c r="W700" s="34">
        <v>3929.6299999999997</v>
      </c>
      <c r="X700" s="34">
        <v>3508.7</v>
      </c>
      <c r="Y700" s="34">
        <v>3315.29</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18</v>
      </c>
      <c r="B701" s="34">
        <v>3043.81</v>
      </c>
      <c r="C701" s="34">
        <v>2899.0099999999998</v>
      </c>
      <c r="D701" s="34">
        <v>2841.12</v>
      </c>
      <c r="E701" s="34">
        <v>2711.23</v>
      </c>
      <c r="F701" s="34">
        <v>2673.19</v>
      </c>
      <c r="G701" s="34">
        <v>2608.25</v>
      </c>
      <c r="H701" s="34">
        <v>2601.77</v>
      </c>
      <c r="I701" s="34">
        <v>2909.0499999999997</v>
      </c>
      <c r="J701" s="34">
        <v>3379.58</v>
      </c>
      <c r="K701" s="34">
        <v>3753.3799999999997</v>
      </c>
      <c r="L701" s="34">
        <v>3911.48</v>
      </c>
      <c r="M701" s="34">
        <v>3931.5</v>
      </c>
      <c r="N701" s="34">
        <v>3928.6099999999997</v>
      </c>
      <c r="O701" s="34">
        <v>3928.2</v>
      </c>
      <c r="P701" s="34">
        <v>3924.98</v>
      </c>
      <c r="Q701" s="34">
        <v>3887.06</v>
      </c>
      <c r="R701" s="34">
        <v>3760.3999999999996</v>
      </c>
      <c r="S701" s="34">
        <v>3782.95</v>
      </c>
      <c r="T701" s="34">
        <v>3855.8399999999997</v>
      </c>
      <c r="U701" s="34">
        <v>3902.33</v>
      </c>
      <c r="V701" s="34">
        <v>3938</v>
      </c>
      <c r="W701" s="34">
        <v>3969.27</v>
      </c>
      <c r="X701" s="34">
        <v>3631.52</v>
      </c>
      <c r="Y701" s="34">
        <v>3227.5299999999997</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19</v>
      </c>
      <c r="B702" s="34">
        <v>3063.89</v>
      </c>
      <c r="C702" s="34">
        <v>2951.15</v>
      </c>
      <c r="D702" s="34">
        <v>2869.73</v>
      </c>
      <c r="E702" s="34">
        <v>2847.94</v>
      </c>
      <c r="F702" s="34">
        <v>2873.89</v>
      </c>
      <c r="G702" s="34">
        <v>2946.07</v>
      </c>
      <c r="H702" s="34">
        <v>3185.37</v>
      </c>
      <c r="I702" s="34">
        <v>3561.12</v>
      </c>
      <c r="J702" s="34">
        <v>3928.6699999999996</v>
      </c>
      <c r="K702" s="34">
        <v>4023.74</v>
      </c>
      <c r="L702" s="34">
        <v>4053.68</v>
      </c>
      <c r="M702" s="34">
        <v>4032.71</v>
      </c>
      <c r="N702" s="34">
        <v>3967.89</v>
      </c>
      <c r="O702" s="34">
        <v>4012.1499999999996</v>
      </c>
      <c r="P702" s="34">
        <v>4084.43</v>
      </c>
      <c r="Q702" s="34">
        <v>4041.37</v>
      </c>
      <c r="R702" s="34">
        <v>3962.0699999999997</v>
      </c>
      <c r="S702" s="34">
        <v>3922.06</v>
      </c>
      <c r="T702" s="34">
        <v>3907.81</v>
      </c>
      <c r="U702" s="34">
        <v>3913.2799999999997</v>
      </c>
      <c r="V702" s="34">
        <v>3922.23</v>
      </c>
      <c r="W702" s="34">
        <v>3888.16</v>
      </c>
      <c r="X702" s="34">
        <v>3436.48</v>
      </c>
      <c r="Y702" s="34">
        <v>3218.92</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20</v>
      </c>
      <c r="B703" s="34">
        <v>3086.42</v>
      </c>
      <c r="C703" s="34">
        <v>2888.2</v>
      </c>
      <c r="D703" s="34">
        <v>2690.89</v>
      </c>
      <c r="E703" s="34">
        <v>2645.53</v>
      </c>
      <c r="F703" s="34">
        <v>2712.98</v>
      </c>
      <c r="G703" s="34">
        <v>2946.0499999999997</v>
      </c>
      <c r="H703" s="34">
        <v>3138.2599999999998</v>
      </c>
      <c r="I703" s="34">
        <v>3511.09</v>
      </c>
      <c r="J703" s="34">
        <v>3884.5499999999997</v>
      </c>
      <c r="K703" s="34">
        <v>4143.68</v>
      </c>
      <c r="L703" s="34">
        <v>4161.8</v>
      </c>
      <c r="M703" s="34">
        <v>4140.67</v>
      </c>
      <c r="N703" s="34">
        <v>4131.97</v>
      </c>
      <c r="O703" s="34">
        <v>4145.8500000000004</v>
      </c>
      <c r="P703" s="34">
        <v>4291.13</v>
      </c>
      <c r="Q703" s="34">
        <v>4160.34</v>
      </c>
      <c r="R703" s="34">
        <v>4056.25</v>
      </c>
      <c r="S703" s="34">
        <v>3957.37</v>
      </c>
      <c r="T703" s="34">
        <v>3936.69</v>
      </c>
      <c r="U703" s="34">
        <v>3930.94</v>
      </c>
      <c r="V703" s="34">
        <v>3904.77</v>
      </c>
      <c r="W703" s="34">
        <v>3877.93</v>
      </c>
      <c r="X703" s="34">
        <v>3457.04</v>
      </c>
      <c r="Y703" s="34">
        <v>3301.39</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21</v>
      </c>
      <c r="B704" s="34">
        <v>3035.16</v>
      </c>
      <c r="C704" s="34">
        <v>2932.85</v>
      </c>
      <c r="D704" s="34">
        <v>2833.58</v>
      </c>
      <c r="E704" s="34">
        <v>2725.64</v>
      </c>
      <c r="F704" s="34">
        <v>2783.37</v>
      </c>
      <c r="G704" s="34">
        <v>2965.2599999999998</v>
      </c>
      <c r="H704" s="34">
        <v>3108.2999999999997</v>
      </c>
      <c r="I704" s="34">
        <v>3538.44</v>
      </c>
      <c r="J704" s="34">
        <v>3827.37</v>
      </c>
      <c r="K704" s="34">
        <v>4055.1299999999997</v>
      </c>
      <c r="L704" s="34">
        <v>4179.6000000000004</v>
      </c>
      <c r="M704" s="34">
        <v>4090.3399999999997</v>
      </c>
      <c r="N704" s="34">
        <v>4053.45</v>
      </c>
      <c r="O704" s="34">
        <v>4079.25</v>
      </c>
      <c r="P704" s="34">
        <v>4298.6900000000005</v>
      </c>
      <c r="Q704" s="34">
        <v>4204.92</v>
      </c>
      <c r="R704" s="34">
        <v>4032.24</v>
      </c>
      <c r="S704" s="34">
        <v>4011.75</v>
      </c>
      <c r="T704" s="34">
        <v>3983.62</v>
      </c>
      <c r="U704" s="34">
        <v>3975.27</v>
      </c>
      <c r="V704" s="34">
        <v>3928.79</v>
      </c>
      <c r="W704" s="34">
        <v>3878.1499999999996</v>
      </c>
      <c r="X704" s="34">
        <v>3493.72</v>
      </c>
      <c r="Y704" s="34">
        <v>3345.58</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22</v>
      </c>
      <c r="B705" s="34">
        <v>3063.06</v>
      </c>
      <c r="C705" s="34">
        <v>2922.83</v>
      </c>
      <c r="D705" s="34">
        <v>2794.02</v>
      </c>
      <c r="E705" s="34">
        <v>2630.07</v>
      </c>
      <c r="F705" s="34">
        <v>2724.18</v>
      </c>
      <c r="G705" s="34">
        <v>2968.17</v>
      </c>
      <c r="H705" s="34">
        <v>3107.15</v>
      </c>
      <c r="I705" s="34">
        <v>3552.56</v>
      </c>
      <c r="J705" s="34">
        <v>3910.64</v>
      </c>
      <c r="K705" s="34">
        <v>4084.22</v>
      </c>
      <c r="L705" s="34">
        <v>4112.8500000000004</v>
      </c>
      <c r="M705" s="34">
        <v>4112.4100000000008</v>
      </c>
      <c r="N705" s="34">
        <v>4036.24</v>
      </c>
      <c r="O705" s="34">
        <v>4118.72</v>
      </c>
      <c r="P705" s="34">
        <v>4198.37</v>
      </c>
      <c r="Q705" s="34">
        <v>4136.2300000000005</v>
      </c>
      <c r="R705" s="34">
        <v>4048.54</v>
      </c>
      <c r="S705" s="34">
        <v>3988.89</v>
      </c>
      <c r="T705" s="34">
        <v>3986</v>
      </c>
      <c r="U705" s="34">
        <v>3969.29</v>
      </c>
      <c r="V705" s="34">
        <v>3985.49</v>
      </c>
      <c r="W705" s="34">
        <v>3907.6099999999997</v>
      </c>
      <c r="X705" s="34">
        <v>3514.06</v>
      </c>
      <c r="Y705" s="34">
        <v>3293.75</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23</v>
      </c>
      <c r="B706" s="34">
        <v>3074.94</v>
      </c>
      <c r="C706" s="34">
        <v>2881.84</v>
      </c>
      <c r="D706" s="34">
        <v>2809.15</v>
      </c>
      <c r="E706" s="34">
        <v>2742.82</v>
      </c>
      <c r="F706" s="34">
        <v>2764.44</v>
      </c>
      <c r="G706" s="34">
        <v>2914.07</v>
      </c>
      <c r="H706" s="34">
        <v>3153.98</v>
      </c>
      <c r="I706" s="34">
        <v>3579.18</v>
      </c>
      <c r="J706" s="34">
        <v>3927.0699999999997</v>
      </c>
      <c r="K706" s="34">
        <v>4027.44</v>
      </c>
      <c r="L706" s="34">
        <v>4075.8399999999997</v>
      </c>
      <c r="M706" s="34">
        <v>4059.66</v>
      </c>
      <c r="N706" s="34">
        <v>4093.1699999999996</v>
      </c>
      <c r="O706" s="34">
        <v>4120.72</v>
      </c>
      <c r="P706" s="34">
        <v>4219.21</v>
      </c>
      <c r="Q706" s="34">
        <v>4113.03</v>
      </c>
      <c r="R706" s="34">
        <v>4047.68</v>
      </c>
      <c r="S706" s="34">
        <v>4019.24</v>
      </c>
      <c r="T706" s="34">
        <v>3981.21</v>
      </c>
      <c r="U706" s="34">
        <v>3964.6099999999997</v>
      </c>
      <c r="V706" s="34">
        <v>3939.02</v>
      </c>
      <c r="W706" s="34">
        <v>3950.1</v>
      </c>
      <c r="X706" s="34">
        <v>3742.56</v>
      </c>
      <c r="Y706" s="34">
        <v>3356.94</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24</v>
      </c>
      <c r="B707" s="34">
        <v>3271</v>
      </c>
      <c r="C707" s="34">
        <v>3057.72</v>
      </c>
      <c r="D707" s="34">
        <v>2971.95</v>
      </c>
      <c r="E707" s="34">
        <v>2919.2</v>
      </c>
      <c r="F707" s="34">
        <v>2899.29</v>
      </c>
      <c r="G707" s="34">
        <v>2894.85</v>
      </c>
      <c r="H707" s="34">
        <v>2955.29</v>
      </c>
      <c r="I707" s="34">
        <v>3258.52</v>
      </c>
      <c r="J707" s="34">
        <v>3672.75</v>
      </c>
      <c r="K707" s="34">
        <v>3960.3999999999996</v>
      </c>
      <c r="L707" s="34">
        <v>4036.45</v>
      </c>
      <c r="M707" s="34">
        <v>4044.2799999999997</v>
      </c>
      <c r="N707" s="34">
        <v>4033.37</v>
      </c>
      <c r="O707" s="34">
        <v>4034.5</v>
      </c>
      <c r="P707" s="34">
        <v>4025.66</v>
      </c>
      <c r="Q707" s="34">
        <v>4052.91</v>
      </c>
      <c r="R707" s="34">
        <v>4043.2</v>
      </c>
      <c r="S707" s="34">
        <v>4036.2599999999998</v>
      </c>
      <c r="T707" s="34">
        <v>4028.47</v>
      </c>
      <c r="U707" s="34">
        <v>4031.96</v>
      </c>
      <c r="V707" s="34">
        <v>4038.5699999999997</v>
      </c>
      <c r="W707" s="34">
        <v>4026.27</v>
      </c>
      <c r="X707" s="34">
        <v>3697.2599999999998</v>
      </c>
      <c r="Y707" s="34">
        <v>3331.84</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12" x14ac:dyDescent="0.2">
      <c r="A708" s="33">
        <v>25</v>
      </c>
      <c r="B708" s="34">
        <v>3214.7599999999998</v>
      </c>
      <c r="C708" s="34">
        <v>3026.9</v>
      </c>
      <c r="D708" s="34">
        <v>2935.35</v>
      </c>
      <c r="E708" s="34">
        <v>2861.39</v>
      </c>
      <c r="F708" s="34">
        <v>2812.31</v>
      </c>
      <c r="G708" s="34">
        <v>2856.69</v>
      </c>
      <c r="H708" s="34">
        <v>2787.63</v>
      </c>
      <c r="I708" s="34">
        <v>3046.12</v>
      </c>
      <c r="J708" s="34">
        <v>3394.92</v>
      </c>
      <c r="K708" s="34">
        <v>3749.25</v>
      </c>
      <c r="L708" s="34">
        <v>3886.27</v>
      </c>
      <c r="M708" s="34">
        <v>3948.91</v>
      </c>
      <c r="N708" s="34">
        <v>3948.3199999999997</v>
      </c>
      <c r="O708" s="34">
        <v>3946.8999999999996</v>
      </c>
      <c r="P708" s="34">
        <v>3952.47</v>
      </c>
      <c r="Q708" s="34">
        <v>3909.7599999999998</v>
      </c>
      <c r="R708" s="34">
        <v>3845.98</v>
      </c>
      <c r="S708" s="34">
        <v>3852.95</v>
      </c>
      <c r="T708" s="34">
        <v>3882.6699999999996</v>
      </c>
      <c r="U708" s="34">
        <v>3906.21</v>
      </c>
      <c r="V708" s="34">
        <v>3936.7</v>
      </c>
      <c r="W708" s="34">
        <v>3973.0699999999997</v>
      </c>
      <c r="X708" s="34">
        <v>3621.49</v>
      </c>
      <c r="Y708" s="34">
        <v>3251.19</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12" x14ac:dyDescent="0.2">
      <c r="A709" s="33">
        <v>26</v>
      </c>
      <c r="B709" s="34">
        <v>3078.63</v>
      </c>
      <c r="C709" s="34">
        <v>2966.32</v>
      </c>
      <c r="D709" s="34">
        <v>2877.73</v>
      </c>
      <c r="E709" s="34">
        <v>2715.91</v>
      </c>
      <c r="F709" s="34">
        <v>2735.63</v>
      </c>
      <c r="G709" s="34">
        <v>2994.81</v>
      </c>
      <c r="H709" s="34">
        <v>3103.08</v>
      </c>
      <c r="I709" s="34">
        <v>3410.5</v>
      </c>
      <c r="J709" s="34">
        <v>3845.89</v>
      </c>
      <c r="K709" s="34">
        <v>3931.6499999999996</v>
      </c>
      <c r="L709" s="34">
        <v>4020.74</v>
      </c>
      <c r="M709" s="34">
        <v>3978.62</v>
      </c>
      <c r="N709" s="34">
        <v>3943.8399999999997</v>
      </c>
      <c r="O709" s="34">
        <v>3991.81</v>
      </c>
      <c r="P709" s="34">
        <v>4045.45</v>
      </c>
      <c r="Q709" s="34">
        <v>4053.75</v>
      </c>
      <c r="R709" s="34">
        <v>4017.3399999999997</v>
      </c>
      <c r="S709" s="34">
        <v>3882.69</v>
      </c>
      <c r="T709" s="34">
        <v>3840.06</v>
      </c>
      <c r="U709" s="34">
        <v>3741.8799999999997</v>
      </c>
      <c r="V709" s="34">
        <v>3767.56</v>
      </c>
      <c r="W709" s="34">
        <v>3673.86</v>
      </c>
      <c r="X709" s="34">
        <v>3272.17</v>
      </c>
      <c r="Y709" s="34">
        <v>3151.09</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12" x14ac:dyDescent="0.2">
      <c r="A710" s="33">
        <v>27</v>
      </c>
      <c r="B710" s="34">
        <v>2988.45</v>
      </c>
      <c r="C710" s="34">
        <v>2798.46</v>
      </c>
      <c r="D710" s="34">
        <v>2738.62</v>
      </c>
      <c r="E710" s="34">
        <v>2426.3200000000002</v>
      </c>
      <c r="F710" s="34">
        <v>2221.88</v>
      </c>
      <c r="G710" s="34">
        <v>2799.24</v>
      </c>
      <c r="H710" s="34">
        <v>2971.12</v>
      </c>
      <c r="I710" s="34">
        <v>3297.93</v>
      </c>
      <c r="J710" s="34">
        <v>3670.66</v>
      </c>
      <c r="K710" s="34">
        <v>3854.0699999999997</v>
      </c>
      <c r="L710" s="34">
        <v>3952.74</v>
      </c>
      <c r="M710" s="34">
        <v>3858.6</v>
      </c>
      <c r="N710" s="34">
        <v>3816.1699999999996</v>
      </c>
      <c r="O710" s="34">
        <v>3852.62</v>
      </c>
      <c r="P710" s="34">
        <v>3974.81</v>
      </c>
      <c r="Q710" s="34">
        <v>3899.7</v>
      </c>
      <c r="R710" s="34">
        <v>3914.5499999999997</v>
      </c>
      <c r="S710" s="34">
        <v>3846.77</v>
      </c>
      <c r="T710" s="34">
        <v>3796.47</v>
      </c>
      <c r="U710" s="34">
        <v>3692.71</v>
      </c>
      <c r="V710" s="34">
        <v>3687.29</v>
      </c>
      <c r="W710" s="34">
        <v>3639.25</v>
      </c>
      <c r="X710" s="34">
        <v>3272.41</v>
      </c>
      <c r="Y710" s="34">
        <v>3164.2799999999997</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ht="12" x14ac:dyDescent="0.2">
      <c r="A711" s="33">
        <v>28</v>
      </c>
      <c r="B711" s="34">
        <v>3052.92</v>
      </c>
      <c r="C711" s="34">
        <v>2829.83</v>
      </c>
      <c r="D711" s="34">
        <v>2682.33</v>
      </c>
      <c r="E711" s="34">
        <v>2157.81</v>
      </c>
      <c r="F711" s="34">
        <v>2034.23</v>
      </c>
      <c r="G711" s="34">
        <v>2871.2999999999997</v>
      </c>
      <c r="H711" s="34">
        <v>3101.57</v>
      </c>
      <c r="I711" s="34">
        <v>3389.88</v>
      </c>
      <c r="J711" s="34">
        <v>3911.33</v>
      </c>
      <c r="K711" s="34">
        <v>3984.45</v>
      </c>
      <c r="L711" s="34">
        <v>4068.5</v>
      </c>
      <c r="M711" s="34">
        <v>4065.8399999999997</v>
      </c>
      <c r="N711" s="34">
        <v>4059.89</v>
      </c>
      <c r="O711" s="34">
        <v>4072.68</v>
      </c>
      <c r="P711" s="34">
        <v>4176.84</v>
      </c>
      <c r="Q711" s="34">
        <v>4254.6900000000005</v>
      </c>
      <c r="R711" s="34">
        <v>4079.1299999999997</v>
      </c>
      <c r="S711" s="34">
        <v>4028.94</v>
      </c>
      <c r="T711" s="34">
        <v>3980.3599999999997</v>
      </c>
      <c r="U711" s="34">
        <v>3939.68</v>
      </c>
      <c r="V711" s="34">
        <v>3928.3199999999997</v>
      </c>
      <c r="W711" s="34">
        <v>3893.37</v>
      </c>
      <c r="X711" s="34">
        <v>3499.84</v>
      </c>
      <c r="Y711" s="34">
        <v>3230.46</v>
      </c>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ht="12" x14ac:dyDescent="0.2">
      <c r="A712" s="33">
        <v>29</v>
      </c>
      <c r="B712" s="34">
        <v>3029.11</v>
      </c>
      <c r="C712" s="34">
        <v>2866.5</v>
      </c>
      <c r="D712" s="34">
        <v>2677.38</v>
      </c>
      <c r="E712" s="34">
        <v>2601.25</v>
      </c>
      <c r="F712" s="34">
        <v>2589.0700000000002</v>
      </c>
      <c r="G712" s="34">
        <v>2898.7799999999997</v>
      </c>
      <c r="H712" s="34">
        <v>3023.73</v>
      </c>
      <c r="I712" s="34">
        <v>3381.22</v>
      </c>
      <c r="J712" s="34">
        <v>3941.0899999999997</v>
      </c>
      <c r="K712" s="34">
        <v>3976.89</v>
      </c>
      <c r="L712" s="34">
        <v>3986.5</v>
      </c>
      <c r="M712" s="34">
        <v>4078.46</v>
      </c>
      <c r="N712" s="34">
        <v>4085.5499999999997</v>
      </c>
      <c r="O712" s="34">
        <v>4104.92</v>
      </c>
      <c r="P712" s="34">
        <v>4239.6600000000008</v>
      </c>
      <c r="Q712" s="34">
        <v>4256.0800000000008</v>
      </c>
      <c r="R712" s="34">
        <v>4247.6900000000005</v>
      </c>
      <c r="S712" s="34">
        <v>4183.1000000000004</v>
      </c>
      <c r="T712" s="34">
        <v>4118.9800000000005</v>
      </c>
      <c r="U712" s="34">
        <v>4094.8199999999997</v>
      </c>
      <c r="V712" s="34">
        <v>4063.79</v>
      </c>
      <c r="W712" s="34">
        <v>3980.2999999999997</v>
      </c>
      <c r="X712" s="34">
        <v>3664.46</v>
      </c>
      <c r="Y712" s="34">
        <v>3252.0099999999998</v>
      </c>
      <c r="Z712" s="24">
        <f>IFERROR(Y712,"скрыть")</f>
        <v>3252.0099999999998</v>
      </c>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ht="12" x14ac:dyDescent="0.2">
      <c r="A713" s="33">
        <v>30</v>
      </c>
      <c r="B713" s="34">
        <v>3039.23</v>
      </c>
      <c r="C713" s="34">
        <v>2897.0299999999997</v>
      </c>
      <c r="D713" s="34">
        <v>2748.56</v>
      </c>
      <c r="E713" s="34">
        <v>2658.61</v>
      </c>
      <c r="F713" s="34">
        <v>2646.66</v>
      </c>
      <c r="G713" s="34">
        <v>2873.0299999999997</v>
      </c>
      <c r="H713" s="34">
        <v>2939.39</v>
      </c>
      <c r="I713" s="34">
        <v>3330.6</v>
      </c>
      <c r="J713" s="34">
        <v>3955.3599999999997</v>
      </c>
      <c r="K713" s="34">
        <v>3846.2599999999998</v>
      </c>
      <c r="L713" s="34">
        <v>3826.83</v>
      </c>
      <c r="M713" s="34">
        <v>3813.0699999999997</v>
      </c>
      <c r="N713" s="34">
        <v>4113.34</v>
      </c>
      <c r="O713" s="34">
        <v>4128.01</v>
      </c>
      <c r="P713" s="34">
        <v>4511.9400000000005</v>
      </c>
      <c r="Q713" s="34">
        <v>4508.59</v>
      </c>
      <c r="R713" s="34">
        <v>4279.7300000000005</v>
      </c>
      <c r="S713" s="34">
        <v>4158.26</v>
      </c>
      <c r="T713" s="34">
        <v>4106.59</v>
      </c>
      <c r="U713" s="34">
        <v>4063.2599999999998</v>
      </c>
      <c r="V713" s="34">
        <v>4143.72</v>
      </c>
      <c r="W713" s="34">
        <v>4140.2</v>
      </c>
      <c r="X713" s="34">
        <v>3864.45</v>
      </c>
      <c r="Y713" s="34">
        <v>3371.5</v>
      </c>
      <c r="Z713" s="24">
        <f>IFERROR(Y713,"скрыть")</f>
        <v>3371.5</v>
      </c>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2" x14ac:dyDescent="0.2">
      <c r="A714" s="33">
        <v>31</v>
      </c>
      <c r="B714" s="34">
        <v>3123.19</v>
      </c>
      <c r="C714" s="34">
        <v>2987.02</v>
      </c>
      <c r="D714" s="34">
        <v>2857.62</v>
      </c>
      <c r="E714" s="34">
        <v>2754.4</v>
      </c>
      <c r="F714" s="34">
        <v>2710.5499999999997</v>
      </c>
      <c r="G714" s="34">
        <v>2811</v>
      </c>
      <c r="H714" s="34">
        <v>2872.0299999999997</v>
      </c>
      <c r="I714" s="34">
        <v>3133.33</v>
      </c>
      <c r="J714" s="34">
        <v>3729.19</v>
      </c>
      <c r="K714" s="34">
        <v>3883.19</v>
      </c>
      <c r="L714" s="34">
        <v>4022.6499999999996</v>
      </c>
      <c r="M714" s="34">
        <v>4055.9199999999996</v>
      </c>
      <c r="N714" s="34">
        <v>4067.5099999999998</v>
      </c>
      <c r="O714" s="34">
        <v>4071.5499999999997</v>
      </c>
      <c r="P714" s="34">
        <v>4114.7500000000009</v>
      </c>
      <c r="Q714" s="34">
        <v>4134.6900000000005</v>
      </c>
      <c r="R714" s="34">
        <v>4139.8100000000004</v>
      </c>
      <c r="S714" s="34">
        <v>4147.92</v>
      </c>
      <c r="T714" s="34">
        <v>4083.6299999999997</v>
      </c>
      <c r="U714" s="34">
        <v>4061.9199999999996</v>
      </c>
      <c r="V714" s="34">
        <v>4082.8199999999997</v>
      </c>
      <c r="W714" s="34">
        <v>4068.5</v>
      </c>
      <c r="X714" s="34">
        <v>3746.83</v>
      </c>
      <c r="Y714" s="34">
        <v>3305.34</v>
      </c>
      <c r="Z714" s="24">
        <f>IFERROR(Y714,"скрыть")</f>
        <v>3305.34</v>
      </c>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x14ac:dyDescent="0.2">
      <c r="A715" s="111"/>
      <c r="B715" s="112" t="s">
        <v>117</v>
      </c>
      <c r="C715" s="112"/>
      <c r="D715" s="112"/>
      <c r="E715" s="112"/>
      <c r="F715" s="112"/>
      <c r="G715" s="112"/>
      <c r="H715" s="112"/>
      <c r="I715" s="112"/>
      <c r="J715" s="112"/>
      <c r="K715" s="112"/>
      <c r="L715" s="112"/>
      <c r="M715" s="112"/>
      <c r="N715" s="112"/>
      <c r="O715" s="112"/>
      <c r="P715" s="112"/>
      <c r="Q715" s="112"/>
      <c r="R715" s="112"/>
      <c r="S715" s="112"/>
      <c r="T715" s="112"/>
      <c r="U715" s="112"/>
      <c r="V715" s="112"/>
      <c r="W715" s="112"/>
      <c r="X715" s="112"/>
      <c r="Y715" s="112"/>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x14ac:dyDescent="0.2">
      <c r="A716" s="111"/>
      <c r="B716" s="112"/>
      <c r="C716" s="112"/>
      <c r="D716" s="112"/>
      <c r="E716" s="112"/>
      <c r="F716" s="112"/>
      <c r="G716" s="112"/>
      <c r="H716" s="112"/>
      <c r="I716" s="112"/>
      <c r="J716" s="112"/>
      <c r="K716" s="112"/>
      <c r="L716" s="112"/>
      <c r="M716" s="112"/>
      <c r="N716" s="112"/>
      <c r="O716" s="112"/>
      <c r="P716" s="112"/>
      <c r="Q716" s="112"/>
      <c r="R716" s="112"/>
      <c r="S716" s="112"/>
      <c r="T716" s="112"/>
      <c r="U716" s="112"/>
      <c r="V716" s="112"/>
      <c r="W716" s="112"/>
      <c r="X716" s="112"/>
      <c r="Y716" s="112"/>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s="27" customFormat="1" ht="32.65" customHeight="1" x14ac:dyDescent="0.2">
      <c r="A717" s="31" t="s">
        <v>83</v>
      </c>
      <c r="B717" s="32" t="s">
        <v>84</v>
      </c>
      <c r="C717" s="32" t="s">
        <v>85</v>
      </c>
      <c r="D717" s="32" t="s">
        <v>86</v>
      </c>
      <c r="E717" s="32" t="s">
        <v>87</v>
      </c>
      <c r="F717" s="32" t="s">
        <v>88</v>
      </c>
      <c r="G717" s="32" t="s">
        <v>89</v>
      </c>
      <c r="H717" s="32" t="s">
        <v>90</v>
      </c>
      <c r="I717" s="32" t="s">
        <v>91</v>
      </c>
      <c r="J717" s="32" t="s">
        <v>92</v>
      </c>
      <c r="K717" s="32" t="s">
        <v>93</v>
      </c>
      <c r="L717" s="32" t="s">
        <v>94</v>
      </c>
      <c r="M717" s="32" t="s">
        <v>95</v>
      </c>
      <c r="N717" s="32" t="s">
        <v>96</v>
      </c>
      <c r="O717" s="32" t="s">
        <v>97</v>
      </c>
      <c r="P717" s="32" t="s">
        <v>98</v>
      </c>
      <c r="Q717" s="32" t="s">
        <v>99</v>
      </c>
      <c r="R717" s="32" t="s">
        <v>100</v>
      </c>
      <c r="S717" s="32" t="s">
        <v>101</v>
      </c>
      <c r="T717" s="32" t="s">
        <v>102</v>
      </c>
      <c r="U717" s="32" t="s">
        <v>103</v>
      </c>
      <c r="V717" s="32" t="s">
        <v>104</v>
      </c>
      <c r="W717" s="32" t="s">
        <v>105</v>
      </c>
      <c r="X717" s="32" t="s">
        <v>106</v>
      </c>
      <c r="Y717" s="32" t="s">
        <v>107</v>
      </c>
      <c r="Z717" s="26"/>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1</v>
      </c>
      <c r="B718" s="39">
        <f>B503</f>
        <v>0</v>
      </c>
      <c r="C718" s="39">
        <f t="shared" ref="C718:Y718" si="0">C503</f>
        <v>0</v>
      </c>
      <c r="D718" s="39">
        <f t="shared" si="0"/>
        <v>0</v>
      </c>
      <c r="E718" s="39">
        <f t="shared" si="0"/>
        <v>0</v>
      </c>
      <c r="F718" s="39">
        <f t="shared" si="0"/>
        <v>0</v>
      </c>
      <c r="G718" s="39">
        <f t="shared" si="0"/>
        <v>8.73</v>
      </c>
      <c r="H718" s="39">
        <f t="shared" si="0"/>
        <v>0</v>
      </c>
      <c r="I718" s="39">
        <f t="shared" si="0"/>
        <v>69.3</v>
      </c>
      <c r="J718" s="39">
        <f t="shared" si="0"/>
        <v>333.55</v>
      </c>
      <c r="K718" s="39">
        <f t="shared" si="0"/>
        <v>287.52</v>
      </c>
      <c r="L718" s="39">
        <f t="shared" si="0"/>
        <v>167.9</v>
      </c>
      <c r="M718" s="39">
        <f t="shared" si="0"/>
        <v>146.35</v>
      </c>
      <c r="N718" s="39">
        <f t="shared" si="0"/>
        <v>56.71</v>
      </c>
      <c r="O718" s="39">
        <f t="shared" si="0"/>
        <v>116.34</v>
      </c>
      <c r="P718" s="39">
        <f t="shared" si="0"/>
        <v>148.46</v>
      </c>
      <c r="Q718" s="39">
        <f t="shared" si="0"/>
        <v>164.54</v>
      </c>
      <c r="R718" s="39">
        <f t="shared" si="0"/>
        <v>260.48</v>
      </c>
      <c r="S718" s="39">
        <f t="shared" si="0"/>
        <v>192.99</v>
      </c>
      <c r="T718" s="39">
        <f t="shared" si="0"/>
        <v>42.71</v>
      </c>
      <c r="U718" s="39">
        <f t="shared" si="0"/>
        <v>209.72</v>
      </c>
      <c r="V718" s="39">
        <f t="shared" si="0"/>
        <v>216.19</v>
      </c>
      <c r="W718" s="39">
        <f t="shared" si="0"/>
        <v>134.61000000000001</v>
      </c>
      <c r="X718" s="39">
        <f t="shared" si="0"/>
        <v>0</v>
      </c>
      <c r="Y718" s="39">
        <f t="shared" si="0"/>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2</v>
      </c>
      <c r="B719" s="39">
        <f t="shared" ref="B719:Y729" si="1">B504</f>
        <v>0</v>
      </c>
      <c r="C719" s="39">
        <f t="shared" si="1"/>
        <v>0</v>
      </c>
      <c r="D719" s="39">
        <f t="shared" si="1"/>
        <v>0</v>
      </c>
      <c r="E719" s="39">
        <f t="shared" si="1"/>
        <v>0</v>
      </c>
      <c r="F719" s="39">
        <f t="shared" si="1"/>
        <v>0</v>
      </c>
      <c r="G719" s="39">
        <f t="shared" si="1"/>
        <v>0</v>
      </c>
      <c r="H719" s="39">
        <f t="shared" si="1"/>
        <v>0</v>
      </c>
      <c r="I719" s="39">
        <f t="shared" si="1"/>
        <v>20.82</v>
      </c>
      <c r="J719" s="39">
        <f t="shared" si="1"/>
        <v>193.22</v>
      </c>
      <c r="K719" s="39">
        <f t="shared" si="1"/>
        <v>51.57</v>
      </c>
      <c r="L719" s="39">
        <f t="shared" si="1"/>
        <v>169</v>
      </c>
      <c r="M719" s="39">
        <f t="shared" si="1"/>
        <v>1.79</v>
      </c>
      <c r="N719" s="39">
        <f t="shared" si="1"/>
        <v>136.03</v>
      </c>
      <c r="O719" s="39">
        <f t="shared" si="1"/>
        <v>175.04</v>
      </c>
      <c r="P719" s="39">
        <f t="shared" si="1"/>
        <v>423.58</v>
      </c>
      <c r="Q719" s="39">
        <f t="shared" si="1"/>
        <v>71.099999999999994</v>
      </c>
      <c r="R719" s="39">
        <f t="shared" si="1"/>
        <v>62.96</v>
      </c>
      <c r="S719" s="39">
        <f t="shared" si="1"/>
        <v>17.04</v>
      </c>
      <c r="T719" s="39">
        <f t="shared" si="1"/>
        <v>62.2</v>
      </c>
      <c r="U719" s="39">
        <f t="shared" si="1"/>
        <v>109.45</v>
      </c>
      <c r="V719" s="39">
        <f t="shared" si="1"/>
        <v>178.47</v>
      </c>
      <c r="W719" s="39">
        <f t="shared" si="1"/>
        <v>0</v>
      </c>
      <c r="X719" s="39">
        <f t="shared" si="1"/>
        <v>0</v>
      </c>
      <c r="Y719" s="39">
        <f t="shared" si="1"/>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3</v>
      </c>
      <c r="B720" s="39">
        <f t="shared" si="1"/>
        <v>1.33</v>
      </c>
      <c r="C720" s="39">
        <f t="shared" si="1"/>
        <v>0</v>
      </c>
      <c r="D720" s="39">
        <f t="shared" si="1"/>
        <v>0</v>
      </c>
      <c r="E720" s="39">
        <f t="shared" si="1"/>
        <v>0</v>
      </c>
      <c r="F720" s="39">
        <f t="shared" si="1"/>
        <v>0</v>
      </c>
      <c r="G720" s="39">
        <f t="shared" si="1"/>
        <v>0</v>
      </c>
      <c r="H720" s="39">
        <f t="shared" si="1"/>
        <v>0</v>
      </c>
      <c r="I720" s="39">
        <f t="shared" si="1"/>
        <v>0</v>
      </c>
      <c r="J720" s="39">
        <f t="shared" si="1"/>
        <v>70.39</v>
      </c>
      <c r="K720" s="39">
        <f t="shared" si="1"/>
        <v>0</v>
      </c>
      <c r="L720" s="39">
        <f t="shared" si="1"/>
        <v>21.73</v>
      </c>
      <c r="M720" s="39">
        <f t="shared" si="1"/>
        <v>79.53</v>
      </c>
      <c r="N720" s="39">
        <f t="shared" si="1"/>
        <v>43.27</v>
      </c>
      <c r="O720" s="39">
        <f t="shared" si="1"/>
        <v>42.54</v>
      </c>
      <c r="P720" s="39">
        <f t="shared" si="1"/>
        <v>28.84</v>
      </c>
      <c r="Q720" s="39">
        <f t="shared" si="1"/>
        <v>21.82</v>
      </c>
      <c r="R720" s="39">
        <f t="shared" si="1"/>
        <v>46.67</v>
      </c>
      <c r="S720" s="39">
        <f t="shared" si="1"/>
        <v>36.07</v>
      </c>
      <c r="T720" s="39">
        <f t="shared" si="1"/>
        <v>114.04</v>
      </c>
      <c r="U720" s="39">
        <f t="shared" si="1"/>
        <v>115.77</v>
      </c>
      <c r="V720" s="39">
        <f t="shared" si="1"/>
        <v>104.88</v>
      </c>
      <c r="W720" s="39">
        <f t="shared" si="1"/>
        <v>0</v>
      </c>
      <c r="X720" s="39">
        <f t="shared" si="1"/>
        <v>0</v>
      </c>
      <c r="Y720" s="39">
        <f t="shared" si="1"/>
        <v>0</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4</v>
      </c>
      <c r="B721" s="39">
        <f t="shared" si="1"/>
        <v>0</v>
      </c>
      <c r="C721" s="39">
        <f t="shared" si="1"/>
        <v>0</v>
      </c>
      <c r="D721" s="39">
        <f t="shared" si="1"/>
        <v>0</v>
      </c>
      <c r="E721" s="39">
        <f t="shared" si="1"/>
        <v>0</v>
      </c>
      <c r="F721" s="39">
        <f t="shared" si="1"/>
        <v>0</v>
      </c>
      <c r="G721" s="39">
        <f t="shared" si="1"/>
        <v>0</v>
      </c>
      <c r="H721" s="39">
        <f t="shared" si="1"/>
        <v>0</v>
      </c>
      <c r="I721" s="39">
        <f t="shared" si="1"/>
        <v>154.27000000000001</v>
      </c>
      <c r="J721" s="39">
        <f t="shared" si="1"/>
        <v>95.33</v>
      </c>
      <c r="K721" s="39">
        <f t="shared" si="1"/>
        <v>0</v>
      </c>
      <c r="L721" s="39">
        <f t="shared" si="1"/>
        <v>0</v>
      </c>
      <c r="M721" s="39">
        <f t="shared" si="1"/>
        <v>0</v>
      </c>
      <c r="N721" s="39">
        <f t="shared" si="1"/>
        <v>0</v>
      </c>
      <c r="O721" s="39">
        <f t="shared" si="1"/>
        <v>0</v>
      </c>
      <c r="P721" s="39">
        <f t="shared" si="1"/>
        <v>0</v>
      </c>
      <c r="Q721" s="39">
        <f t="shared" si="1"/>
        <v>10.36</v>
      </c>
      <c r="R721" s="39">
        <f t="shared" si="1"/>
        <v>1.9</v>
      </c>
      <c r="S721" s="39">
        <f t="shared" si="1"/>
        <v>108.66</v>
      </c>
      <c r="T721" s="39">
        <f t="shared" si="1"/>
        <v>203.94</v>
      </c>
      <c r="U721" s="39">
        <f t="shared" si="1"/>
        <v>133.57</v>
      </c>
      <c r="V721" s="39">
        <f t="shared" si="1"/>
        <v>177.22</v>
      </c>
      <c r="W721" s="39">
        <f t="shared" si="1"/>
        <v>0</v>
      </c>
      <c r="X721" s="39">
        <f t="shared" si="1"/>
        <v>0</v>
      </c>
      <c r="Y721" s="39">
        <f t="shared" si="1"/>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5</v>
      </c>
      <c r="B722" s="39">
        <f t="shared" si="1"/>
        <v>0</v>
      </c>
      <c r="C722" s="39">
        <f t="shared" si="1"/>
        <v>0</v>
      </c>
      <c r="D722" s="39">
        <f t="shared" si="1"/>
        <v>0</v>
      </c>
      <c r="E722" s="39">
        <f t="shared" si="1"/>
        <v>0</v>
      </c>
      <c r="F722" s="39">
        <f t="shared" si="1"/>
        <v>0</v>
      </c>
      <c r="G722" s="39">
        <f t="shared" si="1"/>
        <v>0</v>
      </c>
      <c r="H722" s="39">
        <f t="shared" si="1"/>
        <v>0</v>
      </c>
      <c r="I722" s="39">
        <f t="shared" si="1"/>
        <v>0</v>
      </c>
      <c r="J722" s="39">
        <f t="shared" si="1"/>
        <v>0</v>
      </c>
      <c r="K722" s="39">
        <f t="shared" si="1"/>
        <v>0</v>
      </c>
      <c r="L722" s="39">
        <f t="shared" si="1"/>
        <v>0</v>
      </c>
      <c r="M722" s="39">
        <f t="shared" si="1"/>
        <v>0</v>
      </c>
      <c r="N722" s="39">
        <f t="shared" si="1"/>
        <v>0</v>
      </c>
      <c r="O722" s="39">
        <f t="shared" si="1"/>
        <v>0</v>
      </c>
      <c r="P722" s="39">
        <f t="shared" si="1"/>
        <v>0</v>
      </c>
      <c r="Q722" s="39">
        <f t="shared" si="1"/>
        <v>0</v>
      </c>
      <c r="R722" s="39">
        <f t="shared" si="1"/>
        <v>0</v>
      </c>
      <c r="S722" s="39">
        <f t="shared" si="1"/>
        <v>0</v>
      </c>
      <c r="T722" s="39">
        <f t="shared" si="1"/>
        <v>0</v>
      </c>
      <c r="U722" s="39">
        <f t="shared" si="1"/>
        <v>0</v>
      </c>
      <c r="V722" s="39">
        <f t="shared" si="1"/>
        <v>0</v>
      </c>
      <c r="W722" s="39">
        <f t="shared" si="1"/>
        <v>0</v>
      </c>
      <c r="X722" s="39">
        <f t="shared" si="1"/>
        <v>0</v>
      </c>
      <c r="Y722" s="39">
        <f t="shared" si="1"/>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6</v>
      </c>
      <c r="B723" s="39">
        <f t="shared" si="1"/>
        <v>0</v>
      </c>
      <c r="C723" s="39">
        <f t="shared" si="1"/>
        <v>0</v>
      </c>
      <c r="D723" s="39">
        <f t="shared" si="1"/>
        <v>0</v>
      </c>
      <c r="E723" s="39">
        <f t="shared" si="1"/>
        <v>0</v>
      </c>
      <c r="F723" s="39">
        <f t="shared" si="1"/>
        <v>0</v>
      </c>
      <c r="G723" s="39">
        <f t="shared" si="1"/>
        <v>26.81</v>
      </c>
      <c r="H723" s="39">
        <f t="shared" si="1"/>
        <v>188.92</v>
      </c>
      <c r="I723" s="39">
        <f t="shared" si="1"/>
        <v>109</v>
      </c>
      <c r="J723" s="39">
        <f t="shared" si="1"/>
        <v>1.38</v>
      </c>
      <c r="K723" s="39">
        <f t="shared" si="1"/>
        <v>0</v>
      </c>
      <c r="L723" s="39">
        <f t="shared" si="1"/>
        <v>0</v>
      </c>
      <c r="M723" s="39">
        <f t="shared" si="1"/>
        <v>0</v>
      </c>
      <c r="N723" s="39">
        <f t="shared" si="1"/>
        <v>0</v>
      </c>
      <c r="O723" s="39">
        <f t="shared" si="1"/>
        <v>0</v>
      </c>
      <c r="P723" s="39">
        <f t="shared" si="1"/>
        <v>0</v>
      </c>
      <c r="Q723" s="39">
        <f t="shared" si="1"/>
        <v>0</v>
      </c>
      <c r="R723" s="39">
        <f t="shared" si="1"/>
        <v>0</v>
      </c>
      <c r="S723" s="39">
        <f t="shared" si="1"/>
        <v>0</v>
      </c>
      <c r="T723" s="39">
        <f t="shared" si="1"/>
        <v>0</v>
      </c>
      <c r="U723" s="39">
        <f t="shared" si="1"/>
        <v>0</v>
      </c>
      <c r="V723" s="39">
        <f t="shared" si="1"/>
        <v>0</v>
      </c>
      <c r="W723" s="39">
        <f t="shared" si="1"/>
        <v>0</v>
      </c>
      <c r="X723" s="39">
        <f t="shared" si="1"/>
        <v>0</v>
      </c>
      <c r="Y723" s="39">
        <f t="shared" si="1"/>
        <v>0</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7</v>
      </c>
      <c r="B724" s="39">
        <f t="shared" si="1"/>
        <v>0</v>
      </c>
      <c r="C724" s="39">
        <f t="shared" si="1"/>
        <v>0</v>
      </c>
      <c r="D724" s="39">
        <f t="shared" si="1"/>
        <v>0</v>
      </c>
      <c r="E724" s="39">
        <f t="shared" si="1"/>
        <v>0</v>
      </c>
      <c r="F724" s="39">
        <f t="shared" si="1"/>
        <v>0</v>
      </c>
      <c r="G724" s="39">
        <f t="shared" si="1"/>
        <v>62.01</v>
      </c>
      <c r="H724" s="39">
        <f t="shared" si="1"/>
        <v>249.06</v>
      </c>
      <c r="I724" s="39">
        <f t="shared" si="1"/>
        <v>171.89</v>
      </c>
      <c r="J724" s="39">
        <f t="shared" si="1"/>
        <v>23.51</v>
      </c>
      <c r="K724" s="39">
        <f t="shared" si="1"/>
        <v>0</v>
      </c>
      <c r="L724" s="39">
        <f t="shared" si="1"/>
        <v>0</v>
      </c>
      <c r="M724" s="39">
        <f t="shared" si="1"/>
        <v>197.84</v>
      </c>
      <c r="N724" s="39">
        <f t="shared" si="1"/>
        <v>143.59</v>
      </c>
      <c r="O724" s="39">
        <f t="shared" si="1"/>
        <v>145.63999999999999</v>
      </c>
      <c r="P724" s="39">
        <f t="shared" si="1"/>
        <v>144.63</v>
      </c>
      <c r="Q724" s="39">
        <f t="shared" si="1"/>
        <v>168.56</v>
      </c>
      <c r="R724" s="39">
        <f t="shared" si="1"/>
        <v>176.59</v>
      </c>
      <c r="S724" s="39">
        <f t="shared" si="1"/>
        <v>216.21</v>
      </c>
      <c r="T724" s="39">
        <f t="shared" si="1"/>
        <v>159.66</v>
      </c>
      <c r="U724" s="39">
        <f t="shared" si="1"/>
        <v>102.72</v>
      </c>
      <c r="V724" s="39">
        <f t="shared" si="1"/>
        <v>188.96</v>
      </c>
      <c r="W724" s="39">
        <f t="shared" si="1"/>
        <v>48.46</v>
      </c>
      <c r="X724" s="39">
        <f t="shared" si="1"/>
        <v>5.89</v>
      </c>
      <c r="Y724" s="39">
        <f t="shared" si="1"/>
        <v>5.35</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8</v>
      </c>
      <c r="B725" s="39">
        <f t="shared" si="1"/>
        <v>0</v>
      </c>
      <c r="C725" s="39">
        <f t="shared" si="1"/>
        <v>0</v>
      </c>
      <c r="D725" s="39">
        <f t="shared" si="1"/>
        <v>0</v>
      </c>
      <c r="E725" s="39">
        <f t="shared" si="1"/>
        <v>0</v>
      </c>
      <c r="F725" s="39">
        <f t="shared" si="1"/>
        <v>0</v>
      </c>
      <c r="G725" s="39">
        <f t="shared" si="1"/>
        <v>5.75</v>
      </c>
      <c r="H725" s="39">
        <f t="shared" si="1"/>
        <v>38.14</v>
      </c>
      <c r="I725" s="39">
        <f t="shared" si="1"/>
        <v>26.32</v>
      </c>
      <c r="J725" s="39">
        <f t="shared" si="1"/>
        <v>163.35</v>
      </c>
      <c r="K725" s="39">
        <f t="shared" si="1"/>
        <v>89.8</v>
      </c>
      <c r="L725" s="39">
        <f t="shared" si="1"/>
        <v>39.44</v>
      </c>
      <c r="M725" s="39">
        <f t="shared" si="1"/>
        <v>40.32</v>
      </c>
      <c r="N725" s="39">
        <f t="shared" si="1"/>
        <v>49.23</v>
      </c>
      <c r="O725" s="39">
        <f t="shared" si="1"/>
        <v>65.58</v>
      </c>
      <c r="P725" s="39">
        <f t="shared" si="1"/>
        <v>87.44</v>
      </c>
      <c r="Q725" s="39">
        <f t="shared" si="1"/>
        <v>121.35</v>
      </c>
      <c r="R725" s="39">
        <f t="shared" si="1"/>
        <v>141.72999999999999</v>
      </c>
      <c r="S725" s="39">
        <f t="shared" si="1"/>
        <v>119.02</v>
      </c>
      <c r="T725" s="39">
        <f t="shared" si="1"/>
        <v>103.28</v>
      </c>
      <c r="U725" s="39">
        <f t="shared" si="1"/>
        <v>172.71</v>
      </c>
      <c r="V725" s="39">
        <f t="shared" si="1"/>
        <v>52.03</v>
      </c>
      <c r="W725" s="39">
        <f t="shared" si="1"/>
        <v>0</v>
      </c>
      <c r="X725" s="39">
        <f t="shared" si="1"/>
        <v>0</v>
      </c>
      <c r="Y725" s="39">
        <f t="shared" si="1"/>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9</v>
      </c>
      <c r="B726" s="39">
        <f t="shared" si="1"/>
        <v>0</v>
      </c>
      <c r="C726" s="39">
        <f t="shared" si="1"/>
        <v>0</v>
      </c>
      <c r="D726" s="39">
        <f t="shared" si="1"/>
        <v>0</v>
      </c>
      <c r="E726" s="39">
        <f t="shared" si="1"/>
        <v>0</v>
      </c>
      <c r="F726" s="39">
        <f t="shared" si="1"/>
        <v>0</v>
      </c>
      <c r="G726" s="39">
        <f t="shared" si="1"/>
        <v>0</v>
      </c>
      <c r="H726" s="39">
        <f t="shared" si="1"/>
        <v>0</v>
      </c>
      <c r="I726" s="39">
        <f t="shared" si="1"/>
        <v>44.23</v>
      </c>
      <c r="J726" s="39">
        <f t="shared" si="1"/>
        <v>117.48</v>
      </c>
      <c r="K726" s="39">
        <f t="shared" si="1"/>
        <v>0</v>
      </c>
      <c r="L726" s="39">
        <f t="shared" si="1"/>
        <v>0</v>
      </c>
      <c r="M726" s="39">
        <f t="shared" si="1"/>
        <v>0</v>
      </c>
      <c r="N726" s="39">
        <f t="shared" si="1"/>
        <v>0</v>
      </c>
      <c r="O726" s="39">
        <f t="shared" si="1"/>
        <v>0</v>
      </c>
      <c r="P726" s="39">
        <f t="shared" si="1"/>
        <v>0</v>
      </c>
      <c r="Q726" s="39">
        <f t="shared" si="1"/>
        <v>0</v>
      </c>
      <c r="R726" s="39">
        <f t="shared" si="1"/>
        <v>0</v>
      </c>
      <c r="S726" s="39">
        <f t="shared" si="1"/>
        <v>0</v>
      </c>
      <c r="T726" s="39">
        <f t="shared" si="1"/>
        <v>0</v>
      </c>
      <c r="U726" s="39">
        <f t="shared" si="1"/>
        <v>0</v>
      </c>
      <c r="V726" s="39">
        <f t="shared" si="1"/>
        <v>0</v>
      </c>
      <c r="W726" s="39">
        <f t="shared" si="1"/>
        <v>0</v>
      </c>
      <c r="X726" s="39">
        <f t="shared" si="1"/>
        <v>0</v>
      </c>
      <c r="Y726" s="39">
        <f t="shared" si="1"/>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10</v>
      </c>
      <c r="B727" s="39">
        <f t="shared" si="1"/>
        <v>19.66</v>
      </c>
      <c r="C727" s="39">
        <f t="shared" si="1"/>
        <v>0</v>
      </c>
      <c r="D727" s="39">
        <f t="shared" si="1"/>
        <v>0</v>
      </c>
      <c r="E727" s="39">
        <f t="shared" si="1"/>
        <v>0</v>
      </c>
      <c r="F727" s="39">
        <f t="shared" si="1"/>
        <v>0</v>
      </c>
      <c r="G727" s="39">
        <f t="shared" si="1"/>
        <v>79.900000000000006</v>
      </c>
      <c r="H727" s="39">
        <f t="shared" si="1"/>
        <v>200.22</v>
      </c>
      <c r="I727" s="39">
        <f t="shared" si="1"/>
        <v>168.6</v>
      </c>
      <c r="J727" s="39">
        <f t="shared" si="1"/>
        <v>302.74</v>
      </c>
      <c r="K727" s="39">
        <f t="shared" si="1"/>
        <v>148.32</v>
      </c>
      <c r="L727" s="39">
        <f t="shared" si="1"/>
        <v>64.61</v>
      </c>
      <c r="M727" s="39">
        <f t="shared" si="1"/>
        <v>90.3</v>
      </c>
      <c r="N727" s="39">
        <f t="shared" si="1"/>
        <v>16.59</v>
      </c>
      <c r="O727" s="39">
        <f t="shared" si="1"/>
        <v>78.819999999999993</v>
      </c>
      <c r="P727" s="39">
        <f t="shared" si="1"/>
        <v>0</v>
      </c>
      <c r="Q727" s="39">
        <f t="shared" si="1"/>
        <v>91.23</v>
      </c>
      <c r="R727" s="39">
        <f t="shared" si="1"/>
        <v>0</v>
      </c>
      <c r="S727" s="39">
        <f t="shared" si="1"/>
        <v>43.51</v>
      </c>
      <c r="T727" s="39">
        <f t="shared" si="1"/>
        <v>112.8</v>
      </c>
      <c r="U727" s="39">
        <f t="shared" si="1"/>
        <v>51.59</v>
      </c>
      <c r="V727" s="39">
        <f t="shared" si="1"/>
        <v>17.440000000000001</v>
      </c>
      <c r="W727" s="39">
        <f t="shared" si="1"/>
        <v>68.13</v>
      </c>
      <c r="X727" s="39">
        <f t="shared" si="1"/>
        <v>0</v>
      </c>
      <c r="Y727" s="39">
        <f t="shared" si="1"/>
        <v>0</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11</v>
      </c>
      <c r="B728" s="39">
        <f t="shared" si="1"/>
        <v>0</v>
      </c>
      <c r="C728" s="39">
        <f t="shared" si="1"/>
        <v>0</v>
      </c>
      <c r="D728" s="39">
        <f t="shared" si="1"/>
        <v>0.89</v>
      </c>
      <c r="E728" s="39">
        <f t="shared" si="1"/>
        <v>4.66</v>
      </c>
      <c r="F728" s="39">
        <f t="shared" si="1"/>
        <v>0.52</v>
      </c>
      <c r="G728" s="39">
        <f t="shared" si="1"/>
        <v>41.32</v>
      </c>
      <c r="H728" s="39">
        <f t="shared" si="1"/>
        <v>56.55</v>
      </c>
      <c r="I728" s="39">
        <f t="shared" si="1"/>
        <v>139.84</v>
      </c>
      <c r="J728" s="39">
        <f t="shared" si="1"/>
        <v>322.3</v>
      </c>
      <c r="K728" s="39">
        <f t="shared" si="1"/>
        <v>106.24</v>
      </c>
      <c r="L728" s="39">
        <f t="shared" si="1"/>
        <v>79.650000000000006</v>
      </c>
      <c r="M728" s="39">
        <f t="shared" si="1"/>
        <v>240.38</v>
      </c>
      <c r="N728" s="39">
        <f t="shared" si="1"/>
        <v>224.74</v>
      </c>
      <c r="O728" s="39">
        <f t="shared" si="1"/>
        <v>232.52</v>
      </c>
      <c r="P728" s="39">
        <f t="shared" si="1"/>
        <v>259.61</v>
      </c>
      <c r="Q728" s="39">
        <f t="shared" si="1"/>
        <v>259.51</v>
      </c>
      <c r="R728" s="39">
        <f t="shared" si="1"/>
        <v>439.52</v>
      </c>
      <c r="S728" s="39">
        <f t="shared" si="1"/>
        <v>521.74</v>
      </c>
      <c r="T728" s="39">
        <f t="shared" si="1"/>
        <v>704.84</v>
      </c>
      <c r="U728" s="39">
        <f t="shared" si="1"/>
        <v>582.57000000000005</v>
      </c>
      <c r="V728" s="39">
        <f t="shared" si="1"/>
        <v>268.57</v>
      </c>
      <c r="W728" s="39">
        <f t="shared" si="1"/>
        <v>87.22</v>
      </c>
      <c r="X728" s="39">
        <f t="shared" si="1"/>
        <v>53.01</v>
      </c>
      <c r="Y728" s="39">
        <f t="shared" si="1"/>
        <v>2.42</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12</v>
      </c>
      <c r="B729" s="39">
        <f t="shared" si="1"/>
        <v>49.24</v>
      </c>
      <c r="C729" s="39">
        <f t="shared" si="1"/>
        <v>38.47</v>
      </c>
      <c r="D729" s="39">
        <f t="shared" si="1"/>
        <v>22.02</v>
      </c>
      <c r="E729" s="39">
        <f t="shared" si="1"/>
        <v>39.5</v>
      </c>
      <c r="F729" s="39">
        <f t="shared" si="1"/>
        <v>39.5</v>
      </c>
      <c r="G729" s="39">
        <f t="shared" si="1"/>
        <v>235.11</v>
      </c>
      <c r="H729" s="39">
        <f t="shared" si="1"/>
        <v>45.95</v>
      </c>
      <c r="I729" s="39">
        <f t="shared" si="1"/>
        <v>109.79</v>
      </c>
      <c r="J729" s="39">
        <f t="shared" si="1"/>
        <v>27.42</v>
      </c>
      <c r="K729" s="39">
        <f t="shared" si="1"/>
        <v>2.14</v>
      </c>
      <c r="L729" s="39">
        <f t="shared" si="1"/>
        <v>0</v>
      </c>
      <c r="M729" s="39">
        <f t="shared" si="1"/>
        <v>57.85</v>
      </c>
      <c r="N729" s="39">
        <f t="shared" si="1"/>
        <v>67.56</v>
      </c>
      <c r="O729" s="39">
        <f t="shared" si="1"/>
        <v>100</v>
      </c>
      <c r="P729" s="39">
        <f t="shared" si="1"/>
        <v>121.93</v>
      </c>
      <c r="Q729" s="39">
        <f t="shared" ref="Q729:Y729" si="2">Q514</f>
        <v>687.54</v>
      </c>
      <c r="R729" s="39">
        <f t="shared" si="2"/>
        <v>283.22000000000003</v>
      </c>
      <c r="S729" s="39">
        <f t="shared" si="2"/>
        <v>86.17</v>
      </c>
      <c r="T729" s="39">
        <f t="shared" si="2"/>
        <v>20.350000000000001</v>
      </c>
      <c r="U729" s="39">
        <f t="shared" si="2"/>
        <v>114.81</v>
      </c>
      <c r="V729" s="39">
        <f t="shared" si="2"/>
        <v>112.07</v>
      </c>
      <c r="W729" s="39">
        <f t="shared" si="2"/>
        <v>78.86</v>
      </c>
      <c r="X729" s="39">
        <f t="shared" si="2"/>
        <v>25.5</v>
      </c>
      <c r="Y729" s="39">
        <f t="shared" si="2"/>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13</v>
      </c>
      <c r="B730" s="39">
        <f t="shared" ref="B730:Y740" si="3">B515</f>
        <v>14.53</v>
      </c>
      <c r="C730" s="39">
        <f t="shared" si="3"/>
        <v>0</v>
      </c>
      <c r="D730" s="39">
        <f t="shared" si="3"/>
        <v>0</v>
      </c>
      <c r="E730" s="39">
        <f t="shared" si="3"/>
        <v>0</v>
      </c>
      <c r="F730" s="39">
        <f t="shared" si="3"/>
        <v>0</v>
      </c>
      <c r="G730" s="39">
        <f t="shared" si="3"/>
        <v>132.66</v>
      </c>
      <c r="H730" s="39">
        <f t="shared" si="3"/>
        <v>93.35</v>
      </c>
      <c r="I730" s="39">
        <f t="shared" si="3"/>
        <v>26.52</v>
      </c>
      <c r="J730" s="39">
        <f t="shared" si="3"/>
        <v>141.21</v>
      </c>
      <c r="K730" s="39">
        <f t="shared" si="3"/>
        <v>0</v>
      </c>
      <c r="L730" s="39">
        <f t="shared" si="3"/>
        <v>8.94</v>
      </c>
      <c r="M730" s="39">
        <f t="shared" si="3"/>
        <v>0</v>
      </c>
      <c r="N730" s="39">
        <f t="shared" si="3"/>
        <v>1.47</v>
      </c>
      <c r="O730" s="39">
        <f t="shared" si="3"/>
        <v>0</v>
      </c>
      <c r="P730" s="39">
        <f t="shared" si="3"/>
        <v>67.62</v>
      </c>
      <c r="Q730" s="39">
        <f t="shared" si="3"/>
        <v>28.42</v>
      </c>
      <c r="R730" s="39">
        <f t="shared" si="3"/>
        <v>83.22</v>
      </c>
      <c r="S730" s="39">
        <f t="shared" si="3"/>
        <v>58.13</v>
      </c>
      <c r="T730" s="39">
        <f t="shared" si="3"/>
        <v>73.94</v>
      </c>
      <c r="U730" s="39">
        <f t="shared" si="3"/>
        <v>308.7</v>
      </c>
      <c r="V730" s="39">
        <f t="shared" si="3"/>
        <v>346.07</v>
      </c>
      <c r="W730" s="39">
        <f t="shared" si="3"/>
        <v>0</v>
      </c>
      <c r="X730" s="39">
        <f t="shared" si="3"/>
        <v>0</v>
      </c>
      <c r="Y730" s="39">
        <f t="shared" si="3"/>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14</v>
      </c>
      <c r="B731" s="39">
        <f t="shared" si="3"/>
        <v>0</v>
      </c>
      <c r="C731" s="39">
        <f t="shared" si="3"/>
        <v>0</v>
      </c>
      <c r="D731" s="39">
        <f t="shared" si="3"/>
        <v>0</v>
      </c>
      <c r="E731" s="39">
        <f t="shared" si="3"/>
        <v>416.59</v>
      </c>
      <c r="F731" s="39">
        <f t="shared" si="3"/>
        <v>0</v>
      </c>
      <c r="G731" s="39">
        <f t="shared" si="3"/>
        <v>223.92</v>
      </c>
      <c r="H731" s="39">
        <f t="shared" si="3"/>
        <v>78.040000000000006</v>
      </c>
      <c r="I731" s="39">
        <f t="shared" si="3"/>
        <v>343.52</v>
      </c>
      <c r="J731" s="39">
        <f t="shared" si="3"/>
        <v>425.4</v>
      </c>
      <c r="K731" s="39">
        <f t="shared" si="3"/>
        <v>222.97</v>
      </c>
      <c r="L731" s="39">
        <f t="shared" si="3"/>
        <v>151.86000000000001</v>
      </c>
      <c r="M731" s="39">
        <f t="shared" si="3"/>
        <v>172.12</v>
      </c>
      <c r="N731" s="39">
        <f t="shared" si="3"/>
        <v>170.11</v>
      </c>
      <c r="O731" s="39">
        <f t="shared" si="3"/>
        <v>127.44</v>
      </c>
      <c r="P731" s="39">
        <f t="shared" si="3"/>
        <v>39.840000000000003</v>
      </c>
      <c r="Q731" s="39">
        <f t="shared" si="3"/>
        <v>62.54</v>
      </c>
      <c r="R731" s="39">
        <f t="shared" si="3"/>
        <v>61.49</v>
      </c>
      <c r="S731" s="39">
        <f t="shared" si="3"/>
        <v>93.09</v>
      </c>
      <c r="T731" s="39">
        <f t="shared" si="3"/>
        <v>249.89</v>
      </c>
      <c r="U731" s="39">
        <f t="shared" si="3"/>
        <v>769.25</v>
      </c>
      <c r="V731" s="39">
        <f t="shared" si="3"/>
        <v>235.43</v>
      </c>
      <c r="W731" s="39">
        <f t="shared" si="3"/>
        <v>0</v>
      </c>
      <c r="X731" s="39">
        <f t="shared" si="3"/>
        <v>0</v>
      </c>
      <c r="Y731" s="39">
        <f t="shared" si="3"/>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15</v>
      </c>
      <c r="B732" s="39">
        <f t="shared" si="3"/>
        <v>0</v>
      </c>
      <c r="C732" s="39">
        <f t="shared" si="3"/>
        <v>0</v>
      </c>
      <c r="D732" s="39">
        <f t="shared" si="3"/>
        <v>0</v>
      </c>
      <c r="E732" s="39">
        <f t="shared" si="3"/>
        <v>0</v>
      </c>
      <c r="F732" s="39">
        <f t="shared" si="3"/>
        <v>0</v>
      </c>
      <c r="G732" s="39">
        <f t="shared" si="3"/>
        <v>23.59</v>
      </c>
      <c r="H732" s="39">
        <f t="shared" si="3"/>
        <v>97.83</v>
      </c>
      <c r="I732" s="39">
        <f t="shared" si="3"/>
        <v>85.68</v>
      </c>
      <c r="J732" s="39">
        <f t="shared" si="3"/>
        <v>40.71</v>
      </c>
      <c r="K732" s="39">
        <f t="shared" si="3"/>
        <v>0</v>
      </c>
      <c r="L732" s="39">
        <f t="shared" si="3"/>
        <v>0</v>
      </c>
      <c r="M732" s="39">
        <f t="shared" si="3"/>
        <v>0</v>
      </c>
      <c r="N732" s="39">
        <f t="shared" si="3"/>
        <v>0</v>
      </c>
      <c r="O732" s="39">
        <f t="shared" si="3"/>
        <v>0</v>
      </c>
      <c r="P732" s="39">
        <f t="shared" si="3"/>
        <v>0</v>
      </c>
      <c r="Q732" s="39">
        <f t="shared" si="3"/>
        <v>0</v>
      </c>
      <c r="R732" s="39">
        <f t="shared" si="3"/>
        <v>0</v>
      </c>
      <c r="S732" s="39">
        <f t="shared" si="3"/>
        <v>0</v>
      </c>
      <c r="T732" s="39">
        <f t="shared" si="3"/>
        <v>0</v>
      </c>
      <c r="U732" s="39">
        <f t="shared" si="3"/>
        <v>0</v>
      </c>
      <c r="V732" s="39">
        <f t="shared" si="3"/>
        <v>0</v>
      </c>
      <c r="W732" s="39">
        <f t="shared" si="3"/>
        <v>0</v>
      </c>
      <c r="X732" s="39">
        <f t="shared" si="3"/>
        <v>0</v>
      </c>
      <c r="Y732" s="39">
        <f t="shared" si="3"/>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16</v>
      </c>
      <c r="B733" s="39">
        <f t="shared" si="3"/>
        <v>0</v>
      </c>
      <c r="C733" s="39">
        <f t="shared" si="3"/>
        <v>0</v>
      </c>
      <c r="D733" s="39">
        <f t="shared" si="3"/>
        <v>0</v>
      </c>
      <c r="E733" s="39">
        <f t="shared" si="3"/>
        <v>0</v>
      </c>
      <c r="F733" s="39">
        <f t="shared" si="3"/>
        <v>102.85</v>
      </c>
      <c r="G733" s="39">
        <f t="shared" si="3"/>
        <v>119.11</v>
      </c>
      <c r="H733" s="39">
        <f t="shared" si="3"/>
        <v>96.51</v>
      </c>
      <c r="I733" s="39">
        <f t="shared" si="3"/>
        <v>238.12</v>
      </c>
      <c r="J733" s="39">
        <f t="shared" si="3"/>
        <v>123.08</v>
      </c>
      <c r="K733" s="39">
        <f t="shared" si="3"/>
        <v>88.73</v>
      </c>
      <c r="L733" s="39">
        <f t="shared" si="3"/>
        <v>78.12</v>
      </c>
      <c r="M733" s="39">
        <f t="shared" si="3"/>
        <v>67.760000000000005</v>
      </c>
      <c r="N733" s="39">
        <f t="shared" si="3"/>
        <v>49.28</v>
      </c>
      <c r="O733" s="39">
        <f t="shared" si="3"/>
        <v>81.430000000000007</v>
      </c>
      <c r="P733" s="39">
        <f t="shared" si="3"/>
        <v>2.19</v>
      </c>
      <c r="Q733" s="39">
        <f t="shared" si="3"/>
        <v>0</v>
      </c>
      <c r="R733" s="39">
        <f t="shared" si="3"/>
        <v>0</v>
      </c>
      <c r="S733" s="39">
        <f t="shared" si="3"/>
        <v>0</v>
      </c>
      <c r="T733" s="39">
        <f t="shared" si="3"/>
        <v>0</v>
      </c>
      <c r="U733" s="39">
        <f t="shared" si="3"/>
        <v>40.46</v>
      </c>
      <c r="V733" s="39">
        <f t="shared" si="3"/>
        <v>79.37</v>
      </c>
      <c r="W733" s="39">
        <f t="shared" si="3"/>
        <v>0</v>
      </c>
      <c r="X733" s="39">
        <f t="shared" si="3"/>
        <v>0</v>
      </c>
      <c r="Y733" s="39">
        <f t="shared" si="3"/>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17</v>
      </c>
      <c r="B734" s="39">
        <f t="shared" si="3"/>
        <v>0</v>
      </c>
      <c r="C734" s="39">
        <f t="shared" si="3"/>
        <v>0.05</v>
      </c>
      <c r="D734" s="39">
        <f t="shared" si="3"/>
        <v>63.1</v>
      </c>
      <c r="E734" s="39">
        <f t="shared" si="3"/>
        <v>7.34</v>
      </c>
      <c r="F734" s="39">
        <f t="shared" si="3"/>
        <v>0</v>
      </c>
      <c r="G734" s="39">
        <f t="shared" si="3"/>
        <v>151.25</v>
      </c>
      <c r="H734" s="39">
        <f t="shared" si="3"/>
        <v>185.23</v>
      </c>
      <c r="I734" s="39">
        <f t="shared" si="3"/>
        <v>176.97</v>
      </c>
      <c r="J734" s="39">
        <f t="shared" si="3"/>
        <v>218.5</v>
      </c>
      <c r="K734" s="39">
        <f t="shared" si="3"/>
        <v>45.79</v>
      </c>
      <c r="L734" s="39">
        <f t="shared" si="3"/>
        <v>0</v>
      </c>
      <c r="M734" s="39">
        <f t="shared" si="3"/>
        <v>0</v>
      </c>
      <c r="N734" s="39">
        <f t="shared" si="3"/>
        <v>0</v>
      </c>
      <c r="O734" s="39">
        <f t="shared" si="3"/>
        <v>0</v>
      </c>
      <c r="P734" s="39">
        <f t="shared" si="3"/>
        <v>3.45</v>
      </c>
      <c r="Q734" s="39">
        <f t="shared" si="3"/>
        <v>7.39</v>
      </c>
      <c r="R734" s="39">
        <f t="shared" si="3"/>
        <v>0</v>
      </c>
      <c r="S734" s="39">
        <f t="shared" si="3"/>
        <v>0.03</v>
      </c>
      <c r="T734" s="39">
        <f t="shared" si="3"/>
        <v>5.0999999999999996</v>
      </c>
      <c r="U734" s="39">
        <f t="shared" si="3"/>
        <v>2.96</v>
      </c>
      <c r="V734" s="39">
        <f t="shared" si="3"/>
        <v>112.94</v>
      </c>
      <c r="W734" s="39">
        <f t="shared" si="3"/>
        <v>0</v>
      </c>
      <c r="X734" s="39">
        <f t="shared" si="3"/>
        <v>0</v>
      </c>
      <c r="Y734" s="39">
        <f t="shared" si="3"/>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18</v>
      </c>
      <c r="B735" s="39">
        <f t="shared" si="3"/>
        <v>85.37</v>
      </c>
      <c r="C735" s="39">
        <f t="shared" si="3"/>
        <v>0</v>
      </c>
      <c r="D735" s="39">
        <f t="shared" si="3"/>
        <v>0</v>
      </c>
      <c r="E735" s="39">
        <f t="shared" si="3"/>
        <v>0</v>
      </c>
      <c r="F735" s="39">
        <f t="shared" si="3"/>
        <v>0</v>
      </c>
      <c r="G735" s="39">
        <f t="shared" si="3"/>
        <v>74.3</v>
      </c>
      <c r="H735" s="39">
        <f t="shared" si="3"/>
        <v>0</v>
      </c>
      <c r="I735" s="39">
        <f t="shared" si="3"/>
        <v>98.67</v>
      </c>
      <c r="J735" s="39">
        <f t="shared" si="3"/>
        <v>94.5</v>
      </c>
      <c r="K735" s="39">
        <f t="shared" si="3"/>
        <v>0</v>
      </c>
      <c r="L735" s="39">
        <f t="shared" si="3"/>
        <v>0</v>
      </c>
      <c r="M735" s="39">
        <f t="shared" si="3"/>
        <v>0</v>
      </c>
      <c r="N735" s="39">
        <f t="shared" si="3"/>
        <v>0</v>
      </c>
      <c r="O735" s="39">
        <f t="shared" si="3"/>
        <v>0</v>
      </c>
      <c r="P735" s="39">
        <f t="shared" si="3"/>
        <v>0</v>
      </c>
      <c r="Q735" s="39">
        <f t="shared" si="3"/>
        <v>0</v>
      </c>
      <c r="R735" s="39">
        <f t="shared" si="3"/>
        <v>0</v>
      </c>
      <c r="S735" s="39">
        <f t="shared" si="3"/>
        <v>128.19</v>
      </c>
      <c r="T735" s="39">
        <f t="shared" si="3"/>
        <v>59.69</v>
      </c>
      <c r="U735" s="39">
        <f t="shared" si="3"/>
        <v>108.12</v>
      </c>
      <c r="V735" s="39">
        <f t="shared" si="3"/>
        <v>163.68</v>
      </c>
      <c r="W735" s="39">
        <f t="shared" si="3"/>
        <v>94.05</v>
      </c>
      <c r="X735" s="39">
        <f t="shared" si="3"/>
        <v>0</v>
      </c>
      <c r="Y735" s="39">
        <f t="shared" si="3"/>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19</v>
      </c>
      <c r="B736" s="39">
        <f t="shared" si="3"/>
        <v>0</v>
      </c>
      <c r="C736" s="39">
        <f t="shared" si="3"/>
        <v>0</v>
      </c>
      <c r="D736" s="39">
        <f t="shared" si="3"/>
        <v>0</v>
      </c>
      <c r="E736" s="39">
        <f t="shared" si="3"/>
        <v>0</v>
      </c>
      <c r="F736" s="39">
        <f t="shared" si="3"/>
        <v>0</v>
      </c>
      <c r="G736" s="39">
        <f t="shared" si="3"/>
        <v>52.55</v>
      </c>
      <c r="H736" s="39">
        <f t="shared" si="3"/>
        <v>186.34</v>
      </c>
      <c r="I736" s="39">
        <f t="shared" si="3"/>
        <v>317.56</v>
      </c>
      <c r="J736" s="39">
        <f t="shared" si="3"/>
        <v>151.83000000000001</v>
      </c>
      <c r="K736" s="39">
        <f t="shared" si="3"/>
        <v>45.44</v>
      </c>
      <c r="L736" s="39">
        <f t="shared" si="3"/>
        <v>14.42</v>
      </c>
      <c r="M736" s="39">
        <f t="shared" si="3"/>
        <v>0</v>
      </c>
      <c r="N736" s="39">
        <f t="shared" si="3"/>
        <v>46.41</v>
      </c>
      <c r="O736" s="39">
        <f t="shared" si="3"/>
        <v>27.31</v>
      </c>
      <c r="P736" s="39">
        <f t="shared" si="3"/>
        <v>0.61</v>
      </c>
      <c r="Q736" s="39">
        <f t="shared" si="3"/>
        <v>34.15</v>
      </c>
      <c r="R736" s="39">
        <f t="shared" si="3"/>
        <v>0.26</v>
      </c>
      <c r="S736" s="39">
        <f t="shared" si="3"/>
        <v>0</v>
      </c>
      <c r="T736" s="39">
        <f t="shared" si="3"/>
        <v>0</v>
      </c>
      <c r="U736" s="39">
        <f t="shared" si="3"/>
        <v>17.32</v>
      </c>
      <c r="V736" s="39">
        <f t="shared" si="3"/>
        <v>0.09</v>
      </c>
      <c r="W736" s="39">
        <f t="shared" si="3"/>
        <v>0</v>
      </c>
      <c r="X736" s="39">
        <f t="shared" si="3"/>
        <v>0</v>
      </c>
      <c r="Y736" s="39">
        <f t="shared" si="3"/>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20</v>
      </c>
      <c r="B737" s="39">
        <f t="shared" si="3"/>
        <v>0</v>
      </c>
      <c r="C737" s="39">
        <f t="shared" si="3"/>
        <v>0</v>
      </c>
      <c r="D737" s="39">
        <f t="shared" si="3"/>
        <v>0</v>
      </c>
      <c r="E737" s="39">
        <f t="shared" si="3"/>
        <v>0</v>
      </c>
      <c r="F737" s="39">
        <f t="shared" si="3"/>
        <v>0</v>
      </c>
      <c r="G737" s="39">
        <f t="shared" si="3"/>
        <v>57.67</v>
      </c>
      <c r="H737" s="39">
        <f t="shared" si="3"/>
        <v>109.04</v>
      </c>
      <c r="I737" s="39">
        <f t="shared" si="3"/>
        <v>158.34</v>
      </c>
      <c r="J737" s="39">
        <f t="shared" si="3"/>
        <v>59.61</v>
      </c>
      <c r="K737" s="39">
        <f t="shared" si="3"/>
        <v>0</v>
      </c>
      <c r="L737" s="39">
        <f t="shared" si="3"/>
        <v>0</v>
      </c>
      <c r="M737" s="39">
        <f t="shared" si="3"/>
        <v>0</v>
      </c>
      <c r="N737" s="39">
        <f t="shared" si="3"/>
        <v>0</v>
      </c>
      <c r="O737" s="39">
        <f t="shared" si="3"/>
        <v>0</v>
      </c>
      <c r="P737" s="39">
        <f t="shared" si="3"/>
        <v>0</v>
      </c>
      <c r="Q737" s="39">
        <f t="shared" si="3"/>
        <v>0</v>
      </c>
      <c r="R737" s="39">
        <f t="shared" si="3"/>
        <v>0</v>
      </c>
      <c r="S737" s="39">
        <f t="shared" si="3"/>
        <v>0</v>
      </c>
      <c r="T737" s="39">
        <f t="shared" si="3"/>
        <v>0</v>
      </c>
      <c r="U737" s="39">
        <f t="shared" si="3"/>
        <v>0</v>
      </c>
      <c r="V737" s="39">
        <f t="shared" si="3"/>
        <v>0</v>
      </c>
      <c r="W737" s="39">
        <f t="shared" si="3"/>
        <v>0</v>
      </c>
      <c r="X737" s="39">
        <f t="shared" si="3"/>
        <v>0</v>
      </c>
      <c r="Y737" s="39">
        <f t="shared" si="3"/>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21</v>
      </c>
      <c r="B738" s="39">
        <f t="shared" si="3"/>
        <v>0</v>
      </c>
      <c r="C738" s="39">
        <f t="shared" si="3"/>
        <v>0</v>
      </c>
      <c r="D738" s="39">
        <f t="shared" si="3"/>
        <v>0</v>
      </c>
      <c r="E738" s="39">
        <f t="shared" si="3"/>
        <v>0</v>
      </c>
      <c r="F738" s="39">
        <f t="shared" si="3"/>
        <v>0</v>
      </c>
      <c r="G738" s="39">
        <f t="shared" si="3"/>
        <v>0</v>
      </c>
      <c r="H738" s="39">
        <f t="shared" si="3"/>
        <v>12.4</v>
      </c>
      <c r="I738" s="39">
        <f t="shared" si="3"/>
        <v>160.41</v>
      </c>
      <c r="J738" s="39">
        <f t="shared" si="3"/>
        <v>103.82</v>
      </c>
      <c r="K738" s="39">
        <f t="shared" si="3"/>
        <v>0.1</v>
      </c>
      <c r="L738" s="39">
        <f t="shared" si="3"/>
        <v>0</v>
      </c>
      <c r="M738" s="39">
        <f t="shared" si="3"/>
        <v>0</v>
      </c>
      <c r="N738" s="39">
        <f t="shared" si="3"/>
        <v>0.16</v>
      </c>
      <c r="O738" s="39">
        <f t="shared" si="3"/>
        <v>0.23</v>
      </c>
      <c r="P738" s="39">
        <f t="shared" si="3"/>
        <v>0</v>
      </c>
      <c r="Q738" s="39">
        <f t="shared" si="3"/>
        <v>0.12</v>
      </c>
      <c r="R738" s="39">
        <f t="shared" si="3"/>
        <v>0</v>
      </c>
      <c r="S738" s="39">
        <f t="shared" si="3"/>
        <v>0.08</v>
      </c>
      <c r="T738" s="39">
        <f t="shared" si="3"/>
        <v>33.869999999999997</v>
      </c>
      <c r="U738" s="39">
        <f t="shared" si="3"/>
        <v>45.05</v>
      </c>
      <c r="V738" s="39">
        <f t="shared" si="3"/>
        <v>0.19</v>
      </c>
      <c r="W738" s="39">
        <f t="shared" si="3"/>
        <v>0</v>
      </c>
      <c r="X738" s="39">
        <f t="shared" si="3"/>
        <v>0</v>
      </c>
      <c r="Y738" s="39">
        <f t="shared" si="3"/>
        <v>0</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22</v>
      </c>
      <c r="B739" s="39">
        <f t="shared" si="3"/>
        <v>0</v>
      </c>
      <c r="C739" s="39">
        <f t="shared" si="3"/>
        <v>0</v>
      </c>
      <c r="D739" s="39">
        <f t="shared" si="3"/>
        <v>0</v>
      </c>
      <c r="E739" s="39">
        <f t="shared" si="3"/>
        <v>0</v>
      </c>
      <c r="F739" s="39">
        <f t="shared" si="3"/>
        <v>0</v>
      </c>
      <c r="G739" s="39">
        <f t="shared" si="3"/>
        <v>60.21</v>
      </c>
      <c r="H739" s="39">
        <f t="shared" si="3"/>
        <v>227.81</v>
      </c>
      <c r="I739" s="39">
        <f t="shared" si="3"/>
        <v>228.2</v>
      </c>
      <c r="J739" s="39">
        <f t="shared" si="3"/>
        <v>54.67</v>
      </c>
      <c r="K739" s="39">
        <f t="shared" si="3"/>
        <v>1.2</v>
      </c>
      <c r="L739" s="39">
        <f t="shared" si="3"/>
        <v>0</v>
      </c>
      <c r="M739" s="39">
        <f t="shared" si="3"/>
        <v>0</v>
      </c>
      <c r="N739" s="39">
        <f t="shared" si="3"/>
        <v>0</v>
      </c>
      <c r="O739" s="39">
        <f t="shared" si="3"/>
        <v>0</v>
      </c>
      <c r="P739" s="39">
        <f t="shared" si="3"/>
        <v>0</v>
      </c>
      <c r="Q739" s="39">
        <f t="shared" si="3"/>
        <v>0</v>
      </c>
      <c r="R739" s="39">
        <f t="shared" si="3"/>
        <v>0</v>
      </c>
      <c r="S739" s="39">
        <f t="shared" si="3"/>
        <v>2.25</v>
      </c>
      <c r="T739" s="39">
        <f t="shared" si="3"/>
        <v>0</v>
      </c>
      <c r="U739" s="39">
        <f t="shared" si="3"/>
        <v>0</v>
      </c>
      <c r="V739" s="39">
        <f t="shared" si="3"/>
        <v>0</v>
      </c>
      <c r="W739" s="39">
        <f t="shared" si="3"/>
        <v>0</v>
      </c>
      <c r="X739" s="39">
        <f t="shared" si="3"/>
        <v>0</v>
      </c>
      <c r="Y739" s="39">
        <f t="shared" si="3"/>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23</v>
      </c>
      <c r="B740" s="39">
        <f t="shared" si="3"/>
        <v>0</v>
      </c>
      <c r="C740" s="39">
        <f t="shared" si="3"/>
        <v>0</v>
      </c>
      <c r="D740" s="39">
        <f t="shared" si="3"/>
        <v>0</v>
      </c>
      <c r="E740" s="39">
        <f t="shared" si="3"/>
        <v>0</v>
      </c>
      <c r="F740" s="39">
        <f t="shared" si="3"/>
        <v>13.09</v>
      </c>
      <c r="G740" s="39">
        <f t="shared" si="3"/>
        <v>100.16</v>
      </c>
      <c r="H740" s="39">
        <f t="shared" si="3"/>
        <v>213.41</v>
      </c>
      <c r="I740" s="39">
        <f t="shared" si="3"/>
        <v>143.82</v>
      </c>
      <c r="J740" s="39">
        <f t="shared" si="3"/>
        <v>66.12</v>
      </c>
      <c r="K740" s="39">
        <f t="shared" si="3"/>
        <v>0.06</v>
      </c>
      <c r="L740" s="39">
        <f t="shared" si="3"/>
        <v>0</v>
      </c>
      <c r="M740" s="39">
        <f t="shared" si="3"/>
        <v>0.01</v>
      </c>
      <c r="N740" s="39">
        <f t="shared" si="3"/>
        <v>0.06</v>
      </c>
      <c r="O740" s="39">
        <f t="shared" si="3"/>
        <v>0</v>
      </c>
      <c r="P740" s="39">
        <f t="shared" si="3"/>
        <v>87.28</v>
      </c>
      <c r="Q740" s="39">
        <f t="shared" ref="Q740:Y740" si="4">Q525</f>
        <v>89.93</v>
      </c>
      <c r="R740" s="39">
        <f t="shared" si="4"/>
        <v>80.36</v>
      </c>
      <c r="S740" s="39">
        <f t="shared" si="4"/>
        <v>7.46</v>
      </c>
      <c r="T740" s="39">
        <f t="shared" si="4"/>
        <v>34.770000000000003</v>
      </c>
      <c r="U740" s="39">
        <f t="shared" si="4"/>
        <v>58.82</v>
      </c>
      <c r="V740" s="39">
        <f t="shared" si="4"/>
        <v>183.64</v>
      </c>
      <c r="W740" s="39">
        <f t="shared" si="4"/>
        <v>60.25</v>
      </c>
      <c r="X740" s="39">
        <f t="shared" si="4"/>
        <v>0</v>
      </c>
      <c r="Y740" s="39">
        <f t="shared" si="4"/>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12" x14ac:dyDescent="0.2">
      <c r="A741" s="33">
        <v>24</v>
      </c>
      <c r="B741" s="39">
        <f t="shared" ref="B741:Y748" si="5">B526</f>
        <v>0</v>
      </c>
      <c r="C741" s="39">
        <f t="shared" si="5"/>
        <v>0</v>
      </c>
      <c r="D741" s="39">
        <f t="shared" si="5"/>
        <v>0</v>
      </c>
      <c r="E741" s="39">
        <f t="shared" si="5"/>
        <v>0</v>
      </c>
      <c r="F741" s="39">
        <f t="shared" si="5"/>
        <v>27.58</v>
      </c>
      <c r="G741" s="39">
        <f t="shared" si="5"/>
        <v>61.49</v>
      </c>
      <c r="H741" s="39">
        <f t="shared" si="5"/>
        <v>78.739999999999995</v>
      </c>
      <c r="I741" s="39">
        <f t="shared" si="5"/>
        <v>105.86</v>
      </c>
      <c r="J741" s="39">
        <f t="shared" si="5"/>
        <v>257.74</v>
      </c>
      <c r="K741" s="39">
        <f t="shared" si="5"/>
        <v>64.56</v>
      </c>
      <c r="L741" s="39">
        <f t="shared" si="5"/>
        <v>0</v>
      </c>
      <c r="M741" s="39">
        <f t="shared" si="5"/>
        <v>0</v>
      </c>
      <c r="N741" s="39">
        <f t="shared" si="5"/>
        <v>0</v>
      </c>
      <c r="O741" s="39">
        <f t="shared" si="5"/>
        <v>0</v>
      </c>
      <c r="P741" s="39">
        <f t="shared" si="5"/>
        <v>0</v>
      </c>
      <c r="Q741" s="39">
        <f t="shared" si="5"/>
        <v>0</v>
      </c>
      <c r="R741" s="39">
        <f t="shared" si="5"/>
        <v>0.02</v>
      </c>
      <c r="S741" s="39">
        <f t="shared" si="5"/>
        <v>0</v>
      </c>
      <c r="T741" s="39">
        <f t="shared" si="5"/>
        <v>0</v>
      </c>
      <c r="U741" s="39">
        <f t="shared" si="5"/>
        <v>10.56</v>
      </c>
      <c r="V741" s="39">
        <f t="shared" si="5"/>
        <v>0</v>
      </c>
      <c r="W741" s="39">
        <f t="shared" si="5"/>
        <v>0</v>
      </c>
      <c r="X741" s="39">
        <f t="shared" si="5"/>
        <v>0</v>
      </c>
      <c r="Y741" s="39">
        <f t="shared" si="5"/>
        <v>0</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12" x14ac:dyDescent="0.2">
      <c r="A742" s="33">
        <v>25</v>
      </c>
      <c r="B742" s="39">
        <f t="shared" si="5"/>
        <v>0</v>
      </c>
      <c r="C742" s="39">
        <f t="shared" si="5"/>
        <v>0</v>
      </c>
      <c r="D742" s="39">
        <f t="shared" si="5"/>
        <v>0</v>
      </c>
      <c r="E742" s="39">
        <f t="shared" si="5"/>
        <v>0</v>
      </c>
      <c r="F742" s="39">
        <f t="shared" si="5"/>
        <v>0</v>
      </c>
      <c r="G742" s="39">
        <f t="shared" si="5"/>
        <v>0</v>
      </c>
      <c r="H742" s="39">
        <f t="shared" si="5"/>
        <v>0</v>
      </c>
      <c r="I742" s="39">
        <f t="shared" si="5"/>
        <v>3.16</v>
      </c>
      <c r="J742" s="39">
        <f t="shared" si="5"/>
        <v>186.72</v>
      </c>
      <c r="K742" s="39">
        <f t="shared" si="5"/>
        <v>83.52</v>
      </c>
      <c r="L742" s="39">
        <f t="shared" si="5"/>
        <v>84.72</v>
      </c>
      <c r="M742" s="39">
        <f t="shared" si="5"/>
        <v>37.89</v>
      </c>
      <c r="N742" s="39">
        <f t="shared" si="5"/>
        <v>37.1</v>
      </c>
      <c r="O742" s="39">
        <f t="shared" si="5"/>
        <v>26.58</v>
      </c>
      <c r="P742" s="39">
        <f t="shared" si="5"/>
        <v>35.08</v>
      </c>
      <c r="Q742" s="39">
        <f t="shared" si="5"/>
        <v>53.27</v>
      </c>
      <c r="R742" s="39">
        <f t="shared" si="5"/>
        <v>17.13</v>
      </c>
      <c r="S742" s="39">
        <f t="shared" si="5"/>
        <v>5.87</v>
      </c>
      <c r="T742" s="39">
        <f t="shared" si="5"/>
        <v>9.52</v>
      </c>
      <c r="U742" s="39">
        <f t="shared" si="5"/>
        <v>0</v>
      </c>
      <c r="V742" s="39">
        <f t="shared" si="5"/>
        <v>0</v>
      </c>
      <c r="W742" s="39">
        <f t="shared" si="5"/>
        <v>0</v>
      </c>
      <c r="X742" s="39">
        <f t="shared" si="5"/>
        <v>0</v>
      </c>
      <c r="Y742" s="39">
        <f t="shared" si="5"/>
        <v>0.32</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12" x14ac:dyDescent="0.2">
      <c r="A743" s="33">
        <v>26</v>
      </c>
      <c r="B743" s="39">
        <f t="shared" si="5"/>
        <v>0</v>
      </c>
      <c r="C743" s="39">
        <f t="shared" si="5"/>
        <v>0</v>
      </c>
      <c r="D743" s="39">
        <f t="shared" si="5"/>
        <v>0</v>
      </c>
      <c r="E743" s="39">
        <f t="shared" si="5"/>
        <v>0</v>
      </c>
      <c r="F743" s="39">
        <f t="shared" si="5"/>
        <v>34.799999999999997</v>
      </c>
      <c r="G743" s="39">
        <f t="shared" si="5"/>
        <v>34.729999999999997</v>
      </c>
      <c r="H743" s="39">
        <f t="shared" si="5"/>
        <v>198.7</v>
      </c>
      <c r="I743" s="39">
        <f t="shared" si="5"/>
        <v>394.35</v>
      </c>
      <c r="J743" s="39">
        <f t="shared" si="5"/>
        <v>243.74</v>
      </c>
      <c r="K743" s="39">
        <f t="shared" si="5"/>
        <v>261.17</v>
      </c>
      <c r="L743" s="39">
        <f t="shared" si="5"/>
        <v>188.44</v>
      </c>
      <c r="M743" s="39">
        <f t="shared" si="5"/>
        <v>0</v>
      </c>
      <c r="N743" s="39">
        <f t="shared" si="5"/>
        <v>0</v>
      </c>
      <c r="O743" s="39">
        <f t="shared" si="5"/>
        <v>0</v>
      </c>
      <c r="P743" s="39">
        <f t="shared" si="5"/>
        <v>0</v>
      </c>
      <c r="Q743" s="39">
        <f t="shared" si="5"/>
        <v>0</v>
      </c>
      <c r="R743" s="39">
        <f t="shared" si="5"/>
        <v>46.14</v>
      </c>
      <c r="S743" s="39">
        <f t="shared" si="5"/>
        <v>136.22</v>
      </c>
      <c r="T743" s="39">
        <f t="shared" si="5"/>
        <v>185.19</v>
      </c>
      <c r="U743" s="39">
        <f t="shared" si="5"/>
        <v>288.05</v>
      </c>
      <c r="V743" s="39">
        <f t="shared" si="5"/>
        <v>205.93</v>
      </c>
      <c r="W743" s="39">
        <f t="shared" si="5"/>
        <v>1.36</v>
      </c>
      <c r="X743" s="39">
        <f t="shared" si="5"/>
        <v>0</v>
      </c>
      <c r="Y743" s="39">
        <f t="shared" si="5"/>
        <v>0</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x14ac:dyDescent="0.2">
      <c r="A744" s="33">
        <v>27</v>
      </c>
      <c r="B744" s="39">
        <f t="shared" si="5"/>
        <v>0</v>
      </c>
      <c r="C744" s="39">
        <f t="shared" si="5"/>
        <v>0</v>
      </c>
      <c r="D744" s="39">
        <f t="shared" si="5"/>
        <v>0</v>
      </c>
      <c r="E744" s="39">
        <f t="shared" si="5"/>
        <v>0</v>
      </c>
      <c r="F744" s="39">
        <f t="shared" si="5"/>
        <v>0</v>
      </c>
      <c r="G744" s="39">
        <f t="shared" si="5"/>
        <v>128.06</v>
      </c>
      <c r="H744" s="39">
        <f t="shared" si="5"/>
        <v>200.58</v>
      </c>
      <c r="I744" s="39">
        <f t="shared" si="5"/>
        <v>277.45</v>
      </c>
      <c r="J744" s="39">
        <f t="shared" si="5"/>
        <v>322.98</v>
      </c>
      <c r="K744" s="39">
        <f t="shared" si="5"/>
        <v>131.69999999999999</v>
      </c>
      <c r="L744" s="39">
        <f t="shared" si="5"/>
        <v>0</v>
      </c>
      <c r="M744" s="39">
        <f t="shared" si="5"/>
        <v>0</v>
      </c>
      <c r="N744" s="39">
        <f t="shared" si="5"/>
        <v>0</v>
      </c>
      <c r="O744" s="39">
        <f t="shared" si="5"/>
        <v>15.7</v>
      </c>
      <c r="P744" s="39">
        <f t="shared" si="5"/>
        <v>0</v>
      </c>
      <c r="Q744" s="39">
        <f t="shared" si="5"/>
        <v>13.3</v>
      </c>
      <c r="R744" s="39">
        <f t="shared" si="5"/>
        <v>56.78</v>
      </c>
      <c r="S744" s="39">
        <f t="shared" si="5"/>
        <v>113.9</v>
      </c>
      <c r="T744" s="39">
        <f t="shared" si="5"/>
        <v>94.28</v>
      </c>
      <c r="U744" s="39">
        <f t="shared" si="5"/>
        <v>136.34</v>
      </c>
      <c r="V744" s="39">
        <f t="shared" si="5"/>
        <v>152.96</v>
      </c>
      <c r="W744" s="39">
        <f t="shared" si="5"/>
        <v>0.56999999999999995</v>
      </c>
      <c r="X744" s="39">
        <f t="shared" si="5"/>
        <v>0</v>
      </c>
      <c r="Y744" s="39">
        <f t="shared" si="5"/>
        <v>0</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ht="12" x14ac:dyDescent="0.2">
      <c r="A745" s="33">
        <v>28</v>
      </c>
      <c r="B745" s="39">
        <f t="shared" si="5"/>
        <v>0</v>
      </c>
      <c r="C745" s="39">
        <f t="shared" si="5"/>
        <v>0</v>
      </c>
      <c r="D745" s="39">
        <f t="shared" si="5"/>
        <v>0</v>
      </c>
      <c r="E745" s="39">
        <f t="shared" si="5"/>
        <v>0</v>
      </c>
      <c r="F745" s="39">
        <f t="shared" si="5"/>
        <v>0</v>
      </c>
      <c r="G745" s="39">
        <f t="shared" si="5"/>
        <v>158.47</v>
      </c>
      <c r="H745" s="39">
        <f t="shared" si="5"/>
        <v>174.18</v>
      </c>
      <c r="I745" s="39">
        <f t="shared" si="5"/>
        <v>236.47</v>
      </c>
      <c r="J745" s="39">
        <f t="shared" si="5"/>
        <v>299.82</v>
      </c>
      <c r="K745" s="39">
        <f t="shared" si="5"/>
        <v>203.14</v>
      </c>
      <c r="L745" s="39">
        <f t="shared" si="5"/>
        <v>271.66000000000003</v>
      </c>
      <c r="M745" s="39">
        <f t="shared" si="5"/>
        <v>153.15</v>
      </c>
      <c r="N745" s="39">
        <f t="shared" si="5"/>
        <v>296.98</v>
      </c>
      <c r="O745" s="39">
        <f t="shared" si="5"/>
        <v>298.68</v>
      </c>
      <c r="P745" s="39">
        <f t="shared" si="5"/>
        <v>236.08</v>
      </c>
      <c r="Q745" s="39">
        <f t="shared" si="5"/>
        <v>164.05</v>
      </c>
      <c r="R745" s="39">
        <f t="shared" si="5"/>
        <v>300.70999999999998</v>
      </c>
      <c r="S745" s="39">
        <f t="shared" si="5"/>
        <v>181.93</v>
      </c>
      <c r="T745" s="39">
        <f t="shared" si="5"/>
        <v>141.91</v>
      </c>
      <c r="U745" s="39">
        <f t="shared" si="5"/>
        <v>223.04</v>
      </c>
      <c r="V745" s="39">
        <f t="shared" si="5"/>
        <v>218.81</v>
      </c>
      <c r="W745" s="39">
        <f t="shared" si="5"/>
        <v>61.96</v>
      </c>
      <c r="X745" s="39">
        <f t="shared" si="5"/>
        <v>0</v>
      </c>
      <c r="Y745" s="39">
        <f t="shared" si="5"/>
        <v>0</v>
      </c>
      <c r="Z745" s="38" t="str">
        <f>IF(Y745=0,"скрыть","")</f>
        <v>скрыть</v>
      </c>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ht="12" x14ac:dyDescent="0.2">
      <c r="A746" s="33">
        <v>29</v>
      </c>
      <c r="B746" s="39">
        <f t="shared" si="5"/>
        <v>0</v>
      </c>
      <c r="C746" s="39">
        <f t="shared" si="5"/>
        <v>0</v>
      </c>
      <c r="D746" s="39">
        <f t="shared" si="5"/>
        <v>0</v>
      </c>
      <c r="E746" s="39">
        <f t="shared" si="5"/>
        <v>0</v>
      </c>
      <c r="F746" s="39">
        <f t="shared" si="5"/>
        <v>168.64</v>
      </c>
      <c r="G746" s="39">
        <f t="shared" si="5"/>
        <v>125.16</v>
      </c>
      <c r="H746" s="39">
        <f t="shared" si="5"/>
        <v>267.51</v>
      </c>
      <c r="I746" s="39">
        <f t="shared" si="5"/>
        <v>427.53</v>
      </c>
      <c r="J746" s="39">
        <f t="shared" si="5"/>
        <v>276.39999999999998</v>
      </c>
      <c r="K746" s="39">
        <f t="shared" si="5"/>
        <v>92.32</v>
      </c>
      <c r="L746" s="39">
        <f t="shared" si="5"/>
        <v>49.33</v>
      </c>
      <c r="M746" s="39">
        <f t="shared" si="5"/>
        <v>167.54</v>
      </c>
      <c r="N746" s="39">
        <f t="shared" si="5"/>
        <v>164.32</v>
      </c>
      <c r="O746" s="39">
        <f t="shared" si="5"/>
        <v>189.92</v>
      </c>
      <c r="P746" s="39">
        <f t="shared" si="5"/>
        <v>318.97000000000003</v>
      </c>
      <c r="Q746" s="39">
        <f t="shared" si="5"/>
        <v>539.38</v>
      </c>
      <c r="R746" s="39">
        <f t="shared" si="5"/>
        <v>279.2</v>
      </c>
      <c r="S746" s="39">
        <f t="shared" si="5"/>
        <v>259.27</v>
      </c>
      <c r="T746" s="39">
        <f t="shared" si="5"/>
        <v>266.68</v>
      </c>
      <c r="U746" s="39">
        <f t="shared" si="5"/>
        <v>249.87</v>
      </c>
      <c r="V746" s="39">
        <f t="shared" si="5"/>
        <v>258.02999999999997</v>
      </c>
      <c r="W746" s="39">
        <f t="shared" si="5"/>
        <v>109.69</v>
      </c>
      <c r="X746" s="39">
        <f t="shared" si="5"/>
        <v>0</v>
      </c>
      <c r="Y746" s="39">
        <f t="shared" si="5"/>
        <v>0</v>
      </c>
      <c r="Z746" s="38" t="str">
        <f>IF(Y746=0,"скрыть","")</f>
        <v>скрыть</v>
      </c>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ht="12" x14ac:dyDescent="0.2">
      <c r="A747" s="33">
        <v>30</v>
      </c>
      <c r="B747" s="39">
        <f t="shared" si="5"/>
        <v>0</v>
      </c>
      <c r="C747" s="39">
        <f t="shared" si="5"/>
        <v>0</v>
      </c>
      <c r="D747" s="39">
        <f t="shared" si="5"/>
        <v>0</v>
      </c>
      <c r="E747" s="39">
        <f t="shared" si="5"/>
        <v>0</v>
      </c>
      <c r="F747" s="39">
        <f t="shared" si="5"/>
        <v>113.03</v>
      </c>
      <c r="G747" s="39">
        <f t="shared" si="5"/>
        <v>93.91</v>
      </c>
      <c r="H747" s="39">
        <f t="shared" si="5"/>
        <v>202.56</v>
      </c>
      <c r="I747" s="39">
        <f t="shared" si="5"/>
        <v>329.46</v>
      </c>
      <c r="J747" s="39">
        <f t="shared" si="5"/>
        <v>177.74</v>
      </c>
      <c r="K747" s="39">
        <f t="shared" si="5"/>
        <v>421.25</v>
      </c>
      <c r="L747" s="39">
        <f t="shared" si="5"/>
        <v>232.11</v>
      </c>
      <c r="M747" s="39">
        <f t="shared" si="5"/>
        <v>105.02</v>
      </c>
      <c r="N747" s="39">
        <f t="shared" si="5"/>
        <v>4.91</v>
      </c>
      <c r="O747" s="39">
        <f t="shared" si="5"/>
        <v>0</v>
      </c>
      <c r="P747" s="39">
        <f t="shared" si="5"/>
        <v>0</v>
      </c>
      <c r="Q747" s="39">
        <f t="shared" si="5"/>
        <v>0</v>
      </c>
      <c r="R747" s="39">
        <f t="shared" si="5"/>
        <v>45.79</v>
      </c>
      <c r="S747" s="39">
        <f t="shared" si="5"/>
        <v>105.79</v>
      </c>
      <c r="T747" s="39">
        <f t="shared" si="5"/>
        <v>96.42</v>
      </c>
      <c r="U747" s="39">
        <f t="shared" si="5"/>
        <v>235.3</v>
      </c>
      <c r="V747" s="39">
        <f t="shared" si="5"/>
        <v>145.29</v>
      </c>
      <c r="W747" s="39">
        <f t="shared" si="5"/>
        <v>3.55</v>
      </c>
      <c r="X747" s="39">
        <f t="shared" si="5"/>
        <v>0</v>
      </c>
      <c r="Y747" s="39">
        <f t="shared" si="5"/>
        <v>0</v>
      </c>
      <c r="Z747" s="38" t="str">
        <f>IF(Y747=0,"скрыть","")</f>
        <v>скрыть</v>
      </c>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2" x14ac:dyDescent="0.2">
      <c r="A748" s="33">
        <v>31</v>
      </c>
      <c r="B748" s="39">
        <f t="shared" si="5"/>
        <v>0</v>
      </c>
      <c r="C748" s="39">
        <f t="shared" si="5"/>
        <v>0</v>
      </c>
      <c r="D748" s="39">
        <f t="shared" si="5"/>
        <v>0</v>
      </c>
      <c r="E748" s="39">
        <f t="shared" si="5"/>
        <v>0</v>
      </c>
      <c r="F748" s="39">
        <f t="shared" si="5"/>
        <v>0</v>
      </c>
      <c r="G748" s="39">
        <f t="shared" si="5"/>
        <v>70.33</v>
      </c>
      <c r="H748" s="39">
        <f t="shared" si="5"/>
        <v>81.66</v>
      </c>
      <c r="I748" s="39">
        <f t="shared" si="5"/>
        <v>212.47</v>
      </c>
      <c r="J748" s="39">
        <f t="shared" si="5"/>
        <v>89.89</v>
      </c>
      <c r="K748" s="39">
        <f t="shared" si="5"/>
        <v>69.67</v>
      </c>
      <c r="L748" s="39">
        <f t="shared" si="5"/>
        <v>116.36</v>
      </c>
      <c r="M748" s="39">
        <f t="shared" si="5"/>
        <v>126.35</v>
      </c>
      <c r="N748" s="39">
        <f t="shared" si="5"/>
        <v>114.24</v>
      </c>
      <c r="O748" s="39">
        <f t="shared" si="5"/>
        <v>211.23</v>
      </c>
      <c r="P748" s="39">
        <f t="shared" si="5"/>
        <v>349.61</v>
      </c>
      <c r="Q748" s="39">
        <f t="shared" si="5"/>
        <v>405.52</v>
      </c>
      <c r="R748" s="39">
        <f t="shared" si="5"/>
        <v>320.64</v>
      </c>
      <c r="S748" s="39">
        <f t="shared" si="5"/>
        <v>244.65</v>
      </c>
      <c r="T748" s="39">
        <f t="shared" si="5"/>
        <v>264.61</v>
      </c>
      <c r="U748" s="39">
        <f t="shared" si="5"/>
        <v>121.6</v>
      </c>
      <c r="V748" s="39">
        <f t="shared" si="5"/>
        <v>22.76</v>
      </c>
      <c r="W748" s="39">
        <f t="shared" si="5"/>
        <v>0</v>
      </c>
      <c r="X748" s="39">
        <f t="shared" si="5"/>
        <v>0</v>
      </c>
      <c r="Y748" s="39">
        <f t="shared" si="5"/>
        <v>0</v>
      </c>
      <c r="Z748" s="38" t="str">
        <f>IF(Y748=0,"скрыть","")</f>
        <v>скрыть</v>
      </c>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x14ac:dyDescent="0.2">
      <c r="A749" s="111"/>
      <c r="B749" s="112" t="s">
        <v>118</v>
      </c>
      <c r="C749" s="112"/>
      <c r="D749" s="112"/>
      <c r="E749" s="112"/>
      <c r="F749" s="112"/>
      <c r="G749" s="112"/>
      <c r="H749" s="112"/>
      <c r="I749" s="112"/>
      <c r="J749" s="112"/>
      <c r="K749" s="112"/>
      <c r="L749" s="112"/>
      <c r="M749" s="112"/>
      <c r="N749" s="112"/>
      <c r="O749" s="112"/>
      <c r="P749" s="112"/>
      <c r="Q749" s="112"/>
      <c r="R749" s="112"/>
      <c r="S749" s="112"/>
      <c r="T749" s="112"/>
      <c r="U749" s="112"/>
      <c r="V749" s="112"/>
      <c r="W749" s="112"/>
      <c r="X749" s="112"/>
      <c r="Y749" s="112"/>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x14ac:dyDescent="0.2">
      <c r="A750" s="111"/>
      <c r="B750" s="112"/>
      <c r="C750" s="112"/>
      <c r="D750" s="112"/>
      <c r="E750" s="112"/>
      <c r="F750" s="112"/>
      <c r="G750" s="112"/>
      <c r="H750" s="112"/>
      <c r="I750" s="112"/>
      <c r="J750" s="112"/>
      <c r="K750" s="112"/>
      <c r="L750" s="112"/>
      <c r="M750" s="112"/>
      <c r="N750" s="112"/>
      <c r="O750" s="112"/>
      <c r="P750" s="112"/>
      <c r="Q750" s="112"/>
      <c r="R750" s="112"/>
      <c r="S750" s="112"/>
      <c r="T750" s="112"/>
      <c r="U750" s="112"/>
      <c r="V750" s="112"/>
      <c r="W750" s="112"/>
      <c r="X750" s="112"/>
      <c r="Y750" s="112"/>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s="27" customFormat="1" ht="32.65" customHeight="1" x14ac:dyDescent="0.2">
      <c r="A751" s="31" t="s">
        <v>83</v>
      </c>
      <c r="B751" s="32" t="s">
        <v>84</v>
      </c>
      <c r="C751" s="32" t="s">
        <v>85</v>
      </c>
      <c r="D751" s="32" t="s">
        <v>86</v>
      </c>
      <c r="E751" s="32" t="s">
        <v>87</v>
      </c>
      <c r="F751" s="32" t="s">
        <v>88</v>
      </c>
      <c r="G751" s="32" t="s">
        <v>89</v>
      </c>
      <c r="H751" s="32" t="s">
        <v>90</v>
      </c>
      <c r="I751" s="32" t="s">
        <v>91</v>
      </c>
      <c r="J751" s="32" t="s">
        <v>92</v>
      </c>
      <c r="K751" s="32" t="s">
        <v>93</v>
      </c>
      <c r="L751" s="32" t="s">
        <v>94</v>
      </c>
      <c r="M751" s="32" t="s">
        <v>95</v>
      </c>
      <c r="N751" s="32" t="s">
        <v>96</v>
      </c>
      <c r="O751" s="32" t="s">
        <v>97</v>
      </c>
      <c r="P751" s="32" t="s">
        <v>98</v>
      </c>
      <c r="Q751" s="32" t="s">
        <v>99</v>
      </c>
      <c r="R751" s="32" t="s">
        <v>100</v>
      </c>
      <c r="S751" s="32" t="s">
        <v>101</v>
      </c>
      <c r="T751" s="32" t="s">
        <v>102</v>
      </c>
      <c r="U751" s="32" t="s">
        <v>103</v>
      </c>
      <c r="V751" s="32" t="s">
        <v>104</v>
      </c>
      <c r="W751" s="32" t="s">
        <v>105</v>
      </c>
      <c r="X751" s="32" t="s">
        <v>106</v>
      </c>
      <c r="Y751" s="32" t="s">
        <v>107</v>
      </c>
      <c r="Z751" s="26"/>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1</v>
      </c>
      <c r="B752" s="39">
        <f>B537</f>
        <v>66.209999999999994</v>
      </c>
      <c r="C752" s="39">
        <f t="shared" ref="C752:Y752" si="6">C537</f>
        <v>111.62</v>
      </c>
      <c r="D752" s="39">
        <f t="shared" si="6"/>
        <v>255.5</v>
      </c>
      <c r="E752" s="39">
        <f t="shared" si="6"/>
        <v>276.08999999999997</v>
      </c>
      <c r="F752" s="39">
        <f t="shared" si="6"/>
        <v>216.87</v>
      </c>
      <c r="G752" s="39">
        <f t="shared" si="6"/>
        <v>0</v>
      </c>
      <c r="H752" s="39">
        <f t="shared" si="6"/>
        <v>0.17</v>
      </c>
      <c r="I752" s="39">
        <f t="shared" si="6"/>
        <v>0</v>
      </c>
      <c r="J752" s="39">
        <f t="shared" si="6"/>
        <v>0</v>
      </c>
      <c r="K752" s="39">
        <f t="shared" si="6"/>
        <v>0</v>
      </c>
      <c r="L752" s="39">
        <f t="shared" si="6"/>
        <v>0</v>
      </c>
      <c r="M752" s="39">
        <f t="shared" si="6"/>
        <v>0</v>
      </c>
      <c r="N752" s="39">
        <f t="shared" si="6"/>
        <v>0</v>
      </c>
      <c r="O752" s="39">
        <f t="shared" si="6"/>
        <v>0</v>
      </c>
      <c r="P752" s="39">
        <f t="shared" si="6"/>
        <v>0</v>
      </c>
      <c r="Q752" s="39">
        <f t="shared" si="6"/>
        <v>0</v>
      </c>
      <c r="R752" s="39">
        <f t="shared" si="6"/>
        <v>0</v>
      </c>
      <c r="S752" s="39">
        <f t="shared" si="6"/>
        <v>0</v>
      </c>
      <c r="T752" s="39">
        <f t="shared" si="6"/>
        <v>0</v>
      </c>
      <c r="U752" s="39">
        <f t="shared" si="6"/>
        <v>0</v>
      </c>
      <c r="V752" s="39">
        <f t="shared" si="6"/>
        <v>0</v>
      </c>
      <c r="W752" s="39">
        <f t="shared" si="6"/>
        <v>0</v>
      </c>
      <c r="X752" s="39">
        <f t="shared" si="6"/>
        <v>43.66</v>
      </c>
      <c r="Y752" s="39">
        <f t="shared" si="6"/>
        <v>164.98</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2</v>
      </c>
      <c r="B753" s="39">
        <f t="shared" ref="B753:Y763" si="7">B538</f>
        <v>122.14</v>
      </c>
      <c r="C753" s="39">
        <f t="shared" si="7"/>
        <v>228.42</v>
      </c>
      <c r="D753" s="39">
        <f t="shared" si="7"/>
        <v>171.2</v>
      </c>
      <c r="E753" s="39">
        <f t="shared" si="7"/>
        <v>186.48</v>
      </c>
      <c r="F753" s="39">
        <f t="shared" si="7"/>
        <v>333.63</v>
      </c>
      <c r="G753" s="39">
        <f t="shared" si="7"/>
        <v>79.459999999999994</v>
      </c>
      <c r="H753" s="39">
        <f t="shared" si="7"/>
        <v>21.08</v>
      </c>
      <c r="I753" s="39">
        <f t="shared" si="7"/>
        <v>0</v>
      </c>
      <c r="J753" s="39">
        <f t="shared" si="7"/>
        <v>0</v>
      </c>
      <c r="K753" s="39">
        <f t="shared" si="7"/>
        <v>0</v>
      </c>
      <c r="L753" s="39">
        <f t="shared" si="7"/>
        <v>0</v>
      </c>
      <c r="M753" s="39">
        <f t="shared" si="7"/>
        <v>0.34</v>
      </c>
      <c r="N753" s="39">
        <f t="shared" si="7"/>
        <v>0</v>
      </c>
      <c r="O753" s="39">
        <f t="shared" si="7"/>
        <v>0</v>
      </c>
      <c r="P753" s="39">
        <f t="shared" si="7"/>
        <v>0</v>
      </c>
      <c r="Q753" s="39">
        <f t="shared" si="7"/>
        <v>0</v>
      </c>
      <c r="R753" s="39">
        <f t="shared" si="7"/>
        <v>0</v>
      </c>
      <c r="S753" s="39">
        <f t="shared" si="7"/>
        <v>0</v>
      </c>
      <c r="T753" s="39">
        <f t="shared" si="7"/>
        <v>0</v>
      </c>
      <c r="U753" s="39">
        <f t="shared" si="7"/>
        <v>0</v>
      </c>
      <c r="V753" s="39">
        <f t="shared" si="7"/>
        <v>0</v>
      </c>
      <c r="W753" s="39">
        <f t="shared" si="7"/>
        <v>83.27</v>
      </c>
      <c r="X753" s="39">
        <f t="shared" si="7"/>
        <v>196.03</v>
      </c>
      <c r="Y753" s="39">
        <f t="shared" si="7"/>
        <v>270.79000000000002</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3</v>
      </c>
      <c r="B754" s="39">
        <f t="shared" si="7"/>
        <v>69.19</v>
      </c>
      <c r="C754" s="39">
        <f t="shared" si="7"/>
        <v>78.45</v>
      </c>
      <c r="D754" s="39">
        <f t="shared" si="7"/>
        <v>175.24</v>
      </c>
      <c r="E754" s="39">
        <f t="shared" si="7"/>
        <v>189.92</v>
      </c>
      <c r="F754" s="39">
        <f t="shared" si="7"/>
        <v>261.20999999999998</v>
      </c>
      <c r="G754" s="39">
        <f t="shared" si="7"/>
        <v>117.5</v>
      </c>
      <c r="H754" s="39">
        <f t="shared" si="7"/>
        <v>47.49</v>
      </c>
      <c r="I754" s="39">
        <f t="shared" si="7"/>
        <v>8.82</v>
      </c>
      <c r="J754" s="39">
        <f t="shared" si="7"/>
        <v>0</v>
      </c>
      <c r="K754" s="39">
        <f t="shared" si="7"/>
        <v>21.15</v>
      </c>
      <c r="L754" s="39">
        <f t="shared" si="7"/>
        <v>0</v>
      </c>
      <c r="M754" s="39">
        <f t="shared" si="7"/>
        <v>0</v>
      </c>
      <c r="N754" s="39">
        <f t="shared" si="7"/>
        <v>0</v>
      </c>
      <c r="O754" s="39">
        <f t="shared" si="7"/>
        <v>0</v>
      </c>
      <c r="P754" s="39">
        <f t="shared" si="7"/>
        <v>0</v>
      </c>
      <c r="Q754" s="39">
        <f t="shared" si="7"/>
        <v>0</v>
      </c>
      <c r="R754" s="39">
        <f t="shared" si="7"/>
        <v>0</v>
      </c>
      <c r="S754" s="39">
        <f t="shared" si="7"/>
        <v>0</v>
      </c>
      <c r="T754" s="39">
        <f t="shared" si="7"/>
        <v>0</v>
      </c>
      <c r="U754" s="39">
        <f t="shared" si="7"/>
        <v>0</v>
      </c>
      <c r="V754" s="39">
        <f t="shared" si="7"/>
        <v>0</v>
      </c>
      <c r="W754" s="39">
        <f t="shared" si="7"/>
        <v>50.88</v>
      </c>
      <c r="X754" s="39">
        <f t="shared" si="7"/>
        <v>86.58</v>
      </c>
      <c r="Y754" s="39">
        <f t="shared" si="7"/>
        <v>239.86</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4</v>
      </c>
      <c r="B755" s="39">
        <f t="shared" si="7"/>
        <v>47.54</v>
      </c>
      <c r="C755" s="39">
        <f t="shared" si="7"/>
        <v>46.33</v>
      </c>
      <c r="D755" s="39">
        <f t="shared" si="7"/>
        <v>64.97</v>
      </c>
      <c r="E755" s="39">
        <f t="shared" si="7"/>
        <v>40.909999999999997</v>
      </c>
      <c r="F755" s="39">
        <f t="shared" si="7"/>
        <v>69.489999999999995</v>
      </c>
      <c r="G755" s="39">
        <f t="shared" si="7"/>
        <v>184.84</v>
      </c>
      <c r="H755" s="39">
        <f t="shared" si="7"/>
        <v>24.57</v>
      </c>
      <c r="I755" s="39">
        <f t="shared" si="7"/>
        <v>0</v>
      </c>
      <c r="J755" s="39">
        <f t="shared" si="7"/>
        <v>0</v>
      </c>
      <c r="K755" s="39">
        <f t="shared" si="7"/>
        <v>175.67</v>
      </c>
      <c r="L755" s="39">
        <f t="shared" si="7"/>
        <v>323.2</v>
      </c>
      <c r="M755" s="39">
        <f t="shared" si="7"/>
        <v>137.63</v>
      </c>
      <c r="N755" s="39">
        <f t="shared" si="7"/>
        <v>268.26</v>
      </c>
      <c r="O755" s="39">
        <f t="shared" si="7"/>
        <v>202.96</v>
      </c>
      <c r="P755" s="39">
        <f t="shared" si="7"/>
        <v>303.12</v>
      </c>
      <c r="Q755" s="39">
        <f t="shared" si="7"/>
        <v>0</v>
      </c>
      <c r="R755" s="39">
        <f t="shared" si="7"/>
        <v>0.3</v>
      </c>
      <c r="S755" s="39">
        <f t="shared" si="7"/>
        <v>0</v>
      </c>
      <c r="T755" s="39">
        <f t="shared" si="7"/>
        <v>0</v>
      </c>
      <c r="U755" s="39">
        <f t="shared" si="7"/>
        <v>0</v>
      </c>
      <c r="V755" s="39">
        <f t="shared" si="7"/>
        <v>0</v>
      </c>
      <c r="W755" s="39">
        <f t="shared" si="7"/>
        <v>6.53</v>
      </c>
      <c r="X755" s="39">
        <f t="shared" si="7"/>
        <v>242.48</v>
      </c>
      <c r="Y755" s="39">
        <f t="shared" si="7"/>
        <v>210.41</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5</v>
      </c>
      <c r="B756" s="39">
        <f t="shared" si="7"/>
        <v>153.31</v>
      </c>
      <c r="C756" s="39">
        <f t="shared" si="7"/>
        <v>160.19</v>
      </c>
      <c r="D756" s="39">
        <f t="shared" si="7"/>
        <v>154.15</v>
      </c>
      <c r="E756" s="39">
        <f t="shared" si="7"/>
        <v>301.95</v>
      </c>
      <c r="F756" s="39">
        <f t="shared" si="7"/>
        <v>815.47</v>
      </c>
      <c r="G756" s="39">
        <f t="shared" si="7"/>
        <v>635.14</v>
      </c>
      <c r="H756" s="39">
        <f t="shared" si="7"/>
        <v>358.87</v>
      </c>
      <c r="I756" s="39">
        <f t="shared" si="7"/>
        <v>368.43</v>
      </c>
      <c r="J756" s="39">
        <f t="shared" si="7"/>
        <v>427.25</v>
      </c>
      <c r="K756" s="39">
        <f t="shared" si="7"/>
        <v>623.04</v>
      </c>
      <c r="L756" s="39">
        <f t="shared" si="7"/>
        <v>417.72</v>
      </c>
      <c r="M756" s="39">
        <f t="shared" si="7"/>
        <v>452.14</v>
      </c>
      <c r="N756" s="39">
        <f t="shared" si="7"/>
        <v>442.75</v>
      </c>
      <c r="O756" s="39">
        <f t="shared" si="7"/>
        <v>273.43</v>
      </c>
      <c r="P756" s="39">
        <f t="shared" si="7"/>
        <v>287.16000000000003</v>
      </c>
      <c r="Q756" s="39">
        <f t="shared" si="7"/>
        <v>260.55</v>
      </c>
      <c r="R756" s="39">
        <f t="shared" si="7"/>
        <v>235.83</v>
      </c>
      <c r="S756" s="39">
        <f t="shared" si="7"/>
        <v>155.47999999999999</v>
      </c>
      <c r="T756" s="39">
        <f t="shared" si="7"/>
        <v>181.62</v>
      </c>
      <c r="U756" s="39">
        <f t="shared" si="7"/>
        <v>622.67999999999995</v>
      </c>
      <c r="V756" s="39">
        <f t="shared" si="7"/>
        <v>101.08</v>
      </c>
      <c r="W756" s="39">
        <f t="shared" si="7"/>
        <v>412.86</v>
      </c>
      <c r="X756" s="39">
        <f t="shared" si="7"/>
        <v>531.86</v>
      </c>
      <c r="Y756" s="39">
        <f t="shared" si="7"/>
        <v>381.26</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6</v>
      </c>
      <c r="B757" s="39">
        <f t="shared" si="7"/>
        <v>409.7</v>
      </c>
      <c r="C757" s="39">
        <f t="shared" si="7"/>
        <v>444.08</v>
      </c>
      <c r="D757" s="39">
        <f t="shared" si="7"/>
        <v>436.93</v>
      </c>
      <c r="E757" s="39">
        <f t="shared" si="7"/>
        <v>289.82</v>
      </c>
      <c r="F757" s="39">
        <f t="shared" si="7"/>
        <v>272.26</v>
      </c>
      <c r="G757" s="39">
        <f t="shared" si="7"/>
        <v>0</v>
      </c>
      <c r="H757" s="39">
        <f t="shared" si="7"/>
        <v>0</v>
      </c>
      <c r="I757" s="39">
        <f t="shared" si="7"/>
        <v>0</v>
      </c>
      <c r="J757" s="39">
        <f t="shared" si="7"/>
        <v>18.88</v>
      </c>
      <c r="K757" s="39">
        <f t="shared" si="7"/>
        <v>113.1</v>
      </c>
      <c r="L757" s="39">
        <f t="shared" si="7"/>
        <v>135.37</v>
      </c>
      <c r="M757" s="39">
        <f t="shared" si="7"/>
        <v>142.47</v>
      </c>
      <c r="N757" s="39">
        <f t="shared" si="7"/>
        <v>139.18</v>
      </c>
      <c r="O757" s="39">
        <f t="shared" si="7"/>
        <v>151.44999999999999</v>
      </c>
      <c r="P757" s="39">
        <f t="shared" si="7"/>
        <v>172.47</v>
      </c>
      <c r="Q757" s="39">
        <f t="shared" si="7"/>
        <v>193.67</v>
      </c>
      <c r="R757" s="39">
        <f t="shared" si="7"/>
        <v>221.96</v>
      </c>
      <c r="S757" s="39">
        <f t="shared" si="7"/>
        <v>269.18</v>
      </c>
      <c r="T757" s="39">
        <f t="shared" si="7"/>
        <v>180.63</v>
      </c>
      <c r="U757" s="39">
        <f t="shared" si="7"/>
        <v>291.05</v>
      </c>
      <c r="V757" s="39">
        <f t="shared" si="7"/>
        <v>175.12</v>
      </c>
      <c r="W757" s="39">
        <f t="shared" si="7"/>
        <v>521.77</v>
      </c>
      <c r="X757" s="39">
        <f t="shared" si="7"/>
        <v>477.26</v>
      </c>
      <c r="Y757" s="39">
        <f t="shared" si="7"/>
        <v>260.60000000000002</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7</v>
      </c>
      <c r="B758" s="39">
        <f t="shared" si="7"/>
        <v>143.94</v>
      </c>
      <c r="C758" s="39">
        <f t="shared" si="7"/>
        <v>206.78</v>
      </c>
      <c r="D758" s="39">
        <f t="shared" si="7"/>
        <v>30.6</v>
      </c>
      <c r="E758" s="39">
        <f t="shared" si="7"/>
        <v>80.31</v>
      </c>
      <c r="F758" s="39">
        <f t="shared" si="7"/>
        <v>97.77</v>
      </c>
      <c r="G758" s="39">
        <f t="shared" si="7"/>
        <v>0</v>
      </c>
      <c r="H758" s="39">
        <f t="shared" si="7"/>
        <v>0</v>
      </c>
      <c r="I758" s="39">
        <f t="shared" si="7"/>
        <v>0</v>
      </c>
      <c r="J758" s="39">
        <f t="shared" si="7"/>
        <v>1.1599999999999999</v>
      </c>
      <c r="K758" s="39">
        <f t="shared" si="7"/>
        <v>70.28</v>
      </c>
      <c r="L758" s="39">
        <f t="shared" si="7"/>
        <v>79.58</v>
      </c>
      <c r="M758" s="39">
        <f t="shared" si="7"/>
        <v>0</v>
      </c>
      <c r="N758" s="39">
        <f t="shared" si="7"/>
        <v>0</v>
      </c>
      <c r="O758" s="39">
        <f t="shared" si="7"/>
        <v>0</v>
      </c>
      <c r="P758" s="39">
        <f t="shared" si="7"/>
        <v>0</v>
      </c>
      <c r="Q758" s="39">
        <f t="shared" si="7"/>
        <v>0</v>
      </c>
      <c r="R758" s="39">
        <f t="shared" si="7"/>
        <v>0</v>
      </c>
      <c r="S758" s="39">
        <f t="shared" si="7"/>
        <v>0</v>
      </c>
      <c r="T758" s="39">
        <f t="shared" si="7"/>
        <v>0</v>
      </c>
      <c r="U758" s="39">
        <f t="shared" si="7"/>
        <v>0</v>
      </c>
      <c r="V758" s="39">
        <f t="shared" si="7"/>
        <v>0</v>
      </c>
      <c r="W758" s="39">
        <f t="shared" si="7"/>
        <v>0</v>
      </c>
      <c r="X758" s="39">
        <f t="shared" si="7"/>
        <v>0.8</v>
      </c>
      <c r="Y758" s="39">
        <f t="shared" si="7"/>
        <v>0.83</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8</v>
      </c>
      <c r="B759" s="39">
        <f t="shared" si="7"/>
        <v>338.57</v>
      </c>
      <c r="C759" s="39">
        <f t="shared" si="7"/>
        <v>102.8</v>
      </c>
      <c r="D759" s="39">
        <f t="shared" si="7"/>
        <v>57.47</v>
      </c>
      <c r="E759" s="39">
        <f t="shared" si="7"/>
        <v>46.56</v>
      </c>
      <c r="F759" s="39">
        <f t="shared" si="7"/>
        <v>54.96</v>
      </c>
      <c r="G759" s="39">
        <f t="shared" si="7"/>
        <v>0.51</v>
      </c>
      <c r="H759" s="39">
        <f t="shared" si="7"/>
        <v>0</v>
      </c>
      <c r="I759" s="39">
        <f t="shared" si="7"/>
        <v>0</v>
      </c>
      <c r="J759" s="39">
        <f t="shared" si="7"/>
        <v>0</v>
      </c>
      <c r="K759" s="39">
        <f t="shared" si="7"/>
        <v>0</v>
      </c>
      <c r="L759" s="39">
        <f t="shared" si="7"/>
        <v>0.01</v>
      </c>
      <c r="M759" s="39">
        <f t="shared" si="7"/>
        <v>0.02</v>
      </c>
      <c r="N759" s="39">
        <f t="shared" si="7"/>
        <v>0</v>
      </c>
      <c r="O759" s="39">
        <f t="shared" si="7"/>
        <v>0</v>
      </c>
      <c r="P759" s="39">
        <f t="shared" si="7"/>
        <v>0</v>
      </c>
      <c r="Q759" s="39">
        <f t="shared" si="7"/>
        <v>0</v>
      </c>
      <c r="R759" s="39">
        <f t="shared" si="7"/>
        <v>0</v>
      </c>
      <c r="S759" s="39">
        <f t="shared" si="7"/>
        <v>0</v>
      </c>
      <c r="T759" s="39">
        <f t="shared" si="7"/>
        <v>0</v>
      </c>
      <c r="U759" s="39">
        <f t="shared" si="7"/>
        <v>0</v>
      </c>
      <c r="V759" s="39">
        <f t="shared" si="7"/>
        <v>0.02</v>
      </c>
      <c r="W759" s="39">
        <f t="shared" si="7"/>
        <v>41.62</v>
      </c>
      <c r="X759" s="39">
        <f t="shared" si="7"/>
        <v>380.11</v>
      </c>
      <c r="Y759" s="39">
        <f t="shared" si="7"/>
        <v>131.57</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9</v>
      </c>
      <c r="B760" s="39">
        <f t="shared" si="7"/>
        <v>259.14</v>
      </c>
      <c r="C760" s="39">
        <f t="shared" si="7"/>
        <v>160.69999999999999</v>
      </c>
      <c r="D760" s="39">
        <f t="shared" si="7"/>
        <v>91.71</v>
      </c>
      <c r="E760" s="39">
        <f t="shared" si="7"/>
        <v>46.68</v>
      </c>
      <c r="F760" s="39">
        <f t="shared" si="7"/>
        <v>40.369999999999997</v>
      </c>
      <c r="G760" s="39">
        <f t="shared" si="7"/>
        <v>29.81</v>
      </c>
      <c r="H760" s="39">
        <f t="shared" si="7"/>
        <v>12.82</v>
      </c>
      <c r="I760" s="39">
        <f t="shared" si="7"/>
        <v>0</v>
      </c>
      <c r="J760" s="39">
        <f t="shared" si="7"/>
        <v>0</v>
      </c>
      <c r="K760" s="39">
        <f t="shared" si="7"/>
        <v>41.02</v>
      </c>
      <c r="L760" s="39">
        <f t="shared" si="7"/>
        <v>196.2</v>
      </c>
      <c r="M760" s="39">
        <f t="shared" si="7"/>
        <v>368.57</v>
      </c>
      <c r="N760" s="39">
        <f t="shared" si="7"/>
        <v>586.98</v>
      </c>
      <c r="O760" s="39">
        <f t="shared" si="7"/>
        <v>410.21</v>
      </c>
      <c r="P760" s="39">
        <f t="shared" si="7"/>
        <v>330.78</v>
      </c>
      <c r="Q760" s="39">
        <f t="shared" si="7"/>
        <v>488.44</v>
      </c>
      <c r="R760" s="39">
        <f t="shared" si="7"/>
        <v>732.75</v>
      </c>
      <c r="S760" s="39">
        <f t="shared" si="7"/>
        <v>674.44</v>
      </c>
      <c r="T760" s="39">
        <f t="shared" si="7"/>
        <v>413.3</v>
      </c>
      <c r="U760" s="39">
        <f t="shared" si="7"/>
        <v>450.78</v>
      </c>
      <c r="V760" s="39">
        <f t="shared" si="7"/>
        <v>558.47</v>
      </c>
      <c r="W760" s="39">
        <f t="shared" si="7"/>
        <v>867.14</v>
      </c>
      <c r="X760" s="39">
        <f t="shared" si="7"/>
        <v>942.04</v>
      </c>
      <c r="Y760" s="39">
        <f t="shared" si="7"/>
        <v>668.72</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10</v>
      </c>
      <c r="B761" s="39">
        <f t="shared" si="7"/>
        <v>0</v>
      </c>
      <c r="C761" s="39">
        <f t="shared" si="7"/>
        <v>69.41</v>
      </c>
      <c r="D761" s="39">
        <f t="shared" si="7"/>
        <v>25.72</v>
      </c>
      <c r="E761" s="39">
        <f t="shared" si="7"/>
        <v>27.92</v>
      </c>
      <c r="F761" s="39">
        <f t="shared" si="7"/>
        <v>72.06</v>
      </c>
      <c r="G761" s="39">
        <f t="shared" si="7"/>
        <v>0</v>
      </c>
      <c r="H761" s="39">
        <f t="shared" si="7"/>
        <v>0</v>
      </c>
      <c r="I761" s="39">
        <f t="shared" si="7"/>
        <v>0</v>
      </c>
      <c r="J761" s="39">
        <f t="shared" si="7"/>
        <v>0</v>
      </c>
      <c r="K761" s="39">
        <f t="shared" si="7"/>
        <v>0</v>
      </c>
      <c r="L761" s="39">
        <f t="shared" si="7"/>
        <v>0</v>
      </c>
      <c r="M761" s="39">
        <f t="shared" si="7"/>
        <v>0</v>
      </c>
      <c r="N761" s="39">
        <f t="shared" si="7"/>
        <v>24.69</v>
      </c>
      <c r="O761" s="39">
        <f t="shared" si="7"/>
        <v>0.11</v>
      </c>
      <c r="P761" s="39">
        <f t="shared" si="7"/>
        <v>61.55</v>
      </c>
      <c r="Q761" s="39">
        <f t="shared" si="7"/>
        <v>0</v>
      </c>
      <c r="R761" s="39">
        <f t="shared" si="7"/>
        <v>102.73</v>
      </c>
      <c r="S761" s="39">
        <f t="shared" si="7"/>
        <v>24.96</v>
      </c>
      <c r="T761" s="39">
        <f t="shared" si="7"/>
        <v>2.0099999999999998</v>
      </c>
      <c r="U761" s="39">
        <f t="shared" si="7"/>
        <v>22.61</v>
      </c>
      <c r="V761" s="39">
        <f t="shared" si="7"/>
        <v>45.98</v>
      </c>
      <c r="W761" s="39">
        <f t="shared" si="7"/>
        <v>0.1</v>
      </c>
      <c r="X761" s="39">
        <f t="shared" si="7"/>
        <v>97.96</v>
      </c>
      <c r="Y761" s="39">
        <f t="shared" si="7"/>
        <v>14.4</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11</v>
      </c>
      <c r="B762" s="39">
        <f t="shared" si="7"/>
        <v>88.11</v>
      </c>
      <c r="C762" s="39">
        <f t="shared" si="7"/>
        <v>9.08</v>
      </c>
      <c r="D762" s="39">
        <f t="shared" si="7"/>
        <v>0.28000000000000003</v>
      </c>
      <c r="E762" s="39">
        <f t="shared" si="7"/>
        <v>0</v>
      </c>
      <c r="F762" s="39">
        <f t="shared" si="7"/>
        <v>0.73</v>
      </c>
      <c r="G762" s="39">
        <f t="shared" si="7"/>
        <v>0</v>
      </c>
      <c r="H762" s="39">
        <f t="shared" si="7"/>
        <v>0</v>
      </c>
      <c r="I762" s="39">
        <f t="shared" si="7"/>
        <v>0</v>
      </c>
      <c r="J762" s="39">
        <f t="shared" si="7"/>
        <v>0</v>
      </c>
      <c r="K762" s="39">
        <f t="shared" si="7"/>
        <v>0</v>
      </c>
      <c r="L762" s="39">
        <f t="shared" si="7"/>
        <v>0</v>
      </c>
      <c r="M762" s="39">
        <f t="shared" si="7"/>
        <v>0</v>
      </c>
      <c r="N762" s="39">
        <f t="shared" si="7"/>
        <v>0</v>
      </c>
      <c r="O762" s="39">
        <f t="shared" si="7"/>
        <v>0</v>
      </c>
      <c r="P762" s="39">
        <f t="shared" si="7"/>
        <v>0</v>
      </c>
      <c r="Q762" s="39">
        <f t="shared" si="7"/>
        <v>0</v>
      </c>
      <c r="R762" s="39">
        <f t="shared" si="7"/>
        <v>0</v>
      </c>
      <c r="S762" s="39">
        <f t="shared" si="7"/>
        <v>0</v>
      </c>
      <c r="T762" s="39">
        <f t="shared" si="7"/>
        <v>0</v>
      </c>
      <c r="U762" s="39">
        <f t="shared" si="7"/>
        <v>0</v>
      </c>
      <c r="V762" s="39">
        <f t="shared" si="7"/>
        <v>0</v>
      </c>
      <c r="W762" s="39">
        <f t="shared" si="7"/>
        <v>0</v>
      </c>
      <c r="X762" s="39">
        <f t="shared" si="7"/>
        <v>0</v>
      </c>
      <c r="Y762" s="39">
        <f t="shared" si="7"/>
        <v>0.56000000000000005</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12</v>
      </c>
      <c r="B763" s="39">
        <f t="shared" si="7"/>
        <v>0</v>
      </c>
      <c r="C763" s="39">
        <f t="shared" si="7"/>
        <v>0</v>
      </c>
      <c r="D763" s="39">
        <f t="shared" si="7"/>
        <v>0</v>
      </c>
      <c r="E763" s="39">
        <f t="shared" si="7"/>
        <v>0</v>
      </c>
      <c r="F763" s="39">
        <f t="shared" si="7"/>
        <v>0</v>
      </c>
      <c r="G763" s="39">
        <f t="shared" si="7"/>
        <v>0</v>
      </c>
      <c r="H763" s="39">
        <f t="shared" si="7"/>
        <v>0</v>
      </c>
      <c r="I763" s="39">
        <f t="shared" si="7"/>
        <v>14.98</v>
      </c>
      <c r="J763" s="39">
        <f t="shared" si="7"/>
        <v>47.34</v>
      </c>
      <c r="K763" s="39">
        <f t="shared" si="7"/>
        <v>315.27</v>
      </c>
      <c r="L763" s="39">
        <f t="shared" si="7"/>
        <v>671.55</v>
      </c>
      <c r="M763" s="39">
        <f t="shared" si="7"/>
        <v>106.21</v>
      </c>
      <c r="N763" s="39">
        <f t="shared" si="7"/>
        <v>5</v>
      </c>
      <c r="O763" s="39">
        <f t="shared" si="7"/>
        <v>1.22</v>
      </c>
      <c r="P763" s="39">
        <f t="shared" si="7"/>
        <v>0.35</v>
      </c>
      <c r="Q763" s="39">
        <f t="shared" ref="Q763:Y763" si="8">Q548</f>
        <v>0</v>
      </c>
      <c r="R763" s="39">
        <f t="shared" si="8"/>
        <v>0</v>
      </c>
      <c r="S763" s="39">
        <f t="shared" si="8"/>
        <v>6.26</v>
      </c>
      <c r="T763" s="39">
        <f t="shared" si="8"/>
        <v>15.1</v>
      </c>
      <c r="U763" s="39">
        <f t="shared" si="8"/>
        <v>2.52</v>
      </c>
      <c r="V763" s="39">
        <f t="shared" si="8"/>
        <v>1.82</v>
      </c>
      <c r="W763" s="39">
        <f t="shared" si="8"/>
        <v>0.28999999999999998</v>
      </c>
      <c r="X763" s="39">
        <f t="shared" si="8"/>
        <v>0.64</v>
      </c>
      <c r="Y763" s="39">
        <f t="shared" si="8"/>
        <v>15.82</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13</v>
      </c>
      <c r="B764" s="39">
        <f t="shared" ref="B764:Y774" si="9">B549</f>
        <v>0</v>
      </c>
      <c r="C764" s="39">
        <f t="shared" si="9"/>
        <v>25.34</v>
      </c>
      <c r="D764" s="39">
        <f t="shared" si="9"/>
        <v>320.49</v>
      </c>
      <c r="E764" s="39">
        <f t="shared" si="9"/>
        <v>1109.03</v>
      </c>
      <c r="F764" s="39">
        <f t="shared" si="9"/>
        <v>69.44</v>
      </c>
      <c r="G764" s="39">
        <f t="shared" si="9"/>
        <v>0</v>
      </c>
      <c r="H764" s="39">
        <f t="shared" si="9"/>
        <v>0</v>
      </c>
      <c r="I764" s="39">
        <f t="shared" si="9"/>
        <v>13.46</v>
      </c>
      <c r="J764" s="39">
        <f t="shared" si="9"/>
        <v>0.02</v>
      </c>
      <c r="K764" s="39">
        <f t="shared" si="9"/>
        <v>74.87</v>
      </c>
      <c r="L764" s="39">
        <f t="shared" si="9"/>
        <v>49.29</v>
      </c>
      <c r="M764" s="39">
        <f t="shared" si="9"/>
        <v>148.11000000000001</v>
      </c>
      <c r="N764" s="39">
        <f t="shared" si="9"/>
        <v>85.08</v>
      </c>
      <c r="O764" s="39">
        <f t="shared" si="9"/>
        <v>167.01</v>
      </c>
      <c r="P764" s="39">
        <f t="shared" si="9"/>
        <v>3.25</v>
      </c>
      <c r="Q764" s="39">
        <f t="shared" si="9"/>
        <v>33.880000000000003</v>
      </c>
      <c r="R764" s="39">
        <f t="shared" si="9"/>
        <v>18.8</v>
      </c>
      <c r="S764" s="39">
        <f t="shared" si="9"/>
        <v>12.69</v>
      </c>
      <c r="T764" s="39">
        <f t="shared" si="9"/>
        <v>5.65</v>
      </c>
      <c r="U764" s="39">
        <f t="shared" si="9"/>
        <v>0.08</v>
      </c>
      <c r="V764" s="39">
        <f t="shared" si="9"/>
        <v>0</v>
      </c>
      <c r="W764" s="39">
        <f t="shared" si="9"/>
        <v>59.63</v>
      </c>
      <c r="X764" s="39">
        <f t="shared" si="9"/>
        <v>160.91999999999999</v>
      </c>
      <c r="Y764" s="39">
        <f t="shared" si="9"/>
        <v>188.34</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14</v>
      </c>
      <c r="B765" s="39">
        <f t="shared" si="9"/>
        <v>28.3</v>
      </c>
      <c r="C765" s="39">
        <f t="shared" si="9"/>
        <v>256.73</v>
      </c>
      <c r="D765" s="39">
        <f t="shared" si="9"/>
        <v>149.32</v>
      </c>
      <c r="E765" s="39">
        <f t="shared" si="9"/>
        <v>0</v>
      </c>
      <c r="F765" s="39">
        <f t="shared" si="9"/>
        <v>82.08</v>
      </c>
      <c r="G765" s="39">
        <f t="shared" si="9"/>
        <v>0</v>
      </c>
      <c r="H765" s="39">
        <f t="shared" si="9"/>
        <v>0</v>
      </c>
      <c r="I765" s="39">
        <f t="shared" si="9"/>
        <v>0</v>
      </c>
      <c r="J765" s="39">
        <f t="shared" si="9"/>
        <v>0</v>
      </c>
      <c r="K765" s="39">
        <f t="shared" si="9"/>
        <v>0.66</v>
      </c>
      <c r="L765" s="39">
        <f t="shared" si="9"/>
        <v>2.94</v>
      </c>
      <c r="M765" s="39">
        <f t="shared" si="9"/>
        <v>28.69</v>
      </c>
      <c r="N765" s="39">
        <f t="shared" si="9"/>
        <v>24.94</v>
      </c>
      <c r="O765" s="39">
        <f t="shared" si="9"/>
        <v>35.159999999999997</v>
      </c>
      <c r="P765" s="39">
        <f t="shared" si="9"/>
        <v>53</v>
      </c>
      <c r="Q765" s="39">
        <f t="shared" si="9"/>
        <v>61.57</v>
      </c>
      <c r="R765" s="39">
        <f t="shared" si="9"/>
        <v>42</v>
      </c>
      <c r="S765" s="39">
        <f t="shared" si="9"/>
        <v>37.39</v>
      </c>
      <c r="T765" s="39">
        <f t="shared" si="9"/>
        <v>0.17</v>
      </c>
      <c r="U765" s="39">
        <f t="shared" si="9"/>
        <v>0</v>
      </c>
      <c r="V765" s="39">
        <f t="shared" si="9"/>
        <v>0.1</v>
      </c>
      <c r="W765" s="39">
        <f t="shared" si="9"/>
        <v>65.930000000000007</v>
      </c>
      <c r="X765" s="39">
        <f t="shared" si="9"/>
        <v>423.89</v>
      </c>
      <c r="Y765" s="39">
        <f t="shared" si="9"/>
        <v>118.24</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15</v>
      </c>
      <c r="B766" s="39">
        <f t="shared" si="9"/>
        <v>72.37</v>
      </c>
      <c r="C766" s="39">
        <f t="shared" si="9"/>
        <v>266.87</v>
      </c>
      <c r="D766" s="39">
        <f t="shared" si="9"/>
        <v>358.09</v>
      </c>
      <c r="E766" s="39">
        <f t="shared" si="9"/>
        <v>338.42</v>
      </c>
      <c r="F766" s="39">
        <f t="shared" si="9"/>
        <v>332.74</v>
      </c>
      <c r="G766" s="39">
        <f t="shared" si="9"/>
        <v>0</v>
      </c>
      <c r="H766" s="39">
        <f t="shared" si="9"/>
        <v>0</v>
      </c>
      <c r="I766" s="39">
        <f t="shared" si="9"/>
        <v>0.53</v>
      </c>
      <c r="J766" s="39">
        <f t="shared" si="9"/>
        <v>2.5499999999999998</v>
      </c>
      <c r="K766" s="39">
        <f t="shared" si="9"/>
        <v>50.26</v>
      </c>
      <c r="L766" s="39">
        <f t="shared" si="9"/>
        <v>195.2</v>
      </c>
      <c r="M766" s="39">
        <f t="shared" si="9"/>
        <v>348.81</v>
      </c>
      <c r="N766" s="39">
        <f t="shared" si="9"/>
        <v>328.37</v>
      </c>
      <c r="O766" s="39">
        <f t="shared" si="9"/>
        <v>306.95</v>
      </c>
      <c r="P766" s="39">
        <f t="shared" si="9"/>
        <v>357.65</v>
      </c>
      <c r="Q766" s="39">
        <f t="shared" si="9"/>
        <v>299.57</v>
      </c>
      <c r="R766" s="39">
        <f t="shared" si="9"/>
        <v>284.66000000000003</v>
      </c>
      <c r="S766" s="39">
        <f t="shared" si="9"/>
        <v>220.28</v>
      </c>
      <c r="T766" s="39">
        <f t="shared" si="9"/>
        <v>249.35</v>
      </c>
      <c r="U766" s="39">
        <f t="shared" si="9"/>
        <v>255.59</v>
      </c>
      <c r="V766" s="39">
        <f t="shared" si="9"/>
        <v>215.56</v>
      </c>
      <c r="W766" s="39">
        <f t="shared" si="9"/>
        <v>454.18</v>
      </c>
      <c r="X766" s="39">
        <f t="shared" si="9"/>
        <v>456.97</v>
      </c>
      <c r="Y766" s="39">
        <f t="shared" si="9"/>
        <v>333.71</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16</v>
      </c>
      <c r="B767" s="39">
        <f t="shared" si="9"/>
        <v>186.51</v>
      </c>
      <c r="C767" s="39">
        <f t="shared" si="9"/>
        <v>194.02</v>
      </c>
      <c r="D767" s="39">
        <f t="shared" si="9"/>
        <v>111.47</v>
      </c>
      <c r="E767" s="39">
        <f t="shared" si="9"/>
        <v>50.02</v>
      </c>
      <c r="F767" s="39">
        <f t="shared" si="9"/>
        <v>0</v>
      </c>
      <c r="G767" s="39">
        <f t="shared" si="9"/>
        <v>0</v>
      </c>
      <c r="H767" s="39">
        <f t="shared" si="9"/>
        <v>0</v>
      </c>
      <c r="I767" s="39">
        <f t="shared" si="9"/>
        <v>0</v>
      </c>
      <c r="J767" s="39">
        <f t="shared" si="9"/>
        <v>0</v>
      </c>
      <c r="K767" s="39">
        <f t="shared" si="9"/>
        <v>0</v>
      </c>
      <c r="L767" s="39">
        <f t="shared" si="9"/>
        <v>0.09</v>
      </c>
      <c r="M767" s="39">
        <f t="shared" si="9"/>
        <v>1.35</v>
      </c>
      <c r="N767" s="39">
        <f t="shared" si="9"/>
        <v>0.23</v>
      </c>
      <c r="O767" s="39">
        <f t="shared" si="9"/>
        <v>0</v>
      </c>
      <c r="P767" s="39">
        <f t="shared" si="9"/>
        <v>3.01</v>
      </c>
      <c r="Q767" s="39">
        <f t="shared" si="9"/>
        <v>29.51</v>
      </c>
      <c r="R767" s="39">
        <f t="shared" si="9"/>
        <v>31.04</v>
      </c>
      <c r="S767" s="39">
        <f t="shared" si="9"/>
        <v>21.75</v>
      </c>
      <c r="T767" s="39">
        <f t="shared" si="9"/>
        <v>37.93</v>
      </c>
      <c r="U767" s="39">
        <f t="shared" si="9"/>
        <v>0</v>
      </c>
      <c r="V767" s="39">
        <f t="shared" si="9"/>
        <v>0</v>
      </c>
      <c r="W767" s="39">
        <f t="shared" si="9"/>
        <v>48.86</v>
      </c>
      <c r="X767" s="39">
        <f t="shared" si="9"/>
        <v>424.41</v>
      </c>
      <c r="Y767" s="39">
        <f t="shared" si="9"/>
        <v>210.63</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17</v>
      </c>
      <c r="B768" s="39">
        <f t="shared" si="9"/>
        <v>61.6</v>
      </c>
      <c r="C768" s="39">
        <f t="shared" si="9"/>
        <v>4.12</v>
      </c>
      <c r="D768" s="39">
        <f t="shared" si="9"/>
        <v>0</v>
      </c>
      <c r="E768" s="39">
        <f t="shared" si="9"/>
        <v>0.28000000000000003</v>
      </c>
      <c r="F768" s="39">
        <f t="shared" si="9"/>
        <v>47.87</v>
      </c>
      <c r="G768" s="39">
        <f t="shared" si="9"/>
        <v>0</v>
      </c>
      <c r="H768" s="39">
        <f t="shared" si="9"/>
        <v>0</v>
      </c>
      <c r="I768" s="39">
        <f t="shared" si="9"/>
        <v>0</v>
      </c>
      <c r="J768" s="39">
        <f t="shared" si="9"/>
        <v>0</v>
      </c>
      <c r="K768" s="39">
        <f t="shared" si="9"/>
        <v>2.6</v>
      </c>
      <c r="L768" s="39">
        <f t="shared" si="9"/>
        <v>53.94</v>
      </c>
      <c r="M768" s="39">
        <f t="shared" si="9"/>
        <v>89.5</v>
      </c>
      <c r="N768" s="39">
        <f t="shared" si="9"/>
        <v>101.12</v>
      </c>
      <c r="O768" s="39">
        <f t="shared" si="9"/>
        <v>56.65</v>
      </c>
      <c r="P768" s="39">
        <f t="shared" si="9"/>
        <v>22.13</v>
      </c>
      <c r="Q768" s="39">
        <f t="shared" si="9"/>
        <v>18.989999999999998</v>
      </c>
      <c r="R768" s="39">
        <f t="shared" si="9"/>
        <v>44.31</v>
      </c>
      <c r="S768" s="39">
        <f t="shared" si="9"/>
        <v>40.86</v>
      </c>
      <c r="T768" s="39">
        <f t="shared" si="9"/>
        <v>22.9</v>
      </c>
      <c r="U768" s="39">
        <f t="shared" si="9"/>
        <v>28.6</v>
      </c>
      <c r="V768" s="39">
        <f t="shared" si="9"/>
        <v>0</v>
      </c>
      <c r="W768" s="39">
        <f t="shared" si="9"/>
        <v>72.87</v>
      </c>
      <c r="X768" s="39">
        <f t="shared" si="9"/>
        <v>295.33999999999997</v>
      </c>
      <c r="Y768" s="39">
        <f t="shared" si="9"/>
        <v>124.9</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18</v>
      </c>
      <c r="B769" s="39">
        <f t="shared" si="9"/>
        <v>0</v>
      </c>
      <c r="C769" s="39">
        <f t="shared" si="9"/>
        <v>52.45</v>
      </c>
      <c r="D769" s="39">
        <f t="shared" si="9"/>
        <v>233.64</v>
      </c>
      <c r="E769" s="39">
        <f t="shared" si="9"/>
        <v>200.71</v>
      </c>
      <c r="F769" s="39">
        <f t="shared" si="9"/>
        <v>209.03</v>
      </c>
      <c r="G769" s="39">
        <f t="shared" si="9"/>
        <v>0</v>
      </c>
      <c r="H769" s="39">
        <f t="shared" si="9"/>
        <v>22.41</v>
      </c>
      <c r="I769" s="39">
        <f t="shared" si="9"/>
        <v>0</v>
      </c>
      <c r="J769" s="39">
        <f t="shared" si="9"/>
        <v>0</v>
      </c>
      <c r="K769" s="39">
        <f t="shared" si="9"/>
        <v>55.48</v>
      </c>
      <c r="L769" s="39">
        <f t="shared" si="9"/>
        <v>111.65</v>
      </c>
      <c r="M769" s="39">
        <f t="shared" si="9"/>
        <v>29.84</v>
      </c>
      <c r="N769" s="39">
        <f t="shared" si="9"/>
        <v>79.790000000000006</v>
      </c>
      <c r="O769" s="39">
        <f t="shared" si="9"/>
        <v>87.46</v>
      </c>
      <c r="P769" s="39">
        <f t="shared" si="9"/>
        <v>22.93</v>
      </c>
      <c r="Q769" s="39">
        <f t="shared" si="9"/>
        <v>31.44</v>
      </c>
      <c r="R769" s="39">
        <f t="shared" si="9"/>
        <v>12.84</v>
      </c>
      <c r="S769" s="39">
        <f t="shared" si="9"/>
        <v>0</v>
      </c>
      <c r="T769" s="39">
        <f t="shared" si="9"/>
        <v>0</v>
      </c>
      <c r="U769" s="39">
        <f t="shared" si="9"/>
        <v>0</v>
      </c>
      <c r="V769" s="39">
        <f t="shared" si="9"/>
        <v>0</v>
      </c>
      <c r="W769" s="39">
        <f t="shared" si="9"/>
        <v>0</v>
      </c>
      <c r="X769" s="39">
        <f t="shared" si="9"/>
        <v>30.55</v>
      </c>
      <c r="Y769" s="39">
        <f t="shared" si="9"/>
        <v>50.9</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19</v>
      </c>
      <c r="B770" s="39">
        <f t="shared" si="9"/>
        <v>142.71</v>
      </c>
      <c r="C770" s="39">
        <f t="shared" si="9"/>
        <v>183.43</v>
      </c>
      <c r="D770" s="39">
        <f t="shared" si="9"/>
        <v>498.81</v>
      </c>
      <c r="E770" s="39">
        <f t="shared" si="9"/>
        <v>338.99</v>
      </c>
      <c r="F770" s="39">
        <f t="shared" si="9"/>
        <v>299.72000000000003</v>
      </c>
      <c r="G770" s="39">
        <f t="shared" si="9"/>
        <v>0</v>
      </c>
      <c r="H770" s="39">
        <f t="shared" si="9"/>
        <v>0</v>
      </c>
      <c r="I770" s="39">
        <f t="shared" si="9"/>
        <v>0</v>
      </c>
      <c r="J770" s="39">
        <f t="shared" si="9"/>
        <v>0</v>
      </c>
      <c r="K770" s="39">
        <f t="shared" si="9"/>
        <v>0</v>
      </c>
      <c r="L770" s="39">
        <f t="shared" si="9"/>
        <v>0</v>
      </c>
      <c r="M770" s="39">
        <f t="shared" si="9"/>
        <v>135.46</v>
      </c>
      <c r="N770" s="39">
        <f t="shared" si="9"/>
        <v>0.04</v>
      </c>
      <c r="O770" s="39">
        <f t="shared" si="9"/>
        <v>0.23</v>
      </c>
      <c r="P770" s="39">
        <f t="shared" si="9"/>
        <v>26.13</v>
      </c>
      <c r="Q770" s="39">
        <f t="shared" si="9"/>
        <v>0.12</v>
      </c>
      <c r="R770" s="39">
        <f t="shared" si="9"/>
        <v>19.37</v>
      </c>
      <c r="S770" s="39">
        <f t="shared" si="9"/>
        <v>130.71</v>
      </c>
      <c r="T770" s="39">
        <f t="shared" si="9"/>
        <v>95.37</v>
      </c>
      <c r="U770" s="39">
        <f t="shared" si="9"/>
        <v>0.08</v>
      </c>
      <c r="V770" s="39">
        <f t="shared" si="9"/>
        <v>11.82</v>
      </c>
      <c r="W770" s="39">
        <f t="shared" si="9"/>
        <v>435.62</v>
      </c>
      <c r="X770" s="39">
        <f t="shared" si="9"/>
        <v>670.1</v>
      </c>
      <c r="Y770" s="39">
        <f t="shared" si="9"/>
        <v>395.08</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20</v>
      </c>
      <c r="B771" s="39">
        <f t="shared" si="9"/>
        <v>420.29</v>
      </c>
      <c r="C771" s="39">
        <f t="shared" si="9"/>
        <v>190.8</v>
      </c>
      <c r="D771" s="39">
        <f t="shared" si="9"/>
        <v>942.44</v>
      </c>
      <c r="E771" s="39">
        <f t="shared" si="9"/>
        <v>151.83000000000001</v>
      </c>
      <c r="F771" s="39">
        <f t="shared" si="9"/>
        <v>37.28</v>
      </c>
      <c r="G771" s="39">
        <f t="shared" si="9"/>
        <v>0</v>
      </c>
      <c r="H771" s="39">
        <f t="shared" si="9"/>
        <v>0</v>
      </c>
      <c r="I771" s="39">
        <f t="shared" si="9"/>
        <v>0</v>
      </c>
      <c r="J771" s="39">
        <f t="shared" si="9"/>
        <v>1.1100000000000001</v>
      </c>
      <c r="K771" s="39">
        <f t="shared" si="9"/>
        <v>151.05000000000001</v>
      </c>
      <c r="L771" s="39">
        <f t="shared" si="9"/>
        <v>174.32</v>
      </c>
      <c r="M771" s="39">
        <f t="shared" si="9"/>
        <v>216.32</v>
      </c>
      <c r="N771" s="39">
        <f t="shared" si="9"/>
        <v>276.69</v>
      </c>
      <c r="O771" s="39">
        <f t="shared" si="9"/>
        <v>229.41</v>
      </c>
      <c r="P771" s="39">
        <f t="shared" si="9"/>
        <v>355.87</v>
      </c>
      <c r="Q771" s="39">
        <f t="shared" si="9"/>
        <v>226.14</v>
      </c>
      <c r="R771" s="39">
        <f t="shared" si="9"/>
        <v>142.47999999999999</v>
      </c>
      <c r="S771" s="39">
        <f t="shared" si="9"/>
        <v>104.74</v>
      </c>
      <c r="T771" s="39">
        <f t="shared" si="9"/>
        <v>53.1</v>
      </c>
      <c r="U771" s="39">
        <f t="shared" si="9"/>
        <v>128.69999999999999</v>
      </c>
      <c r="V771" s="39">
        <f t="shared" si="9"/>
        <v>91.28</v>
      </c>
      <c r="W771" s="39">
        <f t="shared" si="9"/>
        <v>617.77</v>
      </c>
      <c r="X771" s="39">
        <f t="shared" si="9"/>
        <v>486.64</v>
      </c>
      <c r="Y771" s="39">
        <f t="shared" si="9"/>
        <v>446.03</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21</v>
      </c>
      <c r="B772" s="39">
        <f t="shared" si="9"/>
        <v>148.19</v>
      </c>
      <c r="C772" s="39">
        <f t="shared" si="9"/>
        <v>173.23</v>
      </c>
      <c r="D772" s="39">
        <f t="shared" si="9"/>
        <v>77.97</v>
      </c>
      <c r="E772" s="39">
        <f t="shared" si="9"/>
        <v>774.4</v>
      </c>
      <c r="F772" s="39">
        <f t="shared" si="9"/>
        <v>809.57</v>
      </c>
      <c r="G772" s="39">
        <f t="shared" si="9"/>
        <v>217.57</v>
      </c>
      <c r="H772" s="39">
        <f t="shared" si="9"/>
        <v>9.5</v>
      </c>
      <c r="I772" s="39">
        <f t="shared" si="9"/>
        <v>0</v>
      </c>
      <c r="J772" s="39">
        <f t="shared" si="9"/>
        <v>0</v>
      </c>
      <c r="K772" s="39">
        <f t="shared" si="9"/>
        <v>73.12</v>
      </c>
      <c r="L772" s="39">
        <f t="shared" si="9"/>
        <v>555.33000000000004</v>
      </c>
      <c r="M772" s="39">
        <f t="shared" si="9"/>
        <v>141.37</v>
      </c>
      <c r="N772" s="39">
        <f t="shared" si="9"/>
        <v>68.41</v>
      </c>
      <c r="O772" s="39">
        <f t="shared" si="9"/>
        <v>34.67</v>
      </c>
      <c r="P772" s="39">
        <f t="shared" si="9"/>
        <v>157.05000000000001</v>
      </c>
      <c r="Q772" s="39">
        <f t="shared" si="9"/>
        <v>103.73</v>
      </c>
      <c r="R772" s="39">
        <f t="shared" si="9"/>
        <v>92.57</v>
      </c>
      <c r="S772" s="39">
        <f t="shared" si="9"/>
        <v>65.92</v>
      </c>
      <c r="T772" s="39">
        <f t="shared" si="9"/>
        <v>0</v>
      </c>
      <c r="U772" s="39">
        <f t="shared" si="9"/>
        <v>0</v>
      </c>
      <c r="V772" s="39">
        <f t="shared" si="9"/>
        <v>5.91</v>
      </c>
      <c r="W772" s="39">
        <f t="shared" si="9"/>
        <v>220.39</v>
      </c>
      <c r="X772" s="39">
        <f t="shared" si="9"/>
        <v>702.73</v>
      </c>
      <c r="Y772" s="39">
        <f t="shared" si="9"/>
        <v>200.08</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22</v>
      </c>
      <c r="B773" s="39">
        <f t="shared" si="9"/>
        <v>142.13999999999999</v>
      </c>
      <c r="C773" s="39">
        <f t="shared" si="9"/>
        <v>1189.58</v>
      </c>
      <c r="D773" s="39">
        <f t="shared" si="9"/>
        <v>863.95</v>
      </c>
      <c r="E773" s="39">
        <f t="shared" si="9"/>
        <v>237.27</v>
      </c>
      <c r="F773" s="39">
        <f t="shared" si="9"/>
        <v>4.97</v>
      </c>
      <c r="G773" s="39">
        <f t="shared" si="9"/>
        <v>0</v>
      </c>
      <c r="H773" s="39">
        <f t="shared" si="9"/>
        <v>0</v>
      </c>
      <c r="I773" s="39">
        <f t="shared" si="9"/>
        <v>0</v>
      </c>
      <c r="J773" s="39">
        <f t="shared" si="9"/>
        <v>0</v>
      </c>
      <c r="K773" s="39">
        <f t="shared" si="9"/>
        <v>12.03</v>
      </c>
      <c r="L773" s="39">
        <f t="shared" si="9"/>
        <v>127.92</v>
      </c>
      <c r="M773" s="39">
        <f t="shared" si="9"/>
        <v>184.82</v>
      </c>
      <c r="N773" s="39">
        <f t="shared" si="9"/>
        <v>96.61</v>
      </c>
      <c r="O773" s="39">
        <f t="shared" si="9"/>
        <v>168.91</v>
      </c>
      <c r="P773" s="39">
        <f t="shared" si="9"/>
        <v>193.23</v>
      </c>
      <c r="Q773" s="39">
        <f t="shared" si="9"/>
        <v>102.17</v>
      </c>
      <c r="R773" s="39">
        <f t="shared" si="9"/>
        <v>86.82</v>
      </c>
      <c r="S773" s="39">
        <f t="shared" si="9"/>
        <v>21.31</v>
      </c>
      <c r="T773" s="39">
        <f t="shared" si="9"/>
        <v>87.13</v>
      </c>
      <c r="U773" s="39">
        <f t="shared" si="9"/>
        <v>88.24</v>
      </c>
      <c r="V773" s="39">
        <f t="shared" si="9"/>
        <v>23.61</v>
      </c>
      <c r="W773" s="39">
        <f t="shared" si="9"/>
        <v>301.89999999999998</v>
      </c>
      <c r="X773" s="39">
        <f t="shared" si="9"/>
        <v>623.14</v>
      </c>
      <c r="Y773" s="39">
        <f t="shared" si="9"/>
        <v>447.95</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23</v>
      </c>
      <c r="B774" s="39">
        <f t="shared" si="9"/>
        <v>208.64</v>
      </c>
      <c r="C774" s="39">
        <f t="shared" si="9"/>
        <v>229.74</v>
      </c>
      <c r="D774" s="39">
        <f t="shared" si="9"/>
        <v>213.99</v>
      </c>
      <c r="E774" s="39">
        <f t="shared" si="9"/>
        <v>220.61</v>
      </c>
      <c r="F774" s="39">
        <f t="shared" si="9"/>
        <v>0</v>
      </c>
      <c r="G774" s="39">
        <f t="shared" si="9"/>
        <v>0</v>
      </c>
      <c r="H774" s="39">
        <f t="shared" si="9"/>
        <v>0</v>
      </c>
      <c r="I774" s="39">
        <f t="shared" si="9"/>
        <v>0</v>
      </c>
      <c r="J774" s="39">
        <f t="shared" si="9"/>
        <v>0</v>
      </c>
      <c r="K774" s="39">
        <f t="shared" si="9"/>
        <v>7.14</v>
      </c>
      <c r="L774" s="39">
        <f t="shared" si="9"/>
        <v>38.71</v>
      </c>
      <c r="M774" s="39">
        <f t="shared" si="9"/>
        <v>22.19</v>
      </c>
      <c r="N774" s="39">
        <f t="shared" si="9"/>
        <v>162.59</v>
      </c>
      <c r="O774" s="39">
        <f t="shared" si="9"/>
        <v>221.45</v>
      </c>
      <c r="P774" s="39">
        <f t="shared" si="9"/>
        <v>0</v>
      </c>
      <c r="Q774" s="39">
        <f t="shared" ref="Q774:Y774" si="10">Q559</f>
        <v>0</v>
      </c>
      <c r="R774" s="39">
        <f t="shared" si="10"/>
        <v>0</v>
      </c>
      <c r="S774" s="39">
        <f t="shared" si="10"/>
        <v>2.66</v>
      </c>
      <c r="T774" s="39">
        <f t="shared" si="10"/>
        <v>1.31</v>
      </c>
      <c r="U774" s="39">
        <f t="shared" si="10"/>
        <v>0</v>
      </c>
      <c r="V774" s="39">
        <f t="shared" si="10"/>
        <v>0</v>
      </c>
      <c r="W774" s="39">
        <f t="shared" si="10"/>
        <v>0</v>
      </c>
      <c r="X774" s="39">
        <f t="shared" si="10"/>
        <v>495.94</v>
      </c>
      <c r="Y774" s="39">
        <f t="shared" si="10"/>
        <v>248.74</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24</v>
      </c>
      <c r="B775" s="39">
        <f t="shared" ref="B775:Y782" si="11">B560</f>
        <v>201.11</v>
      </c>
      <c r="C775" s="39">
        <f t="shared" si="11"/>
        <v>120.24</v>
      </c>
      <c r="D775" s="39">
        <f t="shared" si="11"/>
        <v>29.2</v>
      </c>
      <c r="E775" s="39">
        <f t="shared" si="11"/>
        <v>40.770000000000003</v>
      </c>
      <c r="F775" s="39">
        <f t="shared" si="11"/>
        <v>0</v>
      </c>
      <c r="G775" s="39">
        <f t="shared" si="11"/>
        <v>0</v>
      </c>
      <c r="H775" s="39">
        <f t="shared" si="11"/>
        <v>0</v>
      </c>
      <c r="I775" s="39">
        <f t="shared" si="11"/>
        <v>0</v>
      </c>
      <c r="J775" s="39">
        <f t="shared" si="11"/>
        <v>0</v>
      </c>
      <c r="K775" s="39">
        <f t="shared" si="11"/>
        <v>1.28</v>
      </c>
      <c r="L775" s="39">
        <f t="shared" si="11"/>
        <v>107.58</v>
      </c>
      <c r="M775" s="39">
        <f t="shared" si="11"/>
        <v>110.98</v>
      </c>
      <c r="N775" s="39">
        <f t="shared" si="11"/>
        <v>152.74</v>
      </c>
      <c r="O775" s="39">
        <f t="shared" si="11"/>
        <v>148.59</v>
      </c>
      <c r="P775" s="39">
        <f t="shared" si="11"/>
        <v>136.74</v>
      </c>
      <c r="Q775" s="39">
        <f t="shared" si="11"/>
        <v>145.88</v>
      </c>
      <c r="R775" s="39">
        <f t="shared" si="11"/>
        <v>80.44</v>
      </c>
      <c r="S775" s="39">
        <f t="shared" si="11"/>
        <v>134.38</v>
      </c>
      <c r="T775" s="39">
        <f t="shared" si="11"/>
        <v>137.6</v>
      </c>
      <c r="U775" s="39">
        <f t="shared" si="11"/>
        <v>8.86</v>
      </c>
      <c r="V775" s="39">
        <f t="shared" si="11"/>
        <v>125.85</v>
      </c>
      <c r="W775" s="39">
        <f t="shared" si="11"/>
        <v>232.68</v>
      </c>
      <c r="X775" s="39">
        <f t="shared" si="11"/>
        <v>540.51</v>
      </c>
      <c r="Y775" s="39">
        <f t="shared" si="11"/>
        <v>466.06</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25</v>
      </c>
      <c r="B776" s="39">
        <f t="shared" si="11"/>
        <v>548.30999999999995</v>
      </c>
      <c r="C776" s="39">
        <f t="shared" si="11"/>
        <v>450.62</v>
      </c>
      <c r="D776" s="39">
        <f t="shared" si="11"/>
        <v>504.56</v>
      </c>
      <c r="E776" s="39">
        <f t="shared" si="11"/>
        <v>480.32</v>
      </c>
      <c r="F776" s="39">
        <f t="shared" si="11"/>
        <v>774.55</v>
      </c>
      <c r="G776" s="39">
        <f t="shared" si="11"/>
        <v>364.57</v>
      </c>
      <c r="H776" s="39">
        <f t="shared" si="11"/>
        <v>316.26</v>
      </c>
      <c r="I776" s="39">
        <f t="shared" si="11"/>
        <v>113.33</v>
      </c>
      <c r="J776" s="39">
        <f t="shared" si="11"/>
        <v>0</v>
      </c>
      <c r="K776" s="39">
        <f t="shared" si="11"/>
        <v>0</v>
      </c>
      <c r="L776" s="39">
        <f t="shared" si="11"/>
        <v>0</v>
      </c>
      <c r="M776" s="39">
        <f t="shared" si="11"/>
        <v>3.42</v>
      </c>
      <c r="N776" s="39">
        <f t="shared" si="11"/>
        <v>3.78</v>
      </c>
      <c r="O776" s="39">
        <f t="shared" si="11"/>
        <v>6.41</v>
      </c>
      <c r="P776" s="39">
        <f t="shared" si="11"/>
        <v>0</v>
      </c>
      <c r="Q776" s="39">
        <f t="shared" si="11"/>
        <v>0</v>
      </c>
      <c r="R776" s="39">
        <f t="shared" si="11"/>
        <v>34.26</v>
      </c>
      <c r="S776" s="39">
        <f t="shared" si="11"/>
        <v>64.42</v>
      </c>
      <c r="T776" s="39">
        <f t="shared" si="11"/>
        <v>28.08</v>
      </c>
      <c r="U776" s="39">
        <f t="shared" si="11"/>
        <v>202.62</v>
      </c>
      <c r="V776" s="39">
        <f t="shared" si="11"/>
        <v>150.04</v>
      </c>
      <c r="W776" s="39">
        <f t="shared" si="11"/>
        <v>448.07</v>
      </c>
      <c r="X776" s="39">
        <f t="shared" si="11"/>
        <v>277.58999999999997</v>
      </c>
      <c r="Y776" s="39">
        <f t="shared" si="11"/>
        <v>81.86</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26</v>
      </c>
      <c r="B777" s="39">
        <f t="shared" si="11"/>
        <v>268.02</v>
      </c>
      <c r="C777" s="39">
        <f t="shared" si="11"/>
        <v>406.68</v>
      </c>
      <c r="D777" s="39">
        <f t="shared" si="11"/>
        <v>382.95</v>
      </c>
      <c r="E777" s="39">
        <f t="shared" si="11"/>
        <v>310.63</v>
      </c>
      <c r="F777" s="39">
        <f t="shared" si="11"/>
        <v>0</v>
      </c>
      <c r="G777" s="39">
        <f t="shared" si="11"/>
        <v>0</v>
      </c>
      <c r="H777" s="39">
        <f t="shared" si="11"/>
        <v>0</v>
      </c>
      <c r="I777" s="39">
        <f t="shared" si="11"/>
        <v>0</v>
      </c>
      <c r="J777" s="39">
        <f t="shared" si="11"/>
        <v>0</v>
      </c>
      <c r="K777" s="39">
        <f t="shared" si="11"/>
        <v>0</v>
      </c>
      <c r="L777" s="39">
        <f t="shared" si="11"/>
        <v>0</v>
      </c>
      <c r="M777" s="39">
        <f t="shared" si="11"/>
        <v>63.08</v>
      </c>
      <c r="N777" s="39">
        <f t="shared" si="11"/>
        <v>276.72000000000003</v>
      </c>
      <c r="O777" s="39">
        <f t="shared" si="11"/>
        <v>258.91000000000003</v>
      </c>
      <c r="P777" s="39">
        <f t="shared" si="11"/>
        <v>344.26</v>
      </c>
      <c r="Q777" s="39">
        <f t="shared" si="11"/>
        <v>410.24</v>
      </c>
      <c r="R777" s="39">
        <f t="shared" si="11"/>
        <v>8.52</v>
      </c>
      <c r="S777" s="39">
        <f t="shared" si="11"/>
        <v>0</v>
      </c>
      <c r="T777" s="39">
        <f t="shared" si="11"/>
        <v>0</v>
      </c>
      <c r="U777" s="39">
        <f t="shared" si="11"/>
        <v>0</v>
      </c>
      <c r="V777" s="39">
        <f t="shared" si="11"/>
        <v>0</v>
      </c>
      <c r="W777" s="39">
        <f t="shared" si="11"/>
        <v>26.83</v>
      </c>
      <c r="X777" s="39">
        <f t="shared" si="11"/>
        <v>38.97</v>
      </c>
      <c r="Y777" s="39">
        <f t="shared" si="11"/>
        <v>191.86</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27</v>
      </c>
      <c r="B778" s="39">
        <f t="shared" si="11"/>
        <v>205.84</v>
      </c>
      <c r="C778" s="39">
        <f t="shared" si="11"/>
        <v>989.31</v>
      </c>
      <c r="D778" s="39">
        <f t="shared" si="11"/>
        <v>929.75</v>
      </c>
      <c r="E778" s="39">
        <f t="shared" si="11"/>
        <v>765.68</v>
      </c>
      <c r="F778" s="39">
        <f t="shared" si="11"/>
        <v>429.9</v>
      </c>
      <c r="G778" s="39">
        <f t="shared" si="11"/>
        <v>0</v>
      </c>
      <c r="H778" s="39">
        <f t="shared" si="11"/>
        <v>0</v>
      </c>
      <c r="I778" s="39">
        <f t="shared" si="11"/>
        <v>0</v>
      </c>
      <c r="J778" s="39">
        <f t="shared" si="11"/>
        <v>0</v>
      </c>
      <c r="K778" s="39">
        <f t="shared" si="11"/>
        <v>0</v>
      </c>
      <c r="L778" s="39">
        <f t="shared" si="11"/>
        <v>53.45</v>
      </c>
      <c r="M778" s="39">
        <f t="shared" si="11"/>
        <v>139.04</v>
      </c>
      <c r="N778" s="39">
        <f t="shared" si="11"/>
        <v>100.88</v>
      </c>
      <c r="O778" s="39">
        <f t="shared" si="11"/>
        <v>6.33</v>
      </c>
      <c r="P778" s="39">
        <f t="shared" si="11"/>
        <v>67.64</v>
      </c>
      <c r="Q778" s="39">
        <f t="shared" si="11"/>
        <v>9.01</v>
      </c>
      <c r="R778" s="39">
        <f t="shared" si="11"/>
        <v>0</v>
      </c>
      <c r="S778" s="39">
        <f t="shared" si="11"/>
        <v>0</v>
      </c>
      <c r="T778" s="39">
        <f t="shared" si="11"/>
        <v>0</v>
      </c>
      <c r="U778" s="39">
        <f t="shared" si="11"/>
        <v>0</v>
      </c>
      <c r="V778" s="39">
        <f t="shared" si="11"/>
        <v>0</v>
      </c>
      <c r="W778" s="39">
        <f t="shared" si="11"/>
        <v>25.89</v>
      </c>
      <c r="X778" s="39">
        <f t="shared" si="11"/>
        <v>302.95999999999998</v>
      </c>
      <c r="Y778" s="39">
        <f t="shared" si="11"/>
        <v>294.16000000000003</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ht="12" x14ac:dyDescent="0.2">
      <c r="A779" s="33">
        <v>28</v>
      </c>
      <c r="B779" s="39">
        <f t="shared" si="11"/>
        <v>188.28</v>
      </c>
      <c r="C779" s="39">
        <f t="shared" si="11"/>
        <v>176.78</v>
      </c>
      <c r="D779" s="39">
        <f t="shared" si="11"/>
        <v>459.13</v>
      </c>
      <c r="E779" s="39">
        <f t="shared" si="11"/>
        <v>356.03</v>
      </c>
      <c r="F779" s="39">
        <f t="shared" si="11"/>
        <v>198.59</v>
      </c>
      <c r="G779" s="39">
        <f t="shared" si="11"/>
        <v>0</v>
      </c>
      <c r="H779" s="39">
        <f t="shared" si="11"/>
        <v>0</v>
      </c>
      <c r="I779" s="39">
        <f t="shared" si="11"/>
        <v>0</v>
      </c>
      <c r="J779" s="39">
        <f t="shared" si="11"/>
        <v>0</v>
      </c>
      <c r="K779" s="39">
        <f t="shared" si="11"/>
        <v>0</v>
      </c>
      <c r="L779" s="39">
        <f t="shared" si="11"/>
        <v>0</v>
      </c>
      <c r="M779" s="39">
        <f t="shared" si="11"/>
        <v>0</v>
      </c>
      <c r="N779" s="39">
        <f t="shared" si="11"/>
        <v>0</v>
      </c>
      <c r="O779" s="39">
        <f t="shared" si="11"/>
        <v>0</v>
      </c>
      <c r="P779" s="39">
        <f t="shared" si="11"/>
        <v>0</v>
      </c>
      <c r="Q779" s="39">
        <f t="shared" si="11"/>
        <v>3.91</v>
      </c>
      <c r="R779" s="39">
        <f t="shared" si="11"/>
        <v>0</v>
      </c>
      <c r="S779" s="39">
        <f t="shared" si="11"/>
        <v>0</v>
      </c>
      <c r="T779" s="39">
        <f t="shared" si="11"/>
        <v>0</v>
      </c>
      <c r="U779" s="39">
        <f t="shared" si="11"/>
        <v>0</v>
      </c>
      <c r="V779" s="39">
        <f t="shared" si="11"/>
        <v>0</v>
      </c>
      <c r="W779" s="39">
        <f t="shared" si="11"/>
        <v>0.61</v>
      </c>
      <c r="X779" s="39">
        <f t="shared" si="11"/>
        <v>454.64</v>
      </c>
      <c r="Y779" s="39">
        <f t="shared" si="11"/>
        <v>288.24</v>
      </c>
      <c r="Z779" s="38" t="str">
        <f>IF(Y779=0,"скрыть","")</f>
        <v/>
      </c>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ht="12" x14ac:dyDescent="0.2">
      <c r="A780" s="33">
        <v>29</v>
      </c>
      <c r="B780" s="39">
        <f t="shared" si="11"/>
        <v>172.77</v>
      </c>
      <c r="C780" s="39">
        <f t="shared" si="11"/>
        <v>223.72</v>
      </c>
      <c r="D780" s="39">
        <f t="shared" si="11"/>
        <v>116.61</v>
      </c>
      <c r="E780" s="39">
        <f t="shared" si="11"/>
        <v>62.3</v>
      </c>
      <c r="F780" s="39">
        <f t="shared" si="11"/>
        <v>0</v>
      </c>
      <c r="G780" s="39">
        <f t="shared" si="11"/>
        <v>0</v>
      </c>
      <c r="H780" s="39">
        <f t="shared" si="11"/>
        <v>0</v>
      </c>
      <c r="I780" s="39">
        <f t="shared" si="11"/>
        <v>0</v>
      </c>
      <c r="J780" s="39">
        <f t="shared" si="11"/>
        <v>0</v>
      </c>
      <c r="K780" s="39">
        <f t="shared" si="11"/>
        <v>0.25</v>
      </c>
      <c r="L780" s="39">
        <f t="shared" si="11"/>
        <v>1.46</v>
      </c>
      <c r="M780" s="39">
        <f t="shared" si="11"/>
        <v>0.15</v>
      </c>
      <c r="N780" s="39">
        <f t="shared" si="11"/>
        <v>0.34</v>
      </c>
      <c r="O780" s="39">
        <f t="shared" si="11"/>
        <v>0.22</v>
      </c>
      <c r="P780" s="39">
        <f t="shared" si="11"/>
        <v>3.36</v>
      </c>
      <c r="Q780" s="39">
        <f t="shared" si="11"/>
        <v>0</v>
      </c>
      <c r="R780" s="39">
        <f t="shared" si="11"/>
        <v>2.87</v>
      </c>
      <c r="S780" s="39">
        <f t="shared" si="11"/>
        <v>0</v>
      </c>
      <c r="T780" s="39">
        <f t="shared" si="11"/>
        <v>0</v>
      </c>
      <c r="U780" s="39">
        <f t="shared" si="11"/>
        <v>0</v>
      </c>
      <c r="V780" s="39">
        <f t="shared" si="11"/>
        <v>0</v>
      </c>
      <c r="W780" s="39">
        <f t="shared" si="11"/>
        <v>0</v>
      </c>
      <c r="X780" s="39">
        <f t="shared" si="11"/>
        <v>373.54</v>
      </c>
      <c r="Y780" s="39">
        <f t="shared" si="11"/>
        <v>159.74</v>
      </c>
      <c r="Z780" s="38" t="str">
        <f>IF(Y780=0,"скрыть","")</f>
        <v/>
      </c>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ht="12" x14ac:dyDescent="0.2">
      <c r="A781" s="33">
        <v>30</v>
      </c>
      <c r="B781" s="39">
        <f t="shared" si="11"/>
        <v>165.15</v>
      </c>
      <c r="C781" s="39">
        <f t="shared" si="11"/>
        <v>178.39</v>
      </c>
      <c r="D781" s="39">
        <f t="shared" si="11"/>
        <v>180.77</v>
      </c>
      <c r="E781" s="39">
        <f t="shared" si="11"/>
        <v>70.23</v>
      </c>
      <c r="F781" s="39">
        <f t="shared" si="11"/>
        <v>0</v>
      </c>
      <c r="G781" s="39">
        <f t="shared" si="11"/>
        <v>0</v>
      </c>
      <c r="H781" s="39">
        <f t="shared" si="11"/>
        <v>0</v>
      </c>
      <c r="I781" s="39">
        <f t="shared" si="11"/>
        <v>0</v>
      </c>
      <c r="J781" s="39">
        <f t="shared" si="11"/>
        <v>0</v>
      </c>
      <c r="K781" s="39">
        <f t="shared" si="11"/>
        <v>0</v>
      </c>
      <c r="L781" s="39">
        <f t="shared" si="11"/>
        <v>0.24</v>
      </c>
      <c r="M781" s="39">
        <f t="shared" si="11"/>
        <v>0.24</v>
      </c>
      <c r="N781" s="39">
        <f t="shared" si="11"/>
        <v>65.5</v>
      </c>
      <c r="O781" s="39">
        <f t="shared" si="11"/>
        <v>135.22</v>
      </c>
      <c r="P781" s="39">
        <f t="shared" si="11"/>
        <v>531.14</v>
      </c>
      <c r="Q781" s="39">
        <f t="shared" si="11"/>
        <v>228.68</v>
      </c>
      <c r="R781" s="39">
        <f t="shared" si="11"/>
        <v>17.850000000000001</v>
      </c>
      <c r="S781" s="39">
        <f t="shared" si="11"/>
        <v>0.18</v>
      </c>
      <c r="T781" s="39">
        <f t="shared" si="11"/>
        <v>0.18</v>
      </c>
      <c r="U781" s="39">
        <f t="shared" si="11"/>
        <v>0</v>
      </c>
      <c r="V781" s="39">
        <f t="shared" si="11"/>
        <v>0</v>
      </c>
      <c r="W781" s="39">
        <f t="shared" si="11"/>
        <v>23.79</v>
      </c>
      <c r="X781" s="39">
        <f t="shared" si="11"/>
        <v>485.77</v>
      </c>
      <c r="Y781" s="39">
        <f t="shared" si="11"/>
        <v>314.79000000000002</v>
      </c>
      <c r="Z781" s="38" t="str">
        <f>IF(Y781=0,"скрыть","")</f>
        <v/>
      </c>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ht="12" x14ac:dyDescent="0.2">
      <c r="A782" s="33">
        <v>31</v>
      </c>
      <c r="B782" s="39">
        <f t="shared" si="11"/>
        <v>70.41</v>
      </c>
      <c r="C782" s="39">
        <f t="shared" si="11"/>
        <v>138.43</v>
      </c>
      <c r="D782" s="39">
        <f t="shared" si="11"/>
        <v>110.31</v>
      </c>
      <c r="E782" s="39">
        <f t="shared" si="11"/>
        <v>166.24</v>
      </c>
      <c r="F782" s="39">
        <f t="shared" si="11"/>
        <v>72.400000000000006</v>
      </c>
      <c r="G782" s="39">
        <f t="shared" si="11"/>
        <v>0</v>
      </c>
      <c r="H782" s="39">
        <f t="shared" si="11"/>
        <v>0</v>
      </c>
      <c r="I782" s="39">
        <f t="shared" si="11"/>
        <v>0</v>
      </c>
      <c r="J782" s="39">
        <f t="shared" si="11"/>
        <v>0</v>
      </c>
      <c r="K782" s="39">
        <f t="shared" si="11"/>
        <v>1.21</v>
      </c>
      <c r="L782" s="39">
        <f t="shared" si="11"/>
        <v>0.25</v>
      </c>
      <c r="M782" s="39">
        <f t="shared" si="11"/>
        <v>0.24</v>
      </c>
      <c r="N782" s="39">
        <f t="shared" si="11"/>
        <v>0.82</v>
      </c>
      <c r="O782" s="39">
        <f t="shared" si="11"/>
        <v>0</v>
      </c>
      <c r="P782" s="39">
        <f t="shared" si="11"/>
        <v>0</v>
      </c>
      <c r="Q782" s="39">
        <f t="shared" si="11"/>
        <v>0</v>
      </c>
      <c r="R782" s="39">
        <f t="shared" si="11"/>
        <v>0</v>
      </c>
      <c r="S782" s="39">
        <f t="shared" si="11"/>
        <v>0</v>
      </c>
      <c r="T782" s="39">
        <f t="shared" si="11"/>
        <v>0</v>
      </c>
      <c r="U782" s="39">
        <f t="shared" si="11"/>
        <v>0</v>
      </c>
      <c r="V782" s="39">
        <f t="shared" si="11"/>
        <v>2.61</v>
      </c>
      <c r="W782" s="39">
        <f t="shared" si="11"/>
        <v>114.01</v>
      </c>
      <c r="X782" s="39">
        <f t="shared" si="11"/>
        <v>463.74</v>
      </c>
      <c r="Y782" s="39">
        <f t="shared" si="11"/>
        <v>256.67</v>
      </c>
      <c r="Z782" s="38" t="str">
        <f>IF(Y782=0,"скрыть","")</f>
        <v/>
      </c>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row>
    <row r="783" spans="1:75" s="27" customFormat="1" ht="18.95" customHeight="1" x14ac:dyDescent="0.25">
      <c r="A783" s="22"/>
      <c r="B783" s="109" t="s">
        <v>119</v>
      </c>
      <c r="C783" s="109"/>
      <c r="D783" s="109"/>
      <c r="E783" s="109"/>
      <c r="F783" s="109"/>
      <c r="G783" s="109"/>
      <c r="H783" s="109"/>
      <c r="I783" s="109"/>
      <c r="J783" s="109"/>
      <c r="K783" s="109"/>
      <c r="L783" s="109"/>
      <c r="M783" s="109"/>
      <c r="N783" s="109"/>
      <c r="O783" s="109"/>
      <c r="P783" s="109"/>
      <c r="Q783" s="109"/>
      <c r="R783" s="109"/>
      <c r="S783" s="109"/>
      <c r="T783" s="109" t="s">
        <v>120</v>
      </c>
      <c r="U783" s="109"/>
      <c r="V783" s="109"/>
      <c r="W783" s="109"/>
      <c r="X783" s="109"/>
      <c r="Y783" s="109"/>
      <c r="Z783" s="26"/>
    </row>
    <row r="784" spans="1:75" s="27" customFormat="1" ht="21" customHeight="1" x14ac:dyDescent="0.2">
      <c r="A784" s="21"/>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26"/>
    </row>
    <row r="785" spans="1:26" s="27" customFormat="1" ht="20.25" customHeight="1" x14ac:dyDescent="0.25">
      <c r="A785" s="22"/>
      <c r="B785" s="107" t="s">
        <v>121</v>
      </c>
      <c r="C785" s="107"/>
      <c r="D785" s="107"/>
      <c r="E785" s="107"/>
      <c r="F785" s="107"/>
      <c r="G785" s="107"/>
      <c r="H785" s="107"/>
      <c r="I785" s="107"/>
      <c r="J785" s="107"/>
      <c r="K785" s="107"/>
      <c r="L785" s="107"/>
      <c r="M785" s="107"/>
      <c r="N785" s="107"/>
      <c r="O785" s="107"/>
      <c r="P785" s="107"/>
      <c r="Q785" s="107"/>
      <c r="R785" s="107"/>
      <c r="S785" s="107"/>
      <c r="T785" s="110">
        <f>T570</f>
        <v>-3.97</v>
      </c>
      <c r="U785" s="110"/>
      <c r="V785" s="110"/>
      <c r="W785" s="110"/>
      <c r="X785" s="110"/>
      <c r="Y785" s="110"/>
      <c r="Z785" s="26"/>
    </row>
    <row r="786" spans="1:26" s="27" customFormat="1" ht="20.25" customHeight="1" x14ac:dyDescent="0.2">
      <c r="A786" s="21"/>
      <c r="B786" s="107"/>
      <c r="C786" s="107"/>
      <c r="D786" s="107"/>
      <c r="E786" s="107"/>
      <c r="F786" s="107"/>
      <c r="G786" s="107"/>
      <c r="H786" s="107"/>
      <c r="I786" s="107"/>
      <c r="J786" s="107"/>
      <c r="K786" s="107"/>
      <c r="L786" s="107"/>
      <c r="M786" s="107"/>
      <c r="N786" s="107"/>
      <c r="O786" s="107"/>
      <c r="P786" s="107"/>
      <c r="Q786" s="107"/>
      <c r="R786" s="107"/>
      <c r="S786" s="107"/>
      <c r="T786" s="110"/>
      <c r="U786" s="110"/>
      <c r="V786" s="110"/>
      <c r="W786" s="110"/>
      <c r="X786" s="110"/>
      <c r="Y786" s="110"/>
      <c r="Z786" s="26"/>
    </row>
    <row r="787" spans="1:26" s="27" customFormat="1" ht="20.25" customHeight="1" x14ac:dyDescent="0.25">
      <c r="A787" s="22"/>
      <c r="B787" s="102" t="s">
        <v>126</v>
      </c>
      <c r="C787" s="102"/>
      <c r="D787" s="102"/>
      <c r="E787" s="102"/>
      <c r="F787" s="102"/>
      <c r="G787" s="102"/>
      <c r="H787" s="102"/>
      <c r="I787" s="102"/>
      <c r="J787" s="102"/>
      <c r="K787" s="102"/>
      <c r="L787" s="102"/>
      <c r="M787" s="102"/>
      <c r="N787" s="102"/>
      <c r="O787" s="102"/>
      <c r="P787" s="102"/>
      <c r="Q787" s="102"/>
      <c r="R787" s="102"/>
      <c r="S787" s="102"/>
      <c r="T787" s="110">
        <f>T572</f>
        <v>205.39</v>
      </c>
      <c r="U787" s="110"/>
      <c r="V787" s="110"/>
      <c r="W787" s="110"/>
      <c r="X787" s="110"/>
      <c r="Y787" s="110"/>
      <c r="Z787" s="26"/>
    </row>
    <row r="788" spans="1:26" s="27" customFormat="1" ht="20.25" customHeight="1" x14ac:dyDescent="0.2">
      <c r="A788" s="21"/>
      <c r="B788" s="102"/>
      <c r="C788" s="102"/>
      <c r="D788" s="102"/>
      <c r="E788" s="102"/>
      <c r="F788" s="102"/>
      <c r="G788" s="102"/>
      <c r="H788" s="102"/>
      <c r="I788" s="102"/>
      <c r="J788" s="102"/>
      <c r="K788" s="102"/>
      <c r="L788" s="102"/>
      <c r="M788" s="102"/>
      <c r="N788" s="102"/>
      <c r="O788" s="102"/>
      <c r="P788" s="102"/>
      <c r="Q788" s="102"/>
      <c r="R788" s="102"/>
      <c r="S788" s="102"/>
      <c r="T788" s="110"/>
      <c r="U788" s="110"/>
      <c r="V788" s="110"/>
      <c r="W788" s="110"/>
      <c r="X788" s="110"/>
      <c r="Y788" s="110"/>
      <c r="Z788" s="26"/>
    </row>
    <row r="789" spans="1:26" s="27" customFormat="1" ht="48" customHeight="1" x14ac:dyDescent="0.25">
      <c r="A789" s="21"/>
      <c r="B789" s="104" t="s">
        <v>123</v>
      </c>
      <c r="C789" s="104"/>
      <c r="D789" s="104"/>
      <c r="E789" s="104"/>
      <c r="F789" s="104"/>
      <c r="G789" s="104"/>
      <c r="H789" s="104"/>
      <c r="I789" s="104"/>
      <c r="J789" s="104"/>
      <c r="K789" s="104"/>
      <c r="L789" s="104"/>
      <c r="M789" s="104"/>
      <c r="N789" s="104"/>
      <c r="O789" s="104"/>
      <c r="P789" s="104"/>
      <c r="Q789" s="104"/>
      <c r="R789" s="104"/>
      <c r="S789" s="104"/>
      <c r="T789" s="104"/>
      <c r="U789" s="104"/>
      <c r="V789" s="104"/>
      <c r="W789" s="104"/>
      <c r="X789" s="104"/>
      <c r="Y789" s="104"/>
      <c r="Z789" s="26"/>
    </row>
    <row r="790" spans="1:26" ht="15.75" x14ac:dyDescent="0.25">
      <c r="B790" s="105" t="s">
        <v>167</v>
      </c>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row>
    <row r="791" spans="1:26" ht="31.9" customHeight="1" x14ac:dyDescent="0.25">
      <c r="A791" s="36"/>
      <c r="B791" s="106" t="s">
        <v>127</v>
      </c>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row>
    <row r="792" spans="1:26" s="27" customFormat="1" ht="18" customHeight="1" x14ac:dyDescent="0.25">
      <c r="A792" s="22"/>
      <c r="B792" s="107"/>
      <c r="C792" s="107"/>
      <c r="D792" s="107"/>
      <c r="E792" s="107"/>
      <c r="F792" s="107"/>
      <c r="G792" s="107"/>
      <c r="H792" s="107"/>
      <c r="I792" s="107"/>
      <c r="J792" s="107"/>
      <c r="K792" s="107"/>
      <c r="L792" s="107"/>
      <c r="M792" s="107"/>
      <c r="N792" s="108" t="s">
        <v>22</v>
      </c>
      <c r="O792" s="108"/>
      <c r="P792" s="108"/>
      <c r="Q792" s="108"/>
      <c r="R792" s="108"/>
      <c r="S792" s="108"/>
      <c r="T792" s="108"/>
      <c r="U792" s="108"/>
      <c r="V792" s="108"/>
      <c r="W792" s="108"/>
      <c r="X792" s="108"/>
      <c r="Y792" s="108"/>
      <c r="Z792" s="26"/>
    </row>
    <row r="793" spans="1:26" s="27" customFormat="1" ht="17.100000000000001" customHeight="1" x14ac:dyDescent="0.25">
      <c r="A793" s="22"/>
      <c r="B793" s="108"/>
      <c r="C793" s="108"/>
      <c r="D793" s="108"/>
      <c r="E793" s="108"/>
      <c r="F793" s="108"/>
      <c r="G793" s="108"/>
      <c r="H793" s="108"/>
      <c r="I793" s="108"/>
      <c r="J793" s="108"/>
      <c r="K793" s="108"/>
      <c r="L793" s="108"/>
      <c r="M793" s="108"/>
      <c r="N793" s="108" t="s">
        <v>23</v>
      </c>
      <c r="O793" s="108"/>
      <c r="P793" s="108"/>
      <c r="Q793" s="108" t="s">
        <v>24</v>
      </c>
      <c r="R793" s="108"/>
      <c r="S793" s="108"/>
      <c r="T793" s="108" t="s">
        <v>25</v>
      </c>
      <c r="U793" s="108"/>
      <c r="V793" s="108"/>
      <c r="W793" s="108" t="s">
        <v>26</v>
      </c>
      <c r="X793" s="108"/>
      <c r="Y793" s="108"/>
      <c r="Z793" s="26"/>
    </row>
    <row r="794" spans="1:26" s="27" customFormat="1" ht="31.9" customHeight="1" x14ac:dyDescent="0.25">
      <c r="A794" s="22"/>
      <c r="B794" s="102" t="s">
        <v>114</v>
      </c>
      <c r="C794" s="102"/>
      <c r="D794" s="102"/>
      <c r="E794" s="102"/>
      <c r="F794" s="102"/>
      <c r="G794" s="102"/>
      <c r="H794" s="102"/>
      <c r="I794" s="102"/>
      <c r="J794" s="102"/>
      <c r="K794" s="102"/>
      <c r="L794" s="102"/>
      <c r="M794" s="102"/>
      <c r="N794" s="103">
        <v>1069160.18</v>
      </c>
      <c r="O794" s="103"/>
      <c r="P794" s="103"/>
      <c r="Q794" s="103">
        <v>1254987.44</v>
      </c>
      <c r="R794" s="103"/>
      <c r="S794" s="103"/>
      <c r="T794" s="103">
        <v>1812536.68</v>
      </c>
      <c r="U794" s="103"/>
      <c r="V794" s="103"/>
      <c r="W794" s="103">
        <v>2191744.89</v>
      </c>
      <c r="X794" s="103"/>
      <c r="Y794" s="103"/>
      <c r="Z794" s="26"/>
    </row>
  </sheetData>
  <mergeCells count="252">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B75:M75"/>
    <mergeCell ref="N75:P75"/>
    <mergeCell ref="Q75:S75"/>
    <mergeCell ref="T75:V75"/>
    <mergeCell ref="W75:Y75"/>
    <mergeCell ref="B76:M76"/>
    <mergeCell ref="N76:P76"/>
    <mergeCell ref="Q76:S76"/>
    <mergeCell ref="T76:V76"/>
    <mergeCell ref="W76:Y76"/>
    <mergeCell ref="A148:A149"/>
    <mergeCell ref="B148:Y149"/>
    <mergeCell ref="A182:A183"/>
    <mergeCell ref="B182:Y183"/>
    <mergeCell ref="B216:Y216"/>
    <mergeCell ref="A217:Y218"/>
    <mergeCell ref="A77:Y78"/>
    <mergeCell ref="B79:Y79"/>
    <mergeCell ref="A80:A81"/>
    <mergeCell ref="B80:Y81"/>
    <mergeCell ref="A114:A115"/>
    <mergeCell ref="B114:Y115"/>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534:A535"/>
    <mergeCell ref="B534:Y535"/>
    <mergeCell ref="B568:S569"/>
    <mergeCell ref="T568:Y569"/>
    <mergeCell ref="B570:S571"/>
    <mergeCell ref="T570:Y571"/>
    <mergeCell ref="A432:A433"/>
    <mergeCell ref="B432:Y433"/>
    <mergeCell ref="A466:A467"/>
    <mergeCell ref="B466:Y467"/>
    <mergeCell ref="A500:A501"/>
    <mergeCell ref="B500:Y501"/>
    <mergeCell ref="A579:A580"/>
    <mergeCell ref="B579:Y580"/>
    <mergeCell ref="A613:A614"/>
    <mergeCell ref="B613:Y614"/>
    <mergeCell ref="A647:A648"/>
    <mergeCell ref="B647:Y648"/>
    <mergeCell ref="B572:S573"/>
    <mergeCell ref="T572:Y573"/>
    <mergeCell ref="B574:Y574"/>
    <mergeCell ref="B575:Y575"/>
    <mergeCell ref="A576:Y577"/>
    <mergeCell ref="B578:Y578"/>
    <mergeCell ref="B783:S784"/>
    <mergeCell ref="T783:Y784"/>
    <mergeCell ref="B785:S786"/>
    <mergeCell ref="T785:Y786"/>
    <mergeCell ref="B787:S788"/>
    <mergeCell ref="T787:Y788"/>
    <mergeCell ref="A681:A682"/>
    <mergeCell ref="B681:Y682"/>
    <mergeCell ref="A715:A716"/>
    <mergeCell ref="B715:Y716"/>
    <mergeCell ref="A749:A750"/>
    <mergeCell ref="B749:Y750"/>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topLeftCell="A24" zoomScale="80" zoomScaleNormal="80" workbookViewId="0">
      <selection activeCell="B51" sqref="B51:Y51"/>
    </sheetView>
  </sheetViews>
  <sheetFormatPr defaultColWidth="9.140625" defaultRowHeight="11.25" x14ac:dyDescent="0.2"/>
  <cols>
    <col min="1" max="1" width="6" style="21" customWidth="1"/>
    <col min="2" max="25" width="9.140625" style="21" customWidth="1"/>
    <col min="26" max="26" width="0.85546875" style="24" customWidth="1"/>
    <col min="27" max="16384" width="9.140625" style="20"/>
  </cols>
  <sheetData>
    <row r="1" spans="1:29"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9"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row>
    <row r="3" spans="1:29"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9" ht="11.25" customHeight="1" x14ac:dyDescent="0.2">
      <c r="A4" s="128" t="s">
        <v>168</v>
      </c>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9"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row>
    <row r="6" spans="1:29"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row>
    <row r="7" spans="1:29"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row>
    <row r="8" spans="1:29"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row>
    <row r="9" spans="1:29"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row>
    <row r="11" spans="1:29"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9"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row>
    <row r="14" spans="1:29"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row>
    <row r="15" spans="1:29" ht="15.75" x14ac:dyDescent="0.25">
      <c r="A15" s="22"/>
      <c r="B15" s="107" t="s">
        <v>27</v>
      </c>
      <c r="C15" s="107"/>
      <c r="D15" s="107"/>
      <c r="E15" s="107"/>
      <c r="F15" s="107"/>
      <c r="G15" s="107"/>
      <c r="H15" s="107"/>
      <c r="I15" s="107"/>
      <c r="J15" s="107"/>
      <c r="K15" s="107"/>
      <c r="L15" s="107"/>
      <c r="M15" s="107"/>
      <c r="N15" s="115">
        <v>4665.3200000000006</v>
      </c>
      <c r="O15" s="115"/>
      <c r="P15" s="115"/>
      <c r="Q15" s="115">
        <f>$N$15</f>
        <v>4665.3200000000006</v>
      </c>
      <c r="R15" s="115"/>
      <c r="S15" s="115"/>
      <c r="T15" s="115">
        <f>$N$15</f>
        <v>4665.3200000000006</v>
      </c>
      <c r="U15" s="115"/>
      <c r="V15" s="115"/>
      <c r="W15" s="115">
        <f>$N$15</f>
        <v>4665.3200000000006</v>
      </c>
      <c r="X15" s="115"/>
      <c r="Y15" s="115"/>
      <c r="AC15" s="29"/>
    </row>
    <row r="17" spans="2:25" ht="15.75" x14ac:dyDescent="0.25">
      <c r="B17" s="105" t="s">
        <v>28</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29</v>
      </c>
      <c r="C18" s="105"/>
      <c r="D18" s="105"/>
      <c r="E18" s="105"/>
      <c r="F18" s="105"/>
      <c r="G18" s="105"/>
      <c r="H18" s="105"/>
      <c r="I18" s="105"/>
      <c r="J18" s="126">
        <v>3377.33</v>
      </c>
      <c r="K18" s="126"/>
      <c r="L18" s="105" t="s">
        <v>30</v>
      </c>
      <c r="M18" s="105"/>
      <c r="N18" s="105"/>
      <c r="O18" s="105"/>
    </row>
    <row r="19" spans="2:25" ht="15.75" x14ac:dyDescent="0.25">
      <c r="B19" s="105" t="s">
        <v>31</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32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33</v>
      </c>
      <c r="C21" s="105"/>
      <c r="D21" s="105"/>
      <c r="E21" s="105"/>
      <c r="F21" s="105"/>
      <c r="G21" s="105"/>
      <c r="H21" s="105"/>
      <c r="I21" s="105"/>
      <c r="J21" s="105"/>
      <c r="K21" s="105"/>
      <c r="L21" s="105"/>
      <c r="M21" s="105"/>
      <c r="N21" s="105"/>
      <c r="O21" s="126">
        <v>1910.5</v>
      </c>
      <c r="P21" s="126"/>
      <c r="Q21" s="105" t="s">
        <v>34</v>
      </c>
      <c r="R21" s="105"/>
      <c r="S21" s="105"/>
    </row>
    <row r="22" spans="2:25" ht="15.75" x14ac:dyDescent="0.25">
      <c r="B22" s="105" t="s">
        <v>35</v>
      </c>
      <c r="C22" s="105"/>
      <c r="D22" s="105"/>
      <c r="E22" s="105"/>
      <c r="F22" s="105"/>
      <c r="G22" s="105"/>
      <c r="H22" s="105"/>
      <c r="I22" s="105"/>
      <c r="J22" s="105"/>
      <c r="K22" s="105"/>
      <c r="L22" s="105"/>
      <c r="M22" s="126">
        <v>944029.29</v>
      </c>
      <c r="N22" s="126"/>
      <c r="O22" s="105" t="s">
        <v>36</v>
      </c>
      <c r="P22" s="105"/>
      <c r="Q22" s="105"/>
    </row>
    <row r="23" spans="2:25" ht="15.75" x14ac:dyDescent="0.25">
      <c r="B23" s="105" t="s">
        <v>37</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9">
        <v>1.55379495389547E-3</v>
      </c>
      <c r="C24" s="129"/>
      <c r="D24" s="129"/>
      <c r="E24" s="129"/>
      <c r="F24" s="105" t="s">
        <v>38</v>
      </c>
      <c r="G24" s="105"/>
    </row>
    <row r="25" spans="2:25" ht="15.75" x14ac:dyDescent="0.25">
      <c r="B25" s="105" t="s">
        <v>39</v>
      </c>
      <c r="C25" s="105"/>
      <c r="D25" s="105"/>
      <c r="E25" s="105"/>
      <c r="F25" s="105"/>
      <c r="G25" s="105"/>
      <c r="H25" s="105"/>
      <c r="I25" s="105"/>
      <c r="J25" s="105"/>
      <c r="K25" s="105"/>
      <c r="L25" s="105"/>
      <c r="M25" s="105"/>
      <c r="N25" s="105"/>
      <c r="O25" s="105"/>
      <c r="P25" s="117">
        <v>181.49100000000001</v>
      </c>
      <c r="Q25" s="117"/>
      <c r="R25" s="22" t="s">
        <v>40</v>
      </c>
    </row>
    <row r="26" spans="2:25" ht="15.75" x14ac:dyDescent="0.25">
      <c r="B26" s="105" t="s">
        <v>41</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42</v>
      </c>
      <c r="C27" s="105"/>
      <c r="D27" s="105"/>
      <c r="E27" s="105"/>
      <c r="F27" s="105"/>
      <c r="G27" s="105"/>
      <c r="H27" s="123">
        <v>4.3906513074800004E-3</v>
      </c>
      <c r="I27" s="123"/>
      <c r="J27" s="105" t="s">
        <v>40</v>
      </c>
      <c r="K27" s="105"/>
    </row>
    <row r="28" spans="2:25" ht="15.75" x14ac:dyDescent="0.25">
      <c r="B28" s="105" t="s">
        <v>43</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44</v>
      </c>
      <c r="C29" s="105"/>
      <c r="D29" s="105"/>
      <c r="E29" s="105"/>
      <c r="F29" s="105"/>
      <c r="G29" s="124">
        <f>SUM(I31:J35)</f>
        <v>19.037875213059216</v>
      </c>
      <c r="H29" s="124"/>
      <c r="I29" s="124"/>
      <c r="J29" s="22" t="s">
        <v>40</v>
      </c>
    </row>
    <row r="30" spans="2:25" ht="15.75" x14ac:dyDescent="0.25">
      <c r="B30" s="105" t="s">
        <v>45</v>
      </c>
      <c r="C30" s="105"/>
      <c r="D30" s="105"/>
      <c r="E30" s="105"/>
    </row>
    <row r="31" spans="2:25" ht="15.75" x14ac:dyDescent="0.25">
      <c r="D31" s="105" t="s">
        <v>46</v>
      </c>
      <c r="E31" s="105"/>
      <c r="F31" s="105"/>
      <c r="G31" s="105"/>
      <c r="H31" s="105"/>
      <c r="I31" s="124">
        <v>0.1603512130592156</v>
      </c>
      <c r="J31" s="124"/>
      <c r="K31" s="124"/>
      <c r="L31" s="22" t="s">
        <v>40</v>
      </c>
    </row>
    <row r="32" spans="2:25" ht="15.75" x14ac:dyDescent="0.25">
      <c r="D32" s="105" t="s">
        <v>47</v>
      </c>
      <c r="E32" s="105"/>
      <c r="F32" s="105"/>
      <c r="G32" s="105"/>
      <c r="H32" s="105"/>
      <c r="I32" s="117">
        <v>14.156093499999999</v>
      </c>
      <c r="J32" s="117"/>
      <c r="K32" s="117"/>
      <c r="L32" s="22" t="s">
        <v>40</v>
      </c>
    </row>
    <row r="33" spans="2:25" ht="15.75" x14ac:dyDescent="0.25">
      <c r="D33" s="105" t="s">
        <v>48</v>
      </c>
      <c r="E33" s="105"/>
      <c r="F33" s="105"/>
      <c r="G33" s="105"/>
      <c r="H33" s="105"/>
      <c r="I33" s="117">
        <v>4.7214305000000003</v>
      </c>
      <c r="J33" s="117"/>
      <c r="K33" s="117"/>
      <c r="L33" s="22" t="s">
        <v>40</v>
      </c>
    </row>
    <row r="34" spans="2:25" ht="15.75" x14ac:dyDescent="0.25">
      <c r="D34" s="105" t="s">
        <v>49</v>
      </c>
      <c r="E34" s="105"/>
      <c r="F34" s="105"/>
      <c r="G34" s="105"/>
      <c r="H34" s="105"/>
      <c r="I34" s="116">
        <v>0</v>
      </c>
      <c r="J34" s="116"/>
      <c r="K34" s="116"/>
      <c r="L34" s="22" t="s">
        <v>40</v>
      </c>
    </row>
    <row r="35" spans="2:25" ht="15.75" x14ac:dyDescent="0.25">
      <c r="D35" s="105" t="s">
        <v>50</v>
      </c>
      <c r="E35" s="105"/>
      <c r="F35" s="105"/>
      <c r="G35" s="105"/>
      <c r="H35" s="105"/>
      <c r="I35" s="117">
        <v>0</v>
      </c>
      <c r="J35" s="117"/>
      <c r="K35" s="117"/>
      <c r="L35" s="22" t="s">
        <v>40</v>
      </c>
    </row>
    <row r="36" spans="2:25" ht="15.75" x14ac:dyDescent="0.25">
      <c r="B36" s="105" t="s">
        <v>51</v>
      </c>
      <c r="C36" s="105"/>
      <c r="D36" s="105"/>
      <c r="E36" s="105"/>
      <c r="F36" s="105"/>
      <c r="G36" s="105"/>
      <c r="H36" s="105"/>
      <c r="I36" s="105"/>
      <c r="J36" s="105"/>
      <c r="K36" s="105"/>
      <c r="L36" s="105"/>
      <c r="M36" s="105"/>
      <c r="N36" s="105"/>
      <c r="O36" s="105"/>
      <c r="P36" s="117">
        <v>86.958799999999997</v>
      </c>
      <c r="Q36" s="117"/>
      <c r="R36" s="22" t="s">
        <v>40</v>
      </c>
    </row>
    <row r="37" spans="2:25" ht="15.75" x14ac:dyDescent="0.25">
      <c r="B37" s="105" t="s">
        <v>52</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7">
        <v>100.69261</v>
      </c>
      <c r="C38" s="117"/>
      <c r="D38" s="105" t="s">
        <v>53</v>
      </c>
      <c r="E38" s="105"/>
    </row>
    <row r="39" spans="2:25" ht="15.75" x14ac:dyDescent="0.25">
      <c r="B39" s="105" t="s">
        <v>54</v>
      </c>
      <c r="C39" s="105"/>
      <c r="D39" s="105"/>
      <c r="E39" s="105"/>
    </row>
    <row r="40" spans="2:25" ht="15.75" x14ac:dyDescent="0.25">
      <c r="D40" s="105" t="s">
        <v>55</v>
      </c>
      <c r="E40" s="105"/>
      <c r="F40" s="105"/>
      <c r="G40" s="117">
        <v>80.13000000000001</v>
      </c>
      <c r="H40" s="117"/>
      <c r="I40" s="105" t="s">
        <v>53</v>
      </c>
      <c r="J40" s="105"/>
    </row>
    <row r="41" spans="2:25" ht="15.75" x14ac:dyDescent="0.25">
      <c r="E41" s="105" t="s">
        <v>56</v>
      </c>
      <c r="F41" s="105"/>
      <c r="G41" s="105"/>
      <c r="H41" s="105"/>
      <c r="I41" s="117">
        <v>48.841000000000001</v>
      </c>
      <c r="J41" s="117"/>
      <c r="K41" s="105" t="s">
        <v>53</v>
      </c>
      <c r="L41" s="105"/>
    </row>
    <row r="42" spans="2:25" ht="15.75" x14ac:dyDescent="0.25">
      <c r="E42" s="105" t="s">
        <v>57</v>
      </c>
      <c r="F42" s="105"/>
      <c r="G42" s="105"/>
      <c r="H42" s="105"/>
      <c r="I42" s="117">
        <v>15.336</v>
      </c>
      <c r="J42" s="117"/>
      <c r="K42" s="105" t="s">
        <v>53</v>
      </c>
      <c r="L42" s="105"/>
    </row>
    <row r="43" spans="2:25" ht="15.75" x14ac:dyDescent="0.25">
      <c r="E43" s="105" t="s">
        <v>58</v>
      </c>
      <c r="F43" s="105"/>
      <c r="G43" s="105"/>
      <c r="H43" s="105"/>
      <c r="I43" s="117">
        <v>15.952999999999999</v>
      </c>
      <c r="J43" s="117"/>
      <c r="K43" s="105" t="s">
        <v>53</v>
      </c>
      <c r="L43" s="105"/>
    </row>
    <row r="44" spans="2:25" ht="15.75" x14ac:dyDescent="0.25">
      <c r="D44" s="105" t="s">
        <v>59</v>
      </c>
      <c r="E44" s="105"/>
      <c r="F44" s="105"/>
      <c r="G44" s="116">
        <v>20.562609999999999</v>
      </c>
      <c r="H44" s="116"/>
      <c r="I44" s="105" t="s">
        <v>53</v>
      </c>
      <c r="J44" s="105"/>
    </row>
    <row r="45" spans="2:25" ht="15.75" x14ac:dyDescent="0.25">
      <c r="E45" s="105" t="s">
        <v>56</v>
      </c>
      <c r="F45" s="105"/>
      <c r="G45" s="105"/>
      <c r="H45" s="105"/>
      <c r="I45" s="116">
        <v>10.13743</v>
      </c>
      <c r="J45" s="116"/>
      <c r="K45" s="105" t="s">
        <v>53</v>
      </c>
      <c r="L45" s="105"/>
    </row>
    <row r="46" spans="2:25" ht="15.75" x14ac:dyDescent="0.25">
      <c r="E46" s="105" t="s">
        <v>58</v>
      </c>
      <c r="F46" s="105"/>
      <c r="G46" s="105"/>
      <c r="H46" s="105"/>
      <c r="I46" s="116">
        <v>10.425180000000001</v>
      </c>
      <c r="J46" s="116"/>
      <c r="K46" s="105" t="s">
        <v>53</v>
      </c>
      <c r="L46" s="105"/>
    </row>
    <row r="47" spans="2:25" ht="15.75" x14ac:dyDescent="0.25">
      <c r="B47" s="105" t="s">
        <v>60</v>
      </c>
      <c r="C47" s="105"/>
      <c r="D47" s="105"/>
      <c r="E47" s="105"/>
      <c r="F47" s="105"/>
      <c r="G47" s="105"/>
      <c r="H47" s="105"/>
      <c r="I47" s="105"/>
      <c r="J47" s="105"/>
      <c r="K47" s="105"/>
      <c r="L47" s="105"/>
      <c r="M47" s="105"/>
      <c r="N47" s="105"/>
      <c r="O47" s="105"/>
      <c r="P47" s="105"/>
      <c r="Q47" s="120">
        <v>110763.111</v>
      </c>
      <c r="R47" s="120"/>
      <c r="S47" s="105" t="s">
        <v>53</v>
      </c>
      <c r="T47" s="105"/>
    </row>
    <row r="48" spans="2:25" ht="15.75" x14ac:dyDescent="0.25">
      <c r="B48" s="105" t="s">
        <v>61</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62</v>
      </c>
      <c r="C49" s="105"/>
      <c r="D49" s="105"/>
      <c r="E49" s="117">
        <v>1.28</v>
      </c>
      <c r="F49" s="117"/>
      <c r="G49" s="105" t="s">
        <v>53</v>
      </c>
      <c r="H49" s="105"/>
    </row>
    <row r="50" spans="1:26" ht="15.75" x14ac:dyDescent="0.25">
      <c r="B50" s="22" t="s">
        <v>63</v>
      </c>
      <c r="C50" s="22"/>
      <c r="D50" s="22"/>
      <c r="E50" s="25"/>
      <c r="F50" s="25"/>
      <c r="G50" s="22"/>
      <c r="H50" s="22"/>
      <c r="O50" s="119">
        <f>E49</f>
        <v>1.28</v>
      </c>
      <c r="P50" s="119"/>
      <c r="Q50" s="105" t="s">
        <v>53</v>
      </c>
      <c r="R50" s="105"/>
    </row>
    <row r="51" spans="1:26" ht="15.75" x14ac:dyDescent="0.25">
      <c r="B51" s="105" t="s">
        <v>64</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65</v>
      </c>
      <c r="C52" s="105"/>
      <c r="D52" s="105"/>
      <c r="E52" s="120">
        <v>11449.421728099995</v>
      </c>
      <c r="F52" s="120"/>
      <c r="G52" s="105" t="s">
        <v>53</v>
      </c>
      <c r="H52" s="105"/>
    </row>
    <row r="53" spans="1:26" ht="15.75" x14ac:dyDescent="0.25">
      <c r="B53" s="105" t="s">
        <v>54</v>
      </c>
      <c r="C53" s="105"/>
      <c r="D53" s="105"/>
      <c r="E53" s="105"/>
    </row>
    <row r="54" spans="1:26" ht="15.75" x14ac:dyDescent="0.25">
      <c r="D54" s="105" t="s">
        <v>46</v>
      </c>
      <c r="E54" s="105"/>
      <c r="F54" s="105"/>
      <c r="G54" s="105"/>
      <c r="H54" s="105"/>
      <c r="I54" s="117">
        <v>100.69261</v>
      </c>
      <c r="J54" s="117"/>
      <c r="K54" s="105" t="s">
        <v>53</v>
      </c>
      <c r="L54" s="105"/>
    </row>
    <row r="55" spans="1:26" ht="15.75" x14ac:dyDescent="0.25">
      <c r="D55" s="105" t="s">
        <v>47</v>
      </c>
      <c r="E55" s="105"/>
      <c r="F55" s="105"/>
      <c r="G55" s="105"/>
      <c r="H55" s="105"/>
      <c r="I55" s="117">
        <v>7823.1314409999977</v>
      </c>
      <c r="J55" s="117"/>
      <c r="K55" s="105" t="s">
        <v>53</v>
      </c>
      <c r="L55" s="105"/>
    </row>
    <row r="56" spans="1:26" ht="15.75" x14ac:dyDescent="0.25">
      <c r="D56" s="105" t="s">
        <v>48</v>
      </c>
      <c r="E56" s="105"/>
      <c r="F56" s="105"/>
      <c r="G56" s="105"/>
      <c r="H56" s="105"/>
      <c r="I56" s="116">
        <v>3525.5976770999969</v>
      </c>
      <c r="J56" s="116"/>
      <c r="K56" s="105" t="s">
        <v>53</v>
      </c>
      <c r="L56" s="105"/>
    </row>
    <row r="57" spans="1:26" ht="15.75" x14ac:dyDescent="0.25">
      <c r="D57" s="105" t="s">
        <v>49</v>
      </c>
      <c r="E57" s="105"/>
      <c r="F57" s="105"/>
      <c r="G57" s="105"/>
      <c r="H57" s="105"/>
      <c r="I57" s="116">
        <v>0</v>
      </c>
      <c r="J57" s="116"/>
      <c r="K57" s="105" t="s">
        <v>53</v>
      </c>
      <c r="L57" s="105"/>
    </row>
    <row r="58" spans="1:26" ht="15.75" x14ac:dyDescent="0.25">
      <c r="D58" s="105" t="s">
        <v>50</v>
      </c>
      <c r="E58" s="105"/>
      <c r="F58" s="105"/>
      <c r="G58" s="105"/>
      <c r="H58" s="105"/>
      <c r="I58" s="117">
        <v>0</v>
      </c>
      <c r="J58" s="117"/>
      <c r="K58" s="105" t="s">
        <v>53</v>
      </c>
      <c r="L58" s="105"/>
    </row>
    <row r="59" spans="1:26" ht="15.75" x14ac:dyDescent="0.25">
      <c r="B59" s="105" t="s">
        <v>66</v>
      </c>
      <c r="C59" s="105"/>
      <c r="D59" s="105"/>
      <c r="E59" s="105"/>
      <c r="F59" s="105"/>
      <c r="G59" s="105"/>
      <c r="H59" s="105"/>
      <c r="I59" s="105"/>
      <c r="J59" s="105"/>
      <c r="K59" s="105"/>
      <c r="L59" s="105"/>
      <c r="M59" s="105"/>
      <c r="N59" s="105"/>
      <c r="O59" s="105"/>
      <c r="P59" s="105"/>
      <c r="Q59" s="105"/>
      <c r="R59" s="118">
        <v>50724.9</v>
      </c>
      <c r="S59" s="118"/>
      <c r="T59" s="105" t="s">
        <v>53</v>
      </c>
      <c r="U59" s="105"/>
    </row>
    <row r="60" spans="1:26" ht="15.75" x14ac:dyDescent="0.25">
      <c r="B60" s="105" t="s">
        <v>67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68</v>
      </c>
      <c r="C61" s="105"/>
      <c r="D61" s="105"/>
      <c r="E61" s="105"/>
      <c r="F61" s="105"/>
      <c r="G61" s="116">
        <v>0</v>
      </c>
      <c r="H61" s="116"/>
      <c r="I61" s="105" t="s">
        <v>69</v>
      </c>
      <c r="J61" s="105"/>
      <c r="K61" s="105"/>
      <c r="L61" s="105"/>
    </row>
    <row r="62" spans="1:26" s="27" customFormat="1" ht="21" customHeight="1" x14ac:dyDescent="0.2">
      <c r="A62" s="114" t="s">
        <v>70</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s="27" customFormat="1" ht="23.1"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26"/>
    </row>
    <row r="64" spans="1:26" ht="15.75" x14ac:dyDescent="0.25">
      <c r="B64" s="105" t="s">
        <v>71</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22"/>
      <c r="B65" s="107"/>
      <c r="C65" s="107"/>
      <c r="D65" s="107"/>
      <c r="E65" s="107"/>
      <c r="F65" s="107"/>
      <c r="G65" s="107"/>
      <c r="H65" s="107"/>
      <c r="I65" s="107"/>
      <c r="J65" s="107"/>
      <c r="K65" s="107"/>
      <c r="L65" s="107"/>
      <c r="M65" s="107"/>
      <c r="N65" s="108" t="s">
        <v>72</v>
      </c>
      <c r="O65" s="108"/>
      <c r="P65" s="108"/>
      <c r="Q65" s="108"/>
      <c r="R65" s="108"/>
      <c r="S65" s="108"/>
      <c r="T65" s="108"/>
      <c r="U65" s="108"/>
      <c r="V65" s="108"/>
      <c r="W65" s="108"/>
      <c r="X65" s="108"/>
      <c r="Y65" s="108"/>
    </row>
    <row r="66" spans="1:28" s="27" customFormat="1" ht="18" customHeight="1" x14ac:dyDescent="0.25">
      <c r="A66" s="22"/>
      <c r="B66" s="107"/>
      <c r="C66" s="107"/>
      <c r="D66" s="107"/>
      <c r="E66" s="107"/>
      <c r="F66" s="107"/>
      <c r="G66" s="107"/>
      <c r="H66" s="107"/>
      <c r="I66" s="107"/>
      <c r="J66" s="107"/>
      <c r="K66" s="107"/>
      <c r="L66" s="107"/>
      <c r="M66" s="107"/>
      <c r="N66" s="108" t="s">
        <v>22</v>
      </c>
      <c r="O66" s="108"/>
      <c r="P66" s="108"/>
      <c r="Q66" s="108"/>
      <c r="R66" s="108"/>
      <c r="S66" s="108"/>
      <c r="T66" s="108"/>
      <c r="U66" s="108"/>
      <c r="V66" s="108"/>
      <c r="W66" s="108"/>
      <c r="X66" s="108"/>
      <c r="Y66" s="108"/>
      <c r="Z66" s="26"/>
    </row>
    <row r="67" spans="1:28" s="27" customFormat="1" ht="17.100000000000001" customHeight="1" x14ac:dyDescent="0.25">
      <c r="A67" s="22"/>
      <c r="B67" s="108" t="s">
        <v>73</v>
      </c>
      <c r="C67" s="108"/>
      <c r="D67" s="108"/>
      <c r="E67" s="108"/>
      <c r="F67" s="108"/>
      <c r="G67" s="108"/>
      <c r="H67" s="108"/>
      <c r="I67" s="108"/>
      <c r="J67" s="108"/>
      <c r="K67" s="108"/>
      <c r="L67" s="108"/>
      <c r="M67" s="108"/>
      <c r="N67" s="108" t="s">
        <v>23</v>
      </c>
      <c r="O67" s="108"/>
      <c r="P67" s="108"/>
      <c r="Q67" s="108" t="s">
        <v>24</v>
      </c>
      <c r="R67" s="108"/>
      <c r="S67" s="108"/>
      <c r="T67" s="108" t="s">
        <v>25</v>
      </c>
      <c r="U67" s="108"/>
      <c r="V67" s="108"/>
      <c r="W67" s="108" t="s">
        <v>26</v>
      </c>
      <c r="X67" s="108"/>
      <c r="Y67" s="108"/>
      <c r="Z67" s="26"/>
    </row>
    <row r="68" spans="1:28" s="27" customFormat="1" ht="15.75" customHeight="1" x14ac:dyDescent="0.25">
      <c r="A68" s="22"/>
      <c r="B68" s="107" t="s">
        <v>74</v>
      </c>
      <c r="C68" s="107"/>
      <c r="D68" s="107"/>
      <c r="E68" s="107"/>
      <c r="F68" s="107"/>
      <c r="G68" s="107"/>
      <c r="H68" s="107"/>
      <c r="I68" s="107"/>
      <c r="J68" s="107"/>
      <c r="K68" s="107"/>
      <c r="L68" s="107"/>
      <c r="M68" s="107"/>
      <c r="N68" s="115">
        <v>2595.7800000000002</v>
      </c>
      <c r="O68" s="115"/>
      <c r="P68" s="115"/>
      <c r="Q68" s="115">
        <f>N68</f>
        <v>2595.7800000000002</v>
      </c>
      <c r="R68" s="115"/>
      <c r="S68" s="115"/>
      <c r="T68" s="115">
        <f>Q68</f>
        <v>2595.7800000000002</v>
      </c>
      <c r="U68" s="115"/>
      <c r="V68" s="115"/>
      <c r="W68" s="115">
        <f>T68</f>
        <v>2595.7800000000002</v>
      </c>
      <c r="X68" s="115"/>
      <c r="Y68" s="115"/>
      <c r="Z68" s="26"/>
      <c r="AB68" s="30"/>
    </row>
    <row r="69" spans="1:28" s="27" customFormat="1" ht="15.75" customHeight="1" x14ac:dyDescent="0.25">
      <c r="A69" s="22"/>
      <c r="B69" s="107" t="s">
        <v>75</v>
      </c>
      <c r="C69" s="107"/>
      <c r="D69" s="107"/>
      <c r="E69" s="107"/>
      <c r="F69" s="107"/>
      <c r="G69" s="107"/>
      <c r="H69" s="107"/>
      <c r="I69" s="107"/>
      <c r="J69" s="107"/>
      <c r="K69" s="107"/>
      <c r="L69" s="107"/>
      <c r="M69" s="107"/>
      <c r="N69" s="115">
        <v>4950.3900000000003</v>
      </c>
      <c r="O69" s="115"/>
      <c r="P69" s="115"/>
      <c r="Q69" s="115">
        <f>N69</f>
        <v>4950.3900000000003</v>
      </c>
      <c r="R69" s="115"/>
      <c r="S69" s="115"/>
      <c r="T69" s="115">
        <f>Q69</f>
        <v>4950.3900000000003</v>
      </c>
      <c r="U69" s="115"/>
      <c r="V69" s="115"/>
      <c r="W69" s="115">
        <f>T69</f>
        <v>4950.3900000000003</v>
      </c>
      <c r="X69" s="115"/>
      <c r="Y69" s="115"/>
      <c r="Z69" s="26"/>
      <c r="AB69" s="30"/>
    </row>
    <row r="70" spans="1:28" s="27" customFormat="1" ht="15.75" customHeight="1" x14ac:dyDescent="0.25">
      <c r="A70" s="22"/>
      <c r="B70" s="107" t="s">
        <v>76</v>
      </c>
      <c r="C70" s="107"/>
      <c r="D70" s="107"/>
      <c r="E70" s="107"/>
      <c r="F70" s="107"/>
      <c r="G70" s="107"/>
      <c r="H70" s="107"/>
      <c r="I70" s="107"/>
      <c r="J70" s="107"/>
      <c r="K70" s="107"/>
      <c r="L70" s="107"/>
      <c r="M70" s="107"/>
      <c r="N70" s="115">
        <v>9120.76</v>
      </c>
      <c r="O70" s="115"/>
      <c r="P70" s="115"/>
      <c r="Q70" s="115">
        <f>N70</f>
        <v>9120.76</v>
      </c>
      <c r="R70" s="115"/>
      <c r="S70" s="115"/>
      <c r="T70" s="115">
        <f>Q70</f>
        <v>9120.76</v>
      </c>
      <c r="U70" s="115"/>
      <c r="V70" s="115"/>
      <c r="W70" s="115">
        <f>T70</f>
        <v>9120.76</v>
      </c>
      <c r="X70" s="115"/>
      <c r="Y70" s="115"/>
      <c r="Z70" s="26"/>
      <c r="AB70" s="30"/>
    </row>
    <row r="71" spans="1:28" ht="15.75" x14ac:dyDescent="0.25">
      <c r="B71" s="105" t="s">
        <v>77</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22"/>
      <c r="B72" s="107"/>
      <c r="C72" s="107"/>
      <c r="D72" s="107"/>
      <c r="E72" s="107"/>
      <c r="F72" s="107"/>
      <c r="G72" s="107"/>
      <c r="H72" s="107"/>
      <c r="I72" s="107"/>
      <c r="J72" s="107"/>
      <c r="K72" s="107"/>
      <c r="L72" s="107"/>
      <c r="M72" s="107"/>
      <c r="N72" s="108" t="s">
        <v>72</v>
      </c>
      <c r="O72" s="108"/>
      <c r="P72" s="108"/>
      <c r="Q72" s="108"/>
      <c r="R72" s="108"/>
      <c r="S72" s="108"/>
      <c r="T72" s="108"/>
      <c r="U72" s="108"/>
      <c r="V72" s="108"/>
      <c r="W72" s="108"/>
      <c r="X72" s="108"/>
      <c r="Y72" s="108"/>
    </row>
    <row r="73" spans="1:28" s="27" customFormat="1" ht="18" customHeight="1" x14ac:dyDescent="0.25">
      <c r="A73" s="22"/>
      <c r="B73" s="107"/>
      <c r="C73" s="107"/>
      <c r="D73" s="107"/>
      <c r="E73" s="107"/>
      <c r="F73" s="107"/>
      <c r="G73" s="107"/>
      <c r="H73" s="107"/>
      <c r="I73" s="107"/>
      <c r="J73" s="107"/>
      <c r="K73" s="107"/>
      <c r="L73" s="107"/>
      <c r="M73" s="107"/>
      <c r="N73" s="108" t="s">
        <v>22</v>
      </c>
      <c r="O73" s="108"/>
      <c r="P73" s="108"/>
      <c r="Q73" s="108"/>
      <c r="R73" s="108"/>
      <c r="S73" s="108"/>
      <c r="T73" s="108"/>
      <c r="U73" s="108"/>
      <c r="V73" s="108"/>
      <c r="W73" s="108"/>
      <c r="X73" s="108"/>
      <c r="Y73" s="108"/>
      <c r="Z73" s="26"/>
    </row>
    <row r="74" spans="1:28" s="27" customFormat="1" ht="17.100000000000001" customHeight="1" x14ac:dyDescent="0.25">
      <c r="A74" s="22"/>
      <c r="B74" s="108" t="s">
        <v>73</v>
      </c>
      <c r="C74" s="108"/>
      <c r="D74" s="108"/>
      <c r="E74" s="108"/>
      <c r="F74" s="108"/>
      <c r="G74" s="108"/>
      <c r="H74" s="108"/>
      <c r="I74" s="108"/>
      <c r="J74" s="108"/>
      <c r="K74" s="108"/>
      <c r="L74" s="108"/>
      <c r="M74" s="108"/>
      <c r="N74" s="108" t="s">
        <v>23</v>
      </c>
      <c r="O74" s="108"/>
      <c r="P74" s="108"/>
      <c r="Q74" s="108" t="s">
        <v>24</v>
      </c>
      <c r="R74" s="108"/>
      <c r="S74" s="108"/>
      <c r="T74" s="108" t="s">
        <v>25</v>
      </c>
      <c r="U74" s="108"/>
      <c r="V74" s="108"/>
      <c r="W74" s="108" t="s">
        <v>26</v>
      </c>
      <c r="X74" s="108"/>
      <c r="Y74" s="108"/>
      <c r="Z74" s="26"/>
    </row>
    <row r="75" spans="1:28" s="27" customFormat="1" ht="15.75" customHeight="1" x14ac:dyDescent="0.25">
      <c r="A75" s="22"/>
      <c r="B75" s="107" t="s">
        <v>78</v>
      </c>
      <c r="C75" s="107"/>
      <c r="D75" s="107"/>
      <c r="E75" s="107"/>
      <c r="F75" s="107"/>
      <c r="G75" s="107"/>
      <c r="H75" s="107"/>
      <c r="I75" s="107"/>
      <c r="J75" s="107"/>
      <c r="K75" s="107"/>
      <c r="L75" s="107"/>
      <c r="M75" s="107"/>
      <c r="N75" s="115">
        <v>2595.7800000000002</v>
      </c>
      <c r="O75" s="115"/>
      <c r="P75" s="115"/>
      <c r="Q75" s="115">
        <f>N75</f>
        <v>2595.7800000000002</v>
      </c>
      <c r="R75" s="115"/>
      <c r="S75" s="115"/>
      <c r="T75" s="115">
        <f>Q75</f>
        <v>2595.7800000000002</v>
      </c>
      <c r="U75" s="115"/>
      <c r="V75" s="115"/>
      <c r="W75" s="115">
        <f>T75</f>
        <v>2595.7800000000002</v>
      </c>
      <c r="X75" s="115"/>
      <c r="Y75" s="115"/>
      <c r="Z75" s="26"/>
      <c r="AB75" s="30"/>
    </row>
    <row r="76" spans="1:28" s="27" customFormat="1" ht="15.75" customHeight="1" x14ac:dyDescent="0.25">
      <c r="A76" s="22"/>
      <c r="B76" s="107" t="s">
        <v>79</v>
      </c>
      <c r="C76" s="107"/>
      <c r="D76" s="107"/>
      <c r="E76" s="107"/>
      <c r="F76" s="107"/>
      <c r="G76" s="107"/>
      <c r="H76" s="107"/>
      <c r="I76" s="107"/>
      <c r="J76" s="107"/>
      <c r="K76" s="107"/>
      <c r="L76" s="107"/>
      <c r="M76" s="107"/>
      <c r="N76" s="115">
        <v>7293.5300000000007</v>
      </c>
      <c r="O76" s="115"/>
      <c r="P76" s="115"/>
      <c r="Q76" s="115">
        <f>N76</f>
        <v>7293.5300000000007</v>
      </c>
      <c r="R76" s="115"/>
      <c r="S76" s="115"/>
      <c r="T76" s="115">
        <f>Q76</f>
        <v>7293.5300000000007</v>
      </c>
      <c r="U76" s="115"/>
      <c r="V76" s="115"/>
      <c r="W76" s="115">
        <f>T76</f>
        <v>7293.5300000000007</v>
      </c>
      <c r="X76" s="115"/>
      <c r="Y76" s="115"/>
      <c r="Z76" s="26"/>
      <c r="AB76" s="30"/>
    </row>
    <row r="77" spans="1:28" s="27" customFormat="1" ht="27.95" customHeight="1" x14ac:dyDescent="0.2">
      <c r="A77" s="114" t="s">
        <v>80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row>
    <row r="78" spans="1:28" s="27" customFormat="1" ht="27"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26"/>
    </row>
    <row r="79" spans="1:28" ht="15.75" x14ac:dyDescent="0.25">
      <c r="B79" s="105" t="s">
        <v>81</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x14ac:dyDescent="0.2">
      <c r="A80" s="111"/>
      <c r="B80" s="112" t="s">
        <v>82</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x14ac:dyDescent="0.2">
      <c r="A81" s="11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75" s="27" customFormat="1" ht="32.65" customHeight="1" x14ac:dyDescent="0.2">
      <c r="A82" s="31" t="s">
        <v>83</v>
      </c>
      <c r="B82" s="32" t="s">
        <v>84</v>
      </c>
      <c r="C82" s="32" t="s">
        <v>85</v>
      </c>
      <c r="D82" s="32" t="s">
        <v>86</v>
      </c>
      <c r="E82" s="32" t="s">
        <v>87</v>
      </c>
      <c r="F82" s="32" t="s">
        <v>88</v>
      </c>
      <c r="G82" s="32" t="s">
        <v>89</v>
      </c>
      <c r="H82" s="32" t="s">
        <v>90</v>
      </c>
      <c r="I82" s="32" t="s">
        <v>91</v>
      </c>
      <c r="J82" s="32" t="s">
        <v>92</v>
      </c>
      <c r="K82" s="32" t="s">
        <v>93</v>
      </c>
      <c r="L82" s="32" t="s">
        <v>94</v>
      </c>
      <c r="M82" s="32" t="s">
        <v>95</v>
      </c>
      <c r="N82" s="32" t="s">
        <v>96</v>
      </c>
      <c r="O82" s="32" t="s">
        <v>97</v>
      </c>
      <c r="P82" s="32" t="s">
        <v>98</v>
      </c>
      <c r="Q82" s="32" t="s">
        <v>99</v>
      </c>
      <c r="R82" s="32" t="s">
        <v>100</v>
      </c>
      <c r="S82" s="32" t="s">
        <v>101</v>
      </c>
      <c r="T82" s="32" t="s">
        <v>102</v>
      </c>
      <c r="U82" s="32" t="s">
        <v>103</v>
      </c>
      <c r="V82" s="32" t="s">
        <v>104</v>
      </c>
      <c r="W82" s="32" t="s">
        <v>105</v>
      </c>
      <c r="X82" s="32" t="s">
        <v>106</v>
      </c>
      <c r="Y82" s="32" t="s">
        <v>107</v>
      </c>
      <c r="Z82" s="26"/>
    </row>
    <row r="83" spans="1:75" ht="12" x14ac:dyDescent="0.2">
      <c r="A83" s="33">
        <v>1</v>
      </c>
      <c r="B83" s="34">
        <v>2747.83</v>
      </c>
      <c r="C83" s="34">
        <v>2605.9199999999996</v>
      </c>
      <c r="D83" s="34">
        <v>2553.85</v>
      </c>
      <c r="E83" s="34">
        <v>2514.3200000000002</v>
      </c>
      <c r="F83" s="34">
        <v>2497.5300000000002</v>
      </c>
      <c r="G83" s="34">
        <v>2502.0899999999997</v>
      </c>
      <c r="H83" s="34">
        <v>2514.04</v>
      </c>
      <c r="I83" s="34">
        <v>2764.79</v>
      </c>
      <c r="J83" s="34">
        <v>2953.27</v>
      </c>
      <c r="K83" s="34">
        <v>3219.1</v>
      </c>
      <c r="L83" s="34">
        <v>3354.57</v>
      </c>
      <c r="M83" s="34">
        <v>3382.2899999999995</v>
      </c>
      <c r="N83" s="34">
        <v>3360.4</v>
      </c>
      <c r="O83" s="34">
        <v>3368.35</v>
      </c>
      <c r="P83" s="34">
        <v>3365.61</v>
      </c>
      <c r="Q83" s="34">
        <v>3292.89</v>
      </c>
      <c r="R83" s="34">
        <v>3177.6699999999996</v>
      </c>
      <c r="S83" s="34">
        <v>3241.7000000000003</v>
      </c>
      <c r="T83" s="34">
        <v>3288.16</v>
      </c>
      <c r="U83" s="34">
        <v>3349.6299999999997</v>
      </c>
      <c r="V83" s="34">
        <v>3445.56</v>
      </c>
      <c r="W83" s="34">
        <v>3437.22</v>
      </c>
      <c r="X83" s="34">
        <v>2975.33</v>
      </c>
      <c r="Y83" s="34">
        <v>2850.54</v>
      </c>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2</v>
      </c>
      <c r="B84" s="34">
        <v>2678.14</v>
      </c>
      <c r="C84" s="34">
        <v>2576.52</v>
      </c>
      <c r="D84" s="34">
        <v>2497.6</v>
      </c>
      <c r="E84" s="34">
        <v>2483.5899999999997</v>
      </c>
      <c r="F84" s="34">
        <v>2474.27</v>
      </c>
      <c r="G84" s="34">
        <v>2492.54</v>
      </c>
      <c r="H84" s="34">
        <v>2462.64</v>
      </c>
      <c r="I84" s="34">
        <v>2672.62</v>
      </c>
      <c r="J84" s="34">
        <v>2942.62</v>
      </c>
      <c r="K84" s="34">
        <v>3126.25</v>
      </c>
      <c r="L84" s="34">
        <v>3142.18</v>
      </c>
      <c r="M84" s="34">
        <v>3197.25</v>
      </c>
      <c r="N84" s="34">
        <v>3191.1</v>
      </c>
      <c r="O84" s="34">
        <v>3162.1299999999997</v>
      </c>
      <c r="P84" s="34">
        <v>3146.9900000000002</v>
      </c>
      <c r="Q84" s="34">
        <v>3127.77</v>
      </c>
      <c r="R84" s="34">
        <v>3077.25</v>
      </c>
      <c r="S84" s="34">
        <v>3124.43</v>
      </c>
      <c r="T84" s="34">
        <v>3127.4500000000003</v>
      </c>
      <c r="U84" s="34">
        <v>3274.81</v>
      </c>
      <c r="V84" s="34">
        <v>3328.4900000000002</v>
      </c>
      <c r="W84" s="34">
        <v>3319.35</v>
      </c>
      <c r="X84" s="34">
        <v>2925.48</v>
      </c>
      <c r="Y84" s="34">
        <v>2739.66</v>
      </c>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3</v>
      </c>
      <c r="B85" s="34">
        <v>2668.7999999999997</v>
      </c>
      <c r="C85" s="34">
        <v>2572.7000000000003</v>
      </c>
      <c r="D85" s="34">
        <v>2489.37</v>
      </c>
      <c r="E85" s="34">
        <v>2473.33</v>
      </c>
      <c r="F85" s="34">
        <v>2470.4</v>
      </c>
      <c r="G85" s="34">
        <v>2479.0099999999998</v>
      </c>
      <c r="H85" s="34">
        <v>2497.31</v>
      </c>
      <c r="I85" s="34">
        <v>2715.72</v>
      </c>
      <c r="J85" s="34">
        <v>2966.87</v>
      </c>
      <c r="K85" s="34">
        <v>3315.28</v>
      </c>
      <c r="L85" s="34">
        <v>3370.1299999999997</v>
      </c>
      <c r="M85" s="34">
        <v>3395.69</v>
      </c>
      <c r="N85" s="34">
        <v>3385.1</v>
      </c>
      <c r="O85" s="34">
        <v>3371.5399999999995</v>
      </c>
      <c r="P85" s="34">
        <v>3352.7499999999995</v>
      </c>
      <c r="Q85" s="34">
        <v>3312.12</v>
      </c>
      <c r="R85" s="34">
        <v>3262.1</v>
      </c>
      <c r="S85" s="34">
        <v>3287.83</v>
      </c>
      <c r="T85" s="34">
        <v>3237.6</v>
      </c>
      <c r="U85" s="34">
        <v>3288.8399999999997</v>
      </c>
      <c r="V85" s="34">
        <v>3364.82</v>
      </c>
      <c r="W85" s="34">
        <v>3416.22</v>
      </c>
      <c r="X85" s="34">
        <v>2995.65</v>
      </c>
      <c r="Y85" s="34">
        <v>2835.4500000000003</v>
      </c>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4</v>
      </c>
      <c r="B86" s="34">
        <v>2610.11</v>
      </c>
      <c r="C86" s="34">
        <v>2540.2400000000002</v>
      </c>
      <c r="D86" s="34">
        <v>2495.5499999999997</v>
      </c>
      <c r="E86" s="34">
        <v>2491.5700000000002</v>
      </c>
      <c r="F86" s="34">
        <v>2486.56</v>
      </c>
      <c r="G86" s="34">
        <v>2471.87</v>
      </c>
      <c r="H86" s="34">
        <v>2430.11</v>
      </c>
      <c r="I86" s="34">
        <v>2561.2000000000003</v>
      </c>
      <c r="J86" s="34">
        <v>2848.1</v>
      </c>
      <c r="K86" s="34">
        <v>3009.68</v>
      </c>
      <c r="L86" s="34">
        <v>3131.7999999999997</v>
      </c>
      <c r="M86" s="34">
        <v>3139.7599999999998</v>
      </c>
      <c r="N86" s="34">
        <v>3138.54</v>
      </c>
      <c r="O86" s="34">
        <v>3137.0099999999998</v>
      </c>
      <c r="P86" s="34">
        <v>3235.81</v>
      </c>
      <c r="Q86" s="34">
        <v>3143.0099999999998</v>
      </c>
      <c r="R86" s="34">
        <v>3137.7400000000002</v>
      </c>
      <c r="S86" s="34">
        <v>3187.81</v>
      </c>
      <c r="T86" s="34">
        <v>3192.81</v>
      </c>
      <c r="U86" s="34">
        <v>3290.4500000000003</v>
      </c>
      <c r="V86" s="34">
        <v>3354.3799999999997</v>
      </c>
      <c r="W86" s="34">
        <v>3372.97</v>
      </c>
      <c r="X86" s="34">
        <v>2978.28</v>
      </c>
      <c r="Y86" s="34">
        <v>2811.23</v>
      </c>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5</v>
      </c>
      <c r="B87" s="34">
        <v>2614.4900000000002</v>
      </c>
      <c r="C87" s="34">
        <v>2492.35</v>
      </c>
      <c r="D87" s="34">
        <v>2458.15</v>
      </c>
      <c r="E87" s="34">
        <v>2441.16</v>
      </c>
      <c r="F87" s="34">
        <v>2454.6299999999997</v>
      </c>
      <c r="G87" s="34">
        <v>2501.6</v>
      </c>
      <c r="H87" s="34">
        <v>2611.9199999999996</v>
      </c>
      <c r="I87" s="34">
        <v>2957.5499999999997</v>
      </c>
      <c r="J87" s="34">
        <v>3280.39</v>
      </c>
      <c r="K87" s="34">
        <v>3361.2499999999995</v>
      </c>
      <c r="L87" s="34">
        <v>3372.02</v>
      </c>
      <c r="M87" s="34">
        <v>3424.5899999999997</v>
      </c>
      <c r="N87" s="34">
        <v>3395.9999999999995</v>
      </c>
      <c r="O87" s="34">
        <v>3416.02</v>
      </c>
      <c r="P87" s="34">
        <v>3401.3799999999997</v>
      </c>
      <c r="Q87" s="34">
        <v>3387.0399999999995</v>
      </c>
      <c r="R87" s="34">
        <v>3366.77</v>
      </c>
      <c r="S87" s="34">
        <v>3277.65</v>
      </c>
      <c r="T87" s="34">
        <v>3261.78</v>
      </c>
      <c r="U87" s="34">
        <v>3240.37</v>
      </c>
      <c r="V87" s="34">
        <v>3375.28</v>
      </c>
      <c r="W87" s="34">
        <v>3300.5</v>
      </c>
      <c r="X87" s="34">
        <v>2971.8799999999997</v>
      </c>
      <c r="Y87" s="34">
        <v>2738.12</v>
      </c>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6</v>
      </c>
      <c r="B88" s="34">
        <v>2611.33</v>
      </c>
      <c r="C88" s="34">
        <v>2495.66</v>
      </c>
      <c r="D88" s="34">
        <v>2459.2999999999997</v>
      </c>
      <c r="E88" s="34">
        <v>2458.6</v>
      </c>
      <c r="F88" s="34">
        <v>2485.19</v>
      </c>
      <c r="G88" s="34">
        <v>2544.3200000000002</v>
      </c>
      <c r="H88" s="34">
        <v>2744.31</v>
      </c>
      <c r="I88" s="34">
        <v>3011.72</v>
      </c>
      <c r="J88" s="34">
        <v>3440.5399999999995</v>
      </c>
      <c r="K88" s="34">
        <v>3513.94</v>
      </c>
      <c r="L88" s="34">
        <v>3515.8700000000003</v>
      </c>
      <c r="M88" s="34">
        <v>3550.3799999999997</v>
      </c>
      <c r="N88" s="34">
        <v>3548.2000000000003</v>
      </c>
      <c r="O88" s="34">
        <v>3554.0099999999998</v>
      </c>
      <c r="P88" s="34">
        <v>3548.3700000000003</v>
      </c>
      <c r="Q88" s="34">
        <v>3528.47</v>
      </c>
      <c r="R88" s="34">
        <v>3515.85</v>
      </c>
      <c r="S88" s="34">
        <v>3463.6600000000003</v>
      </c>
      <c r="T88" s="34">
        <v>3450.4</v>
      </c>
      <c r="U88" s="34">
        <v>3453.4199999999996</v>
      </c>
      <c r="V88" s="34">
        <v>3530.2499999999995</v>
      </c>
      <c r="W88" s="34">
        <v>3425.39</v>
      </c>
      <c r="X88" s="34">
        <v>2953.71</v>
      </c>
      <c r="Y88" s="34">
        <v>2850.16</v>
      </c>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7</v>
      </c>
      <c r="B89" s="34">
        <v>2582.9500000000003</v>
      </c>
      <c r="C89" s="34">
        <v>2442.85</v>
      </c>
      <c r="D89" s="34">
        <v>2325.08</v>
      </c>
      <c r="E89" s="34">
        <v>2314.9900000000002</v>
      </c>
      <c r="F89" s="34">
        <v>2402.3200000000002</v>
      </c>
      <c r="G89" s="34">
        <v>2518.9699999999998</v>
      </c>
      <c r="H89" s="34">
        <v>2678.46</v>
      </c>
      <c r="I89" s="34">
        <v>3008.96</v>
      </c>
      <c r="J89" s="34">
        <v>3390.82</v>
      </c>
      <c r="K89" s="34">
        <v>3462.6200000000003</v>
      </c>
      <c r="L89" s="34">
        <v>3463.2000000000003</v>
      </c>
      <c r="M89" s="34">
        <v>3520.1699999999996</v>
      </c>
      <c r="N89" s="34">
        <v>3497.73</v>
      </c>
      <c r="O89" s="34">
        <v>3506.4199999999996</v>
      </c>
      <c r="P89" s="34">
        <v>3490.86</v>
      </c>
      <c r="Q89" s="34">
        <v>3479.0399999999995</v>
      </c>
      <c r="R89" s="34">
        <v>3468.0899999999997</v>
      </c>
      <c r="S89" s="34">
        <v>3387.97</v>
      </c>
      <c r="T89" s="34">
        <v>3390.85</v>
      </c>
      <c r="U89" s="34">
        <v>3429.3799999999997</v>
      </c>
      <c r="V89" s="34">
        <v>3494.57</v>
      </c>
      <c r="W89" s="34">
        <v>3471.5399999999995</v>
      </c>
      <c r="X89" s="34">
        <v>3123.47</v>
      </c>
      <c r="Y89" s="34">
        <v>2916.44</v>
      </c>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8</v>
      </c>
      <c r="B90" s="34">
        <v>2919.33</v>
      </c>
      <c r="C90" s="34">
        <v>2761.69</v>
      </c>
      <c r="D90" s="34">
        <v>2661.16</v>
      </c>
      <c r="E90" s="34">
        <v>2636.6699999999996</v>
      </c>
      <c r="F90" s="34">
        <v>2617.06</v>
      </c>
      <c r="G90" s="34">
        <v>2605.6299999999997</v>
      </c>
      <c r="H90" s="34">
        <v>2588.08</v>
      </c>
      <c r="I90" s="34">
        <v>2913.4199999999996</v>
      </c>
      <c r="J90" s="34">
        <v>3200.9199999999996</v>
      </c>
      <c r="K90" s="34">
        <v>3387.69</v>
      </c>
      <c r="L90" s="34">
        <v>3466.7499999999995</v>
      </c>
      <c r="M90" s="34">
        <v>3485.0499999999997</v>
      </c>
      <c r="N90" s="34">
        <v>3470.9100000000003</v>
      </c>
      <c r="O90" s="34">
        <v>3454.6200000000003</v>
      </c>
      <c r="P90" s="34">
        <v>3449.0399999999995</v>
      </c>
      <c r="Q90" s="34">
        <v>3374.89</v>
      </c>
      <c r="R90" s="34">
        <v>3326.71</v>
      </c>
      <c r="S90" s="34">
        <v>3381.0399999999995</v>
      </c>
      <c r="T90" s="34">
        <v>3429.4900000000002</v>
      </c>
      <c r="U90" s="34">
        <v>3483.1699999999996</v>
      </c>
      <c r="V90" s="34">
        <v>3505.7099999999996</v>
      </c>
      <c r="W90" s="34">
        <v>3510.1200000000003</v>
      </c>
      <c r="X90" s="34">
        <v>3175.0899999999997</v>
      </c>
      <c r="Y90" s="34">
        <v>2913.2000000000003</v>
      </c>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9</v>
      </c>
      <c r="B91" s="34">
        <v>2856.07</v>
      </c>
      <c r="C91" s="34">
        <v>2681.41</v>
      </c>
      <c r="D91" s="34">
        <v>2579.94</v>
      </c>
      <c r="E91" s="34">
        <v>2534.4299999999998</v>
      </c>
      <c r="F91" s="34">
        <v>2525.6799999999998</v>
      </c>
      <c r="G91" s="34">
        <v>2550.04</v>
      </c>
      <c r="H91" s="34">
        <v>2602.06</v>
      </c>
      <c r="I91" s="34">
        <v>2869.47</v>
      </c>
      <c r="J91" s="34">
        <v>3121.04</v>
      </c>
      <c r="K91" s="34">
        <v>3409.7899999999995</v>
      </c>
      <c r="L91" s="34">
        <v>3491.8399999999997</v>
      </c>
      <c r="M91" s="34">
        <v>3510.0800000000004</v>
      </c>
      <c r="N91" s="34">
        <v>3488.9999999999995</v>
      </c>
      <c r="O91" s="34">
        <v>3475.7400000000002</v>
      </c>
      <c r="P91" s="34">
        <v>3467.32</v>
      </c>
      <c r="Q91" s="34">
        <v>3412.4900000000002</v>
      </c>
      <c r="R91" s="34">
        <v>3359.6299999999997</v>
      </c>
      <c r="S91" s="34">
        <v>3369.8799999999997</v>
      </c>
      <c r="T91" s="34">
        <v>3397.77</v>
      </c>
      <c r="U91" s="34">
        <v>3467.0499999999997</v>
      </c>
      <c r="V91" s="34">
        <v>3494.56</v>
      </c>
      <c r="W91" s="34">
        <v>3513.6200000000003</v>
      </c>
      <c r="X91" s="34">
        <v>3096.79</v>
      </c>
      <c r="Y91" s="34">
        <v>2921.2400000000002</v>
      </c>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10</v>
      </c>
      <c r="B92" s="34">
        <v>2701.3399999999997</v>
      </c>
      <c r="C92" s="34">
        <v>2531.04</v>
      </c>
      <c r="D92" s="34">
        <v>2484.7199999999998</v>
      </c>
      <c r="E92" s="34">
        <v>2485.1699999999996</v>
      </c>
      <c r="F92" s="34">
        <v>2484.75</v>
      </c>
      <c r="G92" s="34">
        <v>2489.8399999999997</v>
      </c>
      <c r="H92" s="34">
        <v>2494.7400000000002</v>
      </c>
      <c r="I92" s="34">
        <v>2761.0899999999997</v>
      </c>
      <c r="J92" s="34">
        <v>3061.46</v>
      </c>
      <c r="K92" s="34">
        <v>3388.5899999999997</v>
      </c>
      <c r="L92" s="34">
        <v>3486.68</v>
      </c>
      <c r="M92" s="34">
        <v>3496.5800000000004</v>
      </c>
      <c r="N92" s="34">
        <v>3493.7099999999996</v>
      </c>
      <c r="O92" s="34">
        <v>3478.2099999999996</v>
      </c>
      <c r="P92" s="34">
        <v>3472.2899999999995</v>
      </c>
      <c r="Q92" s="34">
        <v>3391.47</v>
      </c>
      <c r="R92" s="34">
        <v>3301.31</v>
      </c>
      <c r="S92" s="34">
        <v>3323.91</v>
      </c>
      <c r="T92" s="34">
        <v>3322.6299999999997</v>
      </c>
      <c r="U92" s="34">
        <v>3348.23</v>
      </c>
      <c r="V92" s="34">
        <v>3421.7899999999995</v>
      </c>
      <c r="W92" s="34">
        <v>3456.11</v>
      </c>
      <c r="X92" s="34">
        <v>3046.39</v>
      </c>
      <c r="Y92" s="34">
        <v>2909.81</v>
      </c>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11</v>
      </c>
      <c r="B93" s="34">
        <v>2850</v>
      </c>
      <c r="C93" s="34">
        <v>2651.9199999999996</v>
      </c>
      <c r="D93" s="34">
        <v>2574.0899999999997</v>
      </c>
      <c r="E93" s="34">
        <v>2548.2800000000002</v>
      </c>
      <c r="F93" s="34">
        <v>2529.29</v>
      </c>
      <c r="G93" s="34">
        <v>2542.1299999999997</v>
      </c>
      <c r="H93" s="34">
        <v>2519.2400000000002</v>
      </c>
      <c r="I93" s="34">
        <v>2783.2999999999997</v>
      </c>
      <c r="J93" s="34">
        <v>3066.7000000000003</v>
      </c>
      <c r="K93" s="34">
        <v>3435.56</v>
      </c>
      <c r="L93" s="34">
        <v>3504.7099999999996</v>
      </c>
      <c r="M93" s="34">
        <v>3527.7099999999996</v>
      </c>
      <c r="N93" s="34">
        <v>3532.5099999999998</v>
      </c>
      <c r="O93" s="34">
        <v>3523.57</v>
      </c>
      <c r="P93" s="34">
        <v>3518.97</v>
      </c>
      <c r="Q93" s="34">
        <v>3480.6200000000003</v>
      </c>
      <c r="R93" s="34">
        <v>3418.2599999999998</v>
      </c>
      <c r="S93" s="34">
        <v>3479.97</v>
      </c>
      <c r="T93" s="34">
        <v>3499.4199999999996</v>
      </c>
      <c r="U93" s="34">
        <v>3520.9199999999996</v>
      </c>
      <c r="V93" s="34">
        <v>3549.97</v>
      </c>
      <c r="W93" s="34">
        <v>3561.44</v>
      </c>
      <c r="X93" s="34">
        <v>3269.25</v>
      </c>
      <c r="Y93" s="34">
        <v>2951.33</v>
      </c>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12</v>
      </c>
      <c r="B94" s="34">
        <v>2748.12</v>
      </c>
      <c r="C94" s="34">
        <v>2615.65</v>
      </c>
      <c r="D94" s="34">
        <v>2535.73</v>
      </c>
      <c r="E94" s="34">
        <v>2502.3200000000002</v>
      </c>
      <c r="F94" s="34">
        <v>2534.75</v>
      </c>
      <c r="G94" s="34">
        <v>2622.28</v>
      </c>
      <c r="H94" s="34">
        <v>2848.06</v>
      </c>
      <c r="I94" s="34">
        <v>3208.97</v>
      </c>
      <c r="J94" s="34">
        <v>3548.03</v>
      </c>
      <c r="K94" s="34">
        <v>3621.35</v>
      </c>
      <c r="L94" s="34">
        <v>3628.52</v>
      </c>
      <c r="M94" s="34">
        <v>3652.98</v>
      </c>
      <c r="N94" s="34">
        <v>3632.0399999999995</v>
      </c>
      <c r="O94" s="34">
        <v>3640.47</v>
      </c>
      <c r="P94" s="34">
        <v>3646.5800000000004</v>
      </c>
      <c r="Q94" s="34">
        <v>3618.1299999999997</v>
      </c>
      <c r="R94" s="34">
        <v>3612.11</v>
      </c>
      <c r="S94" s="34">
        <v>3582.14</v>
      </c>
      <c r="T94" s="34">
        <v>3541.52</v>
      </c>
      <c r="U94" s="34">
        <v>3508.61</v>
      </c>
      <c r="V94" s="34">
        <v>3516.15</v>
      </c>
      <c r="W94" s="34">
        <v>3475.78</v>
      </c>
      <c r="X94" s="34">
        <v>3021.32</v>
      </c>
      <c r="Y94" s="34">
        <v>2846.53</v>
      </c>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13</v>
      </c>
      <c r="B95" s="34">
        <v>2680.31</v>
      </c>
      <c r="C95" s="34">
        <v>2515.11</v>
      </c>
      <c r="D95" s="34">
        <v>2437.4699999999998</v>
      </c>
      <c r="E95" s="34">
        <v>2418.0099999999998</v>
      </c>
      <c r="F95" s="34">
        <v>2492.9</v>
      </c>
      <c r="G95" s="34">
        <v>2582.48</v>
      </c>
      <c r="H95" s="34">
        <v>2766.9</v>
      </c>
      <c r="I95" s="34">
        <v>3023.66</v>
      </c>
      <c r="J95" s="34">
        <v>3401.35</v>
      </c>
      <c r="K95" s="34">
        <v>3572.56</v>
      </c>
      <c r="L95" s="34">
        <v>3608.89</v>
      </c>
      <c r="M95" s="34">
        <v>3596.93</v>
      </c>
      <c r="N95" s="34">
        <v>3587.0899999999997</v>
      </c>
      <c r="O95" s="34">
        <v>3601.32</v>
      </c>
      <c r="P95" s="34">
        <v>3689.48</v>
      </c>
      <c r="Q95" s="34">
        <v>3718.36</v>
      </c>
      <c r="R95" s="34">
        <v>3633.6200000000003</v>
      </c>
      <c r="S95" s="34">
        <v>3611.57</v>
      </c>
      <c r="T95" s="34">
        <v>3600.18</v>
      </c>
      <c r="U95" s="34">
        <v>3600.35</v>
      </c>
      <c r="V95" s="34">
        <v>3645.28</v>
      </c>
      <c r="W95" s="34">
        <v>3501.44</v>
      </c>
      <c r="X95" s="34">
        <v>3015.35</v>
      </c>
      <c r="Y95" s="34">
        <v>2858.35</v>
      </c>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14</v>
      </c>
      <c r="B96" s="34">
        <v>2705.5099999999998</v>
      </c>
      <c r="C96" s="34">
        <v>2605.06</v>
      </c>
      <c r="D96" s="34">
        <v>2462.4900000000002</v>
      </c>
      <c r="E96" s="34">
        <v>2439.85</v>
      </c>
      <c r="F96" s="34">
        <v>2455.0499999999997</v>
      </c>
      <c r="G96" s="34">
        <v>2626.31</v>
      </c>
      <c r="H96" s="34">
        <v>2882.25</v>
      </c>
      <c r="I96" s="34">
        <v>3267.66</v>
      </c>
      <c r="J96" s="34">
        <v>3573.7999999999997</v>
      </c>
      <c r="K96" s="34">
        <v>3692.5800000000004</v>
      </c>
      <c r="L96" s="34">
        <v>3764.6699999999996</v>
      </c>
      <c r="M96" s="34">
        <v>3734.0899999999997</v>
      </c>
      <c r="N96" s="34">
        <v>3699.19</v>
      </c>
      <c r="O96" s="34">
        <v>3753.1600000000003</v>
      </c>
      <c r="P96" s="34">
        <v>3842.89</v>
      </c>
      <c r="Q96" s="34">
        <v>3812.06</v>
      </c>
      <c r="R96" s="34">
        <v>3735.19</v>
      </c>
      <c r="S96" s="34">
        <v>3706.2400000000002</v>
      </c>
      <c r="T96" s="34">
        <v>3649.0499999999997</v>
      </c>
      <c r="U96" s="34">
        <v>3609.5499999999997</v>
      </c>
      <c r="V96" s="34">
        <v>3717.9999999999995</v>
      </c>
      <c r="W96" s="34">
        <v>3567.36</v>
      </c>
      <c r="X96" s="34">
        <v>3142.4</v>
      </c>
      <c r="Y96" s="34">
        <v>2936.6699999999996</v>
      </c>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15</v>
      </c>
      <c r="B97" s="34">
        <v>2735.79</v>
      </c>
      <c r="C97" s="34">
        <v>2651.43</v>
      </c>
      <c r="D97" s="34">
        <v>2560.81</v>
      </c>
      <c r="E97" s="34">
        <v>2518.0099999999998</v>
      </c>
      <c r="F97" s="34">
        <v>2568.16</v>
      </c>
      <c r="G97" s="34">
        <v>2725.9900000000002</v>
      </c>
      <c r="H97" s="34">
        <v>2929.31</v>
      </c>
      <c r="I97" s="34">
        <v>3329.97</v>
      </c>
      <c r="J97" s="34">
        <v>3556.4999999999995</v>
      </c>
      <c r="K97" s="34">
        <v>3649.27</v>
      </c>
      <c r="L97" s="34">
        <v>3659.9900000000002</v>
      </c>
      <c r="M97" s="34">
        <v>3622.4500000000003</v>
      </c>
      <c r="N97" s="34">
        <v>3609.43</v>
      </c>
      <c r="O97" s="34">
        <v>3633.4100000000003</v>
      </c>
      <c r="P97" s="34">
        <v>3727.48</v>
      </c>
      <c r="Q97" s="34">
        <v>3662.7899999999995</v>
      </c>
      <c r="R97" s="34">
        <v>3626.5399999999995</v>
      </c>
      <c r="S97" s="34">
        <v>3605.9599999999996</v>
      </c>
      <c r="T97" s="34">
        <v>3613.3700000000003</v>
      </c>
      <c r="U97" s="34">
        <v>3602.2400000000002</v>
      </c>
      <c r="V97" s="34">
        <v>3619.7099999999996</v>
      </c>
      <c r="W97" s="34">
        <v>3543.2899999999995</v>
      </c>
      <c r="X97" s="34">
        <v>3268.58</v>
      </c>
      <c r="Y97" s="34">
        <v>2947.98</v>
      </c>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16</v>
      </c>
      <c r="B98" s="34">
        <v>2673.6299999999997</v>
      </c>
      <c r="C98" s="34">
        <v>2501.61</v>
      </c>
      <c r="D98" s="34">
        <v>2376.52</v>
      </c>
      <c r="E98" s="34">
        <v>2309.5499999999997</v>
      </c>
      <c r="F98" s="34">
        <v>2397.06</v>
      </c>
      <c r="G98" s="34">
        <v>2594.8399999999997</v>
      </c>
      <c r="H98" s="34">
        <v>2851.64</v>
      </c>
      <c r="I98" s="34">
        <v>3113.0099999999998</v>
      </c>
      <c r="J98" s="34">
        <v>3440.68</v>
      </c>
      <c r="K98" s="34">
        <v>3505.2599999999998</v>
      </c>
      <c r="L98" s="34">
        <v>3500.5399999999995</v>
      </c>
      <c r="M98" s="34">
        <v>3457.15</v>
      </c>
      <c r="N98" s="34">
        <v>3485.6600000000003</v>
      </c>
      <c r="O98" s="34">
        <v>3497.85</v>
      </c>
      <c r="P98" s="34">
        <v>3584.2599999999998</v>
      </c>
      <c r="Q98" s="34">
        <v>3559.8700000000003</v>
      </c>
      <c r="R98" s="34">
        <v>3500.4199999999996</v>
      </c>
      <c r="S98" s="34">
        <v>3453.94</v>
      </c>
      <c r="T98" s="34">
        <v>3440.69</v>
      </c>
      <c r="U98" s="34">
        <v>3430.64</v>
      </c>
      <c r="V98" s="34">
        <v>3476.7899999999995</v>
      </c>
      <c r="W98" s="34">
        <v>3499.39</v>
      </c>
      <c r="X98" s="34">
        <v>3202.86</v>
      </c>
      <c r="Y98" s="34">
        <v>2885.21</v>
      </c>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17</v>
      </c>
      <c r="B99" s="34">
        <v>2781.93</v>
      </c>
      <c r="C99" s="34">
        <v>2728.21</v>
      </c>
      <c r="D99" s="34">
        <v>2564.69</v>
      </c>
      <c r="E99" s="34">
        <v>2485.3799999999997</v>
      </c>
      <c r="F99" s="34">
        <v>2475.48</v>
      </c>
      <c r="G99" s="34">
        <v>2382.37</v>
      </c>
      <c r="H99" s="34">
        <v>2486.85</v>
      </c>
      <c r="I99" s="34">
        <v>2850.57</v>
      </c>
      <c r="J99" s="34">
        <v>3151.71</v>
      </c>
      <c r="K99" s="34">
        <v>3456.19</v>
      </c>
      <c r="L99" s="34">
        <v>3554.36</v>
      </c>
      <c r="M99" s="34">
        <v>3588.82</v>
      </c>
      <c r="N99" s="34">
        <v>3590.1600000000003</v>
      </c>
      <c r="O99" s="34">
        <v>3552.7099999999996</v>
      </c>
      <c r="P99" s="34">
        <v>3585.9199999999996</v>
      </c>
      <c r="Q99" s="34">
        <v>3570.48</v>
      </c>
      <c r="R99" s="34">
        <v>3552.98</v>
      </c>
      <c r="S99" s="34">
        <v>3554.6600000000003</v>
      </c>
      <c r="T99" s="34">
        <v>3550.5899999999997</v>
      </c>
      <c r="U99" s="34">
        <v>3558.31</v>
      </c>
      <c r="V99" s="34">
        <v>3583.2599999999998</v>
      </c>
      <c r="W99" s="34">
        <v>3564.56</v>
      </c>
      <c r="X99" s="34">
        <v>3148.3399999999997</v>
      </c>
      <c r="Y99" s="34">
        <v>2946.2400000000002</v>
      </c>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18</v>
      </c>
      <c r="B100" s="34">
        <v>2674.9500000000003</v>
      </c>
      <c r="C100" s="34">
        <v>2529.85</v>
      </c>
      <c r="D100" s="34">
        <v>2472.0099999999998</v>
      </c>
      <c r="E100" s="34">
        <v>2342.27</v>
      </c>
      <c r="F100" s="34">
        <v>2304.4</v>
      </c>
      <c r="G100" s="34">
        <v>2239.66</v>
      </c>
      <c r="H100" s="34">
        <v>2237.7599999999998</v>
      </c>
      <c r="I100" s="34">
        <v>2542.7800000000002</v>
      </c>
      <c r="J100" s="34">
        <v>3011.52</v>
      </c>
      <c r="K100" s="34">
        <v>3384.7499999999995</v>
      </c>
      <c r="L100" s="34">
        <v>3542.4999999999995</v>
      </c>
      <c r="M100" s="34">
        <v>3562.4500000000003</v>
      </c>
      <c r="N100" s="34">
        <v>3559.9900000000002</v>
      </c>
      <c r="O100" s="34">
        <v>3559.4199999999996</v>
      </c>
      <c r="P100" s="34">
        <v>3557.2999999999997</v>
      </c>
      <c r="Q100" s="34">
        <v>3518.65</v>
      </c>
      <c r="R100" s="34">
        <v>3391.73</v>
      </c>
      <c r="S100" s="34">
        <v>3414.0099999999998</v>
      </c>
      <c r="T100" s="34">
        <v>3486.4199999999996</v>
      </c>
      <c r="U100" s="34">
        <v>3535.86</v>
      </c>
      <c r="V100" s="34">
        <v>3570.5499999999997</v>
      </c>
      <c r="W100" s="34">
        <v>3600.98</v>
      </c>
      <c r="X100" s="34">
        <v>3268.0499999999997</v>
      </c>
      <c r="Y100" s="34">
        <v>2858.61</v>
      </c>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19</v>
      </c>
      <c r="B101" s="34">
        <v>2695.14</v>
      </c>
      <c r="C101" s="34">
        <v>2582.5499999999997</v>
      </c>
      <c r="D101" s="34">
        <v>2501.2400000000002</v>
      </c>
      <c r="E101" s="34">
        <v>2479.4699999999998</v>
      </c>
      <c r="F101" s="34">
        <v>2505.39</v>
      </c>
      <c r="G101" s="34">
        <v>2577.61</v>
      </c>
      <c r="H101" s="34">
        <v>2818.0499999999997</v>
      </c>
      <c r="I101" s="34">
        <v>3192.12</v>
      </c>
      <c r="J101" s="34">
        <v>3559.4900000000002</v>
      </c>
      <c r="K101" s="34">
        <v>3654.4500000000003</v>
      </c>
      <c r="L101" s="34">
        <v>3684.14</v>
      </c>
      <c r="M101" s="34">
        <v>3663.53</v>
      </c>
      <c r="N101" s="34">
        <v>3598.44</v>
      </c>
      <c r="O101" s="34">
        <v>3643.27</v>
      </c>
      <c r="P101" s="34">
        <v>3714.9599999999996</v>
      </c>
      <c r="Q101" s="34">
        <v>3671.9999999999995</v>
      </c>
      <c r="R101" s="34">
        <v>3593.0800000000004</v>
      </c>
      <c r="S101" s="34">
        <v>3553.61</v>
      </c>
      <c r="T101" s="34">
        <v>3539.2599999999998</v>
      </c>
      <c r="U101" s="34">
        <v>3549.56</v>
      </c>
      <c r="V101" s="34">
        <v>3558.8700000000003</v>
      </c>
      <c r="W101" s="34">
        <v>3523.0099999999998</v>
      </c>
      <c r="X101" s="34">
        <v>3074.31</v>
      </c>
      <c r="Y101" s="34">
        <v>2850.2000000000003</v>
      </c>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20</v>
      </c>
      <c r="B102" s="34">
        <v>2717.8399999999997</v>
      </c>
      <c r="C102" s="34">
        <v>2519.52</v>
      </c>
      <c r="D102" s="34">
        <v>2322.35</v>
      </c>
      <c r="E102" s="34">
        <v>2277.21</v>
      </c>
      <c r="F102" s="34">
        <v>2344.89</v>
      </c>
      <c r="G102" s="34">
        <v>2577.7400000000002</v>
      </c>
      <c r="H102" s="34">
        <v>2771.0899999999997</v>
      </c>
      <c r="I102" s="34">
        <v>3142.32</v>
      </c>
      <c r="J102" s="34">
        <v>3516.4100000000003</v>
      </c>
      <c r="K102" s="34">
        <v>3774.14</v>
      </c>
      <c r="L102" s="34">
        <v>3792.5499999999997</v>
      </c>
      <c r="M102" s="34">
        <v>3770.4</v>
      </c>
      <c r="N102" s="34">
        <v>3760.3399999999997</v>
      </c>
      <c r="O102" s="34">
        <v>3774.98</v>
      </c>
      <c r="P102" s="34">
        <v>3919.02</v>
      </c>
      <c r="Q102" s="34">
        <v>3789.73</v>
      </c>
      <c r="R102" s="34">
        <v>3686.81</v>
      </c>
      <c r="S102" s="34">
        <v>3588.52</v>
      </c>
      <c r="T102" s="34">
        <v>3567.65</v>
      </c>
      <c r="U102" s="34">
        <v>3564.7499999999995</v>
      </c>
      <c r="V102" s="34">
        <v>3539.32</v>
      </c>
      <c r="W102" s="34">
        <v>3513.4500000000003</v>
      </c>
      <c r="X102" s="34">
        <v>3096.6</v>
      </c>
      <c r="Y102" s="34">
        <v>2932.6</v>
      </c>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21</v>
      </c>
      <c r="B103" s="34">
        <v>2666.4500000000003</v>
      </c>
      <c r="C103" s="34">
        <v>2564.21</v>
      </c>
      <c r="D103" s="34">
        <v>2464.83</v>
      </c>
      <c r="E103" s="34">
        <v>2357.0499999999997</v>
      </c>
      <c r="F103" s="34">
        <v>2414.8399999999997</v>
      </c>
      <c r="G103" s="34">
        <v>2596.5</v>
      </c>
      <c r="H103" s="34">
        <v>2740.79</v>
      </c>
      <c r="I103" s="34">
        <v>3170.35</v>
      </c>
      <c r="J103" s="34">
        <v>3459.8700000000003</v>
      </c>
      <c r="K103" s="34">
        <v>3686.97</v>
      </c>
      <c r="L103" s="34">
        <v>3811.2400000000002</v>
      </c>
      <c r="M103" s="34">
        <v>3721.69</v>
      </c>
      <c r="N103" s="34">
        <v>3685.61</v>
      </c>
      <c r="O103" s="34">
        <v>3711.3799999999997</v>
      </c>
      <c r="P103" s="34">
        <v>3930.0800000000004</v>
      </c>
      <c r="Q103" s="34">
        <v>3828.3700000000003</v>
      </c>
      <c r="R103" s="34">
        <v>3663.03</v>
      </c>
      <c r="S103" s="34">
        <v>3641.22</v>
      </c>
      <c r="T103" s="34">
        <v>3614.48</v>
      </c>
      <c r="U103" s="34">
        <v>3609.2099999999996</v>
      </c>
      <c r="V103" s="34">
        <v>3563.36</v>
      </c>
      <c r="W103" s="34">
        <v>3512.9599999999996</v>
      </c>
      <c r="X103" s="34">
        <v>3140.2999999999997</v>
      </c>
      <c r="Y103" s="34">
        <v>2977.37</v>
      </c>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22</v>
      </c>
      <c r="B104" s="34">
        <v>2694.2999999999997</v>
      </c>
      <c r="C104" s="34">
        <v>2554.14</v>
      </c>
      <c r="D104" s="34">
        <v>2425.3799999999997</v>
      </c>
      <c r="E104" s="34">
        <v>2261.4899999999998</v>
      </c>
      <c r="F104" s="34">
        <v>2355.41</v>
      </c>
      <c r="G104" s="34">
        <v>2599.7400000000002</v>
      </c>
      <c r="H104" s="34">
        <v>2740.02</v>
      </c>
      <c r="I104" s="34">
        <v>3184.75</v>
      </c>
      <c r="J104" s="34">
        <v>3542.1200000000003</v>
      </c>
      <c r="K104" s="34">
        <v>3715.86</v>
      </c>
      <c r="L104" s="34">
        <v>3743.53</v>
      </c>
      <c r="M104" s="34">
        <v>3743.2000000000003</v>
      </c>
      <c r="N104" s="34">
        <v>3667.03</v>
      </c>
      <c r="O104" s="34">
        <v>3749.07</v>
      </c>
      <c r="P104" s="34">
        <v>3829.18</v>
      </c>
      <c r="Q104" s="34">
        <v>3767.1</v>
      </c>
      <c r="R104" s="34">
        <v>3679.86</v>
      </c>
      <c r="S104" s="34">
        <v>3620.1299999999997</v>
      </c>
      <c r="T104" s="34">
        <v>3616.9</v>
      </c>
      <c r="U104" s="34">
        <v>3604.78</v>
      </c>
      <c r="V104" s="34">
        <v>3620.73</v>
      </c>
      <c r="W104" s="34">
        <v>3542.9999999999995</v>
      </c>
      <c r="X104" s="34">
        <v>3156.14</v>
      </c>
      <c r="Y104" s="34">
        <v>2924.9500000000003</v>
      </c>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23</v>
      </c>
      <c r="B105" s="34">
        <v>2706.14</v>
      </c>
      <c r="C105" s="34">
        <v>2513.0700000000002</v>
      </c>
      <c r="D105" s="34">
        <v>2440.3799999999997</v>
      </c>
      <c r="E105" s="34">
        <v>2374.2800000000002</v>
      </c>
      <c r="F105" s="34">
        <v>2395.9900000000002</v>
      </c>
      <c r="G105" s="34">
        <v>2545.62</v>
      </c>
      <c r="H105" s="34">
        <v>2786.79</v>
      </c>
      <c r="I105" s="34">
        <v>3211.18</v>
      </c>
      <c r="J105" s="34">
        <v>3557.7999999999997</v>
      </c>
      <c r="K105" s="34">
        <v>3658.2499999999995</v>
      </c>
      <c r="L105" s="34">
        <v>3706.4</v>
      </c>
      <c r="M105" s="34">
        <v>3689.57</v>
      </c>
      <c r="N105" s="34">
        <v>3723.4199999999996</v>
      </c>
      <c r="O105" s="34">
        <v>3751.4500000000003</v>
      </c>
      <c r="P105" s="34">
        <v>3849.64</v>
      </c>
      <c r="Q105" s="34">
        <v>3743.4999999999995</v>
      </c>
      <c r="R105" s="34">
        <v>3678.19</v>
      </c>
      <c r="S105" s="34">
        <v>3649.9100000000003</v>
      </c>
      <c r="T105" s="34">
        <v>3612.1699999999996</v>
      </c>
      <c r="U105" s="34">
        <v>3599.14</v>
      </c>
      <c r="V105" s="34">
        <v>3573.5499999999997</v>
      </c>
      <c r="W105" s="34">
        <v>3584.31</v>
      </c>
      <c r="X105" s="34">
        <v>3382.86</v>
      </c>
      <c r="Y105" s="34">
        <v>2988.07</v>
      </c>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24</v>
      </c>
      <c r="B106" s="34">
        <v>2902.33</v>
      </c>
      <c r="C106" s="34">
        <v>2689.1</v>
      </c>
      <c r="D106" s="34">
        <v>2603.31</v>
      </c>
      <c r="E106" s="34">
        <v>2550.77</v>
      </c>
      <c r="F106" s="34">
        <v>2531.0300000000002</v>
      </c>
      <c r="G106" s="34">
        <v>2526.3799999999997</v>
      </c>
      <c r="H106" s="34">
        <v>2589.69</v>
      </c>
      <c r="I106" s="34">
        <v>2890.33</v>
      </c>
      <c r="J106" s="34">
        <v>3304.08</v>
      </c>
      <c r="K106" s="34">
        <v>3591.35</v>
      </c>
      <c r="L106" s="34">
        <v>3668.03</v>
      </c>
      <c r="M106" s="34">
        <v>3676.0399999999995</v>
      </c>
      <c r="N106" s="34">
        <v>3664.72</v>
      </c>
      <c r="O106" s="34">
        <v>3665.52</v>
      </c>
      <c r="P106" s="34">
        <v>3656.82</v>
      </c>
      <c r="Q106" s="34">
        <v>3684.28</v>
      </c>
      <c r="R106" s="34">
        <v>3674.31</v>
      </c>
      <c r="S106" s="34">
        <v>3667.8300000000004</v>
      </c>
      <c r="T106" s="34">
        <v>3659.9</v>
      </c>
      <c r="U106" s="34">
        <v>3667.3399999999997</v>
      </c>
      <c r="V106" s="34">
        <v>3677.52</v>
      </c>
      <c r="W106" s="34">
        <v>3664.36</v>
      </c>
      <c r="X106" s="34">
        <v>3339.6699999999996</v>
      </c>
      <c r="Y106" s="34">
        <v>2962.98</v>
      </c>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25</v>
      </c>
      <c r="B107" s="34">
        <v>2845.73</v>
      </c>
      <c r="C107" s="34">
        <v>2658.0499999999997</v>
      </c>
      <c r="D107" s="34">
        <v>2566.6299999999997</v>
      </c>
      <c r="E107" s="34">
        <v>2492.62</v>
      </c>
      <c r="F107" s="34">
        <v>2443.56</v>
      </c>
      <c r="G107" s="34">
        <v>2487.91</v>
      </c>
      <c r="H107" s="34">
        <v>2422.29</v>
      </c>
      <c r="I107" s="34">
        <v>2678.7400000000002</v>
      </c>
      <c r="J107" s="34">
        <v>3025.98</v>
      </c>
      <c r="K107" s="34">
        <v>3379.61</v>
      </c>
      <c r="L107" s="34">
        <v>3516.81</v>
      </c>
      <c r="M107" s="34">
        <v>3579.4999999999995</v>
      </c>
      <c r="N107" s="34">
        <v>3579.1299999999997</v>
      </c>
      <c r="O107" s="34">
        <v>3577.4</v>
      </c>
      <c r="P107" s="34">
        <v>3583.28</v>
      </c>
      <c r="Q107" s="34">
        <v>3540.77</v>
      </c>
      <c r="R107" s="34">
        <v>3476.6200000000003</v>
      </c>
      <c r="S107" s="34">
        <v>3484.32</v>
      </c>
      <c r="T107" s="34">
        <v>3513.82</v>
      </c>
      <c r="U107" s="34">
        <v>3537.22</v>
      </c>
      <c r="V107" s="34">
        <v>3568.7899999999995</v>
      </c>
      <c r="W107" s="34">
        <v>3601.5800000000004</v>
      </c>
      <c r="X107" s="34">
        <v>3250.94</v>
      </c>
      <c r="Y107" s="34">
        <v>2881.6699999999996</v>
      </c>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26</v>
      </c>
      <c r="B108" s="34">
        <v>2709.39</v>
      </c>
      <c r="C108" s="34">
        <v>2597.2000000000003</v>
      </c>
      <c r="D108" s="34">
        <v>2508.58</v>
      </c>
      <c r="E108" s="34">
        <v>2346.79</v>
      </c>
      <c r="F108" s="34">
        <v>2366.46</v>
      </c>
      <c r="G108" s="34">
        <v>2625.6</v>
      </c>
      <c r="H108" s="34">
        <v>2733.53</v>
      </c>
      <c r="I108" s="34">
        <v>3039.91</v>
      </c>
      <c r="J108" s="34">
        <v>3475.32</v>
      </c>
      <c r="K108" s="34">
        <v>3561.2999999999997</v>
      </c>
      <c r="L108" s="34">
        <v>3650.32</v>
      </c>
      <c r="M108" s="34">
        <v>3608.9500000000003</v>
      </c>
      <c r="N108" s="34">
        <v>3573.8799999999997</v>
      </c>
      <c r="O108" s="34">
        <v>3621.53</v>
      </c>
      <c r="P108" s="34">
        <v>3675.2899999999995</v>
      </c>
      <c r="Q108" s="34">
        <v>3684.1</v>
      </c>
      <c r="R108" s="34">
        <v>3647.2499999999995</v>
      </c>
      <c r="S108" s="34">
        <v>3512.14</v>
      </c>
      <c r="T108" s="34">
        <v>3469.7599999999998</v>
      </c>
      <c r="U108" s="34">
        <v>3371.7000000000003</v>
      </c>
      <c r="V108" s="34">
        <v>3396.9100000000003</v>
      </c>
      <c r="W108" s="34">
        <v>3304.98</v>
      </c>
      <c r="X108" s="34">
        <v>2904.16</v>
      </c>
      <c r="Y108" s="34">
        <v>2781.4</v>
      </c>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27</v>
      </c>
      <c r="B109" s="34">
        <v>2619.14</v>
      </c>
      <c r="C109" s="34">
        <v>2428.9699999999998</v>
      </c>
      <c r="D109" s="34">
        <v>2369.2400000000002</v>
      </c>
      <c r="E109" s="34">
        <v>2056.79</v>
      </c>
      <c r="F109" s="34">
        <v>1852.33</v>
      </c>
      <c r="G109" s="34">
        <v>2429.91</v>
      </c>
      <c r="H109" s="34">
        <v>2601.64</v>
      </c>
      <c r="I109" s="34">
        <v>2928.5899999999997</v>
      </c>
      <c r="J109" s="34">
        <v>3301.7999999999997</v>
      </c>
      <c r="K109" s="34">
        <v>3485.3799999999997</v>
      </c>
      <c r="L109" s="34">
        <v>3583.4599999999996</v>
      </c>
      <c r="M109" s="34">
        <v>3489.4100000000003</v>
      </c>
      <c r="N109" s="34">
        <v>3446.9100000000003</v>
      </c>
      <c r="O109" s="34">
        <v>3483.4100000000003</v>
      </c>
      <c r="P109" s="34">
        <v>3606.1200000000003</v>
      </c>
      <c r="Q109" s="34">
        <v>3531.11</v>
      </c>
      <c r="R109" s="34">
        <v>3546.4199999999996</v>
      </c>
      <c r="S109" s="34">
        <v>3478.27</v>
      </c>
      <c r="T109" s="34">
        <v>3427.56</v>
      </c>
      <c r="U109" s="34">
        <v>3325.25</v>
      </c>
      <c r="V109" s="34">
        <v>3316.25</v>
      </c>
      <c r="W109" s="34">
        <v>3267.97</v>
      </c>
      <c r="X109" s="34">
        <v>2898.66</v>
      </c>
      <c r="Y109" s="34">
        <v>2794.2999999999997</v>
      </c>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12" x14ac:dyDescent="0.2">
      <c r="A110" s="33">
        <v>28</v>
      </c>
      <c r="B110" s="34">
        <v>2682.97</v>
      </c>
      <c r="C110" s="34">
        <v>2459.9199999999996</v>
      </c>
      <c r="D110" s="34">
        <v>2312.5300000000002</v>
      </c>
      <c r="E110" s="34">
        <v>1787.9299999999998</v>
      </c>
      <c r="F110" s="34">
        <v>1664.3899999999999</v>
      </c>
      <c r="G110" s="34">
        <v>2501.41</v>
      </c>
      <c r="H110" s="34">
        <v>2731.16</v>
      </c>
      <c r="I110" s="34">
        <v>3020.1</v>
      </c>
      <c r="J110" s="34">
        <v>3542.1699999999996</v>
      </c>
      <c r="K110" s="34">
        <v>3615.1299999999997</v>
      </c>
      <c r="L110" s="34">
        <v>3698.7499999999995</v>
      </c>
      <c r="M110" s="34">
        <v>3695.7099999999996</v>
      </c>
      <c r="N110" s="34">
        <v>3690.23</v>
      </c>
      <c r="O110" s="34">
        <v>3702.9100000000003</v>
      </c>
      <c r="P110" s="34">
        <v>3805.3700000000003</v>
      </c>
      <c r="Q110" s="34">
        <v>3882.6299999999997</v>
      </c>
      <c r="R110" s="34">
        <v>3710.0800000000004</v>
      </c>
      <c r="S110" s="34">
        <v>3659.98</v>
      </c>
      <c r="T110" s="34">
        <v>3611.18</v>
      </c>
      <c r="U110" s="34">
        <v>3572.6299999999997</v>
      </c>
      <c r="V110" s="34">
        <v>3560.7499999999995</v>
      </c>
      <c r="W110" s="34">
        <v>3525.52</v>
      </c>
      <c r="X110" s="34">
        <v>3137.31</v>
      </c>
      <c r="Y110" s="34">
        <v>2861.25</v>
      </c>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21" customHeight="1" x14ac:dyDescent="0.2">
      <c r="A111" s="33">
        <v>29</v>
      </c>
      <c r="B111" s="34">
        <v>2660.18</v>
      </c>
      <c r="C111" s="34">
        <v>2497.6799999999998</v>
      </c>
      <c r="D111" s="34">
        <v>2308.69</v>
      </c>
      <c r="E111" s="34">
        <v>2232.65</v>
      </c>
      <c r="F111" s="34">
        <v>2220.54</v>
      </c>
      <c r="G111" s="34">
        <v>2530.14</v>
      </c>
      <c r="H111" s="34">
        <v>2656.72</v>
      </c>
      <c r="I111" s="34">
        <v>3013.46</v>
      </c>
      <c r="J111" s="34">
        <v>3571.69</v>
      </c>
      <c r="K111" s="34">
        <v>3607.2400000000002</v>
      </c>
      <c r="L111" s="34">
        <v>3616.3799999999997</v>
      </c>
      <c r="M111" s="34">
        <v>3706.27</v>
      </c>
      <c r="N111" s="34">
        <v>3713.2599999999998</v>
      </c>
      <c r="O111" s="34">
        <v>3732.81</v>
      </c>
      <c r="P111" s="34">
        <v>3865.82</v>
      </c>
      <c r="Q111" s="34">
        <v>3883.31</v>
      </c>
      <c r="R111" s="34">
        <v>3878.0499999999997</v>
      </c>
      <c r="S111" s="34">
        <v>3813.65</v>
      </c>
      <c r="T111" s="34">
        <v>3750.1200000000003</v>
      </c>
      <c r="U111" s="34">
        <v>3724.5899999999997</v>
      </c>
      <c r="V111" s="34">
        <v>3697.1299999999997</v>
      </c>
      <c r="W111" s="34">
        <v>3615.73</v>
      </c>
      <c r="X111" s="34">
        <v>3304.66</v>
      </c>
      <c r="Y111" s="34">
        <v>2883.2999999999997</v>
      </c>
      <c r="Z111" s="24">
        <f>IFERROR(Y111,"скрыть")</f>
        <v>2883.2999999999997</v>
      </c>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21" customHeight="1" x14ac:dyDescent="0.2">
      <c r="A112" s="33">
        <v>30</v>
      </c>
      <c r="B112" s="34">
        <v>2670.2599999999998</v>
      </c>
      <c r="C112" s="34">
        <v>2528.06</v>
      </c>
      <c r="D112" s="34">
        <v>2379.81</v>
      </c>
      <c r="E112" s="34">
        <v>2290.0099999999998</v>
      </c>
      <c r="F112" s="34">
        <v>2277.4699999999998</v>
      </c>
      <c r="G112" s="34">
        <v>2503.7199999999998</v>
      </c>
      <c r="H112" s="34">
        <v>2570.27</v>
      </c>
      <c r="I112" s="34">
        <v>2961.4199999999996</v>
      </c>
      <c r="J112" s="34">
        <v>3585.9599999999996</v>
      </c>
      <c r="K112" s="34">
        <v>3477.1</v>
      </c>
      <c r="L112" s="34">
        <v>3457.7499999999995</v>
      </c>
      <c r="M112" s="34">
        <v>3443.4900000000002</v>
      </c>
      <c r="N112" s="34">
        <v>3743.2499999999995</v>
      </c>
      <c r="O112" s="34">
        <v>3758.47</v>
      </c>
      <c r="P112" s="34">
        <v>4142.0600000000004</v>
      </c>
      <c r="Q112" s="34">
        <v>4138.6400000000003</v>
      </c>
      <c r="R112" s="34">
        <v>3905.02</v>
      </c>
      <c r="S112" s="34">
        <v>3788.0099999999998</v>
      </c>
      <c r="T112" s="34">
        <v>3736.85</v>
      </c>
      <c r="U112" s="34">
        <v>3691.8300000000004</v>
      </c>
      <c r="V112" s="34">
        <v>3774.2899999999995</v>
      </c>
      <c r="W112" s="34">
        <v>3772.2599999999998</v>
      </c>
      <c r="X112" s="34">
        <v>3497.9199999999996</v>
      </c>
      <c r="Y112" s="34">
        <v>3002.37</v>
      </c>
      <c r="Z112" s="24">
        <f>IFERROR(Y112,"скрыть")</f>
        <v>3002.37</v>
      </c>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21" customHeight="1" x14ac:dyDescent="0.2">
      <c r="A113" s="33">
        <v>31</v>
      </c>
      <c r="B113" s="34">
        <v>2754.25</v>
      </c>
      <c r="C113" s="34">
        <v>2618.11</v>
      </c>
      <c r="D113" s="34">
        <v>2488.83</v>
      </c>
      <c r="E113" s="34">
        <v>2385.64</v>
      </c>
      <c r="F113" s="34">
        <v>2341.7599999999998</v>
      </c>
      <c r="G113" s="34">
        <v>2442.04</v>
      </c>
      <c r="H113" s="34">
        <v>2504.94</v>
      </c>
      <c r="I113" s="34">
        <v>2765.36</v>
      </c>
      <c r="J113" s="34">
        <v>3360.3799999999997</v>
      </c>
      <c r="K113" s="34">
        <v>3513.78</v>
      </c>
      <c r="L113" s="34">
        <v>3652.4</v>
      </c>
      <c r="M113" s="34">
        <v>3685.72</v>
      </c>
      <c r="N113" s="34">
        <v>3696.9500000000003</v>
      </c>
      <c r="O113" s="34">
        <v>3700.7499999999995</v>
      </c>
      <c r="P113" s="34">
        <v>3744.7000000000003</v>
      </c>
      <c r="Q113" s="34">
        <v>3764.18</v>
      </c>
      <c r="R113" s="34">
        <v>3769.3700000000003</v>
      </c>
      <c r="S113" s="34">
        <v>3776.43</v>
      </c>
      <c r="T113" s="34">
        <v>3713.53</v>
      </c>
      <c r="U113" s="34">
        <v>3689.77</v>
      </c>
      <c r="V113" s="34">
        <v>3710.0800000000004</v>
      </c>
      <c r="W113" s="34">
        <v>3697.93</v>
      </c>
      <c r="X113" s="34">
        <v>3377.07</v>
      </c>
      <c r="Y113" s="34">
        <v>2936.03</v>
      </c>
      <c r="Z113" s="24">
        <f>IFERROR(Y113,"скрыть")</f>
        <v>2936.03</v>
      </c>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x14ac:dyDescent="0.2">
      <c r="A114" s="111"/>
      <c r="B114" s="112" t="s">
        <v>108</v>
      </c>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x14ac:dyDescent="0.2">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s="27" customFormat="1" ht="32.65" customHeight="1" x14ac:dyDescent="0.2">
      <c r="A116" s="31" t="s">
        <v>83</v>
      </c>
      <c r="B116" s="32" t="s">
        <v>84</v>
      </c>
      <c r="C116" s="32" t="s">
        <v>85</v>
      </c>
      <c r="D116" s="32" t="s">
        <v>86</v>
      </c>
      <c r="E116" s="32" t="s">
        <v>87</v>
      </c>
      <c r="F116" s="32" t="s">
        <v>88</v>
      </c>
      <c r="G116" s="32" t="s">
        <v>89</v>
      </c>
      <c r="H116" s="32" t="s">
        <v>90</v>
      </c>
      <c r="I116" s="32" t="s">
        <v>91</v>
      </c>
      <c r="J116" s="32" t="s">
        <v>92</v>
      </c>
      <c r="K116" s="32" t="s">
        <v>93</v>
      </c>
      <c r="L116" s="32" t="s">
        <v>94</v>
      </c>
      <c r="M116" s="32" t="s">
        <v>95</v>
      </c>
      <c r="N116" s="32" t="s">
        <v>96</v>
      </c>
      <c r="O116" s="32" t="s">
        <v>97</v>
      </c>
      <c r="P116" s="32" t="s">
        <v>98</v>
      </c>
      <c r="Q116" s="32" t="s">
        <v>99</v>
      </c>
      <c r="R116" s="32" t="s">
        <v>100</v>
      </c>
      <c r="S116" s="32" t="s">
        <v>101</v>
      </c>
      <c r="T116" s="32" t="s">
        <v>102</v>
      </c>
      <c r="U116" s="32" t="s">
        <v>103</v>
      </c>
      <c r="V116" s="32" t="s">
        <v>104</v>
      </c>
      <c r="W116" s="32" t="s">
        <v>105</v>
      </c>
      <c r="X116" s="32" t="s">
        <v>106</v>
      </c>
      <c r="Y116" s="32" t="s">
        <v>107</v>
      </c>
      <c r="Z116" s="26"/>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1</v>
      </c>
      <c r="B117" s="34">
        <f>B83</f>
        <v>2747.83</v>
      </c>
      <c r="C117" s="34">
        <f t="shared" ref="C117:Y117" si="0">C83</f>
        <v>2605.9199999999996</v>
      </c>
      <c r="D117" s="34">
        <f t="shared" si="0"/>
        <v>2553.85</v>
      </c>
      <c r="E117" s="34">
        <f t="shared" si="0"/>
        <v>2514.3200000000002</v>
      </c>
      <c r="F117" s="34">
        <f t="shared" si="0"/>
        <v>2497.5300000000002</v>
      </c>
      <c r="G117" s="34">
        <f t="shared" si="0"/>
        <v>2502.0899999999997</v>
      </c>
      <c r="H117" s="34">
        <f t="shared" si="0"/>
        <v>2514.04</v>
      </c>
      <c r="I117" s="34">
        <f t="shared" si="0"/>
        <v>2764.79</v>
      </c>
      <c r="J117" s="34">
        <f t="shared" si="0"/>
        <v>2953.27</v>
      </c>
      <c r="K117" s="34">
        <f t="shared" si="0"/>
        <v>3219.1</v>
      </c>
      <c r="L117" s="34">
        <f t="shared" si="0"/>
        <v>3354.57</v>
      </c>
      <c r="M117" s="34">
        <f t="shared" si="0"/>
        <v>3382.2899999999995</v>
      </c>
      <c r="N117" s="34">
        <f t="shared" si="0"/>
        <v>3360.4</v>
      </c>
      <c r="O117" s="34">
        <f t="shared" si="0"/>
        <v>3368.35</v>
      </c>
      <c r="P117" s="34">
        <f t="shared" si="0"/>
        <v>3365.61</v>
      </c>
      <c r="Q117" s="34">
        <f t="shared" si="0"/>
        <v>3292.89</v>
      </c>
      <c r="R117" s="34">
        <f t="shared" si="0"/>
        <v>3177.6699999999996</v>
      </c>
      <c r="S117" s="34">
        <f t="shared" si="0"/>
        <v>3241.7000000000003</v>
      </c>
      <c r="T117" s="34">
        <f t="shared" si="0"/>
        <v>3288.16</v>
      </c>
      <c r="U117" s="34">
        <f t="shared" si="0"/>
        <v>3349.6299999999997</v>
      </c>
      <c r="V117" s="34">
        <f t="shared" si="0"/>
        <v>3445.56</v>
      </c>
      <c r="W117" s="34">
        <f t="shared" si="0"/>
        <v>3437.22</v>
      </c>
      <c r="X117" s="34">
        <f t="shared" si="0"/>
        <v>2975.33</v>
      </c>
      <c r="Y117" s="34">
        <f t="shared" si="0"/>
        <v>2850.54</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2</v>
      </c>
      <c r="B118" s="34">
        <f t="shared" ref="B118:Y128" si="1">B84</f>
        <v>2678.14</v>
      </c>
      <c r="C118" s="34">
        <f t="shared" si="1"/>
        <v>2576.52</v>
      </c>
      <c r="D118" s="34">
        <f t="shared" si="1"/>
        <v>2497.6</v>
      </c>
      <c r="E118" s="34">
        <f t="shared" si="1"/>
        <v>2483.5899999999997</v>
      </c>
      <c r="F118" s="34">
        <f t="shared" si="1"/>
        <v>2474.27</v>
      </c>
      <c r="G118" s="34">
        <f t="shared" si="1"/>
        <v>2492.54</v>
      </c>
      <c r="H118" s="34">
        <f t="shared" si="1"/>
        <v>2462.64</v>
      </c>
      <c r="I118" s="34">
        <f t="shared" si="1"/>
        <v>2672.62</v>
      </c>
      <c r="J118" s="34">
        <f t="shared" si="1"/>
        <v>2942.62</v>
      </c>
      <c r="K118" s="34">
        <f t="shared" si="1"/>
        <v>3126.25</v>
      </c>
      <c r="L118" s="34">
        <f t="shared" si="1"/>
        <v>3142.18</v>
      </c>
      <c r="M118" s="34">
        <f t="shared" si="1"/>
        <v>3197.25</v>
      </c>
      <c r="N118" s="34">
        <f t="shared" si="1"/>
        <v>3191.1</v>
      </c>
      <c r="O118" s="34">
        <f t="shared" si="1"/>
        <v>3162.1299999999997</v>
      </c>
      <c r="P118" s="34">
        <f t="shared" si="1"/>
        <v>3146.9900000000002</v>
      </c>
      <c r="Q118" s="34">
        <f t="shared" si="1"/>
        <v>3127.77</v>
      </c>
      <c r="R118" s="34">
        <f t="shared" si="1"/>
        <v>3077.25</v>
      </c>
      <c r="S118" s="34">
        <f t="shared" si="1"/>
        <v>3124.43</v>
      </c>
      <c r="T118" s="34">
        <f t="shared" si="1"/>
        <v>3127.4500000000003</v>
      </c>
      <c r="U118" s="34">
        <f t="shared" si="1"/>
        <v>3274.81</v>
      </c>
      <c r="V118" s="34">
        <f t="shared" si="1"/>
        <v>3328.4900000000002</v>
      </c>
      <c r="W118" s="34">
        <f t="shared" si="1"/>
        <v>3319.35</v>
      </c>
      <c r="X118" s="34">
        <f t="shared" si="1"/>
        <v>2925.48</v>
      </c>
      <c r="Y118" s="34">
        <f t="shared" si="1"/>
        <v>2739.66</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3</v>
      </c>
      <c r="B119" s="34">
        <f t="shared" si="1"/>
        <v>2668.7999999999997</v>
      </c>
      <c r="C119" s="34">
        <f t="shared" si="1"/>
        <v>2572.7000000000003</v>
      </c>
      <c r="D119" s="34">
        <f t="shared" si="1"/>
        <v>2489.37</v>
      </c>
      <c r="E119" s="34">
        <f t="shared" si="1"/>
        <v>2473.33</v>
      </c>
      <c r="F119" s="34">
        <f t="shared" si="1"/>
        <v>2470.4</v>
      </c>
      <c r="G119" s="34">
        <f t="shared" si="1"/>
        <v>2479.0099999999998</v>
      </c>
      <c r="H119" s="34">
        <f t="shared" si="1"/>
        <v>2497.31</v>
      </c>
      <c r="I119" s="34">
        <f t="shared" si="1"/>
        <v>2715.72</v>
      </c>
      <c r="J119" s="34">
        <f t="shared" si="1"/>
        <v>2966.87</v>
      </c>
      <c r="K119" s="34">
        <f t="shared" si="1"/>
        <v>3315.28</v>
      </c>
      <c r="L119" s="34">
        <f t="shared" si="1"/>
        <v>3370.1299999999997</v>
      </c>
      <c r="M119" s="34">
        <f t="shared" si="1"/>
        <v>3395.69</v>
      </c>
      <c r="N119" s="34">
        <f t="shared" si="1"/>
        <v>3385.1</v>
      </c>
      <c r="O119" s="34">
        <f t="shared" si="1"/>
        <v>3371.5399999999995</v>
      </c>
      <c r="P119" s="34">
        <f t="shared" si="1"/>
        <v>3352.7499999999995</v>
      </c>
      <c r="Q119" s="34">
        <f t="shared" si="1"/>
        <v>3312.12</v>
      </c>
      <c r="R119" s="34">
        <f t="shared" si="1"/>
        <v>3262.1</v>
      </c>
      <c r="S119" s="34">
        <f t="shared" si="1"/>
        <v>3287.83</v>
      </c>
      <c r="T119" s="34">
        <f t="shared" si="1"/>
        <v>3237.6</v>
      </c>
      <c r="U119" s="34">
        <f t="shared" si="1"/>
        <v>3288.8399999999997</v>
      </c>
      <c r="V119" s="34">
        <f t="shared" si="1"/>
        <v>3364.82</v>
      </c>
      <c r="W119" s="34">
        <f t="shared" si="1"/>
        <v>3416.22</v>
      </c>
      <c r="X119" s="34">
        <f t="shared" si="1"/>
        <v>2995.65</v>
      </c>
      <c r="Y119" s="34">
        <f t="shared" si="1"/>
        <v>2835.4500000000003</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4</v>
      </c>
      <c r="B120" s="34">
        <f t="shared" si="1"/>
        <v>2610.11</v>
      </c>
      <c r="C120" s="34">
        <f t="shared" si="1"/>
        <v>2540.2400000000002</v>
      </c>
      <c r="D120" s="34">
        <f t="shared" si="1"/>
        <v>2495.5499999999997</v>
      </c>
      <c r="E120" s="34">
        <f t="shared" si="1"/>
        <v>2491.5700000000002</v>
      </c>
      <c r="F120" s="34">
        <f t="shared" si="1"/>
        <v>2486.56</v>
      </c>
      <c r="G120" s="34">
        <f t="shared" si="1"/>
        <v>2471.87</v>
      </c>
      <c r="H120" s="34">
        <f t="shared" si="1"/>
        <v>2430.11</v>
      </c>
      <c r="I120" s="34">
        <f t="shared" si="1"/>
        <v>2561.2000000000003</v>
      </c>
      <c r="J120" s="34">
        <f t="shared" si="1"/>
        <v>2848.1</v>
      </c>
      <c r="K120" s="34">
        <f t="shared" si="1"/>
        <v>3009.68</v>
      </c>
      <c r="L120" s="34">
        <f t="shared" si="1"/>
        <v>3131.7999999999997</v>
      </c>
      <c r="M120" s="34">
        <f t="shared" si="1"/>
        <v>3139.7599999999998</v>
      </c>
      <c r="N120" s="34">
        <f t="shared" si="1"/>
        <v>3138.54</v>
      </c>
      <c r="O120" s="34">
        <f t="shared" si="1"/>
        <v>3137.0099999999998</v>
      </c>
      <c r="P120" s="34">
        <f t="shared" si="1"/>
        <v>3235.81</v>
      </c>
      <c r="Q120" s="34">
        <f t="shared" si="1"/>
        <v>3143.0099999999998</v>
      </c>
      <c r="R120" s="34">
        <f t="shared" si="1"/>
        <v>3137.7400000000002</v>
      </c>
      <c r="S120" s="34">
        <f t="shared" si="1"/>
        <v>3187.81</v>
      </c>
      <c r="T120" s="34">
        <f t="shared" si="1"/>
        <v>3192.81</v>
      </c>
      <c r="U120" s="34">
        <f t="shared" si="1"/>
        <v>3290.4500000000003</v>
      </c>
      <c r="V120" s="34">
        <f t="shared" si="1"/>
        <v>3354.3799999999997</v>
      </c>
      <c r="W120" s="34">
        <f t="shared" si="1"/>
        <v>3372.97</v>
      </c>
      <c r="X120" s="34">
        <f t="shared" si="1"/>
        <v>2978.28</v>
      </c>
      <c r="Y120" s="34">
        <f t="shared" si="1"/>
        <v>2811.23</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5</v>
      </c>
      <c r="B121" s="34">
        <f t="shared" si="1"/>
        <v>2614.4900000000002</v>
      </c>
      <c r="C121" s="34">
        <f t="shared" si="1"/>
        <v>2492.35</v>
      </c>
      <c r="D121" s="34">
        <f t="shared" si="1"/>
        <v>2458.15</v>
      </c>
      <c r="E121" s="34">
        <f t="shared" si="1"/>
        <v>2441.16</v>
      </c>
      <c r="F121" s="34">
        <f t="shared" si="1"/>
        <v>2454.6299999999997</v>
      </c>
      <c r="G121" s="34">
        <f t="shared" si="1"/>
        <v>2501.6</v>
      </c>
      <c r="H121" s="34">
        <f t="shared" si="1"/>
        <v>2611.9199999999996</v>
      </c>
      <c r="I121" s="34">
        <f t="shared" si="1"/>
        <v>2957.5499999999997</v>
      </c>
      <c r="J121" s="34">
        <f t="shared" si="1"/>
        <v>3280.39</v>
      </c>
      <c r="K121" s="34">
        <f t="shared" si="1"/>
        <v>3361.2499999999995</v>
      </c>
      <c r="L121" s="34">
        <f t="shared" si="1"/>
        <v>3372.02</v>
      </c>
      <c r="M121" s="34">
        <f t="shared" si="1"/>
        <v>3424.5899999999997</v>
      </c>
      <c r="N121" s="34">
        <f t="shared" si="1"/>
        <v>3395.9999999999995</v>
      </c>
      <c r="O121" s="34">
        <f t="shared" si="1"/>
        <v>3416.02</v>
      </c>
      <c r="P121" s="34">
        <f t="shared" si="1"/>
        <v>3401.3799999999997</v>
      </c>
      <c r="Q121" s="34">
        <f t="shared" si="1"/>
        <v>3387.0399999999995</v>
      </c>
      <c r="R121" s="34">
        <f t="shared" si="1"/>
        <v>3366.77</v>
      </c>
      <c r="S121" s="34">
        <f t="shared" si="1"/>
        <v>3277.65</v>
      </c>
      <c r="T121" s="34">
        <f t="shared" si="1"/>
        <v>3261.78</v>
      </c>
      <c r="U121" s="34">
        <f t="shared" si="1"/>
        <v>3240.37</v>
      </c>
      <c r="V121" s="34">
        <f t="shared" si="1"/>
        <v>3375.28</v>
      </c>
      <c r="W121" s="34">
        <f t="shared" si="1"/>
        <v>3300.5</v>
      </c>
      <c r="X121" s="34">
        <f t="shared" si="1"/>
        <v>2971.8799999999997</v>
      </c>
      <c r="Y121" s="34">
        <f t="shared" si="1"/>
        <v>2738.12</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6</v>
      </c>
      <c r="B122" s="34">
        <f t="shared" si="1"/>
        <v>2611.33</v>
      </c>
      <c r="C122" s="34">
        <f t="shared" si="1"/>
        <v>2495.66</v>
      </c>
      <c r="D122" s="34">
        <f t="shared" si="1"/>
        <v>2459.2999999999997</v>
      </c>
      <c r="E122" s="34">
        <f t="shared" si="1"/>
        <v>2458.6</v>
      </c>
      <c r="F122" s="34">
        <f t="shared" si="1"/>
        <v>2485.19</v>
      </c>
      <c r="G122" s="34">
        <f t="shared" si="1"/>
        <v>2544.3200000000002</v>
      </c>
      <c r="H122" s="34">
        <f t="shared" si="1"/>
        <v>2744.31</v>
      </c>
      <c r="I122" s="34">
        <f t="shared" si="1"/>
        <v>3011.72</v>
      </c>
      <c r="J122" s="34">
        <f t="shared" si="1"/>
        <v>3440.5399999999995</v>
      </c>
      <c r="K122" s="34">
        <f t="shared" si="1"/>
        <v>3513.94</v>
      </c>
      <c r="L122" s="34">
        <f t="shared" si="1"/>
        <v>3515.8700000000003</v>
      </c>
      <c r="M122" s="34">
        <f t="shared" si="1"/>
        <v>3550.3799999999997</v>
      </c>
      <c r="N122" s="34">
        <f t="shared" si="1"/>
        <v>3548.2000000000003</v>
      </c>
      <c r="O122" s="34">
        <f t="shared" si="1"/>
        <v>3554.0099999999998</v>
      </c>
      <c r="P122" s="34">
        <f t="shared" si="1"/>
        <v>3548.3700000000003</v>
      </c>
      <c r="Q122" s="34">
        <f t="shared" si="1"/>
        <v>3528.47</v>
      </c>
      <c r="R122" s="34">
        <f t="shared" si="1"/>
        <v>3515.85</v>
      </c>
      <c r="S122" s="34">
        <f t="shared" si="1"/>
        <v>3463.6600000000003</v>
      </c>
      <c r="T122" s="34">
        <f t="shared" si="1"/>
        <v>3450.4</v>
      </c>
      <c r="U122" s="34">
        <f t="shared" si="1"/>
        <v>3453.4199999999996</v>
      </c>
      <c r="V122" s="34">
        <f t="shared" si="1"/>
        <v>3530.2499999999995</v>
      </c>
      <c r="W122" s="34">
        <f t="shared" si="1"/>
        <v>3425.39</v>
      </c>
      <c r="X122" s="34">
        <f t="shared" si="1"/>
        <v>2953.71</v>
      </c>
      <c r="Y122" s="34">
        <f t="shared" si="1"/>
        <v>2850.16</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7</v>
      </c>
      <c r="B123" s="34">
        <f t="shared" si="1"/>
        <v>2582.9500000000003</v>
      </c>
      <c r="C123" s="34">
        <f t="shared" si="1"/>
        <v>2442.85</v>
      </c>
      <c r="D123" s="34">
        <f t="shared" si="1"/>
        <v>2325.08</v>
      </c>
      <c r="E123" s="34">
        <f t="shared" si="1"/>
        <v>2314.9900000000002</v>
      </c>
      <c r="F123" s="34">
        <f t="shared" si="1"/>
        <v>2402.3200000000002</v>
      </c>
      <c r="G123" s="34">
        <f t="shared" si="1"/>
        <v>2518.9699999999998</v>
      </c>
      <c r="H123" s="34">
        <f t="shared" si="1"/>
        <v>2678.46</v>
      </c>
      <c r="I123" s="34">
        <f t="shared" si="1"/>
        <v>3008.96</v>
      </c>
      <c r="J123" s="34">
        <f t="shared" si="1"/>
        <v>3390.82</v>
      </c>
      <c r="K123" s="34">
        <f t="shared" si="1"/>
        <v>3462.6200000000003</v>
      </c>
      <c r="L123" s="34">
        <f t="shared" si="1"/>
        <v>3463.2000000000003</v>
      </c>
      <c r="M123" s="34">
        <f t="shared" si="1"/>
        <v>3520.1699999999996</v>
      </c>
      <c r="N123" s="34">
        <f t="shared" si="1"/>
        <v>3497.73</v>
      </c>
      <c r="O123" s="34">
        <f t="shared" si="1"/>
        <v>3506.4199999999996</v>
      </c>
      <c r="P123" s="34">
        <f t="shared" si="1"/>
        <v>3490.86</v>
      </c>
      <c r="Q123" s="34">
        <f t="shared" si="1"/>
        <v>3479.0399999999995</v>
      </c>
      <c r="R123" s="34">
        <f t="shared" si="1"/>
        <v>3468.0899999999997</v>
      </c>
      <c r="S123" s="34">
        <f t="shared" si="1"/>
        <v>3387.97</v>
      </c>
      <c r="T123" s="34">
        <f t="shared" si="1"/>
        <v>3390.85</v>
      </c>
      <c r="U123" s="34">
        <f t="shared" si="1"/>
        <v>3429.3799999999997</v>
      </c>
      <c r="V123" s="34">
        <f t="shared" si="1"/>
        <v>3494.57</v>
      </c>
      <c r="W123" s="34">
        <f t="shared" si="1"/>
        <v>3471.5399999999995</v>
      </c>
      <c r="X123" s="34">
        <f t="shared" si="1"/>
        <v>3123.47</v>
      </c>
      <c r="Y123" s="34">
        <f t="shared" si="1"/>
        <v>2916.44</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8</v>
      </c>
      <c r="B124" s="34">
        <f t="shared" si="1"/>
        <v>2919.33</v>
      </c>
      <c r="C124" s="34">
        <f t="shared" si="1"/>
        <v>2761.69</v>
      </c>
      <c r="D124" s="34">
        <f t="shared" si="1"/>
        <v>2661.16</v>
      </c>
      <c r="E124" s="34">
        <f t="shared" si="1"/>
        <v>2636.6699999999996</v>
      </c>
      <c r="F124" s="34">
        <f t="shared" si="1"/>
        <v>2617.06</v>
      </c>
      <c r="G124" s="34">
        <f t="shared" si="1"/>
        <v>2605.6299999999997</v>
      </c>
      <c r="H124" s="34">
        <f t="shared" si="1"/>
        <v>2588.08</v>
      </c>
      <c r="I124" s="34">
        <f t="shared" si="1"/>
        <v>2913.4199999999996</v>
      </c>
      <c r="J124" s="34">
        <f t="shared" si="1"/>
        <v>3200.9199999999996</v>
      </c>
      <c r="K124" s="34">
        <f t="shared" si="1"/>
        <v>3387.69</v>
      </c>
      <c r="L124" s="34">
        <f t="shared" si="1"/>
        <v>3466.7499999999995</v>
      </c>
      <c r="M124" s="34">
        <f t="shared" si="1"/>
        <v>3485.0499999999997</v>
      </c>
      <c r="N124" s="34">
        <f t="shared" si="1"/>
        <v>3470.9100000000003</v>
      </c>
      <c r="O124" s="34">
        <f t="shared" si="1"/>
        <v>3454.6200000000003</v>
      </c>
      <c r="P124" s="34">
        <f t="shared" si="1"/>
        <v>3449.0399999999995</v>
      </c>
      <c r="Q124" s="34">
        <f t="shared" si="1"/>
        <v>3374.89</v>
      </c>
      <c r="R124" s="34">
        <f t="shared" si="1"/>
        <v>3326.71</v>
      </c>
      <c r="S124" s="34">
        <f t="shared" si="1"/>
        <v>3381.0399999999995</v>
      </c>
      <c r="T124" s="34">
        <f t="shared" si="1"/>
        <v>3429.4900000000002</v>
      </c>
      <c r="U124" s="34">
        <f t="shared" si="1"/>
        <v>3483.1699999999996</v>
      </c>
      <c r="V124" s="34">
        <f t="shared" si="1"/>
        <v>3505.7099999999996</v>
      </c>
      <c r="W124" s="34">
        <f t="shared" si="1"/>
        <v>3510.1200000000003</v>
      </c>
      <c r="X124" s="34">
        <f t="shared" si="1"/>
        <v>3175.0899999999997</v>
      </c>
      <c r="Y124" s="34">
        <f t="shared" si="1"/>
        <v>2913.2000000000003</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9</v>
      </c>
      <c r="B125" s="34">
        <f t="shared" si="1"/>
        <v>2856.07</v>
      </c>
      <c r="C125" s="34">
        <f t="shared" si="1"/>
        <v>2681.41</v>
      </c>
      <c r="D125" s="34">
        <f t="shared" si="1"/>
        <v>2579.94</v>
      </c>
      <c r="E125" s="34">
        <f t="shared" si="1"/>
        <v>2534.4299999999998</v>
      </c>
      <c r="F125" s="34">
        <f t="shared" si="1"/>
        <v>2525.6799999999998</v>
      </c>
      <c r="G125" s="34">
        <f t="shared" si="1"/>
        <v>2550.04</v>
      </c>
      <c r="H125" s="34">
        <f t="shared" si="1"/>
        <v>2602.06</v>
      </c>
      <c r="I125" s="34">
        <f t="shared" si="1"/>
        <v>2869.47</v>
      </c>
      <c r="J125" s="34">
        <f t="shared" si="1"/>
        <v>3121.04</v>
      </c>
      <c r="K125" s="34">
        <f t="shared" si="1"/>
        <v>3409.7899999999995</v>
      </c>
      <c r="L125" s="34">
        <f t="shared" si="1"/>
        <v>3491.8399999999997</v>
      </c>
      <c r="M125" s="34">
        <f t="shared" si="1"/>
        <v>3510.0800000000004</v>
      </c>
      <c r="N125" s="34">
        <f t="shared" si="1"/>
        <v>3488.9999999999995</v>
      </c>
      <c r="O125" s="34">
        <f t="shared" si="1"/>
        <v>3475.7400000000002</v>
      </c>
      <c r="P125" s="34">
        <f t="shared" si="1"/>
        <v>3467.32</v>
      </c>
      <c r="Q125" s="34">
        <f t="shared" si="1"/>
        <v>3412.4900000000002</v>
      </c>
      <c r="R125" s="34">
        <f t="shared" si="1"/>
        <v>3359.6299999999997</v>
      </c>
      <c r="S125" s="34">
        <f t="shared" si="1"/>
        <v>3369.8799999999997</v>
      </c>
      <c r="T125" s="34">
        <f t="shared" si="1"/>
        <v>3397.77</v>
      </c>
      <c r="U125" s="34">
        <f t="shared" si="1"/>
        <v>3467.0499999999997</v>
      </c>
      <c r="V125" s="34">
        <f t="shared" si="1"/>
        <v>3494.56</v>
      </c>
      <c r="W125" s="34">
        <f t="shared" si="1"/>
        <v>3513.6200000000003</v>
      </c>
      <c r="X125" s="34">
        <f t="shared" si="1"/>
        <v>3096.79</v>
      </c>
      <c r="Y125" s="34">
        <f t="shared" si="1"/>
        <v>2921.2400000000002</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10</v>
      </c>
      <c r="B126" s="34">
        <f t="shared" si="1"/>
        <v>2701.3399999999997</v>
      </c>
      <c r="C126" s="34">
        <f t="shared" si="1"/>
        <v>2531.04</v>
      </c>
      <c r="D126" s="34">
        <f t="shared" si="1"/>
        <v>2484.7199999999998</v>
      </c>
      <c r="E126" s="34">
        <f t="shared" si="1"/>
        <v>2485.1699999999996</v>
      </c>
      <c r="F126" s="34">
        <f t="shared" si="1"/>
        <v>2484.75</v>
      </c>
      <c r="G126" s="34">
        <f t="shared" si="1"/>
        <v>2489.8399999999997</v>
      </c>
      <c r="H126" s="34">
        <f t="shared" si="1"/>
        <v>2494.7400000000002</v>
      </c>
      <c r="I126" s="34">
        <f t="shared" si="1"/>
        <v>2761.0899999999997</v>
      </c>
      <c r="J126" s="34">
        <f t="shared" si="1"/>
        <v>3061.46</v>
      </c>
      <c r="K126" s="34">
        <f t="shared" si="1"/>
        <v>3388.5899999999997</v>
      </c>
      <c r="L126" s="34">
        <f t="shared" si="1"/>
        <v>3486.68</v>
      </c>
      <c r="M126" s="34">
        <f t="shared" si="1"/>
        <v>3496.5800000000004</v>
      </c>
      <c r="N126" s="34">
        <f t="shared" si="1"/>
        <v>3493.7099999999996</v>
      </c>
      <c r="O126" s="34">
        <f t="shared" si="1"/>
        <v>3478.2099999999996</v>
      </c>
      <c r="P126" s="34">
        <f t="shared" si="1"/>
        <v>3472.2899999999995</v>
      </c>
      <c r="Q126" s="34">
        <f t="shared" si="1"/>
        <v>3391.47</v>
      </c>
      <c r="R126" s="34">
        <f t="shared" si="1"/>
        <v>3301.31</v>
      </c>
      <c r="S126" s="34">
        <f t="shared" si="1"/>
        <v>3323.91</v>
      </c>
      <c r="T126" s="34">
        <f t="shared" si="1"/>
        <v>3322.6299999999997</v>
      </c>
      <c r="U126" s="34">
        <f t="shared" si="1"/>
        <v>3348.23</v>
      </c>
      <c r="V126" s="34">
        <f t="shared" si="1"/>
        <v>3421.7899999999995</v>
      </c>
      <c r="W126" s="34">
        <f t="shared" si="1"/>
        <v>3456.11</v>
      </c>
      <c r="X126" s="34">
        <f t="shared" si="1"/>
        <v>3046.39</v>
      </c>
      <c r="Y126" s="34">
        <f t="shared" si="1"/>
        <v>2909.81</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11</v>
      </c>
      <c r="B127" s="34">
        <f t="shared" si="1"/>
        <v>2850</v>
      </c>
      <c r="C127" s="34">
        <f t="shared" si="1"/>
        <v>2651.9199999999996</v>
      </c>
      <c r="D127" s="34">
        <f t="shared" si="1"/>
        <v>2574.0899999999997</v>
      </c>
      <c r="E127" s="34">
        <f t="shared" si="1"/>
        <v>2548.2800000000002</v>
      </c>
      <c r="F127" s="34">
        <f t="shared" si="1"/>
        <v>2529.29</v>
      </c>
      <c r="G127" s="34">
        <f t="shared" si="1"/>
        <v>2542.1299999999997</v>
      </c>
      <c r="H127" s="34">
        <f t="shared" si="1"/>
        <v>2519.2400000000002</v>
      </c>
      <c r="I127" s="34">
        <f t="shared" si="1"/>
        <v>2783.2999999999997</v>
      </c>
      <c r="J127" s="34">
        <f t="shared" si="1"/>
        <v>3066.7000000000003</v>
      </c>
      <c r="K127" s="34">
        <f t="shared" si="1"/>
        <v>3435.56</v>
      </c>
      <c r="L127" s="34">
        <f t="shared" si="1"/>
        <v>3504.7099999999996</v>
      </c>
      <c r="M127" s="34">
        <f t="shared" si="1"/>
        <v>3527.7099999999996</v>
      </c>
      <c r="N127" s="34">
        <f t="shared" si="1"/>
        <v>3532.5099999999998</v>
      </c>
      <c r="O127" s="34">
        <f t="shared" si="1"/>
        <v>3523.57</v>
      </c>
      <c r="P127" s="34">
        <f t="shared" si="1"/>
        <v>3518.97</v>
      </c>
      <c r="Q127" s="34">
        <f t="shared" si="1"/>
        <v>3480.6200000000003</v>
      </c>
      <c r="R127" s="34">
        <f t="shared" si="1"/>
        <v>3418.2599999999998</v>
      </c>
      <c r="S127" s="34">
        <f t="shared" si="1"/>
        <v>3479.97</v>
      </c>
      <c r="T127" s="34">
        <f t="shared" si="1"/>
        <v>3499.4199999999996</v>
      </c>
      <c r="U127" s="34">
        <f t="shared" si="1"/>
        <v>3520.9199999999996</v>
      </c>
      <c r="V127" s="34">
        <f t="shared" si="1"/>
        <v>3549.97</v>
      </c>
      <c r="W127" s="34">
        <f t="shared" si="1"/>
        <v>3561.44</v>
      </c>
      <c r="X127" s="34">
        <f t="shared" si="1"/>
        <v>3269.25</v>
      </c>
      <c r="Y127" s="34">
        <f t="shared" si="1"/>
        <v>2951.33</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12</v>
      </c>
      <c r="B128" s="34">
        <f t="shared" si="1"/>
        <v>2748.12</v>
      </c>
      <c r="C128" s="34">
        <f t="shared" si="1"/>
        <v>2615.65</v>
      </c>
      <c r="D128" s="34">
        <f t="shared" si="1"/>
        <v>2535.73</v>
      </c>
      <c r="E128" s="34">
        <f t="shared" si="1"/>
        <v>2502.3200000000002</v>
      </c>
      <c r="F128" s="34">
        <f t="shared" si="1"/>
        <v>2534.75</v>
      </c>
      <c r="G128" s="34">
        <f t="shared" si="1"/>
        <v>2622.28</v>
      </c>
      <c r="H128" s="34">
        <f t="shared" si="1"/>
        <v>2848.06</v>
      </c>
      <c r="I128" s="34">
        <f t="shared" si="1"/>
        <v>3208.97</v>
      </c>
      <c r="J128" s="34">
        <f t="shared" si="1"/>
        <v>3548.03</v>
      </c>
      <c r="K128" s="34">
        <f t="shared" si="1"/>
        <v>3621.35</v>
      </c>
      <c r="L128" s="34">
        <f t="shared" si="1"/>
        <v>3628.52</v>
      </c>
      <c r="M128" s="34">
        <f t="shared" si="1"/>
        <v>3652.98</v>
      </c>
      <c r="N128" s="34">
        <f t="shared" si="1"/>
        <v>3632.0399999999995</v>
      </c>
      <c r="O128" s="34">
        <f t="shared" si="1"/>
        <v>3640.47</v>
      </c>
      <c r="P128" s="34">
        <f t="shared" si="1"/>
        <v>3646.5800000000004</v>
      </c>
      <c r="Q128" s="34">
        <f t="shared" ref="Q128:Y128" si="2">Q94</f>
        <v>3618.1299999999997</v>
      </c>
      <c r="R128" s="34">
        <f t="shared" si="2"/>
        <v>3612.11</v>
      </c>
      <c r="S128" s="34">
        <f t="shared" si="2"/>
        <v>3582.14</v>
      </c>
      <c r="T128" s="34">
        <f t="shared" si="2"/>
        <v>3541.52</v>
      </c>
      <c r="U128" s="34">
        <f t="shared" si="2"/>
        <v>3508.61</v>
      </c>
      <c r="V128" s="34">
        <f t="shared" si="2"/>
        <v>3516.15</v>
      </c>
      <c r="W128" s="34">
        <f t="shared" si="2"/>
        <v>3475.78</v>
      </c>
      <c r="X128" s="34">
        <f t="shared" si="2"/>
        <v>3021.32</v>
      </c>
      <c r="Y128" s="34">
        <f t="shared" si="2"/>
        <v>2846.53</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13</v>
      </c>
      <c r="B129" s="34">
        <f t="shared" ref="B129:Y139" si="3">B95</f>
        <v>2680.31</v>
      </c>
      <c r="C129" s="34">
        <f t="shared" si="3"/>
        <v>2515.11</v>
      </c>
      <c r="D129" s="34">
        <f t="shared" si="3"/>
        <v>2437.4699999999998</v>
      </c>
      <c r="E129" s="34">
        <f t="shared" si="3"/>
        <v>2418.0099999999998</v>
      </c>
      <c r="F129" s="34">
        <f t="shared" si="3"/>
        <v>2492.9</v>
      </c>
      <c r="G129" s="34">
        <f t="shared" si="3"/>
        <v>2582.48</v>
      </c>
      <c r="H129" s="34">
        <f t="shared" si="3"/>
        <v>2766.9</v>
      </c>
      <c r="I129" s="34">
        <f t="shared" si="3"/>
        <v>3023.66</v>
      </c>
      <c r="J129" s="34">
        <f t="shared" si="3"/>
        <v>3401.35</v>
      </c>
      <c r="K129" s="34">
        <f t="shared" si="3"/>
        <v>3572.56</v>
      </c>
      <c r="L129" s="34">
        <f t="shared" si="3"/>
        <v>3608.89</v>
      </c>
      <c r="M129" s="34">
        <f t="shared" si="3"/>
        <v>3596.93</v>
      </c>
      <c r="N129" s="34">
        <f t="shared" si="3"/>
        <v>3587.0899999999997</v>
      </c>
      <c r="O129" s="34">
        <f t="shared" si="3"/>
        <v>3601.32</v>
      </c>
      <c r="P129" s="34">
        <f t="shared" si="3"/>
        <v>3689.48</v>
      </c>
      <c r="Q129" s="34">
        <f t="shared" si="3"/>
        <v>3718.36</v>
      </c>
      <c r="R129" s="34">
        <f t="shared" si="3"/>
        <v>3633.6200000000003</v>
      </c>
      <c r="S129" s="34">
        <f t="shared" si="3"/>
        <v>3611.57</v>
      </c>
      <c r="T129" s="34">
        <f t="shared" si="3"/>
        <v>3600.18</v>
      </c>
      <c r="U129" s="34">
        <f t="shared" si="3"/>
        <v>3600.35</v>
      </c>
      <c r="V129" s="34">
        <f t="shared" si="3"/>
        <v>3645.28</v>
      </c>
      <c r="W129" s="34">
        <f t="shared" si="3"/>
        <v>3501.44</v>
      </c>
      <c r="X129" s="34">
        <f t="shared" si="3"/>
        <v>3015.35</v>
      </c>
      <c r="Y129" s="34">
        <f t="shared" si="3"/>
        <v>2858.35</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14</v>
      </c>
      <c r="B130" s="34">
        <f t="shared" si="3"/>
        <v>2705.5099999999998</v>
      </c>
      <c r="C130" s="34">
        <f t="shared" si="3"/>
        <v>2605.06</v>
      </c>
      <c r="D130" s="34">
        <f t="shared" si="3"/>
        <v>2462.4900000000002</v>
      </c>
      <c r="E130" s="34">
        <f t="shared" si="3"/>
        <v>2439.85</v>
      </c>
      <c r="F130" s="34">
        <f t="shared" si="3"/>
        <v>2455.0499999999997</v>
      </c>
      <c r="G130" s="34">
        <f t="shared" si="3"/>
        <v>2626.31</v>
      </c>
      <c r="H130" s="34">
        <f t="shared" si="3"/>
        <v>2882.25</v>
      </c>
      <c r="I130" s="34">
        <f t="shared" si="3"/>
        <v>3267.66</v>
      </c>
      <c r="J130" s="34">
        <f t="shared" si="3"/>
        <v>3573.7999999999997</v>
      </c>
      <c r="K130" s="34">
        <f t="shared" si="3"/>
        <v>3692.5800000000004</v>
      </c>
      <c r="L130" s="34">
        <f t="shared" si="3"/>
        <v>3764.6699999999996</v>
      </c>
      <c r="M130" s="34">
        <f t="shared" si="3"/>
        <v>3734.0899999999997</v>
      </c>
      <c r="N130" s="34">
        <f t="shared" si="3"/>
        <v>3699.19</v>
      </c>
      <c r="O130" s="34">
        <f t="shared" si="3"/>
        <v>3753.1600000000003</v>
      </c>
      <c r="P130" s="34">
        <f t="shared" si="3"/>
        <v>3842.89</v>
      </c>
      <c r="Q130" s="34">
        <f t="shared" si="3"/>
        <v>3812.06</v>
      </c>
      <c r="R130" s="34">
        <f t="shared" si="3"/>
        <v>3735.19</v>
      </c>
      <c r="S130" s="34">
        <f t="shared" si="3"/>
        <v>3706.2400000000002</v>
      </c>
      <c r="T130" s="34">
        <f t="shared" si="3"/>
        <v>3649.0499999999997</v>
      </c>
      <c r="U130" s="34">
        <f t="shared" si="3"/>
        <v>3609.5499999999997</v>
      </c>
      <c r="V130" s="34">
        <f t="shared" si="3"/>
        <v>3717.9999999999995</v>
      </c>
      <c r="W130" s="34">
        <f t="shared" si="3"/>
        <v>3567.36</v>
      </c>
      <c r="X130" s="34">
        <f t="shared" si="3"/>
        <v>3142.4</v>
      </c>
      <c r="Y130" s="34">
        <f t="shared" si="3"/>
        <v>2936.6699999999996</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15</v>
      </c>
      <c r="B131" s="34">
        <f t="shared" si="3"/>
        <v>2735.79</v>
      </c>
      <c r="C131" s="34">
        <f t="shared" si="3"/>
        <v>2651.43</v>
      </c>
      <c r="D131" s="34">
        <f t="shared" si="3"/>
        <v>2560.81</v>
      </c>
      <c r="E131" s="34">
        <f t="shared" si="3"/>
        <v>2518.0099999999998</v>
      </c>
      <c r="F131" s="34">
        <f t="shared" si="3"/>
        <v>2568.16</v>
      </c>
      <c r="G131" s="34">
        <f t="shared" si="3"/>
        <v>2725.9900000000002</v>
      </c>
      <c r="H131" s="34">
        <f t="shared" si="3"/>
        <v>2929.31</v>
      </c>
      <c r="I131" s="34">
        <f t="shared" si="3"/>
        <v>3329.97</v>
      </c>
      <c r="J131" s="34">
        <f t="shared" si="3"/>
        <v>3556.4999999999995</v>
      </c>
      <c r="K131" s="34">
        <f t="shared" si="3"/>
        <v>3649.27</v>
      </c>
      <c r="L131" s="34">
        <f t="shared" si="3"/>
        <v>3659.9900000000002</v>
      </c>
      <c r="M131" s="34">
        <f t="shared" si="3"/>
        <v>3622.4500000000003</v>
      </c>
      <c r="N131" s="34">
        <f t="shared" si="3"/>
        <v>3609.43</v>
      </c>
      <c r="O131" s="34">
        <f t="shared" si="3"/>
        <v>3633.4100000000003</v>
      </c>
      <c r="P131" s="34">
        <f t="shared" si="3"/>
        <v>3727.48</v>
      </c>
      <c r="Q131" s="34">
        <f t="shared" si="3"/>
        <v>3662.7899999999995</v>
      </c>
      <c r="R131" s="34">
        <f t="shared" si="3"/>
        <v>3626.5399999999995</v>
      </c>
      <c r="S131" s="34">
        <f t="shared" si="3"/>
        <v>3605.9599999999996</v>
      </c>
      <c r="T131" s="34">
        <f t="shared" si="3"/>
        <v>3613.3700000000003</v>
      </c>
      <c r="U131" s="34">
        <f t="shared" si="3"/>
        <v>3602.2400000000002</v>
      </c>
      <c r="V131" s="34">
        <f t="shared" si="3"/>
        <v>3619.7099999999996</v>
      </c>
      <c r="W131" s="34">
        <f t="shared" si="3"/>
        <v>3543.2899999999995</v>
      </c>
      <c r="X131" s="34">
        <f t="shared" si="3"/>
        <v>3268.58</v>
      </c>
      <c r="Y131" s="34">
        <f t="shared" si="3"/>
        <v>2947.98</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16</v>
      </c>
      <c r="B132" s="34">
        <f t="shared" si="3"/>
        <v>2673.6299999999997</v>
      </c>
      <c r="C132" s="34">
        <f t="shared" si="3"/>
        <v>2501.61</v>
      </c>
      <c r="D132" s="34">
        <f t="shared" si="3"/>
        <v>2376.52</v>
      </c>
      <c r="E132" s="34">
        <f t="shared" si="3"/>
        <v>2309.5499999999997</v>
      </c>
      <c r="F132" s="34">
        <f t="shared" si="3"/>
        <v>2397.06</v>
      </c>
      <c r="G132" s="34">
        <f t="shared" si="3"/>
        <v>2594.8399999999997</v>
      </c>
      <c r="H132" s="34">
        <f t="shared" si="3"/>
        <v>2851.64</v>
      </c>
      <c r="I132" s="34">
        <f t="shared" si="3"/>
        <v>3113.0099999999998</v>
      </c>
      <c r="J132" s="34">
        <f t="shared" si="3"/>
        <v>3440.68</v>
      </c>
      <c r="K132" s="34">
        <f t="shared" si="3"/>
        <v>3505.2599999999998</v>
      </c>
      <c r="L132" s="34">
        <f t="shared" si="3"/>
        <v>3500.5399999999995</v>
      </c>
      <c r="M132" s="34">
        <f t="shared" si="3"/>
        <v>3457.15</v>
      </c>
      <c r="N132" s="34">
        <f t="shared" si="3"/>
        <v>3485.6600000000003</v>
      </c>
      <c r="O132" s="34">
        <f t="shared" si="3"/>
        <v>3497.85</v>
      </c>
      <c r="P132" s="34">
        <f t="shared" si="3"/>
        <v>3584.2599999999998</v>
      </c>
      <c r="Q132" s="34">
        <f t="shared" si="3"/>
        <v>3559.8700000000003</v>
      </c>
      <c r="R132" s="34">
        <f t="shared" si="3"/>
        <v>3500.4199999999996</v>
      </c>
      <c r="S132" s="34">
        <f t="shared" si="3"/>
        <v>3453.94</v>
      </c>
      <c r="T132" s="34">
        <f t="shared" si="3"/>
        <v>3440.69</v>
      </c>
      <c r="U132" s="34">
        <f t="shared" si="3"/>
        <v>3430.64</v>
      </c>
      <c r="V132" s="34">
        <f t="shared" si="3"/>
        <v>3476.7899999999995</v>
      </c>
      <c r="W132" s="34">
        <f t="shared" si="3"/>
        <v>3499.39</v>
      </c>
      <c r="X132" s="34">
        <f t="shared" si="3"/>
        <v>3202.86</v>
      </c>
      <c r="Y132" s="34">
        <f t="shared" si="3"/>
        <v>2885.21</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17</v>
      </c>
      <c r="B133" s="34">
        <f t="shared" si="3"/>
        <v>2781.93</v>
      </c>
      <c r="C133" s="34">
        <f t="shared" si="3"/>
        <v>2728.21</v>
      </c>
      <c r="D133" s="34">
        <f t="shared" si="3"/>
        <v>2564.69</v>
      </c>
      <c r="E133" s="34">
        <f t="shared" si="3"/>
        <v>2485.3799999999997</v>
      </c>
      <c r="F133" s="34">
        <f t="shared" si="3"/>
        <v>2475.48</v>
      </c>
      <c r="G133" s="34">
        <f t="shared" si="3"/>
        <v>2382.37</v>
      </c>
      <c r="H133" s="34">
        <f t="shared" si="3"/>
        <v>2486.85</v>
      </c>
      <c r="I133" s="34">
        <f t="shared" si="3"/>
        <v>2850.57</v>
      </c>
      <c r="J133" s="34">
        <f t="shared" si="3"/>
        <v>3151.71</v>
      </c>
      <c r="K133" s="34">
        <f t="shared" si="3"/>
        <v>3456.19</v>
      </c>
      <c r="L133" s="34">
        <f t="shared" si="3"/>
        <v>3554.36</v>
      </c>
      <c r="M133" s="34">
        <f t="shared" si="3"/>
        <v>3588.82</v>
      </c>
      <c r="N133" s="34">
        <f t="shared" si="3"/>
        <v>3590.1600000000003</v>
      </c>
      <c r="O133" s="34">
        <f t="shared" si="3"/>
        <v>3552.7099999999996</v>
      </c>
      <c r="P133" s="34">
        <f t="shared" si="3"/>
        <v>3585.9199999999996</v>
      </c>
      <c r="Q133" s="34">
        <f t="shared" si="3"/>
        <v>3570.48</v>
      </c>
      <c r="R133" s="34">
        <f t="shared" si="3"/>
        <v>3552.98</v>
      </c>
      <c r="S133" s="34">
        <f t="shared" si="3"/>
        <v>3554.6600000000003</v>
      </c>
      <c r="T133" s="34">
        <f t="shared" si="3"/>
        <v>3550.5899999999997</v>
      </c>
      <c r="U133" s="34">
        <f t="shared" si="3"/>
        <v>3558.31</v>
      </c>
      <c r="V133" s="34">
        <f t="shared" si="3"/>
        <v>3583.2599999999998</v>
      </c>
      <c r="W133" s="34">
        <f t="shared" si="3"/>
        <v>3564.56</v>
      </c>
      <c r="X133" s="34">
        <f t="shared" si="3"/>
        <v>3148.3399999999997</v>
      </c>
      <c r="Y133" s="34">
        <f t="shared" si="3"/>
        <v>2946.2400000000002</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18</v>
      </c>
      <c r="B134" s="34">
        <f t="shared" si="3"/>
        <v>2674.9500000000003</v>
      </c>
      <c r="C134" s="34">
        <f t="shared" si="3"/>
        <v>2529.85</v>
      </c>
      <c r="D134" s="34">
        <f t="shared" si="3"/>
        <v>2472.0099999999998</v>
      </c>
      <c r="E134" s="34">
        <f t="shared" si="3"/>
        <v>2342.27</v>
      </c>
      <c r="F134" s="34">
        <f t="shared" si="3"/>
        <v>2304.4</v>
      </c>
      <c r="G134" s="34">
        <f t="shared" si="3"/>
        <v>2239.66</v>
      </c>
      <c r="H134" s="34">
        <f t="shared" si="3"/>
        <v>2237.7599999999998</v>
      </c>
      <c r="I134" s="34">
        <f t="shared" si="3"/>
        <v>2542.7800000000002</v>
      </c>
      <c r="J134" s="34">
        <f t="shared" si="3"/>
        <v>3011.52</v>
      </c>
      <c r="K134" s="34">
        <f t="shared" si="3"/>
        <v>3384.7499999999995</v>
      </c>
      <c r="L134" s="34">
        <f t="shared" si="3"/>
        <v>3542.4999999999995</v>
      </c>
      <c r="M134" s="34">
        <f t="shared" si="3"/>
        <v>3562.4500000000003</v>
      </c>
      <c r="N134" s="34">
        <f t="shared" si="3"/>
        <v>3559.9900000000002</v>
      </c>
      <c r="O134" s="34">
        <f t="shared" si="3"/>
        <v>3559.4199999999996</v>
      </c>
      <c r="P134" s="34">
        <f t="shared" si="3"/>
        <v>3557.2999999999997</v>
      </c>
      <c r="Q134" s="34">
        <f t="shared" si="3"/>
        <v>3518.65</v>
      </c>
      <c r="R134" s="34">
        <f t="shared" si="3"/>
        <v>3391.73</v>
      </c>
      <c r="S134" s="34">
        <f t="shared" si="3"/>
        <v>3414.0099999999998</v>
      </c>
      <c r="T134" s="34">
        <f t="shared" si="3"/>
        <v>3486.4199999999996</v>
      </c>
      <c r="U134" s="34">
        <f t="shared" si="3"/>
        <v>3535.86</v>
      </c>
      <c r="V134" s="34">
        <f t="shared" si="3"/>
        <v>3570.5499999999997</v>
      </c>
      <c r="W134" s="34">
        <f t="shared" si="3"/>
        <v>3600.98</v>
      </c>
      <c r="X134" s="34">
        <f t="shared" si="3"/>
        <v>3268.0499999999997</v>
      </c>
      <c r="Y134" s="34">
        <f t="shared" si="3"/>
        <v>2858.61</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19</v>
      </c>
      <c r="B135" s="34">
        <f t="shared" si="3"/>
        <v>2695.14</v>
      </c>
      <c r="C135" s="34">
        <f t="shared" si="3"/>
        <v>2582.5499999999997</v>
      </c>
      <c r="D135" s="34">
        <f t="shared" si="3"/>
        <v>2501.2400000000002</v>
      </c>
      <c r="E135" s="34">
        <f t="shared" si="3"/>
        <v>2479.4699999999998</v>
      </c>
      <c r="F135" s="34">
        <f t="shared" si="3"/>
        <v>2505.39</v>
      </c>
      <c r="G135" s="34">
        <f t="shared" si="3"/>
        <v>2577.61</v>
      </c>
      <c r="H135" s="34">
        <f t="shared" si="3"/>
        <v>2818.0499999999997</v>
      </c>
      <c r="I135" s="34">
        <f t="shared" si="3"/>
        <v>3192.12</v>
      </c>
      <c r="J135" s="34">
        <f t="shared" si="3"/>
        <v>3559.4900000000002</v>
      </c>
      <c r="K135" s="34">
        <f t="shared" si="3"/>
        <v>3654.4500000000003</v>
      </c>
      <c r="L135" s="34">
        <f t="shared" si="3"/>
        <v>3684.14</v>
      </c>
      <c r="M135" s="34">
        <f t="shared" si="3"/>
        <v>3663.53</v>
      </c>
      <c r="N135" s="34">
        <f t="shared" si="3"/>
        <v>3598.44</v>
      </c>
      <c r="O135" s="34">
        <f t="shared" si="3"/>
        <v>3643.27</v>
      </c>
      <c r="P135" s="34">
        <f t="shared" si="3"/>
        <v>3714.9599999999996</v>
      </c>
      <c r="Q135" s="34">
        <f t="shared" si="3"/>
        <v>3671.9999999999995</v>
      </c>
      <c r="R135" s="34">
        <f t="shared" si="3"/>
        <v>3593.0800000000004</v>
      </c>
      <c r="S135" s="34">
        <f t="shared" si="3"/>
        <v>3553.61</v>
      </c>
      <c r="T135" s="34">
        <f t="shared" si="3"/>
        <v>3539.2599999999998</v>
      </c>
      <c r="U135" s="34">
        <f t="shared" si="3"/>
        <v>3549.56</v>
      </c>
      <c r="V135" s="34">
        <f t="shared" si="3"/>
        <v>3558.8700000000003</v>
      </c>
      <c r="W135" s="34">
        <f t="shared" si="3"/>
        <v>3523.0099999999998</v>
      </c>
      <c r="X135" s="34">
        <f t="shared" si="3"/>
        <v>3074.31</v>
      </c>
      <c r="Y135" s="34">
        <f t="shared" si="3"/>
        <v>2850.2000000000003</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20</v>
      </c>
      <c r="B136" s="34">
        <f t="shared" si="3"/>
        <v>2717.8399999999997</v>
      </c>
      <c r="C136" s="34">
        <f t="shared" si="3"/>
        <v>2519.52</v>
      </c>
      <c r="D136" s="34">
        <f t="shared" si="3"/>
        <v>2322.35</v>
      </c>
      <c r="E136" s="34">
        <f t="shared" si="3"/>
        <v>2277.21</v>
      </c>
      <c r="F136" s="34">
        <f t="shared" si="3"/>
        <v>2344.89</v>
      </c>
      <c r="G136" s="34">
        <f t="shared" si="3"/>
        <v>2577.7400000000002</v>
      </c>
      <c r="H136" s="34">
        <f t="shared" si="3"/>
        <v>2771.0899999999997</v>
      </c>
      <c r="I136" s="34">
        <f t="shared" si="3"/>
        <v>3142.32</v>
      </c>
      <c r="J136" s="34">
        <f t="shared" si="3"/>
        <v>3516.4100000000003</v>
      </c>
      <c r="K136" s="34">
        <f t="shared" si="3"/>
        <v>3774.14</v>
      </c>
      <c r="L136" s="34">
        <f t="shared" si="3"/>
        <v>3792.5499999999997</v>
      </c>
      <c r="M136" s="34">
        <f t="shared" si="3"/>
        <v>3770.4</v>
      </c>
      <c r="N136" s="34">
        <f t="shared" si="3"/>
        <v>3760.3399999999997</v>
      </c>
      <c r="O136" s="34">
        <f t="shared" si="3"/>
        <v>3774.98</v>
      </c>
      <c r="P136" s="34">
        <f t="shared" si="3"/>
        <v>3919.02</v>
      </c>
      <c r="Q136" s="34">
        <f t="shared" si="3"/>
        <v>3789.73</v>
      </c>
      <c r="R136" s="34">
        <f t="shared" si="3"/>
        <v>3686.81</v>
      </c>
      <c r="S136" s="34">
        <f t="shared" si="3"/>
        <v>3588.52</v>
      </c>
      <c r="T136" s="34">
        <f t="shared" si="3"/>
        <v>3567.65</v>
      </c>
      <c r="U136" s="34">
        <f t="shared" si="3"/>
        <v>3564.7499999999995</v>
      </c>
      <c r="V136" s="34">
        <f t="shared" si="3"/>
        <v>3539.32</v>
      </c>
      <c r="W136" s="34">
        <f t="shared" si="3"/>
        <v>3513.4500000000003</v>
      </c>
      <c r="X136" s="34">
        <f t="shared" si="3"/>
        <v>3096.6</v>
      </c>
      <c r="Y136" s="34">
        <f t="shared" si="3"/>
        <v>2932.6</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21</v>
      </c>
      <c r="B137" s="34">
        <f t="shared" si="3"/>
        <v>2666.4500000000003</v>
      </c>
      <c r="C137" s="34">
        <f t="shared" si="3"/>
        <v>2564.21</v>
      </c>
      <c r="D137" s="34">
        <f t="shared" si="3"/>
        <v>2464.83</v>
      </c>
      <c r="E137" s="34">
        <f t="shared" si="3"/>
        <v>2357.0499999999997</v>
      </c>
      <c r="F137" s="34">
        <f t="shared" si="3"/>
        <v>2414.8399999999997</v>
      </c>
      <c r="G137" s="34">
        <f t="shared" si="3"/>
        <v>2596.5</v>
      </c>
      <c r="H137" s="34">
        <f t="shared" si="3"/>
        <v>2740.79</v>
      </c>
      <c r="I137" s="34">
        <f t="shared" si="3"/>
        <v>3170.35</v>
      </c>
      <c r="J137" s="34">
        <f t="shared" si="3"/>
        <v>3459.8700000000003</v>
      </c>
      <c r="K137" s="34">
        <f t="shared" si="3"/>
        <v>3686.97</v>
      </c>
      <c r="L137" s="34">
        <f t="shared" si="3"/>
        <v>3811.2400000000002</v>
      </c>
      <c r="M137" s="34">
        <f t="shared" si="3"/>
        <v>3721.69</v>
      </c>
      <c r="N137" s="34">
        <f t="shared" si="3"/>
        <v>3685.61</v>
      </c>
      <c r="O137" s="34">
        <f t="shared" si="3"/>
        <v>3711.3799999999997</v>
      </c>
      <c r="P137" s="34">
        <f t="shared" si="3"/>
        <v>3930.0800000000004</v>
      </c>
      <c r="Q137" s="34">
        <f t="shared" si="3"/>
        <v>3828.3700000000003</v>
      </c>
      <c r="R137" s="34">
        <f t="shared" si="3"/>
        <v>3663.03</v>
      </c>
      <c r="S137" s="34">
        <f t="shared" si="3"/>
        <v>3641.22</v>
      </c>
      <c r="T137" s="34">
        <f t="shared" si="3"/>
        <v>3614.48</v>
      </c>
      <c r="U137" s="34">
        <f t="shared" si="3"/>
        <v>3609.2099999999996</v>
      </c>
      <c r="V137" s="34">
        <f t="shared" si="3"/>
        <v>3563.36</v>
      </c>
      <c r="W137" s="34">
        <f t="shared" si="3"/>
        <v>3512.9599999999996</v>
      </c>
      <c r="X137" s="34">
        <f t="shared" si="3"/>
        <v>3140.2999999999997</v>
      </c>
      <c r="Y137" s="34">
        <f t="shared" si="3"/>
        <v>2977.37</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22</v>
      </c>
      <c r="B138" s="34">
        <f t="shared" si="3"/>
        <v>2694.2999999999997</v>
      </c>
      <c r="C138" s="34">
        <f t="shared" si="3"/>
        <v>2554.14</v>
      </c>
      <c r="D138" s="34">
        <f t="shared" si="3"/>
        <v>2425.3799999999997</v>
      </c>
      <c r="E138" s="34">
        <f t="shared" si="3"/>
        <v>2261.4899999999998</v>
      </c>
      <c r="F138" s="34">
        <f t="shared" si="3"/>
        <v>2355.41</v>
      </c>
      <c r="G138" s="34">
        <f t="shared" si="3"/>
        <v>2599.7400000000002</v>
      </c>
      <c r="H138" s="34">
        <f t="shared" si="3"/>
        <v>2740.02</v>
      </c>
      <c r="I138" s="34">
        <f t="shared" si="3"/>
        <v>3184.75</v>
      </c>
      <c r="J138" s="34">
        <f t="shared" si="3"/>
        <v>3542.1200000000003</v>
      </c>
      <c r="K138" s="34">
        <f t="shared" si="3"/>
        <v>3715.86</v>
      </c>
      <c r="L138" s="34">
        <f t="shared" si="3"/>
        <v>3743.53</v>
      </c>
      <c r="M138" s="34">
        <f t="shared" si="3"/>
        <v>3743.2000000000003</v>
      </c>
      <c r="N138" s="34">
        <f t="shared" si="3"/>
        <v>3667.03</v>
      </c>
      <c r="O138" s="34">
        <f t="shared" si="3"/>
        <v>3749.07</v>
      </c>
      <c r="P138" s="34">
        <f t="shared" si="3"/>
        <v>3829.18</v>
      </c>
      <c r="Q138" s="34">
        <f t="shared" si="3"/>
        <v>3767.1</v>
      </c>
      <c r="R138" s="34">
        <f t="shared" si="3"/>
        <v>3679.86</v>
      </c>
      <c r="S138" s="34">
        <f t="shared" si="3"/>
        <v>3620.1299999999997</v>
      </c>
      <c r="T138" s="34">
        <f t="shared" si="3"/>
        <v>3616.9</v>
      </c>
      <c r="U138" s="34">
        <f t="shared" si="3"/>
        <v>3604.78</v>
      </c>
      <c r="V138" s="34">
        <f t="shared" si="3"/>
        <v>3620.73</v>
      </c>
      <c r="W138" s="34">
        <f t="shared" si="3"/>
        <v>3542.9999999999995</v>
      </c>
      <c r="X138" s="34">
        <f t="shared" si="3"/>
        <v>3156.14</v>
      </c>
      <c r="Y138" s="34">
        <f t="shared" si="3"/>
        <v>2924.9500000000003</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23</v>
      </c>
      <c r="B139" s="34">
        <f t="shared" si="3"/>
        <v>2706.14</v>
      </c>
      <c r="C139" s="34">
        <f t="shared" si="3"/>
        <v>2513.0700000000002</v>
      </c>
      <c r="D139" s="34">
        <f t="shared" si="3"/>
        <v>2440.3799999999997</v>
      </c>
      <c r="E139" s="34">
        <f t="shared" si="3"/>
        <v>2374.2800000000002</v>
      </c>
      <c r="F139" s="34">
        <f t="shared" si="3"/>
        <v>2395.9900000000002</v>
      </c>
      <c r="G139" s="34">
        <f t="shared" si="3"/>
        <v>2545.62</v>
      </c>
      <c r="H139" s="34">
        <f t="shared" si="3"/>
        <v>2786.79</v>
      </c>
      <c r="I139" s="34">
        <f t="shared" si="3"/>
        <v>3211.18</v>
      </c>
      <c r="J139" s="34">
        <f t="shared" si="3"/>
        <v>3557.7999999999997</v>
      </c>
      <c r="K139" s="34">
        <f t="shared" si="3"/>
        <v>3658.2499999999995</v>
      </c>
      <c r="L139" s="34">
        <f t="shared" si="3"/>
        <v>3706.4</v>
      </c>
      <c r="M139" s="34">
        <f t="shared" si="3"/>
        <v>3689.57</v>
      </c>
      <c r="N139" s="34">
        <f t="shared" si="3"/>
        <v>3723.4199999999996</v>
      </c>
      <c r="O139" s="34">
        <f t="shared" si="3"/>
        <v>3751.4500000000003</v>
      </c>
      <c r="P139" s="34">
        <f t="shared" si="3"/>
        <v>3849.64</v>
      </c>
      <c r="Q139" s="34">
        <f t="shared" ref="Q139:Y139" si="4">Q105</f>
        <v>3743.4999999999995</v>
      </c>
      <c r="R139" s="34">
        <f t="shared" si="4"/>
        <v>3678.19</v>
      </c>
      <c r="S139" s="34">
        <f t="shared" si="4"/>
        <v>3649.9100000000003</v>
      </c>
      <c r="T139" s="34">
        <f t="shared" si="4"/>
        <v>3612.1699999999996</v>
      </c>
      <c r="U139" s="34">
        <f t="shared" si="4"/>
        <v>3599.14</v>
      </c>
      <c r="V139" s="34">
        <f t="shared" si="4"/>
        <v>3573.5499999999997</v>
      </c>
      <c r="W139" s="34">
        <f t="shared" si="4"/>
        <v>3584.31</v>
      </c>
      <c r="X139" s="34">
        <f t="shared" si="4"/>
        <v>3382.86</v>
      </c>
      <c r="Y139" s="34">
        <f t="shared" si="4"/>
        <v>2988.07</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24</v>
      </c>
      <c r="B140" s="34">
        <f t="shared" ref="B140:Y147" si="5">B106</f>
        <v>2902.33</v>
      </c>
      <c r="C140" s="34">
        <f t="shared" si="5"/>
        <v>2689.1</v>
      </c>
      <c r="D140" s="34">
        <f t="shared" si="5"/>
        <v>2603.31</v>
      </c>
      <c r="E140" s="34">
        <f t="shared" si="5"/>
        <v>2550.77</v>
      </c>
      <c r="F140" s="34">
        <f t="shared" si="5"/>
        <v>2531.0300000000002</v>
      </c>
      <c r="G140" s="34">
        <f t="shared" si="5"/>
        <v>2526.3799999999997</v>
      </c>
      <c r="H140" s="34">
        <f t="shared" si="5"/>
        <v>2589.69</v>
      </c>
      <c r="I140" s="34">
        <f t="shared" si="5"/>
        <v>2890.33</v>
      </c>
      <c r="J140" s="34">
        <f t="shared" si="5"/>
        <v>3304.08</v>
      </c>
      <c r="K140" s="34">
        <f t="shared" si="5"/>
        <v>3591.35</v>
      </c>
      <c r="L140" s="34">
        <f t="shared" si="5"/>
        <v>3668.03</v>
      </c>
      <c r="M140" s="34">
        <f t="shared" si="5"/>
        <v>3676.0399999999995</v>
      </c>
      <c r="N140" s="34">
        <f t="shared" si="5"/>
        <v>3664.72</v>
      </c>
      <c r="O140" s="34">
        <f t="shared" si="5"/>
        <v>3665.52</v>
      </c>
      <c r="P140" s="34">
        <f t="shared" si="5"/>
        <v>3656.82</v>
      </c>
      <c r="Q140" s="34">
        <f t="shared" si="5"/>
        <v>3684.28</v>
      </c>
      <c r="R140" s="34">
        <f t="shared" si="5"/>
        <v>3674.31</v>
      </c>
      <c r="S140" s="34">
        <f t="shared" si="5"/>
        <v>3667.8300000000004</v>
      </c>
      <c r="T140" s="34">
        <f t="shared" si="5"/>
        <v>3659.9</v>
      </c>
      <c r="U140" s="34">
        <f t="shared" si="5"/>
        <v>3667.3399999999997</v>
      </c>
      <c r="V140" s="34">
        <f t="shared" si="5"/>
        <v>3677.52</v>
      </c>
      <c r="W140" s="34">
        <f t="shared" si="5"/>
        <v>3664.36</v>
      </c>
      <c r="X140" s="34">
        <f t="shared" si="5"/>
        <v>3339.6699999999996</v>
      </c>
      <c r="Y140" s="34">
        <f t="shared" si="5"/>
        <v>2962.98</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25</v>
      </c>
      <c r="B141" s="34">
        <f t="shared" si="5"/>
        <v>2845.73</v>
      </c>
      <c r="C141" s="34">
        <f t="shared" si="5"/>
        <v>2658.0499999999997</v>
      </c>
      <c r="D141" s="34">
        <f t="shared" si="5"/>
        <v>2566.6299999999997</v>
      </c>
      <c r="E141" s="34">
        <f t="shared" si="5"/>
        <v>2492.62</v>
      </c>
      <c r="F141" s="34">
        <f t="shared" si="5"/>
        <v>2443.56</v>
      </c>
      <c r="G141" s="34">
        <f t="shared" si="5"/>
        <v>2487.91</v>
      </c>
      <c r="H141" s="34">
        <f t="shared" si="5"/>
        <v>2422.29</v>
      </c>
      <c r="I141" s="34">
        <f t="shared" si="5"/>
        <v>2678.7400000000002</v>
      </c>
      <c r="J141" s="34">
        <f t="shared" si="5"/>
        <v>3025.98</v>
      </c>
      <c r="K141" s="34">
        <f t="shared" si="5"/>
        <v>3379.61</v>
      </c>
      <c r="L141" s="34">
        <f t="shared" si="5"/>
        <v>3516.81</v>
      </c>
      <c r="M141" s="34">
        <f t="shared" si="5"/>
        <v>3579.4999999999995</v>
      </c>
      <c r="N141" s="34">
        <f t="shared" si="5"/>
        <v>3579.1299999999997</v>
      </c>
      <c r="O141" s="34">
        <f t="shared" si="5"/>
        <v>3577.4</v>
      </c>
      <c r="P141" s="34">
        <f t="shared" si="5"/>
        <v>3583.28</v>
      </c>
      <c r="Q141" s="34">
        <f t="shared" si="5"/>
        <v>3540.77</v>
      </c>
      <c r="R141" s="34">
        <f t="shared" si="5"/>
        <v>3476.6200000000003</v>
      </c>
      <c r="S141" s="34">
        <f t="shared" si="5"/>
        <v>3484.32</v>
      </c>
      <c r="T141" s="34">
        <f t="shared" si="5"/>
        <v>3513.82</v>
      </c>
      <c r="U141" s="34">
        <f t="shared" si="5"/>
        <v>3537.22</v>
      </c>
      <c r="V141" s="34">
        <f t="shared" si="5"/>
        <v>3568.7899999999995</v>
      </c>
      <c r="W141" s="34">
        <f t="shared" si="5"/>
        <v>3601.5800000000004</v>
      </c>
      <c r="X141" s="34">
        <f t="shared" si="5"/>
        <v>3250.94</v>
      </c>
      <c r="Y141" s="34">
        <f t="shared" si="5"/>
        <v>2881.6699999999996</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26</v>
      </c>
      <c r="B142" s="34">
        <f t="shared" si="5"/>
        <v>2709.39</v>
      </c>
      <c r="C142" s="34">
        <f t="shared" si="5"/>
        <v>2597.2000000000003</v>
      </c>
      <c r="D142" s="34">
        <f t="shared" si="5"/>
        <v>2508.58</v>
      </c>
      <c r="E142" s="34">
        <f t="shared" si="5"/>
        <v>2346.79</v>
      </c>
      <c r="F142" s="34">
        <f t="shared" si="5"/>
        <v>2366.46</v>
      </c>
      <c r="G142" s="34">
        <f t="shared" si="5"/>
        <v>2625.6</v>
      </c>
      <c r="H142" s="34">
        <f t="shared" si="5"/>
        <v>2733.53</v>
      </c>
      <c r="I142" s="34">
        <f t="shared" si="5"/>
        <v>3039.91</v>
      </c>
      <c r="J142" s="34">
        <f t="shared" si="5"/>
        <v>3475.32</v>
      </c>
      <c r="K142" s="34">
        <f t="shared" si="5"/>
        <v>3561.2999999999997</v>
      </c>
      <c r="L142" s="34">
        <f t="shared" si="5"/>
        <v>3650.32</v>
      </c>
      <c r="M142" s="34">
        <f t="shared" si="5"/>
        <v>3608.9500000000003</v>
      </c>
      <c r="N142" s="34">
        <f t="shared" si="5"/>
        <v>3573.8799999999997</v>
      </c>
      <c r="O142" s="34">
        <f t="shared" si="5"/>
        <v>3621.53</v>
      </c>
      <c r="P142" s="34">
        <f t="shared" si="5"/>
        <v>3675.2899999999995</v>
      </c>
      <c r="Q142" s="34">
        <f t="shared" si="5"/>
        <v>3684.1</v>
      </c>
      <c r="R142" s="34">
        <f t="shared" si="5"/>
        <v>3647.2499999999995</v>
      </c>
      <c r="S142" s="34">
        <f t="shared" si="5"/>
        <v>3512.14</v>
      </c>
      <c r="T142" s="34">
        <f t="shared" si="5"/>
        <v>3469.7599999999998</v>
      </c>
      <c r="U142" s="34">
        <f t="shared" si="5"/>
        <v>3371.7000000000003</v>
      </c>
      <c r="V142" s="34">
        <f t="shared" si="5"/>
        <v>3396.9100000000003</v>
      </c>
      <c r="W142" s="34">
        <f t="shared" si="5"/>
        <v>3304.98</v>
      </c>
      <c r="X142" s="34">
        <f t="shared" si="5"/>
        <v>2904.16</v>
      </c>
      <c r="Y142" s="34">
        <f t="shared" si="5"/>
        <v>2781.4</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27</v>
      </c>
      <c r="B143" s="34">
        <f t="shared" si="5"/>
        <v>2619.14</v>
      </c>
      <c r="C143" s="34">
        <f t="shared" si="5"/>
        <v>2428.9699999999998</v>
      </c>
      <c r="D143" s="34">
        <f t="shared" si="5"/>
        <v>2369.2400000000002</v>
      </c>
      <c r="E143" s="34">
        <f t="shared" si="5"/>
        <v>2056.79</v>
      </c>
      <c r="F143" s="34">
        <f t="shared" si="5"/>
        <v>1852.33</v>
      </c>
      <c r="G143" s="34">
        <f t="shared" si="5"/>
        <v>2429.91</v>
      </c>
      <c r="H143" s="34">
        <f t="shared" si="5"/>
        <v>2601.64</v>
      </c>
      <c r="I143" s="34">
        <f t="shared" si="5"/>
        <v>2928.5899999999997</v>
      </c>
      <c r="J143" s="34">
        <f t="shared" si="5"/>
        <v>3301.7999999999997</v>
      </c>
      <c r="K143" s="34">
        <f t="shared" si="5"/>
        <v>3485.3799999999997</v>
      </c>
      <c r="L143" s="34">
        <f t="shared" si="5"/>
        <v>3583.4599999999996</v>
      </c>
      <c r="M143" s="34">
        <f t="shared" si="5"/>
        <v>3489.4100000000003</v>
      </c>
      <c r="N143" s="34">
        <f t="shared" si="5"/>
        <v>3446.9100000000003</v>
      </c>
      <c r="O143" s="34">
        <f t="shared" si="5"/>
        <v>3483.4100000000003</v>
      </c>
      <c r="P143" s="34">
        <f t="shared" si="5"/>
        <v>3606.1200000000003</v>
      </c>
      <c r="Q143" s="34">
        <f t="shared" si="5"/>
        <v>3531.11</v>
      </c>
      <c r="R143" s="34">
        <f t="shared" si="5"/>
        <v>3546.4199999999996</v>
      </c>
      <c r="S143" s="34">
        <f t="shared" si="5"/>
        <v>3478.27</v>
      </c>
      <c r="T143" s="34">
        <f t="shared" si="5"/>
        <v>3427.56</v>
      </c>
      <c r="U143" s="34">
        <f t="shared" si="5"/>
        <v>3325.25</v>
      </c>
      <c r="V143" s="34">
        <f t="shared" si="5"/>
        <v>3316.25</v>
      </c>
      <c r="W143" s="34">
        <f t="shared" si="5"/>
        <v>3267.97</v>
      </c>
      <c r="X143" s="34">
        <f t="shared" si="5"/>
        <v>2898.66</v>
      </c>
      <c r="Y143" s="34">
        <f t="shared" si="5"/>
        <v>2794.2999999999997</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28</v>
      </c>
      <c r="B144" s="34">
        <f t="shared" si="5"/>
        <v>2682.97</v>
      </c>
      <c r="C144" s="34">
        <f t="shared" si="5"/>
        <v>2459.9199999999996</v>
      </c>
      <c r="D144" s="34">
        <f t="shared" si="5"/>
        <v>2312.5300000000002</v>
      </c>
      <c r="E144" s="34">
        <f t="shared" si="5"/>
        <v>1787.9299999999998</v>
      </c>
      <c r="F144" s="34">
        <f t="shared" si="5"/>
        <v>1664.3899999999999</v>
      </c>
      <c r="G144" s="34">
        <f t="shared" si="5"/>
        <v>2501.41</v>
      </c>
      <c r="H144" s="34">
        <f t="shared" si="5"/>
        <v>2731.16</v>
      </c>
      <c r="I144" s="34">
        <f t="shared" si="5"/>
        <v>3020.1</v>
      </c>
      <c r="J144" s="34">
        <f t="shared" si="5"/>
        <v>3542.1699999999996</v>
      </c>
      <c r="K144" s="34">
        <f t="shared" si="5"/>
        <v>3615.1299999999997</v>
      </c>
      <c r="L144" s="34">
        <f t="shared" si="5"/>
        <v>3698.7499999999995</v>
      </c>
      <c r="M144" s="34">
        <f t="shared" si="5"/>
        <v>3695.7099999999996</v>
      </c>
      <c r="N144" s="34">
        <f t="shared" si="5"/>
        <v>3690.23</v>
      </c>
      <c r="O144" s="34">
        <f t="shared" si="5"/>
        <v>3702.9100000000003</v>
      </c>
      <c r="P144" s="34">
        <f t="shared" si="5"/>
        <v>3805.3700000000003</v>
      </c>
      <c r="Q144" s="34">
        <f t="shared" si="5"/>
        <v>3882.6299999999997</v>
      </c>
      <c r="R144" s="34">
        <f t="shared" si="5"/>
        <v>3710.0800000000004</v>
      </c>
      <c r="S144" s="34">
        <f t="shared" si="5"/>
        <v>3659.98</v>
      </c>
      <c r="T144" s="34">
        <f t="shared" si="5"/>
        <v>3611.18</v>
      </c>
      <c r="U144" s="34">
        <f t="shared" si="5"/>
        <v>3572.6299999999997</v>
      </c>
      <c r="V144" s="34">
        <f t="shared" si="5"/>
        <v>3560.7499999999995</v>
      </c>
      <c r="W144" s="34">
        <f t="shared" si="5"/>
        <v>3525.52</v>
      </c>
      <c r="X144" s="34">
        <f t="shared" si="5"/>
        <v>3137.31</v>
      </c>
      <c r="Y144" s="34">
        <f t="shared" si="5"/>
        <v>2861.25</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21" customHeight="1" x14ac:dyDescent="0.2">
      <c r="A145" s="33">
        <v>29</v>
      </c>
      <c r="B145" s="34">
        <f t="shared" si="5"/>
        <v>2660.18</v>
      </c>
      <c r="C145" s="34">
        <f t="shared" si="5"/>
        <v>2497.6799999999998</v>
      </c>
      <c r="D145" s="34">
        <f t="shared" si="5"/>
        <v>2308.69</v>
      </c>
      <c r="E145" s="34">
        <f t="shared" si="5"/>
        <v>2232.65</v>
      </c>
      <c r="F145" s="34">
        <f t="shared" si="5"/>
        <v>2220.54</v>
      </c>
      <c r="G145" s="34">
        <f t="shared" si="5"/>
        <v>2530.14</v>
      </c>
      <c r="H145" s="34">
        <f t="shared" si="5"/>
        <v>2656.72</v>
      </c>
      <c r="I145" s="34">
        <f t="shared" si="5"/>
        <v>3013.46</v>
      </c>
      <c r="J145" s="34">
        <f t="shared" si="5"/>
        <v>3571.69</v>
      </c>
      <c r="K145" s="34">
        <f t="shared" si="5"/>
        <v>3607.2400000000002</v>
      </c>
      <c r="L145" s="34">
        <f t="shared" si="5"/>
        <v>3616.3799999999997</v>
      </c>
      <c r="M145" s="34">
        <f t="shared" si="5"/>
        <v>3706.27</v>
      </c>
      <c r="N145" s="34">
        <f t="shared" si="5"/>
        <v>3713.2599999999998</v>
      </c>
      <c r="O145" s="34">
        <f t="shared" si="5"/>
        <v>3732.81</v>
      </c>
      <c r="P145" s="34">
        <f t="shared" si="5"/>
        <v>3865.82</v>
      </c>
      <c r="Q145" s="34">
        <f t="shared" si="5"/>
        <v>3883.31</v>
      </c>
      <c r="R145" s="34">
        <f t="shared" si="5"/>
        <v>3878.0499999999997</v>
      </c>
      <c r="S145" s="34">
        <f t="shared" si="5"/>
        <v>3813.65</v>
      </c>
      <c r="T145" s="34">
        <f t="shared" si="5"/>
        <v>3750.1200000000003</v>
      </c>
      <c r="U145" s="34">
        <f t="shared" si="5"/>
        <v>3724.5899999999997</v>
      </c>
      <c r="V145" s="34">
        <f t="shared" si="5"/>
        <v>3697.1299999999997</v>
      </c>
      <c r="W145" s="34">
        <f t="shared" si="5"/>
        <v>3615.73</v>
      </c>
      <c r="X145" s="34">
        <f t="shared" si="5"/>
        <v>3304.66</v>
      </c>
      <c r="Y145" s="34">
        <f t="shared" si="5"/>
        <v>2883.2999999999997</v>
      </c>
      <c r="Z145" s="24">
        <f>IFERROR(Y145,"скрыть")</f>
        <v>2883.2999999999997</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21" customHeight="1" x14ac:dyDescent="0.2">
      <c r="A146" s="33">
        <v>30</v>
      </c>
      <c r="B146" s="34">
        <f t="shared" si="5"/>
        <v>2670.2599999999998</v>
      </c>
      <c r="C146" s="34">
        <f t="shared" si="5"/>
        <v>2528.06</v>
      </c>
      <c r="D146" s="34">
        <f t="shared" si="5"/>
        <v>2379.81</v>
      </c>
      <c r="E146" s="34">
        <f t="shared" si="5"/>
        <v>2290.0099999999998</v>
      </c>
      <c r="F146" s="34">
        <f t="shared" si="5"/>
        <v>2277.4699999999998</v>
      </c>
      <c r="G146" s="34">
        <f t="shared" si="5"/>
        <v>2503.7199999999998</v>
      </c>
      <c r="H146" s="34">
        <f t="shared" si="5"/>
        <v>2570.27</v>
      </c>
      <c r="I146" s="34">
        <f t="shared" si="5"/>
        <v>2961.4199999999996</v>
      </c>
      <c r="J146" s="34">
        <f t="shared" si="5"/>
        <v>3585.9599999999996</v>
      </c>
      <c r="K146" s="34">
        <f t="shared" si="5"/>
        <v>3477.1</v>
      </c>
      <c r="L146" s="34">
        <f t="shared" si="5"/>
        <v>3457.7499999999995</v>
      </c>
      <c r="M146" s="34">
        <f t="shared" si="5"/>
        <v>3443.4900000000002</v>
      </c>
      <c r="N146" s="34">
        <f t="shared" si="5"/>
        <v>3743.2499999999995</v>
      </c>
      <c r="O146" s="34">
        <f t="shared" si="5"/>
        <v>3758.47</v>
      </c>
      <c r="P146" s="34">
        <f t="shared" si="5"/>
        <v>4142.0600000000004</v>
      </c>
      <c r="Q146" s="34">
        <f t="shared" si="5"/>
        <v>4138.6400000000003</v>
      </c>
      <c r="R146" s="34">
        <f t="shared" si="5"/>
        <v>3905.02</v>
      </c>
      <c r="S146" s="34">
        <f t="shared" si="5"/>
        <v>3788.0099999999998</v>
      </c>
      <c r="T146" s="34">
        <f t="shared" si="5"/>
        <v>3736.85</v>
      </c>
      <c r="U146" s="34">
        <f t="shared" si="5"/>
        <v>3691.8300000000004</v>
      </c>
      <c r="V146" s="34">
        <f t="shared" si="5"/>
        <v>3774.2899999999995</v>
      </c>
      <c r="W146" s="34">
        <f t="shared" si="5"/>
        <v>3772.2599999999998</v>
      </c>
      <c r="X146" s="34">
        <f t="shared" si="5"/>
        <v>3497.9199999999996</v>
      </c>
      <c r="Y146" s="34">
        <f t="shared" si="5"/>
        <v>3002.37</v>
      </c>
      <c r="Z146" s="24">
        <f>IFERROR(Y146,"скрыть")</f>
        <v>3002.37</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21" customHeight="1" x14ac:dyDescent="0.2">
      <c r="A147" s="33">
        <v>31</v>
      </c>
      <c r="B147" s="34">
        <f t="shared" si="5"/>
        <v>2754.25</v>
      </c>
      <c r="C147" s="34">
        <f t="shared" si="5"/>
        <v>2618.11</v>
      </c>
      <c r="D147" s="34">
        <f t="shared" si="5"/>
        <v>2488.83</v>
      </c>
      <c r="E147" s="34">
        <f t="shared" si="5"/>
        <v>2385.64</v>
      </c>
      <c r="F147" s="34">
        <f t="shared" si="5"/>
        <v>2341.7599999999998</v>
      </c>
      <c r="G147" s="34">
        <f t="shared" si="5"/>
        <v>2442.04</v>
      </c>
      <c r="H147" s="34">
        <f t="shared" si="5"/>
        <v>2504.94</v>
      </c>
      <c r="I147" s="34">
        <f t="shared" si="5"/>
        <v>2765.36</v>
      </c>
      <c r="J147" s="34">
        <f t="shared" si="5"/>
        <v>3360.3799999999997</v>
      </c>
      <c r="K147" s="34">
        <f t="shared" si="5"/>
        <v>3513.78</v>
      </c>
      <c r="L147" s="34">
        <f t="shared" si="5"/>
        <v>3652.4</v>
      </c>
      <c r="M147" s="34">
        <f t="shared" si="5"/>
        <v>3685.72</v>
      </c>
      <c r="N147" s="34">
        <f t="shared" si="5"/>
        <v>3696.9500000000003</v>
      </c>
      <c r="O147" s="34">
        <f t="shared" si="5"/>
        <v>3700.7499999999995</v>
      </c>
      <c r="P147" s="34">
        <f t="shared" si="5"/>
        <v>3744.7000000000003</v>
      </c>
      <c r="Q147" s="34">
        <f t="shared" si="5"/>
        <v>3764.18</v>
      </c>
      <c r="R147" s="34">
        <f t="shared" si="5"/>
        <v>3769.3700000000003</v>
      </c>
      <c r="S147" s="34">
        <f t="shared" si="5"/>
        <v>3776.43</v>
      </c>
      <c r="T147" s="34">
        <f t="shared" si="5"/>
        <v>3713.53</v>
      </c>
      <c r="U147" s="34">
        <f t="shared" si="5"/>
        <v>3689.77</v>
      </c>
      <c r="V147" s="34">
        <f t="shared" si="5"/>
        <v>3710.0800000000004</v>
      </c>
      <c r="W147" s="34">
        <f t="shared" si="5"/>
        <v>3697.93</v>
      </c>
      <c r="X147" s="34">
        <f t="shared" si="5"/>
        <v>3377.07</v>
      </c>
      <c r="Y147" s="34">
        <f t="shared" si="5"/>
        <v>2936.03</v>
      </c>
      <c r="Z147" s="24">
        <f>IFERROR(Y147,"скрыть")</f>
        <v>2936.03</v>
      </c>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x14ac:dyDescent="0.2">
      <c r="A148" s="111"/>
      <c r="B148" s="112" t="s">
        <v>109</v>
      </c>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x14ac:dyDescent="0.2">
      <c r="A149" s="111"/>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s="27" customFormat="1" ht="32.65" customHeight="1" x14ac:dyDescent="0.2">
      <c r="A150" s="31" t="s">
        <v>83</v>
      </c>
      <c r="B150" s="32" t="s">
        <v>84</v>
      </c>
      <c r="C150" s="32" t="s">
        <v>85</v>
      </c>
      <c r="D150" s="32" t="s">
        <v>86</v>
      </c>
      <c r="E150" s="32" t="s">
        <v>87</v>
      </c>
      <c r="F150" s="32" t="s">
        <v>88</v>
      </c>
      <c r="G150" s="32" t="s">
        <v>89</v>
      </c>
      <c r="H150" s="32" t="s">
        <v>90</v>
      </c>
      <c r="I150" s="32" t="s">
        <v>91</v>
      </c>
      <c r="J150" s="32" t="s">
        <v>92</v>
      </c>
      <c r="K150" s="32" t="s">
        <v>93</v>
      </c>
      <c r="L150" s="32" t="s">
        <v>94</v>
      </c>
      <c r="M150" s="32" t="s">
        <v>95</v>
      </c>
      <c r="N150" s="32" t="s">
        <v>96</v>
      </c>
      <c r="O150" s="32" t="s">
        <v>97</v>
      </c>
      <c r="P150" s="32" t="s">
        <v>98</v>
      </c>
      <c r="Q150" s="32" t="s">
        <v>99</v>
      </c>
      <c r="R150" s="32" t="s">
        <v>100</v>
      </c>
      <c r="S150" s="32" t="s">
        <v>101</v>
      </c>
      <c r="T150" s="32" t="s">
        <v>102</v>
      </c>
      <c r="U150" s="32" t="s">
        <v>103</v>
      </c>
      <c r="V150" s="32" t="s">
        <v>104</v>
      </c>
      <c r="W150" s="32" t="s">
        <v>105</v>
      </c>
      <c r="X150" s="32" t="s">
        <v>106</v>
      </c>
      <c r="Y150" s="32" t="s">
        <v>107</v>
      </c>
      <c r="Z150" s="26"/>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1</v>
      </c>
      <c r="B151" s="34">
        <f>B83</f>
        <v>2747.83</v>
      </c>
      <c r="C151" s="34">
        <f t="shared" ref="C151:Y151" si="6">C83</f>
        <v>2605.9199999999996</v>
      </c>
      <c r="D151" s="34">
        <f t="shared" si="6"/>
        <v>2553.85</v>
      </c>
      <c r="E151" s="34">
        <f t="shared" si="6"/>
        <v>2514.3200000000002</v>
      </c>
      <c r="F151" s="34">
        <f t="shared" si="6"/>
        <v>2497.5300000000002</v>
      </c>
      <c r="G151" s="34">
        <f t="shared" si="6"/>
        <v>2502.0899999999997</v>
      </c>
      <c r="H151" s="34">
        <f t="shared" si="6"/>
        <v>2514.04</v>
      </c>
      <c r="I151" s="34">
        <f t="shared" si="6"/>
        <v>2764.79</v>
      </c>
      <c r="J151" s="34">
        <f t="shared" si="6"/>
        <v>2953.27</v>
      </c>
      <c r="K151" s="34">
        <f t="shared" si="6"/>
        <v>3219.1</v>
      </c>
      <c r="L151" s="34">
        <f t="shared" si="6"/>
        <v>3354.57</v>
      </c>
      <c r="M151" s="34">
        <f t="shared" si="6"/>
        <v>3382.2899999999995</v>
      </c>
      <c r="N151" s="34">
        <f t="shared" si="6"/>
        <v>3360.4</v>
      </c>
      <c r="O151" s="34">
        <f t="shared" si="6"/>
        <v>3368.35</v>
      </c>
      <c r="P151" s="34">
        <f t="shared" si="6"/>
        <v>3365.61</v>
      </c>
      <c r="Q151" s="34">
        <f t="shared" si="6"/>
        <v>3292.89</v>
      </c>
      <c r="R151" s="34">
        <f t="shared" si="6"/>
        <v>3177.6699999999996</v>
      </c>
      <c r="S151" s="34">
        <f t="shared" si="6"/>
        <v>3241.7000000000003</v>
      </c>
      <c r="T151" s="34">
        <f t="shared" si="6"/>
        <v>3288.16</v>
      </c>
      <c r="U151" s="34">
        <f t="shared" si="6"/>
        <v>3349.6299999999997</v>
      </c>
      <c r="V151" s="34">
        <f t="shared" si="6"/>
        <v>3445.56</v>
      </c>
      <c r="W151" s="34">
        <f t="shared" si="6"/>
        <v>3437.22</v>
      </c>
      <c r="X151" s="34">
        <f t="shared" si="6"/>
        <v>2975.33</v>
      </c>
      <c r="Y151" s="34">
        <f t="shared" si="6"/>
        <v>2850.54</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2</v>
      </c>
      <c r="B152" s="34">
        <f t="shared" ref="B152:Y162" si="7">B84</f>
        <v>2678.14</v>
      </c>
      <c r="C152" s="34">
        <f t="shared" si="7"/>
        <v>2576.52</v>
      </c>
      <c r="D152" s="34">
        <f t="shared" si="7"/>
        <v>2497.6</v>
      </c>
      <c r="E152" s="34">
        <f t="shared" si="7"/>
        <v>2483.5899999999997</v>
      </c>
      <c r="F152" s="34">
        <f t="shared" si="7"/>
        <v>2474.27</v>
      </c>
      <c r="G152" s="34">
        <f t="shared" si="7"/>
        <v>2492.54</v>
      </c>
      <c r="H152" s="34">
        <f t="shared" si="7"/>
        <v>2462.64</v>
      </c>
      <c r="I152" s="34">
        <f t="shared" si="7"/>
        <v>2672.62</v>
      </c>
      <c r="J152" s="34">
        <f t="shared" si="7"/>
        <v>2942.62</v>
      </c>
      <c r="K152" s="34">
        <f t="shared" si="7"/>
        <v>3126.25</v>
      </c>
      <c r="L152" s="34">
        <f t="shared" si="7"/>
        <v>3142.18</v>
      </c>
      <c r="M152" s="34">
        <f t="shared" si="7"/>
        <v>3197.25</v>
      </c>
      <c r="N152" s="34">
        <f t="shared" si="7"/>
        <v>3191.1</v>
      </c>
      <c r="O152" s="34">
        <f t="shared" si="7"/>
        <v>3162.1299999999997</v>
      </c>
      <c r="P152" s="34">
        <f t="shared" si="7"/>
        <v>3146.9900000000002</v>
      </c>
      <c r="Q152" s="34">
        <f t="shared" si="7"/>
        <v>3127.77</v>
      </c>
      <c r="R152" s="34">
        <f t="shared" si="7"/>
        <v>3077.25</v>
      </c>
      <c r="S152" s="34">
        <f t="shared" si="7"/>
        <v>3124.43</v>
      </c>
      <c r="T152" s="34">
        <f t="shared" si="7"/>
        <v>3127.4500000000003</v>
      </c>
      <c r="U152" s="34">
        <f t="shared" si="7"/>
        <v>3274.81</v>
      </c>
      <c r="V152" s="34">
        <f t="shared" si="7"/>
        <v>3328.4900000000002</v>
      </c>
      <c r="W152" s="34">
        <f t="shared" si="7"/>
        <v>3319.35</v>
      </c>
      <c r="X152" s="34">
        <f t="shared" si="7"/>
        <v>2925.48</v>
      </c>
      <c r="Y152" s="34">
        <f t="shared" si="7"/>
        <v>2739.66</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3</v>
      </c>
      <c r="B153" s="34">
        <f t="shared" si="7"/>
        <v>2668.7999999999997</v>
      </c>
      <c r="C153" s="34">
        <f t="shared" si="7"/>
        <v>2572.7000000000003</v>
      </c>
      <c r="D153" s="34">
        <f t="shared" si="7"/>
        <v>2489.37</v>
      </c>
      <c r="E153" s="34">
        <f t="shared" si="7"/>
        <v>2473.33</v>
      </c>
      <c r="F153" s="34">
        <f t="shared" si="7"/>
        <v>2470.4</v>
      </c>
      <c r="G153" s="34">
        <f t="shared" si="7"/>
        <v>2479.0099999999998</v>
      </c>
      <c r="H153" s="34">
        <f t="shared" si="7"/>
        <v>2497.31</v>
      </c>
      <c r="I153" s="34">
        <f t="shared" si="7"/>
        <v>2715.72</v>
      </c>
      <c r="J153" s="34">
        <f t="shared" si="7"/>
        <v>2966.87</v>
      </c>
      <c r="K153" s="34">
        <f t="shared" si="7"/>
        <v>3315.28</v>
      </c>
      <c r="L153" s="34">
        <f t="shared" si="7"/>
        <v>3370.1299999999997</v>
      </c>
      <c r="M153" s="34">
        <f t="shared" si="7"/>
        <v>3395.69</v>
      </c>
      <c r="N153" s="34">
        <f t="shared" si="7"/>
        <v>3385.1</v>
      </c>
      <c r="O153" s="34">
        <f t="shared" si="7"/>
        <v>3371.5399999999995</v>
      </c>
      <c r="P153" s="34">
        <f t="shared" si="7"/>
        <v>3352.7499999999995</v>
      </c>
      <c r="Q153" s="34">
        <f t="shared" si="7"/>
        <v>3312.12</v>
      </c>
      <c r="R153" s="34">
        <f t="shared" si="7"/>
        <v>3262.1</v>
      </c>
      <c r="S153" s="34">
        <f t="shared" si="7"/>
        <v>3287.83</v>
      </c>
      <c r="T153" s="34">
        <f t="shared" si="7"/>
        <v>3237.6</v>
      </c>
      <c r="U153" s="34">
        <f t="shared" si="7"/>
        <v>3288.8399999999997</v>
      </c>
      <c r="V153" s="34">
        <f t="shared" si="7"/>
        <v>3364.82</v>
      </c>
      <c r="W153" s="34">
        <f t="shared" si="7"/>
        <v>3416.22</v>
      </c>
      <c r="X153" s="34">
        <f t="shared" si="7"/>
        <v>2995.65</v>
      </c>
      <c r="Y153" s="34">
        <f t="shared" si="7"/>
        <v>2835.4500000000003</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4</v>
      </c>
      <c r="B154" s="34">
        <f t="shared" si="7"/>
        <v>2610.11</v>
      </c>
      <c r="C154" s="34">
        <f t="shared" si="7"/>
        <v>2540.2400000000002</v>
      </c>
      <c r="D154" s="34">
        <f t="shared" si="7"/>
        <v>2495.5499999999997</v>
      </c>
      <c r="E154" s="34">
        <f t="shared" si="7"/>
        <v>2491.5700000000002</v>
      </c>
      <c r="F154" s="34">
        <f t="shared" si="7"/>
        <v>2486.56</v>
      </c>
      <c r="G154" s="34">
        <f t="shared" si="7"/>
        <v>2471.87</v>
      </c>
      <c r="H154" s="34">
        <f t="shared" si="7"/>
        <v>2430.11</v>
      </c>
      <c r="I154" s="34">
        <f t="shared" si="7"/>
        <v>2561.2000000000003</v>
      </c>
      <c r="J154" s="34">
        <f t="shared" si="7"/>
        <v>2848.1</v>
      </c>
      <c r="K154" s="34">
        <f t="shared" si="7"/>
        <v>3009.68</v>
      </c>
      <c r="L154" s="34">
        <f t="shared" si="7"/>
        <v>3131.7999999999997</v>
      </c>
      <c r="M154" s="34">
        <f t="shared" si="7"/>
        <v>3139.7599999999998</v>
      </c>
      <c r="N154" s="34">
        <f t="shared" si="7"/>
        <v>3138.54</v>
      </c>
      <c r="O154" s="34">
        <f t="shared" si="7"/>
        <v>3137.0099999999998</v>
      </c>
      <c r="P154" s="34">
        <f t="shared" si="7"/>
        <v>3235.81</v>
      </c>
      <c r="Q154" s="34">
        <f t="shared" si="7"/>
        <v>3143.0099999999998</v>
      </c>
      <c r="R154" s="34">
        <f t="shared" si="7"/>
        <v>3137.7400000000002</v>
      </c>
      <c r="S154" s="34">
        <f t="shared" si="7"/>
        <v>3187.81</v>
      </c>
      <c r="T154" s="34">
        <f t="shared" si="7"/>
        <v>3192.81</v>
      </c>
      <c r="U154" s="34">
        <f t="shared" si="7"/>
        <v>3290.4500000000003</v>
      </c>
      <c r="V154" s="34">
        <f t="shared" si="7"/>
        <v>3354.3799999999997</v>
      </c>
      <c r="W154" s="34">
        <f t="shared" si="7"/>
        <v>3372.97</v>
      </c>
      <c r="X154" s="34">
        <f t="shared" si="7"/>
        <v>2978.28</v>
      </c>
      <c r="Y154" s="34">
        <f t="shared" si="7"/>
        <v>2811.23</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5</v>
      </c>
      <c r="B155" s="34">
        <f t="shared" si="7"/>
        <v>2614.4900000000002</v>
      </c>
      <c r="C155" s="34">
        <f t="shared" si="7"/>
        <v>2492.35</v>
      </c>
      <c r="D155" s="34">
        <f t="shared" si="7"/>
        <v>2458.15</v>
      </c>
      <c r="E155" s="34">
        <f t="shared" si="7"/>
        <v>2441.16</v>
      </c>
      <c r="F155" s="34">
        <f t="shared" si="7"/>
        <v>2454.6299999999997</v>
      </c>
      <c r="G155" s="34">
        <f t="shared" si="7"/>
        <v>2501.6</v>
      </c>
      <c r="H155" s="34">
        <f t="shared" si="7"/>
        <v>2611.9199999999996</v>
      </c>
      <c r="I155" s="34">
        <f t="shared" si="7"/>
        <v>2957.5499999999997</v>
      </c>
      <c r="J155" s="34">
        <f t="shared" si="7"/>
        <v>3280.39</v>
      </c>
      <c r="K155" s="34">
        <f t="shared" si="7"/>
        <v>3361.2499999999995</v>
      </c>
      <c r="L155" s="34">
        <f t="shared" si="7"/>
        <v>3372.02</v>
      </c>
      <c r="M155" s="34">
        <f t="shared" si="7"/>
        <v>3424.5899999999997</v>
      </c>
      <c r="N155" s="34">
        <f t="shared" si="7"/>
        <v>3395.9999999999995</v>
      </c>
      <c r="O155" s="34">
        <f t="shared" si="7"/>
        <v>3416.02</v>
      </c>
      <c r="P155" s="34">
        <f t="shared" si="7"/>
        <v>3401.3799999999997</v>
      </c>
      <c r="Q155" s="34">
        <f t="shared" si="7"/>
        <v>3387.0399999999995</v>
      </c>
      <c r="R155" s="34">
        <f t="shared" si="7"/>
        <v>3366.77</v>
      </c>
      <c r="S155" s="34">
        <f t="shared" si="7"/>
        <v>3277.65</v>
      </c>
      <c r="T155" s="34">
        <f t="shared" si="7"/>
        <v>3261.78</v>
      </c>
      <c r="U155" s="34">
        <f t="shared" si="7"/>
        <v>3240.37</v>
      </c>
      <c r="V155" s="34">
        <f t="shared" si="7"/>
        <v>3375.28</v>
      </c>
      <c r="W155" s="34">
        <f t="shared" si="7"/>
        <v>3300.5</v>
      </c>
      <c r="X155" s="34">
        <f t="shared" si="7"/>
        <v>2971.8799999999997</v>
      </c>
      <c r="Y155" s="34">
        <f t="shared" si="7"/>
        <v>2738.12</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6</v>
      </c>
      <c r="B156" s="34">
        <f t="shared" si="7"/>
        <v>2611.33</v>
      </c>
      <c r="C156" s="34">
        <f t="shared" si="7"/>
        <v>2495.66</v>
      </c>
      <c r="D156" s="34">
        <f t="shared" si="7"/>
        <v>2459.2999999999997</v>
      </c>
      <c r="E156" s="34">
        <f t="shared" si="7"/>
        <v>2458.6</v>
      </c>
      <c r="F156" s="34">
        <f t="shared" si="7"/>
        <v>2485.19</v>
      </c>
      <c r="G156" s="34">
        <f t="shared" si="7"/>
        <v>2544.3200000000002</v>
      </c>
      <c r="H156" s="34">
        <f t="shared" si="7"/>
        <v>2744.31</v>
      </c>
      <c r="I156" s="34">
        <f t="shared" si="7"/>
        <v>3011.72</v>
      </c>
      <c r="J156" s="34">
        <f t="shared" si="7"/>
        <v>3440.5399999999995</v>
      </c>
      <c r="K156" s="34">
        <f t="shared" si="7"/>
        <v>3513.94</v>
      </c>
      <c r="L156" s="34">
        <f t="shared" si="7"/>
        <v>3515.8700000000003</v>
      </c>
      <c r="M156" s="34">
        <f t="shared" si="7"/>
        <v>3550.3799999999997</v>
      </c>
      <c r="N156" s="34">
        <f t="shared" si="7"/>
        <v>3548.2000000000003</v>
      </c>
      <c r="O156" s="34">
        <f t="shared" si="7"/>
        <v>3554.0099999999998</v>
      </c>
      <c r="P156" s="34">
        <f t="shared" si="7"/>
        <v>3548.3700000000003</v>
      </c>
      <c r="Q156" s="34">
        <f t="shared" si="7"/>
        <v>3528.47</v>
      </c>
      <c r="R156" s="34">
        <f t="shared" si="7"/>
        <v>3515.85</v>
      </c>
      <c r="S156" s="34">
        <f t="shared" si="7"/>
        <v>3463.6600000000003</v>
      </c>
      <c r="T156" s="34">
        <f t="shared" si="7"/>
        <v>3450.4</v>
      </c>
      <c r="U156" s="34">
        <f t="shared" si="7"/>
        <v>3453.4199999999996</v>
      </c>
      <c r="V156" s="34">
        <f t="shared" si="7"/>
        <v>3530.2499999999995</v>
      </c>
      <c r="W156" s="34">
        <f t="shared" si="7"/>
        <v>3425.39</v>
      </c>
      <c r="X156" s="34">
        <f t="shared" si="7"/>
        <v>2953.71</v>
      </c>
      <c r="Y156" s="34">
        <f t="shared" si="7"/>
        <v>2850.16</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7</v>
      </c>
      <c r="B157" s="34">
        <f t="shared" si="7"/>
        <v>2582.9500000000003</v>
      </c>
      <c r="C157" s="34">
        <f t="shared" si="7"/>
        <v>2442.85</v>
      </c>
      <c r="D157" s="34">
        <f t="shared" si="7"/>
        <v>2325.08</v>
      </c>
      <c r="E157" s="34">
        <f t="shared" si="7"/>
        <v>2314.9900000000002</v>
      </c>
      <c r="F157" s="34">
        <f t="shared" si="7"/>
        <v>2402.3200000000002</v>
      </c>
      <c r="G157" s="34">
        <f t="shared" si="7"/>
        <v>2518.9699999999998</v>
      </c>
      <c r="H157" s="34">
        <f t="shared" si="7"/>
        <v>2678.46</v>
      </c>
      <c r="I157" s="34">
        <f t="shared" si="7"/>
        <v>3008.96</v>
      </c>
      <c r="J157" s="34">
        <f t="shared" si="7"/>
        <v>3390.82</v>
      </c>
      <c r="K157" s="34">
        <f t="shared" si="7"/>
        <v>3462.6200000000003</v>
      </c>
      <c r="L157" s="34">
        <f t="shared" si="7"/>
        <v>3463.2000000000003</v>
      </c>
      <c r="M157" s="34">
        <f t="shared" si="7"/>
        <v>3520.1699999999996</v>
      </c>
      <c r="N157" s="34">
        <f t="shared" si="7"/>
        <v>3497.73</v>
      </c>
      <c r="O157" s="34">
        <f t="shared" si="7"/>
        <v>3506.4199999999996</v>
      </c>
      <c r="P157" s="34">
        <f t="shared" si="7"/>
        <v>3490.86</v>
      </c>
      <c r="Q157" s="34">
        <f t="shared" si="7"/>
        <v>3479.0399999999995</v>
      </c>
      <c r="R157" s="34">
        <f t="shared" si="7"/>
        <v>3468.0899999999997</v>
      </c>
      <c r="S157" s="34">
        <f t="shared" si="7"/>
        <v>3387.97</v>
      </c>
      <c r="T157" s="34">
        <f t="shared" si="7"/>
        <v>3390.85</v>
      </c>
      <c r="U157" s="34">
        <f t="shared" si="7"/>
        <v>3429.3799999999997</v>
      </c>
      <c r="V157" s="34">
        <f t="shared" si="7"/>
        <v>3494.57</v>
      </c>
      <c r="W157" s="34">
        <f t="shared" si="7"/>
        <v>3471.5399999999995</v>
      </c>
      <c r="X157" s="34">
        <f t="shared" si="7"/>
        <v>3123.47</v>
      </c>
      <c r="Y157" s="34">
        <f t="shared" si="7"/>
        <v>2916.44</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8</v>
      </c>
      <c r="B158" s="34">
        <f t="shared" si="7"/>
        <v>2919.33</v>
      </c>
      <c r="C158" s="34">
        <f t="shared" si="7"/>
        <v>2761.69</v>
      </c>
      <c r="D158" s="34">
        <f t="shared" si="7"/>
        <v>2661.16</v>
      </c>
      <c r="E158" s="34">
        <f t="shared" si="7"/>
        <v>2636.6699999999996</v>
      </c>
      <c r="F158" s="34">
        <f t="shared" si="7"/>
        <v>2617.06</v>
      </c>
      <c r="G158" s="34">
        <f t="shared" si="7"/>
        <v>2605.6299999999997</v>
      </c>
      <c r="H158" s="34">
        <f t="shared" si="7"/>
        <v>2588.08</v>
      </c>
      <c r="I158" s="34">
        <f t="shared" si="7"/>
        <v>2913.4199999999996</v>
      </c>
      <c r="J158" s="34">
        <f t="shared" si="7"/>
        <v>3200.9199999999996</v>
      </c>
      <c r="K158" s="34">
        <f t="shared" si="7"/>
        <v>3387.69</v>
      </c>
      <c r="L158" s="34">
        <f t="shared" si="7"/>
        <v>3466.7499999999995</v>
      </c>
      <c r="M158" s="34">
        <f t="shared" si="7"/>
        <v>3485.0499999999997</v>
      </c>
      <c r="N158" s="34">
        <f t="shared" si="7"/>
        <v>3470.9100000000003</v>
      </c>
      <c r="O158" s="34">
        <f t="shared" si="7"/>
        <v>3454.6200000000003</v>
      </c>
      <c r="P158" s="34">
        <f t="shared" si="7"/>
        <v>3449.0399999999995</v>
      </c>
      <c r="Q158" s="34">
        <f t="shared" si="7"/>
        <v>3374.89</v>
      </c>
      <c r="R158" s="34">
        <f t="shared" si="7"/>
        <v>3326.71</v>
      </c>
      <c r="S158" s="34">
        <f t="shared" si="7"/>
        <v>3381.0399999999995</v>
      </c>
      <c r="T158" s="34">
        <f t="shared" si="7"/>
        <v>3429.4900000000002</v>
      </c>
      <c r="U158" s="34">
        <f t="shared" si="7"/>
        <v>3483.1699999999996</v>
      </c>
      <c r="V158" s="34">
        <f t="shared" si="7"/>
        <v>3505.7099999999996</v>
      </c>
      <c r="W158" s="34">
        <f t="shared" si="7"/>
        <v>3510.1200000000003</v>
      </c>
      <c r="X158" s="34">
        <f t="shared" si="7"/>
        <v>3175.0899999999997</v>
      </c>
      <c r="Y158" s="34">
        <f t="shared" si="7"/>
        <v>2913.2000000000003</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9</v>
      </c>
      <c r="B159" s="34">
        <f t="shared" si="7"/>
        <v>2856.07</v>
      </c>
      <c r="C159" s="34">
        <f t="shared" si="7"/>
        <v>2681.41</v>
      </c>
      <c r="D159" s="34">
        <f t="shared" si="7"/>
        <v>2579.94</v>
      </c>
      <c r="E159" s="34">
        <f t="shared" si="7"/>
        <v>2534.4299999999998</v>
      </c>
      <c r="F159" s="34">
        <f t="shared" si="7"/>
        <v>2525.6799999999998</v>
      </c>
      <c r="G159" s="34">
        <f t="shared" si="7"/>
        <v>2550.04</v>
      </c>
      <c r="H159" s="34">
        <f t="shared" si="7"/>
        <v>2602.06</v>
      </c>
      <c r="I159" s="34">
        <f t="shared" si="7"/>
        <v>2869.47</v>
      </c>
      <c r="J159" s="34">
        <f t="shared" si="7"/>
        <v>3121.04</v>
      </c>
      <c r="K159" s="34">
        <f t="shared" si="7"/>
        <v>3409.7899999999995</v>
      </c>
      <c r="L159" s="34">
        <f t="shared" si="7"/>
        <v>3491.8399999999997</v>
      </c>
      <c r="M159" s="34">
        <f t="shared" si="7"/>
        <v>3510.0800000000004</v>
      </c>
      <c r="N159" s="34">
        <f t="shared" si="7"/>
        <v>3488.9999999999995</v>
      </c>
      <c r="O159" s="34">
        <f t="shared" si="7"/>
        <v>3475.7400000000002</v>
      </c>
      <c r="P159" s="34">
        <f t="shared" si="7"/>
        <v>3467.32</v>
      </c>
      <c r="Q159" s="34">
        <f t="shared" si="7"/>
        <v>3412.4900000000002</v>
      </c>
      <c r="R159" s="34">
        <f t="shared" si="7"/>
        <v>3359.6299999999997</v>
      </c>
      <c r="S159" s="34">
        <f t="shared" si="7"/>
        <v>3369.8799999999997</v>
      </c>
      <c r="T159" s="34">
        <f t="shared" si="7"/>
        <v>3397.77</v>
      </c>
      <c r="U159" s="34">
        <f t="shared" si="7"/>
        <v>3467.0499999999997</v>
      </c>
      <c r="V159" s="34">
        <f t="shared" si="7"/>
        <v>3494.56</v>
      </c>
      <c r="W159" s="34">
        <f t="shared" si="7"/>
        <v>3513.6200000000003</v>
      </c>
      <c r="X159" s="34">
        <f t="shared" si="7"/>
        <v>3096.79</v>
      </c>
      <c r="Y159" s="34">
        <f t="shared" si="7"/>
        <v>2921.2400000000002</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10</v>
      </c>
      <c r="B160" s="34">
        <f t="shared" si="7"/>
        <v>2701.3399999999997</v>
      </c>
      <c r="C160" s="34">
        <f t="shared" si="7"/>
        <v>2531.04</v>
      </c>
      <c r="D160" s="34">
        <f t="shared" si="7"/>
        <v>2484.7199999999998</v>
      </c>
      <c r="E160" s="34">
        <f t="shared" si="7"/>
        <v>2485.1699999999996</v>
      </c>
      <c r="F160" s="34">
        <f t="shared" si="7"/>
        <v>2484.75</v>
      </c>
      <c r="G160" s="34">
        <f t="shared" si="7"/>
        <v>2489.8399999999997</v>
      </c>
      <c r="H160" s="34">
        <f t="shared" si="7"/>
        <v>2494.7400000000002</v>
      </c>
      <c r="I160" s="34">
        <f t="shared" si="7"/>
        <v>2761.0899999999997</v>
      </c>
      <c r="J160" s="34">
        <f t="shared" si="7"/>
        <v>3061.46</v>
      </c>
      <c r="K160" s="34">
        <f t="shared" si="7"/>
        <v>3388.5899999999997</v>
      </c>
      <c r="L160" s="34">
        <f t="shared" si="7"/>
        <v>3486.68</v>
      </c>
      <c r="M160" s="34">
        <f t="shared" si="7"/>
        <v>3496.5800000000004</v>
      </c>
      <c r="N160" s="34">
        <f t="shared" si="7"/>
        <v>3493.7099999999996</v>
      </c>
      <c r="O160" s="34">
        <f t="shared" si="7"/>
        <v>3478.2099999999996</v>
      </c>
      <c r="P160" s="34">
        <f t="shared" si="7"/>
        <v>3472.2899999999995</v>
      </c>
      <c r="Q160" s="34">
        <f t="shared" si="7"/>
        <v>3391.47</v>
      </c>
      <c r="R160" s="34">
        <f t="shared" si="7"/>
        <v>3301.31</v>
      </c>
      <c r="S160" s="34">
        <f t="shared" si="7"/>
        <v>3323.91</v>
      </c>
      <c r="T160" s="34">
        <f t="shared" si="7"/>
        <v>3322.6299999999997</v>
      </c>
      <c r="U160" s="34">
        <f t="shared" si="7"/>
        <v>3348.23</v>
      </c>
      <c r="V160" s="34">
        <f t="shared" si="7"/>
        <v>3421.7899999999995</v>
      </c>
      <c r="W160" s="34">
        <f t="shared" si="7"/>
        <v>3456.11</v>
      </c>
      <c r="X160" s="34">
        <f t="shared" si="7"/>
        <v>3046.39</v>
      </c>
      <c r="Y160" s="34">
        <f t="shared" si="7"/>
        <v>2909.81</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11</v>
      </c>
      <c r="B161" s="34">
        <f t="shared" si="7"/>
        <v>2850</v>
      </c>
      <c r="C161" s="34">
        <f t="shared" si="7"/>
        <v>2651.9199999999996</v>
      </c>
      <c r="D161" s="34">
        <f t="shared" si="7"/>
        <v>2574.0899999999997</v>
      </c>
      <c r="E161" s="34">
        <f t="shared" si="7"/>
        <v>2548.2800000000002</v>
      </c>
      <c r="F161" s="34">
        <f t="shared" si="7"/>
        <v>2529.29</v>
      </c>
      <c r="G161" s="34">
        <f t="shared" si="7"/>
        <v>2542.1299999999997</v>
      </c>
      <c r="H161" s="34">
        <f t="shared" si="7"/>
        <v>2519.2400000000002</v>
      </c>
      <c r="I161" s="34">
        <f t="shared" si="7"/>
        <v>2783.2999999999997</v>
      </c>
      <c r="J161" s="34">
        <f t="shared" si="7"/>
        <v>3066.7000000000003</v>
      </c>
      <c r="K161" s="34">
        <f t="shared" si="7"/>
        <v>3435.56</v>
      </c>
      <c r="L161" s="34">
        <f t="shared" si="7"/>
        <v>3504.7099999999996</v>
      </c>
      <c r="M161" s="34">
        <f t="shared" si="7"/>
        <v>3527.7099999999996</v>
      </c>
      <c r="N161" s="34">
        <f t="shared" si="7"/>
        <v>3532.5099999999998</v>
      </c>
      <c r="O161" s="34">
        <f t="shared" si="7"/>
        <v>3523.57</v>
      </c>
      <c r="P161" s="34">
        <f t="shared" si="7"/>
        <v>3518.97</v>
      </c>
      <c r="Q161" s="34">
        <f t="shared" si="7"/>
        <v>3480.6200000000003</v>
      </c>
      <c r="R161" s="34">
        <f t="shared" si="7"/>
        <v>3418.2599999999998</v>
      </c>
      <c r="S161" s="34">
        <f t="shared" si="7"/>
        <v>3479.97</v>
      </c>
      <c r="T161" s="34">
        <f t="shared" si="7"/>
        <v>3499.4199999999996</v>
      </c>
      <c r="U161" s="34">
        <f t="shared" si="7"/>
        <v>3520.9199999999996</v>
      </c>
      <c r="V161" s="34">
        <f t="shared" si="7"/>
        <v>3549.97</v>
      </c>
      <c r="W161" s="34">
        <f t="shared" si="7"/>
        <v>3561.44</v>
      </c>
      <c r="X161" s="34">
        <f t="shared" si="7"/>
        <v>3269.25</v>
      </c>
      <c r="Y161" s="34">
        <f t="shared" si="7"/>
        <v>2951.33</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12</v>
      </c>
      <c r="B162" s="34">
        <f t="shared" si="7"/>
        <v>2748.12</v>
      </c>
      <c r="C162" s="34">
        <f t="shared" si="7"/>
        <v>2615.65</v>
      </c>
      <c r="D162" s="34">
        <f t="shared" si="7"/>
        <v>2535.73</v>
      </c>
      <c r="E162" s="34">
        <f t="shared" si="7"/>
        <v>2502.3200000000002</v>
      </c>
      <c r="F162" s="34">
        <f t="shared" si="7"/>
        <v>2534.75</v>
      </c>
      <c r="G162" s="34">
        <f t="shared" si="7"/>
        <v>2622.28</v>
      </c>
      <c r="H162" s="34">
        <f t="shared" si="7"/>
        <v>2848.06</v>
      </c>
      <c r="I162" s="34">
        <f t="shared" si="7"/>
        <v>3208.97</v>
      </c>
      <c r="J162" s="34">
        <f t="shared" si="7"/>
        <v>3548.03</v>
      </c>
      <c r="K162" s="34">
        <f t="shared" si="7"/>
        <v>3621.35</v>
      </c>
      <c r="L162" s="34">
        <f t="shared" si="7"/>
        <v>3628.52</v>
      </c>
      <c r="M162" s="34">
        <f t="shared" si="7"/>
        <v>3652.98</v>
      </c>
      <c r="N162" s="34">
        <f t="shared" si="7"/>
        <v>3632.0399999999995</v>
      </c>
      <c r="O162" s="34">
        <f t="shared" si="7"/>
        <v>3640.47</v>
      </c>
      <c r="P162" s="34">
        <f t="shared" si="7"/>
        <v>3646.5800000000004</v>
      </c>
      <c r="Q162" s="34">
        <f t="shared" ref="Q162:Y162" si="8">Q94</f>
        <v>3618.1299999999997</v>
      </c>
      <c r="R162" s="34">
        <f t="shared" si="8"/>
        <v>3612.11</v>
      </c>
      <c r="S162" s="34">
        <f t="shared" si="8"/>
        <v>3582.14</v>
      </c>
      <c r="T162" s="34">
        <f t="shared" si="8"/>
        <v>3541.52</v>
      </c>
      <c r="U162" s="34">
        <f t="shared" si="8"/>
        <v>3508.61</v>
      </c>
      <c r="V162" s="34">
        <f t="shared" si="8"/>
        <v>3516.15</v>
      </c>
      <c r="W162" s="34">
        <f t="shared" si="8"/>
        <v>3475.78</v>
      </c>
      <c r="X162" s="34">
        <f t="shared" si="8"/>
        <v>3021.32</v>
      </c>
      <c r="Y162" s="34">
        <f t="shared" si="8"/>
        <v>2846.53</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13</v>
      </c>
      <c r="B163" s="34">
        <f t="shared" ref="B163:Y173" si="9">B95</f>
        <v>2680.31</v>
      </c>
      <c r="C163" s="34">
        <f t="shared" si="9"/>
        <v>2515.11</v>
      </c>
      <c r="D163" s="34">
        <f t="shared" si="9"/>
        <v>2437.4699999999998</v>
      </c>
      <c r="E163" s="34">
        <f t="shared" si="9"/>
        <v>2418.0099999999998</v>
      </c>
      <c r="F163" s="34">
        <f t="shared" si="9"/>
        <v>2492.9</v>
      </c>
      <c r="G163" s="34">
        <f t="shared" si="9"/>
        <v>2582.48</v>
      </c>
      <c r="H163" s="34">
        <f t="shared" si="9"/>
        <v>2766.9</v>
      </c>
      <c r="I163" s="34">
        <f t="shared" si="9"/>
        <v>3023.66</v>
      </c>
      <c r="J163" s="34">
        <f t="shared" si="9"/>
        <v>3401.35</v>
      </c>
      <c r="K163" s="34">
        <f t="shared" si="9"/>
        <v>3572.56</v>
      </c>
      <c r="L163" s="34">
        <f t="shared" si="9"/>
        <v>3608.89</v>
      </c>
      <c r="M163" s="34">
        <f t="shared" si="9"/>
        <v>3596.93</v>
      </c>
      <c r="N163" s="34">
        <f t="shared" si="9"/>
        <v>3587.0899999999997</v>
      </c>
      <c r="O163" s="34">
        <f t="shared" si="9"/>
        <v>3601.32</v>
      </c>
      <c r="P163" s="34">
        <f t="shared" si="9"/>
        <v>3689.48</v>
      </c>
      <c r="Q163" s="34">
        <f t="shared" si="9"/>
        <v>3718.36</v>
      </c>
      <c r="R163" s="34">
        <f t="shared" si="9"/>
        <v>3633.6200000000003</v>
      </c>
      <c r="S163" s="34">
        <f t="shared" si="9"/>
        <v>3611.57</v>
      </c>
      <c r="T163" s="34">
        <f t="shared" si="9"/>
        <v>3600.18</v>
      </c>
      <c r="U163" s="34">
        <f t="shared" si="9"/>
        <v>3600.35</v>
      </c>
      <c r="V163" s="34">
        <f t="shared" si="9"/>
        <v>3645.28</v>
      </c>
      <c r="W163" s="34">
        <f t="shared" si="9"/>
        <v>3501.44</v>
      </c>
      <c r="X163" s="34">
        <f t="shared" si="9"/>
        <v>3015.35</v>
      </c>
      <c r="Y163" s="34">
        <f t="shared" si="9"/>
        <v>2858.35</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14</v>
      </c>
      <c r="B164" s="34">
        <f t="shared" si="9"/>
        <v>2705.5099999999998</v>
      </c>
      <c r="C164" s="34">
        <f t="shared" si="9"/>
        <v>2605.06</v>
      </c>
      <c r="D164" s="34">
        <f t="shared" si="9"/>
        <v>2462.4900000000002</v>
      </c>
      <c r="E164" s="34">
        <f t="shared" si="9"/>
        <v>2439.85</v>
      </c>
      <c r="F164" s="34">
        <f t="shared" si="9"/>
        <v>2455.0499999999997</v>
      </c>
      <c r="G164" s="34">
        <f t="shared" si="9"/>
        <v>2626.31</v>
      </c>
      <c r="H164" s="34">
        <f t="shared" si="9"/>
        <v>2882.25</v>
      </c>
      <c r="I164" s="34">
        <f t="shared" si="9"/>
        <v>3267.66</v>
      </c>
      <c r="J164" s="34">
        <f t="shared" si="9"/>
        <v>3573.7999999999997</v>
      </c>
      <c r="K164" s="34">
        <f t="shared" si="9"/>
        <v>3692.5800000000004</v>
      </c>
      <c r="L164" s="34">
        <f t="shared" si="9"/>
        <v>3764.6699999999996</v>
      </c>
      <c r="M164" s="34">
        <f t="shared" si="9"/>
        <v>3734.0899999999997</v>
      </c>
      <c r="N164" s="34">
        <f t="shared" si="9"/>
        <v>3699.19</v>
      </c>
      <c r="O164" s="34">
        <f t="shared" si="9"/>
        <v>3753.1600000000003</v>
      </c>
      <c r="P164" s="34">
        <f t="shared" si="9"/>
        <v>3842.89</v>
      </c>
      <c r="Q164" s="34">
        <f t="shared" si="9"/>
        <v>3812.06</v>
      </c>
      <c r="R164" s="34">
        <f t="shared" si="9"/>
        <v>3735.19</v>
      </c>
      <c r="S164" s="34">
        <f t="shared" si="9"/>
        <v>3706.2400000000002</v>
      </c>
      <c r="T164" s="34">
        <f t="shared" si="9"/>
        <v>3649.0499999999997</v>
      </c>
      <c r="U164" s="34">
        <f t="shared" si="9"/>
        <v>3609.5499999999997</v>
      </c>
      <c r="V164" s="34">
        <f t="shared" si="9"/>
        <v>3717.9999999999995</v>
      </c>
      <c r="W164" s="34">
        <f t="shared" si="9"/>
        <v>3567.36</v>
      </c>
      <c r="X164" s="34">
        <f t="shared" si="9"/>
        <v>3142.4</v>
      </c>
      <c r="Y164" s="34">
        <f t="shared" si="9"/>
        <v>2936.6699999999996</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15</v>
      </c>
      <c r="B165" s="34">
        <f t="shared" si="9"/>
        <v>2735.79</v>
      </c>
      <c r="C165" s="34">
        <f t="shared" si="9"/>
        <v>2651.43</v>
      </c>
      <c r="D165" s="34">
        <f t="shared" si="9"/>
        <v>2560.81</v>
      </c>
      <c r="E165" s="34">
        <f t="shared" si="9"/>
        <v>2518.0099999999998</v>
      </c>
      <c r="F165" s="34">
        <f t="shared" si="9"/>
        <v>2568.16</v>
      </c>
      <c r="G165" s="34">
        <f t="shared" si="9"/>
        <v>2725.9900000000002</v>
      </c>
      <c r="H165" s="34">
        <f t="shared" si="9"/>
        <v>2929.31</v>
      </c>
      <c r="I165" s="34">
        <f t="shared" si="9"/>
        <v>3329.97</v>
      </c>
      <c r="J165" s="34">
        <f t="shared" si="9"/>
        <v>3556.4999999999995</v>
      </c>
      <c r="K165" s="34">
        <f t="shared" si="9"/>
        <v>3649.27</v>
      </c>
      <c r="L165" s="34">
        <f t="shared" si="9"/>
        <v>3659.9900000000002</v>
      </c>
      <c r="M165" s="34">
        <f t="shared" si="9"/>
        <v>3622.4500000000003</v>
      </c>
      <c r="N165" s="34">
        <f t="shared" si="9"/>
        <v>3609.43</v>
      </c>
      <c r="O165" s="34">
        <f t="shared" si="9"/>
        <v>3633.4100000000003</v>
      </c>
      <c r="P165" s="34">
        <f t="shared" si="9"/>
        <v>3727.48</v>
      </c>
      <c r="Q165" s="34">
        <f t="shared" si="9"/>
        <v>3662.7899999999995</v>
      </c>
      <c r="R165" s="34">
        <f t="shared" si="9"/>
        <v>3626.5399999999995</v>
      </c>
      <c r="S165" s="34">
        <f t="shared" si="9"/>
        <v>3605.9599999999996</v>
      </c>
      <c r="T165" s="34">
        <f t="shared" si="9"/>
        <v>3613.3700000000003</v>
      </c>
      <c r="U165" s="34">
        <f t="shared" si="9"/>
        <v>3602.2400000000002</v>
      </c>
      <c r="V165" s="34">
        <f t="shared" si="9"/>
        <v>3619.7099999999996</v>
      </c>
      <c r="W165" s="34">
        <f t="shared" si="9"/>
        <v>3543.2899999999995</v>
      </c>
      <c r="X165" s="34">
        <f t="shared" si="9"/>
        <v>3268.58</v>
      </c>
      <c r="Y165" s="34">
        <f t="shared" si="9"/>
        <v>2947.98</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16</v>
      </c>
      <c r="B166" s="34">
        <f t="shared" si="9"/>
        <v>2673.6299999999997</v>
      </c>
      <c r="C166" s="34">
        <f t="shared" si="9"/>
        <v>2501.61</v>
      </c>
      <c r="D166" s="34">
        <f t="shared" si="9"/>
        <v>2376.52</v>
      </c>
      <c r="E166" s="34">
        <f t="shared" si="9"/>
        <v>2309.5499999999997</v>
      </c>
      <c r="F166" s="34">
        <f t="shared" si="9"/>
        <v>2397.06</v>
      </c>
      <c r="G166" s="34">
        <f t="shared" si="9"/>
        <v>2594.8399999999997</v>
      </c>
      <c r="H166" s="34">
        <f t="shared" si="9"/>
        <v>2851.64</v>
      </c>
      <c r="I166" s="34">
        <f t="shared" si="9"/>
        <v>3113.0099999999998</v>
      </c>
      <c r="J166" s="34">
        <f t="shared" si="9"/>
        <v>3440.68</v>
      </c>
      <c r="K166" s="34">
        <f t="shared" si="9"/>
        <v>3505.2599999999998</v>
      </c>
      <c r="L166" s="34">
        <f t="shared" si="9"/>
        <v>3500.5399999999995</v>
      </c>
      <c r="M166" s="34">
        <f t="shared" si="9"/>
        <v>3457.15</v>
      </c>
      <c r="N166" s="34">
        <f t="shared" si="9"/>
        <v>3485.6600000000003</v>
      </c>
      <c r="O166" s="34">
        <f t="shared" si="9"/>
        <v>3497.85</v>
      </c>
      <c r="P166" s="34">
        <f t="shared" si="9"/>
        <v>3584.2599999999998</v>
      </c>
      <c r="Q166" s="34">
        <f t="shared" si="9"/>
        <v>3559.8700000000003</v>
      </c>
      <c r="R166" s="34">
        <f t="shared" si="9"/>
        <v>3500.4199999999996</v>
      </c>
      <c r="S166" s="34">
        <f t="shared" si="9"/>
        <v>3453.94</v>
      </c>
      <c r="T166" s="34">
        <f t="shared" si="9"/>
        <v>3440.69</v>
      </c>
      <c r="U166" s="34">
        <f t="shared" si="9"/>
        <v>3430.64</v>
      </c>
      <c r="V166" s="34">
        <f t="shared" si="9"/>
        <v>3476.7899999999995</v>
      </c>
      <c r="W166" s="34">
        <f t="shared" si="9"/>
        <v>3499.39</v>
      </c>
      <c r="X166" s="34">
        <f t="shared" si="9"/>
        <v>3202.86</v>
      </c>
      <c r="Y166" s="34">
        <f t="shared" si="9"/>
        <v>2885.21</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17</v>
      </c>
      <c r="B167" s="34">
        <f t="shared" si="9"/>
        <v>2781.93</v>
      </c>
      <c r="C167" s="34">
        <f t="shared" si="9"/>
        <v>2728.21</v>
      </c>
      <c r="D167" s="34">
        <f t="shared" si="9"/>
        <v>2564.69</v>
      </c>
      <c r="E167" s="34">
        <f t="shared" si="9"/>
        <v>2485.3799999999997</v>
      </c>
      <c r="F167" s="34">
        <f t="shared" si="9"/>
        <v>2475.48</v>
      </c>
      <c r="G167" s="34">
        <f t="shared" si="9"/>
        <v>2382.37</v>
      </c>
      <c r="H167" s="34">
        <f t="shared" si="9"/>
        <v>2486.85</v>
      </c>
      <c r="I167" s="34">
        <f t="shared" si="9"/>
        <v>2850.57</v>
      </c>
      <c r="J167" s="34">
        <f t="shared" si="9"/>
        <v>3151.71</v>
      </c>
      <c r="K167" s="34">
        <f t="shared" si="9"/>
        <v>3456.19</v>
      </c>
      <c r="L167" s="34">
        <f t="shared" si="9"/>
        <v>3554.36</v>
      </c>
      <c r="M167" s="34">
        <f t="shared" si="9"/>
        <v>3588.82</v>
      </c>
      <c r="N167" s="34">
        <f t="shared" si="9"/>
        <v>3590.1600000000003</v>
      </c>
      <c r="O167" s="34">
        <f t="shared" si="9"/>
        <v>3552.7099999999996</v>
      </c>
      <c r="P167" s="34">
        <f t="shared" si="9"/>
        <v>3585.9199999999996</v>
      </c>
      <c r="Q167" s="34">
        <f t="shared" si="9"/>
        <v>3570.48</v>
      </c>
      <c r="R167" s="34">
        <f t="shared" si="9"/>
        <v>3552.98</v>
      </c>
      <c r="S167" s="34">
        <f t="shared" si="9"/>
        <v>3554.6600000000003</v>
      </c>
      <c r="T167" s="34">
        <f t="shared" si="9"/>
        <v>3550.5899999999997</v>
      </c>
      <c r="U167" s="34">
        <f t="shared" si="9"/>
        <v>3558.31</v>
      </c>
      <c r="V167" s="34">
        <f t="shared" si="9"/>
        <v>3583.2599999999998</v>
      </c>
      <c r="W167" s="34">
        <f t="shared" si="9"/>
        <v>3564.56</v>
      </c>
      <c r="X167" s="34">
        <f t="shared" si="9"/>
        <v>3148.3399999999997</v>
      </c>
      <c r="Y167" s="34">
        <f t="shared" si="9"/>
        <v>2946.2400000000002</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18</v>
      </c>
      <c r="B168" s="34">
        <f t="shared" si="9"/>
        <v>2674.9500000000003</v>
      </c>
      <c r="C168" s="34">
        <f t="shared" si="9"/>
        <v>2529.85</v>
      </c>
      <c r="D168" s="34">
        <f t="shared" si="9"/>
        <v>2472.0099999999998</v>
      </c>
      <c r="E168" s="34">
        <f t="shared" si="9"/>
        <v>2342.27</v>
      </c>
      <c r="F168" s="34">
        <f t="shared" si="9"/>
        <v>2304.4</v>
      </c>
      <c r="G168" s="34">
        <f t="shared" si="9"/>
        <v>2239.66</v>
      </c>
      <c r="H168" s="34">
        <f t="shared" si="9"/>
        <v>2237.7599999999998</v>
      </c>
      <c r="I168" s="34">
        <f t="shared" si="9"/>
        <v>2542.7800000000002</v>
      </c>
      <c r="J168" s="34">
        <f t="shared" si="9"/>
        <v>3011.52</v>
      </c>
      <c r="K168" s="34">
        <f t="shared" si="9"/>
        <v>3384.7499999999995</v>
      </c>
      <c r="L168" s="34">
        <f t="shared" si="9"/>
        <v>3542.4999999999995</v>
      </c>
      <c r="M168" s="34">
        <f t="shared" si="9"/>
        <v>3562.4500000000003</v>
      </c>
      <c r="N168" s="34">
        <f t="shared" si="9"/>
        <v>3559.9900000000002</v>
      </c>
      <c r="O168" s="34">
        <f t="shared" si="9"/>
        <v>3559.4199999999996</v>
      </c>
      <c r="P168" s="34">
        <f t="shared" si="9"/>
        <v>3557.2999999999997</v>
      </c>
      <c r="Q168" s="34">
        <f t="shared" si="9"/>
        <v>3518.65</v>
      </c>
      <c r="R168" s="34">
        <f t="shared" si="9"/>
        <v>3391.73</v>
      </c>
      <c r="S168" s="34">
        <f t="shared" si="9"/>
        <v>3414.0099999999998</v>
      </c>
      <c r="T168" s="34">
        <f t="shared" si="9"/>
        <v>3486.4199999999996</v>
      </c>
      <c r="U168" s="34">
        <f t="shared" si="9"/>
        <v>3535.86</v>
      </c>
      <c r="V168" s="34">
        <f t="shared" si="9"/>
        <v>3570.5499999999997</v>
      </c>
      <c r="W168" s="34">
        <f t="shared" si="9"/>
        <v>3600.98</v>
      </c>
      <c r="X168" s="34">
        <f t="shared" si="9"/>
        <v>3268.0499999999997</v>
      </c>
      <c r="Y168" s="34">
        <f t="shared" si="9"/>
        <v>2858.61</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19</v>
      </c>
      <c r="B169" s="34">
        <f t="shared" si="9"/>
        <v>2695.14</v>
      </c>
      <c r="C169" s="34">
        <f t="shared" si="9"/>
        <v>2582.5499999999997</v>
      </c>
      <c r="D169" s="34">
        <f t="shared" si="9"/>
        <v>2501.2400000000002</v>
      </c>
      <c r="E169" s="34">
        <f t="shared" si="9"/>
        <v>2479.4699999999998</v>
      </c>
      <c r="F169" s="34">
        <f t="shared" si="9"/>
        <v>2505.39</v>
      </c>
      <c r="G169" s="34">
        <f t="shared" si="9"/>
        <v>2577.61</v>
      </c>
      <c r="H169" s="34">
        <f t="shared" si="9"/>
        <v>2818.0499999999997</v>
      </c>
      <c r="I169" s="34">
        <f t="shared" si="9"/>
        <v>3192.12</v>
      </c>
      <c r="J169" s="34">
        <f t="shared" si="9"/>
        <v>3559.4900000000002</v>
      </c>
      <c r="K169" s="34">
        <f t="shared" si="9"/>
        <v>3654.4500000000003</v>
      </c>
      <c r="L169" s="34">
        <f t="shared" si="9"/>
        <v>3684.14</v>
      </c>
      <c r="M169" s="34">
        <f t="shared" si="9"/>
        <v>3663.53</v>
      </c>
      <c r="N169" s="34">
        <f t="shared" si="9"/>
        <v>3598.44</v>
      </c>
      <c r="O169" s="34">
        <f t="shared" si="9"/>
        <v>3643.27</v>
      </c>
      <c r="P169" s="34">
        <f t="shared" si="9"/>
        <v>3714.9599999999996</v>
      </c>
      <c r="Q169" s="34">
        <f t="shared" si="9"/>
        <v>3671.9999999999995</v>
      </c>
      <c r="R169" s="34">
        <f t="shared" si="9"/>
        <v>3593.0800000000004</v>
      </c>
      <c r="S169" s="34">
        <f t="shared" si="9"/>
        <v>3553.61</v>
      </c>
      <c r="T169" s="34">
        <f t="shared" si="9"/>
        <v>3539.2599999999998</v>
      </c>
      <c r="U169" s="34">
        <f t="shared" si="9"/>
        <v>3549.56</v>
      </c>
      <c r="V169" s="34">
        <f t="shared" si="9"/>
        <v>3558.8700000000003</v>
      </c>
      <c r="W169" s="34">
        <f t="shared" si="9"/>
        <v>3523.0099999999998</v>
      </c>
      <c r="X169" s="34">
        <f t="shared" si="9"/>
        <v>3074.31</v>
      </c>
      <c r="Y169" s="34">
        <f t="shared" si="9"/>
        <v>2850.2000000000003</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20</v>
      </c>
      <c r="B170" s="34">
        <f t="shared" si="9"/>
        <v>2717.8399999999997</v>
      </c>
      <c r="C170" s="34">
        <f t="shared" si="9"/>
        <v>2519.52</v>
      </c>
      <c r="D170" s="34">
        <f t="shared" si="9"/>
        <v>2322.35</v>
      </c>
      <c r="E170" s="34">
        <f t="shared" si="9"/>
        <v>2277.21</v>
      </c>
      <c r="F170" s="34">
        <f t="shared" si="9"/>
        <v>2344.89</v>
      </c>
      <c r="G170" s="34">
        <f t="shared" si="9"/>
        <v>2577.7400000000002</v>
      </c>
      <c r="H170" s="34">
        <f t="shared" si="9"/>
        <v>2771.0899999999997</v>
      </c>
      <c r="I170" s="34">
        <f t="shared" si="9"/>
        <v>3142.32</v>
      </c>
      <c r="J170" s="34">
        <f t="shared" si="9"/>
        <v>3516.4100000000003</v>
      </c>
      <c r="K170" s="34">
        <f t="shared" si="9"/>
        <v>3774.14</v>
      </c>
      <c r="L170" s="34">
        <f t="shared" si="9"/>
        <v>3792.5499999999997</v>
      </c>
      <c r="M170" s="34">
        <f t="shared" si="9"/>
        <v>3770.4</v>
      </c>
      <c r="N170" s="34">
        <f t="shared" si="9"/>
        <v>3760.3399999999997</v>
      </c>
      <c r="O170" s="34">
        <f t="shared" si="9"/>
        <v>3774.98</v>
      </c>
      <c r="P170" s="34">
        <f t="shared" si="9"/>
        <v>3919.02</v>
      </c>
      <c r="Q170" s="34">
        <f t="shared" si="9"/>
        <v>3789.73</v>
      </c>
      <c r="R170" s="34">
        <f t="shared" si="9"/>
        <v>3686.81</v>
      </c>
      <c r="S170" s="34">
        <f t="shared" si="9"/>
        <v>3588.52</v>
      </c>
      <c r="T170" s="34">
        <f t="shared" si="9"/>
        <v>3567.65</v>
      </c>
      <c r="U170" s="34">
        <f t="shared" si="9"/>
        <v>3564.7499999999995</v>
      </c>
      <c r="V170" s="34">
        <f t="shared" si="9"/>
        <v>3539.32</v>
      </c>
      <c r="W170" s="34">
        <f t="shared" si="9"/>
        <v>3513.4500000000003</v>
      </c>
      <c r="X170" s="34">
        <f t="shared" si="9"/>
        <v>3096.6</v>
      </c>
      <c r="Y170" s="34">
        <f t="shared" si="9"/>
        <v>2932.6</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21</v>
      </c>
      <c r="B171" s="34">
        <f t="shared" si="9"/>
        <v>2666.4500000000003</v>
      </c>
      <c r="C171" s="34">
        <f t="shared" si="9"/>
        <v>2564.21</v>
      </c>
      <c r="D171" s="34">
        <f t="shared" si="9"/>
        <v>2464.83</v>
      </c>
      <c r="E171" s="34">
        <f t="shared" si="9"/>
        <v>2357.0499999999997</v>
      </c>
      <c r="F171" s="34">
        <f t="shared" si="9"/>
        <v>2414.8399999999997</v>
      </c>
      <c r="G171" s="34">
        <f t="shared" si="9"/>
        <v>2596.5</v>
      </c>
      <c r="H171" s="34">
        <f t="shared" si="9"/>
        <v>2740.79</v>
      </c>
      <c r="I171" s="34">
        <f t="shared" si="9"/>
        <v>3170.35</v>
      </c>
      <c r="J171" s="34">
        <f t="shared" si="9"/>
        <v>3459.8700000000003</v>
      </c>
      <c r="K171" s="34">
        <f t="shared" si="9"/>
        <v>3686.97</v>
      </c>
      <c r="L171" s="34">
        <f t="shared" si="9"/>
        <v>3811.2400000000002</v>
      </c>
      <c r="M171" s="34">
        <f t="shared" si="9"/>
        <v>3721.69</v>
      </c>
      <c r="N171" s="34">
        <f t="shared" si="9"/>
        <v>3685.61</v>
      </c>
      <c r="O171" s="34">
        <f t="shared" si="9"/>
        <v>3711.3799999999997</v>
      </c>
      <c r="P171" s="34">
        <f t="shared" si="9"/>
        <v>3930.0800000000004</v>
      </c>
      <c r="Q171" s="34">
        <f t="shared" si="9"/>
        <v>3828.3700000000003</v>
      </c>
      <c r="R171" s="34">
        <f t="shared" si="9"/>
        <v>3663.03</v>
      </c>
      <c r="S171" s="34">
        <f t="shared" si="9"/>
        <v>3641.22</v>
      </c>
      <c r="T171" s="34">
        <f t="shared" si="9"/>
        <v>3614.48</v>
      </c>
      <c r="U171" s="34">
        <f t="shared" si="9"/>
        <v>3609.2099999999996</v>
      </c>
      <c r="V171" s="34">
        <f t="shared" si="9"/>
        <v>3563.36</v>
      </c>
      <c r="W171" s="34">
        <f t="shared" si="9"/>
        <v>3512.9599999999996</v>
      </c>
      <c r="X171" s="34">
        <f t="shared" si="9"/>
        <v>3140.2999999999997</v>
      </c>
      <c r="Y171" s="34">
        <f t="shared" si="9"/>
        <v>2977.37</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22</v>
      </c>
      <c r="B172" s="34">
        <f t="shared" si="9"/>
        <v>2694.2999999999997</v>
      </c>
      <c r="C172" s="34">
        <f t="shared" si="9"/>
        <v>2554.14</v>
      </c>
      <c r="D172" s="34">
        <f t="shared" si="9"/>
        <v>2425.3799999999997</v>
      </c>
      <c r="E172" s="34">
        <f t="shared" si="9"/>
        <v>2261.4899999999998</v>
      </c>
      <c r="F172" s="34">
        <f t="shared" si="9"/>
        <v>2355.41</v>
      </c>
      <c r="G172" s="34">
        <f t="shared" si="9"/>
        <v>2599.7400000000002</v>
      </c>
      <c r="H172" s="34">
        <f t="shared" si="9"/>
        <v>2740.02</v>
      </c>
      <c r="I172" s="34">
        <f t="shared" si="9"/>
        <v>3184.75</v>
      </c>
      <c r="J172" s="34">
        <f t="shared" si="9"/>
        <v>3542.1200000000003</v>
      </c>
      <c r="K172" s="34">
        <f t="shared" si="9"/>
        <v>3715.86</v>
      </c>
      <c r="L172" s="34">
        <f t="shared" si="9"/>
        <v>3743.53</v>
      </c>
      <c r="M172" s="34">
        <f t="shared" si="9"/>
        <v>3743.2000000000003</v>
      </c>
      <c r="N172" s="34">
        <f t="shared" si="9"/>
        <v>3667.03</v>
      </c>
      <c r="O172" s="34">
        <f t="shared" si="9"/>
        <v>3749.07</v>
      </c>
      <c r="P172" s="34">
        <f t="shared" si="9"/>
        <v>3829.18</v>
      </c>
      <c r="Q172" s="34">
        <f t="shared" si="9"/>
        <v>3767.1</v>
      </c>
      <c r="R172" s="34">
        <f t="shared" si="9"/>
        <v>3679.86</v>
      </c>
      <c r="S172" s="34">
        <f t="shared" si="9"/>
        <v>3620.1299999999997</v>
      </c>
      <c r="T172" s="34">
        <f t="shared" si="9"/>
        <v>3616.9</v>
      </c>
      <c r="U172" s="34">
        <f t="shared" si="9"/>
        <v>3604.78</v>
      </c>
      <c r="V172" s="34">
        <f t="shared" si="9"/>
        <v>3620.73</v>
      </c>
      <c r="W172" s="34">
        <f t="shared" si="9"/>
        <v>3542.9999999999995</v>
      </c>
      <c r="X172" s="34">
        <f t="shared" si="9"/>
        <v>3156.14</v>
      </c>
      <c r="Y172" s="34">
        <f t="shared" si="9"/>
        <v>2924.9500000000003</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23</v>
      </c>
      <c r="B173" s="34">
        <f t="shared" si="9"/>
        <v>2706.14</v>
      </c>
      <c r="C173" s="34">
        <f t="shared" si="9"/>
        <v>2513.0700000000002</v>
      </c>
      <c r="D173" s="34">
        <f t="shared" si="9"/>
        <v>2440.3799999999997</v>
      </c>
      <c r="E173" s="34">
        <f t="shared" si="9"/>
        <v>2374.2800000000002</v>
      </c>
      <c r="F173" s="34">
        <f t="shared" si="9"/>
        <v>2395.9900000000002</v>
      </c>
      <c r="G173" s="34">
        <f t="shared" si="9"/>
        <v>2545.62</v>
      </c>
      <c r="H173" s="34">
        <f t="shared" si="9"/>
        <v>2786.79</v>
      </c>
      <c r="I173" s="34">
        <f t="shared" si="9"/>
        <v>3211.18</v>
      </c>
      <c r="J173" s="34">
        <f t="shared" si="9"/>
        <v>3557.7999999999997</v>
      </c>
      <c r="K173" s="34">
        <f t="shared" si="9"/>
        <v>3658.2499999999995</v>
      </c>
      <c r="L173" s="34">
        <f t="shared" si="9"/>
        <v>3706.4</v>
      </c>
      <c r="M173" s="34">
        <f t="shared" si="9"/>
        <v>3689.57</v>
      </c>
      <c r="N173" s="34">
        <f t="shared" si="9"/>
        <v>3723.4199999999996</v>
      </c>
      <c r="O173" s="34">
        <f t="shared" si="9"/>
        <v>3751.4500000000003</v>
      </c>
      <c r="P173" s="34">
        <f t="shared" si="9"/>
        <v>3849.64</v>
      </c>
      <c r="Q173" s="34">
        <f t="shared" ref="Q173:Y173" si="10">Q105</f>
        <v>3743.4999999999995</v>
      </c>
      <c r="R173" s="34">
        <f t="shared" si="10"/>
        <v>3678.19</v>
      </c>
      <c r="S173" s="34">
        <f t="shared" si="10"/>
        <v>3649.9100000000003</v>
      </c>
      <c r="T173" s="34">
        <f t="shared" si="10"/>
        <v>3612.1699999999996</v>
      </c>
      <c r="U173" s="34">
        <f t="shared" si="10"/>
        <v>3599.14</v>
      </c>
      <c r="V173" s="34">
        <f t="shared" si="10"/>
        <v>3573.5499999999997</v>
      </c>
      <c r="W173" s="34">
        <f t="shared" si="10"/>
        <v>3584.31</v>
      </c>
      <c r="X173" s="34">
        <f t="shared" si="10"/>
        <v>3382.86</v>
      </c>
      <c r="Y173" s="34">
        <f t="shared" si="10"/>
        <v>2988.07</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24</v>
      </c>
      <c r="B174" s="34">
        <f t="shared" ref="B174:Y181" si="11">B106</f>
        <v>2902.33</v>
      </c>
      <c r="C174" s="34">
        <f t="shared" si="11"/>
        <v>2689.1</v>
      </c>
      <c r="D174" s="34">
        <f t="shared" si="11"/>
        <v>2603.31</v>
      </c>
      <c r="E174" s="34">
        <f t="shared" si="11"/>
        <v>2550.77</v>
      </c>
      <c r="F174" s="34">
        <f t="shared" si="11"/>
        <v>2531.0300000000002</v>
      </c>
      <c r="G174" s="34">
        <f t="shared" si="11"/>
        <v>2526.3799999999997</v>
      </c>
      <c r="H174" s="34">
        <f t="shared" si="11"/>
        <v>2589.69</v>
      </c>
      <c r="I174" s="34">
        <f t="shared" si="11"/>
        <v>2890.33</v>
      </c>
      <c r="J174" s="34">
        <f t="shared" si="11"/>
        <v>3304.08</v>
      </c>
      <c r="K174" s="34">
        <f t="shared" si="11"/>
        <v>3591.35</v>
      </c>
      <c r="L174" s="34">
        <f t="shared" si="11"/>
        <v>3668.03</v>
      </c>
      <c r="M174" s="34">
        <f t="shared" si="11"/>
        <v>3676.0399999999995</v>
      </c>
      <c r="N174" s="34">
        <f t="shared" si="11"/>
        <v>3664.72</v>
      </c>
      <c r="O174" s="34">
        <f t="shared" si="11"/>
        <v>3665.52</v>
      </c>
      <c r="P174" s="34">
        <f t="shared" si="11"/>
        <v>3656.82</v>
      </c>
      <c r="Q174" s="34">
        <f t="shared" si="11"/>
        <v>3684.28</v>
      </c>
      <c r="R174" s="34">
        <f t="shared" si="11"/>
        <v>3674.31</v>
      </c>
      <c r="S174" s="34">
        <f t="shared" si="11"/>
        <v>3667.8300000000004</v>
      </c>
      <c r="T174" s="34">
        <f t="shared" si="11"/>
        <v>3659.9</v>
      </c>
      <c r="U174" s="34">
        <f t="shared" si="11"/>
        <v>3667.3399999999997</v>
      </c>
      <c r="V174" s="34">
        <f t="shared" si="11"/>
        <v>3677.52</v>
      </c>
      <c r="W174" s="34">
        <f t="shared" si="11"/>
        <v>3664.36</v>
      </c>
      <c r="X174" s="34">
        <f t="shared" si="11"/>
        <v>3339.6699999999996</v>
      </c>
      <c r="Y174" s="34">
        <f t="shared" si="11"/>
        <v>2962.98</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25</v>
      </c>
      <c r="B175" s="34">
        <f t="shared" si="11"/>
        <v>2845.73</v>
      </c>
      <c r="C175" s="34">
        <f t="shared" si="11"/>
        <v>2658.0499999999997</v>
      </c>
      <c r="D175" s="34">
        <f t="shared" si="11"/>
        <v>2566.6299999999997</v>
      </c>
      <c r="E175" s="34">
        <f t="shared" si="11"/>
        <v>2492.62</v>
      </c>
      <c r="F175" s="34">
        <f t="shared" si="11"/>
        <v>2443.56</v>
      </c>
      <c r="G175" s="34">
        <f t="shared" si="11"/>
        <v>2487.91</v>
      </c>
      <c r="H175" s="34">
        <f t="shared" si="11"/>
        <v>2422.29</v>
      </c>
      <c r="I175" s="34">
        <f t="shared" si="11"/>
        <v>2678.7400000000002</v>
      </c>
      <c r="J175" s="34">
        <f t="shared" si="11"/>
        <v>3025.98</v>
      </c>
      <c r="K175" s="34">
        <f t="shared" si="11"/>
        <v>3379.61</v>
      </c>
      <c r="L175" s="34">
        <f t="shared" si="11"/>
        <v>3516.81</v>
      </c>
      <c r="M175" s="34">
        <f t="shared" si="11"/>
        <v>3579.4999999999995</v>
      </c>
      <c r="N175" s="34">
        <f t="shared" si="11"/>
        <v>3579.1299999999997</v>
      </c>
      <c r="O175" s="34">
        <f t="shared" si="11"/>
        <v>3577.4</v>
      </c>
      <c r="P175" s="34">
        <f t="shared" si="11"/>
        <v>3583.28</v>
      </c>
      <c r="Q175" s="34">
        <f t="shared" si="11"/>
        <v>3540.77</v>
      </c>
      <c r="R175" s="34">
        <f t="shared" si="11"/>
        <v>3476.6200000000003</v>
      </c>
      <c r="S175" s="34">
        <f t="shared" si="11"/>
        <v>3484.32</v>
      </c>
      <c r="T175" s="34">
        <f t="shared" si="11"/>
        <v>3513.82</v>
      </c>
      <c r="U175" s="34">
        <f t="shared" si="11"/>
        <v>3537.22</v>
      </c>
      <c r="V175" s="34">
        <f t="shared" si="11"/>
        <v>3568.7899999999995</v>
      </c>
      <c r="W175" s="34">
        <f t="shared" si="11"/>
        <v>3601.5800000000004</v>
      </c>
      <c r="X175" s="34">
        <f t="shared" si="11"/>
        <v>3250.94</v>
      </c>
      <c r="Y175" s="34">
        <f t="shared" si="11"/>
        <v>2881.6699999999996</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26</v>
      </c>
      <c r="B176" s="34">
        <f t="shared" si="11"/>
        <v>2709.39</v>
      </c>
      <c r="C176" s="34">
        <f t="shared" si="11"/>
        <v>2597.2000000000003</v>
      </c>
      <c r="D176" s="34">
        <f t="shared" si="11"/>
        <v>2508.58</v>
      </c>
      <c r="E176" s="34">
        <f t="shared" si="11"/>
        <v>2346.79</v>
      </c>
      <c r="F176" s="34">
        <f t="shared" si="11"/>
        <v>2366.46</v>
      </c>
      <c r="G176" s="34">
        <f t="shared" si="11"/>
        <v>2625.6</v>
      </c>
      <c r="H176" s="34">
        <f t="shared" si="11"/>
        <v>2733.53</v>
      </c>
      <c r="I176" s="34">
        <f t="shared" si="11"/>
        <v>3039.91</v>
      </c>
      <c r="J176" s="34">
        <f t="shared" si="11"/>
        <v>3475.32</v>
      </c>
      <c r="K176" s="34">
        <f t="shared" si="11"/>
        <v>3561.2999999999997</v>
      </c>
      <c r="L176" s="34">
        <f t="shared" si="11"/>
        <v>3650.32</v>
      </c>
      <c r="M176" s="34">
        <f t="shared" si="11"/>
        <v>3608.9500000000003</v>
      </c>
      <c r="N176" s="34">
        <f t="shared" si="11"/>
        <v>3573.8799999999997</v>
      </c>
      <c r="O176" s="34">
        <f t="shared" si="11"/>
        <v>3621.53</v>
      </c>
      <c r="P176" s="34">
        <f t="shared" si="11"/>
        <v>3675.2899999999995</v>
      </c>
      <c r="Q176" s="34">
        <f t="shared" si="11"/>
        <v>3684.1</v>
      </c>
      <c r="R176" s="34">
        <f t="shared" si="11"/>
        <v>3647.2499999999995</v>
      </c>
      <c r="S176" s="34">
        <f t="shared" si="11"/>
        <v>3512.14</v>
      </c>
      <c r="T176" s="34">
        <f t="shared" si="11"/>
        <v>3469.7599999999998</v>
      </c>
      <c r="U176" s="34">
        <f t="shared" si="11"/>
        <v>3371.7000000000003</v>
      </c>
      <c r="V176" s="34">
        <f t="shared" si="11"/>
        <v>3396.9100000000003</v>
      </c>
      <c r="W176" s="34">
        <f t="shared" si="11"/>
        <v>3304.98</v>
      </c>
      <c r="X176" s="34">
        <f t="shared" si="11"/>
        <v>2904.16</v>
      </c>
      <c r="Y176" s="34">
        <f t="shared" si="11"/>
        <v>2781.4</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27</v>
      </c>
      <c r="B177" s="34">
        <f t="shared" si="11"/>
        <v>2619.14</v>
      </c>
      <c r="C177" s="34">
        <f t="shared" si="11"/>
        <v>2428.9699999999998</v>
      </c>
      <c r="D177" s="34">
        <f t="shared" si="11"/>
        <v>2369.2400000000002</v>
      </c>
      <c r="E177" s="34">
        <f t="shared" si="11"/>
        <v>2056.79</v>
      </c>
      <c r="F177" s="34">
        <f t="shared" si="11"/>
        <v>1852.33</v>
      </c>
      <c r="G177" s="34">
        <f t="shared" si="11"/>
        <v>2429.91</v>
      </c>
      <c r="H177" s="34">
        <f t="shared" si="11"/>
        <v>2601.64</v>
      </c>
      <c r="I177" s="34">
        <f t="shared" si="11"/>
        <v>2928.5899999999997</v>
      </c>
      <c r="J177" s="34">
        <f t="shared" si="11"/>
        <v>3301.7999999999997</v>
      </c>
      <c r="K177" s="34">
        <f t="shared" si="11"/>
        <v>3485.3799999999997</v>
      </c>
      <c r="L177" s="34">
        <f t="shared" si="11"/>
        <v>3583.4599999999996</v>
      </c>
      <c r="M177" s="34">
        <f t="shared" si="11"/>
        <v>3489.4100000000003</v>
      </c>
      <c r="N177" s="34">
        <f t="shared" si="11"/>
        <v>3446.9100000000003</v>
      </c>
      <c r="O177" s="34">
        <f t="shared" si="11"/>
        <v>3483.4100000000003</v>
      </c>
      <c r="P177" s="34">
        <f t="shared" si="11"/>
        <v>3606.1200000000003</v>
      </c>
      <c r="Q177" s="34">
        <f t="shared" si="11"/>
        <v>3531.11</v>
      </c>
      <c r="R177" s="34">
        <f t="shared" si="11"/>
        <v>3546.4199999999996</v>
      </c>
      <c r="S177" s="34">
        <f t="shared" si="11"/>
        <v>3478.27</v>
      </c>
      <c r="T177" s="34">
        <f t="shared" si="11"/>
        <v>3427.56</v>
      </c>
      <c r="U177" s="34">
        <f t="shared" si="11"/>
        <v>3325.25</v>
      </c>
      <c r="V177" s="34">
        <f t="shared" si="11"/>
        <v>3316.25</v>
      </c>
      <c r="W177" s="34">
        <f t="shared" si="11"/>
        <v>3267.97</v>
      </c>
      <c r="X177" s="34">
        <f t="shared" si="11"/>
        <v>2898.66</v>
      </c>
      <c r="Y177" s="34">
        <f t="shared" si="11"/>
        <v>2794.2999999999997</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28</v>
      </c>
      <c r="B178" s="34">
        <f t="shared" si="11"/>
        <v>2682.97</v>
      </c>
      <c r="C178" s="34">
        <f t="shared" si="11"/>
        <v>2459.9199999999996</v>
      </c>
      <c r="D178" s="34">
        <f t="shared" si="11"/>
        <v>2312.5300000000002</v>
      </c>
      <c r="E178" s="34">
        <f t="shared" si="11"/>
        <v>1787.9299999999998</v>
      </c>
      <c r="F178" s="34">
        <f t="shared" si="11"/>
        <v>1664.3899999999999</v>
      </c>
      <c r="G178" s="34">
        <f t="shared" si="11"/>
        <v>2501.41</v>
      </c>
      <c r="H178" s="34">
        <f t="shared" si="11"/>
        <v>2731.16</v>
      </c>
      <c r="I178" s="34">
        <f t="shared" si="11"/>
        <v>3020.1</v>
      </c>
      <c r="J178" s="34">
        <f t="shared" si="11"/>
        <v>3542.1699999999996</v>
      </c>
      <c r="K178" s="34">
        <f t="shared" si="11"/>
        <v>3615.1299999999997</v>
      </c>
      <c r="L178" s="34">
        <f t="shared" si="11"/>
        <v>3698.7499999999995</v>
      </c>
      <c r="M178" s="34">
        <f t="shared" si="11"/>
        <v>3695.7099999999996</v>
      </c>
      <c r="N178" s="34">
        <f t="shared" si="11"/>
        <v>3690.23</v>
      </c>
      <c r="O178" s="34">
        <f t="shared" si="11"/>
        <v>3702.9100000000003</v>
      </c>
      <c r="P178" s="34">
        <f t="shared" si="11"/>
        <v>3805.3700000000003</v>
      </c>
      <c r="Q178" s="34">
        <f t="shared" si="11"/>
        <v>3882.6299999999997</v>
      </c>
      <c r="R178" s="34">
        <f t="shared" si="11"/>
        <v>3710.0800000000004</v>
      </c>
      <c r="S178" s="34">
        <f t="shared" si="11"/>
        <v>3659.98</v>
      </c>
      <c r="T178" s="34">
        <f t="shared" si="11"/>
        <v>3611.18</v>
      </c>
      <c r="U178" s="34">
        <f t="shared" si="11"/>
        <v>3572.6299999999997</v>
      </c>
      <c r="V178" s="34">
        <f t="shared" si="11"/>
        <v>3560.7499999999995</v>
      </c>
      <c r="W178" s="34">
        <f t="shared" si="11"/>
        <v>3525.52</v>
      </c>
      <c r="X178" s="34">
        <f t="shared" si="11"/>
        <v>3137.31</v>
      </c>
      <c r="Y178" s="34">
        <f t="shared" si="11"/>
        <v>2861.25</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21" customHeight="1" x14ac:dyDescent="0.2">
      <c r="A179" s="33">
        <v>29</v>
      </c>
      <c r="B179" s="34">
        <f t="shared" si="11"/>
        <v>2660.18</v>
      </c>
      <c r="C179" s="34">
        <f t="shared" si="11"/>
        <v>2497.6799999999998</v>
      </c>
      <c r="D179" s="34">
        <f t="shared" si="11"/>
        <v>2308.69</v>
      </c>
      <c r="E179" s="34">
        <f t="shared" si="11"/>
        <v>2232.65</v>
      </c>
      <c r="F179" s="34">
        <f t="shared" si="11"/>
        <v>2220.54</v>
      </c>
      <c r="G179" s="34">
        <f t="shared" si="11"/>
        <v>2530.14</v>
      </c>
      <c r="H179" s="34">
        <f t="shared" si="11"/>
        <v>2656.72</v>
      </c>
      <c r="I179" s="34">
        <f t="shared" si="11"/>
        <v>3013.46</v>
      </c>
      <c r="J179" s="34">
        <f t="shared" si="11"/>
        <v>3571.69</v>
      </c>
      <c r="K179" s="34">
        <f t="shared" si="11"/>
        <v>3607.2400000000002</v>
      </c>
      <c r="L179" s="34">
        <f t="shared" si="11"/>
        <v>3616.3799999999997</v>
      </c>
      <c r="M179" s="34">
        <f t="shared" si="11"/>
        <v>3706.27</v>
      </c>
      <c r="N179" s="34">
        <f t="shared" si="11"/>
        <v>3713.2599999999998</v>
      </c>
      <c r="O179" s="34">
        <f t="shared" si="11"/>
        <v>3732.81</v>
      </c>
      <c r="P179" s="34">
        <f t="shared" si="11"/>
        <v>3865.82</v>
      </c>
      <c r="Q179" s="34">
        <f t="shared" si="11"/>
        <v>3883.31</v>
      </c>
      <c r="R179" s="34">
        <f t="shared" si="11"/>
        <v>3878.0499999999997</v>
      </c>
      <c r="S179" s="34">
        <f t="shared" si="11"/>
        <v>3813.65</v>
      </c>
      <c r="T179" s="34">
        <f t="shared" si="11"/>
        <v>3750.1200000000003</v>
      </c>
      <c r="U179" s="34">
        <f t="shared" si="11"/>
        <v>3724.5899999999997</v>
      </c>
      <c r="V179" s="34">
        <f t="shared" si="11"/>
        <v>3697.1299999999997</v>
      </c>
      <c r="W179" s="34">
        <f t="shared" si="11"/>
        <v>3615.73</v>
      </c>
      <c r="X179" s="34">
        <f t="shared" si="11"/>
        <v>3304.66</v>
      </c>
      <c r="Y179" s="34">
        <f t="shared" si="11"/>
        <v>2883.2999999999997</v>
      </c>
      <c r="Z179" s="24">
        <f>IFERROR(Y179,"скрыть")</f>
        <v>2883.2999999999997</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21" customHeight="1" x14ac:dyDescent="0.2">
      <c r="A180" s="33">
        <v>30</v>
      </c>
      <c r="B180" s="34">
        <f t="shared" si="11"/>
        <v>2670.2599999999998</v>
      </c>
      <c r="C180" s="34">
        <f t="shared" si="11"/>
        <v>2528.06</v>
      </c>
      <c r="D180" s="34">
        <f t="shared" si="11"/>
        <v>2379.81</v>
      </c>
      <c r="E180" s="34">
        <f t="shared" si="11"/>
        <v>2290.0099999999998</v>
      </c>
      <c r="F180" s="34">
        <f t="shared" si="11"/>
        <v>2277.4699999999998</v>
      </c>
      <c r="G180" s="34">
        <f t="shared" si="11"/>
        <v>2503.7199999999998</v>
      </c>
      <c r="H180" s="34">
        <f t="shared" si="11"/>
        <v>2570.27</v>
      </c>
      <c r="I180" s="34">
        <f t="shared" si="11"/>
        <v>2961.4199999999996</v>
      </c>
      <c r="J180" s="34">
        <f t="shared" si="11"/>
        <v>3585.9599999999996</v>
      </c>
      <c r="K180" s="34">
        <f t="shared" si="11"/>
        <v>3477.1</v>
      </c>
      <c r="L180" s="34">
        <f t="shared" si="11"/>
        <v>3457.7499999999995</v>
      </c>
      <c r="M180" s="34">
        <f t="shared" si="11"/>
        <v>3443.4900000000002</v>
      </c>
      <c r="N180" s="34">
        <f t="shared" si="11"/>
        <v>3743.2499999999995</v>
      </c>
      <c r="O180" s="34">
        <f t="shared" si="11"/>
        <v>3758.47</v>
      </c>
      <c r="P180" s="34">
        <f t="shared" si="11"/>
        <v>4142.0600000000004</v>
      </c>
      <c r="Q180" s="34">
        <f t="shared" si="11"/>
        <v>4138.6400000000003</v>
      </c>
      <c r="R180" s="34">
        <f t="shared" si="11"/>
        <v>3905.02</v>
      </c>
      <c r="S180" s="34">
        <f t="shared" si="11"/>
        <v>3788.0099999999998</v>
      </c>
      <c r="T180" s="34">
        <f t="shared" si="11"/>
        <v>3736.85</v>
      </c>
      <c r="U180" s="34">
        <f t="shared" si="11"/>
        <v>3691.8300000000004</v>
      </c>
      <c r="V180" s="34">
        <f t="shared" si="11"/>
        <v>3774.2899999999995</v>
      </c>
      <c r="W180" s="34">
        <f t="shared" si="11"/>
        <v>3772.2599999999998</v>
      </c>
      <c r="X180" s="34">
        <f t="shared" si="11"/>
        <v>3497.9199999999996</v>
      </c>
      <c r="Y180" s="34">
        <f t="shared" si="11"/>
        <v>3002.37</v>
      </c>
      <c r="Z180" s="24">
        <f>IFERROR(Y180,"скрыть")</f>
        <v>3002.37</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21" customHeight="1" x14ac:dyDescent="0.2">
      <c r="A181" s="33">
        <v>31</v>
      </c>
      <c r="B181" s="34">
        <f t="shared" si="11"/>
        <v>2754.25</v>
      </c>
      <c r="C181" s="34">
        <f t="shared" si="11"/>
        <v>2618.11</v>
      </c>
      <c r="D181" s="34">
        <f t="shared" si="11"/>
        <v>2488.83</v>
      </c>
      <c r="E181" s="34">
        <f t="shared" si="11"/>
        <v>2385.64</v>
      </c>
      <c r="F181" s="34">
        <f t="shared" si="11"/>
        <v>2341.7599999999998</v>
      </c>
      <c r="G181" s="34">
        <f t="shared" si="11"/>
        <v>2442.04</v>
      </c>
      <c r="H181" s="34">
        <f t="shared" si="11"/>
        <v>2504.94</v>
      </c>
      <c r="I181" s="34">
        <f t="shared" si="11"/>
        <v>2765.36</v>
      </c>
      <c r="J181" s="34">
        <f t="shared" si="11"/>
        <v>3360.3799999999997</v>
      </c>
      <c r="K181" s="34">
        <f t="shared" si="11"/>
        <v>3513.78</v>
      </c>
      <c r="L181" s="34">
        <f t="shared" si="11"/>
        <v>3652.4</v>
      </c>
      <c r="M181" s="34">
        <f t="shared" si="11"/>
        <v>3685.72</v>
      </c>
      <c r="N181" s="34">
        <f t="shared" si="11"/>
        <v>3696.9500000000003</v>
      </c>
      <c r="O181" s="34">
        <f t="shared" si="11"/>
        <v>3700.7499999999995</v>
      </c>
      <c r="P181" s="34">
        <f t="shared" si="11"/>
        <v>3744.7000000000003</v>
      </c>
      <c r="Q181" s="34">
        <f t="shared" si="11"/>
        <v>3764.18</v>
      </c>
      <c r="R181" s="34">
        <f t="shared" si="11"/>
        <v>3769.3700000000003</v>
      </c>
      <c r="S181" s="34">
        <f t="shared" si="11"/>
        <v>3776.43</v>
      </c>
      <c r="T181" s="34">
        <f t="shared" si="11"/>
        <v>3713.53</v>
      </c>
      <c r="U181" s="34">
        <f t="shared" si="11"/>
        <v>3689.77</v>
      </c>
      <c r="V181" s="34">
        <f t="shared" si="11"/>
        <v>3710.0800000000004</v>
      </c>
      <c r="W181" s="34">
        <f t="shared" si="11"/>
        <v>3697.93</v>
      </c>
      <c r="X181" s="34">
        <f t="shared" si="11"/>
        <v>3377.07</v>
      </c>
      <c r="Y181" s="34">
        <f t="shared" si="11"/>
        <v>2936.03</v>
      </c>
      <c r="Z181" s="24">
        <f>IFERROR(Y181,"скрыть")</f>
        <v>2936.03</v>
      </c>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x14ac:dyDescent="0.2">
      <c r="A182" s="111"/>
      <c r="B182" s="112" t="s">
        <v>110</v>
      </c>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x14ac:dyDescent="0.2">
      <c r="A183" s="111"/>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s="27" customFormat="1" ht="32.65" customHeight="1" x14ac:dyDescent="0.2">
      <c r="A184" s="31" t="s">
        <v>83</v>
      </c>
      <c r="B184" s="32" t="s">
        <v>84</v>
      </c>
      <c r="C184" s="32" t="s">
        <v>85</v>
      </c>
      <c r="D184" s="32" t="s">
        <v>86</v>
      </c>
      <c r="E184" s="32" t="s">
        <v>87</v>
      </c>
      <c r="F184" s="32" t="s">
        <v>88</v>
      </c>
      <c r="G184" s="32" t="s">
        <v>89</v>
      </c>
      <c r="H184" s="32" t="s">
        <v>90</v>
      </c>
      <c r="I184" s="32" t="s">
        <v>91</v>
      </c>
      <c r="J184" s="32" t="s">
        <v>92</v>
      </c>
      <c r="K184" s="32" t="s">
        <v>93</v>
      </c>
      <c r="L184" s="32" t="s">
        <v>94</v>
      </c>
      <c r="M184" s="32" t="s">
        <v>95</v>
      </c>
      <c r="N184" s="32" t="s">
        <v>96</v>
      </c>
      <c r="O184" s="32" t="s">
        <v>97</v>
      </c>
      <c r="P184" s="32" t="s">
        <v>98</v>
      </c>
      <c r="Q184" s="32" t="s">
        <v>99</v>
      </c>
      <c r="R184" s="32" t="s">
        <v>100</v>
      </c>
      <c r="S184" s="32" t="s">
        <v>101</v>
      </c>
      <c r="T184" s="32" t="s">
        <v>102</v>
      </c>
      <c r="U184" s="32" t="s">
        <v>103</v>
      </c>
      <c r="V184" s="32" t="s">
        <v>104</v>
      </c>
      <c r="W184" s="32" t="s">
        <v>105</v>
      </c>
      <c r="X184" s="32" t="s">
        <v>106</v>
      </c>
      <c r="Y184" s="32" t="s">
        <v>107</v>
      </c>
      <c r="Z184" s="26"/>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1</v>
      </c>
      <c r="B185" s="34">
        <f>B83</f>
        <v>2747.83</v>
      </c>
      <c r="C185" s="34">
        <f t="shared" ref="C185:Y185" si="12">C83</f>
        <v>2605.9199999999996</v>
      </c>
      <c r="D185" s="34">
        <f t="shared" si="12"/>
        <v>2553.85</v>
      </c>
      <c r="E185" s="34">
        <f t="shared" si="12"/>
        <v>2514.3200000000002</v>
      </c>
      <c r="F185" s="34">
        <f t="shared" si="12"/>
        <v>2497.5300000000002</v>
      </c>
      <c r="G185" s="34">
        <f t="shared" si="12"/>
        <v>2502.0899999999997</v>
      </c>
      <c r="H185" s="34">
        <f t="shared" si="12"/>
        <v>2514.04</v>
      </c>
      <c r="I185" s="34">
        <f t="shared" si="12"/>
        <v>2764.79</v>
      </c>
      <c r="J185" s="34">
        <f t="shared" si="12"/>
        <v>2953.27</v>
      </c>
      <c r="K185" s="34">
        <f t="shared" si="12"/>
        <v>3219.1</v>
      </c>
      <c r="L185" s="34">
        <f t="shared" si="12"/>
        <v>3354.57</v>
      </c>
      <c r="M185" s="34">
        <f t="shared" si="12"/>
        <v>3382.2899999999995</v>
      </c>
      <c r="N185" s="34">
        <f t="shared" si="12"/>
        <v>3360.4</v>
      </c>
      <c r="O185" s="34">
        <f t="shared" si="12"/>
        <v>3368.35</v>
      </c>
      <c r="P185" s="34">
        <f t="shared" si="12"/>
        <v>3365.61</v>
      </c>
      <c r="Q185" s="34">
        <f t="shared" si="12"/>
        <v>3292.89</v>
      </c>
      <c r="R185" s="34">
        <f t="shared" si="12"/>
        <v>3177.6699999999996</v>
      </c>
      <c r="S185" s="34">
        <f t="shared" si="12"/>
        <v>3241.7000000000003</v>
      </c>
      <c r="T185" s="34">
        <f t="shared" si="12"/>
        <v>3288.16</v>
      </c>
      <c r="U185" s="34">
        <f t="shared" si="12"/>
        <v>3349.6299999999997</v>
      </c>
      <c r="V185" s="34">
        <f t="shared" si="12"/>
        <v>3445.56</v>
      </c>
      <c r="W185" s="34">
        <f t="shared" si="12"/>
        <v>3437.22</v>
      </c>
      <c r="X185" s="34">
        <f t="shared" si="12"/>
        <v>2975.33</v>
      </c>
      <c r="Y185" s="34">
        <f t="shared" si="12"/>
        <v>2850.54</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2</v>
      </c>
      <c r="B186" s="34">
        <f t="shared" ref="B186:Y196" si="13">B84</f>
        <v>2678.14</v>
      </c>
      <c r="C186" s="34">
        <f t="shared" si="13"/>
        <v>2576.52</v>
      </c>
      <c r="D186" s="34">
        <f t="shared" si="13"/>
        <v>2497.6</v>
      </c>
      <c r="E186" s="34">
        <f t="shared" si="13"/>
        <v>2483.5899999999997</v>
      </c>
      <c r="F186" s="34">
        <f t="shared" si="13"/>
        <v>2474.27</v>
      </c>
      <c r="G186" s="34">
        <f t="shared" si="13"/>
        <v>2492.54</v>
      </c>
      <c r="H186" s="34">
        <f t="shared" si="13"/>
        <v>2462.64</v>
      </c>
      <c r="I186" s="34">
        <f t="shared" si="13"/>
        <v>2672.62</v>
      </c>
      <c r="J186" s="34">
        <f t="shared" si="13"/>
        <v>2942.62</v>
      </c>
      <c r="K186" s="34">
        <f t="shared" si="13"/>
        <v>3126.25</v>
      </c>
      <c r="L186" s="34">
        <f t="shared" si="13"/>
        <v>3142.18</v>
      </c>
      <c r="M186" s="34">
        <f t="shared" si="13"/>
        <v>3197.25</v>
      </c>
      <c r="N186" s="34">
        <f t="shared" si="13"/>
        <v>3191.1</v>
      </c>
      <c r="O186" s="34">
        <f t="shared" si="13"/>
        <v>3162.1299999999997</v>
      </c>
      <c r="P186" s="34">
        <f t="shared" si="13"/>
        <v>3146.9900000000002</v>
      </c>
      <c r="Q186" s="34">
        <f t="shared" si="13"/>
        <v>3127.77</v>
      </c>
      <c r="R186" s="34">
        <f t="shared" si="13"/>
        <v>3077.25</v>
      </c>
      <c r="S186" s="34">
        <f t="shared" si="13"/>
        <v>3124.43</v>
      </c>
      <c r="T186" s="34">
        <f t="shared" si="13"/>
        <v>3127.4500000000003</v>
      </c>
      <c r="U186" s="34">
        <f t="shared" si="13"/>
        <v>3274.81</v>
      </c>
      <c r="V186" s="34">
        <f t="shared" si="13"/>
        <v>3328.4900000000002</v>
      </c>
      <c r="W186" s="34">
        <f t="shared" si="13"/>
        <v>3319.35</v>
      </c>
      <c r="X186" s="34">
        <f t="shared" si="13"/>
        <v>2925.48</v>
      </c>
      <c r="Y186" s="34">
        <f t="shared" si="13"/>
        <v>2739.66</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3</v>
      </c>
      <c r="B187" s="34">
        <f t="shared" si="13"/>
        <v>2668.7999999999997</v>
      </c>
      <c r="C187" s="34">
        <f t="shared" si="13"/>
        <v>2572.7000000000003</v>
      </c>
      <c r="D187" s="34">
        <f t="shared" si="13"/>
        <v>2489.37</v>
      </c>
      <c r="E187" s="34">
        <f t="shared" si="13"/>
        <v>2473.33</v>
      </c>
      <c r="F187" s="34">
        <f t="shared" si="13"/>
        <v>2470.4</v>
      </c>
      <c r="G187" s="34">
        <f t="shared" si="13"/>
        <v>2479.0099999999998</v>
      </c>
      <c r="H187" s="34">
        <f t="shared" si="13"/>
        <v>2497.31</v>
      </c>
      <c r="I187" s="34">
        <f t="shared" si="13"/>
        <v>2715.72</v>
      </c>
      <c r="J187" s="34">
        <f t="shared" si="13"/>
        <v>2966.87</v>
      </c>
      <c r="K187" s="34">
        <f t="shared" si="13"/>
        <v>3315.28</v>
      </c>
      <c r="L187" s="34">
        <f t="shared" si="13"/>
        <v>3370.1299999999997</v>
      </c>
      <c r="M187" s="34">
        <f t="shared" si="13"/>
        <v>3395.69</v>
      </c>
      <c r="N187" s="34">
        <f t="shared" si="13"/>
        <v>3385.1</v>
      </c>
      <c r="O187" s="34">
        <f t="shared" si="13"/>
        <v>3371.5399999999995</v>
      </c>
      <c r="P187" s="34">
        <f t="shared" si="13"/>
        <v>3352.7499999999995</v>
      </c>
      <c r="Q187" s="34">
        <f t="shared" si="13"/>
        <v>3312.12</v>
      </c>
      <c r="R187" s="34">
        <f t="shared" si="13"/>
        <v>3262.1</v>
      </c>
      <c r="S187" s="34">
        <f t="shared" si="13"/>
        <v>3287.83</v>
      </c>
      <c r="T187" s="34">
        <f t="shared" si="13"/>
        <v>3237.6</v>
      </c>
      <c r="U187" s="34">
        <f t="shared" si="13"/>
        <v>3288.8399999999997</v>
      </c>
      <c r="V187" s="34">
        <f t="shared" si="13"/>
        <v>3364.82</v>
      </c>
      <c r="W187" s="34">
        <f t="shared" si="13"/>
        <v>3416.22</v>
      </c>
      <c r="X187" s="34">
        <f t="shared" si="13"/>
        <v>2995.65</v>
      </c>
      <c r="Y187" s="34">
        <f t="shared" si="13"/>
        <v>2835.4500000000003</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4</v>
      </c>
      <c r="B188" s="34">
        <f t="shared" si="13"/>
        <v>2610.11</v>
      </c>
      <c r="C188" s="34">
        <f t="shared" si="13"/>
        <v>2540.2400000000002</v>
      </c>
      <c r="D188" s="34">
        <f t="shared" si="13"/>
        <v>2495.5499999999997</v>
      </c>
      <c r="E188" s="34">
        <f t="shared" si="13"/>
        <v>2491.5700000000002</v>
      </c>
      <c r="F188" s="34">
        <f t="shared" si="13"/>
        <v>2486.56</v>
      </c>
      <c r="G188" s="34">
        <f t="shared" si="13"/>
        <v>2471.87</v>
      </c>
      <c r="H188" s="34">
        <f t="shared" si="13"/>
        <v>2430.11</v>
      </c>
      <c r="I188" s="34">
        <f t="shared" si="13"/>
        <v>2561.2000000000003</v>
      </c>
      <c r="J188" s="34">
        <f t="shared" si="13"/>
        <v>2848.1</v>
      </c>
      <c r="K188" s="34">
        <f t="shared" si="13"/>
        <v>3009.68</v>
      </c>
      <c r="L188" s="34">
        <f t="shared" si="13"/>
        <v>3131.7999999999997</v>
      </c>
      <c r="M188" s="34">
        <f t="shared" si="13"/>
        <v>3139.7599999999998</v>
      </c>
      <c r="N188" s="34">
        <f t="shared" si="13"/>
        <v>3138.54</v>
      </c>
      <c r="O188" s="34">
        <f t="shared" si="13"/>
        <v>3137.0099999999998</v>
      </c>
      <c r="P188" s="34">
        <f t="shared" si="13"/>
        <v>3235.81</v>
      </c>
      <c r="Q188" s="34">
        <f t="shared" si="13"/>
        <v>3143.0099999999998</v>
      </c>
      <c r="R188" s="34">
        <f t="shared" si="13"/>
        <v>3137.7400000000002</v>
      </c>
      <c r="S188" s="34">
        <f t="shared" si="13"/>
        <v>3187.81</v>
      </c>
      <c r="T188" s="34">
        <f t="shared" si="13"/>
        <v>3192.81</v>
      </c>
      <c r="U188" s="34">
        <f t="shared" si="13"/>
        <v>3290.4500000000003</v>
      </c>
      <c r="V188" s="34">
        <f t="shared" si="13"/>
        <v>3354.3799999999997</v>
      </c>
      <c r="W188" s="34">
        <f t="shared" si="13"/>
        <v>3372.97</v>
      </c>
      <c r="X188" s="34">
        <f t="shared" si="13"/>
        <v>2978.28</v>
      </c>
      <c r="Y188" s="34">
        <f t="shared" si="13"/>
        <v>2811.23</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5</v>
      </c>
      <c r="B189" s="34">
        <f t="shared" si="13"/>
        <v>2614.4900000000002</v>
      </c>
      <c r="C189" s="34">
        <f t="shared" si="13"/>
        <v>2492.35</v>
      </c>
      <c r="D189" s="34">
        <f t="shared" si="13"/>
        <v>2458.15</v>
      </c>
      <c r="E189" s="34">
        <f t="shared" si="13"/>
        <v>2441.16</v>
      </c>
      <c r="F189" s="34">
        <f t="shared" si="13"/>
        <v>2454.6299999999997</v>
      </c>
      <c r="G189" s="34">
        <f t="shared" si="13"/>
        <v>2501.6</v>
      </c>
      <c r="H189" s="34">
        <f t="shared" si="13"/>
        <v>2611.9199999999996</v>
      </c>
      <c r="I189" s="34">
        <f t="shared" si="13"/>
        <v>2957.5499999999997</v>
      </c>
      <c r="J189" s="34">
        <f t="shared" si="13"/>
        <v>3280.39</v>
      </c>
      <c r="K189" s="34">
        <f t="shared" si="13"/>
        <v>3361.2499999999995</v>
      </c>
      <c r="L189" s="34">
        <f t="shared" si="13"/>
        <v>3372.02</v>
      </c>
      <c r="M189" s="34">
        <f t="shared" si="13"/>
        <v>3424.5899999999997</v>
      </c>
      <c r="N189" s="34">
        <f t="shared" si="13"/>
        <v>3395.9999999999995</v>
      </c>
      <c r="O189" s="34">
        <f t="shared" si="13"/>
        <v>3416.02</v>
      </c>
      <c r="P189" s="34">
        <f t="shared" si="13"/>
        <v>3401.3799999999997</v>
      </c>
      <c r="Q189" s="34">
        <f t="shared" si="13"/>
        <v>3387.0399999999995</v>
      </c>
      <c r="R189" s="34">
        <f t="shared" si="13"/>
        <v>3366.77</v>
      </c>
      <c r="S189" s="34">
        <f t="shared" si="13"/>
        <v>3277.65</v>
      </c>
      <c r="T189" s="34">
        <f t="shared" si="13"/>
        <v>3261.78</v>
      </c>
      <c r="U189" s="34">
        <f t="shared" si="13"/>
        <v>3240.37</v>
      </c>
      <c r="V189" s="34">
        <f t="shared" si="13"/>
        <v>3375.28</v>
      </c>
      <c r="W189" s="34">
        <f t="shared" si="13"/>
        <v>3300.5</v>
      </c>
      <c r="X189" s="34">
        <f t="shared" si="13"/>
        <v>2971.8799999999997</v>
      </c>
      <c r="Y189" s="34">
        <f t="shared" si="13"/>
        <v>2738.12</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6</v>
      </c>
      <c r="B190" s="34">
        <f t="shared" si="13"/>
        <v>2611.33</v>
      </c>
      <c r="C190" s="34">
        <f t="shared" si="13"/>
        <v>2495.66</v>
      </c>
      <c r="D190" s="34">
        <f t="shared" si="13"/>
        <v>2459.2999999999997</v>
      </c>
      <c r="E190" s="34">
        <f t="shared" si="13"/>
        <v>2458.6</v>
      </c>
      <c r="F190" s="34">
        <f t="shared" si="13"/>
        <v>2485.19</v>
      </c>
      <c r="G190" s="34">
        <f t="shared" si="13"/>
        <v>2544.3200000000002</v>
      </c>
      <c r="H190" s="34">
        <f t="shared" si="13"/>
        <v>2744.31</v>
      </c>
      <c r="I190" s="34">
        <f t="shared" si="13"/>
        <v>3011.72</v>
      </c>
      <c r="J190" s="34">
        <f t="shared" si="13"/>
        <v>3440.5399999999995</v>
      </c>
      <c r="K190" s="34">
        <f t="shared" si="13"/>
        <v>3513.94</v>
      </c>
      <c r="L190" s="34">
        <f t="shared" si="13"/>
        <v>3515.8700000000003</v>
      </c>
      <c r="M190" s="34">
        <f t="shared" si="13"/>
        <v>3550.3799999999997</v>
      </c>
      <c r="N190" s="34">
        <f t="shared" si="13"/>
        <v>3548.2000000000003</v>
      </c>
      <c r="O190" s="34">
        <f t="shared" si="13"/>
        <v>3554.0099999999998</v>
      </c>
      <c r="P190" s="34">
        <f t="shared" si="13"/>
        <v>3548.3700000000003</v>
      </c>
      <c r="Q190" s="34">
        <f t="shared" si="13"/>
        <v>3528.47</v>
      </c>
      <c r="R190" s="34">
        <f t="shared" si="13"/>
        <v>3515.85</v>
      </c>
      <c r="S190" s="34">
        <f t="shared" si="13"/>
        <v>3463.6600000000003</v>
      </c>
      <c r="T190" s="34">
        <f t="shared" si="13"/>
        <v>3450.4</v>
      </c>
      <c r="U190" s="34">
        <f t="shared" si="13"/>
        <v>3453.4199999999996</v>
      </c>
      <c r="V190" s="34">
        <f t="shared" si="13"/>
        <v>3530.2499999999995</v>
      </c>
      <c r="W190" s="34">
        <f t="shared" si="13"/>
        <v>3425.39</v>
      </c>
      <c r="X190" s="34">
        <f t="shared" si="13"/>
        <v>2953.71</v>
      </c>
      <c r="Y190" s="34">
        <f t="shared" si="13"/>
        <v>2850.16</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7</v>
      </c>
      <c r="B191" s="34">
        <f t="shared" si="13"/>
        <v>2582.9500000000003</v>
      </c>
      <c r="C191" s="34">
        <f t="shared" si="13"/>
        <v>2442.85</v>
      </c>
      <c r="D191" s="34">
        <f t="shared" si="13"/>
        <v>2325.08</v>
      </c>
      <c r="E191" s="34">
        <f t="shared" si="13"/>
        <v>2314.9900000000002</v>
      </c>
      <c r="F191" s="34">
        <f t="shared" si="13"/>
        <v>2402.3200000000002</v>
      </c>
      <c r="G191" s="34">
        <f t="shared" si="13"/>
        <v>2518.9699999999998</v>
      </c>
      <c r="H191" s="34">
        <f t="shared" si="13"/>
        <v>2678.46</v>
      </c>
      <c r="I191" s="34">
        <f t="shared" si="13"/>
        <v>3008.96</v>
      </c>
      <c r="J191" s="34">
        <f t="shared" si="13"/>
        <v>3390.82</v>
      </c>
      <c r="K191" s="34">
        <f t="shared" si="13"/>
        <v>3462.6200000000003</v>
      </c>
      <c r="L191" s="34">
        <f t="shared" si="13"/>
        <v>3463.2000000000003</v>
      </c>
      <c r="M191" s="34">
        <f t="shared" si="13"/>
        <v>3520.1699999999996</v>
      </c>
      <c r="N191" s="34">
        <f t="shared" si="13"/>
        <v>3497.73</v>
      </c>
      <c r="O191" s="34">
        <f t="shared" si="13"/>
        <v>3506.4199999999996</v>
      </c>
      <c r="P191" s="34">
        <f t="shared" si="13"/>
        <v>3490.86</v>
      </c>
      <c r="Q191" s="34">
        <f t="shared" si="13"/>
        <v>3479.0399999999995</v>
      </c>
      <c r="R191" s="34">
        <f t="shared" si="13"/>
        <v>3468.0899999999997</v>
      </c>
      <c r="S191" s="34">
        <f t="shared" si="13"/>
        <v>3387.97</v>
      </c>
      <c r="T191" s="34">
        <f t="shared" si="13"/>
        <v>3390.85</v>
      </c>
      <c r="U191" s="34">
        <f t="shared" si="13"/>
        <v>3429.3799999999997</v>
      </c>
      <c r="V191" s="34">
        <f t="shared" si="13"/>
        <v>3494.57</v>
      </c>
      <c r="W191" s="34">
        <f t="shared" si="13"/>
        <v>3471.5399999999995</v>
      </c>
      <c r="X191" s="34">
        <f t="shared" si="13"/>
        <v>3123.47</v>
      </c>
      <c r="Y191" s="34">
        <f t="shared" si="13"/>
        <v>2916.44</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8</v>
      </c>
      <c r="B192" s="34">
        <f t="shared" si="13"/>
        <v>2919.33</v>
      </c>
      <c r="C192" s="34">
        <f t="shared" si="13"/>
        <v>2761.69</v>
      </c>
      <c r="D192" s="34">
        <f t="shared" si="13"/>
        <v>2661.16</v>
      </c>
      <c r="E192" s="34">
        <f t="shared" si="13"/>
        <v>2636.6699999999996</v>
      </c>
      <c r="F192" s="34">
        <f t="shared" si="13"/>
        <v>2617.06</v>
      </c>
      <c r="G192" s="34">
        <f t="shared" si="13"/>
        <v>2605.6299999999997</v>
      </c>
      <c r="H192" s="34">
        <f t="shared" si="13"/>
        <v>2588.08</v>
      </c>
      <c r="I192" s="34">
        <f t="shared" si="13"/>
        <v>2913.4199999999996</v>
      </c>
      <c r="J192" s="34">
        <f t="shared" si="13"/>
        <v>3200.9199999999996</v>
      </c>
      <c r="K192" s="34">
        <f t="shared" si="13"/>
        <v>3387.69</v>
      </c>
      <c r="L192" s="34">
        <f t="shared" si="13"/>
        <v>3466.7499999999995</v>
      </c>
      <c r="M192" s="34">
        <f t="shared" si="13"/>
        <v>3485.0499999999997</v>
      </c>
      <c r="N192" s="34">
        <f t="shared" si="13"/>
        <v>3470.9100000000003</v>
      </c>
      <c r="O192" s="34">
        <f t="shared" si="13"/>
        <v>3454.6200000000003</v>
      </c>
      <c r="P192" s="34">
        <f t="shared" si="13"/>
        <v>3449.0399999999995</v>
      </c>
      <c r="Q192" s="34">
        <f t="shared" si="13"/>
        <v>3374.89</v>
      </c>
      <c r="R192" s="34">
        <f t="shared" si="13"/>
        <v>3326.71</v>
      </c>
      <c r="S192" s="34">
        <f t="shared" si="13"/>
        <v>3381.0399999999995</v>
      </c>
      <c r="T192" s="34">
        <f t="shared" si="13"/>
        <v>3429.4900000000002</v>
      </c>
      <c r="U192" s="34">
        <f t="shared" si="13"/>
        <v>3483.1699999999996</v>
      </c>
      <c r="V192" s="34">
        <f t="shared" si="13"/>
        <v>3505.7099999999996</v>
      </c>
      <c r="W192" s="34">
        <f t="shared" si="13"/>
        <v>3510.1200000000003</v>
      </c>
      <c r="X192" s="34">
        <f t="shared" si="13"/>
        <v>3175.0899999999997</v>
      </c>
      <c r="Y192" s="34">
        <f t="shared" si="13"/>
        <v>2913.2000000000003</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9</v>
      </c>
      <c r="B193" s="34">
        <f t="shared" si="13"/>
        <v>2856.07</v>
      </c>
      <c r="C193" s="34">
        <f t="shared" si="13"/>
        <v>2681.41</v>
      </c>
      <c r="D193" s="34">
        <f t="shared" si="13"/>
        <v>2579.94</v>
      </c>
      <c r="E193" s="34">
        <f t="shared" si="13"/>
        <v>2534.4299999999998</v>
      </c>
      <c r="F193" s="34">
        <f t="shared" si="13"/>
        <v>2525.6799999999998</v>
      </c>
      <c r="G193" s="34">
        <f t="shared" si="13"/>
        <v>2550.04</v>
      </c>
      <c r="H193" s="34">
        <f t="shared" si="13"/>
        <v>2602.06</v>
      </c>
      <c r="I193" s="34">
        <f t="shared" si="13"/>
        <v>2869.47</v>
      </c>
      <c r="J193" s="34">
        <f t="shared" si="13"/>
        <v>3121.04</v>
      </c>
      <c r="K193" s="34">
        <f t="shared" si="13"/>
        <v>3409.7899999999995</v>
      </c>
      <c r="L193" s="34">
        <f t="shared" si="13"/>
        <v>3491.8399999999997</v>
      </c>
      <c r="M193" s="34">
        <f t="shared" si="13"/>
        <v>3510.0800000000004</v>
      </c>
      <c r="N193" s="34">
        <f t="shared" si="13"/>
        <v>3488.9999999999995</v>
      </c>
      <c r="O193" s="34">
        <f t="shared" si="13"/>
        <v>3475.7400000000002</v>
      </c>
      <c r="P193" s="34">
        <f t="shared" si="13"/>
        <v>3467.32</v>
      </c>
      <c r="Q193" s="34">
        <f t="shared" si="13"/>
        <v>3412.4900000000002</v>
      </c>
      <c r="R193" s="34">
        <f t="shared" si="13"/>
        <v>3359.6299999999997</v>
      </c>
      <c r="S193" s="34">
        <f t="shared" si="13"/>
        <v>3369.8799999999997</v>
      </c>
      <c r="T193" s="34">
        <f t="shared" si="13"/>
        <v>3397.77</v>
      </c>
      <c r="U193" s="34">
        <f t="shared" si="13"/>
        <v>3467.0499999999997</v>
      </c>
      <c r="V193" s="34">
        <f t="shared" si="13"/>
        <v>3494.56</v>
      </c>
      <c r="W193" s="34">
        <f t="shared" si="13"/>
        <v>3513.6200000000003</v>
      </c>
      <c r="X193" s="34">
        <f t="shared" si="13"/>
        <v>3096.79</v>
      </c>
      <c r="Y193" s="34">
        <f t="shared" si="13"/>
        <v>2921.2400000000002</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10</v>
      </c>
      <c r="B194" s="34">
        <f t="shared" si="13"/>
        <v>2701.3399999999997</v>
      </c>
      <c r="C194" s="34">
        <f t="shared" si="13"/>
        <v>2531.04</v>
      </c>
      <c r="D194" s="34">
        <f t="shared" si="13"/>
        <v>2484.7199999999998</v>
      </c>
      <c r="E194" s="34">
        <f t="shared" si="13"/>
        <v>2485.1699999999996</v>
      </c>
      <c r="F194" s="34">
        <f t="shared" si="13"/>
        <v>2484.75</v>
      </c>
      <c r="G194" s="34">
        <f t="shared" si="13"/>
        <v>2489.8399999999997</v>
      </c>
      <c r="H194" s="34">
        <f t="shared" si="13"/>
        <v>2494.7400000000002</v>
      </c>
      <c r="I194" s="34">
        <f t="shared" si="13"/>
        <v>2761.0899999999997</v>
      </c>
      <c r="J194" s="34">
        <f t="shared" si="13"/>
        <v>3061.46</v>
      </c>
      <c r="K194" s="34">
        <f t="shared" si="13"/>
        <v>3388.5899999999997</v>
      </c>
      <c r="L194" s="34">
        <f t="shared" si="13"/>
        <v>3486.68</v>
      </c>
      <c r="M194" s="34">
        <f t="shared" si="13"/>
        <v>3496.5800000000004</v>
      </c>
      <c r="N194" s="34">
        <f t="shared" si="13"/>
        <v>3493.7099999999996</v>
      </c>
      <c r="O194" s="34">
        <f t="shared" si="13"/>
        <v>3478.2099999999996</v>
      </c>
      <c r="P194" s="34">
        <f t="shared" si="13"/>
        <v>3472.2899999999995</v>
      </c>
      <c r="Q194" s="34">
        <f t="shared" si="13"/>
        <v>3391.47</v>
      </c>
      <c r="R194" s="34">
        <f t="shared" si="13"/>
        <v>3301.31</v>
      </c>
      <c r="S194" s="34">
        <f t="shared" si="13"/>
        <v>3323.91</v>
      </c>
      <c r="T194" s="34">
        <f t="shared" si="13"/>
        <v>3322.6299999999997</v>
      </c>
      <c r="U194" s="34">
        <f t="shared" si="13"/>
        <v>3348.23</v>
      </c>
      <c r="V194" s="34">
        <f t="shared" si="13"/>
        <v>3421.7899999999995</v>
      </c>
      <c r="W194" s="34">
        <f t="shared" si="13"/>
        <v>3456.11</v>
      </c>
      <c r="X194" s="34">
        <f t="shared" si="13"/>
        <v>3046.39</v>
      </c>
      <c r="Y194" s="34">
        <f t="shared" si="13"/>
        <v>2909.81</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11</v>
      </c>
      <c r="B195" s="34">
        <f t="shared" si="13"/>
        <v>2850</v>
      </c>
      <c r="C195" s="34">
        <f t="shared" si="13"/>
        <v>2651.9199999999996</v>
      </c>
      <c r="D195" s="34">
        <f t="shared" si="13"/>
        <v>2574.0899999999997</v>
      </c>
      <c r="E195" s="34">
        <f t="shared" si="13"/>
        <v>2548.2800000000002</v>
      </c>
      <c r="F195" s="34">
        <f t="shared" si="13"/>
        <v>2529.29</v>
      </c>
      <c r="G195" s="34">
        <f t="shared" si="13"/>
        <v>2542.1299999999997</v>
      </c>
      <c r="H195" s="34">
        <f t="shared" si="13"/>
        <v>2519.2400000000002</v>
      </c>
      <c r="I195" s="34">
        <f t="shared" si="13"/>
        <v>2783.2999999999997</v>
      </c>
      <c r="J195" s="34">
        <f t="shared" si="13"/>
        <v>3066.7000000000003</v>
      </c>
      <c r="K195" s="34">
        <f t="shared" si="13"/>
        <v>3435.56</v>
      </c>
      <c r="L195" s="34">
        <f t="shared" si="13"/>
        <v>3504.7099999999996</v>
      </c>
      <c r="M195" s="34">
        <f t="shared" si="13"/>
        <v>3527.7099999999996</v>
      </c>
      <c r="N195" s="34">
        <f t="shared" si="13"/>
        <v>3532.5099999999998</v>
      </c>
      <c r="O195" s="34">
        <f t="shared" si="13"/>
        <v>3523.57</v>
      </c>
      <c r="P195" s="34">
        <f t="shared" si="13"/>
        <v>3518.97</v>
      </c>
      <c r="Q195" s="34">
        <f t="shared" si="13"/>
        <v>3480.6200000000003</v>
      </c>
      <c r="R195" s="34">
        <f t="shared" si="13"/>
        <v>3418.2599999999998</v>
      </c>
      <c r="S195" s="34">
        <f t="shared" si="13"/>
        <v>3479.97</v>
      </c>
      <c r="T195" s="34">
        <f t="shared" si="13"/>
        <v>3499.4199999999996</v>
      </c>
      <c r="U195" s="34">
        <f t="shared" si="13"/>
        <v>3520.9199999999996</v>
      </c>
      <c r="V195" s="34">
        <f t="shared" si="13"/>
        <v>3549.97</v>
      </c>
      <c r="W195" s="34">
        <f t="shared" si="13"/>
        <v>3561.44</v>
      </c>
      <c r="X195" s="34">
        <f t="shared" si="13"/>
        <v>3269.25</v>
      </c>
      <c r="Y195" s="34">
        <f t="shared" si="13"/>
        <v>2951.33</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12</v>
      </c>
      <c r="B196" s="34">
        <f t="shared" si="13"/>
        <v>2748.12</v>
      </c>
      <c r="C196" s="34">
        <f t="shared" si="13"/>
        <v>2615.65</v>
      </c>
      <c r="D196" s="34">
        <f t="shared" si="13"/>
        <v>2535.73</v>
      </c>
      <c r="E196" s="34">
        <f t="shared" si="13"/>
        <v>2502.3200000000002</v>
      </c>
      <c r="F196" s="34">
        <f t="shared" si="13"/>
        <v>2534.75</v>
      </c>
      <c r="G196" s="34">
        <f t="shared" si="13"/>
        <v>2622.28</v>
      </c>
      <c r="H196" s="34">
        <f t="shared" si="13"/>
        <v>2848.06</v>
      </c>
      <c r="I196" s="34">
        <f t="shared" si="13"/>
        <v>3208.97</v>
      </c>
      <c r="J196" s="34">
        <f t="shared" si="13"/>
        <v>3548.03</v>
      </c>
      <c r="K196" s="34">
        <f t="shared" si="13"/>
        <v>3621.35</v>
      </c>
      <c r="L196" s="34">
        <f t="shared" si="13"/>
        <v>3628.52</v>
      </c>
      <c r="M196" s="34">
        <f t="shared" si="13"/>
        <v>3652.98</v>
      </c>
      <c r="N196" s="34">
        <f t="shared" si="13"/>
        <v>3632.0399999999995</v>
      </c>
      <c r="O196" s="34">
        <f t="shared" si="13"/>
        <v>3640.47</v>
      </c>
      <c r="P196" s="34">
        <f t="shared" si="13"/>
        <v>3646.5800000000004</v>
      </c>
      <c r="Q196" s="34">
        <f t="shared" ref="Q196:Y196" si="14">Q94</f>
        <v>3618.1299999999997</v>
      </c>
      <c r="R196" s="34">
        <f t="shared" si="14"/>
        <v>3612.11</v>
      </c>
      <c r="S196" s="34">
        <f t="shared" si="14"/>
        <v>3582.14</v>
      </c>
      <c r="T196" s="34">
        <f t="shared" si="14"/>
        <v>3541.52</v>
      </c>
      <c r="U196" s="34">
        <f t="shared" si="14"/>
        <v>3508.61</v>
      </c>
      <c r="V196" s="34">
        <f t="shared" si="14"/>
        <v>3516.15</v>
      </c>
      <c r="W196" s="34">
        <f t="shared" si="14"/>
        <v>3475.78</v>
      </c>
      <c r="X196" s="34">
        <f t="shared" si="14"/>
        <v>3021.32</v>
      </c>
      <c r="Y196" s="34">
        <f t="shared" si="14"/>
        <v>2846.53</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13</v>
      </c>
      <c r="B197" s="34">
        <f t="shared" ref="B197:Y207" si="15">B95</f>
        <v>2680.31</v>
      </c>
      <c r="C197" s="34">
        <f t="shared" si="15"/>
        <v>2515.11</v>
      </c>
      <c r="D197" s="34">
        <f t="shared" si="15"/>
        <v>2437.4699999999998</v>
      </c>
      <c r="E197" s="34">
        <f t="shared" si="15"/>
        <v>2418.0099999999998</v>
      </c>
      <c r="F197" s="34">
        <f t="shared" si="15"/>
        <v>2492.9</v>
      </c>
      <c r="G197" s="34">
        <f t="shared" si="15"/>
        <v>2582.48</v>
      </c>
      <c r="H197" s="34">
        <f t="shared" si="15"/>
        <v>2766.9</v>
      </c>
      <c r="I197" s="34">
        <f t="shared" si="15"/>
        <v>3023.66</v>
      </c>
      <c r="J197" s="34">
        <f t="shared" si="15"/>
        <v>3401.35</v>
      </c>
      <c r="K197" s="34">
        <f t="shared" si="15"/>
        <v>3572.56</v>
      </c>
      <c r="L197" s="34">
        <f t="shared" si="15"/>
        <v>3608.89</v>
      </c>
      <c r="M197" s="34">
        <f t="shared" si="15"/>
        <v>3596.93</v>
      </c>
      <c r="N197" s="34">
        <f t="shared" si="15"/>
        <v>3587.0899999999997</v>
      </c>
      <c r="O197" s="34">
        <f t="shared" si="15"/>
        <v>3601.32</v>
      </c>
      <c r="P197" s="34">
        <f t="shared" si="15"/>
        <v>3689.48</v>
      </c>
      <c r="Q197" s="34">
        <f t="shared" si="15"/>
        <v>3718.36</v>
      </c>
      <c r="R197" s="34">
        <f t="shared" si="15"/>
        <v>3633.6200000000003</v>
      </c>
      <c r="S197" s="34">
        <f t="shared" si="15"/>
        <v>3611.57</v>
      </c>
      <c r="T197" s="34">
        <f t="shared" si="15"/>
        <v>3600.18</v>
      </c>
      <c r="U197" s="34">
        <f t="shared" si="15"/>
        <v>3600.35</v>
      </c>
      <c r="V197" s="34">
        <f t="shared" si="15"/>
        <v>3645.28</v>
      </c>
      <c r="W197" s="34">
        <f t="shared" si="15"/>
        <v>3501.44</v>
      </c>
      <c r="X197" s="34">
        <f t="shared" si="15"/>
        <v>3015.35</v>
      </c>
      <c r="Y197" s="34">
        <f t="shared" si="15"/>
        <v>2858.35</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14</v>
      </c>
      <c r="B198" s="34">
        <f t="shared" si="15"/>
        <v>2705.5099999999998</v>
      </c>
      <c r="C198" s="34">
        <f t="shared" si="15"/>
        <v>2605.06</v>
      </c>
      <c r="D198" s="34">
        <f t="shared" si="15"/>
        <v>2462.4900000000002</v>
      </c>
      <c r="E198" s="34">
        <f t="shared" si="15"/>
        <v>2439.85</v>
      </c>
      <c r="F198" s="34">
        <f t="shared" si="15"/>
        <v>2455.0499999999997</v>
      </c>
      <c r="G198" s="34">
        <f t="shared" si="15"/>
        <v>2626.31</v>
      </c>
      <c r="H198" s="34">
        <f t="shared" si="15"/>
        <v>2882.25</v>
      </c>
      <c r="I198" s="34">
        <f t="shared" si="15"/>
        <v>3267.66</v>
      </c>
      <c r="J198" s="34">
        <f t="shared" si="15"/>
        <v>3573.7999999999997</v>
      </c>
      <c r="K198" s="34">
        <f t="shared" si="15"/>
        <v>3692.5800000000004</v>
      </c>
      <c r="L198" s="34">
        <f t="shared" si="15"/>
        <v>3764.6699999999996</v>
      </c>
      <c r="M198" s="34">
        <f t="shared" si="15"/>
        <v>3734.0899999999997</v>
      </c>
      <c r="N198" s="34">
        <f t="shared" si="15"/>
        <v>3699.19</v>
      </c>
      <c r="O198" s="34">
        <f t="shared" si="15"/>
        <v>3753.1600000000003</v>
      </c>
      <c r="P198" s="34">
        <f t="shared" si="15"/>
        <v>3842.89</v>
      </c>
      <c r="Q198" s="34">
        <f t="shared" si="15"/>
        <v>3812.06</v>
      </c>
      <c r="R198" s="34">
        <f t="shared" si="15"/>
        <v>3735.19</v>
      </c>
      <c r="S198" s="34">
        <f t="shared" si="15"/>
        <v>3706.2400000000002</v>
      </c>
      <c r="T198" s="34">
        <f t="shared" si="15"/>
        <v>3649.0499999999997</v>
      </c>
      <c r="U198" s="34">
        <f t="shared" si="15"/>
        <v>3609.5499999999997</v>
      </c>
      <c r="V198" s="34">
        <f t="shared" si="15"/>
        <v>3717.9999999999995</v>
      </c>
      <c r="W198" s="34">
        <f t="shared" si="15"/>
        <v>3567.36</v>
      </c>
      <c r="X198" s="34">
        <f t="shared" si="15"/>
        <v>3142.4</v>
      </c>
      <c r="Y198" s="34">
        <f t="shared" si="15"/>
        <v>2936.6699999999996</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15</v>
      </c>
      <c r="B199" s="34">
        <f t="shared" si="15"/>
        <v>2735.79</v>
      </c>
      <c r="C199" s="34">
        <f t="shared" si="15"/>
        <v>2651.43</v>
      </c>
      <c r="D199" s="34">
        <f t="shared" si="15"/>
        <v>2560.81</v>
      </c>
      <c r="E199" s="34">
        <f t="shared" si="15"/>
        <v>2518.0099999999998</v>
      </c>
      <c r="F199" s="34">
        <f t="shared" si="15"/>
        <v>2568.16</v>
      </c>
      <c r="G199" s="34">
        <f t="shared" si="15"/>
        <v>2725.9900000000002</v>
      </c>
      <c r="H199" s="34">
        <f t="shared" si="15"/>
        <v>2929.31</v>
      </c>
      <c r="I199" s="34">
        <f t="shared" si="15"/>
        <v>3329.97</v>
      </c>
      <c r="J199" s="34">
        <f t="shared" si="15"/>
        <v>3556.4999999999995</v>
      </c>
      <c r="K199" s="34">
        <f t="shared" si="15"/>
        <v>3649.27</v>
      </c>
      <c r="L199" s="34">
        <f t="shared" si="15"/>
        <v>3659.9900000000002</v>
      </c>
      <c r="M199" s="34">
        <f t="shared" si="15"/>
        <v>3622.4500000000003</v>
      </c>
      <c r="N199" s="34">
        <f t="shared" si="15"/>
        <v>3609.43</v>
      </c>
      <c r="O199" s="34">
        <f t="shared" si="15"/>
        <v>3633.4100000000003</v>
      </c>
      <c r="P199" s="34">
        <f t="shared" si="15"/>
        <v>3727.48</v>
      </c>
      <c r="Q199" s="34">
        <f t="shared" si="15"/>
        <v>3662.7899999999995</v>
      </c>
      <c r="R199" s="34">
        <f t="shared" si="15"/>
        <v>3626.5399999999995</v>
      </c>
      <c r="S199" s="34">
        <f t="shared" si="15"/>
        <v>3605.9599999999996</v>
      </c>
      <c r="T199" s="34">
        <f t="shared" si="15"/>
        <v>3613.3700000000003</v>
      </c>
      <c r="U199" s="34">
        <f t="shared" si="15"/>
        <v>3602.2400000000002</v>
      </c>
      <c r="V199" s="34">
        <f t="shared" si="15"/>
        <v>3619.7099999999996</v>
      </c>
      <c r="W199" s="34">
        <f t="shared" si="15"/>
        <v>3543.2899999999995</v>
      </c>
      <c r="X199" s="34">
        <f t="shared" si="15"/>
        <v>3268.58</v>
      </c>
      <c r="Y199" s="34">
        <f t="shared" si="15"/>
        <v>2947.98</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16</v>
      </c>
      <c r="B200" s="34">
        <f t="shared" si="15"/>
        <v>2673.6299999999997</v>
      </c>
      <c r="C200" s="34">
        <f t="shared" si="15"/>
        <v>2501.61</v>
      </c>
      <c r="D200" s="34">
        <f t="shared" si="15"/>
        <v>2376.52</v>
      </c>
      <c r="E200" s="34">
        <f t="shared" si="15"/>
        <v>2309.5499999999997</v>
      </c>
      <c r="F200" s="34">
        <f t="shared" si="15"/>
        <v>2397.06</v>
      </c>
      <c r="G200" s="34">
        <f t="shared" si="15"/>
        <v>2594.8399999999997</v>
      </c>
      <c r="H200" s="34">
        <f t="shared" si="15"/>
        <v>2851.64</v>
      </c>
      <c r="I200" s="34">
        <f t="shared" si="15"/>
        <v>3113.0099999999998</v>
      </c>
      <c r="J200" s="34">
        <f t="shared" si="15"/>
        <v>3440.68</v>
      </c>
      <c r="K200" s="34">
        <f t="shared" si="15"/>
        <v>3505.2599999999998</v>
      </c>
      <c r="L200" s="34">
        <f t="shared" si="15"/>
        <v>3500.5399999999995</v>
      </c>
      <c r="M200" s="34">
        <f t="shared" si="15"/>
        <v>3457.15</v>
      </c>
      <c r="N200" s="34">
        <f t="shared" si="15"/>
        <v>3485.6600000000003</v>
      </c>
      <c r="O200" s="34">
        <f t="shared" si="15"/>
        <v>3497.85</v>
      </c>
      <c r="P200" s="34">
        <f t="shared" si="15"/>
        <v>3584.2599999999998</v>
      </c>
      <c r="Q200" s="34">
        <f t="shared" si="15"/>
        <v>3559.8700000000003</v>
      </c>
      <c r="R200" s="34">
        <f t="shared" si="15"/>
        <v>3500.4199999999996</v>
      </c>
      <c r="S200" s="34">
        <f t="shared" si="15"/>
        <v>3453.94</v>
      </c>
      <c r="T200" s="34">
        <f t="shared" si="15"/>
        <v>3440.69</v>
      </c>
      <c r="U200" s="34">
        <f t="shared" si="15"/>
        <v>3430.64</v>
      </c>
      <c r="V200" s="34">
        <f t="shared" si="15"/>
        <v>3476.7899999999995</v>
      </c>
      <c r="W200" s="34">
        <f t="shared" si="15"/>
        <v>3499.39</v>
      </c>
      <c r="X200" s="34">
        <f t="shared" si="15"/>
        <v>3202.86</v>
      </c>
      <c r="Y200" s="34">
        <f t="shared" si="15"/>
        <v>2885.21</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17</v>
      </c>
      <c r="B201" s="34">
        <f t="shared" si="15"/>
        <v>2781.93</v>
      </c>
      <c r="C201" s="34">
        <f t="shared" si="15"/>
        <v>2728.21</v>
      </c>
      <c r="D201" s="34">
        <f t="shared" si="15"/>
        <v>2564.69</v>
      </c>
      <c r="E201" s="34">
        <f t="shared" si="15"/>
        <v>2485.3799999999997</v>
      </c>
      <c r="F201" s="34">
        <f t="shared" si="15"/>
        <v>2475.48</v>
      </c>
      <c r="G201" s="34">
        <f t="shared" si="15"/>
        <v>2382.37</v>
      </c>
      <c r="H201" s="34">
        <f t="shared" si="15"/>
        <v>2486.85</v>
      </c>
      <c r="I201" s="34">
        <f t="shared" si="15"/>
        <v>2850.57</v>
      </c>
      <c r="J201" s="34">
        <f t="shared" si="15"/>
        <v>3151.71</v>
      </c>
      <c r="K201" s="34">
        <f t="shared" si="15"/>
        <v>3456.19</v>
      </c>
      <c r="L201" s="34">
        <f t="shared" si="15"/>
        <v>3554.36</v>
      </c>
      <c r="M201" s="34">
        <f t="shared" si="15"/>
        <v>3588.82</v>
      </c>
      <c r="N201" s="34">
        <f t="shared" si="15"/>
        <v>3590.1600000000003</v>
      </c>
      <c r="O201" s="34">
        <f t="shared" si="15"/>
        <v>3552.7099999999996</v>
      </c>
      <c r="P201" s="34">
        <f t="shared" si="15"/>
        <v>3585.9199999999996</v>
      </c>
      <c r="Q201" s="34">
        <f t="shared" si="15"/>
        <v>3570.48</v>
      </c>
      <c r="R201" s="34">
        <f t="shared" si="15"/>
        <v>3552.98</v>
      </c>
      <c r="S201" s="34">
        <f t="shared" si="15"/>
        <v>3554.6600000000003</v>
      </c>
      <c r="T201" s="34">
        <f t="shared" si="15"/>
        <v>3550.5899999999997</v>
      </c>
      <c r="U201" s="34">
        <f t="shared" si="15"/>
        <v>3558.31</v>
      </c>
      <c r="V201" s="34">
        <f t="shared" si="15"/>
        <v>3583.2599999999998</v>
      </c>
      <c r="W201" s="34">
        <f t="shared" si="15"/>
        <v>3564.56</v>
      </c>
      <c r="X201" s="34">
        <f t="shared" si="15"/>
        <v>3148.3399999999997</v>
      </c>
      <c r="Y201" s="34">
        <f t="shared" si="15"/>
        <v>2946.2400000000002</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18</v>
      </c>
      <c r="B202" s="34">
        <f t="shared" si="15"/>
        <v>2674.9500000000003</v>
      </c>
      <c r="C202" s="34">
        <f t="shared" si="15"/>
        <v>2529.85</v>
      </c>
      <c r="D202" s="34">
        <f t="shared" si="15"/>
        <v>2472.0099999999998</v>
      </c>
      <c r="E202" s="34">
        <f t="shared" si="15"/>
        <v>2342.27</v>
      </c>
      <c r="F202" s="34">
        <f t="shared" si="15"/>
        <v>2304.4</v>
      </c>
      <c r="G202" s="34">
        <f t="shared" si="15"/>
        <v>2239.66</v>
      </c>
      <c r="H202" s="34">
        <f t="shared" si="15"/>
        <v>2237.7599999999998</v>
      </c>
      <c r="I202" s="34">
        <f t="shared" si="15"/>
        <v>2542.7800000000002</v>
      </c>
      <c r="J202" s="34">
        <f t="shared" si="15"/>
        <v>3011.52</v>
      </c>
      <c r="K202" s="34">
        <f t="shared" si="15"/>
        <v>3384.7499999999995</v>
      </c>
      <c r="L202" s="34">
        <f t="shared" si="15"/>
        <v>3542.4999999999995</v>
      </c>
      <c r="M202" s="34">
        <f t="shared" si="15"/>
        <v>3562.4500000000003</v>
      </c>
      <c r="N202" s="34">
        <f t="shared" si="15"/>
        <v>3559.9900000000002</v>
      </c>
      <c r="O202" s="34">
        <f t="shared" si="15"/>
        <v>3559.4199999999996</v>
      </c>
      <c r="P202" s="34">
        <f t="shared" si="15"/>
        <v>3557.2999999999997</v>
      </c>
      <c r="Q202" s="34">
        <f t="shared" si="15"/>
        <v>3518.65</v>
      </c>
      <c r="R202" s="34">
        <f t="shared" si="15"/>
        <v>3391.73</v>
      </c>
      <c r="S202" s="34">
        <f t="shared" si="15"/>
        <v>3414.0099999999998</v>
      </c>
      <c r="T202" s="34">
        <f t="shared" si="15"/>
        <v>3486.4199999999996</v>
      </c>
      <c r="U202" s="34">
        <f t="shared" si="15"/>
        <v>3535.86</v>
      </c>
      <c r="V202" s="34">
        <f t="shared" si="15"/>
        <v>3570.5499999999997</v>
      </c>
      <c r="W202" s="34">
        <f t="shared" si="15"/>
        <v>3600.98</v>
      </c>
      <c r="X202" s="34">
        <f t="shared" si="15"/>
        <v>3268.0499999999997</v>
      </c>
      <c r="Y202" s="34">
        <f t="shared" si="15"/>
        <v>2858.61</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19</v>
      </c>
      <c r="B203" s="34">
        <f t="shared" si="15"/>
        <v>2695.14</v>
      </c>
      <c r="C203" s="34">
        <f t="shared" si="15"/>
        <v>2582.5499999999997</v>
      </c>
      <c r="D203" s="34">
        <f t="shared" si="15"/>
        <v>2501.2400000000002</v>
      </c>
      <c r="E203" s="34">
        <f t="shared" si="15"/>
        <v>2479.4699999999998</v>
      </c>
      <c r="F203" s="34">
        <f t="shared" si="15"/>
        <v>2505.39</v>
      </c>
      <c r="G203" s="34">
        <f t="shared" si="15"/>
        <v>2577.61</v>
      </c>
      <c r="H203" s="34">
        <f t="shared" si="15"/>
        <v>2818.0499999999997</v>
      </c>
      <c r="I203" s="34">
        <f t="shared" si="15"/>
        <v>3192.12</v>
      </c>
      <c r="J203" s="34">
        <f t="shared" si="15"/>
        <v>3559.4900000000002</v>
      </c>
      <c r="K203" s="34">
        <f t="shared" si="15"/>
        <v>3654.4500000000003</v>
      </c>
      <c r="L203" s="34">
        <f t="shared" si="15"/>
        <v>3684.14</v>
      </c>
      <c r="M203" s="34">
        <f t="shared" si="15"/>
        <v>3663.53</v>
      </c>
      <c r="N203" s="34">
        <f t="shared" si="15"/>
        <v>3598.44</v>
      </c>
      <c r="O203" s="34">
        <f t="shared" si="15"/>
        <v>3643.27</v>
      </c>
      <c r="P203" s="34">
        <f t="shared" si="15"/>
        <v>3714.9599999999996</v>
      </c>
      <c r="Q203" s="34">
        <f t="shared" si="15"/>
        <v>3671.9999999999995</v>
      </c>
      <c r="R203" s="34">
        <f t="shared" si="15"/>
        <v>3593.0800000000004</v>
      </c>
      <c r="S203" s="34">
        <f t="shared" si="15"/>
        <v>3553.61</v>
      </c>
      <c r="T203" s="34">
        <f t="shared" si="15"/>
        <v>3539.2599999999998</v>
      </c>
      <c r="U203" s="34">
        <f t="shared" si="15"/>
        <v>3549.56</v>
      </c>
      <c r="V203" s="34">
        <f t="shared" si="15"/>
        <v>3558.8700000000003</v>
      </c>
      <c r="W203" s="34">
        <f t="shared" si="15"/>
        <v>3523.0099999999998</v>
      </c>
      <c r="X203" s="34">
        <f t="shared" si="15"/>
        <v>3074.31</v>
      </c>
      <c r="Y203" s="34">
        <f t="shared" si="15"/>
        <v>2850.2000000000003</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20</v>
      </c>
      <c r="B204" s="34">
        <f t="shared" si="15"/>
        <v>2717.8399999999997</v>
      </c>
      <c r="C204" s="34">
        <f t="shared" si="15"/>
        <v>2519.52</v>
      </c>
      <c r="D204" s="34">
        <f t="shared" si="15"/>
        <v>2322.35</v>
      </c>
      <c r="E204" s="34">
        <f t="shared" si="15"/>
        <v>2277.21</v>
      </c>
      <c r="F204" s="34">
        <f t="shared" si="15"/>
        <v>2344.89</v>
      </c>
      <c r="G204" s="34">
        <f t="shared" si="15"/>
        <v>2577.7400000000002</v>
      </c>
      <c r="H204" s="34">
        <f t="shared" si="15"/>
        <v>2771.0899999999997</v>
      </c>
      <c r="I204" s="34">
        <f t="shared" si="15"/>
        <v>3142.32</v>
      </c>
      <c r="J204" s="34">
        <f t="shared" si="15"/>
        <v>3516.4100000000003</v>
      </c>
      <c r="K204" s="34">
        <f t="shared" si="15"/>
        <v>3774.14</v>
      </c>
      <c r="L204" s="34">
        <f t="shared" si="15"/>
        <v>3792.5499999999997</v>
      </c>
      <c r="M204" s="34">
        <f t="shared" si="15"/>
        <v>3770.4</v>
      </c>
      <c r="N204" s="34">
        <f t="shared" si="15"/>
        <v>3760.3399999999997</v>
      </c>
      <c r="O204" s="34">
        <f t="shared" si="15"/>
        <v>3774.98</v>
      </c>
      <c r="P204" s="34">
        <f t="shared" si="15"/>
        <v>3919.02</v>
      </c>
      <c r="Q204" s="34">
        <f t="shared" si="15"/>
        <v>3789.73</v>
      </c>
      <c r="R204" s="34">
        <f t="shared" si="15"/>
        <v>3686.81</v>
      </c>
      <c r="S204" s="34">
        <f t="shared" si="15"/>
        <v>3588.52</v>
      </c>
      <c r="T204" s="34">
        <f t="shared" si="15"/>
        <v>3567.65</v>
      </c>
      <c r="U204" s="34">
        <f t="shared" si="15"/>
        <v>3564.7499999999995</v>
      </c>
      <c r="V204" s="34">
        <f t="shared" si="15"/>
        <v>3539.32</v>
      </c>
      <c r="W204" s="34">
        <f t="shared" si="15"/>
        <v>3513.4500000000003</v>
      </c>
      <c r="X204" s="34">
        <f t="shared" si="15"/>
        <v>3096.6</v>
      </c>
      <c r="Y204" s="34">
        <f t="shared" si="15"/>
        <v>2932.6</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21</v>
      </c>
      <c r="B205" s="34">
        <f t="shared" si="15"/>
        <v>2666.4500000000003</v>
      </c>
      <c r="C205" s="34">
        <f t="shared" si="15"/>
        <v>2564.21</v>
      </c>
      <c r="D205" s="34">
        <f t="shared" si="15"/>
        <v>2464.83</v>
      </c>
      <c r="E205" s="34">
        <f t="shared" si="15"/>
        <v>2357.0499999999997</v>
      </c>
      <c r="F205" s="34">
        <f t="shared" si="15"/>
        <v>2414.8399999999997</v>
      </c>
      <c r="G205" s="34">
        <f t="shared" si="15"/>
        <v>2596.5</v>
      </c>
      <c r="H205" s="34">
        <f t="shared" si="15"/>
        <v>2740.79</v>
      </c>
      <c r="I205" s="34">
        <f t="shared" si="15"/>
        <v>3170.35</v>
      </c>
      <c r="J205" s="34">
        <f t="shared" si="15"/>
        <v>3459.8700000000003</v>
      </c>
      <c r="K205" s="34">
        <f t="shared" si="15"/>
        <v>3686.97</v>
      </c>
      <c r="L205" s="34">
        <f t="shared" si="15"/>
        <v>3811.2400000000002</v>
      </c>
      <c r="M205" s="34">
        <f t="shared" si="15"/>
        <v>3721.69</v>
      </c>
      <c r="N205" s="34">
        <f t="shared" si="15"/>
        <v>3685.61</v>
      </c>
      <c r="O205" s="34">
        <f t="shared" si="15"/>
        <v>3711.3799999999997</v>
      </c>
      <c r="P205" s="34">
        <f t="shared" si="15"/>
        <v>3930.0800000000004</v>
      </c>
      <c r="Q205" s="34">
        <f t="shared" si="15"/>
        <v>3828.3700000000003</v>
      </c>
      <c r="R205" s="34">
        <f t="shared" si="15"/>
        <v>3663.03</v>
      </c>
      <c r="S205" s="34">
        <f t="shared" si="15"/>
        <v>3641.22</v>
      </c>
      <c r="T205" s="34">
        <f t="shared" si="15"/>
        <v>3614.48</v>
      </c>
      <c r="U205" s="34">
        <f t="shared" si="15"/>
        <v>3609.2099999999996</v>
      </c>
      <c r="V205" s="34">
        <f t="shared" si="15"/>
        <v>3563.36</v>
      </c>
      <c r="W205" s="34">
        <f t="shared" si="15"/>
        <v>3512.9599999999996</v>
      </c>
      <c r="X205" s="34">
        <f t="shared" si="15"/>
        <v>3140.2999999999997</v>
      </c>
      <c r="Y205" s="34">
        <f t="shared" si="15"/>
        <v>2977.37</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22</v>
      </c>
      <c r="B206" s="34">
        <f t="shared" si="15"/>
        <v>2694.2999999999997</v>
      </c>
      <c r="C206" s="34">
        <f t="shared" si="15"/>
        <v>2554.14</v>
      </c>
      <c r="D206" s="34">
        <f t="shared" si="15"/>
        <v>2425.3799999999997</v>
      </c>
      <c r="E206" s="34">
        <f t="shared" si="15"/>
        <v>2261.4899999999998</v>
      </c>
      <c r="F206" s="34">
        <f t="shared" si="15"/>
        <v>2355.41</v>
      </c>
      <c r="G206" s="34">
        <f t="shared" si="15"/>
        <v>2599.7400000000002</v>
      </c>
      <c r="H206" s="34">
        <f t="shared" si="15"/>
        <v>2740.02</v>
      </c>
      <c r="I206" s="34">
        <f t="shared" si="15"/>
        <v>3184.75</v>
      </c>
      <c r="J206" s="34">
        <f t="shared" si="15"/>
        <v>3542.1200000000003</v>
      </c>
      <c r="K206" s="34">
        <f t="shared" si="15"/>
        <v>3715.86</v>
      </c>
      <c r="L206" s="34">
        <f t="shared" si="15"/>
        <v>3743.53</v>
      </c>
      <c r="M206" s="34">
        <f t="shared" si="15"/>
        <v>3743.2000000000003</v>
      </c>
      <c r="N206" s="34">
        <f t="shared" si="15"/>
        <v>3667.03</v>
      </c>
      <c r="O206" s="34">
        <f t="shared" si="15"/>
        <v>3749.07</v>
      </c>
      <c r="P206" s="34">
        <f t="shared" si="15"/>
        <v>3829.18</v>
      </c>
      <c r="Q206" s="34">
        <f t="shared" si="15"/>
        <v>3767.1</v>
      </c>
      <c r="R206" s="34">
        <f t="shared" si="15"/>
        <v>3679.86</v>
      </c>
      <c r="S206" s="34">
        <f t="shared" si="15"/>
        <v>3620.1299999999997</v>
      </c>
      <c r="T206" s="34">
        <f t="shared" si="15"/>
        <v>3616.9</v>
      </c>
      <c r="U206" s="34">
        <f t="shared" si="15"/>
        <v>3604.78</v>
      </c>
      <c r="V206" s="34">
        <f t="shared" si="15"/>
        <v>3620.73</v>
      </c>
      <c r="W206" s="34">
        <f t="shared" si="15"/>
        <v>3542.9999999999995</v>
      </c>
      <c r="X206" s="34">
        <f t="shared" si="15"/>
        <v>3156.14</v>
      </c>
      <c r="Y206" s="34">
        <f t="shared" si="15"/>
        <v>2924.9500000000003</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23</v>
      </c>
      <c r="B207" s="34">
        <f t="shared" si="15"/>
        <v>2706.14</v>
      </c>
      <c r="C207" s="34">
        <f t="shared" si="15"/>
        <v>2513.0700000000002</v>
      </c>
      <c r="D207" s="34">
        <f t="shared" si="15"/>
        <v>2440.3799999999997</v>
      </c>
      <c r="E207" s="34">
        <f t="shared" si="15"/>
        <v>2374.2800000000002</v>
      </c>
      <c r="F207" s="34">
        <f t="shared" si="15"/>
        <v>2395.9900000000002</v>
      </c>
      <c r="G207" s="34">
        <f t="shared" si="15"/>
        <v>2545.62</v>
      </c>
      <c r="H207" s="34">
        <f t="shared" si="15"/>
        <v>2786.79</v>
      </c>
      <c r="I207" s="34">
        <f t="shared" si="15"/>
        <v>3211.18</v>
      </c>
      <c r="J207" s="34">
        <f t="shared" si="15"/>
        <v>3557.7999999999997</v>
      </c>
      <c r="K207" s="34">
        <f t="shared" si="15"/>
        <v>3658.2499999999995</v>
      </c>
      <c r="L207" s="34">
        <f t="shared" si="15"/>
        <v>3706.4</v>
      </c>
      <c r="M207" s="34">
        <f t="shared" si="15"/>
        <v>3689.57</v>
      </c>
      <c r="N207" s="34">
        <f t="shared" si="15"/>
        <v>3723.4199999999996</v>
      </c>
      <c r="O207" s="34">
        <f t="shared" si="15"/>
        <v>3751.4500000000003</v>
      </c>
      <c r="P207" s="34">
        <f t="shared" si="15"/>
        <v>3849.64</v>
      </c>
      <c r="Q207" s="34">
        <f t="shared" ref="Q207:Y207" si="16">Q105</f>
        <v>3743.4999999999995</v>
      </c>
      <c r="R207" s="34">
        <f t="shared" si="16"/>
        <v>3678.19</v>
      </c>
      <c r="S207" s="34">
        <f t="shared" si="16"/>
        <v>3649.9100000000003</v>
      </c>
      <c r="T207" s="34">
        <f t="shared" si="16"/>
        <v>3612.1699999999996</v>
      </c>
      <c r="U207" s="34">
        <f t="shared" si="16"/>
        <v>3599.14</v>
      </c>
      <c r="V207" s="34">
        <f t="shared" si="16"/>
        <v>3573.5499999999997</v>
      </c>
      <c r="W207" s="34">
        <f t="shared" si="16"/>
        <v>3584.31</v>
      </c>
      <c r="X207" s="34">
        <f t="shared" si="16"/>
        <v>3382.86</v>
      </c>
      <c r="Y207" s="34">
        <f t="shared" si="16"/>
        <v>2988.07</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24</v>
      </c>
      <c r="B208" s="34">
        <f t="shared" ref="B208:Y215" si="17">B106</f>
        <v>2902.33</v>
      </c>
      <c r="C208" s="34">
        <f t="shared" si="17"/>
        <v>2689.1</v>
      </c>
      <c r="D208" s="34">
        <f t="shared" si="17"/>
        <v>2603.31</v>
      </c>
      <c r="E208" s="34">
        <f t="shared" si="17"/>
        <v>2550.77</v>
      </c>
      <c r="F208" s="34">
        <f t="shared" si="17"/>
        <v>2531.0300000000002</v>
      </c>
      <c r="G208" s="34">
        <f t="shared" si="17"/>
        <v>2526.3799999999997</v>
      </c>
      <c r="H208" s="34">
        <f t="shared" si="17"/>
        <v>2589.69</v>
      </c>
      <c r="I208" s="34">
        <f t="shared" si="17"/>
        <v>2890.33</v>
      </c>
      <c r="J208" s="34">
        <f t="shared" si="17"/>
        <v>3304.08</v>
      </c>
      <c r="K208" s="34">
        <f t="shared" si="17"/>
        <v>3591.35</v>
      </c>
      <c r="L208" s="34">
        <f t="shared" si="17"/>
        <v>3668.03</v>
      </c>
      <c r="M208" s="34">
        <f t="shared" si="17"/>
        <v>3676.0399999999995</v>
      </c>
      <c r="N208" s="34">
        <f t="shared" si="17"/>
        <v>3664.72</v>
      </c>
      <c r="O208" s="34">
        <f t="shared" si="17"/>
        <v>3665.52</v>
      </c>
      <c r="P208" s="34">
        <f t="shared" si="17"/>
        <v>3656.82</v>
      </c>
      <c r="Q208" s="34">
        <f t="shared" si="17"/>
        <v>3684.28</v>
      </c>
      <c r="R208" s="34">
        <f t="shared" si="17"/>
        <v>3674.31</v>
      </c>
      <c r="S208" s="34">
        <f t="shared" si="17"/>
        <v>3667.8300000000004</v>
      </c>
      <c r="T208" s="34">
        <f t="shared" si="17"/>
        <v>3659.9</v>
      </c>
      <c r="U208" s="34">
        <f t="shared" si="17"/>
        <v>3667.3399999999997</v>
      </c>
      <c r="V208" s="34">
        <f t="shared" si="17"/>
        <v>3677.52</v>
      </c>
      <c r="W208" s="34">
        <f t="shared" si="17"/>
        <v>3664.36</v>
      </c>
      <c r="X208" s="34">
        <f t="shared" si="17"/>
        <v>3339.6699999999996</v>
      </c>
      <c r="Y208" s="34">
        <f t="shared" si="17"/>
        <v>2962.98</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25</v>
      </c>
      <c r="B209" s="34">
        <f t="shared" si="17"/>
        <v>2845.73</v>
      </c>
      <c r="C209" s="34">
        <f t="shared" si="17"/>
        <v>2658.0499999999997</v>
      </c>
      <c r="D209" s="34">
        <f t="shared" si="17"/>
        <v>2566.6299999999997</v>
      </c>
      <c r="E209" s="34">
        <f t="shared" si="17"/>
        <v>2492.62</v>
      </c>
      <c r="F209" s="34">
        <f t="shared" si="17"/>
        <v>2443.56</v>
      </c>
      <c r="G209" s="34">
        <f t="shared" si="17"/>
        <v>2487.91</v>
      </c>
      <c r="H209" s="34">
        <f t="shared" si="17"/>
        <v>2422.29</v>
      </c>
      <c r="I209" s="34">
        <f t="shared" si="17"/>
        <v>2678.7400000000002</v>
      </c>
      <c r="J209" s="34">
        <f t="shared" si="17"/>
        <v>3025.98</v>
      </c>
      <c r="K209" s="34">
        <f t="shared" si="17"/>
        <v>3379.61</v>
      </c>
      <c r="L209" s="34">
        <f t="shared" si="17"/>
        <v>3516.81</v>
      </c>
      <c r="M209" s="34">
        <f t="shared" si="17"/>
        <v>3579.4999999999995</v>
      </c>
      <c r="N209" s="34">
        <f t="shared" si="17"/>
        <v>3579.1299999999997</v>
      </c>
      <c r="O209" s="34">
        <f t="shared" si="17"/>
        <v>3577.4</v>
      </c>
      <c r="P209" s="34">
        <f t="shared" si="17"/>
        <v>3583.28</v>
      </c>
      <c r="Q209" s="34">
        <f t="shared" si="17"/>
        <v>3540.77</v>
      </c>
      <c r="R209" s="34">
        <f t="shared" si="17"/>
        <v>3476.6200000000003</v>
      </c>
      <c r="S209" s="34">
        <f t="shared" si="17"/>
        <v>3484.32</v>
      </c>
      <c r="T209" s="34">
        <f t="shared" si="17"/>
        <v>3513.82</v>
      </c>
      <c r="U209" s="34">
        <f t="shared" si="17"/>
        <v>3537.22</v>
      </c>
      <c r="V209" s="34">
        <f t="shared" si="17"/>
        <v>3568.7899999999995</v>
      </c>
      <c r="W209" s="34">
        <f t="shared" si="17"/>
        <v>3601.5800000000004</v>
      </c>
      <c r="X209" s="34">
        <f t="shared" si="17"/>
        <v>3250.94</v>
      </c>
      <c r="Y209" s="34">
        <f t="shared" si="17"/>
        <v>2881.6699999999996</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26</v>
      </c>
      <c r="B210" s="34">
        <f t="shared" si="17"/>
        <v>2709.39</v>
      </c>
      <c r="C210" s="34">
        <f t="shared" si="17"/>
        <v>2597.2000000000003</v>
      </c>
      <c r="D210" s="34">
        <f t="shared" si="17"/>
        <v>2508.58</v>
      </c>
      <c r="E210" s="34">
        <f t="shared" si="17"/>
        <v>2346.79</v>
      </c>
      <c r="F210" s="34">
        <f t="shared" si="17"/>
        <v>2366.46</v>
      </c>
      <c r="G210" s="34">
        <f t="shared" si="17"/>
        <v>2625.6</v>
      </c>
      <c r="H210" s="34">
        <f t="shared" si="17"/>
        <v>2733.53</v>
      </c>
      <c r="I210" s="34">
        <f t="shared" si="17"/>
        <v>3039.91</v>
      </c>
      <c r="J210" s="34">
        <f t="shared" si="17"/>
        <v>3475.32</v>
      </c>
      <c r="K210" s="34">
        <f t="shared" si="17"/>
        <v>3561.2999999999997</v>
      </c>
      <c r="L210" s="34">
        <f t="shared" si="17"/>
        <v>3650.32</v>
      </c>
      <c r="M210" s="34">
        <f t="shared" si="17"/>
        <v>3608.9500000000003</v>
      </c>
      <c r="N210" s="34">
        <f t="shared" si="17"/>
        <v>3573.8799999999997</v>
      </c>
      <c r="O210" s="34">
        <f t="shared" si="17"/>
        <v>3621.53</v>
      </c>
      <c r="P210" s="34">
        <f t="shared" si="17"/>
        <v>3675.2899999999995</v>
      </c>
      <c r="Q210" s="34">
        <f t="shared" si="17"/>
        <v>3684.1</v>
      </c>
      <c r="R210" s="34">
        <f t="shared" si="17"/>
        <v>3647.2499999999995</v>
      </c>
      <c r="S210" s="34">
        <f t="shared" si="17"/>
        <v>3512.14</v>
      </c>
      <c r="T210" s="34">
        <f t="shared" si="17"/>
        <v>3469.7599999999998</v>
      </c>
      <c r="U210" s="34">
        <f t="shared" si="17"/>
        <v>3371.7000000000003</v>
      </c>
      <c r="V210" s="34">
        <f t="shared" si="17"/>
        <v>3396.9100000000003</v>
      </c>
      <c r="W210" s="34">
        <f t="shared" si="17"/>
        <v>3304.98</v>
      </c>
      <c r="X210" s="34">
        <f t="shared" si="17"/>
        <v>2904.16</v>
      </c>
      <c r="Y210" s="34">
        <f t="shared" si="17"/>
        <v>2781.4</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27</v>
      </c>
      <c r="B211" s="34">
        <f t="shared" si="17"/>
        <v>2619.14</v>
      </c>
      <c r="C211" s="34">
        <f t="shared" si="17"/>
        <v>2428.9699999999998</v>
      </c>
      <c r="D211" s="34">
        <f t="shared" si="17"/>
        <v>2369.2400000000002</v>
      </c>
      <c r="E211" s="34">
        <f t="shared" si="17"/>
        <v>2056.79</v>
      </c>
      <c r="F211" s="34">
        <f t="shared" si="17"/>
        <v>1852.33</v>
      </c>
      <c r="G211" s="34">
        <f t="shared" si="17"/>
        <v>2429.91</v>
      </c>
      <c r="H211" s="34">
        <f t="shared" si="17"/>
        <v>2601.64</v>
      </c>
      <c r="I211" s="34">
        <f t="shared" si="17"/>
        <v>2928.5899999999997</v>
      </c>
      <c r="J211" s="34">
        <f t="shared" si="17"/>
        <v>3301.7999999999997</v>
      </c>
      <c r="K211" s="34">
        <f t="shared" si="17"/>
        <v>3485.3799999999997</v>
      </c>
      <c r="L211" s="34">
        <f t="shared" si="17"/>
        <v>3583.4599999999996</v>
      </c>
      <c r="M211" s="34">
        <f t="shared" si="17"/>
        <v>3489.4100000000003</v>
      </c>
      <c r="N211" s="34">
        <f t="shared" si="17"/>
        <v>3446.9100000000003</v>
      </c>
      <c r="O211" s="34">
        <f t="shared" si="17"/>
        <v>3483.4100000000003</v>
      </c>
      <c r="P211" s="34">
        <f t="shared" si="17"/>
        <v>3606.1200000000003</v>
      </c>
      <c r="Q211" s="34">
        <f t="shared" si="17"/>
        <v>3531.11</v>
      </c>
      <c r="R211" s="34">
        <f t="shared" si="17"/>
        <v>3546.4199999999996</v>
      </c>
      <c r="S211" s="34">
        <f t="shared" si="17"/>
        <v>3478.27</v>
      </c>
      <c r="T211" s="34">
        <f t="shared" si="17"/>
        <v>3427.56</v>
      </c>
      <c r="U211" s="34">
        <f t="shared" si="17"/>
        <v>3325.25</v>
      </c>
      <c r="V211" s="34">
        <f t="shared" si="17"/>
        <v>3316.25</v>
      </c>
      <c r="W211" s="34">
        <f t="shared" si="17"/>
        <v>3267.97</v>
      </c>
      <c r="X211" s="34">
        <f t="shared" si="17"/>
        <v>2898.66</v>
      </c>
      <c r="Y211" s="34">
        <f t="shared" si="17"/>
        <v>2794.2999999999997</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28</v>
      </c>
      <c r="B212" s="34">
        <f t="shared" si="17"/>
        <v>2682.97</v>
      </c>
      <c r="C212" s="34">
        <f t="shared" si="17"/>
        <v>2459.9199999999996</v>
      </c>
      <c r="D212" s="34">
        <f t="shared" si="17"/>
        <v>2312.5300000000002</v>
      </c>
      <c r="E212" s="34">
        <f t="shared" si="17"/>
        <v>1787.9299999999998</v>
      </c>
      <c r="F212" s="34">
        <f t="shared" si="17"/>
        <v>1664.3899999999999</v>
      </c>
      <c r="G212" s="34">
        <f t="shared" si="17"/>
        <v>2501.41</v>
      </c>
      <c r="H212" s="34">
        <f t="shared" si="17"/>
        <v>2731.16</v>
      </c>
      <c r="I212" s="34">
        <f t="shared" si="17"/>
        <v>3020.1</v>
      </c>
      <c r="J212" s="34">
        <f t="shared" si="17"/>
        <v>3542.1699999999996</v>
      </c>
      <c r="K212" s="34">
        <f t="shared" si="17"/>
        <v>3615.1299999999997</v>
      </c>
      <c r="L212" s="34">
        <f t="shared" si="17"/>
        <v>3698.7499999999995</v>
      </c>
      <c r="M212" s="34">
        <f t="shared" si="17"/>
        <v>3695.7099999999996</v>
      </c>
      <c r="N212" s="34">
        <f t="shared" si="17"/>
        <v>3690.23</v>
      </c>
      <c r="O212" s="34">
        <f t="shared" si="17"/>
        <v>3702.9100000000003</v>
      </c>
      <c r="P212" s="34">
        <f t="shared" si="17"/>
        <v>3805.3700000000003</v>
      </c>
      <c r="Q212" s="34">
        <f t="shared" si="17"/>
        <v>3882.6299999999997</v>
      </c>
      <c r="R212" s="34">
        <f t="shared" si="17"/>
        <v>3710.0800000000004</v>
      </c>
      <c r="S212" s="34">
        <f t="shared" si="17"/>
        <v>3659.98</v>
      </c>
      <c r="T212" s="34">
        <f t="shared" si="17"/>
        <v>3611.18</v>
      </c>
      <c r="U212" s="34">
        <f t="shared" si="17"/>
        <v>3572.6299999999997</v>
      </c>
      <c r="V212" s="34">
        <f t="shared" si="17"/>
        <v>3560.7499999999995</v>
      </c>
      <c r="W212" s="34">
        <f t="shared" si="17"/>
        <v>3525.52</v>
      </c>
      <c r="X212" s="34">
        <f t="shared" si="17"/>
        <v>3137.31</v>
      </c>
      <c r="Y212" s="34">
        <f t="shared" si="17"/>
        <v>2861.25</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21" customHeight="1" x14ac:dyDescent="0.2">
      <c r="A213" s="33">
        <v>29</v>
      </c>
      <c r="B213" s="34">
        <f t="shared" si="17"/>
        <v>2660.18</v>
      </c>
      <c r="C213" s="34">
        <f t="shared" si="17"/>
        <v>2497.6799999999998</v>
      </c>
      <c r="D213" s="34">
        <f t="shared" si="17"/>
        <v>2308.69</v>
      </c>
      <c r="E213" s="34">
        <f t="shared" si="17"/>
        <v>2232.65</v>
      </c>
      <c r="F213" s="34">
        <f t="shared" si="17"/>
        <v>2220.54</v>
      </c>
      <c r="G213" s="34">
        <f t="shared" si="17"/>
        <v>2530.14</v>
      </c>
      <c r="H213" s="34">
        <f t="shared" si="17"/>
        <v>2656.72</v>
      </c>
      <c r="I213" s="34">
        <f t="shared" si="17"/>
        <v>3013.46</v>
      </c>
      <c r="J213" s="34">
        <f t="shared" si="17"/>
        <v>3571.69</v>
      </c>
      <c r="K213" s="34">
        <f t="shared" si="17"/>
        <v>3607.2400000000002</v>
      </c>
      <c r="L213" s="34">
        <f t="shared" si="17"/>
        <v>3616.3799999999997</v>
      </c>
      <c r="M213" s="34">
        <f t="shared" si="17"/>
        <v>3706.27</v>
      </c>
      <c r="N213" s="34">
        <f t="shared" si="17"/>
        <v>3713.2599999999998</v>
      </c>
      <c r="O213" s="34">
        <f t="shared" si="17"/>
        <v>3732.81</v>
      </c>
      <c r="P213" s="34">
        <f t="shared" si="17"/>
        <v>3865.82</v>
      </c>
      <c r="Q213" s="34">
        <f t="shared" si="17"/>
        <v>3883.31</v>
      </c>
      <c r="R213" s="34">
        <f t="shared" si="17"/>
        <v>3878.0499999999997</v>
      </c>
      <c r="S213" s="34">
        <f t="shared" si="17"/>
        <v>3813.65</v>
      </c>
      <c r="T213" s="34">
        <f t="shared" si="17"/>
        <v>3750.1200000000003</v>
      </c>
      <c r="U213" s="34">
        <f t="shared" si="17"/>
        <v>3724.5899999999997</v>
      </c>
      <c r="V213" s="34">
        <f t="shared" si="17"/>
        <v>3697.1299999999997</v>
      </c>
      <c r="W213" s="34">
        <f t="shared" si="17"/>
        <v>3615.73</v>
      </c>
      <c r="X213" s="34">
        <f t="shared" si="17"/>
        <v>3304.66</v>
      </c>
      <c r="Y213" s="34">
        <f t="shared" si="17"/>
        <v>2883.2999999999997</v>
      </c>
      <c r="Z213" s="24">
        <f>IFERROR(Y213,"скрыть")</f>
        <v>2883.2999999999997</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21" customHeight="1" x14ac:dyDescent="0.2">
      <c r="A214" s="33">
        <v>30</v>
      </c>
      <c r="B214" s="34">
        <f t="shared" si="17"/>
        <v>2670.2599999999998</v>
      </c>
      <c r="C214" s="34">
        <f t="shared" si="17"/>
        <v>2528.06</v>
      </c>
      <c r="D214" s="34">
        <f t="shared" si="17"/>
        <v>2379.81</v>
      </c>
      <c r="E214" s="34">
        <f t="shared" si="17"/>
        <v>2290.0099999999998</v>
      </c>
      <c r="F214" s="34">
        <f t="shared" si="17"/>
        <v>2277.4699999999998</v>
      </c>
      <c r="G214" s="34">
        <f t="shared" si="17"/>
        <v>2503.7199999999998</v>
      </c>
      <c r="H214" s="34">
        <f t="shared" si="17"/>
        <v>2570.27</v>
      </c>
      <c r="I214" s="34">
        <f t="shared" si="17"/>
        <v>2961.4199999999996</v>
      </c>
      <c r="J214" s="34">
        <f t="shared" si="17"/>
        <v>3585.9599999999996</v>
      </c>
      <c r="K214" s="34">
        <f t="shared" si="17"/>
        <v>3477.1</v>
      </c>
      <c r="L214" s="34">
        <f t="shared" si="17"/>
        <v>3457.7499999999995</v>
      </c>
      <c r="M214" s="34">
        <f t="shared" si="17"/>
        <v>3443.4900000000002</v>
      </c>
      <c r="N214" s="34">
        <f t="shared" si="17"/>
        <v>3743.2499999999995</v>
      </c>
      <c r="O214" s="34">
        <f t="shared" si="17"/>
        <v>3758.47</v>
      </c>
      <c r="P214" s="34">
        <f t="shared" si="17"/>
        <v>4142.0600000000004</v>
      </c>
      <c r="Q214" s="34">
        <f t="shared" si="17"/>
        <v>4138.6400000000003</v>
      </c>
      <c r="R214" s="34">
        <f t="shared" si="17"/>
        <v>3905.02</v>
      </c>
      <c r="S214" s="34">
        <f t="shared" si="17"/>
        <v>3788.0099999999998</v>
      </c>
      <c r="T214" s="34">
        <f t="shared" si="17"/>
        <v>3736.85</v>
      </c>
      <c r="U214" s="34">
        <f t="shared" si="17"/>
        <v>3691.8300000000004</v>
      </c>
      <c r="V214" s="34">
        <f t="shared" si="17"/>
        <v>3774.2899999999995</v>
      </c>
      <c r="W214" s="34">
        <f t="shared" si="17"/>
        <v>3772.2599999999998</v>
      </c>
      <c r="X214" s="34">
        <f t="shared" si="17"/>
        <v>3497.9199999999996</v>
      </c>
      <c r="Y214" s="34">
        <f t="shared" si="17"/>
        <v>3002.37</v>
      </c>
      <c r="Z214" s="24">
        <f>IFERROR(Y214,"скрыть")</f>
        <v>3002.37</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21" customHeight="1" x14ac:dyDescent="0.2">
      <c r="A215" s="33">
        <v>31</v>
      </c>
      <c r="B215" s="34">
        <f t="shared" si="17"/>
        <v>2754.25</v>
      </c>
      <c r="C215" s="34">
        <f t="shared" si="17"/>
        <v>2618.11</v>
      </c>
      <c r="D215" s="34">
        <f t="shared" si="17"/>
        <v>2488.83</v>
      </c>
      <c r="E215" s="34">
        <f t="shared" si="17"/>
        <v>2385.64</v>
      </c>
      <c r="F215" s="34">
        <f t="shared" si="17"/>
        <v>2341.7599999999998</v>
      </c>
      <c r="G215" s="34">
        <f t="shared" si="17"/>
        <v>2442.04</v>
      </c>
      <c r="H215" s="34">
        <f t="shared" si="17"/>
        <v>2504.94</v>
      </c>
      <c r="I215" s="34">
        <f t="shared" si="17"/>
        <v>2765.36</v>
      </c>
      <c r="J215" s="34">
        <f t="shared" si="17"/>
        <v>3360.3799999999997</v>
      </c>
      <c r="K215" s="34">
        <f t="shared" si="17"/>
        <v>3513.78</v>
      </c>
      <c r="L215" s="34">
        <f t="shared" si="17"/>
        <v>3652.4</v>
      </c>
      <c r="M215" s="34">
        <f t="shared" si="17"/>
        <v>3685.72</v>
      </c>
      <c r="N215" s="34">
        <f t="shared" si="17"/>
        <v>3696.9500000000003</v>
      </c>
      <c r="O215" s="34">
        <f t="shared" si="17"/>
        <v>3700.7499999999995</v>
      </c>
      <c r="P215" s="34">
        <f t="shared" si="17"/>
        <v>3744.7000000000003</v>
      </c>
      <c r="Q215" s="34">
        <f t="shared" si="17"/>
        <v>3764.18</v>
      </c>
      <c r="R215" s="34">
        <f t="shared" si="17"/>
        <v>3769.3700000000003</v>
      </c>
      <c r="S215" s="34">
        <f t="shared" si="17"/>
        <v>3776.43</v>
      </c>
      <c r="T215" s="34">
        <f t="shared" si="17"/>
        <v>3713.53</v>
      </c>
      <c r="U215" s="34">
        <f t="shared" si="17"/>
        <v>3689.77</v>
      </c>
      <c r="V215" s="34">
        <f t="shared" si="17"/>
        <v>3710.0800000000004</v>
      </c>
      <c r="W215" s="34">
        <f t="shared" si="17"/>
        <v>3697.93</v>
      </c>
      <c r="X215" s="34">
        <f t="shared" si="17"/>
        <v>3377.07</v>
      </c>
      <c r="Y215" s="34">
        <f t="shared" si="17"/>
        <v>2936.03</v>
      </c>
      <c r="Z215" s="24">
        <f>IFERROR(Y215,"скрыть")</f>
        <v>2936.03</v>
      </c>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ht="15.75" x14ac:dyDescent="0.25">
      <c r="B216" s="105" t="s">
        <v>164</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6.1" customHeight="1" x14ac:dyDescent="0.2">
      <c r="A217" s="114" t="s">
        <v>111</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s="27" customFormat="1" ht="24"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26"/>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5.75" x14ac:dyDescent="0.25">
      <c r="B219" s="105" t="s">
        <v>112</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t="s">
        <v>82</v>
      </c>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ht="11.25" customHeight="1" x14ac:dyDescent="0.2">
      <c r="A221" s="111"/>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s="27" customFormat="1" ht="32.65" customHeight="1" x14ac:dyDescent="0.2">
      <c r="A222" s="31" t="s">
        <v>83</v>
      </c>
      <c r="B222" s="32" t="s">
        <v>84</v>
      </c>
      <c r="C222" s="32" t="s">
        <v>85</v>
      </c>
      <c r="D222" s="32" t="s">
        <v>86</v>
      </c>
      <c r="E222" s="32" t="s">
        <v>87</v>
      </c>
      <c r="F222" s="32" t="s">
        <v>88</v>
      </c>
      <c r="G222" s="32" t="s">
        <v>89</v>
      </c>
      <c r="H222" s="32" t="s">
        <v>90</v>
      </c>
      <c r="I222" s="32" t="s">
        <v>91</v>
      </c>
      <c r="J222" s="32" t="s">
        <v>92</v>
      </c>
      <c r="K222" s="32" t="s">
        <v>93</v>
      </c>
      <c r="L222" s="32" t="s">
        <v>94</v>
      </c>
      <c r="M222" s="32" t="s">
        <v>95</v>
      </c>
      <c r="N222" s="32" t="s">
        <v>96</v>
      </c>
      <c r="O222" s="32" t="s">
        <v>97</v>
      </c>
      <c r="P222" s="32" t="s">
        <v>98</v>
      </c>
      <c r="Q222" s="32" t="s">
        <v>99</v>
      </c>
      <c r="R222" s="32" t="s">
        <v>100</v>
      </c>
      <c r="S222" s="32" t="s">
        <v>101</v>
      </c>
      <c r="T222" s="32" t="s">
        <v>102</v>
      </c>
      <c r="U222" s="32" t="s">
        <v>103</v>
      </c>
      <c r="V222" s="32" t="s">
        <v>104</v>
      </c>
      <c r="W222" s="32" t="s">
        <v>105</v>
      </c>
      <c r="X222" s="32" t="s">
        <v>106</v>
      </c>
      <c r="Y222" s="32" t="s">
        <v>107</v>
      </c>
      <c r="Z222" s="26"/>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1</v>
      </c>
      <c r="B223" s="34">
        <v>2747.83</v>
      </c>
      <c r="C223" s="34">
        <v>2605.9199999999996</v>
      </c>
      <c r="D223" s="34">
        <v>2553.85</v>
      </c>
      <c r="E223" s="34">
        <v>2514.3200000000002</v>
      </c>
      <c r="F223" s="34">
        <v>2497.5300000000002</v>
      </c>
      <c r="G223" s="34">
        <v>2502.0899999999997</v>
      </c>
      <c r="H223" s="34">
        <v>2514.04</v>
      </c>
      <c r="I223" s="34">
        <v>2764.79</v>
      </c>
      <c r="J223" s="34">
        <v>2953.27</v>
      </c>
      <c r="K223" s="34">
        <v>3219.1</v>
      </c>
      <c r="L223" s="34">
        <v>3354.57</v>
      </c>
      <c r="M223" s="34">
        <v>3382.2899999999995</v>
      </c>
      <c r="N223" s="34">
        <v>3360.4</v>
      </c>
      <c r="O223" s="34">
        <v>3368.35</v>
      </c>
      <c r="P223" s="34">
        <v>3365.61</v>
      </c>
      <c r="Q223" s="34">
        <v>3292.89</v>
      </c>
      <c r="R223" s="34">
        <v>3177.6699999999996</v>
      </c>
      <c r="S223" s="34">
        <v>3241.7000000000003</v>
      </c>
      <c r="T223" s="34">
        <v>3288.16</v>
      </c>
      <c r="U223" s="34">
        <v>3349.6299999999997</v>
      </c>
      <c r="V223" s="34">
        <v>3445.56</v>
      </c>
      <c r="W223" s="34">
        <v>3437.22</v>
      </c>
      <c r="X223" s="34">
        <v>2975.33</v>
      </c>
      <c r="Y223" s="34">
        <v>2850.54</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2</v>
      </c>
      <c r="B224" s="34">
        <v>2678.14</v>
      </c>
      <c r="C224" s="34">
        <v>2576.52</v>
      </c>
      <c r="D224" s="34">
        <v>2497.6</v>
      </c>
      <c r="E224" s="34">
        <v>2483.5899999999997</v>
      </c>
      <c r="F224" s="34">
        <v>2474.27</v>
      </c>
      <c r="G224" s="34">
        <v>2492.54</v>
      </c>
      <c r="H224" s="34">
        <v>2462.64</v>
      </c>
      <c r="I224" s="34">
        <v>2672.62</v>
      </c>
      <c r="J224" s="34">
        <v>2942.62</v>
      </c>
      <c r="K224" s="34">
        <v>3126.25</v>
      </c>
      <c r="L224" s="34">
        <v>3142.18</v>
      </c>
      <c r="M224" s="34">
        <v>3197.25</v>
      </c>
      <c r="N224" s="34">
        <v>3191.1</v>
      </c>
      <c r="O224" s="34">
        <v>3162.1299999999997</v>
      </c>
      <c r="P224" s="34">
        <v>3146.9900000000002</v>
      </c>
      <c r="Q224" s="34">
        <v>3127.77</v>
      </c>
      <c r="R224" s="34">
        <v>3077.25</v>
      </c>
      <c r="S224" s="34">
        <v>3124.43</v>
      </c>
      <c r="T224" s="34">
        <v>3127.4500000000003</v>
      </c>
      <c r="U224" s="34">
        <v>3274.81</v>
      </c>
      <c r="V224" s="34">
        <v>3328.4900000000002</v>
      </c>
      <c r="W224" s="34">
        <v>3319.35</v>
      </c>
      <c r="X224" s="34">
        <v>2925.48</v>
      </c>
      <c r="Y224" s="34">
        <v>2739.66</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3</v>
      </c>
      <c r="B225" s="34">
        <v>2668.7999999999997</v>
      </c>
      <c r="C225" s="34">
        <v>2572.7000000000003</v>
      </c>
      <c r="D225" s="34">
        <v>2489.37</v>
      </c>
      <c r="E225" s="34">
        <v>2473.33</v>
      </c>
      <c r="F225" s="34">
        <v>2470.4</v>
      </c>
      <c r="G225" s="34">
        <v>2479.0099999999998</v>
      </c>
      <c r="H225" s="34">
        <v>2497.31</v>
      </c>
      <c r="I225" s="34">
        <v>2715.72</v>
      </c>
      <c r="J225" s="34">
        <v>2966.87</v>
      </c>
      <c r="K225" s="34">
        <v>3315.28</v>
      </c>
      <c r="L225" s="34">
        <v>3370.1299999999997</v>
      </c>
      <c r="M225" s="34">
        <v>3395.69</v>
      </c>
      <c r="N225" s="34">
        <v>3385.1</v>
      </c>
      <c r="O225" s="34">
        <v>3371.5399999999995</v>
      </c>
      <c r="P225" s="34">
        <v>3352.7499999999995</v>
      </c>
      <c r="Q225" s="34">
        <v>3312.12</v>
      </c>
      <c r="R225" s="34">
        <v>3262.1</v>
      </c>
      <c r="S225" s="34">
        <v>3287.83</v>
      </c>
      <c r="T225" s="34">
        <v>3237.6</v>
      </c>
      <c r="U225" s="34">
        <v>3288.8399999999997</v>
      </c>
      <c r="V225" s="34">
        <v>3364.82</v>
      </c>
      <c r="W225" s="34">
        <v>3416.22</v>
      </c>
      <c r="X225" s="34">
        <v>2995.65</v>
      </c>
      <c r="Y225" s="34">
        <v>2835.4500000000003</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4</v>
      </c>
      <c r="B226" s="34">
        <v>2610.11</v>
      </c>
      <c r="C226" s="34">
        <v>2540.2400000000002</v>
      </c>
      <c r="D226" s="34">
        <v>2495.5499999999997</v>
      </c>
      <c r="E226" s="34">
        <v>2491.5700000000002</v>
      </c>
      <c r="F226" s="34">
        <v>2486.56</v>
      </c>
      <c r="G226" s="34">
        <v>2471.87</v>
      </c>
      <c r="H226" s="34">
        <v>2430.11</v>
      </c>
      <c r="I226" s="34">
        <v>2561.2000000000003</v>
      </c>
      <c r="J226" s="34">
        <v>2848.1</v>
      </c>
      <c r="K226" s="34">
        <v>3009.68</v>
      </c>
      <c r="L226" s="34">
        <v>3131.7999999999997</v>
      </c>
      <c r="M226" s="34">
        <v>3139.7599999999998</v>
      </c>
      <c r="N226" s="34">
        <v>3138.54</v>
      </c>
      <c r="O226" s="34">
        <v>3137.0099999999998</v>
      </c>
      <c r="P226" s="34">
        <v>3235.81</v>
      </c>
      <c r="Q226" s="34">
        <v>3143.0099999999998</v>
      </c>
      <c r="R226" s="34">
        <v>3137.7400000000002</v>
      </c>
      <c r="S226" s="34">
        <v>3187.81</v>
      </c>
      <c r="T226" s="34">
        <v>3192.81</v>
      </c>
      <c r="U226" s="34">
        <v>3290.4500000000003</v>
      </c>
      <c r="V226" s="34">
        <v>3354.3799999999997</v>
      </c>
      <c r="W226" s="34">
        <v>3372.97</v>
      </c>
      <c r="X226" s="34">
        <v>2978.28</v>
      </c>
      <c r="Y226" s="34">
        <v>2811.23</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5</v>
      </c>
      <c r="B227" s="34">
        <v>2614.4900000000002</v>
      </c>
      <c r="C227" s="34">
        <v>2492.35</v>
      </c>
      <c r="D227" s="34">
        <v>2458.15</v>
      </c>
      <c r="E227" s="34">
        <v>2441.16</v>
      </c>
      <c r="F227" s="34">
        <v>2454.6299999999997</v>
      </c>
      <c r="G227" s="34">
        <v>2501.6</v>
      </c>
      <c r="H227" s="34">
        <v>2611.9199999999996</v>
      </c>
      <c r="I227" s="34">
        <v>2957.5499999999997</v>
      </c>
      <c r="J227" s="34">
        <v>3280.39</v>
      </c>
      <c r="K227" s="34">
        <v>3361.2499999999995</v>
      </c>
      <c r="L227" s="34">
        <v>3372.02</v>
      </c>
      <c r="M227" s="34">
        <v>3424.5899999999997</v>
      </c>
      <c r="N227" s="34">
        <v>3395.9999999999995</v>
      </c>
      <c r="O227" s="34">
        <v>3416.02</v>
      </c>
      <c r="P227" s="34">
        <v>3401.3799999999997</v>
      </c>
      <c r="Q227" s="34">
        <v>3387.0399999999995</v>
      </c>
      <c r="R227" s="34">
        <v>3366.77</v>
      </c>
      <c r="S227" s="34">
        <v>3277.65</v>
      </c>
      <c r="T227" s="34">
        <v>3261.78</v>
      </c>
      <c r="U227" s="34">
        <v>3240.37</v>
      </c>
      <c r="V227" s="34">
        <v>3375.28</v>
      </c>
      <c r="W227" s="34">
        <v>3300.5</v>
      </c>
      <c r="X227" s="34">
        <v>2971.8799999999997</v>
      </c>
      <c r="Y227" s="34">
        <v>2738.12</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6</v>
      </c>
      <c r="B228" s="34">
        <v>2611.33</v>
      </c>
      <c r="C228" s="34">
        <v>2495.66</v>
      </c>
      <c r="D228" s="34">
        <v>2459.2999999999997</v>
      </c>
      <c r="E228" s="34">
        <v>2458.6</v>
      </c>
      <c r="F228" s="34">
        <v>2485.19</v>
      </c>
      <c r="G228" s="34">
        <v>2544.3200000000002</v>
      </c>
      <c r="H228" s="34">
        <v>2744.31</v>
      </c>
      <c r="I228" s="34">
        <v>3011.72</v>
      </c>
      <c r="J228" s="34">
        <v>3440.5399999999995</v>
      </c>
      <c r="K228" s="34">
        <v>3513.94</v>
      </c>
      <c r="L228" s="34">
        <v>3515.8700000000003</v>
      </c>
      <c r="M228" s="34">
        <v>3550.3799999999997</v>
      </c>
      <c r="N228" s="34">
        <v>3548.2000000000003</v>
      </c>
      <c r="O228" s="34">
        <v>3554.0099999999998</v>
      </c>
      <c r="P228" s="34">
        <v>3548.3700000000003</v>
      </c>
      <c r="Q228" s="34">
        <v>3528.47</v>
      </c>
      <c r="R228" s="34">
        <v>3515.85</v>
      </c>
      <c r="S228" s="34">
        <v>3463.6600000000003</v>
      </c>
      <c r="T228" s="34">
        <v>3450.4</v>
      </c>
      <c r="U228" s="34">
        <v>3453.4199999999996</v>
      </c>
      <c r="V228" s="34">
        <v>3530.2499999999995</v>
      </c>
      <c r="W228" s="34">
        <v>3425.39</v>
      </c>
      <c r="X228" s="34">
        <v>2953.71</v>
      </c>
      <c r="Y228" s="34">
        <v>2850.16</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7</v>
      </c>
      <c r="B229" s="34">
        <v>2582.9500000000003</v>
      </c>
      <c r="C229" s="34">
        <v>2442.85</v>
      </c>
      <c r="D229" s="34">
        <v>2325.08</v>
      </c>
      <c r="E229" s="34">
        <v>2314.9900000000002</v>
      </c>
      <c r="F229" s="34">
        <v>2402.3200000000002</v>
      </c>
      <c r="G229" s="34">
        <v>2518.9699999999998</v>
      </c>
      <c r="H229" s="34">
        <v>2678.46</v>
      </c>
      <c r="I229" s="34">
        <v>3008.96</v>
      </c>
      <c r="J229" s="34">
        <v>3390.82</v>
      </c>
      <c r="K229" s="34">
        <v>3462.6200000000003</v>
      </c>
      <c r="L229" s="34">
        <v>3463.2000000000003</v>
      </c>
      <c r="M229" s="34">
        <v>3520.1699999999996</v>
      </c>
      <c r="N229" s="34">
        <v>3497.73</v>
      </c>
      <c r="O229" s="34">
        <v>3506.4199999999996</v>
      </c>
      <c r="P229" s="34">
        <v>3490.86</v>
      </c>
      <c r="Q229" s="34">
        <v>3479.0399999999995</v>
      </c>
      <c r="R229" s="34">
        <v>3468.0899999999997</v>
      </c>
      <c r="S229" s="34">
        <v>3387.97</v>
      </c>
      <c r="T229" s="34">
        <v>3390.85</v>
      </c>
      <c r="U229" s="34">
        <v>3429.3799999999997</v>
      </c>
      <c r="V229" s="34">
        <v>3494.57</v>
      </c>
      <c r="W229" s="34">
        <v>3471.5399999999995</v>
      </c>
      <c r="X229" s="34">
        <v>3123.47</v>
      </c>
      <c r="Y229" s="34">
        <v>2916.44</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8</v>
      </c>
      <c r="B230" s="34">
        <v>2919.33</v>
      </c>
      <c r="C230" s="34">
        <v>2761.69</v>
      </c>
      <c r="D230" s="34">
        <v>2661.16</v>
      </c>
      <c r="E230" s="34">
        <v>2636.6699999999996</v>
      </c>
      <c r="F230" s="34">
        <v>2617.06</v>
      </c>
      <c r="G230" s="34">
        <v>2605.6299999999997</v>
      </c>
      <c r="H230" s="34">
        <v>2588.08</v>
      </c>
      <c r="I230" s="34">
        <v>2913.4199999999996</v>
      </c>
      <c r="J230" s="34">
        <v>3200.9199999999996</v>
      </c>
      <c r="K230" s="34">
        <v>3387.69</v>
      </c>
      <c r="L230" s="34">
        <v>3466.7499999999995</v>
      </c>
      <c r="M230" s="34">
        <v>3485.0499999999997</v>
      </c>
      <c r="N230" s="34">
        <v>3470.9100000000003</v>
      </c>
      <c r="O230" s="34">
        <v>3454.6200000000003</v>
      </c>
      <c r="P230" s="34">
        <v>3449.0399999999995</v>
      </c>
      <c r="Q230" s="34">
        <v>3374.89</v>
      </c>
      <c r="R230" s="34">
        <v>3326.71</v>
      </c>
      <c r="S230" s="34">
        <v>3381.0399999999995</v>
      </c>
      <c r="T230" s="34">
        <v>3429.4900000000002</v>
      </c>
      <c r="U230" s="34">
        <v>3483.1699999999996</v>
      </c>
      <c r="V230" s="34">
        <v>3505.7099999999996</v>
      </c>
      <c r="W230" s="34">
        <v>3510.1200000000003</v>
      </c>
      <c r="X230" s="34">
        <v>3175.0899999999997</v>
      </c>
      <c r="Y230" s="34">
        <v>2913.2000000000003</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9</v>
      </c>
      <c r="B231" s="34">
        <v>2856.07</v>
      </c>
      <c r="C231" s="34">
        <v>2681.41</v>
      </c>
      <c r="D231" s="34">
        <v>2579.94</v>
      </c>
      <c r="E231" s="34">
        <v>2534.4299999999998</v>
      </c>
      <c r="F231" s="34">
        <v>2525.6799999999998</v>
      </c>
      <c r="G231" s="34">
        <v>2550.04</v>
      </c>
      <c r="H231" s="34">
        <v>2602.06</v>
      </c>
      <c r="I231" s="34">
        <v>2869.47</v>
      </c>
      <c r="J231" s="34">
        <v>3121.04</v>
      </c>
      <c r="K231" s="34">
        <v>3409.7899999999995</v>
      </c>
      <c r="L231" s="34">
        <v>3491.8399999999997</v>
      </c>
      <c r="M231" s="34">
        <v>3510.0800000000004</v>
      </c>
      <c r="N231" s="34">
        <v>3488.9999999999995</v>
      </c>
      <c r="O231" s="34">
        <v>3475.7400000000002</v>
      </c>
      <c r="P231" s="34">
        <v>3467.32</v>
      </c>
      <c r="Q231" s="34">
        <v>3412.4900000000002</v>
      </c>
      <c r="R231" s="34">
        <v>3359.6299999999997</v>
      </c>
      <c r="S231" s="34">
        <v>3369.8799999999997</v>
      </c>
      <c r="T231" s="34">
        <v>3397.77</v>
      </c>
      <c r="U231" s="34">
        <v>3467.0499999999997</v>
      </c>
      <c r="V231" s="34">
        <v>3494.56</v>
      </c>
      <c r="W231" s="34">
        <v>3513.6200000000003</v>
      </c>
      <c r="X231" s="34">
        <v>3096.79</v>
      </c>
      <c r="Y231" s="34">
        <v>2921.2400000000002</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10</v>
      </c>
      <c r="B232" s="34">
        <v>2701.3399999999997</v>
      </c>
      <c r="C232" s="34">
        <v>2531.04</v>
      </c>
      <c r="D232" s="34">
        <v>2484.7199999999998</v>
      </c>
      <c r="E232" s="34">
        <v>2485.1699999999996</v>
      </c>
      <c r="F232" s="34">
        <v>2484.75</v>
      </c>
      <c r="G232" s="34">
        <v>2489.8399999999997</v>
      </c>
      <c r="H232" s="34">
        <v>2494.7400000000002</v>
      </c>
      <c r="I232" s="34">
        <v>2761.0899999999997</v>
      </c>
      <c r="J232" s="34">
        <v>3061.46</v>
      </c>
      <c r="K232" s="34">
        <v>3388.5899999999997</v>
      </c>
      <c r="L232" s="34">
        <v>3486.68</v>
      </c>
      <c r="M232" s="34">
        <v>3496.5800000000004</v>
      </c>
      <c r="N232" s="34">
        <v>3493.7099999999996</v>
      </c>
      <c r="O232" s="34">
        <v>3478.2099999999996</v>
      </c>
      <c r="P232" s="34">
        <v>3472.2899999999995</v>
      </c>
      <c r="Q232" s="34">
        <v>3391.47</v>
      </c>
      <c r="R232" s="34">
        <v>3301.31</v>
      </c>
      <c r="S232" s="34">
        <v>3323.91</v>
      </c>
      <c r="T232" s="34">
        <v>3322.6299999999997</v>
      </c>
      <c r="U232" s="34">
        <v>3348.23</v>
      </c>
      <c r="V232" s="34">
        <v>3421.7899999999995</v>
      </c>
      <c r="W232" s="34">
        <v>3456.11</v>
      </c>
      <c r="X232" s="34">
        <v>3046.39</v>
      </c>
      <c r="Y232" s="34">
        <v>2909.81</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11</v>
      </c>
      <c r="B233" s="34">
        <v>2850</v>
      </c>
      <c r="C233" s="34">
        <v>2651.9199999999996</v>
      </c>
      <c r="D233" s="34">
        <v>2574.0899999999997</v>
      </c>
      <c r="E233" s="34">
        <v>2548.2800000000002</v>
      </c>
      <c r="F233" s="34">
        <v>2529.29</v>
      </c>
      <c r="G233" s="34">
        <v>2542.1299999999997</v>
      </c>
      <c r="H233" s="34">
        <v>2519.2400000000002</v>
      </c>
      <c r="I233" s="34">
        <v>2783.2999999999997</v>
      </c>
      <c r="J233" s="34">
        <v>3066.7000000000003</v>
      </c>
      <c r="K233" s="34">
        <v>3435.56</v>
      </c>
      <c r="L233" s="34">
        <v>3504.7099999999996</v>
      </c>
      <c r="M233" s="34">
        <v>3527.7099999999996</v>
      </c>
      <c r="N233" s="34">
        <v>3532.5099999999998</v>
      </c>
      <c r="O233" s="34">
        <v>3523.57</v>
      </c>
      <c r="P233" s="34">
        <v>3518.97</v>
      </c>
      <c r="Q233" s="34">
        <v>3480.6200000000003</v>
      </c>
      <c r="R233" s="34">
        <v>3418.2599999999998</v>
      </c>
      <c r="S233" s="34">
        <v>3479.97</v>
      </c>
      <c r="T233" s="34">
        <v>3499.4199999999996</v>
      </c>
      <c r="U233" s="34">
        <v>3520.9199999999996</v>
      </c>
      <c r="V233" s="34">
        <v>3549.97</v>
      </c>
      <c r="W233" s="34">
        <v>3561.44</v>
      </c>
      <c r="X233" s="34">
        <v>3269.25</v>
      </c>
      <c r="Y233" s="34">
        <v>2951.33</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12</v>
      </c>
      <c r="B234" s="34">
        <v>2748.12</v>
      </c>
      <c r="C234" s="34">
        <v>2615.65</v>
      </c>
      <c r="D234" s="34">
        <v>2535.73</v>
      </c>
      <c r="E234" s="34">
        <v>2502.3200000000002</v>
      </c>
      <c r="F234" s="34">
        <v>2534.75</v>
      </c>
      <c r="G234" s="34">
        <v>2622.28</v>
      </c>
      <c r="H234" s="34">
        <v>2848.06</v>
      </c>
      <c r="I234" s="34">
        <v>3208.97</v>
      </c>
      <c r="J234" s="34">
        <v>3548.03</v>
      </c>
      <c r="K234" s="34">
        <v>3621.35</v>
      </c>
      <c r="L234" s="34">
        <v>3628.52</v>
      </c>
      <c r="M234" s="34">
        <v>3652.98</v>
      </c>
      <c r="N234" s="34">
        <v>3632.0399999999995</v>
      </c>
      <c r="O234" s="34">
        <v>3640.47</v>
      </c>
      <c r="P234" s="34">
        <v>3646.5800000000004</v>
      </c>
      <c r="Q234" s="34">
        <v>3618.1299999999997</v>
      </c>
      <c r="R234" s="34">
        <v>3612.11</v>
      </c>
      <c r="S234" s="34">
        <v>3582.14</v>
      </c>
      <c r="T234" s="34">
        <v>3541.52</v>
      </c>
      <c r="U234" s="34">
        <v>3508.61</v>
      </c>
      <c r="V234" s="34">
        <v>3516.15</v>
      </c>
      <c r="W234" s="34">
        <v>3475.78</v>
      </c>
      <c r="X234" s="34">
        <v>3021.32</v>
      </c>
      <c r="Y234" s="34">
        <v>2846.53</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13</v>
      </c>
      <c r="B235" s="34">
        <v>2680.31</v>
      </c>
      <c r="C235" s="34">
        <v>2515.11</v>
      </c>
      <c r="D235" s="34">
        <v>2437.4699999999998</v>
      </c>
      <c r="E235" s="34">
        <v>2418.0099999999998</v>
      </c>
      <c r="F235" s="34">
        <v>2492.9</v>
      </c>
      <c r="G235" s="34">
        <v>2582.48</v>
      </c>
      <c r="H235" s="34">
        <v>2766.9</v>
      </c>
      <c r="I235" s="34">
        <v>3023.66</v>
      </c>
      <c r="J235" s="34">
        <v>3401.35</v>
      </c>
      <c r="K235" s="34">
        <v>3572.56</v>
      </c>
      <c r="L235" s="34">
        <v>3608.89</v>
      </c>
      <c r="M235" s="34">
        <v>3596.93</v>
      </c>
      <c r="N235" s="34">
        <v>3587.0899999999997</v>
      </c>
      <c r="O235" s="34">
        <v>3601.32</v>
      </c>
      <c r="P235" s="34">
        <v>3689.48</v>
      </c>
      <c r="Q235" s="34">
        <v>3718.36</v>
      </c>
      <c r="R235" s="34">
        <v>3633.6200000000003</v>
      </c>
      <c r="S235" s="34">
        <v>3611.57</v>
      </c>
      <c r="T235" s="34">
        <v>3600.18</v>
      </c>
      <c r="U235" s="34">
        <v>3600.35</v>
      </c>
      <c r="V235" s="34">
        <v>3645.28</v>
      </c>
      <c r="W235" s="34">
        <v>3501.44</v>
      </c>
      <c r="X235" s="34">
        <v>3015.35</v>
      </c>
      <c r="Y235" s="34">
        <v>2858.35</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14</v>
      </c>
      <c r="B236" s="34">
        <v>2705.5099999999998</v>
      </c>
      <c r="C236" s="34">
        <v>2605.06</v>
      </c>
      <c r="D236" s="34">
        <v>2462.4900000000002</v>
      </c>
      <c r="E236" s="34">
        <v>2439.85</v>
      </c>
      <c r="F236" s="34">
        <v>2455.0499999999997</v>
      </c>
      <c r="G236" s="34">
        <v>2626.31</v>
      </c>
      <c r="H236" s="34">
        <v>2882.25</v>
      </c>
      <c r="I236" s="34">
        <v>3267.66</v>
      </c>
      <c r="J236" s="34">
        <v>3573.7999999999997</v>
      </c>
      <c r="K236" s="34">
        <v>3692.5800000000004</v>
      </c>
      <c r="L236" s="34">
        <v>3764.6699999999996</v>
      </c>
      <c r="M236" s="34">
        <v>3734.0899999999997</v>
      </c>
      <c r="N236" s="34">
        <v>3699.19</v>
      </c>
      <c r="O236" s="34">
        <v>3753.1600000000003</v>
      </c>
      <c r="P236" s="34">
        <v>3842.89</v>
      </c>
      <c r="Q236" s="34">
        <v>3812.06</v>
      </c>
      <c r="R236" s="34">
        <v>3735.19</v>
      </c>
      <c r="S236" s="34">
        <v>3706.2400000000002</v>
      </c>
      <c r="T236" s="34">
        <v>3649.0499999999997</v>
      </c>
      <c r="U236" s="34">
        <v>3609.5499999999997</v>
      </c>
      <c r="V236" s="34">
        <v>3717.9999999999995</v>
      </c>
      <c r="W236" s="34">
        <v>3567.36</v>
      </c>
      <c r="X236" s="34">
        <v>3142.4</v>
      </c>
      <c r="Y236" s="34">
        <v>2936.6699999999996</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15</v>
      </c>
      <c r="B237" s="34">
        <v>2735.79</v>
      </c>
      <c r="C237" s="34">
        <v>2651.43</v>
      </c>
      <c r="D237" s="34">
        <v>2560.81</v>
      </c>
      <c r="E237" s="34">
        <v>2518.0099999999998</v>
      </c>
      <c r="F237" s="34">
        <v>2568.16</v>
      </c>
      <c r="G237" s="34">
        <v>2725.9900000000002</v>
      </c>
      <c r="H237" s="34">
        <v>2929.31</v>
      </c>
      <c r="I237" s="34">
        <v>3329.97</v>
      </c>
      <c r="J237" s="34">
        <v>3556.4999999999995</v>
      </c>
      <c r="K237" s="34">
        <v>3649.27</v>
      </c>
      <c r="L237" s="34">
        <v>3659.9900000000002</v>
      </c>
      <c r="M237" s="34">
        <v>3622.4500000000003</v>
      </c>
      <c r="N237" s="34">
        <v>3609.43</v>
      </c>
      <c r="O237" s="34">
        <v>3633.4100000000003</v>
      </c>
      <c r="P237" s="34">
        <v>3727.48</v>
      </c>
      <c r="Q237" s="34">
        <v>3662.7899999999995</v>
      </c>
      <c r="R237" s="34">
        <v>3626.5399999999995</v>
      </c>
      <c r="S237" s="34">
        <v>3605.9599999999996</v>
      </c>
      <c r="T237" s="34">
        <v>3613.3700000000003</v>
      </c>
      <c r="U237" s="34">
        <v>3602.2400000000002</v>
      </c>
      <c r="V237" s="34">
        <v>3619.7099999999996</v>
      </c>
      <c r="W237" s="34">
        <v>3543.2899999999995</v>
      </c>
      <c r="X237" s="34">
        <v>3268.58</v>
      </c>
      <c r="Y237" s="34">
        <v>2947.98</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16</v>
      </c>
      <c r="B238" s="34">
        <v>2673.6299999999997</v>
      </c>
      <c r="C238" s="34">
        <v>2501.61</v>
      </c>
      <c r="D238" s="34">
        <v>2376.52</v>
      </c>
      <c r="E238" s="34">
        <v>2309.5499999999997</v>
      </c>
      <c r="F238" s="34">
        <v>2397.06</v>
      </c>
      <c r="G238" s="34">
        <v>2594.8399999999997</v>
      </c>
      <c r="H238" s="34">
        <v>2851.64</v>
      </c>
      <c r="I238" s="34">
        <v>3113.0099999999998</v>
      </c>
      <c r="J238" s="34">
        <v>3440.68</v>
      </c>
      <c r="K238" s="34">
        <v>3505.2599999999998</v>
      </c>
      <c r="L238" s="34">
        <v>3500.5399999999995</v>
      </c>
      <c r="M238" s="34">
        <v>3457.15</v>
      </c>
      <c r="N238" s="34">
        <v>3485.6600000000003</v>
      </c>
      <c r="O238" s="34">
        <v>3497.85</v>
      </c>
      <c r="P238" s="34">
        <v>3584.2599999999998</v>
      </c>
      <c r="Q238" s="34">
        <v>3559.8700000000003</v>
      </c>
      <c r="R238" s="34">
        <v>3500.4199999999996</v>
      </c>
      <c r="S238" s="34">
        <v>3453.94</v>
      </c>
      <c r="T238" s="34">
        <v>3440.69</v>
      </c>
      <c r="U238" s="34">
        <v>3430.64</v>
      </c>
      <c r="V238" s="34">
        <v>3476.7899999999995</v>
      </c>
      <c r="W238" s="34">
        <v>3499.39</v>
      </c>
      <c r="X238" s="34">
        <v>3202.86</v>
      </c>
      <c r="Y238" s="34">
        <v>2885.21</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17</v>
      </c>
      <c r="B239" s="34">
        <v>2781.93</v>
      </c>
      <c r="C239" s="34">
        <v>2728.21</v>
      </c>
      <c r="D239" s="34">
        <v>2564.69</v>
      </c>
      <c r="E239" s="34">
        <v>2485.3799999999997</v>
      </c>
      <c r="F239" s="34">
        <v>2475.48</v>
      </c>
      <c r="G239" s="34">
        <v>2382.37</v>
      </c>
      <c r="H239" s="34">
        <v>2486.85</v>
      </c>
      <c r="I239" s="34">
        <v>2850.57</v>
      </c>
      <c r="J239" s="34">
        <v>3151.71</v>
      </c>
      <c r="K239" s="34">
        <v>3456.19</v>
      </c>
      <c r="L239" s="34">
        <v>3554.36</v>
      </c>
      <c r="M239" s="34">
        <v>3588.82</v>
      </c>
      <c r="N239" s="34">
        <v>3590.1600000000003</v>
      </c>
      <c r="O239" s="34">
        <v>3552.7099999999996</v>
      </c>
      <c r="P239" s="34">
        <v>3585.9199999999996</v>
      </c>
      <c r="Q239" s="34">
        <v>3570.48</v>
      </c>
      <c r="R239" s="34">
        <v>3552.98</v>
      </c>
      <c r="S239" s="34">
        <v>3554.6600000000003</v>
      </c>
      <c r="T239" s="34">
        <v>3550.5899999999997</v>
      </c>
      <c r="U239" s="34">
        <v>3558.31</v>
      </c>
      <c r="V239" s="34">
        <v>3583.2599999999998</v>
      </c>
      <c r="W239" s="34">
        <v>3564.56</v>
      </c>
      <c r="X239" s="34">
        <v>3148.3399999999997</v>
      </c>
      <c r="Y239" s="34">
        <v>2946.2400000000002</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18</v>
      </c>
      <c r="B240" s="34">
        <v>2674.9500000000003</v>
      </c>
      <c r="C240" s="34">
        <v>2529.85</v>
      </c>
      <c r="D240" s="34">
        <v>2472.0099999999998</v>
      </c>
      <c r="E240" s="34">
        <v>2342.27</v>
      </c>
      <c r="F240" s="34">
        <v>2304.4</v>
      </c>
      <c r="G240" s="34">
        <v>2239.66</v>
      </c>
      <c r="H240" s="34">
        <v>2237.7599999999998</v>
      </c>
      <c r="I240" s="34">
        <v>2542.7800000000002</v>
      </c>
      <c r="J240" s="34">
        <v>3011.52</v>
      </c>
      <c r="K240" s="34">
        <v>3384.7499999999995</v>
      </c>
      <c r="L240" s="34">
        <v>3542.4999999999995</v>
      </c>
      <c r="M240" s="34">
        <v>3562.4500000000003</v>
      </c>
      <c r="N240" s="34">
        <v>3559.9900000000002</v>
      </c>
      <c r="O240" s="34">
        <v>3559.4199999999996</v>
      </c>
      <c r="P240" s="34">
        <v>3557.2999999999997</v>
      </c>
      <c r="Q240" s="34">
        <v>3518.65</v>
      </c>
      <c r="R240" s="34">
        <v>3391.73</v>
      </c>
      <c r="S240" s="34">
        <v>3414.0099999999998</v>
      </c>
      <c r="T240" s="34">
        <v>3486.4199999999996</v>
      </c>
      <c r="U240" s="34">
        <v>3535.86</v>
      </c>
      <c r="V240" s="34">
        <v>3570.5499999999997</v>
      </c>
      <c r="W240" s="34">
        <v>3600.98</v>
      </c>
      <c r="X240" s="34">
        <v>3268.0499999999997</v>
      </c>
      <c r="Y240" s="34">
        <v>2858.61</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19</v>
      </c>
      <c r="B241" s="34">
        <v>2695.14</v>
      </c>
      <c r="C241" s="34">
        <v>2582.5499999999997</v>
      </c>
      <c r="D241" s="34">
        <v>2501.2400000000002</v>
      </c>
      <c r="E241" s="34">
        <v>2479.4699999999998</v>
      </c>
      <c r="F241" s="34">
        <v>2505.39</v>
      </c>
      <c r="G241" s="34">
        <v>2577.61</v>
      </c>
      <c r="H241" s="34">
        <v>2818.0499999999997</v>
      </c>
      <c r="I241" s="34">
        <v>3192.12</v>
      </c>
      <c r="J241" s="34">
        <v>3559.4900000000002</v>
      </c>
      <c r="K241" s="34">
        <v>3654.4500000000003</v>
      </c>
      <c r="L241" s="34">
        <v>3684.14</v>
      </c>
      <c r="M241" s="34">
        <v>3663.53</v>
      </c>
      <c r="N241" s="34">
        <v>3598.44</v>
      </c>
      <c r="O241" s="34">
        <v>3643.27</v>
      </c>
      <c r="P241" s="34">
        <v>3714.9599999999996</v>
      </c>
      <c r="Q241" s="34">
        <v>3671.9999999999995</v>
      </c>
      <c r="R241" s="34">
        <v>3593.0800000000004</v>
      </c>
      <c r="S241" s="34">
        <v>3553.61</v>
      </c>
      <c r="T241" s="34">
        <v>3539.2599999999998</v>
      </c>
      <c r="U241" s="34">
        <v>3549.56</v>
      </c>
      <c r="V241" s="34">
        <v>3558.8700000000003</v>
      </c>
      <c r="W241" s="34">
        <v>3523.0099999999998</v>
      </c>
      <c r="X241" s="34">
        <v>3074.31</v>
      </c>
      <c r="Y241" s="34">
        <v>2850.2000000000003</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20</v>
      </c>
      <c r="B242" s="34">
        <v>2717.8399999999997</v>
      </c>
      <c r="C242" s="34">
        <v>2519.52</v>
      </c>
      <c r="D242" s="34">
        <v>2322.35</v>
      </c>
      <c r="E242" s="34">
        <v>2277.21</v>
      </c>
      <c r="F242" s="34">
        <v>2344.89</v>
      </c>
      <c r="G242" s="34">
        <v>2577.7400000000002</v>
      </c>
      <c r="H242" s="34">
        <v>2771.0899999999997</v>
      </c>
      <c r="I242" s="34">
        <v>3142.32</v>
      </c>
      <c r="J242" s="34">
        <v>3516.4100000000003</v>
      </c>
      <c r="K242" s="34">
        <v>3774.14</v>
      </c>
      <c r="L242" s="34">
        <v>3792.5499999999997</v>
      </c>
      <c r="M242" s="34">
        <v>3770.4</v>
      </c>
      <c r="N242" s="34">
        <v>3760.3399999999997</v>
      </c>
      <c r="O242" s="34">
        <v>3774.98</v>
      </c>
      <c r="P242" s="34">
        <v>3919.02</v>
      </c>
      <c r="Q242" s="34">
        <v>3789.73</v>
      </c>
      <c r="R242" s="34">
        <v>3686.81</v>
      </c>
      <c r="S242" s="34">
        <v>3588.52</v>
      </c>
      <c r="T242" s="34">
        <v>3567.65</v>
      </c>
      <c r="U242" s="34">
        <v>3564.7499999999995</v>
      </c>
      <c r="V242" s="34">
        <v>3539.32</v>
      </c>
      <c r="W242" s="34">
        <v>3513.4500000000003</v>
      </c>
      <c r="X242" s="34">
        <v>3096.6</v>
      </c>
      <c r="Y242" s="34">
        <v>2932.6</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21</v>
      </c>
      <c r="B243" s="34">
        <v>2666.4500000000003</v>
      </c>
      <c r="C243" s="34">
        <v>2564.21</v>
      </c>
      <c r="D243" s="34">
        <v>2464.83</v>
      </c>
      <c r="E243" s="34">
        <v>2357.0499999999997</v>
      </c>
      <c r="F243" s="34">
        <v>2414.8399999999997</v>
      </c>
      <c r="G243" s="34">
        <v>2596.5</v>
      </c>
      <c r="H243" s="34">
        <v>2740.79</v>
      </c>
      <c r="I243" s="34">
        <v>3170.35</v>
      </c>
      <c r="J243" s="34">
        <v>3459.8700000000003</v>
      </c>
      <c r="K243" s="34">
        <v>3686.97</v>
      </c>
      <c r="L243" s="34">
        <v>3811.2400000000002</v>
      </c>
      <c r="M243" s="34">
        <v>3721.69</v>
      </c>
      <c r="N243" s="34">
        <v>3685.61</v>
      </c>
      <c r="O243" s="34">
        <v>3711.3799999999997</v>
      </c>
      <c r="P243" s="34">
        <v>3930.0800000000004</v>
      </c>
      <c r="Q243" s="34">
        <v>3828.3700000000003</v>
      </c>
      <c r="R243" s="34">
        <v>3663.03</v>
      </c>
      <c r="S243" s="34">
        <v>3641.22</v>
      </c>
      <c r="T243" s="34">
        <v>3614.48</v>
      </c>
      <c r="U243" s="34">
        <v>3609.2099999999996</v>
      </c>
      <c r="V243" s="34">
        <v>3563.36</v>
      </c>
      <c r="W243" s="34">
        <v>3512.9599999999996</v>
      </c>
      <c r="X243" s="34">
        <v>3140.2999999999997</v>
      </c>
      <c r="Y243" s="34">
        <v>2977.37</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22</v>
      </c>
      <c r="B244" s="34">
        <v>2694.2999999999997</v>
      </c>
      <c r="C244" s="34">
        <v>2554.14</v>
      </c>
      <c r="D244" s="34">
        <v>2425.3799999999997</v>
      </c>
      <c r="E244" s="34">
        <v>2261.4899999999998</v>
      </c>
      <c r="F244" s="34">
        <v>2355.41</v>
      </c>
      <c r="G244" s="34">
        <v>2599.7400000000002</v>
      </c>
      <c r="H244" s="34">
        <v>2740.02</v>
      </c>
      <c r="I244" s="34">
        <v>3184.75</v>
      </c>
      <c r="J244" s="34">
        <v>3542.1200000000003</v>
      </c>
      <c r="K244" s="34">
        <v>3715.86</v>
      </c>
      <c r="L244" s="34">
        <v>3743.53</v>
      </c>
      <c r="M244" s="34">
        <v>3743.2000000000003</v>
      </c>
      <c r="N244" s="34">
        <v>3667.03</v>
      </c>
      <c r="O244" s="34">
        <v>3749.07</v>
      </c>
      <c r="P244" s="34">
        <v>3829.18</v>
      </c>
      <c r="Q244" s="34">
        <v>3767.1</v>
      </c>
      <c r="R244" s="34">
        <v>3679.86</v>
      </c>
      <c r="S244" s="34">
        <v>3620.1299999999997</v>
      </c>
      <c r="T244" s="34">
        <v>3616.9</v>
      </c>
      <c r="U244" s="34">
        <v>3604.78</v>
      </c>
      <c r="V244" s="34">
        <v>3620.73</v>
      </c>
      <c r="W244" s="34">
        <v>3542.9999999999995</v>
      </c>
      <c r="X244" s="34">
        <v>3156.14</v>
      </c>
      <c r="Y244" s="34">
        <v>2924.9500000000003</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23</v>
      </c>
      <c r="B245" s="34">
        <v>2706.14</v>
      </c>
      <c r="C245" s="34">
        <v>2513.0700000000002</v>
      </c>
      <c r="D245" s="34">
        <v>2440.3799999999997</v>
      </c>
      <c r="E245" s="34">
        <v>2374.2800000000002</v>
      </c>
      <c r="F245" s="34">
        <v>2395.9900000000002</v>
      </c>
      <c r="G245" s="34">
        <v>2545.62</v>
      </c>
      <c r="H245" s="34">
        <v>2786.79</v>
      </c>
      <c r="I245" s="34">
        <v>3211.18</v>
      </c>
      <c r="J245" s="34">
        <v>3557.7999999999997</v>
      </c>
      <c r="K245" s="34">
        <v>3658.2499999999995</v>
      </c>
      <c r="L245" s="34">
        <v>3706.4</v>
      </c>
      <c r="M245" s="34">
        <v>3689.57</v>
      </c>
      <c r="N245" s="34">
        <v>3723.4199999999996</v>
      </c>
      <c r="O245" s="34">
        <v>3751.4500000000003</v>
      </c>
      <c r="P245" s="34">
        <v>3849.64</v>
      </c>
      <c r="Q245" s="34">
        <v>3743.4999999999995</v>
      </c>
      <c r="R245" s="34">
        <v>3678.19</v>
      </c>
      <c r="S245" s="34">
        <v>3649.9100000000003</v>
      </c>
      <c r="T245" s="34">
        <v>3612.1699999999996</v>
      </c>
      <c r="U245" s="34">
        <v>3599.14</v>
      </c>
      <c r="V245" s="34">
        <v>3573.5499999999997</v>
      </c>
      <c r="W245" s="34">
        <v>3584.31</v>
      </c>
      <c r="X245" s="34">
        <v>3382.86</v>
      </c>
      <c r="Y245" s="34">
        <v>2988.07</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24</v>
      </c>
      <c r="B246" s="34">
        <v>2902.33</v>
      </c>
      <c r="C246" s="34">
        <v>2689.1</v>
      </c>
      <c r="D246" s="34">
        <v>2603.31</v>
      </c>
      <c r="E246" s="34">
        <v>2550.77</v>
      </c>
      <c r="F246" s="34">
        <v>2531.0300000000002</v>
      </c>
      <c r="G246" s="34">
        <v>2526.3799999999997</v>
      </c>
      <c r="H246" s="34">
        <v>2589.69</v>
      </c>
      <c r="I246" s="34">
        <v>2890.33</v>
      </c>
      <c r="J246" s="34">
        <v>3304.08</v>
      </c>
      <c r="K246" s="34">
        <v>3591.35</v>
      </c>
      <c r="L246" s="34">
        <v>3668.03</v>
      </c>
      <c r="M246" s="34">
        <v>3676.0399999999995</v>
      </c>
      <c r="N246" s="34">
        <v>3664.72</v>
      </c>
      <c r="O246" s="34">
        <v>3665.52</v>
      </c>
      <c r="P246" s="34">
        <v>3656.82</v>
      </c>
      <c r="Q246" s="34">
        <v>3684.28</v>
      </c>
      <c r="R246" s="34">
        <v>3674.31</v>
      </c>
      <c r="S246" s="34">
        <v>3667.8300000000004</v>
      </c>
      <c r="T246" s="34">
        <v>3659.9</v>
      </c>
      <c r="U246" s="34">
        <v>3667.3399999999997</v>
      </c>
      <c r="V246" s="34">
        <v>3677.52</v>
      </c>
      <c r="W246" s="34">
        <v>3664.36</v>
      </c>
      <c r="X246" s="34">
        <v>3339.6699999999996</v>
      </c>
      <c r="Y246" s="34">
        <v>2962.98</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25</v>
      </c>
      <c r="B247" s="34">
        <v>2845.73</v>
      </c>
      <c r="C247" s="34">
        <v>2658.0499999999997</v>
      </c>
      <c r="D247" s="34">
        <v>2566.6299999999997</v>
      </c>
      <c r="E247" s="34">
        <v>2492.62</v>
      </c>
      <c r="F247" s="34">
        <v>2443.56</v>
      </c>
      <c r="G247" s="34">
        <v>2487.91</v>
      </c>
      <c r="H247" s="34">
        <v>2422.29</v>
      </c>
      <c r="I247" s="34">
        <v>2678.7400000000002</v>
      </c>
      <c r="J247" s="34">
        <v>3025.98</v>
      </c>
      <c r="K247" s="34">
        <v>3379.61</v>
      </c>
      <c r="L247" s="34">
        <v>3516.81</v>
      </c>
      <c r="M247" s="34">
        <v>3579.4999999999995</v>
      </c>
      <c r="N247" s="34">
        <v>3579.1299999999997</v>
      </c>
      <c r="O247" s="34">
        <v>3577.4</v>
      </c>
      <c r="P247" s="34">
        <v>3583.28</v>
      </c>
      <c r="Q247" s="34">
        <v>3540.77</v>
      </c>
      <c r="R247" s="34">
        <v>3476.6200000000003</v>
      </c>
      <c r="S247" s="34">
        <v>3484.32</v>
      </c>
      <c r="T247" s="34">
        <v>3513.82</v>
      </c>
      <c r="U247" s="34">
        <v>3537.22</v>
      </c>
      <c r="V247" s="34">
        <v>3568.7899999999995</v>
      </c>
      <c r="W247" s="34">
        <v>3601.5800000000004</v>
      </c>
      <c r="X247" s="34">
        <v>3250.94</v>
      </c>
      <c r="Y247" s="34">
        <v>2881.6699999999996</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26</v>
      </c>
      <c r="B248" s="34">
        <v>2709.39</v>
      </c>
      <c r="C248" s="34">
        <v>2597.2000000000003</v>
      </c>
      <c r="D248" s="34">
        <v>2508.58</v>
      </c>
      <c r="E248" s="34">
        <v>2346.79</v>
      </c>
      <c r="F248" s="34">
        <v>2366.46</v>
      </c>
      <c r="G248" s="34">
        <v>2625.6</v>
      </c>
      <c r="H248" s="34">
        <v>2733.53</v>
      </c>
      <c r="I248" s="34">
        <v>3039.91</v>
      </c>
      <c r="J248" s="34">
        <v>3475.32</v>
      </c>
      <c r="K248" s="34">
        <v>3561.2999999999997</v>
      </c>
      <c r="L248" s="34">
        <v>3650.32</v>
      </c>
      <c r="M248" s="34">
        <v>3608.9500000000003</v>
      </c>
      <c r="N248" s="34">
        <v>3573.8799999999997</v>
      </c>
      <c r="O248" s="34">
        <v>3621.53</v>
      </c>
      <c r="P248" s="34">
        <v>3675.2899999999995</v>
      </c>
      <c r="Q248" s="34">
        <v>3684.1</v>
      </c>
      <c r="R248" s="34">
        <v>3647.2499999999995</v>
      </c>
      <c r="S248" s="34">
        <v>3512.14</v>
      </c>
      <c r="T248" s="34">
        <v>3469.7599999999998</v>
      </c>
      <c r="U248" s="34">
        <v>3371.7000000000003</v>
      </c>
      <c r="V248" s="34">
        <v>3396.9100000000003</v>
      </c>
      <c r="W248" s="34">
        <v>3304.98</v>
      </c>
      <c r="X248" s="34">
        <v>2904.16</v>
      </c>
      <c r="Y248" s="34">
        <v>2781.4</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27</v>
      </c>
      <c r="B249" s="34">
        <v>2619.14</v>
      </c>
      <c r="C249" s="34">
        <v>2428.9699999999998</v>
      </c>
      <c r="D249" s="34">
        <v>2369.2400000000002</v>
      </c>
      <c r="E249" s="34">
        <v>2056.79</v>
      </c>
      <c r="F249" s="34">
        <v>1852.33</v>
      </c>
      <c r="G249" s="34">
        <v>2429.91</v>
      </c>
      <c r="H249" s="34">
        <v>2601.64</v>
      </c>
      <c r="I249" s="34">
        <v>2928.5899999999997</v>
      </c>
      <c r="J249" s="34">
        <v>3301.7999999999997</v>
      </c>
      <c r="K249" s="34">
        <v>3485.3799999999997</v>
      </c>
      <c r="L249" s="34">
        <v>3583.4599999999996</v>
      </c>
      <c r="M249" s="34">
        <v>3489.4100000000003</v>
      </c>
      <c r="N249" s="34">
        <v>3446.9100000000003</v>
      </c>
      <c r="O249" s="34">
        <v>3483.4100000000003</v>
      </c>
      <c r="P249" s="34">
        <v>3606.1200000000003</v>
      </c>
      <c r="Q249" s="34">
        <v>3531.11</v>
      </c>
      <c r="R249" s="34">
        <v>3546.4199999999996</v>
      </c>
      <c r="S249" s="34">
        <v>3478.27</v>
      </c>
      <c r="T249" s="34">
        <v>3427.56</v>
      </c>
      <c r="U249" s="34">
        <v>3325.25</v>
      </c>
      <c r="V249" s="34">
        <v>3316.25</v>
      </c>
      <c r="W249" s="34">
        <v>3267.97</v>
      </c>
      <c r="X249" s="34">
        <v>2898.66</v>
      </c>
      <c r="Y249" s="34">
        <v>2794.2999999999997</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28</v>
      </c>
      <c r="B250" s="34">
        <v>2682.97</v>
      </c>
      <c r="C250" s="34">
        <v>2459.9199999999996</v>
      </c>
      <c r="D250" s="34">
        <v>2312.5300000000002</v>
      </c>
      <c r="E250" s="34">
        <v>1787.9299999999998</v>
      </c>
      <c r="F250" s="34">
        <v>1664.3899999999999</v>
      </c>
      <c r="G250" s="34">
        <v>2501.41</v>
      </c>
      <c r="H250" s="34">
        <v>2731.16</v>
      </c>
      <c r="I250" s="34">
        <v>3020.1</v>
      </c>
      <c r="J250" s="34">
        <v>3542.1699999999996</v>
      </c>
      <c r="K250" s="34">
        <v>3615.1299999999997</v>
      </c>
      <c r="L250" s="34">
        <v>3698.7499999999995</v>
      </c>
      <c r="M250" s="34">
        <v>3695.7099999999996</v>
      </c>
      <c r="N250" s="34">
        <v>3690.23</v>
      </c>
      <c r="O250" s="34">
        <v>3702.9100000000003</v>
      </c>
      <c r="P250" s="34">
        <v>3805.3700000000003</v>
      </c>
      <c r="Q250" s="34">
        <v>3882.6299999999997</v>
      </c>
      <c r="R250" s="34">
        <v>3710.0800000000004</v>
      </c>
      <c r="S250" s="34">
        <v>3659.98</v>
      </c>
      <c r="T250" s="34">
        <v>3611.18</v>
      </c>
      <c r="U250" s="34">
        <v>3572.6299999999997</v>
      </c>
      <c r="V250" s="34">
        <v>3560.7499999999995</v>
      </c>
      <c r="W250" s="34">
        <v>3525.52</v>
      </c>
      <c r="X250" s="34">
        <v>3137.31</v>
      </c>
      <c r="Y250" s="34">
        <v>2861.25</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21" customHeight="1" x14ac:dyDescent="0.2">
      <c r="A251" s="33">
        <v>29</v>
      </c>
      <c r="B251" s="34">
        <v>2660.18</v>
      </c>
      <c r="C251" s="34">
        <v>2497.6799999999998</v>
      </c>
      <c r="D251" s="34">
        <v>2308.69</v>
      </c>
      <c r="E251" s="34">
        <v>2232.65</v>
      </c>
      <c r="F251" s="34">
        <v>2220.54</v>
      </c>
      <c r="G251" s="34">
        <v>2530.14</v>
      </c>
      <c r="H251" s="34">
        <v>2656.72</v>
      </c>
      <c r="I251" s="34">
        <v>3013.46</v>
      </c>
      <c r="J251" s="34">
        <v>3571.69</v>
      </c>
      <c r="K251" s="34">
        <v>3607.2400000000002</v>
      </c>
      <c r="L251" s="34">
        <v>3616.3799999999997</v>
      </c>
      <c r="M251" s="34">
        <v>3706.27</v>
      </c>
      <c r="N251" s="34">
        <v>3713.2599999999998</v>
      </c>
      <c r="O251" s="34">
        <v>3732.81</v>
      </c>
      <c r="P251" s="34">
        <v>3865.82</v>
      </c>
      <c r="Q251" s="34">
        <v>3883.31</v>
      </c>
      <c r="R251" s="34">
        <v>3878.0499999999997</v>
      </c>
      <c r="S251" s="34">
        <v>3813.65</v>
      </c>
      <c r="T251" s="34">
        <v>3750.1200000000003</v>
      </c>
      <c r="U251" s="34">
        <v>3724.5899999999997</v>
      </c>
      <c r="V251" s="34">
        <v>3697.1299999999997</v>
      </c>
      <c r="W251" s="34">
        <v>3615.73</v>
      </c>
      <c r="X251" s="34">
        <v>3304.66</v>
      </c>
      <c r="Y251" s="34">
        <v>2883.2999999999997</v>
      </c>
      <c r="Z251" s="24">
        <f>IFERROR(Y251,"скрыть")</f>
        <v>2883.2999999999997</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21" customHeight="1" x14ac:dyDescent="0.2">
      <c r="A252" s="33">
        <v>30</v>
      </c>
      <c r="B252" s="34">
        <v>2670.2599999999998</v>
      </c>
      <c r="C252" s="34">
        <v>2528.06</v>
      </c>
      <c r="D252" s="34">
        <v>2379.81</v>
      </c>
      <c r="E252" s="34">
        <v>2290.0099999999998</v>
      </c>
      <c r="F252" s="34">
        <v>2277.4699999999998</v>
      </c>
      <c r="G252" s="34">
        <v>2503.7199999999998</v>
      </c>
      <c r="H252" s="34">
        <v>2570.27</v>
      </c>
      <c r="I252" s="34">
        <v>2961.4199999999996</v>
      </c>
      <c r="J252" s="34">
        <v>3585.9599999999996</v>
      </c>
      <c r="K252" s="34">
        <v>3477.1</v>
      </c>
      <c r="L252" s="34">
        <v>3457.7499999999995</v>
      </c>
      <c r="M252" s="34">
        <v>3443.4900000000002</v>
      </c>
      <c r="N252" s="34">
        <v>3743.2499999999995</v>
      </c>
      <c r="O252" s="34">
        <v>3758.47</v>
      </c>
      <c r="P252" s="34">
        <v>4142.0600000000004</v>
      </c>
      <c r="Q252" s="34">
        <v>4138.6400000000003</v>
      </c>
      <c r="R252" s="34">
        <v>3905.02</v>
      </c>
      <c r="S252" s="34">
        <v>3788.0099999999998</v>
      </c>
      <c r="T252" s="34">
        <v>3736.85</v>
      </c>
      <c r="U252" s="34">
        <v>3691.8300000000004</v>
      </c>
      <c r="V252" s="34">
        <v>3774.2899999999995</v>
      </c>
      <c r="W252" s="34">
        <v>3772.2599999999998</v>
      </c>
      <c r="X252" s="34">
        <v>3497.9199999999996</v>
      </c>
      <c r="Y252" s="34">
        <v>3002.37</v>
      </c>
      <c r="Z252" s="24">
        <f>IFERROR(Y252,"скрыть")</f>
        <v>3002.37</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21" customHeight="1" x14ac:dyDescent="0.2">
      <c r="A253" s="33">
        <v>31</v>
      </c>
      <c r="B253" s="34">
        <v>2754.25</v>
      </c>
      <c r="C253" s="34">
        <v>2618.11</v>
      </c>
      <c r="D253" s="34">
        <v>2488.83</v>
      </c>
      <c r="E253" s="34">
        <v>2385.64</v>
      </c>
      <c r="F253" s="34">
        <v>2341.7599999999998</v>
      </c>
      <c r="G253" s="34">
        <v>2442.04</v>
      </c>
      <c r="H253" s="34">
        <v>2504.94</v>
      </c>
      <c r="I253" s="34">
        <v>2765.36</v>
      </c>
      <c r="J253" s="34">
        <v>3360.3799999999997</v>
      </c>
      <c r="K253" s="34">
        <v>3513.78</v>
      </c>
      <c r="L253" s="34">
        <v>3652.4</v>
      </c>
      <c r="M253" s="34">
        <v>3685.72</v>
      </c>
      <c r="N253" s="34">
        <v>3696.9500000000003</v>
      </c>
      <c r="O253" s="34">
        <v>3700.7499999999995</v>
      </c>
      <c r="P253" s="34">
        <v>3744.7000000000003</v>
      </c>
      <c r="Q253" s="34">
        <v>3764.18</v>
      </c>
      <c r="R253" s="34">
        <v>3769.3700000000003</v>
      </c>
      <c r="S253" s="34">
        <v>3776.43</v>
      </c>
      <c r="T253" s="34">
        <v>3713.53</v>
      </c>
      <c r="U253" s="34">
        <v>3689.77</v>
      </c>
      <c r="V253" s="34">
        <v>3710.0800000000004</v>
      </c>
      <c r="W253" s="34">
        <v>3697.93</v>
      </c>
      <c r="X253" s="34">
        <v>3377.07</v>
      </c>
      <c r="Y253" s="34">
        <v>2936.03</v>
      </c>
      <c r="Z253" s="24">
        <f>IFERROR(Y253,"скрыть")</f>
        <v>2936.03</v>
      </c>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t="s">
        <v>108</v>
      </c>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ht="11.25" customHeight="1" x14ac:dyDescent="0.2">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s="27" customFormat="1" ht="32.65" customHeight="1" x14ac:dyDescent="0.2">
      <c r="A256" s="31" t="s">
        <v>83</v>
      </c>
      <c r="B256" s="32" t="s">
        <v>84</v>
      </c>
      <c r="C256" s="32" t="s">
        <v>85</v>
      </c>
      <c r="D256" s="32" t="s">
        <v>86</v>
      </c>
      <c r="E256" s="32" t="s">
        <v>87</v>
      </c>
      <c r="F256" s="32" t="s">
        <v>88</v>
      </c>
      <c r="G256" s="32" t="s">
        <v>89</v>
      </c>
      <c r="H256" s="32" t="s">
        <v>90</v>
      </c>
      <c r="I256" s="32" t="s">
        <v>91</v>
      </c>
      <c r="J256" s="32" t="s">
        <v>92</v>
      </c>
      <c r="K256" s="32" t="s">
        <v>93</v>
      </c>
      <c r="L256" s="32" t="s">
        <v>94</v>
      </c>
      <c r="M256" s="32" t="s">
        <v>95</v>
      </c>
      <c r="N256" s="32" t="s">
        <v>96</v>
      </c>
      <c r="O256" s="32" t="s">
        <v>97</v>
      </c>
      <c r="P256" s="32" t="s">
        <v>98</v>
      </c>
      <c r="Q256" s="32" t="s">
        <v>99</v>
      </c>
      <c r="R256" s="32" t="s">
        <v>100</v>
      </c>
      <c r="S256" s="32" t="s">
        <v>101</v>
      </c>
      <c r="T256" s="32" t="s">
        <v>102</v>
      </c>
      <c r="U256" s="32" t="s">
        <v>103</v>
      </c>
      <c r="V256" s="32" t="s">
        <v>104</v>
      </c>
      <c r="W256" s="32" t="s">
        <v>105</v>
      </c>
      <c r="X256" s="32" t="s">
        <v>106</v>
      </c>
      <c r="Y256" s="32" t="s">
        <v>107</v>
      </c>
      <c r="Z256" s="26"/>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1</v>
      </c>
      <c r="B257" s="34">
        <f>B223</f>
        <v>2747.83</v>
      </c>
      <c r="C257" s="34">
        <f t="shared" ref="C257:Y257" si="18">C223</f>
        <v>2605.9199999999996</v>
      </c>
      <c r="D257" s="34">
        <f t="shared" si="18"/>
        <v>2553.85</v>
      </c>
      <c r="E257" s="34">
        <f t="shared" si="18"/>
        <v>2514.3200000000002</v>
      </c>
      <c r="F257" s="34">
        <f t="shared" si="18"/>
        <v>2497.5300000000002</v>
      </c>
      <c r="G257" s="34">
        <f t="shared" si="18"/>
        <v>2502.0899999999997</v>
      </c>
      <c r="H257" s="34">
        <f t="shared" si="18"/>
        <v>2514.04</v>
      </c>
      <c r="I257" s="34">
        <f t="shared" si="18"/>
        <v>2764.79</v>
      </c>
      <c r="J257" s="34">
        <f t="shared" si="18"/>
        <v>2953.27</v>
      </c>
      <c r="K257" s="34">
        <f t="shared" si="18"/>
        <v>3219.1</v>
      </c>
      <c r="L257" s="34">
        <f t="shared" si="18"/>
        <v>3354.57</v>
      </c>
      <c r="M257" s="34">
        <f t="shared" si="18"/>
        <v>3382.2899999999995</v>
      </c>
      <c r="N257" s="34">
        <f t="shared" si="18"/>
        <v>3360.4</v>
      </c>
      <c r="O257" s="34">
        <f t="shared" si="18"/>
        <v>3368.35</v>
      </c>
      <c r="P257" s="34">
        <f t="shared" si="18"/>
        <v>3365.61</v>
      </c>
      <c r="Q257" s="34">
        <f t="shared" si="18"/>
        <v>3292.89</v>
      </c>
      <c r="R257" s="34">
        <f t="shared" si="18"/>
        <v>3177.6699999999996</v>
      </c>
      <c r="S257" s="34">
        <f t="shared" si="18"/>
        <v>3241.7000000000003</v>
      </c>
      <c r="T257" s="34">
        <f t="shared" si="18"/>
        <v>3288.16</v>
      </c>
      <c r="U257" s="34">
        <f t="shared" si="18"/>
        <v>3349.6299999999997</v>
      </c>
      <c r="V257" s="34">
        <f t="shared" si="18"/>
        <v>3445.56</v>
      </c>
      <c r="W257" s="34">
        <f t="shared" si="18"/>
        <v>3437.22</v>
      </c>
      <c r="X257" s="34">
        <f t="shared" si="18"/>
        <v>2975.33</v>
      </c>
      <c r="Y257" s="34">
        <f t="shared" si="18"/>
        <v>2850.54</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2</v>
      </c>
      <c r="B258" s="34">
        <f t="shared" ref="B258:Y268" si="19">B224</f>
        <v>2678.14</v>
      </c>
      <c r="C258" s="34">
        <f t="shared" si="19"/>
        <v>2576.52</v>
      </c>
      <c r="D258" s="34">
        <f t="shared" si="19"/>
        <v>2497.6</v>
      </c>
      <c r="E258" s="34">
        <f t="shared" si="19"/>
        <v>2483.5899999999997</v>
      </c>
      <c r="F258" s="34">
        <f t="shared" si="19"/>
        <v>2474.27</v>
      </c>
      <c r="G258" s="34">
        <f t="shared" si="19"/>
        <v>2492.54</v>
      </c>
      <c r="H258" s="34">
        <f t="shared" si="19"/>
        <v>2462.64</v>
      </c>
      <c r="I258" s="34">
        <f t="shared" si="19"/>
        <v>2672.62</v>
      </c>
      <c r="J258" s="34">
        <f t="shared" si="19"/>
        <v>2942.62</v>
      </c>
      <c r="K258" s="34">
        <f t="shared" si="19"/>
        <v>3126.25</v>
      </c>
      <c r="L258" s="34">
        <f t="shared" si="19"/>
        <v>3142.18</v>
      </c>
      <c r="M258" s="34">
        <f t="shared" si="19"/>
        <v>3197.25</v>
      </c>
      <c r="N258" s="34">
        <f t="shared" si="19"/>
        <v>3191.1</v>
      </c>
      <c r="O258" s="34">
        <f t="shared" si="19"/>
        <v>3162.1299999999997</v>
      </c>
      <c r="P258" s="34">
        <f t="shared" si="19"/>
        <v>3146.9900000000002</v>
      </c>
      <c r="Q258" s="34">
        <f t="shared" si="19"/>
        <v>3127.77</v>
      </c>
      <c r="R258" s="34">
        <f t="shared" si="19"/>
        <v>3077.25</v>
      </c>
      <c r="S258" s="34">
        <f t="shared" si="19"/>
        <v>3124.43</v>
      </c>
      <c r="T258" s="34">
        <f t="shared" si="19"/>
        <v>3127.4500000000003</v>
      </c>
      <c r="U258" s="34">
        <f t="shared" si="19"/>
        <v>3274.81</v>
      </c>
      <c r="V258" s="34">
        <f t="shared" si="19"/>
        <v>3328.4900000000002</v>
      </c>
      <c r="W258" s="34">
        <f t="shared" si="19"/>
        <v>3319.35</v>
      </c>
      <c r="X258" s="34">
        <f t="shared" si="19"/>
        <v>2925.48</v>
      </c>
      <c r="Y258" s="34">
        <f t="shared" si="19"/>
        <v>2739.66</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3</v>
      </c>
      <c r="B259" s="34">
        <f t="shared" si="19"/>
        <v>2668.7999999999997</v>
      </c>
      <c r="C259" s="34">
        <f t="shared" si="19"/>
        <v>2572.7000000000003</v>
      </c>
      <c r="D259" s="34">
        <f t="shared" si="19"/>
        <v>2489.37</v>
      </c>
      <c r="E259" s="34">
        <f t="shared" si="19"/>
        <v>2473.33</v>
      </c>
      <c r="F259" s="34">
        <f t="shared" si="19"/>
        <v>2470.4</v>
      </c>
      <c r="G259" s="34">
        <f t="shared" si="19"/>
        <v>2479.0099999999998</v>
      </c>
      <c r="H259" s="34">
        <f t="shared" si="19"/>
        <v>2497.31</v>
      </c>
      <c r="I259" s="34">
        <f t="shared" si="19"/>
        <v>2715.72</v>
      </c>
      <c r="J259" s="34">
        <f t="shared" si="19"/>
        <v>2966.87</v>
      </c>
      <c r="K259" s="34">
        <f t="shared" si="19"/>
        <v>3315.28</v>
      </c>
      <c r="L259" s="34">
        <f t="shared" si="19"/>
        <v>3370.1299999999997</v>
      </c>
      <c r="M259" s="34">
        <f t="shared" si="19"/>
        <v>3395.69</v>
      </c>
      <c r="N259" s="34">
        <f t="shared" si="19"/>
        <v>3385.1</v>
      </c>
      <c r="O259" s="34">
        <f t="shared" si="19"/>
        <v>3371.5399999999995</v>
      </c>
      <c r="P259" s="34">
        <f t="shared" si="19"/>
        <v>3352.7499999999995</v>
      </c>
      <c r="Q259" s="34">
        <f t="shared" si="19"/>
        <v>3312.12</v>
      </c>
      <c r="R259" s="34">
        <f t="shared" si="19"/>
        <v>3262.1</v>
      </c>
      <c r="S259" s="34">
        <f t="shared" si="19"/>
        <v>3287.83</v>
      </c>
      <c r="T259" s="34">
        <f t="shared" si="19"/>
        <v>3237.6</v>
      </c>
      <c r="U259" s="34">
        <f t="shared" si="19"/>
        <v>3288.8399999999997</v>
      </c>
      <c r="V259" s="34">
        <f t="shared" si="19"/>
        <v>3364.82</v>
      </c>
      <c r="W259" s="34">
        <f t="shared" si="19"/>
        <v>3416.22</v>
      </c>
      <c r="X259" s="34">
        <f t="shared" si="19"/>
        <v>2995.65</v>
      </c>
      <c r="Y259" s="34">
        <f t="shared" si="19"/>
        <v>2835.4500000000003</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4</v>
      </c>
      <c r="B260" s="34">
        <f t="shared" si="19"/>
        <v>2610.11</v>
      </c>
      <c r="C260" s="34">
        <f t="shared" si="19"/>
        <v>2540.2400000000002</v>
      </c>
      <c r="D260" s="34">
        <f t="shared" si="19"/>
        <v>2495.5499999999997</v>
      </c>
      <c r="E260" s="34">
        <f t="shared" si="19"/>
        <v>2491.5700000000002</v>
      </c>
      <c r="F260" s="34">
        <f t="shared" si="19"/>
        <v>2486.56</v>
      </c>
      <c r="G260" s="34">
        <f t="shared" si="19"/>
        <v>2471.87</v>
      </c>
      <c r="H260" s="34">
        <f t="shared" si="19"/>
        <v>2430.11</v>
      </c>
      <c r="I260" s="34">
        <f t="shared" si="19"/>
        <v>2561.2000000000003</v>
      </c>
      <c r="J260" s="34">
        <f t="shared" si="19"/>
        <v>2848.1</v>
      </c>
      <c r="K260" s="34">
        <f t="shared" si="19"/>
        <v>3009.68</v>
      </c>
      <c r="L260" s="34">
        <f t="shared" si="19"/>
        <v>3131.7999999999997</v>
      </c>
      <c r="M260" s="34">
        <f t="shared" si="19"/>
        <v>3139.7599999999998</v>
      </c>
      <c r="N260" s="34">
        <f t="shared" si="19"/>
        <v>3138.54</v>
      </c>
      <c r="O260" s="34">
        <f t="shared" si="19"/>
        <v>3137.0099999999998</v>
      </c>
      <c r="P260" s="34">
        <f t="shared" si="19"/>
        <v>3235.81</v>
      </c>
      <c r="Q260" s="34">
        <f t="shared" si="19"/>
        <v>3143.0099999999998</v>
      </c>
      <c r="R260" s="34">
        <f t="shared" si="19"/>
        <v>3137.7400000000002</v>
      </c>
      <c r="S260" s="34">
        <f t="shared" si="19"/>
        <v>3187.81</v>
      </c>
      <c r="T260" s="34">
        <f t="shared" si="19"/>
        <v>3192.81</v>
      </c>
      <c r="U260" s="34">
        <f t="shared" si="19"/>
        <v>3290.4500000000003</v>
      </c>
      <c r="V260" s="34">
        <f t="shared" si="19"/>
        <v>3354.3799999999997</v>
      </c>
      <c r="W260" s="34">
        <f t="shared" si="19"/>
        <v>3372.97</v>
      </c>
      <c r="X260" s="34">
        <f t="shared" si="19"/>
        <v>2978.28</v>
      </c>
      <c r="Y260" s="34">
        <f t="shared" si="19"/>
        <v>2811.23</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5</v>
      </c>
      <c r="B261" s="34">
        <f t="shared" si="19"/>
        <v>2614.4900000000002</v>
      </c>
      <c r="C261" s="34">
        <f t="shared" si="19"/>
        <v>2492.35</v>
      </c>
      <c r="D261" s="34">
        <f t="shared" si="19"/>
        <v>2458.15</v>
      </c>
      <c r="E261" s="34">
        <f t="shared" si="19"/>
        <v>2441.16</v>
      </c>
      <c r="F261" s="34">
        <f t="shared" si="19"/>
        <v>2454.6299999999997</v>
      </c>
      <c r="G261" s="34">
        <f t="shared" si="19"/>
        <v>2501.6</v>
      </c>
      <c r="H261" s="34">
        <f t="shared" si="19"/>
        <v>2611.9199999999996</v>
      </c>
      <c r="I261" s="34">
        <f t="shared" si="19"/>
        <v>2957.5499999999997</v>
      </c>
      <c r="J261" s="34">
        <f t="shared" si="19"/>
        <v>3280.39</v>
      </c>
      <c r="K261" s="34">
        <f t="shared" si="19"/>
        <v>3361.2499999999995</v>
      </c>
      <c r="L261" s="34">
        <f t="shared" si="19"/>
        <v>3372.02</v>
      </c>
      <c r="M261" s="34">
        <f t="shared" si="19"/>
        <v>3424.5899999999997</v>
      </c>
      <c r="N261" s="34">
        <f t="shared" si="19"/>
        <v>3395.9999999999995</v>
      </c>
      <c r="O261" s="34">
        <f t="shared" si="19"/>
        <v>3416.02</v>
      </c>
      <c r="P261" s="34">
        <f t="shared" si="19"/>
        <v>3401.3799999999997</v>
      </c>
      <c r="Q261" s="34">
        <f t="shared" si="19"/>
        <v>3387.0399999999995</v>
      </c>
      <c r="R261" s="34">
        <f t="shared" si="19"/>
        <v>3366.77</v>
      </c>
      <c r="S261" s="34">
        <f t="shared" si="19"/>
        <v>3277.65</v>
      </c>
      <c r="T261" s="34">
        <f t="shared" si="19"/>
        <v>3261.78</v>
      </c>
      <c r="U261" s="34">
        <f t="shared" si="19"/>
        <v>3240.37</v>
      </c>
      <c r="V261" s="34">
        <f t="shared" si="19"/>
        <v>3375.28</v>
      </c>
      <c r="W261" s="34">
        <f t="shared" si="19"/>
        <v>3300.5</v>
      </c>
      <c r="X261" s="34">
        <f t="shared" si="19"/>
        <v>2971.8799999999997</v>
      </c>
      <c r="Y261" s="34">
        <f t="shared" si="19"/>
        <v>2738.12</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6</v>
      </c>
      <c r="B262" s="34">
        <f t="shared" si="19"/>
        <v>2611.33</v>
      </c>
      <c r="C262" s="34">
        <f t="shared" si="19"/>
        <v>2495.66</v>
      </c>
      <c r="D262" s="34">
        <f t="shared" si="19"/>
        <v>2459.2999999999997</v>
      </c>
      <c r="E262" s="34">
        <f t="shared" si="19"/>
        <v>2458.6</v>
      </c>
      <c r="F262" s="34">
        <f t="shared" si="19"/>
        <v>2485.19</v>
      </c>
      <c r="G262" s="34">
        <f t="shared" si="19"/>
        <v>2544.3200000000002</v>
      </c>
      <c r="H262" s="34">
        <f t="shared" si="19"/>
        <v>2744.31</v>
      </c>
      <c r="I262" s="34">
        <f t="shared" si="19"/>
        <v>3011.72</v>
      </c>
      <c r="J262" s="34">
        <f t="shared" si="19"/>
        <v>3440.5399999999995</v>
      </c>
      <c r="K262" s="34">
        <f t="shared" si="19"/>
        <v>3513.94</v>
      </c>
      <c r="L262" s="34">
        <f t="shared" si="19"/>
        <v>3515.8700000000003</v>
      </c>
      <c r="M262" s="34">
        <f t="shared" si="19"/>
        <v>3550.3799999999997</v>
      </c>
      <c r="N262" s="34">
        <f t="shared" si="19"/>
        <v>3548.2000000000003</v>
      </c>
      <c r="O262" s="34">
        <f t="shared" si="19"/>
        <v>3554.0099999999998</v>
      </c>
      <c r="P262" s="34">
        <f t="shared" si="19"/>
        <v>3548.3700000000003</v>
      </c>
      <c r="Q262" s="34">
        <f t="shared" si="19"/>
        <v>3528.47</v>
      </c>
      <c r="R262" s="34">
        <f t="shared" si="19"/>
        <v>3515.85</v>
      </c>
      <c r="S262" s="34">
        <f t="shared" si="19"/>
        <v>3463.6600000000003</v>
      </c>
      <c r="T262" s="34">
        <f t="shared" si="19"/>
        <v>3450.4</v>
      </c>
      <c r="U262" s="34">
        <f t="shared" si="19"/>
        <v>3453.4199999999996</v>
      </c>
      <c r="V262" s="34">
        <f t="shared" si="19"/>
        <v>3530.2499999999995</v>
      </c>
      <c r="W262" s="34">
        <f t="shared" si="19"/>
        <v>3425.39</v>
      </c>
      <c r="X262" s="34">
        <f t="shared" si="19"/>
        <v>2953.71</v>
      </c>
      <c r="Y262" s="34">
        <f t="shared" si="19"/>
        <v>2850.16</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7</v>
      </c>
      <c r="B263" s="34">
        <f t="shared" si="19"/>
        <v>2582.9500000000003</v>
      </c>
      <c r="C263" s="34">
        <f t="shared" si="19"/>
        <v>2442.85</v>
      </c>
      <c r="D263" s="34">
        <f t="shared" si="19"/>
        <v>2325.08</v>
      </c>
      <c r="E263" s="34">
        <f t="shared" si="19"/>
        <v>2314.9900000000002</v>
      </c>
      <c r="F263" s="34">
        <f t="shared" si="19"/>
        <v>2402.3200000000002</v>
      </c>
      <c r="G263" s="34">
        <f t="shared" si="19"/>
        <v>2518.9699999999998</v>
      </c>
      <c r="H263" s="34">
        <f t="shared" si="19"/>
        <v>2678.46</v>
      </c>
      <c r="I263" s="34">
        <f t="shared" si="19"/>
        <v>3008.96</v>
      </c>
      <c r="J263" s="34">
        <f t="shared" si="19"/>
        <v>3390.82</v>
      </c>
      <c r="K263" s="34">
        <f t="shared" si="19"/>
        <v>3462.6200000000003</v>
      </c>
      <c r="L263" s="34">
        <f t="shared" si="19"/>
        <v>3463.2000000000003</v>
      </c>
      <c r="M263" s="34">
        <f t="shared" si="19"/>
        <v>3520.1699999999996</v>
      </c>
      <c r="N263" s="34">
        <f t="shared" si="19"/>
        <v>3497.73</v>
      </c>
      <c r="O263" s="34">
        <f t="shared" si="19"/>
        <v>3506.4199999999996</v>
      </c>
      <c r="P263" s="34">
        <f t="shared" si="19"/>
        <v>3490.86</v>
      </c>
      <c r="Q263" s="34">
        <f t="shared" si="19"/>
        <v>3479.0399999999995</v>
      </c>
      <c r="R263" s="34">
        <f t="shared" si="19"/>
        <v>3468.0899999999997</v>
      </c>
      <c r="S263" s="34">
        <f t="shared" si="19"/>
        <v>3387.97</v>
      </c>
      <c r="T263" s="34">
        <f t="shared" si="19"/>
        <v>3390.85</v>
      </c>
      <c r="U263" s="34">
        <f t="shared" si="19"/>
        <v>3429.3799999999997</v>
      </c>
      <c r="V263" s="34">
        <f t="shared" si="19"/>
        <v>3494.57</v>
      </c>
      <c r="W263" s="34">
        <f t="shared" si="19"/>
        <v>3471.5399999999995</v>
      </c>
      <c r="X263" s="34">
        <f t="shared" si="19"/>
        <v>3123.47</v>
      </c>
      <c r="Y263" s="34">
        <f t="shared" si="19"/>
        <v>2916.44</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8</v>
      </c>
      <c r="B264" s="34">
        <f t="shared" si="19"/>
        <v>2919.33</v>
      </c>
      <c r="C264" s="34">
        <f t="shared" si="19"/>
        <v>2761.69</v>
      </c>
      <c r="D264" s="34">
        <f t="shared" si="19"/>
        <v>2661.16</v>
      </c>
      <c r="E264" s="34">
        <f t="shared" si="19"/>
        <v>2636.6699999999996</v>
      </c>
      <c r="F264" s="34">
        <f t="shared" si="19"/>
        <v>2617.06</v>
      </c>
      <c r="G264" s="34">
        <f t="shared" si="19"/>
        <v>2605.6299999999997</v>
      </c>
      <c r="H264" s="34">
        <f t="shared" si="19"/>
        <v>2588.08</v>
      </c>
      <c r="I264" s="34">
        <f t="shared" si="19"/>
        <v>2913.4199999999996</v>
      </c>
      <c r="J264" s="34">
        <f t="shared" si="19"/>
        <v>3200.9199999999996</v>
      </c>
      <c r="K264" s="34">
        <f t="shared" si="19"/>
        <v>3387.69</v>
      </c>
      <c r="L264" s="34">
        <f t="shared" si="19"/>
        <v>3466.7499999999995</v>
      </c>
      <c r="M264" s="34">
        <f t="shared" si="19"/>
        <v>3485.0499999999997</v>
      </c>
      <c r="N264" s="34">
        <f t="shared" si="19"/>
        <v>3470.9100000000003</v>
      </c>
      <c r="O264" s="34">
        <f t="shared" si="19"/>
        <v>3454.6200000000003</v>
      </c>
      <c r="P264" s="34">
        <f t="shared" si="19"/>
        <v>3449.0399999999995</v>
      </c>
      <c r="Q264" s="34">
        <f t="shared" si="19"/>
        <v>3374.89</v>
      </c>
      <c r="R264" s="34">
        <f t="shared" si="19"/>
        <v>3326.71</v>
      </c>
      <c r="S264" s="34">
        <f t="shared" si="19"/>
        <v>3381.0399999999995</v>
      </c>
      <c r="T264" s="34">
        <f t="shared" si="19"/>
        <v>3429.4900000000002</v>
      </c>
      <c r="U264" s="34">
        <f t="shared" si="19"/>
        <v>3483.1699999999996</v>
      </c>
      <c r="V264" s="34">
        <f t="shared" si="19"/>
        <v>3505.7099999999996</v>
      </c>
      <c r="W264" s="34">
        <f t="shared" si="19"/>
        <v>3510.1200000000003</v>
      </c>
      <c r="X264" s="34">
        <f t="shared" si="19"/>
        <v>3175.0899999999997</v>
      </c>
      <c r="Y264" s="34">
        <f t="shared" si="19"/>
        <v>2913.2000000000003</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9</v>
      </c>
      <c r="B265" s="34">
        <f t="shared" si="19"/>
        <v>2856.07</v>
      </c>
      <c r="C265" s="34">
        <f t="shared" si="19"/>
        <v>2681.41</v>
      </c>
      <c r="D265" s="34">
        <f t="shared" si="19"/>
        <v>2579.94</v>
      </c>
      <c r="E265" s="34">
        <f t="shared" si="19"/>
        <v>2534.4299999999998</v>
      </c>
      <c r="F265" s="34">
        <f t="shared" si="19"/>
        <v>2525.6799999999998</v>
      </c>
      <c r="G265" s="34">
        <f t="shared" si="19"/>
        <v>2550.04</v>
      </c>
      <c r="H265" s="34">
        <f t="shared" si="19"/>
        <v>2602.06</v>
      </c>
      <c r="I265" s="34">
        <f t="shared" si="19"/>
        <v>2869.47</v>
      </c>
      <c r="J265" s="34">
        <f t="shared" si="19"/>
        <v>3121.04</v>
      </c>
      <c r="K265" s="34">
        <f t="shared" si="19"/>
        <v>3409.7899999999995</v>
      </c>
      <c r="L265" s="34">
        <f t="shared" si="19"/>
        <v>3491.8399999999997</v>
      </c>
      <c r="M265" s="34">
        <f t="shared" si="19"/>
        <v>3510.0800000000004</v>
      </c>
      <c r="N265" s="34">
        <f t="shared" si="19"/>
        <v>3488.9999999999995</v>
      </c>
      <c r="O265" s="34">
        <f t="shared" si="19"/>
        <v>3475.7400000000002</v>
      </c>
      <c r="P265" s="34">
        <f t="shared" si="19"/>
        <v>3467.32</v>
      </c>
      <c r="Q265" s="34">
        <f t="shared" si="19"/>
        <v>3412.4900000000002</v>
      </c>
      <c r="R265" s="34">
        <f t="shared" si="19"/>
        <v>3359.6299999999997</v>
      </c>
      <c r="S265" s="34">
        <f t="shared" si="19"/>
        <v>3369.8799999999997</v>
      </c>
      <c r="T265" s="34">
        <f t="shared" si="19"/>
        <v>3397.77</v>
      </c>
      <c r="U265" s="34">
        <f t="shared" si="19"/>
        <v>3467.0499999999997</v>
      </c>
      <c r="V265" s="34">
        <f t="shared" si="19"/>
        <v>3494.56</v>
      </c>
      <c r="W265" s="34">
        <f t="shared" si="19"/>
        <v>3513.6200000000003</v>
      </c>
      <c r="X265" s="34">
        <f t="shared" si="19"/>
        <v>3096.79</v>
      </c>
      <c r="Y265" s="34">
        <f t="shared" si="19"/>
        <v>2921.2400000000002</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10</v>
      </c>
      <c r="B266" s="34">
        <f t="shared" si="19"/>
        <v>2701.3399999999997</v>
      </c>
      <c r="C266" s="34">
        <f t="shared" si="19"/>
        <v>2531.04</v>
      </c>
      <c r="D266" s="34">
        <f t="shared" si="19"/>
        <v>2484.7199999999998</v>
      </c>
      <c r="E266" s="34">
        <f t="shared" si="19"/>
        <v>2485.1699999999996</v>
      </c>
      <c r="F266" s="34">
        <f t="shared" si="19"/>
        <v>2484.75</v>
      </c>
      <c r="G266" s="34">
        <f t="shared" si="19"/>
        <v>2489.8399999999997</v>
      </c>
      <c r="H266" s="34">
        <f t="shared" si="19"/>
        <v>2494.7400000000002</v>
      </c>
      <c r="I266" s="34">
        <f t="shared" si="19"/>
        <v>2761.0899999999997</v>
      </c>
      <c r="J266" s="34">
        <f t="shared" si="19"/>
        <v>3061.46</v>
      </c>
      <c r="K266" s="34">
        <f t="shared" si="19"/>
        <v>3388.5899999999997</v>
      </c>
      <c r="L266" s="34">
        <f t="shared" si="19"/>
        <v>3486.68</v>
      </c>
      <c r="M266" s="34">
        <f t="shared" si="19"/>
        <v>3496.5800000000004</v>
      </c>
      <c r="N266" s="34">
        <f t="shared" si="19"/>
        <v>3493.7099999999996</v>
      </c>
      <c r="O266" s="34">
        <f t="shared" si="19"/>
        <v>3478.2099999999996</v>
      </c>
      <c r="P266" s="34">
        <f t="shared" si="19"/>
        <v>3472.2899999999995</v>
      </c>
      <c r="Q266" s="34">
        <f t="shared" si="19"/>
        <v>3391.47</v>
      </c>
      <c r="R266" s="34">
        <f t="shared" si="19"/>
        <v>3301.31</v>
      </c>
      <c r="S266" s="34">
        <f t="shared" si="19"/>
        <v>3323.91</v>
      </c>
      <c r="T266" s="34">
        <f t="shared" si="19"/>
        <v>3322.6299999999997</v>
      </c>
      <c r="U266" s="34">
        <f t="shared" si="19"/>
        <v>3348.23</v>
      </c>
      <c r="V266" s="34">
        <f t="shared" si="19"/>
        <v>3421.7899999999995</v>
      </c>
      <c r="W266" s="34">
        <f t="shared" si="19"/>
        <v>3456.11</v>
      </c>
      <c r="X266" s="34">
        <f t="shared" si="19"/>
        <v>3046.39</v>
      </c>
      <c r="Y266" s="34">
        <f t="shared" si="19"/>
        <v>2909.81</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11</v>
      </c>
      <c r="B267" s="34">
        <f t="shared" si="19"/>
        <v>2850</v>
      </c>
      <c r="C267" s="34">
        <f t="shared" si="19"/>
        <v>2651.9199999999996</v>
      </c>
      <c r="D267" s="34">
        <f t="shared" si="19"/>
        <v>2574.0899999999997</v>
      </c>
      <c r="E267" s="34">
        <f t="shared" si="19"/>
        <v>2548.2800000000002</v>
      </c>
      <c r="F267" s="34">
        <f t="shared" si="19"/>
        <v>2529.29</v>
      </c>
      <c r="G267" s="34">
        <f t="shared" si="19"/>
        <v>2542.1299999999997</v>
      </c>
      <c r="H267" s="34">
        <f t="shared" si="19"/>
        <v>2519.2400000000002</v>
      </c>
      <c r="I267" s="34">
        <f t="shared" si="19"/>
        <v>2783.2999999999997</v>
      </c>
      <c r="J267" s="34">
        <f t="shared" si="19"/>
        <v>3066.7000000000003</v>
      </c>
      <c r="K267" s="34">
        <f t="shared" si="19"/>
        <v>3435.56</v>
      </c>
      <c r="L267" s="34">
        <f t="shared" si="19"/>
        <v>3504.7099999999996</v>
      </c>
      <c r="M267" s="34">
        <f t="shared" si="19"/>
        <v>3527.7099999999996</v>
      </c>
      <c r="N267" s="34">
        <f t="shared" si="19"/>
        <v>3532.5099999999998</v>
      </c>
      <c r="O267" s="34">
        <f t="shared" si="19"/>
        <v>3523.57</v>
      </c>
      <c r="P267" s="34">
        <f t="shared" si="19"/>
        <v>3518.97</v>
      </c>
      <c r="Q267" s="34">
        <f t="shared" si="19"/>
        <v>3480.6200000000003</v>
      </c>
      <c r="R267" s="34">
        <f t="shared" si="19"/>
        <v>3418.2599999999998</v>
      </c>
      <c r="S267" s="34">
        <f t="shared" si="19"/>
        <v>3479.97</v>
      </c>
      <c r="T267" s="34">
        <f t="shared" si="19"/>
        <v>3499.4199999999996</v>
      </c>
      <c r="U267" s="34">
        <f t="shared" si="19"/>
        <v>3520.9199999999996</v>
      </c>
      <c r="V267" s="34">
        <f t="shared" si="19"/>
        <v>3549.97</v>
      </c>
      <c r="W267" s="34">
        <f t="shared" si="19"/>
        <v>3561.44</v>
      </c>
      <c r="X267" s="34">
        <f t="shared" si="19"/>
        <v>3269.25</v>
      </c>
      <c r="Y267" s="34">
        <f t="shared" si="19"/>
        <v>2951.33</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12</v>
      </c>
      <c r="B268" s="34">
        <f t="shared" si="19"/>
        <v>2748.12</v>
      </c>
      <c r="C268" s="34">
        <f t="shared" si="19"/>
        <v>2615.65</v>
      </c>
      <c r="D268" s="34">
        <f t="shared" si="19"/>
        <v>2535.73</v>
      </c>
      <c r="E268" s="34">
        <f t="shared" si="19"/>
        <v>2502.3200000000002</v>
      </c>
      <c r="F268" s="34">
        <f t="shared" si="19"/>
        <v>2534.75</v>
      </c>
      <c r="G268" s="34">
        <f t="shared" si="19"/>
        <v>2622.28</v>
      </c>
      <c r="H268" s="34">
        <f t="shared" si="19"/>
        <v>2848.06</v>
      </c>
      <c r="I268" s="34">
        <f t="shared" si="19"/>
        <v>3208.97</v>
      </c>
      <c r="J268" s="34">
        <f t="shared" si="19"/>
        <v>3548.03</v>
      </c>
      <c r="K268" s="34">
        <f t="shared" si="19"/>
        <v>3621.35</v>
      </c>
      <c r="L268" s="34">
        <f t="shared" si="19"/>
        <v>3628.52</v>
      </c>
      <c r="M268" s="34">
        <f t="shared" si="19"/>
        <v>3652.98</v>
      </c>
      <c r="N268" s="34">
        <f t="shared" si="19"/>
        <v>3632.0399999999995</v>
      </c>
      <c r="O268" s="34">
        <f t="shared" si="19"/>
        <v>3640.47</v>
      </c>
      <c r="P268" s="34">
        <f t="shared" si="19"/>
        <v>3646.5800000000004</v>
      </c>
      <c r="Q268" s="34">
        <f t="shared" ref="Q268:Y268" si="20">Q234</f>
        <v>3618.1299999999997</v>
      </c>
      <c r="R268" s="34">
        <f t="shared" si="20"/>
        <v>3612.11</v>
      </c>
      <c r="S268" s="34">
        <f t="shared" si="20"/>
        <v>3582.14</v>
      </c>
      <c r="T268" s="34">
        <f t="shared" si="20"/>
        <v>3541.52</v>
      </c>
      <c r="U268" s="34">
        <f t="shared" si="20"/>
        <v>3508.61</v>
      </c>
      <c r="V268" s="34">
        <f t="shared" si="20"/>
        <v>3516.15</v>
      </c>
      <c r="W268" s="34">
        <f t="shared" si="20"/>
        <v>3475.78</v>
      </c>
      <c r="X268" s="34">
        <f t="shared" si="20"/>
        <v>3021.32</v>
      </c>
      <c r="Y268" s="34">
        <f t="shared" si="20"/>
        <v>2846.53</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13</v>
      </c>
      <c r="B269" s="34">
        <f t="shared" ref="B269:Y279" si="21">B235</f>
        <v>2680.31</v>
      </c>
      <c r="C269" s="34">
        <f t="shared" si="21"/>
        <v>2515.11</v>
      </c>
      <c r="D269" s="34">
        <f t="shared" si="21"/>
        <v>2437.4699999999998</v>
      </c>
      <c r="E269" s="34">
        <f t="shared" si="21"/>
        <v>2418.0099999999998</v>
      </c>
      <c r="F269" s="34">
        <f t="shared" si="21"/>
        <v>2492.9</v>
      </c>
      <c r="G269" s="34">
        <f t="shared" si="21"/>
        <v>2582.48</v>
      </c>
      <c r="H269" s="34">
        <f t="shared" si="21"/>
        <v>2766.9</v>
      </c>
      <c r="I269" s="34">
        <f t="shared" si="21"/>
        <v>3023.66</v>
      </c>
      <c r="J269" s="34">
        <f t="shared" si="21"/>
        <v>3401.35</v>
      </c>
      <c r="K269" s="34">
        <f t="shared" si="21"/>
        <v>3572.56</v>
      </c>
      <c r="L269" s="34">
        <f t="shared" si="21"/>
        <v>3608.89</v>
      </c>
      <c r="M269" s="34">
        <f t="shared" si="21"/>
        <v>3596.93</v>
      </c>
      <c r="N269" s="34">
        <f t="shared" si="21"/>
        <v>3587.0899999999997</v>
      </c>
      <c r="O269" s="34">
        <f t="shared" si="21"/>
        <v>3601.32</v>
      </c>
      <c r="P269" s="34">
        <f t="shared" si="21"/>
        <v>3689.48</v>
      </c>
      <c r="Q269" s="34">
        <f t="shared" si="21"/>
        <v>3718.36</v>
      </c>
      <c r="R269" s="34">
        <f t="shared" si="21"/>
        <v>3633.6200000000003</v>
      </c>
      <c r="S269" s="34">
        <f t="shared" si="21"/>
        <v>3611.57</v>
      </c>
      <c r="T269" s="34">
        <f t="shared" si="21"/>
        <v>3600.18</v>
      </c>
      <c r="U269" s="34">
        <f t="shared" si="21"/>
        <v>3600.35</v>
      </c>
      <c r="V269" s="34">
        <f t="shared" si="21"/>
        <v>3645.28</v>
      </c>
      <c r="W269" s="34">
        <f t="shared" si="21"/>
        <v>3501.44</v>
      </c>
      <c r="X269" s="34">
        <f t="shared" si="21"/>
        <v>3015.35</v>
      </c>
      <c r="Y269" s="34">
        <f t="shared" si="21"/>
        <v>2858.35</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14</v>
      </c>
      <c r="B270" s="34">
        <f t="shared" si="21"/>
        <v>2705.5099999999998</v>
      </c>
      <c r="C270" s="34">
        <f t="shared" si="21"/>
        <v>2605.06</v>
      </c>
      <c r="D270" s="34">
        <f t="shared" si="21"/>
        <v>2462.4900000000002</v>
      </c>
      <c r="E270" s="34">
        <f t="shared" si="21"/>
        <v>2439.85</v>
      </c>
      <c r="F270" s="34">
        <f t="shared" si="21"/>
        <v>2455.0499999999997</v>
      </c>
      <c r="G270" s="34">
        <f t="shared" si="21"/>
        <v>2626.31</v>
      </c>
      <c r="H270" s="34">
        <f t="shared" si="21"/>
        <v>2882.25</v>
      </c>
      <c r="I270" s="34">
        <f t="shared" si="21"/>
        <v>3267.66</v>
      </c>
      <c r="J270" s="34">
        <f t="shared" si="21"/>
        <v>3573.7999999999997</v>
      </c>
      <c r="K270" s="34">
        <f t="shared" si="21"/>
        <v>3692.5800000000004</v>
      </c>
      <c r="L270" s="34">
        <f t="shared" si="21"/>
        <v>3764.6699999999996</v>
      </c>
      <c r="M270" s="34">
        <f t="shared" si="21"/>
        <v>3734.0899999999997</v>
      </c>
      <c r="N270" s="34">
        <f t="shared" si="21"/>
        <v>3699.19</v>
      </c>
      <c r="O270" s="34">
        <f t="shared" si="21"/>
        <v>3753.1600000000003</v>
      </c>
      <c r="P270" s="34">
        <f t="shared" si="21"/>
        <v>3842.89</v>
      </c>
      <c r="Q270" s="34">
        <f t="shared" si="21"/>
        <v>3812.06</v>
      </c>
      <c r="R270" s="34">
        <f t="shared" si="21"/>
        <v>3735.19</v>
      </c>
      <c r="S270" s="34">
        <f t="shared" si="21"/>
        <v>3706.2400000000002</v>
      </c>
      <c r="T270" s="34">
        <f t="shared" si="21"/>
        <v>3649.0499999999997</v>
      </c>
      <c r="U270" s="34">
        <f t="shared" si="21"/>
        <v>3609.5499999999997</v>
      </c>
      <c r="V270" s="34">
        <f t="shared" si="21"/>
        <v>3717.9999999999995</v>
      </c>
      <c r="W270" s="34">
        <f t="shared" si="21"/>
        <v>3567.36</v>
      </c>
      <c r="X270" s="34">
        <f t="shared" si="21"/>
        <v>3142.4</v>
      </c>
      <c r="Y270" s="34">
        <f t="shared" si="21"/>
        <v>2936.6699999999996</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15</v>
      </c>
      <c r="B271" s="34">
        <f t="shared" si="21"/>
        <v>2735.79</v>
      </c>
      <c r="C271" s="34">
        <f t="shared" si="21"/>
        <v>2651.43</v>
      </c>
      <c r="D271" s="34">
        <f t="shared" si="21"/>
        <v>2560.81</v>
      </c>
      <c r="E271" s="34">
        <f t="shared" si="21"/>
        <v>2518.0099999999998</v>
      </c>
      <c r="F271" s="34">
        <f t="shared" si="21"/>
        <v>2568.16</v>
      </c>
      <c r="G271" s="34">
        <f t="shared" si="21"/>
        <v>2725.9900000000002</v>
      </c>
      <c r="H271" s="34">
        <f t="shared" si="21"/>
        <v>2929.31</v>
      </c>
      <c r="I271" s="34">
        <f t="shared" si="21"/>
        <v>3329.97</v>
      </c>
      <c r="J271" s="34">
        <f t="shared" si="21"/>
        <v>3556.4999999999995</v>
      </c>
      <c r="K271" s="34">
        <f t="shared" si="21"/>
        <v>3649.27</v>
      </c>
      <c r="L271" s="34">
        <f t="shared" si="21"/>
        <v>3659.9900000000002</v>
      </c>
      <c r="M271" s="34">
        <f t="shared" si="21"/>
        <v>3622.4500000000003</v>
      </c>
      <c r="N271" s="34">
        <f t="shared" si="21"/>
        <v>3609.43</v>
      </c>
      <c r="O271" s="34">
        <f t="shared" si="21"/>
        <v>3633.4100000000003</v>
      </c>
      <c r="P271" s="34">
        <f t="shared" si="21"/>
        <v>3727.48</v>
      </c>
      <c r="Q271" s="34">
        <f t="shared" si="21"/>
        <v>3662.7899999999995</v>
      </c>
      <c r="R271" s="34">
        <f t="shared" si="21"/>
        <v>3626.5399999999995</v>
      </c>
      <c r="S271" s="34">
        <f t="shared" si="21"/>
        <v>3605.9599999999996</v>
      </c>
      <c r="T271" s="34">
        <f t="shared" si="21"/>
        <v>3613.3700000000003</v>
      </c>
      <c r="U271" s="34">
        <f t="shared" si="21"/>
        <v>3602.2400000000002</v>
      </c>
      <c r="V271" s="34">
        <f t="shared" si="21"/>
        <v>3619.7099999999996</v>
      </c>
      <c r="W271" s="34">
        <f t="shared" si="21"/>
        <v>3543.2899999999995</v>
      </c>
      <c r="X271" s="34">
        <f t="shared" si="21"/>
        <v>3268.58</v>
      </c>
      <c r="Y271" s="34">
        <f t="shared" si="21"/>
        <v>2947.98</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16</v>
      </c>
      <c r="B272" s="34">
        <f t="shared" si="21"/>
        <v>2673.6299999999997</v>
      </c>
      <c r="C272" s="34">
        <f t="shared" si="21"/>
        <v>2501.61</v>
      </c>
      <c r="D272" s="34">
        <f t="shared" si="21"/>
        <v>2376.52</v>
      </c>
      <c r="E272" s="34">
        <f t="shared" si="21"/>
        <v>2309.5499999999997</v>
      </c>
      <c r="F272" s="34">
        <f t="shared" si="21"/>
        <v>2397.06</v>
      </c>
      <c r="G272" s="34">
        <f t="shared" si="21"/>
        <v>2594.8399999999997</v>
      </c>
      <c r="H272" s="34">
        <f t="shared" si="21"/>
        <v>2851.64</v>
      </c>
      <c r="I272" s="34">
        <f t="shared" si="21"/>
        <v>3113.0099999999998</v>
      </c>
      <c r="J272" s="34">
        <f t="shared" si="21"/>
        <v>3440.68</v>
      </c>
      <c r="K272" s="34">
        <f t="shared" si="21"/>
        <v>3505.2599999999998</v>
      </c>
      <c r="L272" s="34">
        <f t="shared" si="21"/>
        <v>3500.5399999999995</v>
      </c>
      <c r="M272" s="34">
        <f t="shared" si="21"/>
        <v>3457.15</v>
      </c>
      <c r="N272" s="34">
        <f t="shared" si="21"/>
        <v>3485.6600000000003</v>
      </c>
      <c r="O272" s="34">
        <f t="shared" si="21"/>
        <v>3497.85</v>
      </c>
      <c r="P272" s="34">
        <f t="shared" si="21"/>
        <v>3584.2599999999998</v>
      </c>
      <c r="Q272" s="34">
        <f t="shared" si="21"/>
        <v>3559.8700000000003</v>
      </c>
      <c r="R272" s="34">
        <f t="shared" si="21"/>
        <v>3500.4199999999996</v>
      </c>
      <c r="S272" s="34">
        <f t="shared" si="21"/>
        <v>3453.94</v>
      </c>
      <c r="T272" s="34">
        <f t="shared" si="21"/>
        <v>3440.69</v>
      </c>
      <c r="U272" s="34">
        <f t="shared" si="21"/>
        <v>3430.64</v>
      </c>
      <c r="V272" s="34">
        <f t="shared" si="21"/>
        <v>3476.7899999999995</v>
      </c>
      <c r="W272" s="34">
        <f t="shared" si="21"/>
        <v>3499.39</v>
      </c>
      <c r="X272" s="34">
        <f t="shared" si="21"/>
        <v>3202.86</v>
      </c>
      <c r="Y272" s="34">
        <f t="shared" si="21"/>
        <v>2885.21</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17</v>
      </c>
      <c r="B273" s="34">
        <f t="shared" si="21"/>
        <v>2781.93</v>
      </c>
      <c r="C273" s="34">
        <f t="shared" si="21"/>
        <v>2728.21</v>
      </c>
      <c r="D273" s="34">
        <f t="shared" si="21"/>
        <v>2564.69</v>
      </c>
      <c r="E273" s="34">
        <f t="shared" si="21"/>
        <v>2485.3799999999997</v>
      </c>
      <c r="F273" s="34">
        <f t="shared" si="21"/>
        <v>2475.48</v>
      </c>
      <c r="G273" s="34">
        <f t="shared" si="21"/>
        <v>2382.37</v>
      </c>
      <c r="H273" s="34">
        <f t="shared" si="21"/>
        <v>2486.85</v>
      </c>
      <c r="I273" s="34">
        <f t="shared" si="21"/>
        <v>2850.57</v>
      </c>
      <c r="J273" s="34">
        <f t="shared" si="21"/>
        <v>3151.71</v>
      </c>
      <c r="K273" s="34">
        <f t="shared" si="21"/>
        <v>3456.19</v>
      </c>
      <c r="L273" s="34">
        <f t="shared" si="21"/>
        <v>3554.36</v>
      </c>
      <c r="M273" s="34">
        <f t="shared" si="21"/>
        <v>3588.82</v>
      </c>
      <c r="N273" s="34">
        <f t="shared" si="21"/>
        <v>3590.1600000000003</v>
      </c>
      <c r="O273" s="34">
        <f t="shared" si="21"/>
        <v>3552.7099999999996</v>
      </c>
      <c r="P273" s="34">
        <f t="shared" si="21"/>
        <v>3585.9199999999996</v>
      </c>
      <c r="Q273" s="34">
        <f t="shared" si="21"/>
        <v>3570.48</v>
      </c>
      <c r="R273" s="34">
        <f t="shared" si="21"/>
        <v>3552.98</v>
      </c>
      <c r="S273" s="34">
        <f t="shared" si="21"/>
        <v>3554.6600000000003</v>
      </c>
      <c r="T273" s="34">
        <f t="shared" si="21"/>
        <v>3550.5899999999997</v>
      </c>
      <c r="U273" s="34">
        <f t="shared" si="21"/>
        <v>3558.31</v>
      </c>
      <c r="V273" s="34">
        <f t="shared" si="21"/>
        <v>3583.2599999999998</v>
      </c>
      <c r="W273" s="34">
        <f t="shared" si="21"/>
        <v>3564.56</v>
      </c>
      <c r="X273" s="34">
        <f t="shared" si="21"/>
        <v>3148.3399999999997</v>
      </c>
      <c r="Y273" s="34">
        <f t="shared" si="21"/>
        <v>2946.2400000000002</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18</v>
      </c>
      <c r="B274" s="34">
        <f t="shared" si="21"/>
        <v>2674.9500000000003</v>
      </c>
      <c r="C274" s="34">
        <f t="shared" si="21"/>
        <v>2529.85</v>
      </c>
      <c r="D274" s="34">
        <f t="shared" si="21"/>
        <v>2472.0099999999998</v>
      </c>
      <c r="E274" s="34">
        <f t="shared" si="21"/>
        <v>2342.27</v>
      </c>
      <c r="F274" s="34">
        <f t="shared" si="21"/>
        <v>2304.4</v>
      </c>
      <c r="G274" s="34">
        <f t="shared" si="21"/>
        <v>2239.66</v>
      </c>
      <c r="H274" s="34">
        <f t="shared" si="21"/>
        <v>2237.7599999999998</v>
      </c>
      <c r="I274" s="34">
        <f t="shared" si="21"/>
        <v>2542.7800000000002</v>
      </c>
      <c r="J274" s="34">
        <f t="shared" si="21"/>
        <v>3011.52</v>
      </c>
      <c r="K274" s="34">
        <f t="shared" si="21"/>
        <v>3384.7499999999995</v>
      </c>
      <c r="L274" s="34">
        <f t="shared" si="21"/>
        <v>3542.4999999999995</v>
      </c>
      <c r="M274" s="34">
        <f t="shared" si="21"/>
        <v>3562.4500000000003</v>
      </c>
      <c r="N274" s="34">
        <f t="shared" si="21"/>
        <v>3559.9900000000002</v>
      </c>
      <c r="O274" s="34">
        <f t="shared" si="21"/>
        <v>3559.4199999999996</v>
      </c>
      <c r="P274" s="34">
        <f t="shared" si="21"/>
        <v>3557.2999999999997</v>
      </c>
      <c r="Q274" s="34">
        <f t="shared" si="21"/>
        <v>3518.65</v>
      </c>
      <c r="R274" s="34">
        <f t="shared" si="21"/>
        <v>3391.73</v>
      </c>
      <c r="S274" s="34">
        <f t="shared" si="21"/>
        <v>3414.0099999999998</v>
      </c>
      <c r="T274" s="34">
        <f t="shared" si="21"/>
        <v>3486.4199999999996</v>
      </c>
      <c r="U274" s="34">
        <f t="shared" si="21"/>
        <v>3535.86</v>
      </c>
      <c r="V274" s="34">
        <f t="shared" si="21"/>
        <v>3570.5499999999997</v>
      </c>
      <c r="W274" s="34">
        <f t="shared" si="21"/>
        <v>3600.98</v>
      </c>
      <c r="X274" s="34">
        <f t="shared" si="21"/>
        <v>3268.0499999999997</v>
      </c>
      <c r="Y274" s="34">
        <f t="shared" si="21"/>
        <v>2858.61</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19</v>
      </c>
      <c r="B275" s="34">
        <f t="shared" si="21"/>
        <v>2695.14</v>
      </c>
      <c r="C275" s="34">
        <f t="shared" si="21"/>
        <v>2582.5499999999997</v>
      </c>
      <c r="D275" s="34">
        <f t="shared" si="21"/>
        <v>2501.2400000000002</v>
      </c>
      <c r="E275" s="34">
        <f t="shared" si="21"/>
        <v>2479.4699999999998</v>
      </c>
      <c r="F275" s="34">
        <f t="shared" si="21"/>
        <v>2505.39</v>
      </c>
      <c r="G275" s="34">
        <f t="shared" si="21"/>
        <v>2577.61</v>
      </c>
      <c r="H275" s="34">
        <f t="shared" si="21"/>
        <v>2818.0499999999997</v>
      </c>
      <c r="I275" s="34">
        <f t="shared" si="21"/>
        <v>3192.12</v>
      </c>
      <c r="J275" s="34">
        <f t="shared" si="21"/>
        <v>3559.4900000000002</v>
      </c>
      <c r="K275" s="34">
        <f t="shared" si="21"/>
        <v>3654.4500000000003</v>
      </c>
      <c r="L275" s="34">
        <f t="shared" si="21"/>
        <v>3684.14</v>
      </c>
      <c r="M275" s="34">
        <f t="shared" si="21"/>
        <v>3663.53</v>
      </c>
      <c r="N275" s="34">
        <f t="shared" si="21"/>
        <v>3598.44</v>
      </c>
      <c r="O275" s="34">
        <f t="shared" si="21"/>
        <v>3643.27</v>
      </c>
      <c r="P275" s="34">
        <f t="shared" si="21"/>
        <v>3714.9599999999996</v>
      </c>
      <c r="Q275" s="34">
        <f t="shared" si="21"/>
        <v>3671.9999999999995</v>
      </c>
      <c r="R275" s="34">
        <f t="shared" si="21"/>
        <v>3593.0800000000004</v>
      </c>
      <c r="S275" s="34">
        <f t="shared" si="21"/>
        <v>3553.61</v>
      </c>
      <c r="T275" s="34">
        <f t="shared" si="21"/>
        <v>3539.2599999999998</v>
      </c>
      <c r="U275" s="34">
        <f t="shared" si="21"/>
        <v>3549.56</v>
      </c>
      <c r="V275" s="34">
        <f t="shared" si="21"/>
        <v>3558.8700000000003</v>
      </c>
      <c r="W275" s="34">
        <f t="shared" si="21"/>
        <v>3523.0099999999998</v>
      </c>
      <c r="X275" s="34">
        <f t="shared" si="21"/>
        <v>3074.31</v>
      </c>
      <c r="Y275" s="34">
        <f t="shared" si="21"/>
        <v>2850.2000000000003</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20</v>
      </c>
      <c r="B276" s="34">
        <f t="shared" si="21"/>
        <v>2717.8399999999997</v>
      </c>
      <c r="C276" s="34">
        <f t="shared" si="21"/>
        <v>2519.52</v>
      </c>
      <c r="D276" s="34">
        <f t="shared" si="21"/>
        <v>2322.35</v>
      </c>
      <c r="E276" s="34">
        <f t="shared" si="21"/>
        <v>2277.21</v>
      </c>
      <c r="F276" s="34">
        <f t="shared" si="21"/>
        <v>2344.89</v>
      </c>
      <c r="G276" s="34">
        <f t="shared" si="21"/>
        <v>2577.7400000000002</v>
      </c>
      <c r="H276" s="34">
        <f t="shared" si="21"/>
        <v>2771.0899999999997</v>
      </c>
      <c r="I276" s="34">
        <f t="shared" si="21"/>
        <v>3142.32</v>
      </c>
      <c r="J276" s="34">
        <f t="shared" si="21"/>
        <v>3516.4100000000003</v>
      </c>
      <c r="K276" s="34">
        <f t="shared" si="21"/>
        <v>3774.14</v>
      </c>
      <c r="L276" s="34">
        <f t="shared" si="21"/>
        <v>3792.5499999999997</v>
      </c>
      <c r="M276" s="34">
        <f t="shared" si="21"/>
        <v>3770.4</v>
      </c>
      <c r="N276" s="34">
        <f t="shared" si="21"/>
        <v>3760.3399999999997</v>
      </c>
      <c r="O276" s="34">
        <f t="shared" si="21"/>
        <v>3774.98</v>
      </c>
      <c r="P276" s="34">
        <f t="shared" si="21"/>
        <v>3919.02</v>
      </c>
      <c r="Q276" s="34">
        <f t="shared" si="21"/>
        <v>3789.73</v>
      </c>
      <c r="R276" s="34">
        <f t="shared" si="21"/>
        <v>3686.81</v>
      </c>
      <c r="S276" s="34">
        <f t="shared" si="21"/>
        <v>3588.52</v>
      </c>
      <c r="T276" s="34">
        <f t="shared" si="21"/>
        <v>3567.65</v>
      </c>
      <c r="U276" s="34">
        <f t="shared" si="21"/>
        <v>3564.7499999999995</v>
      </c>
      <c r="V276" s="34">
        <f t="shared" si="21"/>
        <v>3539.32</v>
      </c>
      <c r="W276" s="34">
        <f t="shared" si="21"/>
        <v>3513.4500000000003</v>
      </c>
      <c r="X276" s="34">
        <f t="shared" si="21"/>
        <v>3096.6</v>
      </c>
      <c r="Y276" s="34">
        <f t="shared" si="21"/>
        <v>2932.6</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21</v>
      </c>
      <c r="B277" s="34">
        <f t="shared" si="21"/>
        <v>2666.4500000000003</v>
      </c>
      <c r="C277" s="34">
        <f t="shared" si="21"/>
        <v>2564.21</v>
      </c>
      <c r="D277" s="34">
        <f t="shared" si="21"/>
        <v>2464.83</v>
      </c>
      <c r="E277" s="34">
        <f t="shared" si="21"/>
        <v>2357.0499999999997</v>
      </c>
      <c r="F277" s="34">
        <f t="shared" si="21"/>
        <v>2414.8399999999997</v>
      </c>
      <c r="G277" s="34">
        <f t="shared" si="21"/>
        <v>2596.5</v>
      </c>
      <c r="H277" s="34">
        <f t="shared" si="21"/>
        <v>2740.79</v>
      </c>
      <c r="I277" s="34">
        <f t="shared" si="21"/>
        <v>3170.35</v>
      </c>
      <c r="J277" s="34">
        <f t="shared" si="21"/>
        <v>3459.8700000000003</v>
      </c>
      <c r="K277" s="34">
        <f t="shared" si="21"/>
        <v>3686.97</v>
      </c>
      <c r="L277" s="34">
        <f t="shared" si="21"/>
        <v>3811.2400000000002</v>
      </c>
      <c r="M277" s="34">
        <f t="shared" si="21"/>
        <v>3721.69</v>
      </c>
      <c r="N277" s="34">
        <f t="shared" si="21"/>
        <v>3685.61</v>
      </c>
      <c r="O277" s="34">
        <f t="shared" si="21"/>
        <v>3711.3799999999997</v>
      </c>
      <c r="P277" s="34">
        <f t="shared" si="21"/>
        <v>3930.0800000000004</v>
      </c>
      <c r="Q277" s="34">
        <f t="shared" si="21"/>
        <v>3828.3700000000003</v>
      </c>
      <c r="R277" s="34">
        <f t="shared" si="21"/>
        <v>3663.03</v>
      </c>
      <c r="S277" s="34">
        <f t="shared" si="21"/>
        <v>3641.22</v>
      </c>
      <c r="T277" s="34">
        <f t="shared" si="21"/>
        <v>3614.48</v>
      </c>
      <c r="U277" s="34">
        <f t="shared" si="21"/>
        <v>3609.2099999999996</v>
      </c>
      <c r="V277" s="34">
        <f t="shared" si="21"/>
        <v>3563.36</v>
      </c>
      <c r="W277" s="34">
        <f t="shared" si="21"/>
        <v>3512.9599999999996</v>
      </c>
      <c r="X277" s="34">
        <f t="shared" si="21"/>
        <v>3140.2999999999997</v>
      </c>
      <c r="Y277" s="34">
        <f t="shared" si="21"/>
        <v>2977.37</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22</v>
      </c>
      <c r="B278" s="34">
        <f t="shared" si="21"/>
        <v>2694.2999999999997</v>
      </c>
      <c r="C278" s="34">
        <f t="shared" si="21"/>
        <v>2554.14</v>
      </c>
      <c r="D278" s="34">
        <f t="shared" si="21"/>
        <v>2425.3799999999997</v>
      </c>
      <c r="E278" s="34">
        <f t="shared" si="21"/>
        <v>2261.4899999999998</v>
      </c>
      <c r="F278" s="34">
        <f t="shared" si="21"/>
        <v>2355.41</v>
      </c>
      <c r="G278" s="34">
        <f t="shared" si="21"/>
        <v>2599.7400000000002</v>
      </c>
      <c r="H278" s="34">
        <f t="shared" si="21"/>
        <v>2740.02</v>
      </c>
      <c r="I278" s="34">
        <f t="shared" si="21"/>
        <v>3184.75</v>
      </c>
      <c r="J278" s="34">
        <f t="shared" si="21"/>
        <v>3542.1200000000003</v>
      </c>
      <c r="K278" s="34">
        <f t="shared" si="21"/>
        <v>3715.86</v>
      </c>
      <c r="L278" s="34">
        <f t="shared" si="21"/>
        <v>3743.53</v>
      </c>
      <c r="M278" s="34">
        <f t="shared" si="21"/>
        <v>3743.2000000000003</v>
      </c>
      <c r="N278" s="34">
        <f t="shared" si="21"/>
        <v>3667.03</v>
      </c>
      <c r="O278" s="34">
        <f t="shared" si="21"/>
        <v>3749.07</v>
      </c>
      <c r="P278" s="34">
        <f t="shared" si="21"/>
        <v>3829.18</v>
      </c>
      <c r="Q278" s="34">
        <f t="shared" si="21"/>
        <v>3767.1</v>
      </c>
      <c r="R278" s="34">
        <f t="shared" si="21"/>
        <v>3679.86</v>
      </c>
      <c r="S278" s="34">
        <f t="shared" si="21"/>
        <v>3620.1299999999997</v>
      </c>
      <c r="T278" s="34">
        <f t="shared" si="21"/>
        <v>3616.9</v>
      </c>
      <c r="U278" s="34">
        <f t="shared" si="21"/>
        <v>3604.78</v>
      </c>
      <c r="V278" s="34">
        <f t="shared" si="21"/>
        <v>3620.73</v>
      </c>
      <c r="W278" s="34">
        <f t="shared" si="21"/>
        <v>3542.9999999999995</v>
      </c>
      <c r="X278" s="34">
        <f t="shared" si="21"/>
        <v>3156.14</v>
      </c>
      <c r="Y278" s="34">
        <f t="shared" si="21"/>
        <v>2924.9500000000003</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23</v>
      </c>
      <c r="B279" s="34">
        <f t="shared" si="21"/>
        <v>2706.14</v>
      </c>
      <c r="C279" s="34">
        <f t="shared" si="21"/>
        <v>2513.0700000000002</v>
      </c>
      <c r="D279" s="34">
        <f t="shared" si="21"/>
        <v>2440.3799999999997</v>
      </c>
      <c r="E279" s="34">
        <f t="shared" si="21"/>
        <v>2374.2800000000002</v>
      </c>
      <c r="F279" s="34">
        <f t="shared" si="21"/>
        <v>2395.9900000000002</v>
      </c>
      <c r="G279" s="34">
        <f t="shared" si="21"/>
        <v>2545.62</v>
      </c>
      <c r="H279" s="34">
        <f t="shared" si="21"/>
        <v>2786.79</v>
      </c>
      <c r="I279" s="34">
        <f t="shared" si="21"/>
        <v>3211.18</v>
      </c>
      <c r="J279" s="34">
        <f t="shared" si="21"/>
        <v>3557.7999999999997</v>
      </c>
      <c r="K279" s="34">
        <f t="shared" si="21"/>
        <v>3658.2499999999995</v>
      </c>
      <c r="L279" s="34">
        <f t="shared" si="21"/>
        <v>3706.4</v>
      </c>
      <c r="M279" s="34">
        <f t="shared" si="21"/>
        <v>3689.57</v>
      </c>
      <c r="N279" s="34">
        <f t="shared" si="21"/>
        <v>3723.4199999999996</v>
      </c>
      <c r="O279" s="34">
        <f t="shared" si="21"/>
        <v>3751.4500000000003</v>
      </c>
      <c r="P279" s="34">
        <f t="shared" si="21"/>
        <v>3849.64</v>
      </c>
      <c r="Q279" s="34">
        <f t="shared" ref="Q279:Y279" si="22">Q245</f>
        <v>3743.4999999999995</v>
      </c>
      <c r="R279" s="34">
        <f t="shared" si="22"/>
        <v>3678.19</v>
      </c>
      <c r="S279" s="34">
        <f t="shared" si="22"/>
        <v>3649.9100000000003</v>
      </c>
      <c r="T279" s="34">
        <f t="shared" si="22"/>
        <v>3612.1699999999996</v>
      </c>
      <c r="U279" s="34">
        <f t="shared" si="22"/>
        <v>3599.14</v>
      </c>
      <c r="V279" s="34">
        <f t="shared" si="22"/>
        <v>3573.5499999999997</v>
      </c>
      <c r="W279" s="34">
        <f t="shared" si="22"/>
        <v>3584.31</v>
      </c>
      <c r="X279" s="34">
        <f t="shared" si="22"/>
        <v>3382.86</v>
      </c>
      <c r="Y279" s="34">
        <f t="shared" si="22"/>
        <v>2988.07</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24</v>
      </c>
      <c r="B280" s="34">
        <f t="shared" ref="B280:Y287" si="23">B246</f>
        <v>2902.33</v>
      </c>
      <c r="C280" s="34">
        <f t="shared" si="23"/>
        <v>2689.1</v>
      </c>
      <c r="D280" s="34">
        <f t="shared" si="23"/>
        <v>2603.31</v>
      </c>
      <c r="E280" s="34">
        <f t="shared" si="23"/>
        <v>2550.77</v>
      </c>
      <c r="F280" s="34">
        <f t="shared" si="23"/>
        <v>2531.0300000000002</v>
      </c>
      <c r="G280" s="34">
        <f t="shared" si="23"/>
        <v>2526.3799999999997</v>
      </c>
      <c r="H280" s="34">
        <f t="shared" si="23"/>
        <v>2589.69</v>
      </c>
      <c r="I280" s="34">
        <f t="shared" si="23"/>
        <v>2890.33</v>
      </c>
      <c r="J280" s="34">
        <f t="shared" si="23"/>
        <v>3304.08</v>
      </c>
      <c r="K280" s="34">
        <f t="shared" si="23"/>
        <v>3591.35</v>
      </c>
      <c r="L280" s="34">
        <f t="shared" si="23"/>
        <v>3668.03</v>
      </c>
      <c r="M280" s="34">
        <f t="shared" si="23"/>
        <v>3676.0399999999995</v>
      </c>
      <c r="N280" s="34">
        <f t="shared" si="23"/>
        <v>3664.72</v>
      </c>
      <c r="O280" s="34">
        <f t="shared" si="23"/>
        <v>3665.52</v>
      </c>
      <c r="P280" s="34">
        <f t="shared" si="23"/>
        <v>3656.82</v>
      </c>
      <c r="Q280" s="34">
        <f t="shared" si="23"/>
        <v>3684.28</v>
      </c>
      <c r="R280" s="34">
        <f t="shared" si="23"/>
        <v>3674.31</v>
      </c>
      <c r="S280" s="34">
        <f t="shared" si="23"/>
        <v>3667.8300000000004</v>
      </c>
      <c r="T280" s="34">
        <f t="shared" si="23"/>
        <v>3659.9</v>
      </c>
      <c r="U280" s="34">
        <f t="shared" si="23"/>
        <v>3667.3399999999997</v>
      </c>
      <c r="V280" s="34">
        <f t="shared" si="23"/>
        <v>3677.52</v>
      </c>
      <c r="W280" s="34">
        <f t="shared" si="23"/>
        <v>3664.36</v>
      </c>
      <c r="X280" s="34">
        <f t="shared" si="23"/>
        <v>3339.6699999999996</v>
      </c>
      <c r="Y280" s="34">
        <f t="shared" si="23"/>
        <v>2962.98</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25</v>
      </c>
      <c r="B281" s="34">
        <f t="shared" si="23"/>
        <v>2845.73</v>
      </c>
      <c r="C281" s="34">
        <f t="shared" si="23"/>
        <v>2658.0499999999997</v>
      </c>
      <c r="D281" s="34">
        <f t="shared" si="23"/>
        <v>2566.6299999999997</v>
      </c>
      <c r="E281" s="34">
        <f t="shared" si="23"/>
        <v>2492.62</v>
      </c>
      <c r="F281" s="34">
        <f t="shared" si="23"/>
        <v>2443.56</v>
      </c>
      <c r="G281" s="34">
        <f t="shared" si="23"/>
        <v>2487.91</v>
      </c>
      <c r="H281" s="34">
        <f t="shared" si="23"/>
        <v>2422.29</v>
      </c>
      <c r="I281" s="34">
        <f t="shared" si="23"/>
        <v>2678.7400000000002</v>
      </c>
      <c r="J281" s="34">
        <f t="shared" si="23"/>
        <v>3025.98</v>
      </c>
      <c r="K281" s="34">
        <f t="shared" si="23"/>
        <v>3379.61</v>
      </c>
      <c r="L281" s="34">
        <f t="shared" si="23"/>
        <v>3516.81</v>
      </c>
      <c r="M281" s="34">
        <f t="shared" si="23"/>
        <v>3579.4999999999995</v>
      </c>
      <c r="N281" s="34">
        <f t="shared" si="23"/>
        <v>3579.1299999999997</v>
      </c>
      <c r="O281" s="34">
        <f t="shared" si="23"/>
        <v>3577.4</v>
      </c>
      <c r="P281" s="34">
        <f t="shared" si="23"/>
        <v>3583.28</v>
      </c>
      <c r="Q281" s="34">
        <f t="shared" si="23"/>
        <v>3540.77</v>
      </c>
      <c r="R281" s="34">
        <f t="shared" si="23"/>
        <v>3476.6200000000003</v>
      </c>
      <c r="S281" s="34">
        <f t="shared" si="23"/>
        <v>3484.32</v>
      </c>
      <c r="T281" s="34">
        <f t="shared" si="23"/>
        <v>3513.82</v>
      </c>
      <c r="U281" s="34">
        <f t="shared" si="23"/>
        <v>3537.22</v>
      </c>
      <c r="V281" s="34">
        <f t="shared" si="23"/>
        <v>3568.7899999999995</v>
      </c>
      <c r="W281" s="34">
        <f t="shared" si="23"/>
        <v>3601.5800000000004</v>
      </c>
      <c r="X281" s="34">
        <f t="shared" si="23"/>
        <v>3250.94</v>
      </c>
      <c r="Y281" s="34">
        <f t="shared" si="23"/>
        <v>2881.6699999999996</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26</v>
      </c>
      <c r="B282" s="34">
        <f t="shared" si="23"/>
        <v>2709.39</v>
      </c>
      <c r="C282" s="34">
        <f t="shared" si="23"/>
        <v>2597.2000000000003</v>
      </c>
      <c r="D282" s="34">
        <f t="shared" si="23"/>
        <v>2508.58</v>
      </c>
      <c r="E282" s="34">
        <f t="shared" si="23"/>
        <v>2346.79</v>
      </c>
      <c r="F282" s="34">
        <f t="shared" si="23"/>
        <v>2366.46</v>
      </c>
      <c r="G282" s="34">
        <f t="shared" si="23"/>
        <v>2625.6</v>
      </c>
      <c r="H282" s="34">
        <f t="shared" si="23"/>
        <v>2733.53</v>
      </c>
      <c r="I282" s="34">
        <f t="shared" si="23"/>
        <v>3039.91</v>
      </c>
      <c r="J282" s="34">
        <f t="shared" si="23"/>
        <v>3475.32</v>
      </c>
      <c r="K282" s="34">
        <f t="shared" si="23"/>
        <v>3561.2999999999997</v>
      </c>
      <c r="L282" s="34">
        <f t="shared" si="23"/>
        <v>3650.32</v>
      </c>
      <c r="M282" s="34">
        <f t="shared" si="23"/>
        <v>3608.9500000000003</v>
      </c>
      <c r="N282" s="34">
        <f t="shared" si="23"/>
        <v>3573.8799999999997</v>
      </c>
      <c r="O282" s="34">
        <f t="shared" si="23"/>
        <v>3621.53</v>
      </c>
      <c r="P282" s="34">
        <f t="shared" si="23"/>
        <v>3675.2899999999995</v>
      </c>
      <c r="Q282" s="34">
        <f t="shared" si="23"/>
        <v>3684.1</v>
      </c>
      <c r="R282" s="34">
        <f t="shared" si="23"/>
        <v>3647.2499999999995</v>
      </c>
      <c r="S282" s="34">
        <f t="shared" si="23"/>
        <v>3512.14</v>
      </c>
      <c r="T282" s="34">
        <f t="shared" si="23"/>
        <v>3469.7599999999998</v>
      </c>
      <c r="U282" s="34">
        <f t="shared" si="23"/>
        <v>3371.7000000000003</v>
      </c>
      <c r="V282" s="34">
        <f t="shared" si="23"/>
        <v>3396.9100000000003</v>
      </c>
      <c r="W282" s="34">
        <f t="shared" si="23"/>
        <v>3304.98</v>
      </c>
      <c r="X282" s="34">
        <f t="shared" si="23"/>
        <v>2904.16</v>
      </c>
      <c r="Y282" s="34">
        <f t="shared" si="23"/>
        <v>2781.4</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12" x14ac:dyDescent="0.2">
      <c r="A283" s="33">
        <v>27</v>
      </c>
      <c r="B283" s="34">
        <f t="shared" si="23"/>
        <v>2619.14</v>
      </c>
      <c r="C283" s="34">
        <f t="shared" si="23"/>
        <v>2428.9699999999998</v>
      </c>
      <c r="D283" s="34">
        <f t="shared" si="23"/>
        <v>2369.2400000000002</v>
      </c>
      <c r="E283" s="34">
        <f t="shared" si="23"/>
        <v>2056.79</v>
      </c>
      <c r="F283" s="34">
        <f t="shared" si="23"/>
        <v>1852.33</v>
      </c>
      <c r="G283" s="34">
        <f t="shared" si="23"/>
        <v>2429.91</v>
      </c>
      <c r="H283" s="34">
        <f t="shared" si="23"/>
        <v>2601.64</v>
      </c>
      <c r="I283" s="34">
        <f t="shared" si="23"/>
        <v>2928.5899999999997</v>
      </c>
      <c r="J283" s="34">
        <f t="shared" si="23"/>
        <v>3301.7999999999997</v>
      </c>
      <c r="K283" s="34">
        <f t="shared" si="23"/>
        <v>3485.3799999999997</v>
      </c>
      <c r="L283" s="34">
        <f t="shared" si="23"/>
        <v>3583.4599999999996</v>
      </c>
      <c r="M283" s="34">
        <f t="shared" si="23"/>
        <v>3489.4100000000003</v>
      </c>
      <c r="N283" s="34">
        <f t="shared" si="23"/>
        <v>3446.9100000000003</v>
      </c>
      <c r="O283" s="34">
        <f t="shared" si="23"/>
        <v>3483.4100000000003</v>
      </c>
      <c r="P283" s="34">
        <f t="shared" si="23"/>
        <v>3606.1200000000003</v>
      </c>
      <c r="Q283" s="34">
        <f t="shared" si="23"/>
        <v>3531.11</v>
      </c>
      <c r="R283" s="34">
        <f t="shared" si="23"/>
        <v>3546.4199999999996</v>
      </c>
      <c r="S283" s="34">
        <f t="shared" si="23"/>
        <v>3478.27</v>
      </c>
      <c r="T283" s="34">
        <f t="shared" si="23"/>
        <v>3427.56</v>
      </c>
      <c r="U283" s="34">
        <f t="shared" si="23"/>
        <v>3325.25</v>
      </c>
      <c r="V283" s="34">
        <f t="shared" si="23"/>
        <v>3316.25</v>
      </c>
      <c r="W283" s="34">
        <f t="shared" si="23"/>
        <v>3267.97</v>
      </c>
      <c r="X283" s="34">
        <f t="shared" si="23"/>
        <v>2898.66</v>
      </c>
      <c r="Y283" s="34">
        <f t="shared" si="23"/>
        <v>2794.2999999999997</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28</v>
      </c>
      <c r="B284" s="34">
        <f t="shared" si="23"/>
        <v>2682.97</v>
      </c>
      <c r="C284" s="34">
        <f t="shared" si="23"/>
        <v>2459.9199999999996</v>
      </c>
      <c r="D284" s="34">
        <f t="shared" si="23"/>
        <v>2312.5300000000002</v>
      </c>
      <c r="E284" s="34">
        <f t="shared" si="23"/>
        <v>1787.9299999999998</v>
      </c>
      <c r="F284" s="34">
        <f t="shared" si="23"/>
        <v>1664.3899999999999</v>
      </c>
      <c r="G284" s="34">
        <f t="shared" si="23"/>
        <v>2501.41</v>
      </c>
      <c r="H284" s="34">
        <f t="shared" si="23"/>
        <v>2731.16</v>
      </c>
      <c r="I284" s="34">
        <f t="shared" si="23"/>
        <v>3020.1</v>
      </c>
      <c r="J284" s="34">
        <f t="shared" si="23"/>
        <v>3542.1699999999996</v>
      </c>
      <c r="K284" s="34">
        <f t="shared" si="23"/>
        <v>3615.1299999999997</v>
      </c>
      <c r="L284" s="34">
        <f t="shared" si="23"/>
        <v>3698.7499999999995</v>
      </c>
      <c r="M284" s="34">
        <f t="shared" si="23"/>
        <v>3695.7099999999996</v>
      </c>
      <c r="N284" s="34">
        <f t="shared" si="23"/>
        <v>3690.23</v>
      </c>
      <c r="O284" s="34">
        <f t="shared" si="23"/>
        <v>3702.9100000000003</v>
      </c>
      <c r="P284" s="34">
        <f t="shared" si="23"/>
        <v>3805.3700000000003</v>
      </c>
      <c r="Q284" s="34">
        <f t="shared" si="23"/>
        <v>3882.6299999999997</v>
      </c>
      <c r="R284" s="34">
        <f t="shared" si="23"/>
        <v>3710.0800000000004</v>
      </c>
      <c r="S284" s="34">
        <f t="shared" si="23"/>
        <v>3659.98</v>
      </c>
      <c r="T284" s="34">
        <f t="shared" si="23"/>
        <v>3611.18</v>
      </c>
      <c r="U284" s="34">
        <f t="shared" si="23"/>
        <v>3572.6299999999997</v>
      </c>
      <c r="V284" s="34">
        <f t="shared" si="23"/>
        <v>3560.7499999999995</v>
      </c>
      <c r="W284" s="34">
        <f t="shared" si="23"/>
        <v>3525.52</v>
      </c>
      <c r="X284" s="34">
        <f t="shared" si="23"/>
        <v>3137.31</v>
      </c>
      <c r="Y284" s="34">
        <f t="shared" si="23"/>
        <v>2861.25</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21" customHeight="1" x14ac:dyDescent="0.2">
      <c r="A285" s="33">
        <v>29</v>
      </c>
      <c r="B285" s="34">
        <f t="shared" si="23"/>
        <v>2660.18</v>
      </c>
      <c r="C285" s="34">
        <f t="shared" si="23"/>
        <v>2497.6799999999998</v>
      </c>
      <c r="D285" s="34">
        <f t="shared" si="23"/>
        <v>2308.69</v>
      </c>
      <c r="E285" s="34">
        <f t="shared" si="23"/>
        <v>2232.65</v>
      </c>
      <c r="F285" s="34">
        <f t="shared" si="23"/>
        <v>2220.54</v>
      </c>
      <c r="G285" s="34">
        <f t="shared" si="23"/>
        <v>2530.14</v>
      </c>
      <c r="H285" s="34">
        <f t="shared" si="23"/>
        <v>2656.72</v>
      </c>
      <c r="I285" s="34">
        <f t="shared" si="23"/>
        <v>3013.46</v>
      </c>
      <c r="J285" s="34">
        <f t="shared" si="23"/>
        <v>3571.69</v>
      </c>
      <c r="K285" s="34">
        <f t="shared" si="23"/>
        <v>3607.2400000000002</v>
      </c>
      <c r="L285" s="34">
        <f t="shared" si="23"/>
        <v>3616.3799999999997</v>
      </c>
      <c r="M285" s="34">
        <f t="shared" si="23"/>
        <v>3706.27</v>
      </c>
      <c r="N285" s="34">
        <f t="shared" si="23"/>
        <v>3713.2599999999998</v>
      </c>
      <c r="O285" s="34">
        <f t="shared" si="23"/>
        <v>3732.81</v>
      </c>
      <c r="P285" s="34">
        <f t="shared" si="23"/>
        <v>3865.82</v>
      </c>
      <c r="Q285" s="34">
        <f t="shared" si="23"/>
        <v>3883.31</v>
      </c>
      <c r="R285" s="34">
        <f t="shared" si="23"/>
        <v>3878.0499999999997</v>
      </c>
      <c r="S285" s="34">
        <f t="shared" si="23"/>
        <v>3813.65</v>
      </c>
      <c r="T285" s="34">
        <f t="shared" si="23"/>
        <v>3750.1200000000003</v>
      </c>
      <c r="U285" s="34">
        <f t="shared" si="23"/>
        <v>3724.5899999999997</v>
      </c>
      <c r="V285" s="34">
        <f t="shared" si="23"/>
        <v>3697.1299999999997</v>
      </c>
      <c r="W285" s="34">
        <f t="shared" si="23"/>
        <v>3615.73</v>
      </c>
      <c r="X285" s="34">
        <f t="shared" si="23"/>
        <v>3304.66</v>
      </c>
      <c r="Y285" s="34">
        <f t="shared" si="23"/>
        <v>2883.2999999999997</v>
      </c>
      <c r="Z285" s="24">
        <f>IFERROR(Y285,"скрыть")</f>
        <v>2883.2999999999997</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21" customHeight="1" x14ac:dyDescent="0.2">
      <c r="A286" s="33">
        <v>30</v>
      </c>
      <c r="B286" s="34">
        <f t="shared" si="23"/>
        <v>2670.2599999999998</v>
      </c>
      <c r="C286" s="34">
        <f t="shared" si="23"/>
        <v>2528.06</v>
      </c>
      <c r="D286" s="34">
        <f t="shared" si="23"/>
        <v>2379.81</v>
      </c>
      <c r="E286" s="34">
        <f t="shared" si="23"/>
        <v>2290.0099999999998</v>
      </c>
      <c r="F286" s="34">
        <f t="shared" si="23"/>
        <v>2277.4699999999998</v>
      </c>
      <c r="G286" s="34">
        <f t="shared" si="23"/>
        <v>2503.7199999999998</v>
      </c>
      <c r="H286" s="34">
        <f t="shared" si="23"/>
        <v>2570.27</v>
      </c>
      <c r="I286" s="34">
        <f t="shared" si="23"/>
        <v>2961.4199999999996</v>
      </c>
      <c r="J286" s="34">
        <f t="shared" si="23"/>
        <v>3585.9599999999996</v>
      </c>
      <c r="K286" s="34">
        <f t="shared" si="23"/>
        <v>3477.1</v>
      </c>
      <c r="L286" s="34">
        <f t="shared" si="23"/>
        <v>3457.7499999999995</v>
      </c>
      <c r="M286" s="34">
        <f t="shared" si="23"/>
        <v>3443.4900000000002</v>
      </c>
      <c r="N286" s="34">
        <f t="shared" si="23"/>
        <v>3743.2499999999995</v>
      </c>
      <c r="O286" s="34">
        <f t="shared" si="23"/>
        <v>3758.47</v>
      </c>
      <c r="P286" s="34">
        <f t="shared" si="23"/>
        <v>4142.0600000000004</v>
      </c>
      <c r="Q286" s="34">
        <f t="shared" si="23"/>
        <v>4138.6400000000003</v>
      </c>
      <c r="R286" s="34">
        <f t="shared" si="23"/>
        <v>3905.02</v>
      </c>
      <c r="S286" s="34">
        <f t="shared" si="23"/>
        <v>3788.0099999999998</v>
      </c>
      <c r="T286" s="34">
        <f t="shared" si="23"/>
        <v>3736.85</v>
      </c>
      <c r="U286" s="34">
        <f t="shared" si="23"/>
        <v>3691.8300000000004</v>
      </c>
      <c r="V286" s="34">
        <f t="shared" si="23"/>
        <v>3774.2899999999995</v>
      </c>
      <c r="W286" s="34">
        <f t="shared" si="23"/>
        <v>3772.2599999999998</v>
      </c>
      <c r="X286" s="34">
        <f t="shared" si="23"/>
        <v>3497.9199999999996</v>
      </c>
      <c r="Y286" s="34">
        <f t="shared" si="23"/>
        <v>3002.37</v>
      </c>
      <c r="Z286" s="24">
        <f>IFERROR(Y286,"скрыть")</f>
        <v>3002.37</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21" customHeight="1" x14ac:dyDescent="0.2">
      <c r="A287" s="33">
        <v>31</v>
      </c>
      <c r="B287" s="34">
        <f t="shared" si="23"/>
        <v>2754.25</v>
      </c>
      <c r="C287" s="34">
        <f t="shared" si="23"/>
        <v>2618.11</v>
      </c>
      <c r="D287" s="34">
        <f t="shared" si="23"/>
        <v>2488.83</v>
      </c>
      <c r="E287" s="34">
        <f t="shared" si="23"/>
        <v>2385.64</v>
      </c>
      <c r="F287" s="34">
        <f t="shared" si="23"/>
        <v>2341.7599999999998</v>
      </c>
      <c r="G287" s="34">
        <f t="shared" si="23"/>
        <v>2442.04</v>
      </c>
      <c r="H287" s="34">
        <f t="shared" si="23"/>
        <v>2504.94</v>
      </c>
      <c r="I287" s="34">
        <f t="shared" si="23"/>
        <v>2765.36</v>
      </c>
      <c r="J287" s="34">
        <f t="shared" si="23"/>
        <v>3360.3799999999997</v>
      </c>
      <c r="K287" s="34">
        <f t="shared" si="23"/>
        <v>3513.78</v>
      </c>
      <c r="L287" s="34">
        <f t="shared" si="23"/>
        <v>3652.4</v>
      </c>
      <c r="M287" s="34">
        <f t="shared" si="23"/>
        <v>3685.72</v>
      </c>
      <c r="N287" s="34">
        <f t="shared" si="23"/>
        <v>3696.9500000000003</v>
      </c>
      <c r="O287" s="34">
        <f t="shared" si="23"/>
        <v>3700.7499999999995</v>
      </c>
      <c r="P287" s="34">
        <f t="shared" si="23"/>
        <v>3744.7000000000003</v>
      </c>
      <c r="Q287" s="34">
        <f t="shared" si="23"/>
        <v>3764.18</v>
      </c>
      <c r="R287" s="34">
        <f t="shared" si="23"/>
        <v>3769.3700000000003</v>
      </c>
      <c r="S287" s="34">
        <f t="shared" si="23"/>
        <v>3776.43</v>
      </c>
      <c r="T287" s="34">
        <f t="shared" si="23"/>
        <v>3713.53</v>
      </c>
      <c r="U287" s="34">
        <f t="shared" si="23"/>
        <v>3689.77</v>
      </c>
      <c r="V287" s="34">
        <f t="shared" si="23"/>
        <v>3710.0800000000004</v>
      </c>
      <c r="W287" s="34">
        <f t="shared" si="23"/>
        <v>3697.93</v>
      </c>
      <c r="X287" s="34">
        <f t="shared" si="23"/>
        <v>3377.07</v>
      </c>
      <c r="Y287" s="34">
        <f t="shared" si="23"/>
        <v>2936.03</v>
      </c>
      <c r="Z287" s="24">
        <f>IFERROR(Y287,"скрыть")</f>
        <v>2936.03</v>
      </c>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t="s">
        <v>109</v>
      </c>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ht="11.25" customHeight="1" x14ac:dyDescent="0.2">
      <c r="A289" s="111"/>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s="27" customFormat="1" ht="32.65" customHeight="1" x14ac:dyDescent="0.2">
      <c r="A290" s="31" t="s">
        <v>83</v>
      </c>
      <c r="B290" s="32" t="s">
        <v>84</v>
      </c>
      <c r="C290" s="32" t="s">
        <v>85</v>
      </c>
      <c r="D290" s="32" t="s">
        <v>86</v>
      </c>
      <c r="E290" s="32" t="s">
        <v>87</v>
      </c>
      <c r="F290" s="32" t="s">
        <v>88</v>
      </c>
      <c r="G290" s="32" t="s">
        <v>89</v>
      </c>
      <c r="H290" s="32" t="s">
        <v>90</v>
      </c>
      <c r="I290" s="32" t="s">
        <v>91</v>
      </c>
      <c r="J290" s="32" t="s">
        <v>92</v>
      </c>
      <c r="K290" s="32" t="s">
        <v>93</v>
      </c>
      <c r="L290" s="32" t="s">
        <v>94</v>
      </c>
      <c r="M290" s="32" t="s">
        <v>95</v>
      </c>
      <c r="N290" s="32" t="s">
        <v>96</v>
      </c>
      <c r="O290" s="32" t="s">
        <v>97</v>
      </c>
      <c r="P290" s="32" t="s">
        <v>98</v>
      </c>
      <c r="Q290" s="32" t="s">
        <v>99</v>
      </c>
      <c r="R290" s="32" t="s">
        <v>100</v>
      </c>
      <c r="S290" s="32" t="s">
        <v>101</v>
      </c>
      <c r="T290" s="32" t="s">
        <v>102</v>
      </c>
      <c r="U290" s="32" t="s">
        <v>103</v>
      </c>
      <c r="V290" s="32" t="s">
        <v>104</v>
      </c>
      <c r="W290" s="32" t="s">
        <v>105</v>
      </c>
      <c r="X290" s="32" t="s">
        <v>106</v>
      </c>
      <c r="Y290" s="32" t="s">
        <v>107</v>
      </c>
      <c r="Z290" s="26"/>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1</v>
      </c>
      <c r="B291" s="34">
        <f>B223</f>
        <v>2747.83</v>
      </c>
      <c r="C291" s="34">
        <f t="shared" ref="C291:Y291" si="24">C223</f>
        <v>2605.9199999999996</v>
      </c>
      <c r="D291" s="34">
        <f t="shared" si="24"/>
        <v>2553.85</v>
      </c>
      <c r="E291" s="34">
        <f t="shared" si="24"/>
        <v>2514.3200000000002</v>
      </c>
      <c r="F291" s="34">
        <f t="shared" si="24"/>
        <v>2497.5300000000002</v>
      </c>
      <c r="G291" s="34">
        <f t="shared" si="24"/>
        <v>2502.0899999999997</v>
      </c>
      <c r="H291" s="34">
        <f t="shared" si="24"/>
        <v>2514.04</v>
      </c>
      <c r="I291" s="34">
        <f t="shared" si="24"/>
        <v>2764.79</v>
      </c>
      <c r="J291" s="34">
        <f t="shared" si="24"/>
        <v>2953.27</v>
      </c>
      <c r="K291" s="34">
        <f t="shared" si="24"/>
        <v>3219.1</v>
      </c>
      <c r="L291" s="34">
        <f t="shared" si="24"/>
        <v>3354.57</v>
      </c>
      <c r="M291" s="34">
        <f t="shared" si="24"/>
        <v>3382.2899999999995</v>
      </c>
      <c r="N291" s="34">
        <f t="shared" si="24"/>
        <v>3360.4</v>
      </c>
      <c r="O291" s="34">
        <f t="shared" si="24"/>
        <v>3368.35</v>
      </c>
      <c r="P291" s="34">
        <f t="shared" si="24"/>
        <v>3365.61</v>
      </c>
      <c r="Q291" s="34">
        <f t="shared" si="24"/>
        <v>3292.89</v>
      </c>
      <c r="R291" s="34">
        <f t="shared" si="24"/>
        <v>3177.6699999999996</v>
      </c>
      <c r="S291" s="34">
        <f t="shared" si="24"/>
        <v>3241.7000000000003</v>
      </c>
      <c r="T291" s="34">
        <f t="shared" si="24"/>
        <v>3288.16</v>
      </c>
      <c r="U291" s="34">
        <f t="shared" si="24"/>
        <v>3349.6299999999997</v>
      </c>
      <c r="V291" s="34">
        <f t="shared" si="24"/>
        <v>3445.56</v>
      </c>
      <c r="W291" s="34">
        <f t="shared" si="24"/>
        <v>3437.22</v>
      </c>
      <c r="X291" s="34">
        <f t="shared" si="24"/>
        <v>2975.33</v>
      </c>
      <c r="Y291" s="34">
        <f t="shared" si="24"/>
        <v>2850.54</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2</v>
      </c>
      <c r="B292" s="34">
        <f t="shared" ref="B292:Y302" si="25">B224</f>
        <v>2678.14</v>
      </c>
      <c r="C292" s="34">
        <f t="shared" si="25"/>
        <v>2576.52</v>
      </c>
      <c r="D292" s="34">
        <f t="shared" si="25"/>
        <v>2497.6</v>
      </c>
      <c r="E292" s="34">
        <f t="shared" si="25"/>
        <v>2483.5899999999997</v>
      </c>
      <c r="F292" s="34">
        <f t="shared" si="25"/>
        <v>2474.27</v>
      </c>
      <c r="G292" s="34">
        <f t="shared" si="25"/>
        <v>2492.54</v>
      </c>
      <c r="H292" s="34">
        <f t="shared" si="25"/>
        <v>2462.64</v>
      </c>
      <c r="I292" s="34">
        <f t="shared" si="25"/>
        <v>2672.62</v>
      </c>
      <c r="J292" s="34">
        <f t="shared" si="25"/>
        <v>2942.62</v>
      </c>
      <c r="K292" s="34">
        <f t="shared" si="25"/>
        <v>3126.25</v>
      </c>
      <c r="L292" s="34">
        <f t="shared" si="25"/>
        <v>3142.18</v>
      </c>
      <c r="M292" s="34">
        <f t="shared" si="25"/>
        <v>3197.25</v>
      </c>
      <c r="N292" s="34">
        <f t="shared" si="25"/>
        <v>3191.1</v>
      </c>
      <c r="O292" s="34">
        <f t="shared" si="25"/>
        <v>3162.1299999999997</v>
      </c>
      <c r="P292" s="34">
        <f t="shared" si="25"/>
        <v>3146.9900000000002</v>
      </c>
      <c r="Q292" s="34">
        <f t="shared" si="25"/>
        <v>3127.77</v>
      </c>
      <c r="R292" s="34">
        <f t="shared" si="25"/>
        <v>3077.25</v>
      </c>
      <c r="S292" s="34">
        <f t="shared" si="25"/>
        <v>3124.43</v>
      </c>
      <c r="T292" s="34">
        <f t="shared" si="25"/>
        <v>3127.4500000000003</v>
      </c>
      <c r="U292" s="34">
        <f t="shared" si="25"/>
        <v>3274.81</v>
      </c>
      <c r="V292" s="34">
        <f t="shared" si="25"/>
        <v>3328.4900000000002</v>
      </c>
      <c r="W292" s="34">
        <f t="shared" si="25"/>
        <v>3319.35</v>
      </c>
      <c r="X292" s="34">
        <f t="shared" si="25"/>
        <v>2925.48</v>
      </c>
      <c r="Y292" s="34">
        <f t="shared" si="25"/>
        <v>2739.66</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3</v>
      </c>
      <c r="B293" s="34">
        <f t="shared" si="25"/>
        <v>2668.7999999999997</v>
      </c>
      <c r="C293" s="34">
        <f t="shared" si="25"/>
        <v>2572.7000000000003</v>
      </c>
      <c r="D293" s="34">
        <f t="shared" si="25"/>
        <v>2489.37</v>
      </c>
      <c r="E293" s="34">
        <f t="shared" si="25"/>
        <v>2473.33</v>
      </c>
      <c r="F293" s="34">
        <f t="shared" si="25"/>
        <v>2470.4</v>
      </c>
      <c r="G293" s="34">
        <f t="shared" si="25"/>
        <v>2479.0099999999998</v>
      </c>
      <c r="H293" s="34">
        <f t="shared" si="25"/>
        <v>2497.31</v>
      </c>
      <c r="I293" s="34">
        <f t="shared" si="25"/>
        <v>2715.72</v>
      </c>
      <c r="J293" s="34">
        <f t="shared" si="25"/>
        <v>2966.87</v>
      </c>
      <c r="K293" s="34">
        <f t="shared" si="25"/>
        <v>3315.28</v>
      </c>
      <c r="L293" s="34">
        <f t="shared" si="25"/>
        <v>3370.1299999999997</v>
      </c>
      <c r="M293" s="34">
        <f t="shared" si="25"/>
        <v>3395.69</v>
      </c>
      <c r="N293" s="34">
        <f t="shared" si="25"/>
        <v>3385.1</v>
      </c>
      <c r="O293" s="34">
        <f t="shared" si="25"/>
        <v>3371.5399999999995</v>
      </c>
      <c r="P293" s="34">
        <f t="shared" si="25"/>
        <v>3352.7499999999995</v>
      </c>
      <c r="Q293" s="34">
        <f t="shared" si="25"/>
        <v>3312.12</v>
      </c>
      <c r="R293" s="34">
        <f t="shared" si="25"/>
        <v>3262.1</v>
      </c>
      <c r="S293" s="34">
        <f t="shared" si="25"/>
        <v>3287.83</v>
      </c>
      <c r="T293" s="34">
        <f t="shared" si="25"/>
        <v>3237.6</v>
      </c>
      <c r="U293" s="34">
        <f t="shared" si="25"/>
        <v>3288.8399999999997</v>
      </c>
      <c r="V293" s="34">
        <f t="shared" si="25"/>
        <v>3364.82</v>
      </c>
      <c r="W293" s="34">
        <f t="shared" si="25"/>
        <v>3416.22</v>
      </c>
      <c r="X293" s="34">
        <f t="shared" si="25"/>
        <v>2995.65</v>
      </c>
      <c r="Y293" s="34">
        <f t="shared" si="25"/>
        <v>2835.4500000000003</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4</v>
      </c>
      <c r="B294" s="34">
        <f t="shared" si="25"/>
        <v>2610.11</v>
      </c>
      <c r="C294" s="34">
        <f t="shared" si="25"/>
        <v>2540.2400000000002</v>
      </c>
      <c r="D294" s="34">
        <f t="shared" si="25"/>
        <v>2495.5499999999997</v>
      </c>
      <c r="E294" s="34">
        <f t="shared" si="25"/>
        <v>2491.5700000000002</v>
      </c>
      <c r="F294" s="34">
        <f t="shared" si="25"/>
        <v>2486.56</v>
      </c>
      <c r="G294" s="34">
        <f t="shared" si="25"/>
        <v>2471.87</v>
      </c>
      <c r="H294" s="34">
        <f t="shared" si="25"/>
        <v>2430.11</v>
      </c>
      <c r="I294" s="34">
        <f t="shared" si="25"/>
        <v>2561.2000000000003</v>
      </c>
      <c r="J294" s="34">
        <f t="shared" si="25"/>
        <v>2848.1</v>
      </c>
      <c r="K294" s="34">
        <f t="shared" si="25"/>
        <v>3009.68</v>
      </c>
      <c r="L294" s="34">
        <f t="shared" si="25"/>
        <v>3131.7999999999997</v>
      </c>
      <c r="M294" s="34">
        <f t="shared" si="25"/>
        <v>3139.7599999999998</v>
      </c>
      <c r="N294" s="34">
        <f t="shared" si="25"/>
        <v>3138.54</v>
      </c>
      <c r="O294" s="34">
        <f t="shared" si="25"/>
        <v>3137.0099999999998</v>
      </c>
      <c r="P294" s="34">
        <f t="shared" si="25"/>
        <v>3235.81</v>
      </c>
      <c r="Q294" s="34">
        <f t="shared" si="25"/>
        <v>3143.0099999999998</v>
      </c>
      <c r="R294" s="34">
        <f t="shared" si="25"/>
        <v>3137.7400000000002</v>
      </c>
      <c r="S294" s="34">
        <f t="shared" si="25"/>
        <v>3187.81</v>
      </c>
      <c r="T294" s="34">
        <f t="shared" si="25"/>
        <v>3192.81</v>
      </c>
      <c r="U294" s="34">
        <f t="shared" si="25"/>
        <v>3290.4500000000003</v>
      </c>
      <c r="V294" s="34">
        <f t="shared" si="25"/>
        <v>3354.3799999999997</v>
      </c>
      <c r="W294" s="34">
        <f t="shared" si="25"/>
        <v>3372.97</v>
      </c>
      <c r="X294" s="34">
        <f t="shared" si="25"/>
        <v>2978.28</v>
      </c>
      <c r="Y294" s="34">
        <f t="shared" si="25"/>
        <v>2811.23</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5</v>
      </c>
      <c r="B295" s="34">
        <f t="shared" si="25"/>
        <v>2614.4900000000002</v>
      </c>
      <c r="C295" s="34">
        <f t="shared" si="25"/>
        <v>2492.35</v>
      </c>
      <c r="D295" s="34">
        <f t="shared" si="25"/>
        <v>2458.15</v>
      </c>
      <c r="E295" s="34">
        <f t="shared" si="25"/>
        <v>2441.16</v>
      </c>
      <c r="F295" s="34">
        <f t="shared" si="25"/>
        <v>2454.6299999999997</v>
      </c>
      <c r="G295" s="34">
        <f t="shared" si="25"/>
        <v>2501.6</v>
      </c>
      <c r="H295" s="34">
        <f t="shared" si="25"/>
        <v>2611.9199999999996</v>
      </c>
      <c r="I295" s="34">
        <f t="shared" si="25"/>
        <v>2957.5499999999997</v>
      </c>
      <c r="J295" s="34">
        <f t="shared" si="25"/>
        <v>3280.39</v>
      </c>
      <c r="K295" s="34">
        <f t="shared" si="25"/>
        <v>3361.2499999999995</v>
      </c>
      <c r="L295" s="34">
        <f t="shared" si="25"/>
        <v>3372.02</v>
      </c>
      <c r="M295" s="34">
        <f t="shared" si="25"/>
        <v>3424.5899999999997</v>
      </c>
      <c r="N295" s="34">
        <f t="shared" si="25"/>
        <v>3395.9999999999995</v>
      </c>
      <c r="O295" s="34">
        <f t="shared" si="25"/>
        <v>3416.02</v>
      </c>
      <c r="P295" s="34">
        <f t="shared" si="25"/>
        <v>3401.3799999999997</v>
      </c>
      <c r="Q295" s="34">
        <f t="shared" si="25"/>
        <v>3387.0399999999995</v>
      </c>
      <c r="R295" s="34">
        <f t="shared" si="25"/>
        <v>3366.77</v>
      </c>
      <c r="S295" s="34">
        <f t="shared" si="25"/>
        <v>3277.65</v>
      </c>
      <c r="T295" s="34">
        <f t="shared" si="25"/>
        <v>3261.78</v>
      </c>
      <c r="U295" s="34">
        <f t="shared" si="25"/>
        <v>3240.37</v>
      </c>
      <c r="V295" s="34">
        <f t="shared" si="25"/>
        <v>3375.28</v>
      </c>
      <c r="W295" s="34">
        <f t="shared" si="25"/>
        <v>3300.5</v>
      </c>
      <c r="X295" s="34">
        <f t="shared" si="25"/>
        <v>2971.8799999999997</v>
      </c>
      <c r="Y295" s="34">
        <f t="shared" si="25"/>
        <v>2738.12</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6</v>
      </c>
      <c r="B296" s="34">
        <f t="shared" si="25"/>
        <v>2611.33</v>
      </c>
      <c r="C296" s="34">
        <f t="shared" si="25"/>
        <v>2495.66</v>
      </c>
      <c r="D296" s="34">
        <f t="shared" si="25"/>
        <v>2459.2999999999997</v>
      </c>
      <c r="E296" s="34">
        <f t="shared" si="25"/>
        <v>2458.6</v>
      </c>
      <c r="F296" s="34">
        <f t="shared" si="25"/>
        <v>2485.19</v>
      </c>
      <c r="G296" s="34">
        <f t="shared" si="25"/>
        <v>2544.3200000000002</v>
      </c>
      <c r="H296" s="34">
        <f t="shared" si="25"/>
        <v>2744.31</v>
      </c>
      <c r="I296" s="34">
        <f t="shared" si="25"/>
        <v>3011.72</v>
      </c>
      <c r="J296" s="34">
        <f t="shared" si="25"/>
        <v>3440.5399999999995</v>
      </c>
      <c r="K296" s="34">
        <f t="shared" si="25"/>
        <v>3513.94</v>
      </c>
      <c r="L296" s="34">
        <f t="shared" si="25"/>
        <v>3515.8700000000003</v>
      </c>
      <c r="M296" s="34">
        <f t="shared" si="25"/>
        <v>3550.3799999999997</v>
      </c>
      <c r="N296" s="34">
        <f t="shared" si="25"/>
        <v>3548.2000000000003</v>
      </c>
      <c r="O296" s="34">
        <f t="shared" si="25"/>
        <v>3554.0099999999998</v>
      </c>
      <c r="P296" s="34">
        <f t="shared" si="25"/>
        <v>3548.3700000000003</v>
      </c>
      <c r="Q296" s="34">
        <f t="shared" si="25"/>
        <v>3528.47</v>
      </c>
      <c r="R296" s="34">
        <f t="shared" si="25"/>
        <v>3515.85</v>
      </c>
      <c r="S296" s="34">
        <f t="shared" si="25"/>
        <v>3463.6600000000003</v>
      </c>
      <c r="T296" s="34">
        <f t="shared" si="25"/>
        <v>3450.4</v>
      </c>
      <c r="U296" s="34">
        <f t="shared" si="25"/>
        <v>3453.4199999999996</v>
      </c>
      <c r="V296" s="34">
        <f t="shared" si="25"/>
        <v>3530.2499999999995</v>
      </c>
      <c r="W296" s="34">
        <f t="shared" si="25"/>
        <v>3425.39</v>
      </c>
      <c r="X296" s="34">
        <f t="shared" si="25"/>
        <v>2953.71</v>
      </c>
      <c r="Y296" s="34">
        <f t="shared" si="25"/>
        <v>2850.16</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7</v>
      </c>
      <c r="B297" s="34">
        <f t="shared" si="25"/>
        <v>2582.9500000000003</v>
      </c>
      <c r="C297" s="34">
        <f t="shared" si="25"/>
        <v>2442.85</v>
      </c>
      <c r="D297" s="34">
        <f t="shared" si="25"/>
        <v>2325.08</v>
      </c>
      <c r="E297" s="34">
        <f t="shared" si="25"/>
        <v>2314.9900000000002</v>
      </c>
      <c r="F297" s="34">
        <f t="shared" si="25"/>
        <v>2402.3200000000002</v>
      </c>
      <c r="G297" s="34">
        <f t="shared" si="25"/>
        <v>2518.9699999999998</v>
      </c>
      <c r="H297" s="34">
        <f t="shared" si="25"/>
        <v>2678.46</v>
      </c>
      <c r="I297" s="34">
        <f t="shared" si="25"/>
        <v>3008.96</v>
      </c>
      <c r="J297" s="34">
        <f t="shared" si="25"/>
        <v>3390.82</v>
      </c>
      <c r="K297" s="34">
        <f t="shared" si="25"/>
        <v>3462.6200000000003</v>
      </c>
      <c r="L297" s="34">
        <f t="shared" si="25"/>
        <v>3463.2000000000003</v>
      </c>
      <c r="M297" s="34">
        <f t="shared" si="25"/>
        <v>3520.1699999999996</v>
      </c>
      <c r="N297" s="34">
        <f t="shared" si="25"/>
        <v>3497.73</v>
      </c>
      <c r="O297" s="34">
        <f t="shared" si="25"/>
        <v>3506.4199999999996</v>
      </c>
      <c r="P297" s="34">
        <f t="shared" si="25"/>
        <v>3490.86</v>
      </c>
      <c r="Q297" s="34">
        <f t="shared" si="25"/>
        <v>3479.0399999999995</v>
      </c>
      <c r="R297" s="34">
        <f t="shared" si="25"/>
        <v>3468.0899999999997</v>
      </c>
      <c r="S297" s="34">
        <f t="shared" si="25"/>
        <v>3387.97</v>
      </c>
      <c r="T297" s="34">
        <f t="shared" si="25"/>
        <v>3390.85</v>
      </c>
      <c r="U297" s="34">
        <f t="shared" si="25"/>
        <v>3429.3799999999997</v>
      </c>
      <c r="V297" s="34">
        <f t="shared" si="25"/>
        <v>3494.57</v>
      </c>
      <c r="W297" s="34">
        <f t="shared" si="25"/>
        <v>3471.5399999999995</v>
      </c>
      <c r="X297" s="34">
        <f t="shared" si="25"/>
        <v>3123.47</v>
      </c>
      <c r="Y297" s="34">
        <f t="shared" si="25"/>
        <v>2916.44</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8</v>
      </c>
      <c r="B298" s="34">
        <f t="shared" si="25"/>
        <v>2919.33</v>
      </c>
      <c r="C298" s="34">
        <f t="shared" si="25"/>
        <v>2761.69</v>
      </c>
      <c r="D298" s="34">
        <f t="shared" si="25"/>
        <v>2661.16</v>
      </c>
      <c r="E298" s="34">
        <f t="shared" si="25"/>
        <v>2636.6699999999996</v>
      </c>
      <c r="F298" s="34">
        <f t="shared" si="25"/>
        <v>2617.06</v>
      </c>
      <c r="G298" s="34">
        <f t="shared" si="25"/>
        <v>2605.6299999999997</v>
      </c>
      <c r="H298" s="34">
        <f t="shared" si="25"/>
        <v>2588.08</v>
      </c>
      <c r="I298" s="34">
        <f t="shared" si="25"/>
        <v>2913.4199999999996</v>
      </c>
      <c r="J298" s="34">
        <f t="shared" si="25"/>
        <v>3200.9199999999996</v>
      </c>
      <c r="K298" s="34">
        <f t="shared" si="25"/>
        <v>3387.69</v>
      </c>
      <c r="L298" s="34">
        <f t="shared" si="25"/>
        <v>3466.7499999999995</v>
      </c>
      <c r="M298" s="34">
        <f t="shared" si="25"/>
        <v>3485.0499999999997</v>
      </c>
      <c r="N298" s="34">
        <f t="shared" si="25"/>
        <v>3470.9100000000003</v>
      </c>
      <c r="O298" s="34">
        <f t="shared" si="25"/>
        <v>3454.6200000000003</v>
      </c>
      <c r="P298" s="34">
        <f t="shared" si="25"/>
        <v>3449.0399999999995</v>
      </c>
      <c r="Q298" s="34">
        <f t="shared" si="25"/>
        <v>3374.89</v>
      </c>
      <c r="R298" s="34">
        <f t="shared" si="25"/>
        <v>3326.71</v>
      </c>
      <c r="S298" s="34">
        <f t="shared" si="25"/>
        <v>3381.0399999999995</v>
      </c>
      <c r="T298" s="34">
        <f t="shared" si="25"/>
        <v>3429.4900000000002</v>
      </c>
      <c r="U298" s="34">
        <f t="shared" si="25"/>
        <v>3483.1699999999996</v>
      </c>
      <c r="V298" s="34">
        <f t="shared" si="25"/>
        <v>3505.7099999999996</v>
      </c>
      <c r="W298" s="34">
        <f t="shared" si="25"/>
        <v>3510.1200000000003</v>
      </c>
      <c r="X298" s="34">
        <f t="shared" si="25"/>
        <v>3175.0899999999997</v>
      </c>
      <c r="Y298" s="34">
        <f t="shared" si="25"/>
        <v>2913.2000000000003</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9</v>
      </c>
      <c r="B299" s="34">
        <f t="shared" si="25"/>
        <v>2856.07</v>
      </c>
      <c r="C299" s="34">
        <f t="shared" si="25"/>
        <v>2681.41</v>
      </c>
      <c r="D299" s="34">
        <f t="shared" si="25"/>
        <v>2579.94</v>
      </c>
      <c r="E299" s="34">
        <f t="shared" si="25"/>
        <v>2534.4299999999998</v>
      </c>
      <c r="F299" s="34">
        <f t="shared" si="25"/>
        <v>2525.6799999999998</v>
      </c>
      <c r="G299" s="34">
        <f t="shared" si="25"/>
        <v>2550.04</v>
      </c>
      <c r="H299" s="34">
        <f t="shared" si="25"/>
        <v>2602.06</v>
      </c>
      <c r="I299" s="34">
        <f t="shared" si="25"/>
        <v>2869.47</v>
      </c>
      <c r="J299" s="34">
        <f t="shared" si="25"/>
        <v>3121.04</v>
      </c>
      <c r="K299" s="34">
        <f t="shared" si="25"/>
        <v>3409.7899999999995</v>
      </c>
      <c r="L299" s="34">
        <f t="shared" si="25"/>
        <v>3491.8399999999997</v>
      </c>
      <c r="M299" s="34">
        <f t="shared" si="25"/>
        <v>3510.0800000000004</v>
      </c>
      <c r="N299" s="34">
        <f t="shared" si="25"/>
        <v>3488.9999999999995</v>
      </c>
      <c r="O299" s="34">
        <f t="shared" si="25"/>
        <v>3475.7400000000002</v>
      </c>
      <c r="P299" s="34">
        <f t="shared" si="25"/>
        <v>3467.32</v>
      </c>
      <c r="Q299" s="34">
        <f t="shared" si="25"/>
        <v>3412.4900000000002</v>
      </c>
      <c r="R299" s="34">
        <f t="shared" si="25"/>
        <v>3359.6299999999997</v>
      </c>
      <c r="S299" s="34">
        <f t="shared" si="25"/>
        <v>3369.8799999999997</v>
      </c>
      <c r="T299" s="34">
        <f t="shared" si="25"/>
        <v>3397.77</v>
      </c>
      <c r="U299" s="34">
        <f t="shared" si="25"/>
        <v>3467.0499999999997</v>
      </c>
      <c r="V299" s="34">
        <f t="shared" si="25"/>
        <v>3494.56</v>
      </c>
      <c r="W299" s="34">
        <f t="shared" si="25"/>
        <v>3513.6200000000003</v>
      </c>
      <c r="X299" s="34">
        <f t="shared" si="25"/>
        <v>3096.79</v>
      </c>
      <c r="Y299" s="34">
        <f t="shared" si="25"/>
        <v>2921.2400000000002</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10</v>
      </c>
      <c r="B300" s="34">
        <f t="shared" si="25"/>
        <v>2701.3399999999997</v>
      </c>
      <c r="C300" s="34">
        <f t="shared" si="25"/>
        <v>2531.04</v>
      </c>
      <c r="D300" s="34">
        <f t="shared" si="25"/>
        <v>2484.7199999999998</v>
      </c>
      <c r="E300" s="34">
        <f t="shared" si="25"/>
        <v>2485.1699999999996</v>
      </c>
      <c r="F300" s="34">
        <f t="shared" si="25"/>
        <v>2484.75</v>
      </c>
      <c r="G300" s="34">
        <f t="shared" si="25"/>
        <v>2489.8399999999997</v>
      </c>
      <c r="H300" s="34">
        <f t="shared" si="25"/>
        <v>2494.7400000000002</v>
      </c>
      <c r="I300" s="34">
        <f t="shared" si="25"/>
        <v>2761.0899999999997</v>
      </c>
      <c r="J300" s="34">
        <f t="shared" si="25"/>
        <v>3061.46</v>
      </c>
      <c r="K300" s="34">
        <f t="shared" si="25"/>
        <v>3388.5899999999997</v>
      </c>
      <c r="L300" s="34">
        <f t="shared" si="25"/>
        <v>3486.68</v>
      </c>
      <c r="M300" s="34">
        <f t="shared" si="25"/>
        <v>3496.5800000000004</v>
      </c>
      <c r="N300" s="34">
        <f t="shared" si="25"/>
        <v>3493.7099999999996</v>
      </c>
      <c r="O300" s="34">
        <f t="shared" si="25"/>
        <v>3478.2099999999996</v>
      </c>
      <c r="P300" s="34">
        <f t="shared" si="25"/>
        <v>3472.2899999999995</v>
      </c>
      <c r="Q300" s="34">
        <f t="shared" si="25"/>
        <v>3391.47</v>
      </c>
      <c r="R300" s="34">
        <f t="shared" si="25"/>
        <v>3301.31</v>
      </c>
      <c r="S300" s="34">
        <f t="shared" si="25"/>
        <v>3323.91</v>
      </c>
      <c r="T300" s="34">
        <f t="shared" si="25"/>
        <v>3322.6299999999997</v>
      </c>
      <c r="U300" s="34">
        <f t="shared" si="25"/>
        <v>3348.23</v>
      </c>
      <c r="V300" s="34">
        <f t="shared" si="25"/>
        <v>3421.7899999999995</v>
      </c>
      <c r="W300" s="34">
        <f t="shared" si="25"/>
        <v>3456.11</v>
      </c>
      <c r="X300" s="34">
        <f t="shared" si="25"/>
        <v>3046.39</v>
      </c>
      <c r="Y300" s="34">
        <f t="shared" si="25"/>
        <v>2909.81</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11</v>
      </c>
      <c r="B301" s="34">
        <f t="shared" si="25"/>
        <v>2850</v>
      </c>
      <c r="C301" s="34">
        <f t="shared" si="25"/>
        <v>2651.9199999999996</v>
      </c>
      <c r="D301" s="34">
        <f t="shared" si="25"/>
        <v>2574.0899999999997</v>
      </c>
      <c r="E301" s="34">
        <f t="shared" si="25"/>
        <v>2548.2800000000002</v>
      </c>
      <c r="F301" s="34">
        <f t="shared" si="25"/>
        <v>2529.29</v>
      </c>
      <c r="G301" s="34">
        <f t="shared" si="25"/>
        <v>2542.1299999999997</v>
      </c>
      <c r="H301" s="34">
        <f t="shared" si="25"/>
        <v>2519.2400000000002</v>
      </c>
      <c r="I301" s="34">
        <f t="shared" si="25"/>
        <v>2783.2999999999997</v>
      </c>
      <c r="J301" s="34">
        <f t="shared" si="25"/>
        <v>3066.7000000000003</v>
      </c>
      <c r="K301" s="34">
        <f t="shared" si="25"/>
        <v>3435.56</v>
      </c>
      <c r="L301" s="34">
        <f t="shared" si="25"/>
        <v>3504.7099999999996</v>
      </c>
      <c r="M301" s="34">
        <f t="shared" si="25"/>
        <v>3527.7099999999996</v>
      </c>
      <c r="N301" s="34">
        <f t="shared" si="25"/>
        <v>3532.5099999999998</v>
      </c>
      <c r="O301" s="34">
        <f t="shared" si="25"/>
        <v>3523.57</v>
      </c>
      <c r="P301" s="34">
        <f t="shared" si="25"/>
        <v>3518.97</v>
      </c>
      <c r="Q301" s="34">
        <f t="shared" si="25"/>
        <v>3480.6200000000003</v>
      </c>
      <c r="R301" s="34">
        <f t="shared" si="25"/>
        <v>3418.2599999999998</v>
      </c>
      <c r="S301" s="34">
        <f t="shared" si="25"/>
        <v>3479.97</v>
      </c>
      <c r="T301" s="34">
        <f t="shared" si="25"/>
        <v>3499.4199999999996</v>
      </c>
      <c r="U301" s="34">
        <f t="shared" si="25"/>
        <v>3520.9199999999996</v>
      </c>
      <c r="V301" s="34">
        <f t="shared" si="25"/>
        <v>3549.97</v>
      </c>
      <c r="W301" s="34">
        <f t="shared" si="25"/>
        <v>3561.44</v>
      </c>
      <c r="X301" s="34">
        <f t="shared" si="25"/>
        <v>3269.25</v>
      </c>
      <c r="Y301" s="34">
        <f t="shared" si="25"/>
        <v>2951.33</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12</v>
      </c>
      <c r="B302" s="34">
        <f t="shared" si="25"/>
        <v>2748.12</v>
      </c>
      <c r="C302" s="34">
        <f t="shared" si="25"/>
        <v>2615.65</v>
      </c>
      <c r="D302" s="34">
        <f t="shared" si="25"/>
        <v>2535.73</v>
      </c>
      <c r="E302" s="34">
        <f t="shared" si="25"/>
        <v>2502.3200000000002</v>
      </c>
      <c r="F302" s="34">
        <f t="shared" si="25"/>
        <v>2534.75</v>
      </c>
      <c r="G302" s="34">
        <f t="shared" si="25"/>
        <v>2622.28</v>
      </c>
      <c r="H302" s="34">
        <f t="shared" si="25"/>
        <v>2848.06</v>
      </c>
      <c r="I302" s="34">
        <f t="shared" si="25"/>
        <v>3208.97</v>
      </c>
      <c r="J302" s="34">
        <f t="shared" si="25"/>
        <v>3548.03</v>
      </c>
      <c r="K302" s="34">
        <f t="shared" si="25"/>
        <v>3621.35</v>
      </c>
      <c r="L302" s="34">
        <f t="shared" si="25"/>
        <v>3628.52</v>
      </c>
      <c r="M302" s="34">
        <f t="shared" si="25"/>
        <v>3652.98</v>
      </c>
      <c r="N302" s="34">
        <f t="shared" si="25"/>
        <v>3632.0399999999995</v>
      </c>
      <c r="O302" s="34">
        <f t="shared" si="25"/>
        <v>3640.47</v>
      </c>
      <c r="P302" s="34">
        <f t="shared" si="25"/>
        <v>3646.5800000000004</v>
      </c>
      <c r="Q302" s="34">
        <f t="shared" ref="Q302:Y302" si="26">Q234</f>
        <v>3618.1299999999997</v>
      </c>
      <c r="R302" s="34">
        <f t="shared" si="26"/>
        <v>3612.11</v>
      </c>
      <c r="S302" s="34">
        <f t="shared" si="26"/>
        <v>3582.14</v>
      </c>
      <c r="T302" s="34">
        <f t="shared" si="26"/>
        <v>3541.52</v>
      </c>
      <c r="U302" s="34">
        <f t="shared" si="26"/>
        <v>3508.61</v>
      </c>
      <c r="V302" s="34">
        <f t="shared" si="26"/>
        <v>3516.15</v>
      </c>
      <c r="W302" s="34">
        <f t="shared" si="26"/>
        <v>3475.78</v>
      </c>
      <c r="X302" s="34">
        <f t="shared" si="26"/>
        <v>3021.32</v>
      </c>
      <c r="Y302" s="34">
        <f t="shared" si="26"/>
        <v>2846.53</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13</v>
      </c>
      <c r="B303" s="34">
        <f t="shared" ref="B303:Y313" si="27">B235</f>
        <v>2680.31</v>
      </c>
      <c r="C303" s="34">
        <f t="shared" si="27"/>
        <v>2515.11</v>
      </c>
      <c r="D303" s="34">
        <f t="shared" si="27"/>
        <v>2437.4699999999998</v>
      </c>
      <c r="E303" s="34">
        <f t="shared" si="27"/>
        <v>2418.0099999999998</v>
      </c>
      <c r="F303" s="34">
        <f t="shared" si="27"/>
        <v>2492.9</v>
      </c>
      <c r="G303" s="34">
        <f t="shared" si="27"/>
        <v>2582.48</v>
      </c>
      <c r="H303" s="34">
        <f t="shared" si="27"/>
        <v>2766.9</v>
      </c>
      <c r="I303" s="34">
        <f t="shared" si="27"/>
        <v>3023.66</v>
      </c>
      <c r="J303" s="34">
        <f t="shared" si="27"/>
        <v>3401.35</v>
      </c>
      <c r="K303" s="34">
        <f t="shared" si="27"/>
        <v>3572.56</v>
      </c>
      <c r="L303" s="34">
        <f t="shared" si="27"/>
        <v>3608.89</v>
      </c>
      <c r="M303" s="34">
        <f t="shared" si="27"/>
        <v>3596.93</v>
      </c>
      <c r="N303" s="34">
        <f t="shared" si="27"/>
        <v>3587.0899999999997</v>
      </c>
      <c r="O303" s="34">
        <f t="shared" si="27"/>
        <v>3601.32</v>
      </c>
      <c r="P303" s="34">
        <f t="shared" si="27"/>
        <v>3689.48</v>
      </c>
      <c r="Q303" s="34">
        <f t="shared" si="27"/>
        <v>3718.36</v>
      </c>
      <c r="R303" s="34">
        <f t="shared" si="27"/>
        <v>3633.6200000000003</v>
      </c>
      <c r="S303" s="34">
        <f t="shared" si="27"/>
        <v>3611.57</v>
      </c>
      <c r="T303" s="34">
        <f t="shared" si="27"/>
        <v>3600.18</v>
      </c>
      <c r="U303" s="34">
        <f t="shared" si="27"/>
        <v>3600.35</v>
      </c>
      <c r="V303" s="34">
        <f t="shared" si="27"/>
        <v>3645.28</v>
      </c>
      <c r="W303" s="34">
        <f t="shared" si="27"/>
        <v>3501.44</v>
      </c>
      <c r="X303" s="34">
        <f t="shared" si="27"/>
        <v>3015.35</v>
      </c>
      <c r="Y303" s="34">
        <f t="shared" si="27"/>
        <v>2858.35</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14</v>
      </c>
      <c r="B304" s="34">
        <f t="shared" si="27"/>
        <v>2705.5099999999998</v>
      </c>
      <c r="C304" s="34">
        <f t="shared" si="27"/>
        <v>2605.06</v>
      </c>
      <c r="D304" s="34">
        <f t="shared" si="27"/>
        <v>2462.4900000000002</v>
      </c>
      <c r="E304" s="34">
        <f t="shared" si="27"/>
        <v>2439.85</v>
      </c>
      <c r="F304" s="34">
        <f t="shared" si="27"/>
        <v>2455.0499999999997</v>
      </c>
      <c r="G304" s="34">
        <f t="shared" si="27"/>
        <v>2626.31</v>
      </c>
      <c r="H304" s="34">
        <f t="shared" si="27"/>
        <v>2882.25</v>
      </c>
      <c r="I304" s="34">
        <f t="shared" si="27"/>
        <v>3267.66</v>
      </c>
      <c r="J304" s="34">
        <f t="shared" si="27"/>
        <v>3573.7999999999997</v>
      </c>
      <c r="K304" s="34">
        <f t="shared" si="27"/>
        <v>3692.5800000000004</v>
      </c>
      <c r="L304" s="34">
        <f t="shared" si="27"/>
        <v>3764.6699999999996</v>
      </c>
      <c r="M304" s="34">
        <f t="shared" si="27"/>
        <v>3734.0899999999997</v>
      </c>
      <c r="N304" s="34">
        <f t="shared" si="27"/>
        <v>3699.19</v>
      </c>
      <c r="O304" s="34">
        <f t="shared" si="27"/>
        <v>3753.1600000000003</v>
      </c>
      <c r="P304" s="34">
        <f t="shared" si="27"/>
        <v>3842.89</v>
      </c>
      <c r="Q304" s="34">
        <f t="shared" si="27"/>
        <v>3812.06</v>
      </c>
      <c r="R304" s="34">
        <f t="shared" si="27"/>
        <v>3735.19</v>
      </c>
      <c r="S304" s="34">
        <f t="shared" si="27"/>
        <v>3706.2400000000002</v>
      </c>
      <c r="T304" s="34">
        <f t="shared" si="27"/>
        <v>3649.0499999999997</v>
      </c>
      <c r="U304" s="34">
        <f t="shared" si="27"/>
        <v>3609.5499999999997</v>
      </c>
      <c r="V304" s="34">
        <f t="shared" si="27"/>
        <v>3717.9999999999995</v>
      </c>
      <c r="W304" s="34">
        <f t="shared" si="27"/>
        <v>3567.36</v>
      </c>
      <c r="X304" s="34">
        <f t="shared" si="27"/>
        <v>3142.4</v>
      </c>
      <c r="Y304" s="34">
        <f t="shared" si="27"/>
        <v>2936.6699999999996</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15</v>
      </c>
      <c r="B305" s="34">
        <f t="shared" si="27"/>
        <v>2735.79</v>
      </c>
      <c r="C305" s="34">
        <f t="shared" si="27"/>
        <v>2651.43</v>
      </c>
      <c r="D305" s="34">
        <f t="shared" si="27"/>
        <v>2560.81</v>
      </c>
      <c r="E305" s="34">
        <f t="shared" si="27"/>
        <v>2518.0099999999998</v>
      </c>
      <c r="F305" s="34">
        <f t="shared" si="27"/>
        <v>2568.16</v>
      </c>
      <c r="G305" s="34">
        <f t="shared" si="27"/>
        <v>2725.9900000000002</v>
      </c>
      <c r="H305" s="34">
        <f t="shared" si="27"/>
        <v>2929.31</v>
      </c>
      <c r="I305" s="34">
        <f t="shared" si="27"/>
        <v>3329.97</v>
      </c>
      <c r="J305" s="34">
        <f t="shared" si="27"/>
        <v>3556.4999999999995</v>
      </c>
      <c r="K305" s="34">
        <f t="shared" si="27"/>
        <v>3649.27</v>
      </c>
      <c r="L305" s="34">
        <f t="shared" si="27"/>
        <v>3659.9900000000002</v>
      </c>
      <c r="M305" s="34">
        <f t="shared" si="27"/>
        <v>3622.4500000000003</v>
      </c>
      <c r="N305" s="34">
        <f t="shared" si="27"/>
        <v>3609.43</v>
      </c>
      <c r="O305" s="34">
        <f t="shared" si="27"/>
        <v>3633.4100000000003</v>
      </c>
      <c r="P305" s="34">
        <f t="shared" si="27"/>
        <v>3727.48</v>
      </c>
      <c r="Q305" s="34">
        <f t="shared" si="27"/>
        <v>3662.7899999999995</v>
      </c>
      <c r="R305" s="34">
        <f t="shared" si="27"/>
        <v>3626.5399999999995</v>
      </c>
      <c r="S305" s="34">
        <f t="shared" si="27"/>
        <v>3605.9599999999996</v>
      </c>
      <c r="T305" s="34">
        <f t="shared" si="27"/>
        <v>3613.3700000000003</v>
      </c>
      <c r="U305" s="34">
        <f t="shared" si="27"/>
        <v>3602.2400000000002</v>
      </c>
      <c r="V305" s="34">
        <f t="shared" si="27"/>
        <v>3619.7099999999996</v>
      </c>
      <c r="W305" s="34">
        <f t="shared" si="27"/>
        <v>3543.2899999999995</v>
      </c>
      <c r="X305" s="34">
        <f t="shared" si="27"/>
        <v>3268.58</v>
      </c>
      <c r="Y305" s="34">
        <f t="shared" si="27"/>
        <v>2947.98</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16</v>
      </c>
      <c r="B306" s="34">
        <f t="shared" si="27"/>
        <v>2673.6299999999997</v>
      </c>
      <c r="C306" s="34">
        <f t="shared" si="27"/>
        <v>2501.61</v>
      </c>
      <c r="D306" s="34">
        <f t="shared" si="27"/>
        <v>2376.52</v>
      </c>
      <c r="E306" s="34">
        <f t="shared" si="27"/>
        <v>2309.5499999999997</v>
      </c>
      <c r="F306" s="34">
        <f t="shared" si="27"/>
        <v>2397.06</v>
      </c>
      <c r="G306" s="34">
        <f t="shared" si="27"/>
        <v>2594.8399999999997</v>
      </c>
      <c r="H306" s="34">
        <f t="shared" si="27"/>
        <v>2851.64</v>
      </c>
      <c r="I306" s="34">
        <f t="shared" si="27"/>
        <v>3113.0099999999998</v>
      </c>
      <c r="J306" s="34">
        <f t="shared" si="27"/>
        <v>3440.68</v>
      </c>
      <c r="K306" s="34">
        <f t="shared" si="27"/>
        <v>3505.2599999999998</v>
      </c>
      <c r="L306" s="34">
        <f t="shared" si="27"/>
        <v>3500.5399999999995</v>
      </c>
      <c r="M306" s="34">
        <f t="shared" si="27"/>
        <v>3457.15</v>
      </c>
      <c r="N306" s="34">
        <f t="shared" si="27"/>
        <v>3485.6600000000003</v>
      </c>
      <c r="O306" s="34">
        <f t="shared" si="27"/>
        <v>3497.85</v>
      </c>
      <c r="P306" s="34">
        <f t="shared" si="27"/>
        <v>3584.2599999999998</v>
      </c>
      <c r="Q306" s="34">
        <f t="shared" si="27"/>
        <v>3559.8700000000003</v>
      </c>
      <c r="R306" s="34">
        <f t="shared" si="27"/>
        <v>3500.4199999999996</v>
      </c>
      <c r="S306" s="34">
        <f t="shared" si="27"/>
        <v>3453.94</v>
      </c>
      <c r="T306" s="34">
        <f t="shared" si="27"/>
        <v>3440.69</v>
      </c>
      <c r="U306" s="34">
        <f t="shared" si="27"/>
        <v>3430.64</v>
      </c>
      <c r="V306" s="34">
        <f t="shared" si="27"/>
        <v>3476.7899999999995</v>
      </c>
      <c r="W306" s="34">
        <f t="shared" si="27"/>
        <v>3499.39</v>
      </c>
      <c r="X306" s="34">
        <f t="shared" si="27"/>
        <v>3202.86</v>
      </c>
      <c r="Y306" s="34">
        <f t="shared" si="27"/>
        <v>2885.21</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17</v>
      </c>
      <c r="B307" s="34">
        <f t="shared" si="27"/>
        <v>2781.93</v>
      </c>
      <c r="C307" s="34">
        <f t="shared" si="27"/>
        <v>2728.21</v>
      </c>
      <c r="D307" s="34">
        <f t="shared" si="27"/>
        <v>2564.69</v>
      </c>
      <c r="E307" s="34">
        <f t="shared" si="27"/>
        <v>2485.3799999999997</v>
      </c>
      <c r="F307" s="34">
        <f t="shared" si="27"/>
        <v>2475.48</v>
      </c>
      <c r="G307" s="34">
        <f t="shared" si="27"/>
        <v>2382.37</v>
      </c>
      <c r="H307" s="34">
        <f t="shared" si="27"/>
        <v>2486.85</v>
      </c>
      <c r="I307" s="34">
        <f t="shared" si="27"/>
        <v>2850.57</v>
      </c>
      <c r="J307" s="34">
        <f t="shared" si="27"/>
        <v>3151.71</v>
      </c>
      <c r="K307" s="34">
        <f t="shared" si="27"/>
        <v>3456.19</v>
      </c>
      <c r="L307" s="34">
        <f t="shared" si="27"/>
        <v>3554.36</v>
      </c>
      <c r="M307" s="34">
        <f t="shared" si="27"/>
        <v>3588.82</v>
      </c>
      <c r="N307" s="34">
        <f t="shared" si="27"/>
        <v>3590.1600000000003</v>
      </c>
      <c r="O307" s="34">
        <f t="shared" si="27"/>
        <v>3552.7099999999996</v>
      </c>
      <c r="P307" s="34">
        <f t="shared" si="27"/>
        <v>3585.9199999999996</v>
      </c>
      <c r="Q307" s="34">
        <f t="shared" si="27"/>
        <v>3570.48</v>
      </c>
      <c r="R307" s="34">
        <f t="shared" si="27"/>
        <v>3552.98</v>
      </c>
      <c r="S307" s="34">
        <f t="shared" si="27"/>
        <v>3554.6600000000003</v>
      </c>
      <c r="T307" s="34">
        <f t="shared" si="27"/>
        <v>3550.5899999999997</v>
      </c>
      <c r="U307" s="34">
        <f t="shared" si="27"/>
        <v>3558.31</v>
      </c>
      <c r="V307" s="34">
        <f t="shared" si="27"/>
        <v>3583.2599999999998</v>
      </c>
      <c r="W307" s="34">
        <f t="shared" si="27"/>
        <v>3564.56</v>
      </c>
      <c r="X307" s="34">
        <f t="shared" si="27"/>
        <v>3148.3399999999997</v>
      </c>
      <c r="Y307" s="34">
        <f t="shared" si="27"/>
        <v>2946.2400000000002</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18</v>
      </c>
      <c r="B308" s="34">
        <f t="shared" si="27"/>
        <v>2674.9500000000003</v>
      </c>
      <c r="C308" s="34">
        <f t="shared" si="27"/>
        <v>2529.85</v>
      </c>
      <c r="D308" s="34">
        <f t="shared" si="27"/>
        <v>2472.0099999999998</v>
      </c>
      <c r="E308" s="34">
        <f t="shared" si="27"/>
        <v>2342.27</v>
      </c>
      <c r="F308" s="34">
        <f t="shared" si="27"/>
        <v>2304.4</v>
      </c>
      <c r="G308" s="34">
        <f t="shared" si="27"/>
        <v>2239.66</v>
      </c>
      <c r="H308" s="34">
        <f t="shared" si="27"/>
        <v>2237.7599999999998</v>
      </c>
      <c r="I308" s="34">
        <f t="shared" si="27"/>
        <v>2542.7800000000002</v>
      </c>
      <c r="J308" s="34">
        <f t="shared" si="27"/>
        <v>3011.52</v>
      </c>
      <c r="K308" s="34">
        <f t="shared" si="27"/>
        <v>3384.7499999999995</v>
      </c>
      <c r="L308" s="34">
        <f t="shared" si="27"/>
        <v>3542.4999999999995</v>
      </c>
      <c r="M308" s="34">
        <f t="shared" si="27"/>
        <v>3562.4500000000003</v>
      </c>
      <c r="N308" s="34">
        <f t="shared" si="27"/>
        <v>3559.9900000000002</v>
      </c>
      <c r="O308" s="34">
        <f t="shared" si="27"/>
        <v>3559.4199999999996</v>
      </c>
      <c r="P308" s="34">
        <f t="shared" si="27"/>
        <v>3557.2999999999997</v>
      </c>
      <c r="Q308" s="34">
        <f t="shared" si="27"/>
        <v>3518.65</v>
      </c>
      <c r="R308" s="34">
        <f t="shared" si="27"/>
        <v>3391.73</v>
      </c>
      <c r="S308" s="34">
        <f t="shared" si="27"/>
        <v>3414.0099999999998</v>
      </c>
      <c r="T308" s="34">
        <f t="shared" si="27"/>
        <v>3486.4199999999996</v>
      </c>
      <c r="U308" s="34">
        <f t="shared" si="27"/>
        <v>3535.86</v>
      </c>
      <c r="V308" s="34">
        <f t="shared" si="27"/>
        <v>3570.5499999999997</v>
      </c>
      <c r="W308" s="34">
        <f t="shared" si="27"/>
        <v>3600.98</v>
      </c>
      <c r="X308" s="34">
        <f t="shared" si="27"/>
        <v>3268.0499999999997</v>
      </c>
      <c r="Y308" s="34">
        <f t="shared" si="27"/>
        <v>2858.61</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19</v>
      </c>
      <c r="B309" s="34">
        <f t="shared" si="27"/>
        <v>2695.14</v>
      </c>
      <c r="C309" s="34">
        <f t="shared" si="27"/>
        <v>2582.5499999999997</v>
      </c>
      <c r="D309" s="34">
        <f t="shared" si="27"/>
        <v>2501.2400000000002</v>
      </c>
      <c r="E309" s="34">
        <f t="shared" si="27"/>
        <v>2479.4699999999998</v>
      </c>
      <c r="F309" s="34">
        <f t="shared" si="27"/>
        <v>2505.39</v>
      </c>
      <c r="G309" s="34">
        <f t="shared" si="27"/>
        <v>2577.61</v>
      </c>
      <c r="H309" s="34">
        <f t="shared" si="27"/>
        <v>2818.0499999999997</v>
      </c>
      <c r="I309" s="34">
        <f t="shared" si="27"/>
        <v>3192.12</v>
      </c>
      <c r="J309" s="34">
        <f t="shared" si="27"/>
        <v>3559.4900000000002</v>
      </c>
      <c r="K309" s="34">
        <f t="shared" si="27"/>
        <v>3654.4500000000003</v>
      </c>
      <c r="L309" s="34">
        <f t="shared" si="27"/>
        <v>3684.14</v>
      </c>
      <c r="M309" s="34">
        <f t="shared" si="27"/>
        <v>3663.53</v>
      </c>
      <c r="N309" s="34">
        <f t="shared" si="27"/>
        <v>3598.44</v>
      </c>
      <c r="O309" s="34">
        <f t="shared" si="27"/>
        <v>3643.27</v>
      </c>
      <c r="P309" s="34">
        <f t="shared" si="27"/>
        <v>3714.9599999999996</v>
      </c>
      <c r="Q309" s="34">
        <f t="shared" si="27"/>
        <v>3671.9999999999995</v>
      </c>
      <c r="R309" s="34">
        <f t="shared" si="27"/>
        <v>3593.0800000000004</v>
      </c>
      <c r="S309" s="34">
        <f t="shared" si="27"/>
        <v>3553.61</v>
      </c>
      <c r="T309" s="34">
        <f t="shared" si="27"/>
        <v>3539.2599999999998</v>
      </c>
      <c r="U309" s="34">
        <f t="shared" si="27"/>
        <v>3549.56</v>
      </c>
      <c r="V309" s="34">
        <f t="shared" si="27"/>
        <v>3558.8700000000003</v>
      </c>
      <c r="W309" s="34">
        <f t="shared" si="27"/>
        <v>3523.0099999999998</v>
      </c>
      <c r="X309" s="34">
        <f t="shared" si="27"/>
        <v>3074.31</v>
      </c>
      <c r="Y309" s="34">
        <f t="shared" si="27"/>
        <v>2850.2000000000003</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20</v>
      </c>
      <c r="B310" s="34">
        <f t="shared" si="27"/>
        <v>2717.8399999999997</v>
      </c>
      <c r="C310" s="34">
        <f t="shared" si="27"/>
        <v>2519.52</v>
      </c>
      <c r="D310" s="34">
        <f t="shared" si="27"/>
        <v>2322.35</v>
      </c>
      <c r="E310" s="34">
        <f t="shared" si="27"/>
        <v>2277.21</v>
      </c>
      <c r="F310" s="34">
        <f t="shared" si="27"/>
        <v>2344.89</v>
      </c>
      <c r="G310" s="34">
        <f t="shared" si="27"/>
        <v>2577.7400000000002</v>
      </c>
      <c r="H310" s="34">
        <f t="shared" si="27"/>
        <v>2771.0899999999997</v>
      </c>
      <c r="I310" s="34">
        <f t="shared" si="27"/>
        <v>3142.32</v>
      </c>
      <c r="J310" s="34">
        <f t="shared" si="27"/>
        <v>3516.4100000000003</v>
      </c>
      <c r="K310" s="34">
        <f t="shared" si="27"/>
        <v>3774.14</v>
      </c>
      <c r="L310" s="34">
        <f t="shared" si="27"/>
        <v>3792.5499999999997</v>
      </c>
      <c r="M310" s="34">
        <f t="shared" si="27"/>
        <v>3770.4</v>
      </c>
      <c r="N310" s="34">
        <f t="shared" si="27"/>
        <v>3760.3399999999997</v>
      </c>
      <c r="O310" s="34">
        <f t="shared" si="27"/>
        <v>3774.98</v>
      </c>
      <c r="P310" s="34">
        <f t="shared" si="27"/>
        <v>3919.02</v>
      </c>
      <c r="Q310" s="34">
        <f t="shared" si="27"/>
        <v>3789.73</v>
      </c>
      <c r="R310" s="34">
        <f t="shared" si="27"/>
        <v>3686.81</v>
      </c>
      <c r="S310" s="34">
        <f t="shared" si="27"/>
        <v>3588.52</v>
      </c>
      <c r="T310" s="34">
        <f t="shared" si="27"/>
        <v>3567.65</v>
      </c>
      <c r="U310" s="34">
        <f t="shared" si="27"/>
        <v>3564.7499999999995</v>
      </c>
      <c r="V310" s="34">
        <f t="shared" si="27"/>
        <v>3539.32</v>
      </c>
      <c r="W310" s="34">
        <f t="shared" si="27"/>
        <v>3513.4500000000003</v>
      </c>
      <c r="X310" s="34">
        <f t="shared" si="27"/>
        <v>3096.6</v>
      </c>
      <c r="Y310" s="34">
        <f t="shared" si="27"/>
        <v>2932.6</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21</v>
      </c>
      <c r="B311" s="34">
        <f t="shared" si="27"/>
        <v>2666.4500000000003</v>
      </c>
      <c r="C311" s="34">
        <f t="shared" si="27"/>
        <v>2564.21</v>
      </c>
      <c r="D311" s="34">
        <f t="shared" si="27"/>
        <v>2464.83</v>
      </c>
      <c r="E311" s="34">
        <f t="shared" si="27"/>
        <v>2357.0499999999997</v>
      </c>
      <c r="F311" s="34">
        <f t="shared" si="27"/>
        <v>2414.8399999999997</v>
      </c>
      <c r="G311" s="34">
        <f t="shared" si="27"/>
        <v>2596.5</v>
      </c>
      <c r="H311" s="34">
        <f t="shared" si="27"/>
        <v>2740.79</v>
      </c>
      <c r="I311" s="34">
        <f t="shared" si="27"/>
        <v>3170.35</v>
      </c>
      <c r="J311" s="34">
        <f t="shared" si="27"/>
        <v>3459.8700000000003</v>
      </c>
      <c r="K311" s="34">
        <f t="shared" si="27"/>
        <v>3686.97</v>
      </c>
      <c r="L311" s="34">
        <f t="shared" si="27"/>
        <v>3811.2400000000002</v>
      </c>
      <c r="M311" s="34">
        <f t="shared" si="27"/>
        <v>3721.69</v>
      </c>
      <c r="N311" s="34">
        <f t="shared" si="27"/>
        <v>3685.61</v>
      </c>
      <c r="O311" s="34">
        <f t="shared" si="27"/>
        <v>3711.3799999999997</v>
      </c>
      <c r="P311" s="34">
        <f t="shared" si="27"/>
        <v>3930.0800000000004</v>
      </c>
      <c r="Q311" s="34">
        <f t="shared" si="27"/>
        <v>3828.3700000000003</v>
      </c>
      <c r="R311" s="34">
        <f t="shared" si="27"/>
        <v>3663.03</v>
      </c>
      <c r="S311" s="34">
        <f t="shared" si="27"/>
        <v>3641.22</v>
      </c>
      <c r="T311" s="34">
        <f t="shared" si="27"/>
        <v>3614.48</v>
      </c>
      <c r="U311" s="34">
        <f t="shared" si="27"/>
        <v>3609.2099999999996</v>
      </c>
      <c r="V311" s="34">
        <f t="shared" si="27"/>
        <v>3563.36</v>
      </c>
      <c r="W311" s="34">
        <f t="shared" si="27"/>
        <v>3512.9599999999996</v>
      </c>
      <c r="X311" s="34">
        <f t="shared" si="27"/>
        <v>3140.2999999999997</v>
      </c>
      <c r="Y311" s="34">
        <f t="shared" si="27"/>
        <v>2977.37</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22</v>
      </c>
      <c r="B312" s="34">
        <f t="shared" si="27"/>
        <v>2694.2999999999997</v>
      </c>
      <c r="C312" s="34">
        <f t="shared" si="27"/>
        <v>2554.14</v>
      </c>
      <c r="D312" s="34">
        <f t="shared" si="27"/>
        <v>2425.3799999999997</v>
      </c>
      <c r="E312" s="34">
        <f t="shared" si="27"/>
        <v>2261.4899999999998</v>
      </c>
      <c r="F312" s="34">
        <f t="shared" si="27"/>
        <v>2355.41</v>
      </c>
      <c r="G312" s="34">
        <f t="shared" si="27"/>
        <v>2599.7400000000002</v>
      </c>
      <c r="H312" s="34">
        <f t="shared" si="27"/>
        <v>2740.02</v>
      </c>
      <c r="I312" s="34">
        <f t="shared" si="27"/>
        <v>3184.75</v>
      </c>
      <c r="J312" s="34">
        <f t="shared" si="27"/>
        <v>3542.1200000000003</v>
      </c>
      <c r="K312" s="34">
        <f t="shared" si="27"/>
        <v>3715.86</v>
      </c>
      <c r="L312" s="34">
        <f t="shared" si="27"/>
        <v>3743.53</v>
      </c>
      <c r="M312" s="34">
        <f t="shared" si="27"/>
        <v>3743.2000000000003</v>
      </c>
      <c r="N312" s="34">
        <f t="shared" si="27"/>
        <v>3667.03</v>
      </c>
      <c r="O312" s="34">
        <f t="shared" si="27"/>
        <v>3749.07</v>
      </c>
      <c r="P312" s="34">
        <f t="shared" si="27"/>
        <v>3829.18</v>
      </c>
      <c r="Q312" s="34">
        <f t="shared" si="27"/>
        <v>3767.1</v>
      </c>
      <c r="R312" s="34">
        <f t="shared" si="27"/>
        <v>3679.86</v>
      </c>
      <c r="S312" s="34">
        <f t="shared" si="27"/>
        <v>3620.1299999999997</v>
      </c>
      <c r="T312" s="34">
        <f t="shared" si="27"/>
        <v>3616.9</v>
      </c>
      <c r="U312" s="34">
        <f t="shared" si="27"/>
        <v>3604.78</v>
      </c>
      <c r="V312" s="34">
        <f t="shared" si="27"/>
        <v>3620.73</v>
      </c>
      <c r="W312" s="34">
        <f t="shared" si="27"/>
        <v>3542.9999999999995</v>
      </c>
      <c r="X312" s="34">
        <f t="shared" si="27"/>
        <v>3156.14</v>
      </c>
      <c r="Y312" s="34">
        <f t="shared" si="27"/>
        <v>2924.9500000000003</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23</v>
      </c>
      <c r="B313" s="34">
        <f t="shared" si="27"/>
        <v>2706.14</v>
      </c>
      <c r="C313" s="34">
        <f t="shared" si="27"/>
        <v>2513.0700000000002</v>
      </c>
      <c r="D313" s="34">
        <f t="shared" si="27"/>
        <v>2440.3799999999997</v>
      </c>
      <c r="E313" s="34">
        <f t="shared" si="27"/>
        <v>2374.2800000000002</v>
      </c>
      <c r="F313" s="34">
        <f t="shared" si="27"/>
        <v>2395.9900000000002</v>
      </c>
      <c r="G313" s="34">
        <f t="shared" si="27"/>
        <v>2545.62</v>
      </c>
      <c r="H313" s="34">
        <f t="shared" si="27"/>
        <v>2786.79</v>
      </c>
      <c r="I313" s="34">
        <f t="shared" si="27"/>
        <v>3211.18</v>
      </c>
      <c r="J313" s="34">
        <f t="shared" si="27"/>
        <v>3557.7999999999997</v>
      </c>
      <c r="K313" s="34">
        <f t="shared" si="27"/>
        <v>3658.2499999999995</v>
      </c>
      <c r="L313" s="34">
        <f t="shared" si="27"/>
        <v>3706.4</v>
      </c>
      <c r="M313" s="34">
        <f t="shared" si="27"/>
        <v>3689.57</v>
      </c>
      <c r="N313" s="34">
        <f t="shared" si="27"/>
        <v>3723.4199999999996</v>
      </c>
      <c r="O313" s="34">
        <f t="shared" si="27"/>
        <v>3751.4500000000003</v>
      </c>
      <c r="P313" s="34">
        <f t="shared" si="27"/>
        <v>3849.64</v>
      </c>
      <c r="Q313" s="34">
        <f t="shared" ref="Q313:Y313" si="28">Q245</f>
        <v>3743.4999999999995</v>
      </c>
      <c r="R313" s="34">
        <f t="shared" si="28"/>
        <v>3678.19</v>
      </c>
      <c r="S313" s="34">
        <f t="shared" si="28"/>
        <v>3649.9100000000003</v>
      </c>
      <c r="T313" s="34">
        <f t="shared" si="28"/>
        <v>3612.1699999999996</v>
      </c>
      <c r="U313" s="34">
        <f t="shared" si="28"/>
        <v>3599.14</v>
      </c>
      <c r="V313" s="34">
        <f t="shared" si="28"/>
        <v>3573.5499999999997</v>
      </c>
      <c r="W313" s="34">
        <f t="shared" si="28"/>
        <v>3584.31</v>
      </c>
      <c r="X313" s="34">
        <f t="shared" si="28"/>
        <v>3382.86</v>
      </c>
      <c r="Y313" s="34">
        <f t="shared" si="28"/>
        <v>2988.07</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24</v>
      </c>
      <c r="B314" s="34">
        <f t="shared" ref="B314:Y321" si="29">B246</f>
        <v>2902.33</v>
      </c>
      <c r="C314" s="34">
        <f t="shared" si="29"/>
        <v>2689.1</v>
      </c>
      <c r="D314" s="34">
        <f t="shared" si="29"/>
        <v>2603.31</v>
      </c>
      <c r="E314" s="34">
        <f t="shared" si="29"/>
        <v>2550.77</v>
      </c>
      <c r="F314" s="34">
        <f t="shared" si="29"/>
        <v>2531.0300000000002</v>
      </c>
      <c r="G314" s="34">
        <f t="shared" si="29"/>
        <v>2526.3799999999997</v>
      </c>
      <c r="H314" s="34">
        <f t="shared" si="29"/>
        <v>2589.69</v>
      </c>
      <c r="I314" s="34">
        <f t="shared" si="29"/>
        <v>2890.33</v>
      </c>
      <c r="J314" s="34">
        <f t="shared" si="29"/>
        <v>3304.08</v>
      </c>
      <c r="K314" s="34">
        <f t="shared" si="29"/>
        <v>3591.35</v>
      </c>
      <c r="L314" s="34">
        <f t="shared" si="29"/>
        <v>3668.03</v>
      </c>
      <c r="M314" s="34">
        <f t="shared" si="29"/>
        <v>3676.0399999999995</v>
      </c>
      <c r="N314" s="34">
        <f t="shared" si="29"/>
        <v>3664.72</v>
      </c>
      <c r="O314" s="34">
        <f t="shared" si="29"/>
        <v>3665.52</v>
      </c>
      <c r="P314" s="34">
        <f t="shared" si="29"/>
        <v>3656.82</v>
      </c>
      <c r="Q314" s="34">
        <f t="shared" si="29"/>
        <v>3684.28</v>
      </c>
      <c r="R314" s="34">
        <f t="shared" si="29"/>
        <v>3674.31</v>
      </c>
      <c r="S314" s="34">
        <f t="shared" si="29"/>
        <v>3667.8300000000004</v>
      </c>
      <c r="T314" s="34">
        <f t="shared" si="29"/>
        <v>3659.9</v>
      </c>
      <c r="U314" s="34">
        <f t="shared" si="29"/>
        <v>3667.3399999999997</v>
      </c>
      <c r="V314" s="34">
        <f t="shared" si="29"/>
        <v>3677.52</v>
      </c>
      <c r="W314" s="34">
        <f t="shared" si="29"/>
        <v>3664.36</v>
      </c>
      <c r="X314" s="34">
        <f t="shared" si="29"/>
        <v>3339.6699999999996</v>
      </c>
      <c r="Y314" s="34">
        <f t="shared" si="29"/>
        <v>2962.98</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25</v>
      </c>
      <c r="B315" s="34">
        <f t="shared" si="29"/>
        <v>2845.73</v>
      </c>
      <c r="C315" s="34">
        <f t="shared" si="29"/>
        <v>2658.0499999999997</v>
      </c>
      <c r="D315" s="34">
        <f t="shared" si="29"/>
        <v>2566.6299999999997</v>
      </c>
      <c r="E315" s="34">
        <f t="shared" si="29"/>
        <v>2492.62</v>
      </c>
      <c r="F315" s="34">
        <f t="shared" si="29"/>
        <v>2443.56</v>
      </c>
      <c r="G315" s="34">
        <f t="shared" si="29"/>
        <v>2487.91</v>
      </c>
      <c r="H315" s="34">
        <f t="shared" si="29"/>
        <v>2422.29</v>
      </c>
      <c r="I315" s="34">
        <f t="shared" si="29"/>
        <v>2678.7400000000002</v>
      </c>
      <c r="J315" s="34">
        <f t="shared" si="29"/>
        <v>3025.98</v>
      </c>
      <c r="K315" s="34">
        <f t="shared" si="29"/>
        <v>3379.61</v>
      </c>
      <c r="L315" s="34">
        <f t="shared" si="29"/>
        <v>3516.81</v>
      </c>
      <c r="M315" s="34">
        <f t="shared" si="29"/>
        <v>3579.4999999999995</v>
      </c>
      <c r="N315" s="34">
        <f t="shared" si="29"/>
        <v>3579.1299999999997</v>
      </c>
      <c r="O315" s="34">
        <f t="shared" si="29"/>
        <v>3577.4</v>
      </c>
      <c r="P315" s="34">
        <f t="shared" si="29"/>
        <v>3583.28</v>
      </c>
      <c r="Q315" s="34">
        <f t="shared" si="29"/>
        <v>3540.77</v>
      </c>
      <c r="R315" s="34">
        <f t="shared" si="29"/>
        <v>3476.6200000000003</v>
      </c>
      <c r="S315" s="34">
        <f t="shared" si="29"/>
        <v>3484.32</v>
      </c>
      <c r="T315" s="34">
        <f t="shared" si="29"/>
        <v>3513.82</v>
      </c>
      <c r="U315" s="34">
        <f t="shared" si="29"/>
        <v>3537.22</v>
      </c>
      <c r="V315" s="34">
        <f t="shared" si="29"/>
        <v>3568.7899999999995</v>
      </c>
      <c r="W315" s="34">
        <f t="shared" si="29"/>
        <v>3601.5800000000004</v>
      </c>
      <c r="X315" s="34">
        <f t="shared" si="29"/>
        <v>3250.94</v>
      </c>
      <c r="Y315" s="34">
        <f t="shared" si="29"/>
        <v>2881.6699999999996</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26</v>
      </c>
      <c r="B316" s="34">
        <f t="shared" si="29"/>
        <v>2709.39</v>
      </c>
      <c r="C316" s="34">
        <f t="shared" si="29"/>
        <v>2597.2000000000003</v>
      </c>
      <c r="D316" s="34">
        <f t="shared" si="29"/>
        <v>2508.58</v>
      </c>
      <c r="E316" s="34">
        <f t="shared" si="29"/>
        <v>2346.79</v>
      </c>
      <c r="F316" s="34">
        <f t="shared" si="29"/>
        <v>2366.46</v>
      </c>
      <c r="G316" s="34">
        <f t="shared" si="29"/>
        <v>2625.6</v>
      </c>
      <c r="H316" s="34">
        <f t="shared" si="29"/>
        <v>2733.53</v>
      </c>
      <c r="I316" s="34">
        <f t="shared" si="29"/>
        <v>3039.91</v>
      </c>
      <c r="J316" s="34">
        <f t="shared" si="29"/>
        <v>3475.32</v>
      </c>
      <c r="K316" s="34">
        <f t="shared" si="29"/>
        <v>3561.2999999999997</v>
      </c>
      <c r="L316" s="34">
        <f t="shared" si="29"/>
        <v>3650.32</v>
      </c>
      <c r="M316" s="34">
        <f t="shared" si="29"/>
        <v>3608.9500000000003</v>
      </c>
      <c r="N316" s="34">
        <f t="shared" si="29"/>
        <v>3573.8799999999997</v>
      </c>
      <c r="O316" s="34">
        <f t="shared" si="29"/>
        <v>3621.53</v>
      </c>
      <c r="P316" s="34">
        <f t="shared" si="29"/>
        <v>3675.2899999999995</v>
      </c>
      <c r="Q316" s="34">
        <f t="shared" si="29"/>
        <v>3684.1</v>
      </c>
      <c r="R316" s="34">
        <f t="shared" si="29"/>
        <v>3647.2499999999995</v>
      </c>
      <c r="S316" s="34">
        <f t="shared" si="29"/>
        <v>3512.14</v>
      </c>
      <c r="T316" s="34">
        <f t="shared" si="29"/>
        <v>3469.7599999999998</v>
      </c>
      <c r="U316" s="34">
        <f t="shared" si="29"/>
        <v>3371.7000000000003</v>
      </c>
      <c r="V316" s="34">
        <f t="shared" si="29"/>
        <v>3396.9100000000003</v>
      </c>
      <c r="W316" s="34">
        <f t="shared" si="29"/>
        <v>3304.98</v>
      </c>
      <c r="X316" s="34">
        <f t="shared" si="29"/>
        <v>2904.16</v>
      </c>
      <c r="Y316" s="34">
        <f t="shared" si="29"/>
        <v>2781.4</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27</v>
      </c>
      <c r="B317" s="34">
        <f t="shared" si="29"/>
        <v>2619.14</v>
      </c>
      <c r="C317" s="34">
        <f t="shared" si="29"/>
        <v>2428.9699999999998</v>
      </c>
      <c r="D317" s="34">
        <f t="shared" si="29"/>
        <v>2369.2400000000002</v>
      </c>
      <c r="E317" s="34">
        <f t="shared" si="29"/>
        <v>2056.79</v>
      </c>
      <c r="F317" s="34">
        <f t="shared" si="29"/>
        <v>1852.33</v>
      </c>
      <c r="G317" s="34">
        <f t="shared" si="29"/>
        <v>2429.91</v>
      </c>
      <c r="H317" s="34">
        <f t="shared" si="29"/>
        <v>2601.64</v>
      </c>
      <c r="I317" s="34">
        <f t="shared" si="29"/>
        <v>2928.5899999999997</v>
      </c>
      <c r="J317" s="34">
        <f t="shared" si="29"/>
        <v>3301.7999999999997</v>
      </c>
      <c r="K317" s="34">
        <f t="shared" si="29"/>
        <v>3485.3799999999997</v>
      </c>
      <c r="L317" s="34">
        <f t="shared" si="29"/>
        <v>3583.4599999999996</v>
      </c>
      <c r="M317" s="34">
        <f t="shared" si="29"/>
        <v>3489.4100000000003</v>
      </c>
      <c r="N317" s="34">
        <f t="shared" si="29"/>
        <v>3446.9100000000003</v>
      </c>
      <c r="O317" s="34">
        <f t="shared" si="29"/>
        <v>3483.4100000000003</v>
      </c>
      <c r="P317" s="34">
        <f t="shared" si="29"/>
        <v>3606.1200000000003</v>
      </c>
      <c r="Q317" s="34">
        <f t="shared" si="29"/>
        <v>3531.11</v>
      </c>
      <c r="R317" s="34">
        <f t="shared" si="29"/>
        <v>3546.4199999999996</v>
      </c>
      <c r="S317" s="34">
        <f t="shared" si="29"/>
        <v>3478.27</v>
      </c>
      <c r="T317" s="34">
        <f t="shared" si="29"/>
        <v>3427.56</v>
      </c>
      <c r="U317" s="34">
        <f t="shared" si="29"/>
        <v>3325.25</v>
      </c>
      <c r="V317" s="34">
        <f t="shared" si="29"/>
        <v>3316.25</v>
      </c>
      <c r="W317" s="34">
        <f t="shared" si="29"/>
        <v>3267.97</v>
      </c>
      <c r="X317" s="34">
        <f t="shared" si="29"/>
        <v>2898.66</v>
      </c>
      <c r="Y317" s="34">
        <f t="shared" si="29"/>
        <v>2794.2999999999997</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28</v>
      </c>
      <c r="B318" s="34">
        <f t="shared" si="29"/>
        <v>2682.97</v>
      </c>
      <c r="C318" s="34">
        <f t="shared" si="29"/>
        <v>2459.9199999999996</v>
      </c>
      <c r="D318" s="34">
        <f t="shared" si="29"/>
        <v>2312.5300000000002</v>
      </c>
      <c r="E318" s="34">
        <f t="shared" si="29"/>
        <v>1787.9299999999998</v>
      </c>
      <c r="F318" s="34">
        <f t="shared" si="29"/>
        <v>1664.3899999999999</v>
      </c>
      <c r="G318" s="34">
        <f t="shared" si="29"/>
        <v>2501.41</v>
      </c>
      <c r="H318" s="34">
        <f t="shared" si="29"/>
        <v>2731.16</v>
      </c>
      <c r="I318" s="34">
        <f t="shared" si="29"/>
        <v>3020.1</v>
      </c>
      <c r="J318" s="34">
        <f t="shared" si="29"/>
        <v>3542.1699999999996</v>
      </c>
      <c r="K318" s="34">
        <f t="shared" si="29"/>
        <v>3615.1299999999997</v>
      </c>
      <c r="L318" s="34">
        <f t="shared" si="29"/>
        <v>3698.7499999999995</v>
      </c>
      <c r="M318" s="34">
        <f t="shared" si="29"/>
        <v>3695.7099999999996</v>
      </c>
      <c r="N318" s="34">
        <f t="shared" si="29"/>
        <v>3690.23</v>
      </c>
      <c r="O318" s="34">
        <f t="shared" si="29"/>
        <v>3702.9100000000003</v>
      </c>
      <c r="P318" s="34">
        <f t="shared" si="29"/>
        <v>3805.3700000000003</v>
      </c>
      <c r="Q318" s="34">
        <f t="shared" si="29"/>
        <v>3882.6299999999997</v>
      </c>
      <c r="R318" s="34">
        <f t="shared" si="29"/>
        <v>3710.0800000000004</v>
      </c>
      <c r="S318" s="34">
        <f t="shared" si="29"/>
        <v>3659.98</v>
      </c>
      <c r="T318" s="34">
        <f t="shared" si="29"/>
        <v>3611.18</v>
      </c>
      <c r="U318" s="34">
        <f t="shared" si="29"/>
        <v>3572.6299999999997</v>
      </c>
      <c r="V318" s="34">
        <f t="shared" si="29"/>
        <v>3560.7499999999995</v>
      </c>
      <c r="W318" s="34">
        <f t="shared" si="29"/>
        <v>3525.52</v>
      </c>
      <c r="X318" s="34">
        <f t="shared" si="29"/>
        <v>3137.31</v>
      </c>
      <c r="Y318" s="34">
        <f t="shared" si="29"/>
        <v>2861.25</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21" customHeight="1" x14ac:dyDescent="0.2">
      <c r="A319" s="33">
        <v>29</v>
      </c>
      <c r="B319" s="34">
        <f t="shared" si="29"/>
        <v>2660.18</v>
      </c>
      <c r="C319" s="34">
        <f t="shared" si="29"/>
        <v>2497.6799999999998</v>
      </c>
      <c r="D319" s="34">
        <f t="shared" si="29"/>
        <v>2308.69</v>
      </c>
      <c r="E319" s="34">
        <f t="shared" si="29"/>
        <v>2232.65</v>
      </c>
      <c r="F319" s="34">
        <f t="shared" si="29"/>
        <v>2220.54</v>
      </c>
      <c r="G319" s="34">
        <f t="shared" si="29"/>
        <v>2530.14</v>
      </c>
      <c r="H319" s="34">
        <f t="shared" si="29"/>
        <v>2656.72</v>
      </c>
      <c r="I319" s="34">
        <f t="shared" si="29"/>
        <v>3013.46</v>
      </c>
      <c r="J319" s="34">
        <f t="shared" si="29"/>
        <v>3571.69</v>
      </c>
      <c r="K319" s="34">
        <f t="shared" si="29"/>
        <v>3607.2400000000002</v>
      </c>
      <c r="L319" s="34">
        <f t="shared" si="29"/>
        <v>3616.3799999999997</v>
      </c>
      <c r="M319" s="34">
        <f t="shared" si="29"/>
        <v>3706.27</v>
      </c>
      <c r="N319" s="34">
        <f t="shared" si="29"/>
        <v>3713.2599999999998</v>
      </c>
      <c r="O319" s="34">
        <f t="shared" si="29"/>
        <v>3732.81</v>
      </c>
      <c r="P319" s="34">
        <f t="shared" si="29"/>
        <v>3865.82</v>
      </c>
      <c r="Q319" s="34">
        <f t="shared" si="29"/>
        <v>3883.31</v>
      </c>
      <c r="R319" s="34">
        <f t="shared" si="29"/>
        <v>3878.0499999999997</v>
      </c>
      <c r="S319" s="34">
        <f t="shared" si="29"/>
        <v>3813.65</v>
      </c>
      <c r="T319" s="34">
        <f t="shared" si="29"/>
        <v>3750.1200000000003</v>
      </c>
      <c r="U319" s="34">
        <f t="shared" si="29"/>
        <v>3724.5899999999997</v>
      </c>
      <c r="V319" s="34">
        <f t="shared" si="29"/>
        <v>3697.1299999999997</v>
      </c>
      <c r="W319" s="34">
        <f t="shared" si="29"/>
        <v>3615.73</v>
      </c>
      <c r="X319" s="34">
        <f t="shared" si="29"/>
        <v>3304.66</v>
      </c>
      <c r="Y319" s="34">
        <f t="shared" si="29"/>
        <v>2883.2999999999997</v>
      </c>
      <c r="Z319" s="24">
        <f>IFERROR(Y319,"скрыть")</f>
        <v>2883.2999999999997</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21" customHeight="1" x14ac:dyDescent="0.2">
      <c r="A320" s="33">
        <v>30</v>
      </c>
      <c r="B320" s="34">
        <f t="shared" si="29"/>
        <v>2670.2599999999998</v>
      </c>
      <c r="C320" s="34">
        <f t="shared" si="29"/>
        <v>2528.06</v>
      </c>
      <c r="D320" s="34">
        <f t="shared" si="29"/>
        <v>2379.81</v>
      </c>
      <c r="E320" s="34">
        <f t="shared" si="29"/>
        <v>2290.0099999999998</v>
      </c>
      <c r="F320" s="34">
        <f t="shared" si="29"/>
        <v>2277.4699999999998</v>
      </c>
      <c r="G320" s="34">
        <f t="shared" si="29"/>
        <v>2503.7199999999998</v>
      </c>
      <c r="H320" s="34">
        <f t="shared" si="29"/>
        <v>2570.27</v>
      </c>
      <c r="I320" s="34">
        <f t="shared" si="29"/>
        <v>2961.4199999999996</v>
      </c>
      <c r="J320" s="34">
        <f t="shared" si="29"/>
        <v>3585.9599999999996</v>
      </c>
      <c r="K320" s="34">
        <f t="shared" si="29"/>
        <v>3477.1</v>
      </c>
      <c r="L320" s="34">
        <f t="shared" si="29"/>
        <v>3457.7499999999995</v>
      </c>
      <c r="M320" s="34">
        <f t="shared" si="29"/>
        <v>3443.4900000000002</v>
      </c>
      <c r="N320" s="34">
        <f t="shared" si="29"/>
        <v>3743.2499999999995</v>
      </c>
      <c r="O320" s="34">
        <f t="shared" si="29"/>
        <v>3758.47</v>
      </c>
      <c r="P320" s="34">
        <f t="shared" si="29"/>
        <v>4142.0600000000004</v>
      </c>
      <c r="Q320" s="34">
        <f t="shared" si="29"/>
        <v>4138.6400000000003</v>
      </c>
      <c r="R320" s="34">
        <f t="shared" si="29"/>
        <v>3905.02</v>
      </c>
      <c r="S320" s="34">
        <f t="shared" si="29"/>
        <v>3788.0099999999998</v>
      </c>
      <c r="T320" s="34">
        <f t="shared" si="29"/>
        <v>3736.85</v>
      </c>
      <c r="U320" s="34">
        <f t="shared" si="29"/>
        <v>3691.8300000000004</v>
      </c>
      <c r="V320" s="34">
        <f t="shared" si="29"/>
        <v>3774.2899999999995</v>
      </c>
      <c r="W320" s="34">
        <f t="shared" si="29"/>
        <v>3772.2599999999998</v>
      </c>
      <c r="X320" s="34">
        <f t="shared" si="29"/>
        <v>3497.9199999999996</v>
      </c>
      <c r="Y320" s="34">
        <f t="shared" si="29"/>
        <v>3002.37</v>
      </c>
      <c r="Z320" s="24">
        <f>IFERROR(Y320,"скрыть")</f>
        <v>3002.37</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21" customHeight="1" x14ac:dyDescent="0.2">
      <c r="A321" s="33">
        <v>31</v>
      </c>
      <c r="B321" s="34">
        <f t="shared" si="29"/>
        <v>2754.25</v>
      </c>
      <c r="C321" s="34">
        <f t="shared" si="29"/>
        <v>2618.11</v>
      </c>
      <c r="D321" s="34">
        <f t="shared" si="29"/>
        <v>2488.83</v>
      </c>
      <c r="E321" s="34">
        <f t="shared" si="29"/>
        <v>2385.64</v>
      </c>
      <c r="F321" s="34">
        <f t="shared" si="29"/>
        <v>2341.7599999999998</v>
      </c>
      <c r="G321" s="34">
        <f t="shared" si="29"/>
        <v>2442.04</v>
      </c>
      <c r="H321" s="34">
        <f t="shared" si="29"/>
        <v>2504.94</v>
      </c>
      <c r="I321" s="34">
        <f t="shared" si="29"/>
        <v>2765.36</v>
      </c>
      <c r="J321" s="34">
        <f t="shared" si="29"/>
        <v>3360.3799999999997</v>
      </c>
      <c r="K321" s="34">
        <f t="shared" si="29"/>
        <v>3513.78</v>
      </c>
      <c r="L321" s="34">
        <f t="shared" si="29"/>
        <v>3652.4</v>
      </c>
      <c r="M321" s="34">
        <f t="shared" si="29"/>
        <v>3685.72</v>
      </c>
      <c r="N321" s="34">
        <f t="shared" si="29"/>
        <v>3696.9500000000003</v>
      </c>
      <c r="O321" s="34">
        <f t="shared" si="29"/>
        <v>3700.7499999999995</v>
      </c>
      <c r="P321" s="34">
        <f t="shared" si="29"/>
        <v>3744.7000000000003</v>
      </c>
      <c r="Q321" s="34">
        <f t="shared" si="29"/>
        <v>3764.18</v>
      </c>
      <c r="R321" s="34">
        <f t="shared" si="29"/>
        <v>3769.3700000000003</v>
      </c>
      <c r="S321" s="34">
        <f t="shared" si="29"/>
        <v>3776.43</v>
      </c>
      <c r="T321" s="34">
        <f t="shared" si="29"/>
        <v>3713.53</v>
      </c>
      <c r="U321" s="34">
        <f t="shared" si="29"/>
        <v>3689.77</v>
      </c>
      <c r="V321" s="34">
        <f t="shared" si="29"/>
        <v>3710.0800000000004</v>
      </c>
      <c r="W321" s="34">
        <f t="shared" si="29"/>
        <v>3697.93</v>
      </c>
      <c r="X321" s="34">
        <f t="shared" si="29"/>
        <v>3377.07</v>
      </c>
      <c r="Y321" s="34">
        <f t="shared" si="29"/>
        <v>2936.03</v>
      </c>
      <c r="Z321" s="24">
        <f>IFERROR(Y321,"скрыть")</f>
        <v>2936.03</v>
      </c>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t="s">
        <v>110</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ht="11.25" customHeight="1" x14ac:dyDescent="0.2">
      <c r="A323" s="111"/>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s="27" customFormat="1" ht="32.65" customHeight="1" x14ac:dyDescent="0.2">
      <c r="A324" s="31" t="s">
        <v>83</v>
      </c>
      <c r="B324" s="32" t="s">
        <v>84</v>
      </c>
      <c r="C324" s="32" t="s">
        <v>85</v>
      </c>
      <c r="D324" s="32" t="s">
        <v>86</v>
      </c>
      <c r="E324" s="32" t="s">
        <v>87</v>
      </c>
      <c r="F324" s="32" t="s">
        <v>88</v>
      </c>
      <c r="G324" s="32" t="s">
        <v>89</v>
      </c>
      <c r="H324" s="32" t="s">
        <v>90</v>
      </c>
      <c r="I324" s="32" t="s">
        <v>91</v>
      </c>
      <c r="J324" s="32" t="s">
        <v>92</v>
      </c>
      <c r="K324" s="32" t="s">
        <v>93</v>
      </c>
      <c r="L324" s="32" t="s">
        <v>94</v>
      </c>
      <c r="M324" s="32" t="s">
        <v>95</v>
      </c>
      <c r="N324" s="32" t="s">
        <v>96</v>
      </c>
      <c r="O324" s="32" t="s">
        <v>97</v>
      </c>
      <c r="P324" s="32" t="s">
        <v>98</v>
      </c>
      <c r="Q324" s="32" t="s">
        <v>99</v>
      </c>
      <c r="R324" s="32" t="s">
        <v>100</v>
      </c>
      <c r="S324" s="32" t="s">
        <v>101</v>
      </c>
      <c r="T324" s="32" t="s">
        <v>102</v>
      </c>
      <c r="U324" s="32" t="s">
        <v>103</v>
      </c>
      <c r="V324" s="32" t="s">
        <v>104</v>
      </c>
      <c r="W324" s="32" t="s">
        <v>105</v>
      </c>
      <c r="X324" s="32" t="s">
        <v>106</v>
      </c>
      <c r="Y324" s="32" t="s">
        <v>107</v>
      </c>
      <c r="Z324" s="26"/>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1</v>
      </c>
      <c r="B325" s="34">
        <f>B223</f>
        <v>2747.83</v>
      </c>
      <c r="C325" s="34">
        <f t="shared" ref="C325:Y325" si="30">C223</f>
        <v>2605.9199999999996</v>
      </c>
      <c r="D325" s="34">
        <f t="shared" si="30"/>
        <v>2553.85</v>
      </c>
      <c r="E325" s="34">
        <f t="shared" si="30"/>
        <v>2514.3200000000002</v>
      </c>
      <c r="F325" s="34">
        <f t="shared" si="30"/>
        <v>2497.5300000000002</v>
      </c>
      <c r="G325" s="34">
        <f t="shared" si="30"/>
        <v>2502.0899999999997</v>
      </c>
      <c r="H325" s="34">
        <f t="shared" si="30"/>
        <v>2514.04</v>
      </c>
      <c r="I325" s="34">
        <f t="shared" si="30"/>
        <v>2764.79</v>
      </c>
      <c r="J325" s="34">
        <f t="shared" si="30"/>
        <v>2953.27</v>
      </c>
      <c r="K325" s="34">
        <f t="shared" si="30"/>
        <v>3219.1</v>
      </c>
      <c r="L325" s="34">
        <f t="shared" si="30"/>
        <v>3354.57</v>
      </c>
      <c r="M325" s="34">
        <f t="shared" si="30"/>
        <v>3382.2899999999995</v>
      </c>
      <c r="N325" s="34">
        <f t="shared" si="30"/>
        <v>3360.4</v>
      </c>
      <c r="O325" s="34">
        <f t="shared" si="30"/>
        <v>3368.35</v>
      </c>
      <c r="P325" s="34">
        <f t="shared" si="30"/>
        <v>3365.61</v>
      </c>
      <c r="Q325" s="34">
        <f t="shared" si="30"/>
        <v>3292.89</v>
      </c>
      <c r="R325" s="34">
        <f t="shared" si="30"/>
        <v>3177.6699999999996</v>
      </c>
      <c r="S325" s="34">
        <f t="shared" si="30"/>
        <v>3241.7000000000003</v>
      </c>
      <c r="T325" s="34">
        <f t="shared" si="30"/>
        <v>3288.16</v>
      </c>
      <c r="U325" s="34">
        <f t="shared" si="30"/>
        <v>3349.6299999999997</v>
      </c>
      <c r="V325" s="34">
        <f t="shared" si="30"/>
        <v>3445.56</v>
      </c>
      <c r="W325" s="34">
        <f t="shared" si="30"/>
        <v>3437.22</v>
      </c>
      <c r="X325" s="34">
        <f t="shared" si="30"/>
        <v>2975.33</v>
      </c>
      <c r="Y325" s="34">
        <f t="shared" si="30"/>
        <v>2850.54</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2</v>
      </c>
      <c r="B326" s="34">
        <f t="shared" ref="B326:Y336" si="31">B224</f>
        <v>2678.14</v>
      </c>
      <c r="C326" s="34">
        <f t="shared" si="31"/>
        <v>2576.52</v>
      </c>
      <c r="D326" s="34">
        <f t="shared" si="31"/>
        <v>2497.6</v>
      </c>
      <c r="E326" s="34">
        <f t="shared" si="31"/>
        <v>2483.5899999999997</v>
      </c>
      <c r="F326" s="34">
        <f t="shared" si="31"/>
        <v>2474.27</v>
      </c>
      <c r="G326" s="34">
        <f t="shared" si="31"/>
        <v>2492.54</v>
      </c>
      <c r="H326" s="34">
        <f t="shared" si="31"/>
        <v>2462.64</v>
      </c>
      <c r="I326" s="34">
        <f t="shared" si="31"/>
        <v>2672.62</v>
      </c>
      <c r="J326" s="34">
        <f t="shared" si="31"/>
        <v>2942.62</v>
      </c>
      <c r="K326" s="34">
        <f t="shared" si="31"/>
        <v>3126.25</v>
      </c>
      <c r="L326" s="34">
        <f t="shared" si="31"/>
        <v>3142.18</v>
      </c>
      <c r="M326" s="34">
        <f t="shared" si="31"/>
        <v>3197.25</v>
      </c>
      <c r="N326" s="34">
        <f t="shared" si="31"/>
        <v>3191.1</v>
      </c>
      <c r="O326" s="34">
        <f t="shared" si="31"/>
        <v>3162.1299999999997</v>
      </c>
      <c r="P326" s="34">
        <f t="shared" si="31"/>
        <v>3146.9900000000002</v>
      </c>
      <c r="Q326" s="34">
        <f t="shared" si="31"/>
        <v>3127.77</v>
      </c>
      <c r="R326" s="34">
        <f t="shared" si="31"/>
        <v>3077.25</v>
      </c>
      <c r="S326" s="34">
        <f t="shared" si="31"/>
        <v>3124.43</v>
      </c>
      <c r="T326" s="34">
        <f t="shared" si="31"/>
        <v>3127.4500000000003</v>
      </c>
      <c r="U326" s="34">
        <f t="shared" si="31"/>
        <v>3274.81</v>
      </c>
      <c r="V326" s="34">
        <f t="shared" si="31"/>
        <v>3328.4900000000002</v>
      </c>
      <c r="W326" s="34">
        <f t="shared" si="31"/>
        <v>3319.35</v>
      </c>
      <c r="X326" s="34">
        <f t="shared" si="31"/>
        <v>2925.48</v>
      </c>
      <c r="Y326" s="34">
        <f t="shared" si="31"/>
        <v>2739.66</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3</v>
      </c>
      <c r="B327" s="34">
        <f t="shared" si="31"/>
        <v>2668.7999999999997</v>
      </c>
      <c r="C327" s="34">
        <f t="shared" si="31"/>
        <v>2572.7000000000003</v>
      </c>
      <c r="D327" s="34">
        <f t="shared" si="31"/>
        <v>2489.37</v>
      </c>
      <c r="E327" s="34">
        <f t="shared" si="31"/>
        <v>2473.33</v>
      </c>
      <c r="F327" s="34">
        <f t="shared" si="31"/>
        <v>2470.4</v>
      </c>
      <c r="G327" s="34">
        <f t="shared" si="31"/>
        <v>2479.0099999999998</v>
      </c>
      <c r="H327" s="34">
        <f t="shared" si="31"/>
        <v>2497.31</v>
      </c>
      <c r="I327" s="34">
        <f t="shared" si="31"/>
        <v>2715.72</v>
      </c>
      <c r="J327" s="34">
        <f t="shared" si="31"/>
        <v>2966.87</v>
      </c>
      <c r="K327" s="34">
        <f t="shared" si="31"/>
        <v>3315.28</v>
      </c>
      <c r="L327" s="34">
        <f t="shared" si="31"/>
        <v>3370.1299999999997</v>
      </c>
      <c r="M327" s="34">
        <f t="shared" si="31"/>
        <v>3395.69</v>
      </c>
      <c r="N327" s="34">
        <f t="shared" si="31"/>
        <v>3385.1</v>
      </c>
      <c r="O327" s="34">
        <f t="shared" si="31"/>
        <v>3371.5399999999995</v>
      </c>
      <c r="P327" s="34">
        <f t="shared" si="31"/>
        <v>3352.7499999999995</v>
      </c>
      <c r="Q327" s="34">
        <f t="shared" si="31"/>
        <v>3312.12</v>
      </c>
      <c r="R327" s="34">
        <f t="shared" si="31"/>
        <v>3262.1</v>
      </c>
      <c r="S327" s="34">
        <f t="shared" si="31"/>
        <v>3287.83</v>
      </c>
      <c r="T327" s="34">
        <f t="shared" si="31"/>
        <v>3237.6</v>
      </c>
      <c r="U327" s="34">
        <f t="shared" si="31"/>
        <v>3288.8399999999997</v>
      </c>
      <c r="V327" s="34">
        <f t="shared" si="31"/>
        <v>3364.82</v>
      </c>
      <c r="W327" s="34">
        <f t="shared" si="31"/>
        <v>3416.22</v>
      </c>
      <c r="X327" s="34">
        <f t="shared" si="31"/>
        <v>2995.65</v>
      </c>
      <c r="Y327" s="34">
        <f t="shared" si="31"/>
        <v>2835.4500000000003</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4</v>
      </c>
      <c r="B328" s="34">
        <f t="shared" si="31"/>
        <v>2610.11</v>
      </c>
      <c r="C328" s="34">
        <f t="shared" si="31"/>
        <v>2540.2400000000002</v>
      </c>
      <c r="D328" s="34">
        <f t="shared" si="31"/>
        <v>2495.5499999999997</v>
      </c>
      <c r="E328" s="34">
        <f t="shared" si="31"/>
        <v>2491.5700000000002</v>
      </c>
      <c r="F328" s="34">
        <f t="shared" si="31"/>
        <v>2486.56</v>
      </c>
      <c r="G328" s="34">
        <f t="shared" si="31"/>
        <v>2471.87</v>
      </c>
      <c r="H328" s="34">
        <f t="shared" si="31"/>
        <v>2430.11</v>
      </c>
      <c r="I328" s="34">
        <f t="shared" si="31"/>
        <v>2561.2000000000003</v>
      </c>
      <c r="J328" s="34">
        <f t="shared" si="31"/>
        <v>2848.1</v>
      </c>
      <c r="K328" s="34">
        <f t="shared" si="31"/>
        <v>3009.68</v>
      </c>
      <c r="L328" s="34">
        <f t="shared" si="31"/>
        <v>3131.7999999999997</v>
      </c>
      <c r="M328" s="34">
        <f t="shared" si="31"/>
        <v>3139.7599999999998</v>
      </c>
      <c r="N328" s="34">
        <f t="shared" si="31"/>
        <v>3138.54</v>
      </c>
      <c r="O328" s="34">
        <f t="shared" si="31"/>
        <v>3137.0099999999998</v>
      </c>
      <c r="P328" s="34">
        <f t="shared" si="31"/>
        <v>3235.81</v>
      </c>
      <c r="Q328" s="34">
        <f t="shared" si="31"/>
        <v>3143.0099999999998</v>
      </c>
      <c r="R328" s="34">
        <f t="shared" si="31"/>
        <v>3137.7400000000002</v>
      </c>
      <c r="S328" s="34">
        <f t="shared" si="31"/>
        <v>3187.81</v>
      </c>
      <c r="T328" s="34">
        <f t="shared" si="31"/>
        <v>3192.81</v>
      </c>
      <c r="U328" s="34">
        <f t="shared" si="31"/>
        <v>3290.4500000000003</v>
      </c>
      <c r="V328" s="34">
        <f t="shared" si="31"/>
        <v>3354.3799999999997</v>
      </c>
      <c r="W328" s="34">
        <f t="shared" si="31"/>
        <v>3372.97</v>
      </c>
      <c r="X328" s="34">
        <f t="shared" si="31"/>
        <v>2978.28</v>
      </c>
      <c r="Y328" s="34">
        <f t="shared" si="31"/>
        <v>2811.23</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5</v>
      </c>
      <c r="B329" s="34">
        <f t="shared" si="31"/>
        <v>2614.4900000000002</v>
      </c>
      <c r="C329" s="34">
        <f t="shared" si="31"/>
        <v>2492.35</v>
      </c>
      <c r="D329" s="34">
        <f t="shared" si="31"/>
        <v>2458.15</v>
      </c>
      <c r="E329" s="34">
        <f t="shared" si="31"/>
        <v>2441.16</v>
      </c>
      <c r="F329" s="34">
        <f t="shared" si="31"/>
        <v>2454.6299999999997</v>
      </c>
      <c r="G329" s="34">
        <f t="shared" si="31"/>
        <v>2501.6</v>
      </c>
      <c r="H329" s="34">
        <f t="shared" si="31"/>
        <v>2611.9199999999996</v>
      </c>
      <c r="I329" s="34">
        <f t="shared" si="31"/>
        <v>2957.5499999999997</v>
      </c>
      <c r="J329" s="34">
        <f t="shared" si="31"/>
        <v>3280.39</v>
      </c>
      <c r="K329" s="34">
        <f t="shared" si="31"/>
        <v>3361.2499999999995</v>
      </c>
      <c r="L329" s="34">
        <f t="shared" si="31"/>
        <v>3372.02</v>
      </c>
      <c r="M329" s="34">
        <f t="shared" si="31"/>
        <v>3424.5899999999997</v>
      </c>
      <c r="N329" s="34">
        <f t="shared" si="31"/>
        <v>3395.9999999999995</v>
      </c>
      <c r="O329" s="34">
        <f t="shared" si="31"/>
        <v>3416.02</v>
      </c>
      <c r="P329" s="34">
        <f t="shared" si="31"/>
        <v>3401.3799999999997</v>
      </c>
      <c r="Q329" s="34">
        <f t="shared" si="31"/>
        <v>3387.0399999999995</v>
      </c>
      <c r="R329" s="34">
        <f t="shared" si="31"/>
        <v>3366.77</v>
      </c>
      <c r="S329" s="34">
        <f t="shared" si="31"/>
        <v>3277.65</v>
      </c>
      <c r="T329" s="34">
        <f t="shared" si="31"/>
        <v>3261.78</v>
      </c>
      <c r="U329" s="34">
        <f t="shared" si="31"/>
        <v>3240.37</v>
      </c>
      <c r="V329" s="34">
        <f t="shared" si="31"/>
        <v>3375.28</v>
      </c>
      <c r="W329" s="34">
        <f t="shared" si="31"/>
        <v>3300.5</v>
      </c>
      <c r="X329" s="34">
        <f t="shared" si="31"/>
        <v>2971.8799999999997</v>
      </c>
      <c r="Y329" s="34">
        <f t="shared" si="31"/>
        <v>2738.12</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6</v>
      </c>
      <c r="B330" s="34">
        <f t="shared" si="31"/>
        <v>2611.33</v>
      </c>
      <c r="C330" s="34">
        <f t="shared" si="31"/>
        <v>2495.66</v>
      </c>
      <c r="D330" s="34">
        <f t="shared" si="31"/>
        <v>2459.2999999999997</v>
      </c>
      <c r="E330" s="34">
        <f t="shared" si="31"/>
        <v>2458.6</v>
      </c>
      <c r="F330" s="34">
        <f t="shared" si="31"/>
        <v>2485.19</v>
      </c>
      <c r="G330" s="34">
        <f t="shared" si="31"/>
        <v>2544.3200000000002</v>
      </c>
      <c r="H330" s="34">
        <f t="shared" si="31"/>
        <v>2744.31</v>
      </c>
      <c r="I330" s="34">
        <f t="shared" si="31"/>
        <v>3011.72</v>
      </c>
      <c r="J330" s="34">
        <f t="shared" si="31"/>
        <v>3440.5399999999995</v>
      </c>
      <c r="K330" s="34">
        <f t="shared" si="31"/>
        <v>3513.94</v>
      </c>
      <c r="L330" s="34">
        <f t="shared" si="31"/>
        <v>3515.8700000000003</v>
      </c>
      <c r="M330" s="34">
        <f t="shared" si="31"/>
        <v>3550.3799999999997</v>
      </c>
      <c r="N330" s="34">
        <f t="shared" si="31"/>
        <v>3548.2000000000003</v>
      </c>
      <c r="O330" s="34">
        <f t="shared" si="31"/>
        <v>3554.0099999999998</v>
      </c>
      <c r="P330" s="34">
        <f t="shared" si="31"/>
        <v>3548.3700000000003</v>
      </c>
      <c r="Q330" s="34">
        <f t="shared" si="31"/>
        <v>3528.47</v>
      </c>
      <c r="R330" s="34">
        <f t="shared" si="31"/>
        <v>3515.85</v>
      </c>
      <c r="S330" s="34">
        <f t="shared" si="31"/>
        <v>3463.6600000000003</v>
      </c>
      <c r="T330" s="34">
        <f t="shared" si="31"/>
        <v>3450.4</v>
      </c>
      <c r="U330" s="34">
        <f t="shared" si="31"/>
        <v>3453.4199999999996</v>
      </c>
      <c r="V330" s="34">
        <f t="shared" si="31"/>
        <v>3530.2499999999995</v>
      </c>
      <c r="W330" s="34">
        <f t="shared" si="31"/>
        <v>3425.39</v>
      </c>
      <c r="X330" s="34">
        <f t="shared" si="31"/>
        <v>2953.71</v>
      </c>
      <c r="Y330" s="34">
        <f t="shared" si="31"/>
        <v>2850.16</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7</v>
      </c>
      <c r="B331" s="34">
        <f t="shared" si="31"/>
        <v>2582.9500000000003</v>
      </c>
      <c r="C331" s="34">
        <f t="shared" si="31"/>
        <v>2442.85</v>
      </c>
      <c r="D331" s="34">
        <f t="shared" si="31"/>
        <v>2325.08</v>
      </c>
      <c r="E331" s="34">
        <f t="shared" si="31"/>
        <v>2314.9900000000002</v>
      </c>
      <c r="F331" s="34">
        <f t="shared" si="31"/>
        <v>2402.3200000000002</v>
      </c>
      <c r="G331" s="34">
        <f t="shared" si="31"/>
        <v>2518.9699999999998</v>
      </c>
      <c r="H331" s="34">
        <f t="shared" si="31"/>
        <v>2678.46</v>
      </c>
      <c r="I331" s="34">
        <f t="shared" si="31"/>
        <v>3008.96</v>
      </c>
      <c r="J331" s="34">
        <f t="shared" si="31"/>
        <v>3390.82</v>
      </c>
      <c r="K331" s="34">
        <f t="shared" si="31"/>
        <v>3462.6200000000003</v>
      </c>
      <c r="L331" s="34">
        <f t="shared" si="31"/>
        <v>3463.2000000000003</v>
      </c>
      <c r="M331" s="34">
        <f t="shared" si="31"/>
        <v>3520.1699999999996</v>
      </c>
      <c r="N331" s="34">
        <f t="shared" si="31"/>
        <v>3497.73</v>
      </c>
      <c r="O331" s="34">
        <f t="shared" si="31"/>
        <v>3506.4199999999996</v>
      </c>
      <c r="P331" s="34">
        <f t="shared" si="31"/>
        <v>3490.86</v>
      </c>
      <c r="Q331" s="34">
        <f t="shared" si="31"/>
        <v>3479.0399999999995</v>
      </c>
      <c r="R331" s="34">
        <f t="shared" si="31"/>
        <v>3468.0899999999997</v>
      </c>
      <c r="S331" s="34">
        <f t="shared" si="31"/>
        <v>3387.97</v>
      </c>
      <c r="T331" s="34">
        <f t="shared" si="31"/>
        <v>3390.85</v>
      </c>
      <c r="U331" s="34">
        <f t="shared" si="31"/>
        <v>3429.3799999999997</v>
      </c>
      <c r="V331" s="34">
        <f t="shared" si="31"/>
        <v>3494.57</v>
      </c>
      <c r="W331" s="34">
        <f t="shared" si="31"/>
        <v>3471.5399999999995</v>
      </c>
      <c r="X331" s="34">
        <f t="shared" si="31"/>
        <v>3123.47</v>
      </c>
      <c r="Y331" s="34">
        <f t="shared" si="31"/>
        <v>2916.44</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8</v>
      </c>
      <c r="B332" s="34">
        <f t="shared" si="31"/>
        <v>2919.33</v>
      </c>
      <c r="C332" s="34">
        <f t="shared" si="31"/>
        <v>2761.69</v>
      </c>
      <c r="D332" s="34">
        <f t="shared" si="31"/>
        <v>2661.16</v>
      </c>
      <c r="E332" s="34">
        <f t="shared" si="31"/>
        <v>2636.6699999999996</v>
      </c>
      <c r="F332" s="34">
        <f t="shared" si="31"/>
        <v>2617.06</v>
      </c>
      <c r="G332" s="34">
        <f t="shared" si="31"/>
        <v>2605.6299999999997</v>
      </c>
      <c r="H332" s="34">
        <f t="shared" si="31"/>
        <v>2588.08</v>
      </c>
      <c r="I332" s="34">
        <f t="shared" si="31"/>
        <v>2913.4199999999996</v>
      </c>
      <c r="J332" s="34">
        <f t="shared" si="31"/>
        <v>3200.9199999999996</v>
      </c>
      <c r="K332" s="34">
        <f t="shared" si="31"/>
        <v>3387.69</v>
      </c>
      <c r="L332" s="34">
        <f t="shared" si="31"/>
        <v>3466.7499999999995</v>
      </c>
      <c r="M332" s="34">
        <f t="shared" si="31"/>
        <v>3485.0499999999997</v>
      </c>
      <c r="N332" s="34">
        <f t="shared" si="31"/>
        <v>3470.9100000000003</v>
      </c>
      <c r="O332" s="34">
        <f t="shared" si="31"/>
        <v>3454.6200000000003</v>
      </c>
      <c r="P332" s="34">
        <f t="shared" si="31"/>
        <v>3449.0399999999995</v>
      </c>
      <c r="Q332" s="34">
        <f t="shared" si="31"/>
        <v>3374.89</v>
      </c>
      <c r="R332" s="34">
        <f t="shared" si="31"/>
        <v>3326.71</v>
      </c>
      <c r="S332" s="34">
        <f t="shared" si="31"/>
        <v>3381.0399999999995</v>
      </c>
      <c r="T332" s="34">
        <f t="shared" si="31"/>
        <v>3429.4900000000002</v>
      </c>
      <c r="U332" s="34">
        <f t="shared" si="31"/>
        <v>3483.1699999999996</v>
      </c>
      <c r="V332" s="34">
        <f t="shared" si="31"/>
        <v>3505.7099999999996</v>
      </c>
      <c r="W332" s="34">
        <f t="shared" si="31"/>
        <v>3510.1200000000003</v>
      </c>
      <c r="X332" s="34">
        <f t="shared" si="31"/>
        <v>3175.0899999999997</v>
      </c>
      <c r="Y332" s="34">
        <f t="shared" si="31"/>
        <v>2913.2000000000003</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9</v>
      </c>
      <c r="B333" s="34">
        <f t="shared" si="31"/>
        <v>2856.07</v>
      </c>
      <c r="C333" s="34">
        <f t="shared" si="31"/>
        <v>2681.41</v>
      </c>
      <c r="D333" s="34">
        <f t="shared" si="31"/>
        <v>2579.94</v>
      </c>
      <c r="E333" s="34">
        <f t="shared" si="31"/>
        <v>2534.4299999999998</v>
      </c>
      <c r="F333" s="34">
        <f t="shared" si="31"/>
        <v>2525.6799999999998</v>
      </c>
      <c r="G333" s="34">
        <f t="shared" si="31"/>
        <v>2550.04</v>
      </c>
      <c r="H333" s="34">
        <f t="shared" si="31"/>
        <v>2602.06</v>
      </c>
      <c r="I333" s="34">
        <f t="shared" si="31"/>
        <v>2869.47</v>
      </c>
      <c r="J333" s="34">
        <f t="shared" si="31"/>
        <v>3121.04</v>
      </c>
      <c r="K333" s="34">
        <f t="shared" si="31"/>
        <v>3409.7899999999995</v>
      </c>
      <c r="L333" s="34">
        <f t="shared" si="31"/>
        <v>3491.8399999999997</v>
      </c>
      <c r="M333" s="34">
        <f t="shared" si="31"/>
        <v>3510.0800000000004</v>
      </c>
      <c r="N333" s="34">
        <f t="shared" si="31"/>
        <v>3488.9999999999995</v>
      </c>
      <c r="O333" s="34">
        <f t="shared" si="31"/>
        <v>3475.7400000000002</v>
      </c>
      <c r="P333" s="34">
        <f t="shared" si="31"/>
        <v>3467.32</v>
      </c>
      <c r="Q333" s="34">
        <f t="shared" si="31"/>
        <v>3412.4900000000002</v>
      </c>
      <c r="R333" s="34">
        <f t="shared" si="31"/>
        <v>3359.6299999999997</v>
      </c>
      <c r="S333" s="34">
        <f t="shared" si="31"/>
        <v>3369.8799999999997</v>
      </c>
      <c r="T333" s="34">
        <f t="shared" si="31"/>
        <v>3397.77</v>
      </c>
      <c r="U333" s="34">
        <f t="shared" si="31"/>
        <v>3467.0499999999997</v>
      </c>
      <c r="V333" s="34">
        <f t="shared" si="31"/>
        <v>3494.56</v>
      </c>
      <c r="W333" s="34">
        <f t="shared" si="31"/>
        <v>3513.6200000000003</v>
      </c>
      <c r="X333" s="34">
        <f t="shared" si="31"/>
        <v>3096.79</v>
      </c>
      <c r="Y333" s="34">
        <f t="shared" si="31"/>
        <v>2921.2400000000002</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10</v>
      </c>
      <c r="B334" s="34">
        <f t="shared" si="31"/>
        <v>2701.3399999999997</v>
      </c>
      <c r="C334" s="34">
        <f t="shared" si="31"/>
        <v>2531.04</v>
      </c>
      <c r="D334" s="34">
        <f t="shared" si="31"/>
        <v>2484.7199999999998</v>
      </c>
      <c r="E334" s="34">
        <f t="shared" si="31"/>
        <v>2485.1699999999996</v>
      </c>
      <c r="F334" s="34">
        <f t="shared" si="31"/>
        <v>2484.75</v>
      </c>
      <c r="G334" s="34">
        <f t="shared" si="31"/>
        <v>2489.8399999999997</v>
      </c>
      <c r="H334" s="34">
        <f t="shared" si="31"/>
        <v>2494.7400000000002</v>
      </c>
      <c r="I334" s="34">
        <f t="shared" si="31"/>
        <v>2761.0899999999997</v>
      </c>
      <c r="J334" s="34">
        <f t="shared" si="31"/>
        <v>3061.46</v>
      </c>
      <c r="K334" s="34">
        <f t="shared" si="31"/>
        <v>3388.5899999999997</v>
      </c>
      <c r="L334" s="34">
        <f t="shared" si="31"/>
        <v>3486.68</v>
      </c>
      <c r="M334" s="34">
        <f t="shared" si="31"/>
        <v>3496.5800000000004</v>
      </c>
      <c r="N334" s="34">
        <f t="shared" si="31"/>
        <v>3493.7099999999996</v>
      </c>
      <c r="O334" s="34">
        <f t="shared" si="31"/>
        <v>3478.2099999999996</v>
      </c>
      <c r="P334" s="34">
        <f t="shared" si="31"/>
        <v>3472.2899999999995</v>
      </c>
      <c r="Q334" s="34">
        <f t="shared" si="31"/>
        <v>3391.47</v>
      </c>
      <c r="R334" s="34">
        <f t="shared" si="31"/>
        <v>3301.31</v>
      </c>
      <c r="S334" s="34">
        <f t="shared" si="31"/>
        <v>3323.91</v>
      </c>
      <c r="T334" s="34">
        <f t="shared" si="31"/>
        <v>3322.6299999999997</v>
      </c>
      <c r="U334" s="34">
        <f t="shared" si="31"/>
        <v>3348.23</v>
      </c>
      <c r="V334" s="34">
        <f t="shared" si="31"/>
        <v>3421.7899999999995</v>
      </c>
      <c r="W334" s="34">
        <f t="shared" si="31"/>
        <v>3456.11</v>
      </c>
      <c r="X334" s="34">
        <f t="shared" si="31"/>
        <v>3046.39</v>
      </c>
      <c r="Y334" s="34">
        <f t="shared" si="31"/>
        <v>2909.81</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11</v>
      </c>
      <c r="B335" s="34">
        <f t="shared" si="31"/>
        <v>2850</v>
      </c>
      <c r="C335" s="34">
        <f t="shared" si="31"/>
        <v>2651.9199999999996</v>
      </c>
      <c r="D335" s="34">
        <f t="shared" si="31"/>
        <v>2574.0899999999997</v>
      </c>
      <c r="E335" s="34">
        <f t="shared" si="31"/>
        <v>2548.2800000000002</v>
      </c>
      <c r="F335" s="34">
        <f t="shared" si="31"/>
        <v>2529.29</v>
      </c>
      <c r="G335" s="34">
        <f t="shared" si="31"/>
        <v>2542.1299999999997</v>
      </c>
      <c r="H335" s="34">
        <f t="shared" si="31"/>
        <v>2519.2400000000002</v>
      </c>
      <c r="I335" s="34">
        <f t="shared" si="31"/>
        <v>2783.2999999999997</v>
      </c>
      <c r="J335" s="34">
        <f t="shared" si="31"/>
        <v>3066.7000000000003</v>
      </c>
      <c r="K335" s="34">
        <f t="shared" si="31"/>
        <v>3435.56</v>
      </c>
      <c r="L335" s="34">
        <f t="shared" si="31"/>
        <v>3504.7099999999996</v>
      </c>
      <c r="M335" s="34">
        <f t="shared" si="31"/>
        <v>3527.7099999999996</v>
      </c>
      <c r="N335" s="34">
        <f t="shared" si="31"/>
        <v>3532.5099999999998</v>
      </c>
      <c r="O335" s="34">
        <f t="shared" si="31"/>
        <v>3523.57</v>
      </c>
      <c r="P335" s="34">
        <f t="shared" si="31"/>
        <v>3518.97</v>
      </c>
      <c r="Q335" s="34">
        <f t="shared" si="31"/>
        <v>3480.6200000000003</v>
      </c>
      <c r="R335" s="34">
        <f t="shared" si="31"/>
        <v>3418.2599999999998</v>
      </c>
      <c r="S335" s="34">
        <f t="shared" si="31"/>
        <v>3479.97</v>
      </c>
      <c r="T335" s="34">
        <f t="shared" si="31"/>
        <v>3499.4199999999996</v>
      </c>
      <c r="U335" s="34">
        <f t="shared" si="31"/>
        <v>3520.9199999999996</v>
      </c>
      <c r="V335" s="34">
        <f t="shared" si="31"/>
        <v>3549.97</v>
      </c>
      <c r="W335" s="34">
        <f t="shared" si="31"/>
        <v>3561.44</v>
      </c>
      <c r="X335" s="34">
        <f t="shared" si="31"/>
        <v>3269.25</v>
      </c>
      <c r="Y335" s="34">
        <f t="shared" si="31"/>
        <v>2951.33</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12</v>
      </c>
      <c r="B336" s="34">
        <f t="shared" si="31"/>
        <v>2748.12</v>
      </c>
      <c r="C336" s="34">
        <f t="shared" si="31"/>
        <v>2615.65</v>
      </c>
      <c r="D336" s="34">
        <f t="shared" si="31"/>
        <v>2535.73</v>
      </c>
      <c r="E336" s="34">
        <f t="shared" si="31"/>
        <v>2502.3200000000002</v>
      </c>
      <c r="F336" s="34">
        <f t="shared" si="31"/>
        <v>2534.75</v>
      </c>
      <c r="G336" s="34">
        <f t="shared" si="31"/>
        <v>2622.28</v>
      </c>
      <c r="H336" s="34">
        <f t="shared" si="31"/>
        <v>2848.06</v>
      </c>
      <c r="I336" s="34">
        <f t="shared" si="31"/>
        <v>3208.97</v>
      </c>
      <c r="J336" s="34">
        <f t="shared" si="31"/>
        <v>3548.03</v>
      </c>
      <c r="K336" s="34">
        <f t="shared" si="31"/>
        <v>3621.35</v>
      </c>
      <c r="L336" s="34">
        <f t="shared" si="31"/>
        <v>3628.52</v>
      </c>
      <c r="M336" s="34">
        <f t="shared" si="31"/>
        <v>3652.98</v>
      </c>
      <c r="N336" s="34">
        <f t="shared" si="31"/>
        <v>3632.0399999999995</v>
      </c>
      <c r="O336" s="34">
        <f t="shared" si="31"/>
        <v>3640.47</v>
      </c>
      <c r="P336" s="34">
        <f t="shared" si="31"/>
        <v>3646.5800000000004</v>
      </c>
      <c r="Q336" s="34">
        <f t="shared" ref="Q336:Y336" si="32">Q234</f>
        <v>3618.1299999999997</v>
      </c>
      <c r="R336" s="34">
        <f t="shared" si="32"/>
        <v>3612.11</v>
      </c>
      <c r="S336" s="34">
        <f t="shared" si="32"/>
        <v>3582.14</v>
      </c>
      <c r="T336" s="34">
        <f t="shared" si="32"/>
        <v>3541.52</v>
      </c>
      <c r="U336" s="34">
        <f t="shared" si="32"/>
        <v>3508.61</v>
      </c>
      <c r="V336" s="34">
        <f t="shared" si="32"/>
        <v>3516.15</v>
      </c>
      <c r="W336" s="34">
        <f t="shared" si="32"/>
        <v>3475.78</v>
      </c>
      <c r="X336" s="34">
        <f t="shared" si="32"/>
        <v>3021.32</v>
      </c>
      <c r="Y336" s="34">
        <f t="shared" si="32"/>
        <v>2846.53</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13</v>
      </c>
      <c r="B337" s="34">
        <f t="shared" ref="B337:Y347" si="33">B235</f>
        <v>2680.31</v>
      </c>
      <c r="C337" s="34">
        <f t="shared" si="33"/>
        <v>2515.11</v>
      </c>
      <c r="D337" s="34">
        <f t="shared" si="33"/>
        <v>2437.4699999999998</v>
      </c>
      <c r="E337" s="34">
        <f t="shared" si="33"/>
        <v>2418.0099999999998</v>
      </c>
      <c r="F337" s="34">
        <f t="shared" si="33"/>
        <v>2492.9</v>
      </c>
      <c r="G337" s="34">
        <f t="shared" si="33"/>
        <v>2582.48</v>
      </c>
      <c r="H337" s="34">
        <f t="shared" si="33"/>
        <v>2766.9</v>
      </c>
      <c r="I337" s="34">
        <f t="shared" si="33"/>
        <v>3023.66</v>
      </c>
      <c r="J337" s="34">
        <f t="shared" si="33"/>
        <v>3401.35</v>
      </c>
      <c r="K337" s="34">
        <f t="shared" si="33"/>
        <v>3572.56</v>
      </c>
      <c r="L337" s="34">
        <f t="shared" si="33"/>
        <v>3608.89</v>
      </c>
      <c r="M337" s="34">
        <f t="shared" si="33"/>
        <v>3596.93</v>
      </c>
      <c r="N337" s="34">
        <f t="shared" si="33"/>
        <v>3587.0899999999997</v>
      </c>
      <c r="O337" s="34">
        <f t="shared" si="33"/>
        <v>3601.32</v>
      </c>
      <c r="P337" s="34">
        <f t="shared" si="33"/>
        <v>3689.48</v>
      </c>
      <c r="Q337" s="34">
        <f t="shared" si="33"/>
        <v>3718.36</v>
      </c>
      <c r="R337" s="34">
        <f t="shared" si="33"/>
        <v>3633.6200000000003</v>
      </c>
      <c r="S337" s="34">
        <f t="shared" si="33"/>
        <v>3611.57</v>
      </c>
      <c r="T337" s="34">
        <f t="shared" si="33"/>
        <v>3600.18</v>
      </c>
      <c r="U337" s="34">
        <f t="shared" si="33"/>
        <v>3600.35</v>
      </c>
      <c r="V337" s="34">
        <f t="shared" si="33"/>
        <v>3645.28</v>
      </c>
      <c r="W337" s="34">
        <f t="shared" si="33"/>
        <v>3501.44</v>
      </c>
      <c r="X337" s="34">
        <f t="shared" si="33"/>
        <v>3015.35</v>
      </c>
      <c r="Y337" s="34">
        <f t="shared" si="33"/>
        <v>2858.35</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14</v>
      </c>
      <c r="B338" s="34">
        <f t="shared" si="33"/>
        <v>2705.5099999999998</v>
      </c>
      <c r="C338" s="34">
        <f t="shared" si="33"/>
        <v>2605.06</v>
      </c>
      <c r="D338" s="34">
        <f t="shared" si="33"/>
        <v>2462.4900000000002</v>
      </c>
      <c r="E338" s="34">
        <f t="shared" si="33"/>
        <v>2439.85</v>
      </c>
      <c r="F338" s="34">
        <f t="shared" si="33"/>
        <v>2455.0499999999997</v>
      </c>
      <c r="G338" s="34">
        <f t="shared" si="33"/>
        <v>2626.31</v>
      </c>
      <c r="H338" s="34">
        <f t="shared" si="33"/>
        <v>2882.25</v>
      </c>
      <c r="I338" s="34">
        <f t="shared" si="33"/>
        <v>3267.66</v>
      </c>
      <c r="J338" s="34">
        <f t="shared" si="33"/>
        <v>3573.7999999999997</v>
      </c>
      <c r="K338" s="34">
        <f t="shared" si="33"/>
        <v>3692.5800000000004</v>
      </c>
      <c r="L338" s="34">
        <f t="shared" si="33"/>
        <v>3764.6699999999996</v>
      </c>
      <c r="M338" s="34">
        <f t="shared" si="33"/>
        <v>3734.0899999999997</v>
      </c>
      <c r="N338" s="34">
        <f t="shared" si="33"/>
        <v>3699.19</v>
      </c>
      <c r="O338" s="34">
        <f t="shared" si="33"/>
        <v>3753.1600000000003</v>
      </c>
      <c r="P338" s="34">
        <f t="shared" si="33"/>
        <v>3842.89</v>
      </c>
      <c r="Q338" s="34">
        <f t="shared" si="33"/>
        <v>3812.06</v>
      </c>
      <c r="R338" s="34">
        <f t="shared" si="33"/>
        <v>3735.19</v>
      </c>
      <c r="S338" s="34">
        <f t="shared" si="33"/>
        <v>3706.2400000000002</v>
      </c>
      <c r="T338" s="34">
        <f t="shared" si="33"/>
        <v>3649.0499999999997</v>
      </c>
      <c r="U338" s="34">
        <f t="shared" si="33"/>
        <v>3609.5499999999997</v>
      </c>
      <c r="V338" s="34">
        <f t="shared" si="33"/>
        <v>3717.9999999999995</v>
      </c>
      <c r="W338" s="34">
        <f t="shared" si="33"/>
        <v>3567.36</v>
      </c>
      <c r="X338" s="34">
        <f t="shared" si="33"/>
        <v>3142.4</v>
      </c>
      <c r="Y338" s="34">
        <f t="shared" si="33"/>
        <v>2936.6699999999996</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15</v>
      </c>
      <c r="B339" s="34">
        <f t="shared" si="33"/>
        <v>2735.79</v>
      </c>
      <c r="C339" s="34">
        <f t="shared" si="33"/>
        <v>2651.43</v>
      </c>
      <c r="D339" s="34">
        <f t="shared" si="33"/>
        <v>2560.81</v>
      </c>
      <c r="E339" s="34">
        <f t="shared" si="33"/>
        <v>2518.0099999999998</v>
      </c>
      <c r="F339" s="34">
        <f t="shared" si="33"/>
        <v>2568.16</v>
      </c>
      <c r="G339" s="34">
        <f t="shared" si="33"/>
        <v>2725.9900000000002</v>
      </c>
      <c r="H339" s="34">
        <f t="shared" si="33"/>
        <v>2929.31</v>
      </c>
      <c r="I339" s="34">
        <f t="shared" si="33"/>
        <v>3329.97</v>
      </c>
      <c r="J339" s="34">
        <f t="shared" si="33"/>
        <v>3556.4999999999995</v>
      </c>
      <c r="K339" s="34">
        <f t="shared" si="33"/>
        <v>3649.27</v>
      </c>
      <c r="L339" s="34">
        <f t="shared" si="33"/>
        <v>3659.9900000000002</v>
      </c>
      <c r="M339" s="34">
        <f t="shared" si="33"/>
        <v>3622.4500000000003</v>
      </c>
      <c r="N339" s="34">
        <f t="shared" si="33"/>
        <v>3609.43</v>
      </c>
      <c r="O339" s="34">
        <f t="shared" si="33"/>
        <v>3633.4100000000003</v>
      </c>
      <c r="P339" s="34">
        <f t="shared" si="33"/>
        <v>3727.48</v>
      </c>
      <c r="Q339" s="34">
        <f t="shared" si="33"/>
        <v>3662.7899999999995</v>
      </c>
      <c r="R339" s="34">
        <f t="shared" si="33"/>
        <v>3626.5399999999995</v>
      </c>
      <c r="S339" s="34">
        <f t="shared" si="33"/>
        <v>3605.9599999999996</v>
      </c>
      <c r="T339" s="34">
        <f t="shared" si="33"/>
        <v>3613.3700000000003</v>
      </c>
      <c r="U339" s="34">
        <f t="shared" si="33"/>
        <v>3602.2400000000002</v>
      </c>
      <c r="V339" s="34">
        <f t="shared" si="33"/>
        <v>3619.7099999999996</v>
      </c>
      <c r="W339" s="34">
        <f t="shared" si="33"/>
        <v>3543.2899999999995</v>
      </c>
      <c r="X339" s="34">
        <f t="shared" si="33"/>
        <v>3268.58</v>
      </c>
      <c r="Y339" s="34">
        <f t="shared" si="33"/>
        <v>2947.98</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16</v>
      </c>
      <c r="B340" s="34">
        <f t="shared" si="33"/>
        <v>2673.6299999999997</v>
      </c>
      <c r="C340" s="34">
        <f t="shared" si="33"/>
        <v>2501.61</v>
      </c>
      <c r="D340" s="34">
        <f t="shared" si="33"/>
        <v>2376.52</v>
      </c>
      <c r="E340" s="34">
        <f t="shared" si="33"/>
        <v>2309.5499999999997</v>
      </c>
      <c r="F340" s="34">
        <f t="shared" si="33"/>
        <v>2397.06</v>
      </c>
      <c r="G340" s="34">
        <f t="shared" si="33"/>
        <v>2594.8399999999997</v>
      </c>
      <c r="H340" s="34">
        <f t="shared" si="33"/>
        <v>2851.64</v>
      </c>
      <c r="I340" s="34">
        <f t="shared" si="33"/>
        <v>3113.0099999999998</v>
      </c>
      <c r="J340" s="34">
        <f t="shared" si="33"/>
        <v>3440.68</v>
      </c>
      <c r="K340" s="34">
        <f t="shared" si="33"/>
        <v>3505.2599999999998</v>
      </c>
      <c r="L340" s="34">
        <f t="shared" si="33"/>
        <v>3500.5399999999995</v>
      </c>
      <c r="M340" s="34">
        <f t="shared" si="33"/>
        <v>3457.15</v>
      </c>
      <c r="N340" s="34">
        <f t="shared" si="33"/>
        <v>3485.6600000000003</v>
      </c>
      <c r="O340" s="34">
        <f t="shared" si="33"/>
        <v>3497.85</v>
      </c>
      <c r="P340" s="34">
        <f t="shared" si="33"/>
        <v>3584.2599999999998</v>
      </c>
      <c r="Q340" s="34">
        <f t="shared" si="33"/>
        <v>3559.8700000000003</v>
      </c>
      <c r="R340" s="34">
        <f t="shared" si="33"/>
        <v>3500.4199999999996</v>
      </c>
      <c r="S340" s="34">
        <f t="shared" si="33"/>
        <v>3453.94</v>
      </c>
      <c r="T340" s="34">
        <f t="shared" si="33"/>
        <v>3440.69</v>
      </c>
      <c r="U340" s="34">
        <f t="shared" si="33"/>
        <v>3430.64</v>
      </c>
      <c r="V340" s="34">
        <f t="shared" si="33"/>
        <v>3476.7899999999995</v>
      </c>
      <c r="W340" s="34">
        <f t="shared" si="33"/>
        <v>3499.39</v>
      </c>
      <c r="X340" s="34">
        <f t="shared" si="33"/>
        <v>3202.86</v>
      </c>
      <c r="Y340" s="34">
        <f t="shared" si="33"/>
        <v>2885.21</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17</v>
      </c>
      <c r="B341" s="34">
        <f t="shared" si="33"/>
        <v>2781.93</v>
      </c>
      <c r="C341" s="34">
        <f t="shared" si="33"/>
        <v>2728.21</v>
      </c>
      <c r="D341" s="34">
        <f t="shared" si="33"/>
        <v>2564.69</v>
      </c>
      <c r="E341" s="34">
        <f t="shared" si="33"/>
        <v>2485.3799999999997</v>
      </c>
      <c r="F341" s="34">
        <f t="shared" si="33"/>
        <v>2475.48</v>
      </c>
      <c r="G341" s="34">
        <f t="shared" si="33"/>
        <v>2382.37</v>
      </c>
      <c r="H341" s="34">
        <f t="shared" si="33"/>
        <v>2486.85</v>
      </c>
      <c r="I341" s="34">
        <f t="shared" si="33"/>
        <v>2850.57</v>
      </c>
      <c r="J341" s="34">
        <f t="shared" si="33"/>
        <v>3151.71</v>
      </c>
      <c r="K341" s="34">
        <f t="shared" si="33"/>
        <v>3456.19</v>
      </c>
      <c r="L341" s="34">
        <f t="shared" si="33"/>
        <v>3554.36</v>
      </c>
      <c r="M341" s="34">
        <f t="shared" si="33"/>
        <v>3588.82</v>
      </c>
      <c r="N341" s="34">
        <f t="shared" si="33"/>
        <v>3590.1600000000003</v>
      </c>
      <c r="O341" s="34">
        <f t="shared" si="33"/>
        <v>3552.7099999999996</v>
      </c>
      <c r="P341" s="34">
        <f t="shared" si="33"/>
        <v>3585.9199999999996</v>
      </c>
      <c r="Q341" s="34">
        <f t="shared" si="33"/>
        <v>3570.48</v>
      </c>
      <c r="R341" s="34">
        <f t="shared" si="33"/>
        <v>3552.98</v>
      </c>
      <c r="S341" s="34">
        <f t="shared" si="33"/>
        <v>3554.6600000000003</v>
      </c>
      <c r="T341" s="34">
        <f t="shared" si="33"/>
        <v>3550.5899999999997</v>
      </c>
      <c r="U341" s="34">
        <f t="shared" si="33"/>
        <v>3558.31</v>
      </c>
      <c r="V341" s="34">
        <f t="shared" si="33"/>
        <v>3583.2599999999998</v>
      </c>
      <c r="W341" s="34">
        <f t="shared" si="33"/>
        <v>3564.56</v>
      </c>
      <c r="X341" s="34">
        <f t="shared" si="33"/>
        <v>3148.3399999999997</v>
      </c>
      <c r="Y341" s="34">
        <f t="shared" si="33"/>
        <v>2946.2400000000002</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18</v>
      </c>
      <c r="B342" s="34">
        <f t="shared" si="33"/>
        <v>2674.9500000000003</v>
      </c>
      <c r="C342" s="34">
        <f t="shared" si="33"/>
        <v>2529.85</v>
      </c>
      <c r="D342" s="34">
        <f t="shared" si="33"/>
        <v>2472.0099999999998</v>
      </c>
      <c r="E342" s="34">
        <f t="shared" si="33"/>
        <v>2342.27</v>
      </c>
      <c r="F342" s="34">
        <f t="shared" si="33"/>
        <v>2304.4</v>
      </c>
      <c r="G342" s="34">
        <f t="shared" si="33"/>
        <v>2239.66</v>
      </c>
      <c r="H342" s="34">
        <f t="shared" si="33"/>
        <v>2237.7599999999998</v>
      </c>
      <c r="I342" s="34">
        <f t="shared" si="33"/>
        <v>2542.7800000000002</v>
      </c>
      <c r="J342" s="34">
        <f t="shared" si="33"/>
        <v>3011.52</v>
      </c>
      <c r="K342" s="34">
        <f t="shared" si="33"/>
        <v>3384.7499999999995</v>
      </c>
      <c r="L342" s="34">
        <f t="shared" si="33"/>
        <v>3542.4999999999995</v>
      </c>
      <c r="M342" s="34">
        <f t="shared" si="33"/>
        <v>3562.4500000000003</v>
      </c>
      <c r="N342" s="34">
        <f t="shared" si="33"/>
        <v>3559.9900000000002</v>
      </c>
      <c r="O342" s="34">
        <f t="shared" si="33"/>
        <v>3559.4199999999996</v>
      </c>
      <c r="P342" s="34">
        <f t="shared" si="33"/>
        <v>3557.2999999999997</v>
      </c>
      <c r="Q342" s="34">
        <f t="shared" si="33"/>
        <v>3518.65</v>
      </c>
      <c r="R342" s="34">
        <f t="shared" si="33"/>
        <v>3391.73</v>
      </c>
      <c r="S342" s="34">
        <f t="shared" si="33"/>
        <v>3414.0099999999998</v>
      </c>
      <c r="T342" s="34">
        <f t="shared" si="33"/>
        <v>3486.4199999999996</v>
      </c>
      <c r="U342" s="34">
        <f t="shared" si="33"/>
        <v>3535.86</v>
      </c>
      <c r="V342" s="34">
        <f t="shared" si="33"/>
        <v>3570.5499999999997</v>
      </c>
      <c r="W342" s="34">
        <f t="shared" si="33"/>
        <v>3600.98</v>
      </c>
      <c r="X342" s="34">
        <f t="shared" si="33"/>
        <v>3268.0499999999997</v>
      </c>
      <c r="Y342" s="34">
        <f t="shared" si="33"/>
        <v>2858.61</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19</v>
      </c>
      <c r="B343" s="34">
        <f t="shared" si="33"/>
        <v>2695.14</v>
      </c>
      <c r="C343" s="34">
        <f t="shared" si="33"/>
        <v>2582.5499999999997</v>
      </c>
      <c r="D343" s="34">
        <f t="shared" si="33"/>
        <v>2501.2400000000002</v>
      </c>
      <c r="E343" s="34">
        <f t="shared" si="33"/>
        <v>2479.4699999999998</v>
      </c>
      <c r="F343" s="34">
        <f t="shared" si="33"/>
        <v>2505.39</v>
      </c>
      <c r="G343" s="34">
        <f t="shared" si="33"/>
        <v>2577.61</v>
      </c>
      <c r="H343" s="34">
        <f t="shared" si="33"/>
        <v>2818.0499999999997</v>
      </c>
      <c r="I343" s="34">
        <f t="shared" si="33"/>
        <v>3192.12</v>
      </c>
      <c r="J343" s="34">
        <f t="shared" si="33"/>
        <v>3559.4900000000002</v>
      </c>
      <c r="K343" s="34">
        <f t="shared" si="33"/>
        <v>3654.4500000000003</v>
      </c>
      <c r="L343" s="34">
        <f t="shared" si="33"/>
        <v>3684.14</v>
      </c>
      <c r="M343" s="34">
        <f t="shared" si="33"/>
        <v>3663.53</v>
      </c>
      <c r="N343" s="34">
        <f t="shared" si="33"/>
        <v>3598.44</v>
      </c>
      <c r="O343" s="34">
        <f t="shared" si="33"/>
        <v>3643.27</v>
      </c>
      <c r="P343" s="34">
        <f t="shared" si="33"/>
        <v>3714.9599999999996</v>
      </c>
      <c r="Q343" s="34">
        <f t="shared" si="33"/>
        <v>3671.9999999999995</v>
      </c>
      <c r="R343" s="34">
        <f t="shared" si="33"/>
        <v>3593.0800000000004</v>
      </c>
      <c r="S343" s="34">
        <f t="shared" si="33"/>
        <v>3553.61</v>
      </c>
      <c r="T343" s="34">
        <f t="shared" si="33"/>
        <v>3539.2599999999998</v>
      </c>
      <c r="U343" s="34">
        <f t="shared" si="33"/>
        <v>3549.56</v>
      </c>
      <c r="V343" s="34">
        <f t="shared" si="33"/>
        <v>3558.8700000000003</v>
      </c>
      <c r="W343" s="34">
        <f t="shared" si="33"/>
        <v>3523.0099999999998</v>
      </c>
      <c r="X343" s="34">
        <f t="shared" si="33"/>
        <v>3074.31</v>
      </c>
      <c r="Y343" s="34">
        <f t="shared" si="33"/>
        <v>2850.2000000000003</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20</v>
      </c>
      <c r="B344" s="34">
        <f t="shared" si="33"/>
        <v>2717.8399999999997</v>
      </c>
      <c r="C344" s="34">
        <f t="shared" si="33"/>
        <v>2519.52</v>
      </c>
      <c r="D344" s="34">
        <f t="shared" si="33"/>
        <v>2322.35</v>
      </c>
      <c r="E344" s="34">
        <f t="shared" si="33"/>
        <v>2277.21</v>
      </c>
      <c r="F344" s="34">
        <f t="shared" si="33"/>
        <v>2344.89</v>
      </c>
      <c r="G344" s="34">
        <f t="shared" si="33"/>
        <v>2577.7400000000002</v>
      </c>
      <c r="H344" s="34">
        <f t="shared" si="33"/>
        <v>2771.0899999999997</v>
      </c>
      <c r="I344" s="34">
        <f t="shared" si="33"/>
        <v>3142.32</v>
      </c>
      <c r="J344" s="34">
        <f t="shared" si="33"/>
        <v>3516.4100000000003</v>
      </c>
      <c r="K344" s="34">
        <f t="shared" si="33"/>
        <v>3774.14</v>
      </c>
      <c r="L344" s="34">
        <f t="shared" si="33"/>
        <v>3792.5499999999997</v>
      </c>
      <c r="M344" s="34">
        <f t="shared" si="33"/>
        <v>3770.4</v>
      </c>
      <c r="N344" s="34">
        <f t="shared" si="33"/>
        <v>3760.3399999999997</v>
      </c>
      <c r="O344" s="34">
        <f t="shared" si="33"/>
        <v>3774.98</v>
      </c>
      <c r="P344" s="34">
        <f t="shared" si="33"/>
        <v>3919.02</v>
      </c>
      <c r="Q344" s="34">
        <f t="shared" si="33"/>
        <v>3789.73</v>
      </c>
      <c r="R344" s="34">
        <f t="shared" si="33"/>
        <v>3686.81</v>
      </c>
      <c r="S344" s="34">
        <f t="shared" si="33"/>
        <v>3588.52</v>
      </c>
      <c r="T344" s="34">
        <f t="shared" si="33"/>
        <v>3567.65</v>
      </c>
      <c r="U344" s="34">
        <f t="shared" si="33"/>
        <v>3564.7499999999995</v>
      </c>
      <c r="V344" s="34">
        <f t="shared" si="33"/>
        <v>3539.32</v>
      </c>
      <c r="W344" s="34">
        <f t="shared" si="33"/>
        <v>3513.4500000000003</v>
      </c>
      <c r="X344" s="34">
        <f t="shared" si="33"/>
        <v>3096.6</v>
      </c>
      <c r="Y344" s="34">
        <f t="shared" si="33"/>
        <v>2932.6</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21</v>
      </c>
      <c r="B345" s="34">
        <f t="shared" si="33"/>
        <v>2666.4500000000003</v>
      </c>
      <c r="C345" s="34">
        <f t="shared" si="33"/>
        <v>2564.21</v>
      </c>
      <c r="D345" s="34">
        <f t="shared" si="33"/>
        <v>2464.83</v>
      </c>
      <c r="E345" s="34">
        <f t="shared" si="33"/>
        <v>2357.0499999999997</v>
      </c>
      <c r="F345" s="34">
        <f t="shared" si="33"/>
        <v>2414.8399999999997</v>
      </c>
      <c r="G345" s="34">
        <f t="shared" si="33"/>
        <v>2596.5</v>
      </c>
      <c r="H345" s="34">
        <f t="shared" si="33"/>
        <v>2740.79</v>
      </c>
      <c r="I345" s="34">
        <f t="shared" si="33"/>
        <v>3170.35</v>
      </c>
      <c r="J345" s="34">
        <f t="shared" si="33"/>
        <v>3459.8700000000003</v>
      </c>
      <c r="K345" s="34">
        <f t="shared" si="33"/>
        <v>3686.97</v>
      </c>
      <c r="L345" s="34">
        <f t="shared" si="33"/>
        <v>3811.2400000000002</v>
      </c>
      <c r="M345" s="34">
        <f t="shared" si="33"/>
        <v>3721.69</v>
      </c>
      <c r="N345" s="34">
        <f t="shared" si="33"/>
        <v>3685.61</v>
      </c>
      <c r="O345" s="34">
        <f t="shared" si="33"/>
        <v>3711.3799999999997</v>
      </c>
      <c r="P345" s="34">
        <f t="shared" si="33"/>
        <v>3930.0800000000004</v>
      </c>
      <c r="Q345" s="34">
        <f t="shared" si="33"/>
        <v>3828.3700000000003</v>
      </c>
      <c r="R345" s="34">
        <f t="shared" si="33"/>
        <v>3663.03</v>
      </c>
      <c r="S345" s="34">
        <f t="shared" si="33"/>
        <v>3641.22</v>
      </c>
      <c r="T345" s="34">
        <f t="shared" si="33"/>
        <v>3614.48</v>
      </c>
      <c r="U345" s="34">
        <f t="shared" si="33"/>
        <v>3609.2099999999996</v>
      </c>
      <c r="V345" s="34">
        <f t="shared" si="33"/>
        <v>3563.36</v>
      </c>
      <c r="W345" s="34">
        <f t="shared" si="33"/>
        <v>3512.9599999999996</v>
      </c>
      <c r="X345" s="34">
        <f t="shared" si="33"/>
        <v>3140.2999999999997</v>
      </c>
      <c r="Y345" s="34">
        <f t="shared" si="33"/>
        <v>2977.37</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22</v>
      </c>
      <c r="B346" s="34">
        <f t="shared" si="33"/>
        <v>2694.2999999999997</v>
      </c>
      <c r="C346" s="34">
        <f t="shared" si="33"/>
        <v>2554.14</v>
      </c>
      <c r="D346" s="34">
        <f t="shared" si="33"/>
        <v>2425.3799999999997</v>
      </c>
      <c r="E346" s="34">
        <f t="shared" si="33"/>
        <v>2261.4899999999998</v>
      </c>
      <c r="F346" s="34">
        <f t="shared" si="33"/>
        <v>2355.41</v>
      </c>
      <c r="G346" s="34">
        <f t="shared" si="33"/>
        <v>2599.7400000000002</v>
      </c>
      <c r="H346" s="34">
        <f t="shared" si="33"/>
        <v>2740.02</v>
      </c>
      <c r="I346" s="34">
        <f t="shared" si="33"/>
        <v>3184.75</v>
      </c>
      <c r="J346" s="34">
        <f t="shared" si="33"/>
        <v>3542.1200000000003</v>
      </c>
      <c r="K346" s="34">
        <f t="shared" si="33"/>
        <v>3715.86</v>
      </c>
      <c r="L346" s="34">
        <f t="shared" si="33"/>
        <v>3743.53</v>
      </c>
      <c r="M346" s="34">
        <f t="shared" si="33"/>
        <v>3743.2000000000003</v>
      </c>
      <c r="N346" s="34">
        <f t="shared" si="33"/>
        <v>3667.03</v>
      </c>
      <c r="O346" s="34">
        <f t="shared" si="33"/>
        <v>3749.07</v>
      </c>
      <c r="P346" s="34">
        <f t="shared" si="33"/>
        <v>3829.18</v>
      </c>
      <c r="Q346" s="34">
        <f t="shared" si="33"/>
        <v>3767.1</v>
      </c>
      <c r="R346" s="34">
        <f t="shared" si="33"/>
        <v>3679.86</v>
      </c>
      <c r="S346" s="34">
        <f t="shared" si="33"/>
        <v>3620.1299999999997</v>
      </c>
      <c r="T346" s="34">
        <f t="shared" si="33"/>
        <v>3616.9</v>
      </c>
      <c r="U346" s="34">
        <f t="shared" si="33"/>
        <v>3604.78</v>
      </c>
      <c r="V346" s="34">
        <f t="shared" si="33"/>
        <v>3620.73</v>
      </c>
      <c r="W346" s="34">
        <f t="shared" si="33"/>
        <v>3542.9999999999995</v>
      </c>
      <c r="X346" s="34">
        <f t="shared" si="33"/>
        <v>3156.14</v>
      </c>
      <c r="Y346" s="34">
        <f t="shared" si="33"/>
        <v>2924.9500000000003</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23</v>
      </c>
      <c r="B347" s="34">
        <f t="shared" si="33"/>
        <v>2706.14</v>
      </c>
      <c r="C347" s="34">
        <f t="shared" si="33"/>
        <v>2513.0700000000002</v>
      </c>
      <c r="D347" s="34">
        <f t="shared" si="33"/>
        <v>2440.3799999999997</v>
      </c>
      <c r="E347" s="34">
        <f t="shared" si="33"/>
        <v>2374.2800000000002</v>
      </c>
      <c r="F347" s="34">
        <f t="shared" si="33"/>
        <v>2395.9900000000002</v>
      </c>
      <c r="G347" s="34">
        <f t="shared" si="33"/>
        <v>2545.62</v>
      </c>
      <c r="H347" s="34">
        <f t="shared" si="33"/>
        <v>2786.79</v>
      </c>
      <c r="I347" s="34">
        <f t="shared" si="33"/>
        <v>3211.18</v>
      </c>
      <c r="J347" s="34">
        <f t="shared" si="33"/>
        <v>3557.7999999999997</v>
      </c>
      <c r="K347" s="34">
        <f t="shared" si="33"/>
        <v>3658.2499999999995</v>
      </c>
      <c r="L347" s="34">
        <f t="shared" si="33"/>
        <v>3706.4</v>
      </c>
      <c r="M347" s="34">
        <f t="shared" si="33"/>
        <v>3689.57</v>
      </c>
      <c r="N347" s="34">
        <f t="shared" si="33"/>
        <v>3723.4199999999996</v>
      </c>
      <c r="O347" s="34">
        <f t="shared" si="33"/>
        <v>3751.4500000000003</v>
      </c>
      <c r="P347" s="34">
        <f t="shared" si="33"/>
        <v>3849.64</v>
      </c>
      <c r="Q347" s="34">
        <f t="shared" ref="Q347:Y347" si="34">Q245</f>
        <v>3743.4999999999995</v>
      </c>
      <c r="R347" s="34">
        <f t="shared" si="34"/>
        <v>3678.19</v>
      </c>
      <c r="S347" s="34">
        <f t="shared" si="34"/>
        <v>3649.9100000000003</v>
      </c>
      <c r="T347" s="34">
        <f t="shared" si="34"/>
        <v>3612.1699999999996</v>
      </c>
      <c r="U347" s="34">
        <f t="shared" si="34"/>
        <v>3599.14</v>
      </c>
      <c r="V347" s="34">
        <f t="shared" si="34"/>
        <v>3573.5499999999997</v>
      </c>
      <c r="W347" s="34">
        <f t="shared" si="34"/>
        <v>3584.31</v>
      </c>
      <c r="X347" s="34">
        <f t="shared" si="34"/>
        <v>3382.86</v>
      </c>
      <c r="Y347" s="34">
        <f t="shared" si="34"/>
        <v>2988.07</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24</v>
      </c>
      <c r="B348" s="34">
        <f t="shared" ref="B348:Y355" si="35">B246</f>
        <v>2902.33</v>
      </c>
      <c r="C348" s="34">
        <f t="shared" si="35"/>
        <v>2689.1</v>
      </c>
      <c r="D348" s="34">
        <f t="shared" si="35"/>
        <v>2603.31</v>
      </c>
      <c r="E348" s="34">
        <f t="shared" si="35"/>
        <v>2550.77</v>
      </c>
      <c r="F348" s="34">
        <f t="shared" si="35"/>
        <v>2531.0300000000002</v>
      </c>
      <c r="G348" s="34">
        <f t="shared" si="35"/>
        <v>2526.3799999999997</v>
      </c>
      <c r="H348" s="34">
        <f t="shared" si="35"/>
        <v>2589.69</v>
      </c>
      <c r="I348" s="34">
        <f t="shared" si="35"/>
        <v>2890.33</v>
      </c>
      <c r="J348" s="34">
        <f t="shared" si="35"/>
        <v>3304.08</v>
      </c>
      <c r="K348" s="34">
        <f t="shared" si="35"/>
        <v>3591.35</v>
      </c>
      <c r="L348" s="34">
        <f t="shared" si="35"/>
        <v>3668.03</v>
      </c>
      <c r="M348" s="34">
        <f t="shared" si="35"/>
        <v>3676.0399999999995</v>
      </c>
      <c r="N348" s="34">
        <f t="shared" si="35"/>
        <v>3664.72</v>
      </c>
      <c r="O348" s="34">
        <f t="shared" si="35"/>
        <v>3665.52</v>
      </c>
      <c r="P348" s="34">
        <f t="shared" si="35"/>
        <v>3656.82</v>
      </c>
      <c r="Q348" s="34">
        <f t="shared" si="35"/>
        <v>3684.28</v>
      </c>
      <c r="R348" s="34">
        <f t="shared" si="35"/>
        <v>3674.31</v>
      </c>
      <c r="S348" s="34">
        <f t="shared" si="35"/>
        <v>3667.8300000000004</v>
      </c>
      <c r="T348" s="34">
        <f t="shared" si="35"/>
        <v>3659.9</v>
      </c>
      <c r="U348" s="34">
        <f t="shared" si="35"/>
        <v>3667.3399999999997</v>
      </c>
      <c r="V348" s="34">
        <f t="shared" si="35"/>
        <v>3677.52</v>
      </c>
      <c r="W348" s="34">
        <f t="shared" si="35"/>
        <v>3664.36</v>
      </c>
      <c r="X348" s="34">
        <f t="shared" si="35"/>
        <v>3339.6699999999996</v>
      </c>
      <c r="Y348" s="34">
        <f t="shared" si="35"/>
        <v>2962.98</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25</v>
      </c>
      <c r="B349" s="34">
        <f t="shared" si="35"/>
        <v>2845.73</v>
      </c>
      <c r="C349" s="34">
        <f t="shared" si="35"/>
        <v>2658.0499999999997</v>
      </c>
      <c r="D349" s="34">
        <f t="shared" si="35"/>
        <v>2566.6299999999997</v>
      </c>
      <c r="E349" s="34">
        <f t="shared" si="35"/>
        <v>2492.62</v>
      </c>
      <c r="F349" s="34">
        <f t="shared" si="35"/>
        <v>2443.56</v>
      </c>
      <c r="G349" s="34">
        <f t="shared" si="35"/>
        <v>2487.91</v>
      </c>
      <c r="H349" s="34">
        <f t="shared" si="35"/>
        <v>2422.29</v>
      </c>
      <c r="I349" s="34">
        <f t="shared" si="35"/>
        <v>2678.7400000000002</v>
      </c>
      <c r="J349" s="34">
        <f t="shared" si="35"/>
        <v>3025.98</v>
      </c>
      <c r="K349" s="34">
        <f t="shared" si="35"/>
        <v>3379.61</v>
      </c>
      <c r="L349" s="34">
        <f t="shared" si="35"/>
        <v>3516.81</v>
      </c>
      <c r="M349" s="34">
        <f t="shared" si="35"/>
        <v>3579.4999999999995</v>
      </c>
      <c r="N349" s="34">
        <f t="shared" si="35"/>
        <v>3579.1299999999997</v>
      </c>
      <c r="O349" s="34">
        <f t="shared" si="35"/>
        <v>3577.4</v>
      </c>
      <c r="P349" s="34">
        <f t="shared" si="35"/>
        <v>3583.28</v>
      </c>
      <c r="Q349" s="34">
        <f t="shared" si="35"/>
        <v>3540.77</v>
      </c>
      <c r="R349" s="34">
        <f t="shared" si="35"/>
        <v>3476.6200000000003</v>
      </c>
      <c r="S349" s="34">
        <f t="shared" si="35"/>
        <v>3484.32</v>
      </c>
      <c r="T349" s="34">
        <f t="shared" si="35"/>
        <v>3513.82</v>
      </c>
      <c r="U349" s="34">
        <f t="shared" si="35"/>
        <v>3537.22</v>
      </c>
      <c r="V349" s="34">
        <f t="shared" si="35"/>
        <v>3568.7899999999995</v>
      </c>
      <c r="W349" s="34">
        <f t="shared" si="35"/>
        <v>3601.5800000000004</v>
      </c>
      <c r="X349" s="34">
        <f t="shared" si="35"/>
        <v>3250.94</v>
      </c>
      <c r="Y349" s="34">
        <f t="shared" si="35"/>
        <v>2881.6699999999996</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26</v>
      </c>
      <c r="B350" s="34">
        <f t="shared" si="35"/>
        <v>2709.39</v>
      </c>
      <c r="C350" s="34">
        <f t="shared" si="35"/>
        <v>2597.2000000000003</v>
      </c>
      <c r="D350" s="34">
        <f t="shared" si="35"/>
        <v>2508.58</v>
      </c>
      <c r="E350" s="34">
        <f t="shared" si="35"/>
        <v>2346.79</v>
      </c>
      <c r="F350" s="34">
        <f t="shared" si="35"/>
        <v>2366.46</v>
      </c>
      <c r="G350" s="34">
        <f t="shared" si="35"/>
        <v>2625.6</v>
      </c>
      <c r="H350" s="34">
        <f t="shared" si="35"/>
        <v>2733.53</v>
      </c>
      <c r="I350" s="34">
        <f t="shared" si="35"/>
        <v>3039.91</v>
      </c>
      <c r="J350" s="34">
        <f t="shared" si="35"/>
        <v>3475.32</v>
      </c>
      <c r="K350" s="34">
        <f t="shared" si="35"/>
        <v>3561.2999999999997</v>
      </c>
      <c r="L350" s="34">
        <f t="shared" si="35"/>
        <v>3650.32</v>
      </c>
      <c r="M350" s="34">
        <f t="shared" si="35"/>
        <v>3608.9500000000003</v>
      </c>
      <c r="N350" s="34">
        <f t="shared" si="35"/>
        <v>3573.8799999999997</v>
      </c>
      <c r="O350" s="34">
        <f t="shared" si="35"/>
        <v>3621.53</v>
      </c>
      <c r="P350" s="34">
        <f t="shared" si="35"/>
        <v>3675.2899999999995</v>
      </c>
      <c r="Q350" s="34">
        <f t="shared" si="35"/>
        <v>3684.1</v>
      </c>
      <c r="R350" s="34">
        <f t="shared" si="35"/>
        <v>3647.2499999999995</v>
      </c>
      <c r="S350" s="34">
        <f t="shared" si="35"/>
        <v>3512.14</v>
      </c>
      <c r="T350" s="34">
        <f t="shared" si="35"/>
        <v>3469.7599999999998</v>
      </c>
      <c r="U350" s="34">
        <f t="shared" si="35"/>
        <v>3371.7000000000003</v>
      </c>
      <c r="V350" s="34">
        <f t="shared" si="35"/>
        <v>3396.9100000000003</v>
      </c>
      <c r="W350" s="34">
        <f t="shared" si="35"/>
        <v>3304.98</v>
      </c>
      <c r="X350" s="34">
        <f t="shared" si="35"/>
        <v>2904.16</v>
      </c>
      <c r="Y350" s="34">
        <f t="shared" si="35"/>
        <v>2781.4</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27</v>
      </c>
      <c r="B351" s="34">
        <f t="shared" si="35"/>
        <v>2619.14</v>
      </c>
      <c r="C351" s="34">
        <f t="shared" si="35"/>
        <v>2428.9699999999998</v>
      </c>
      <c r="D351" s="34">
        <f t="shared" si="35"/>
        <v>2369.2400000000002</v>
      </c>
      <c r="E351" s="34">
        <f t="shared" si="35"/>
        <v>2056.79</v>
      </c>
      <c r="F351" s="34">
        <f t="shared" si="35"/>
        <v>1852.33</v>
      </c>
      <c r="G351" s="34">
        <f t="shared" si="35"/>
        <v>2429.91</v>
      </c>
      <c r="H351" s="34">
        <f t="shared" si="35"/>
        <v>2601.64</v>
      </c>
      <c r="I351" s="34">
        <f t="shared" si="35"/>
        <v>2928.5899999999997</v>
      </c>
      <c r="J351" s="34">
        <f t="shared" si="35"/>
        <v>3301.7999999999997</v>
      </c>
      <c r="K351" s="34">
        <f t="shared" si="35"/>
        <v>3485.3799999999997</v>
      </c>
      <c r="L351" s="34">
        <f t="shared" si="35"/>
        <v>3583.4599999999996</v>
      </c>
      <c r="M351" s="34">
        <f t="shared" si="35"/>
        <v>3489.4100000000003</v>
      </c>
      <c r="N351" s="34">
        <f t="shared" si="35"/>
        <v>3446.9100000000003</v>
      </c>
      <c r="O351" s="34">
        <f t="shared" si="35"/>
        <v>3483.4100000000003</v>
      </c>
      <c r="P351" s="34">
        <f t="shared" si="35"/>
        <v>3606.1200000000003</v>
      </c>
      <c r="Q351" s="34">
        <f t="shared" si="35"/>
        <v>3531.11</v>
      </c>
      <c r="R351" s="34">
        <f t="shared" si="35"/>
        <v>3546.4199999999996</v>
      </c>
      <c r="S351" s="34">
        <f t="shared" si="35"/>
        <v>3478.27</v>
      </c>
      <c r="T351" s="34">
        <f t="shared" si="35"/>
        <v>3427.56</v>
      </c>
      <c r="U351" s="34">
        <f t="shared" si="35"/>
        <v>3325.25</v>
      </c>
      <c r="V351" s="34">
        <f t="shared" si="35"/>
        <v>3316.25</v>
      </c>
      <c r="W351" s="34">
        <f t="shared" si="35"/>
        <v>3267.97</v>
      </c>
      <c r="X351" s="34">
        <f t="shared" si="35"/>
        <v>2898.66</v>
      </c>
      <c r="Y351" s="34">
        <f t="shared" si="35"/>
        <v>2794.2999999999997</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28</v>
      </c>
      <c r="B352" s="34">
        <f t="shared" si="35"/>
        <v>2682.97</v>
      </c>
      <c r="C352" s="34">
        <f t="shared" si="35"/>
        <v>2459.9199999999996</v>
      </c>
      <c r="D352" s="34">
        <f t="shared" si="35"/>
        <v>2312.5300000000002</v>
      </c>
      <c r="E352" s="34">
        <f t="shared" si="35"/>
        <v>1787.9299999999998</v>
      </c>
      <c r="F352" s="34">
        <f t="shared" si="35"/>
        <v>1664.3899999999999</v>
      </c>
      <c r="G352" s="34">
        <f t="shared" si="35"/>
        <v>2501.41</v>
      </c>
      <c r="H352" s="34">
        <f t="shared" si="35"/>
        <v>2731.16</v>
      </c>
      <c r="I352" s="34">
        <f t="shared" si="35"/>
        <v>3020.1</v>
      </c>
      <c r="J352" s="34">
        <f t="shared" si="35"/>
        <v>3542.1699999999996</v>
      </c>
      <c r="K352" s="34">
        <f t="shared" si="35"/>
        <v>3615.1299999999997</v>
      </c>
      <c r="L352" s="34">
        <f t="shared" si="35"/>
        <v>3698.7499999999995</v>
      </c>
      <c r="M352" s="34">
        <f t="shared" si="35"/>
        <v>3695.7099999999996</v>
      </c>
      <c r="N352" s="34">
        <f t="shared" si="35"/>
        <v>3690.23</v>
      </c>
      <c r="O352" s="34">
        <f t="shared" si="35"/>
        <v>3702.9100000000003</v>
      </c>
      <c r="P352" s="34">
        <f t="shared" si="35"/>
        <v>3805.3700000000003</v>
      </c>
      <c r="Q352" s="34">
        <f t="shared" si="35"/>
        <v>3882.6299999999997</v>
      </c>
      <c r="R352" s="34">
        <f t="shared" si="35"/>
        <v>3710.0800000000004</v>
      </c>
      <c r="S352" s="34">
        <f t="shared" si="35"/>
        <v>3659.98</v>
      </c>
      <c r="T352" s="34">
        <f t="shared" si="35"/>
        <v>3611.18</v>
      </c>
      <c r="U352" s="34">
        <f t="shared" si="35"/>
        <v>3572.6299999999997</v>
      </c>
      <c r="V352" s="34">
        <f t="shared" si="35"/>
        <v>3560.7499999999995</v>
      </c>
      <c r="W352" s="34">
        <f t="shared" si="35"/>
        <v>3525.52</v>
      </c>
      <c r="X352" s="34">
        <f t="shared" si="35"/>
        <v>3137.31</v>
      </c>
      <c r="Y352" s="34">
        <f t="shared" si="35"/>
        <v>2861.25</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21" customHeight="1" x14ac:dyDescent="0.2">
      <c r="A353" s="33">
        <v>29</v>
      </c>
      <c r="B353" s="34">
        <f t="shared" si="35"/>
        <v>2660.18</v>
      </c>
      <c r="C353" s="34">
        <f t="shared" si="35"/>
        <v>2497.6799999999998</v>
      </c>
      <c r="D353" s="34">
        <f t="shared" si="35"/>
        <v>2308.69</v>
      </c>
      <c r="E353" s="34">
        <f t="shared" si="35"/>
        <v>2232.65</v>
      </c>
      <c r="F353" s="34">
        <f t="shared" si="35"/>
        <v>2220.54</v>
      </c>
      <c r="G353" s="34">
        <f t="shared" si="35"/>
        <v>2530.14</v>
      </c>
      <c r="H353" s="34">
        <f t="shared" si="35"/>
        <v>2656.72</v>
      </c>
      <c r="I353" s="34">
        <f t="shared" si="35"/>
        <v>3013.46</v>
      </c>
      <c r="J353" s="34">
        <f t="shared" si="35"/>
        <v>3571.69</v>
      </c>
      <c r="K353" s="34">
        <f t="shared" si="35"/>
        <v>3607.2400000000002</v>
      </c>
      <c r="L353" s="34">
        <f t="shared" si="35"/>
        <v>3616.3799999999997</v>
      </c>
      <c r="M353" s="34">
        <f t="shared" si="35"/>
        <v>3706.27</v>
      </c>
      <c r="N353" s="34">
        <f t="shared" si="35"/>
        <v>3713.2599999999998</v>
      </c>
      <c r="O353" s="34">
        <f t="shared" si="35"/>
        <v>3732.81</v>
      </c>
      <c r="P353" s="34">
        <f t="shared" si="35"/>
        <v>3865.82</v>
      </c>
      <c r="Q353" s="34">
        <f t="shared" si="35"/>
        <v>3883.31</v>
      </c>
      <c r="R353" s="34">
        <f t="shared" si="35"/>
        <v>3878.0499999999997</v>
      </c>
      <c r="S353" s="34">
        <f t="shared" si="35"/>
        <v>3813.65</v>
      </c>
      <c r="T353" s="34">
        <f t="shared" si="35"/>
        <v>3750.1200000000003</v>
      </c>
      <c r="U353" s="34">
        <f t="shared" si="35"/>
        <v>3724.5899999999997</v>
      </c>
      <c r="V353" s="34">
        <f t="shared" si="35"/>
        <v>3697.1299999999997</v>
      </c>
      <c r="W353" s="34">
        <f t="shared" si="35"/>
        <v>3615.73</v>
      </c>
      <c r="X353" s="34">
        <f t="shared" si="35"/>
        <v>3304.66</v>
      </c>
      <c r="Y353" s="34">
        <f t="shared" si="35"/>
        <v>2883.2999999999997</v>
      </c>
      <c r="Z353" s="24">
        <f>IFERROR(Y353,"скрыть")</f>
        <v>2883.2999999999997</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21" customHeight="1" x14ac:dyDescent="0.2">
      <c r="A354" s="33">
        <v>30</v>
      </c>
      <c r="B354" s="34">
        <f t="shared" si="35"/>
        <v>2670.2599999999998</v>
      </c>
      <c r="C354" s="34">
        <f t="shared" si="35"/>
        <v>2528.06</v>
      </c>
      <c r="D354" s="34">
        <f t="shared" si="35"/>
        <v>2379.81</v>
      </c>
      <c r="E354" s="34">
        <f t="shared" si="35"/>
        <v>2290.0099999999998</v>
      </c>
      <c r="F354" s="34">
        <f t="shared" si="35"/>
        <v>2277.4699999999998</v>
      </c>
      <c r="G354" s="34">
        <f t="shared" si="35"/>
        <v>2503.7199999999998</v>
      </c>
      <c r="H354" s="34">
        <f t="shared" si="35"/>
        <v>2570.27</v>
      </c>
      <c r="I354" s="34">
        <f t="shared" si="35"/>
        <v>2961.4199999999996</v>
      </c>
      <c r="J354" s="34">
        <f t="shared" si="35"/>
        <v>3585.9599999999996</v>
      </c>
      <c r="K354" s="34">
        <f t="shared" si="35"/>
        <v>3477.1</v>
      </c>
      <c r="L354" s="34">
        <f t="shared" si="35"/>
        <v>3457.7499999999995</v>
      </c>
      <c r="M354" s="34">
        <f t="shared" si="35"/>
        <v>3443.4900000000002</v>
      </c>
      <c r="N354" s="34">
        <f t="shared" si="35"/>
        <v>3743.2499999999995</v>
      </c>
      <c r="O354" s="34">
        <f t="shared" si="35"/>
        <v>3758.47</v>
      </c>
      <c r="P354" s="34">
        <f t="shared" si="35"/>
        <v>4142.0600000000004</v>
      </c>
      <c r="Q354" s="34">
        <f t="shared" si="35"/>
        <v>4138.6400000000003</v>
      </c>
      <c r="R354" s="34">
        <f t="shared" si="35"/>
        <v>3905.02</v>
      </c>
      <c r="S354" s="34">
        <f t="shared" si="35"/>
        <v>3788.0099999999998</v>
      </c>
      <c r="T354" s="34">
        <f t="shared" si="35"/>
        <v>3736.85</v>
      </c>
      <c r="U354" s="34">
        <f t="shared" si="35"/>
        <v>3691.8300000000004</v>
      </c>
      <c r="V354" s="34">
        <f t="shared" si="35"/>
        <v>3774.2899999999995</v>
      </c>
      <c r="W354" s="34">
        <f t="shared" si="35"/>
        <v>3772.2599999999998</v>
      </c>
      <c r="X354" s="34">
        <f t="shared" si="35"/>
        <v>3497.9199999999996</v>
      </c>
      <c r="Y354" s="34">
        <f t="shared" si="35"/>
        <v>3002.37</v>
      </c>
      <c r="Z354" s="24">
        <f>IFERROR(Y354,"скрыть")</f>
        <v>3002.37</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21" customHeight="1" x14ac:dyDescent="0.2">
      <c r="A355" s="33">
        <v>31</v>
      </c>
      <c r="B355" s="34">
        <f t="shared" si="35"/>
        <v>2754.25</v>
      </c>
      <c r="C355" s="34">
        <f t="shared" si="35"/>
        <v>2618.11</v>
      </c>
      <c r="D355" s="34">
        <f t="shared" si="35"/>
        <v>2488.83</v>
      </c>
      <c r="E355" s="34">
        <f t="shared" si="35"/>
        <v>2385.64</v>
      </c>
      <c r="F355" s="34">
        <f t="shared" si="35"/>
        <v>2341.7599999999998</v>
      </c>
      <c r="G355" s="34">
        <f t="shared" si="35"/>
        <v>2442.04</v>
      </c>
      <c r="H355" s="34">
        <f t="shared" si="35"/>
        <v>2504.94</v>
      </c>
      <c r="I355" s="34">
        <f t="shared" si="35"/>
        <v>2765.36</v>
      </c>
      <c r="J355" s="34">
        <f t="shared" si="35"/>
        <v>3360.3799999999997</v>
      </c>
      <c r="K355" s="34">
        <f t="shared" si="35"/>
        <v>3513.78</v>
      </c>
      <c r="L355" s="34">
        <f t="shared" si="35"/>
        <v>3652.4</v>
      </c>
      <c r="M355" s="34">
        <f t="shared" si="35"/>
        <v>3685.72</v>
      </c>
      <c r="N355" s="34">
        <f t="shared" si="35"/>
        <v>3696.9500000000003</v>
      </c>
      <c r="O355" s="34">
        <f t="shared" si="35"/>
        <v>3700.7499999999995</v>
      </c>
      <c r="P355" s="34">
        <f t="shared" si="35"/>
        <v>3744.7000000000003</v>
      </c>
      <c r="Q355" s="34">
        <f t="shared" si="35"/>
        <v>3764.18</v>
      </c>
      <c r="R355" s="34">
        <f t="shared" si="35"/>
        <v>3769.3700000000003</v>
      </c>
      <c r="S355" s="34">
        <f t="shared" si="35"/>
        <v>3776.43</v>
      </c>
      <c r="T355" s="34">
        <f t="shared" si="35"/>
        <v>3713.53</v>
      </c>
      <c r="U355" s="34">
        <f t="shared" si="35"/>
        <v>3689.77</v>
      </c>
      <c r="V355" s="34">
        <f t="shared" si="35"/>
        <v>3710.0800000000004</v>
      </c>
      <c r="W355" s="34">
        <f t="shared" si="35"/>
        <v>3697.93</v>
      </c>
      <c r="X355" s="34">
        <f t="shared" si="35"/>
        <v>3377.07</v>
      </c>
      <c r="Y355" s="34">
        <f t="shared" si="35"/>
        <v>2936.03</v>
      </c>
      <c r="Z355" s="24">
        <f>IFERROR(Y355,"скрыть")</f>
        <v>2936.03</v>
      </c>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15.75" x14ac:dyDescent="0.25">
      <c r="B356" s="105" t="s">
        <v>165</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s="27" customFormat="1" ht="26.1" customHeight="1" x14ac:dyDescent="0.2">
      <c r="A357" s="114" t="s">
        <v>115</v>
      </c>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2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27"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ht="15.75" x14ac:dyDescent="0.25">
      <c r="B359" s="105" t="s">
        <v>116</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x14ac:dyDescent="0.2">
      <c r="A360" s="111"/>
      <c r="B360" s="112" t="s">
        <v>82</v>
      </c>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x14ac:dyDescent="0.2">
      <c r="A361" s="111"/>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s="27" customFormat="1" ht="32.65" customHeight="1" x14ac:dyDescent="0.2">
      <c r="A362" s="31" t="s">
        <v>83</v>
      </c>
      <c r="B362" s="32" t="s">
        <v>84</v>
      </c>
      <c r="C362" s="32" t="s">
        <v>85</v>
      </c>
      <c r="D362" s="32" t="s">
        <v>86</v>
      </c>
      <c r="E362" s="32" t="s">
        <v>87</v>
      </c>
      <c r="F362" s="32" t="s">
        <v>88</v>
      </c>
      <c r="G362" s="32" t="s">
        <v>89</v>
      </c>
      <c r="H362" s="32" t="s">
        <v>90</v>
      </c>
      <c r="I362" s="32" t="s">
        <v>91</v>
      </c>
      <c r="J362" s="32" t="s">
        <v>92</v>
      </c>
      <c r="K362" s="32" t="s">
        <v>93</v>
      </c>
      <c r="L362" s="32" t="s">
        <v>94</v>
      </c>
      <c r="M362" s="32" t="s">
        <v>95</v>
      </c>
      <c r="N362" s="32" t="s">
        <v>96</v>
      </c>
      <c r="O362" s="32" t="s">
        <v>97</v>
      </c>
      <c r="P362" s="32" t="s">
        <v>98</v>
      </c>
      <c r="Q362" s="32" t="s">
        <v>99</v>
      </c>
      <c r="R362" s="32" t="s">
        <v>100</v>
      </c>
      <c r="S362" s="32" t="s">
        <v>101</v>
      </c>
      <c r="T362" s="32" t="s">
        <v>102</v>
      </c>
      <c r="U362" s="32" t="s">
        <v>103</v>
      </c>
      <c r="V362" s="32" t="s">
        <v>104</v>
      </c>
      <c r="W362" s="32" t="s">
        <v>105</v>
      </c>
      <c r="X362" s="32" t="s">
        <v>106</v>
      </c>
      <c r="Y362" s="32" t="s">
        <v>107</v>
      </c>
      <c r="Z362" s="26"/>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2" x14ac:dyDescent="0.2">
      <c r="A363" s="33">
        <v>1</v>
      </c>
      <c r="B363" s="41">
        <v>2731.3399999999997</v>
      </c>
      <c r="C363" s="41">
        <v>2589.4</v>
      </c>
      <c r="D363" s="41">
        <v>2537.2599999999998</v>
      </c>
      <c r="E363" s="41">
        <v>2497.75</v>
      </c>
      <c r="F363" s="41">
        <v>2480.9699999999998</v>
      </c>
      <c r="G363" s="41">
        <v>2485.44</v>
      </c>
      <c r="H363" s="41">
        <v>2496.8399999999997</v>
      </c>
      <c r="I363" s="41">
        <v>2748.06</v>
      </c>
      <c r="J363" s="41">
        <v>2936.78</v>
      </c>
      <c r="K363" s="41">
        <v>3202.61</v>
      </c>
      <c r="L363" s="41">
        <v>3338.22</v>
      </c>
      <c r="M363" s="41">
        <v>3365.86</v>
      </c>
      <c r="N363" s="41">
        <v>3343.81</v>
      </c>
      <c r="O363" s="41">
        <v>3351.7499999999995</v>
      </c>
      <c r="P363" s="41">
        <v>3349.2999999999997</v>
      </c>
      <c r="Q363" s="41">
        <v>3276.57</v>
      </c>
      <c r="R363" s="41">
        <v>3161.39</v>
      </c>
      <c r="S363" s="41">
        <v>3225.4</v>
      </c>
      <c r="T363" s="41">
        <v>3271.77</v>
      </c>
      <c r="U363" s="41">
        <v>3332.31</v>
      </c>
      <c r="V363" s="41">
        <v>3428.6</v>
      </c>
      <c r="W363" s="41">
        <v>3419.94</v>
      </c>
      <c r="X363" s="41">
        <v>2956.2999999999997</v>
      </c>
      <c r="Y363" s="41">
        <v>2834.0099999999998</v>
      </c>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2" x14ac:dyDescent="0.2">
      <c r="A364" s="33">
        <v>2</v>
      </c>
      <c r="B364" s="41">
        <v>2661.5099999999998</v>
      </c>
      <c r="C364" s="41">
        <v>2559.87</v>
      </c>
      <c r="D364" s="41">
        <v>2480.94</v>
      </c>
      <c r="E364" s="41">
        <v>2466.91</v>
      </c>
      <c r="F364" s="41">
        <v>2457.71</v>
      </c>
      <c r="G364" s="41">
        <v>2476.14</v>
      </c>
      <c r="H364" s="41">
        <v>2445.9699999999998</v>
      </c>
      <c r="I364" s="41">
        <v>2655.89</v>
      </c>
      <c r="J364" s="41">
        <v>2926.12</v>
      </c>
      <c r="K364" s="41">
        <v>3109.93</v>
      </c>
      <c r="L364" s="41">
        <v>3125.8399999999997</v>
      </c>
      <c r="M364" s="41">
        <v>3180.82</v>
      </c>
      <c r="N364" s="41">
        <v>3174.73</v>
      </c>
      <c r="O364" s="41">
        <v>3145.7000000000003</v>
      </c>
      <c r="P364" s="41">
        <v>3130.6299999999997</v>
      </c>
      <c r="Q364" s="41">
        <v>3111.39</v>
      </c>
      <c r="R364" s="41">
        <v>3060.89</v>
      </c>
      <c r="S364" s="41">
        <v>3107.85</v>
      </c>
      <c r="T364" s="41">
        <v>3110.89</v>
      </c>
      <c r="U364" s="41">
        <v>3257.56</v>
      </c>
      <c r="V364" s="41">
        <v>3312.03</v>
      </c>
      <c r="W364" s="41">
        <v>3302.93</v>
      </c>
      <c r="X364" s="41">
        <v>2906.43</v>
      </c>
      <c r="Y364" s="41">
        <v>2722.87</v>
      </c>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ht="12" x14ac:dyDescent="0.2">
      <c r="A365" s="33">
        <v>3</v>
      </c>
      <c r="B365" s="41">
        <v>2652.3799999999997</v>
      </c>
      <c r="C365" s="41">
        <v>2556.27</v>
      </c>
      <c r="D365" s="41">
        <v>2472.7800000000002</v>
      </c>
      <c r="E365" s="41">
        <v>2456.7000000000003</v>
      </c>
      <c r="F365" s="41">
        <v>2453.7000000000003</v>
      </c>
      <c r="G365" s="41">
        <v>2462.29</v>
      </c>
      <c r="H365" s="41">
        <v>2479.7000000000003</v>
      </c>
      <c r="I365" s="41">
        <v>2698.4199999999996</v>
      </c>
      <c r="J365" s="41">
        <v>2949.89</v>
      </c>
      <c r="K365" s="41">
        <v>3298.66</v>
      </c>
      <c r="L365" s="41">
        <v>3353.47</v>
      </c>
      <c r="M365" s="41">
        <v>3379.0499999999997</v>
      </c>
      <c r="N365" s="41">
        <v>3368.4900000000002</v>
      </c>
      <c r="O365" s="41">
        <v>3354.89</v>
      </c>
      <c r="P365" s="41">
        <v>3335.8799999999997</v>
      </c>
      <c r="Q365" s="41">
        <v>3295.29</v>
      </c>
      <c r="R365" s="41">
        <v>3245.04</v>
      </c>
      <c r="S365" s="41">
        <v>3271.21</v>
      </c>
      <c r="T365" s="41">
        <v>3221.21</v>
      </c>
      <c r="U365" s="41">
        <v>3272.6</v>
      </c>
      <c r="V365" s="41">
        <v>3348.81</v>
      </c>
      <c r="W365" s="41">
        <v>3399.2999999999997</v>
      </c>
      <c r="X365" s="41">
        <v>2976.87</v>
      </c>
      <c r="Y365" s="41">
        <v>2818.97</v>
      </c>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ht="12" x14ac:dyDescent="0.2">
      <c r="A366" s="33">
        <v>4</v>
      </c>
      <c r="B366" s="41">
        <v>2593.5499999999997</v>
      </c>
      <c r="C366" s="41">
        <v>2523.5700000000002</v>
      </c>
      <c r="D366" s="41">
        <v>2478.94</v>
      </c>
      <c r="E366" s="41">
        <v>2474.87</v>
      </c>
      <c r="F366" s="41">
        <v>2469.9699999999998</v>
      </c>
      <c r="G366" s="41">
        <v>2455.29</v>
      </c>
      <c r="H366" s="41">
        <v>2412.87</v>
      </c>
      <c r="I366" s="41">
        <v>2543.8200000000002</v>
      </c>
      <c r="J366" s="41">
        <v>2831.15</v>
      </c>
      <c r="K366" s="41">
        <v>2992.77</v>
      </c>
      <c r="L366" s="41">
        <v>3114.96</v>
      </c>
      <c r="M366" s="41">
        <v>3123.2000000000003</v>
      </c>
      <c r="N366" s="41">
        <v>3122.16</v>
      </c>
      <c r="O366" s="41">
        <v>3120.68</v>
      </c>
      <c r="P366" s="41">
        <v>3219.56</v>
      </c>
      <c r="Q366" s="41">
        <v>3126.78</v>
      </c>
      <c r="R366" s="41">
        <v>3121.4500000000003</v>
      </c>
      <c r="S366" s="41">
        <v>3171.6299999999997</v>
      </c>
      <c r="T366" s="41">
        <v>3176.66</v>
      </c>
      <c r="U366" s="41">
        <v>3274.65</v>
      </c>
      <c r="V366" s="41">
        <v>3338.1600000000003</v>
      </c>
      <c r="W366" s="41">
        <v>3356.5099999999998</v>
      </c>
      <c r="X366" s="41">
        <v>2960.0899999999997</v>
      </c>
      <c r="Y366" s="41">
        <v>2794.85</v>
      </c>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5</v>
      </c>
      <c r="B367" s="41">
        <v>2598.3399999999997</v>
      </c>
      <c r="C367" s="41">
        <v>2476.2000000000003</v>
      </c>
      <c r="D367" s="41">
        <v>2442.06</v>
      </c>
      <c r="E367" s="41">
        <v>2424.9500000000003</v>
      </c>
      <c r="F367" s="41">
        <v>2438.6</v>
      </c>
      <c r="G367" s="41">
        <v>2485.5099999999998</v>
      </c>
      <c r="H367" s="41">
        <v>2595.1</v>
      </c>
      <c r="I367" s="41">
        <v>2940.5899999999997</v>
      </c>
      <c r="J367" s="41">
        <v>3263.46</v>
      </c>
      <c r="K367" s="41">
        <v>3344.31</v>
      </c>
      <c r="L367" s="41">
        <v>3355.19</v>
      </c>
      <c r="M367" s="41">
        <v>3407.4599999999996</v>
      </c>
      <c r="N367" s="41">
        <v>3378.61</v>
      </c>
      <c r="O367" s="41">
        <v>3398.7400000000002</v>
      </c>
      <c r="P367" s="41">
        <v>3384.0499999999997</v>
      </c>
      <c r="Q367" s="41">
        <v>3369.53</v>
      </c>
      <c r="R367" s="41">
        <v>3349.1</v>
      </c>
      <c r="S367" s="41">
        <v>3260.2999999999997</v>
      </c>
      <c r="T367" s="41">
        <v>3244.8399999999997</v>
      </c>
      <c r="U367" s="41">
        <v>3221.04</v>
      </c>
      <c r="V367" s="41">
        <v>3356.6600000000003</v>
      </c>
      <c r="W367" s="41">
        <v>3281.7999999999997</v>
      </c>
      <c r="X367" s="41">
        <v>2951.33</v>
      </c>
      <c r="Y367" s="41">
        <v>2721.2400000000002</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6</v>
      </c>
      <c r="B368" s="41">
        <v>2594.3200000000002</v>
      </c>
      <c r="C368" s="41">
        <v>2478.62</v>
      </c>
      <c r="D368" s="41">
        <v>2442.1699999999996</v>
      </c>
      <c r="E368" s="41">
        <v>2441.41</v>
      </c>
      <c r="F368" s="41">
        <v>2468.0700000000002</v>
      </c>
      <c r="G368" s="41">
        <v>2527.1299999999997</v>
      </c>
      <c r="H368" s="41">
        <v>2726.04</v>
      </c>
      <c r="I368" s="41">
        <v>2994.18</v>
      </c>
      <c r="J368" s="41">
        <v>3422.9599999999996</v>
      </c>
      <c r="K368" s="41">
        <v>3496.7099999999996</v>
      </c>
      <c r="L368" s="41">
        <v>3498.72</v>
      </c>
      <c r="M368" s="41">
        <v>3533.19</v>
      </c>
      <c r="N368" s="41">
        <v>3530.9</v>
      </c>
      <c r="O368" s="41">
        <v>3536.8399999999997</v>
      </c>
      <c r="P368" s="41">
        <v>3531.22</v>
      </c>
      <c r="Q368" s="41">
        <v>3511.2499999999995</v>
      </c>
      <c r="R368" s="41">
        <v>3498.82</v>
      </c>
      <c r="S368" s="41">
        <v>3446.73</v>
      </c>
      <c r="T368" s="41">
        <v>3433.4599999999996</v>
      </c>
      <c r="U368" s="41">
        <v>3435.11</v>
      </c>
      <c r="V368" s="41">
        <v>3512.78</v>
      </c>
      <c r="W368" s="41">
        <v>3407.72</v>
      </c>
      <c r="X368" s="41">
        <v>2934.1299999999997</v>
      </c>
      <c r="Y368" s="41">
        <v>2833.35</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7</v>
      </c>
      <c r="B369" s="41">
        <v>2565.65</v>
      </c>
      <c r="C369" s="41">
        <v>2425.64</v>
      </c>
      <c r="D369" s="41">
        <v>2307.9899999999998</v>
      </c>
      <c r="E369" s="41">
        <v>2297.87</v>
      </c>
      <c r="F369" s="41">
        <v>2385.37</v>
      </c>
      <c r="G369" s="41">
        <v>2501.9299999999998</v>
      </c>
      <c r="H369" s="41">
        <v>2660.07</v>
      </c>
      <c r="I369" s="41">
        <v>2991.18</v>
      </c>
      <c r="J369" s="41">
        <v>3373.2400000000002</v>
      </c>
      <c r="K369" s="41">
        <v>3445.1200000000003</v>
      </c>
      <c r="L369" s="41">
        <v>3445.6299999999997</v>
      </c>
      <c r="M369" s="41">
        <v>3502.7999999999997</v>
      </c>
      <c r="N369" s="41">
        <v>3480.4500000000003</v>
      </c>
      <c r="O369" s="41">
        <v>3489.3700000000003</v>
      </c>
      <c r="P369" s="41">
        <v>3473.61</v>
      </c>
      <c r="Q369" s="41">
        <v>3462.03</v>
      </c>
      <c r="R369" s="41">
        <v>3451.1200000000003</v>
      </c>
      <c r="S369" s="41">
        <v>3371.2599999999998</v>
      </c>
      <c r="T369" s="41">
        <v>3374.1699999999996</v>
      </c>
      <c r="U369" s="41">
        <v>3411.43</v>
      </c>
      <c r="V369" s="41">
        <v>3476.0399999999995</v>
      </c>
      <c r="W369" s="41">
        <v>3452.36</v>
      </c>
      <c r="X369" s="41">
        <v>3100.7400000000002</v>
      </c>
      <c r="Y369" s="41">
        <v>2899.08</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8</v>
      </c>
      <c r="B370" s="41">
        <v>2901.96</v>
      </c>
      <c r="C370" s="41">
        <v>2744.23</v>
      </c>
      <c r="D370" s="41">
        <v>2643.72</v>
      </c>
      <c r="E370" s="41">
        <v>2619.31</v>
      </c>
      <c r="F370" s="41">
        <v>2599.7000000000003</v>
      </c>
      <c r="G370" s="41">
        <v>2588.29</v>
      </c>
      <c r="H370" s="41">
        <v>2568.7000000000003</v>
      </c>
      <c r="I370" s="41">
        <v>2894.93</v>
      </c>
      <c r="J370" s="41">
        <v>3183.32</v>
      </c>
      <c r="K370" s="41">
        <v>3370.19</v>
      </c>
      <c r="L370" s="41">
        <v>3449.1699999999996</v>
      </c>
      <c r="M370" s="41">
        <v>3467.8399999999997</v>
      </c>
      <c r="N370" s="41">
        <v>3453.82</v>
      </c>
      <c r="O370" s="41">
        <v>3437.32</v>
      </c>
      <c r="P370" s="41">
        <v>3431.6</v>
      </c>
      <c r="Q370" s="41">
        <v>3357.48</v>
      </c>
      <c r="R370" s="41">
        <v>3309.4</v>
      </c>
      <c r="S370" s="41">
        <v>3364.2000000000003</v>
      </c>
      <c r="T370" s="41">
        <v>3412.4500000000003</v>
      </c>
      <c r="U370" s="41">
        <v>3464.77</v>
      </c>
      <c r="V370" s="41">
        <v>3486.2000000000003</v>
      </c>
      <c r="W370" s="41">
        <v>3489.22</v>
      </c>
      <c r="X370" s="41">
        <v>3151.03</v>
      </c>
      <c r="Y370" s="41">
        <v>2896.12</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9</v>
      </c>
      <c r="B371" s="41">
        <v>2839.1299999999997</v>
      </c>
      <c r="C371" s="41">
        <v>2664.57</v>
      </c>
      <c r="D371" s="41">
        <v>2563.14</v>
      </c>
      <c r="E371" s="41">
        <v>2517.61</v>
      </c>
      <c r="F371" s="41">
        <v>2509</v>
      </c>
      <c r="G371" s="41">
        <v>2533.23</v>
      </c>
      <c r="H371" s="41">
        <v>2583.89</v>
      </c>
      <c r="I371" s="41">
        <v>2851.72</v>
      </c>
      <c r="J371" s="41">
        <v>3104.1</v>
      </c>
      <c r="K371" s="41">
        <v>3393.0099999999998</v>
      </c>
      <c r="L371" s="41">
        <v>3475.31</v>
      </c>
      <c r="M371" s="41">
        <v>3493.86</v>
      </c>
      <c r="N371" s="41">
        <v>3472.7499999999995</v>
      </c>
      <c r="O371" s="41">
        <v>3459.57</v>
      </c>
      <c r="P371" s="41">
        <v>3451.18</v>
      </c>
      <c r="Q371" s="41">
        <v>3396.3300000000004</v>
      </c>
      <c r="R371" s="41">
        <v>3343.2999999999997</v>
      </c>
      <c r="S371" s="41">
        <v>3353.77</v>
      </c>
      <c r="T371" s="41">
        <v>3381.3399999999997</v>
      </c>
      <c r="U371" s="41">
        <v>3446.3700000000003</v>
      </c>
      <c r="V371" s="41">
        <v>3475.1</v>
      </c>
      <c r="W371" s="41">
        <v>3493.28</v>
      </c>
      <c r="X371" s="41">
        <v>3072.37</v>
      </c>
      <c r="Y371" s="41">
        <v>2904.52</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10</v>
      </c>
      <c r="B372" s="41">
        <v>2684.6299999999997</v>
      </c>
      <c r="C372" s="41">
        <v>2514.33</v>
      </c>
      <c r="D372" s="41">
        <v>2468.08</v>
      </c>
      <c r="E372" s="41">
        <v>2468.4699999999998</v>
      </c>
      <c r="F372" s="41">
        <v>2468.14</v>
      </c>
      <c r="G372" s="41">
        <v>2473.2199999999998</v>
      </c>
      <c r="H372" s="41">
        <v>2476.83</v>
      </c>
      <c r="I372" s="41">
        <v>2743.72</v>
      </c>
      <c r="J372" s="41">
        <v>3044.19</v>
      </c>
      <c r="K372" s="41">
        <v>3371.6699999999996</v>
      </c>
      <c r="L372" s="41">
        <v>3469.8799999999997</v>
      </c>
      <c r="M372" s="41">
        <v>3480.15</v>
      </c>
      <c r="N372" s="41">
        <v>3477.4100000000003</v>
      </c>
      <c r="O372" s="41">
        <v>3462.19</v>
      </c>
      <c r="P372" s="41">
        <v>3455.7599999999998</v>
      </c>
      <c r="Q372" s="41">
        <v>3374.93</v>
      </c>
      <c r="R372" s="41">
        <v>3284.9</v>
      </c>
      <c r="S372" s="41">
        <v>3307.32</v>
      </c>
      <c r="T372" s="41">
        <v>3306.08</v>
      </c>
      <c r="U372" s="41">
        <v>3331.4</v>
      </c>
      <c r="V372" s="41">
        <v>3405.43</v>
      </c>
      <c r="W372" s="41">
        <v>3439.48</v>
      </c>
      <c r="X372" s="41">
        <v>3030.12</v>
      </c>
      <c r="Y372" s="41">
        <v>2893.4</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11</v>
      </c>
      <c r="B373" s="41">
        <v>2833.29</v>
      </c>
      <c r="C373" s="41">
        <v>2635.2400000000002</v>
      </c>
      <c r="D373" s="41">
        <v>2557.36</v>
      </c>
      <c r="E373" s="41">
        <v>2531.37</v>
      </c>
      <c r="F373" s="41">
        <v>2512.2599999999998</v>
      </c>
      <c r="G373" s="41">
        <v>2525.16</v>
      </c>
      <c r="H373" s="41">
        <v>2500.96</v>
      </c>
      <c r="I373" s="41">
        <v>2765.3799999999997</v>
      </c>
      <c r="J373" s="41">
        <v>3049.58</v>
      </c>
      <c r="K373" s="41">
        <v>3418.81</v>
      </c>
      <c r="L373" s="41">
        <v>3488.1699999999996</v>
      </c>
      <c r="M373" s="41">
        <v>3511.1299999999997</v>
      </c>
      <c r="N373" s="41">
        <v>3516.32</v>
      </c>
      <c r="O373" s="41">
        <v>3507.44</v>
      </c>
      <c r="P373" s="41">
        <v>3502.86</v>
      </c>
      <c r="Q373" s="41">
        <v>3464.4100000000003</v>
      </c>
      <c r="R373" s="41">
        <v>3401.9599999999996</v>
      </c>
      <c r="S373" s="41">
        <v>3463.4999999999995</v>
      </c>
      <c r="T373" s="41">
        <v>3483.14</v>
      </c>
      <c r="U373" s="41">
        <v>3504.0099999999998</v>
      </c>
      <c r="V373" s="41">
        <v>3533.07</v>
      </c>
      <c r="W373" s="41">
        <v>3546.6299999999997</v>
      </c>
      <c r="X373" s="41">
        <v>3256.06</v>
      </c>
      <c r="Y373" s="41">
        <v>2935.15</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12</v>
      </c>
      <c r="B374" s="41">
        <v>2731.46</v>
      </c>
      <c r="C374" s="41">
        <v>2598.9</v>
      </c>
      <c r="D374" s="41">
        <v>2519.14</v>
      </c>
      <c r="E374" s="41">
        <v>2485.64</v>
      </c>
      <c r="F374" s="41">
        <v>2518.19</v>
      </c>
      <c r="G374" s="41">
        <v>2605.54</v>
      </c>
      <c r="H374" s="41">
        <v>2830.77</v>
      </c>
      <c r="I374" s="41">
        <v>3192</v>
      </c>
      <c r="J374" s="41">
        <v>3531.9100000000003</v>
      </c>
      <c r="K374" s="41">
        <v>3604.2099999999996</v>
      </c>
      <c r="L374" s="41">
        <v>3612.4500000000003</v>
      </c>
      <c r="M374" s="41">
        <v>3637.14</v>
      </c>
      <c r="N374" s="41">
        <v>3615.4999999999995</v>
      </c>
      <c r="O374" s="41">
        <v>3623.73</v>
      </c>
      <c r="P374" s="41">
        <v>3629.7099999999996</v>
      </c>
      <c r="Q374" s="41">
        <v>3601.07</v>
      </c>
      <c r="R374" s="41">
        <v>3594.9100000000003</v>
      </c>
      <c r="S374" s="41">
        <v>3565.32</v>
      </c>
      <c r="T374" s="41">
        <v>3524.85</v>
      </c>
      <c r="U374" s="41">
        <v>3490.2000000000003</v>
      </c>
      <c r="V374" s="41">
        <v>3498.1299999999997</v>
      </c>
      <c r="W374" s="41">
        <v>3456.2000000000003</v>
      </c>
      <c r="X374" s="41">
        <v>3000.2400000000002</v>
      </c>
      <c r="Y374" s="41">
        <v>2829.28</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13</v>
      </c>
      <c r="B375" s="41">
        <v>2663.06</v>
      </c>
      <c r="C375" s="41">
        <v>2497.6799999999998</v>
      </c>
      <c r="D375" s="41">
        <v>2419.96</v>
      </c>
      <c r="E375" s="41">
        <v>2400.5899999999997</v>
      </c>
      <c r="F375" s="41">
        <v>2475.37</v>
      </c>
      <c r="G375" s="41">
        <v>2564.7999999999997</v>
      </c>
      <c r="H375" s="41">
        <v>2747.64</v>
      </c>
      <c r="I375" s="41">
        <v>3005.9900000000002</v>
      </c>
      <c r="J375" s="41">
        <v>3384.4100000000003</v>
      </c>
      <c r="K375" s="41">
        <v>3556.0800000000004</v>
      </c>
      <c r="L375" s="41">
        <v>3592.2499999999995</v>
      </c>
      <c r="M375" s="41">
        <v>3580.73</v>
      </c>
      <c r="N375" s="41">
        <v>3571.1</v>
      </c>
      <c r="O375" s="41">
        <v>3585.2599999999998</v>
      </c>
      <c r="P375" s="41">
        <v>3672.93</v>
      </c>
      <c r="Q375" s="41">
        <v>3703.2599999999998</v>
      </c>
      <c r="R375" s="41">
        <v>3617.3700000000003</v>
      </c>
      <c r="S375" s="41">
        <v>3595.4500000000003</v>
      </c>
      <c r="T375" s="41">
        <v>3583.7999999999997</v>
      </c>
      <c r="U375" s="41">
        <v>3584.2099999999996</v>
      </c>
      <c r="V375" s="41">
        <v>3631.9500000000003</v>
      </c>
      <c r="W375" s="41">
        <v>3487.68</v>
      </c>
      <c r="X375" s="41">
        <v>2997.6699999999996</v>
      </c>
      <c r="Y375" s="41">
        <v>2841.33</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14</v>
      </c>
      <c r="B376" s="41">
        <v>2688.44</v>
      </c>
      <c r="C376" s="41">
        <v>2587.69</v>
      </c>
      <c r="D376" s="41">
        <v>2445.0099999999998</v>
      </c>
      <c r="E376" s="41">
        <v>2422.3799999999997</v>
      </c>
      <c r="F376" s="41">
        <v>2437.66</v>
      </c>
      <c r="G376" s="41">
        <v>2609.11</v>
      </c>
      <c r="H376" s="41">
        <v>2864.33</v>
      </c>
      <c r="I376" s="41">
        <v>3250.08</v>
      </c>
      <c r="J376" s="41">
        <v>3556.8799999999997</v>
      </c>
      <c r="K376" s="41">
        <v>3685.5899999999997</v>
      </c>
      <c r="L376" s="41">
        <v>3762.14</v>
      </c>
      <c r="M376" s="41">
        <v>3731.1200000000003</v>
      </c>
      <c r="N376" s="41">
        <v>3696.9900000000002</v>
      </c>
      <c r="O376" s="41">
        <v>3741.2400000000002</v>
      </c>
      <c r="P376" s="41">
        <v>3827.8399999999997</v>
      </c>
      <c r="Q376" s="41">
        <v>3794.1</v>
      </c>
      <c r="R376" s="41">
        <v>3716.7599999999998</v>
      </c>
      <c r="S376" s="41">
        <v>3687.7499999999995</v>
      </c>
      <c r="T376" s="41">
        <v>3630.81</v>
      </c>
      <c r="U376" s="41">
        <v>3591.7000000000003</v>
      </c>
      <c r="V376" s="41">
        <v>3701.19</v>
      </c>
      <c r="W376" s="41">
        <v>3555.53</v>
      </c>
      <c r="X376" s="41">
        <v>3128.19</v>
      </c>
      <c r="Y376" s="41">
        <v>2920.04</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15</v>
      </c>
      <c r="B377" s="41">
        <v>2718.75</v>
      </c>
      <c r="C377" s="41">
        <v>2634.2000000000003</v>
      </c>
      <c r="D377" s="41">
        <v>2543.46</v>
      </c>
      <c r="E377" s="41">
        <v>2500.5700000000002</v>
      </c>
      <c r="F377" s="41">
        <v>2550.83</v>
      </c>
      <c r="G377" s="41">
        <v>2708.81</v>
      </c>
      <c r="H377" s="41">
        <v>2911.1299999999997</v>
      </c>
      <c r="I377" s="41">
        <v>3311.75</v>
      </c>
      <c r="J377" s="41">
        <v>3538.9500000000003</v>
      </c>
      <c r="K377" s="41">
        <v>3631.7099999999996</v>
      </c>
      <c r="L377" s="41">
        <v>3642.78</v>
      </c>
      <c r="M377" s="41">
        <v>3605.4999999999995</v>
      </c>
      <c r="N377" s="41">
        <v>3592.5399999999995</v>
      </c>
      <c r="O377" s="41">
        <v>3616.6</v>
      </c>
      <c r="P377" s="41">
        <v>3710.44</v>
      </c>
      <c r="Q377" s="41">
        <v>3645.53</v>
      </c>
      <c r="R377" s="41">
        <v>3609.6699999999996</v>
      </c>
      <c r="S377" s="41">
        <v>3589.65</v>
      </c>
      <c r="T377" s="41">
        <v>3596.9199999999996</v>
      </c>
      <c r="U377" s="41">
        <v>3585.5399999999995</v>
      </c>
      <c r="V377" s="41">
        <v>3604.2899999999995</v>
      </c>
      <c r="W377" s="41">
        <v>3527.07</v>
      </c>
      <c r="X377" s="41">
        <v>3250.68</v>
      </c>
      <c r="Y377" s="41">
        <v>2931.3399999999997</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16</v>
      </c>
      <c r="B378" s="41">
        <v>2656.71</v>
      </c>
      <c r="C378" s="41">
        <v>2484.6</v>
      </c>
      <c r="D378" s="41">
        <v>2359.4500000000003</v>
      </c>
      <c r="E378" s="41">
        <v>2292.4699999999998</v>
      </c>
      <c r="F378" s="41">
        <v>2380.02</v>
      </c>
      <c r="G378" s="41">
        <v>2577.44</v>
      </c>
      <c r="H378" s="41">
        <v>2833.77</v>
      </c>
      <c r="I378" s="41">
        <v>3095.57</v>
      </c>
      <c r="J378" s="41">
        <v>3423.7499999999995</v>
      </c>
      <c r="K378" s="41">
        <v>3488.86</v>
      </c>
      <c r="L378" s="41">
        <v>3484.0099999999998</v>
      </c>
      <c r="M378" s="41">
        <v>3440.73</v>
      </c>
      <c r="N378" s="41">
        <v>3468.2999999999997</v>
      </c>
      <c r="O378" s="41">
        <v>3480.5499999999997</v>
      </c>
      <c r="P378" s="41">
        <v>3566.9500000000003</v>
      </c>
      <c r="Q378" s="41">
        <v>3542.3700000000003</v>
      </c>
      <c r="R378" s="41">
        <v>3482.89</v>
      </c>
      <c r="S378" s="41">
        <v>3436.5099999999998</v>
      </c>
      <c r="T378" s="41">
        <v>3423.2999999999997</v>
      </c>
      <c r="U378" s="41">
        <v>3411.1</v>
      </c>
      <c r="V378" s="41">
        <v>3458.48</v>
      </c>
      <c r="W378" s="41">
        <v>3482.2099999999996</v>
      </c>
      <c r="X378" s="41">
        <v>3186.73</v>
      </c>
      <c r="Y378" s="41">
        <v>2868.5099999999998</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17</v>
      </c>
      <c r="B379" s="41">
        <v>2765</v>
      </c>
      <c r="C379" s="41">
        <v>2711.56</v>
      </c>
      <c r="D379" s="41">
        <v>2547.77</v>
      </c>
      <c r="E379" s="41">
        <v>2468.44</v>
      </c>
      <c r="F379" s="41">
        <v>2458.46</v>
      </c>
      <c r="G379" s="41">
        <v>2365.37</v>
      </c>
      <c r="H379" s="41">
        <v>2468.0700000000002</v>
      </c>
      <c r="I379" s="41">
        <v>2832.72</v>
      </c>
      <c r="J379" s="41">
        <v>3134.6299999999997</v>
      </c>
      <c r="K379" s="41">
        <v>3439.07</v>
      </c>
      <c r="L379" s="41">
        <v>3536.81</v>
      </c>
      <c r="M379" s="41">
        <v>3571.44</v>
      </c>
      <c r="N379" s="41">
        <v>3572.7899999999995</v>
      </c>
      <c r="O379" s="41">
        <v>3534.93</v>
      </c>
      <c r="P379" s="41">
        <v>3568.0800000000004</v>
      </c>
      <c r="Q379" s="41">
        <v>3552.5800000000004</v>
      </c>
      <c r="R379" s="41">
        <v>3535.1699999999996</v>
      </c>
      <c r="S379" s="41">
        <v>3536.9</v>
      </c>
      <c r="T379" s="41">
        <v>3532.6299999999997</v>
      </c>
      <c r="U379" s="41">
        <v>3532.32</v>
      </c>
      <c r="V379" s="41">
        <v>3559.98</v>
      </c>
      <c r="W379" s="41">
        <v>3543.77</v>
      </c>
      <c r="X379" s="41">
        <v>3122.8399999999997</v>
      </c>
      <c r="Y379" s="41">
        <v>2929.43</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18</v>
      </c>
      <c r="B380" s="41">
        <v>2657.9500000000003</v>
      </c>
      <c r="C380" s="41">
        <v>2513.15</v>
      </c>
      <c r="D380" s="41">
        <v>2455.2599999999998</v>
      </c>
      <c r="E380" s="41">
        <v>2325.37</v>
      </c>
      <c r="F380" s="41">
        <v>2287.33</v>
      </c>
      <c r="G380" s="41">
        <v>2222.39</v>
      </c>
      <c r="H380" s="41">
        <v>2215.91</v>
      </c>
      <c r="I380" s="41">
        <v>2523.19</v>
      </c>
      <c r="J380" s="41">
        <v>2993.72</v>
      </c>
      <c r="K380" s="41">
        <v>3367.52</v>
      </c>
      <c r="L380" s="41">
        <v>3525.6200000000003</v>
      </c>
      <c r="M380" s="41">
        <v>3545.64</v>
      </c>
      <c r="N380" s="41">
        <v>3542.7499999999995</v>
      </c>
      <c r="O380" s="41">
        <v>3542.3399999999997</v>
      </c>
      <c r="P380" s="41">
        <v>3539.1200000000003</v>
      </c>
      <c r="Q380" s="41">
        <v>3501.2000000000003</v>
      </c>
      <c r="R380" s="41">
        <v>3374.5399999999995</v>
      </c>
      <c r="S380" s="41">
        <v>3397.0899999999997</v>
      </c>
      <c r="T380" s="41">
        <v>3469.98</v>
      </c>
      <c r="U380" s="41">
        <v>3516.47</v>
      </c>
      <c r="V380" s="41">
        <v>3552.14</v>
      </c>
      <c r="W380" s="41">
        <v>3583.4100000000003</v>
      </c>
      <c r="X380" s="41">
        <v>3245.66</v>
      </c>
      <c r="Y380" s="41">
        <v>2841.6699999999996</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19</v>
      </c>
      <c r="B381" s="41">
        <v>2678.03</v>
      </c>
      <c r="C381" s="41">
        <v>2565.29</v>
      </c>
      <c r="D381" s="41">
        <v>2483.87</v>
      </c>
      <c r="E381" s="41">
        <v>2462.08</v>
      </c>
      <c r="F381" s="41">
        <v>2488.0300000000002</v>
      </c>
      <c r="G381" s="41">
        <v>2560.21</v>
      </c>
      <c r="H381" s="41">
        <v>2799.5099999999998</v>
      </c>
      <c r="I381" s="41">
        <v>3175.2599999999998</v>
      </c>
      <c r="J381" s="41">
        <v>3542.81</v>
      </c>
      <c r="K381" s="41">
        <v>3637.8799999999997</v>
      </c>
      <c r="L381" s="41">
        <v>3667.82</v>
      </c>
      <c r="M381" s="41">
        <v>3646.85</v>
      </c>
      <c r="N381" s="41">
        <v>3582.03</v>
      </c>
      <c r="O381" s="41">
        <v>3626.2899999999995</v>
      </c>
      <c r="P381" s="41">
        <v>3698.57</v>
      </c>
      <c r="Q381" s="41">
        <v>3655.5099999999998</v>
      </c>
      <c r="R381" s="41">
        <v>3576.2099999999996</v>
      </c>
      <c r="S381" s="41">
        <v>3536.2000000000003</v>
      </c>
      <c r="T381" s="41">
        <v>3521.9500000000003</v>
      </c>
      <c r="U381" s="41">
        <v>3527.4199999999996</v>
      </c>
      <c r="V381" s="41">
        <v>3536.3700000000003</v>
      </c>
      <c r="W381" s="41">
        <v>3502.2999999999997</v>
      </c>
      <c r="X381" s="41">
        <v>3050.62</v>
      </c>
      <c r="Y381" s="41">
        <v>2833.06</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20</v>
      </c>
      <c r="B382" s="41">
        <v>2700.56</v>
      </c>
      <c r="C382" s="41">
        <v>2502.3399999999997</v>
      </c>
      <c r="D382" s="41">
        <v>2305.0300000000002</v>
      </c>
      <c r="E382" s="41">
        <v>2259.67</v>
      </c>
      <c r="F382" s="41">
        <v>2327.12</v>
      </c>
      <c r="G382" s="41">
        <v>2560.19</v>
      </c>
      <c r="H382" s="41">
        <v>2752.4</v>
      </c>
      <c r="I382" s="41">
        <v>3125.23</v>
      </c>
      <c r="J382" s="41">
        <v>3498.69</v>
      </c>
      <c r="K382" s="41">
        <v>3757.82</v>
      </c>
      <c r="L382" s="41">
        <v>3775.94</v>
      </c>
      <c r="M382" s="41">
        <v>3754.81</v>
      </c>
      <c r="N382" s="41">
        <v>3746.11</v>
      </c>
      <c r="O382" s="41">
        <v>3759.9900000000002</v>
      </c>
      <c r="P382" s="41">
        <v>3905.27</v>
      </c>
      <c r="Q382" s="41">
        <v>3774.48</v>
      </c>
      <c r="R382" s="41">
        <v>3670.39</v>
      </c>
      <c r="S382" s="41">
        <v>3571.5099999999998</v>
      </c>
      <c r="T382" s="41">
        <v>3550.8300000000004</v>
      </c>
      <c r="U382" s="41">
        <v>3545.0800000000004</v>
      </c>
      <c r="V382" s="41">
        <v>3518.9100000000003</v>
      </c>
      <c r="W382" s="41">
        <v>3492.07</v>
      </c>
      <c r="X382" s="41">
        <v>3071.18</v>
      </c>
      <c r="Y382" s="41">
        <v>2915.53</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21</v>
      </c>
      <c r="B383" s="41">
        <v>2649.2999999999997</v>
      </c>
      <c r="C383" s="41">
        <v>2546.9900000000002</v>
      </c>
      <c r="D383" s="41">
        <v>2447.7199999999998</v>
      </c>
      <c r="E383" s="41">
        <v>2339.7800000000002</v>
      </c>
      <c r="F383" s="41">
        <v>2397.5099999999998</v>
      </c>
      <c r="G383" s="41">
        <v>2579.4</v>
      </c>
      <c r="H383" s="41">
        <v>2722.44</v>
      </c>
      <c r="I383" s="41">
        <v>3152.58</v>
      </c>
      <c r="J383" s="41">
        <v>3441.5099999999998</v>
      </c>
      <c r="K383" s="41">
        <v>3669.27</v>
      </c>
      <c r="L383" s="41">
        <v>3793.7400000000002</v>
      </c>
      <c r="M383" s="41">
        <v>3704.48</v>
      </c>
      <c r="N383" s="41">
        <v>3667.5899999999997</v>
      </c>
      <c r="O383" s="41">
        <v>3693.39</v>
      </c>
      <c r="P383" s="41">
        <v>3912.8300000000004</v>
      </c>
      <c r="Q383" s="41">
        <v>3819.06</v>
      </c>
      <c r="R383" s="41">
        <v>3646.3799999999997</v>
      </c>
      <c r="S383" s="41">
        <v>3625.89</v>
      </c>
      <c r="T383" s="41">
        <v>3597.7599999999998</v>
      </c>
      <c r="U383" s="41">
        <v>3589.4100000000003</v>
      </c>
      <c r="V383" s="41">
        <v>3542.93</v>
      </c>
      <c r="W383" s="41">
        <v>3492.2899999999995</v>
      </c>
      <c r="X383" s="41">
        <v>3107.86</v>
      </c>
      <c r="Y383" s="41">
        <v>2959.72</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22</v>
      </c>
      <c r="B384" s="41">
        <v>2677.2000000000003</v>
      </c>
      <c r="C384" s="41">
        <v>2536.9699999999998</v>
      </c>
      <c r="D384" s="41">
        <v>2408.16</v>
      </c>
      <c r="E384" s="41">
        <v>2244.21</v>
      </c>
      <c r="F384" s="41">
        <v>2338.3200000000002</v>
      </c>
      <c r="G384" s="41">
        <v>2582.31</v>
      </c>
      <c r="H384" s="41">
        <v>2721.29</v>
      </c>
      <c r="I384" s="41">
        <v>3166.7000000000003</v>
      </c>
      <c r="J384" s="41">
        <v>3524.78</v>
      </c>
      <c r="K384" s="41">
        <v>3698.36</v>
      </c>
      <c r="L384" s="41">
        <v>3726.9900000000002</v>
      </c>
      <c r="M384" s="41">
        <v>3726.5499999999997</v>
      </c>
      <c r="N384" s="41">
        <v>3650.3799999999997</v>
      </c>
      <c r="O384" s="41">
        <v>3732.86</v>
      </c>
      <c r="P384" s="41">
        <v>3812.5099999999998</v>
      </c>
      <c r="Q384" s="41">
        <v>3750.3700000000003</v>
      </c>
      <c r="R384" s="41">
        <v>3662.68</v>
      </c>
      <c r="S384" s="41">
        <v>3603.03</v>
      </c>
      <c r="T384" s="41">
        <v>3600.14</v>
      </c>
      <c r="U384" s="41">
        <v>3583.43</v>
      </c>
      <c r="V384" s="41">
        <v>3599.6299999999997</v>
      </c>
      <c r="W384" s="41">
        <v>3521.7499999999995</v>
      </c>
      <c r="X384" s="41">
        <v>3128.2000000000003</v>
      </c>
      <c r="Y384" s="41">
        <v>2907.89</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23</v>
      </c>
      <c r="B385" s="41">
        <v>2689.08</v>
      </c>
      <c r="C385" s="41">
        <v>2495.98</v>
      </c>
      <c r="D385" s="41">
        <v>2423.29</v>
      </c>
      <c r="E385" s="41">
        <v>2356.96</v>
      </c>
      <c r="F385" s="41">
        <v>2378.58</v>
      </c>
      <c r="G385" s="41">
        <v>2528.21</v>
      </c>
      <c r="H385" s="41">
        <v>2768.12</v>
      </c>
      <c r="I385" s="41">
        <v>3193.32</v>
      </c>
      <c r="J385" s="41">
        <v>3541.2099999999996</v>
      </c>
      <c r="K385" s="41">
        <v>3641.5800000000004</v>
      </c>
      <c r="L385" s="41">
        <v>3689.98</v>
      </c>
      <c r="M385" s="41">
        <v>3673.7999999999997</v>
      </c>
      <c r="N385" s="41">
        <v>3707.31</v>
      </c>
      <c r="O385" s="41">
        <v>3734.86</v>
      </c>
      <c r="P385" s="41">
        <v>3833.35</v>
      </c>
      <c r="Q385" s="41">
        <v>3727.1699999999996</v>
      </c>
      <c r="R385" s="41">
        <v>3661.82</v>
      </c>
      <c r="S385" s="41">
        <v>3633.3799999999997</v>
      </c>
      <c r="T385" s="41">
        <v>3595.35</v>
      </c>
      <c r="U385" s="41">
        <v>3578.7499999999995</v>
      </c>
      <c r="V385" s="41">
        <v>3553.1600000000003</v>
      </c>
      <c r="W385" s="41">
        <v>3564.2400000000002</v>
      </c>
      <c r="X385" s="41">
        <v>3356.7000000000003</v>
      </c>
      <c r="Y385" s="41">
        <v>2971.08</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24</v>
      </c>
      <c r="B386" s="41">
        <v>2885.14</v>
      </c>
      <c r="C386" s="41">
        <v>2671.86</v>
      </c>
      <c r="D386" s="41">
        <v>2586.0899999999997</v>
      </c>
      <c r="E386" s="41">
        <v>2533.3399999999997</v>
      </c>
      <c r="F386" s="41">
        <v>2513.4299999999998</v>
      </c>
      <c r="G386" s="41">
        <v>2508.9900000000002</v>
      </c>
      <c r="H386" s="41">
        <v>2569.4299999999998</v>
      </c>
      <c r="I386" s="41">
        <v>2872.66</v>
      </c>
      <c r="J386" s="41">
        <v>3286.89</v>
      </c>
      <c r="K386" s="41">
        <v>3574.5399999999995</v>
      </c>
      <c r="L386" s="41">
        <v>3650.5899999999997</v>
      </c>
      <c r="M386" s="41">
        <v>3658.4199999999996</v>
      </c>
      <c r="N386" s="41">
        <v>3647.5099999999998</v>
      </c>
      <c r="O386" s="41">
        <v>3648.64</v>
      </c>
      <c r="P386" s="41">
        <v>3639.7999999999997</v>
      </c>
      <c r="Q386" s="41">
        <v>3667.0499999999997</v>
      </c>
      <c r="R386" s="41">
        <v>3657.3399999999997</v>
      </c>
      <c r="S386" s="41">
        <v>3650.4</v>
      </c>
      <c r="T386" s="41">
        <v>3642.61</v>
      </c>
      <c r="U386" s="41">
        <v>3646.1</v>
      </c>
      <c r="V386" s="41">
        <v>3652.7099999999996</v>
      </c>
      <c r="W386" s="41">
        <v>3640.4100000000003</v>
      </c>
      <c r="X386" s="41">
        <v>3311.4</v>
      </c>
      <c r="Y386" s="41">
        <v>2945.98</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25</v>
      </c>
      <c r="B387" s="41">
        <v>2828.9</v>
      </c>
      <c r="C387" s="41">
        <v>2641.04</v>
      </c>
      <c r="D387" s="41">
        <v>2549.4900000000002</v>
      </c>
      <c r="E387" s="41">
        <v>2475.5300000000002</v>
      </c>
      <c r="F387" s="41">
        <v>2426.4500000000003</v>
      </c>
      <c r="G387" s="41">
        <v>2470.83</v>
      </c>
      <c r="H387" s="41">
        <v>2401.77</v>
      </c>
      <c r="I387" s="41">
        <v>2660.2599999999998</v>
      </c>
      <c r="J387" s="41">
        <v>3009.06</v>
      </c>
      <c r="K387" s="41">
        <v>3363.39</v>
      </c>
      <c r="L387" s="41">
        <v>3500.4100000000003</v>
      </c>
      <c r="M387" s="41">
        <v>3563.0499999999997</v>
      </c>
      <c r="N387" s="41">
        <v>3562.4599999999996</v>
      </c>
      <c r="O387" s="41">
        <v>3561.0399999999995</v>
      </c>
      <c r="P387" s="41">
        <v>3566.61</v>
      </c>
      <c r="Q387" s="41">
        <v>3523.9</v>
      </c>
      <c r="R387" s="41">
        <v>3460.1200000000003</v>
      </c>
      <c r="S387" s="41">
        <v>3467.0899999999997</v>
      </c>
      <c r="T387" s="41">
        <v>3496.81</v>
      </c>
      <c r="U387" s="41">
        <v>3520.35</v>
      </c>
      <c r="V387" s="41">
        <v>3550.8399999999997</v>
      </c>
      <c r="W387" s="41">
        <v>3587.2099999999996</v>
      </c>
      <c r="X387" s="41">
        <v>3235.6299999999997</v>
      </c>
      <c r="Y387" s="41">
        <v>2865.33</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26</v>
      </c>
      <c r="B388" s="41">
        <v>2692.77</v>
      </c>
      <c r="C388" s="41">
        <v>2580.46</v>
      </c>
      <c r="D388" s="41">
        <v>2491.87</v>
      </c>
      <c r="E388" s="41">
        <v>2330.0499999999997</v>
      </c>
      <c r="F388" s="41">
        <v>2349.77</v>
      </c>
      <c r="G388" s="41">
        <v>2608.9500000000003</v>
      </c>
      <c r="H388" s="41">
        <v>2717.22</v>
      </c>
      <c r="I388" s="41">
        <v>3024.64</v>
      </c>
      <c r="J388" s="41">
        <v>3460.03</v>
      </c>
      <c r="K388" s="41">
        <v>3545.7899999999995</v>
      </c>
      <c r="L388" s="41">
        <v>3634.8799999999997</v>
      </c>
      <c r="M388" s="41">
        <v>3592.7599999999998</v>
      </c>
      <c r="N388" s="41">
        <v>3557.98</v>
      </c>
      <c r="O388" s="41">
        <v>3605.9500000000003</v>
      </c>
      <c r="P388" s="41">
        <v>3659.5899999999997</v>
      </c>
      <c r="Q388" s="41">
        <v>3667.89</v>
      </c>
      <c r="R388" s="41">
        <v>3631.48</v>
      </c>
      <c r="S388" s="41">
        <v>3496.8300000000004</v>
      </c>
      <c r="T388" s="41">
        <v>3454.2000000000003</v>
      </c>
      <c r="U388" s="41">
        <v>3356.02</v>
      </c>
      <c r="V388" s="41">
        <v>3381.7000000000003</v>
      </c>
      <c r="W388" s="41">
        <v>3288</v>
      </c>
      <c r="X388" s="41">
        <v>2886.31</v>
      </c>
      <c r="Y388" s="41">
        <v>2765.23</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27</v>
      </c>
      <c r="B389" s="41">
        <v>2602.5899999999997</v>
      </c>
      <c r="C389" s="41">
        <v>2412.6</v>
      </c>
      <c r="D389" s="41">
        <v>2352.7599999999998</v>
      </c>
      <c r="E389" s="41">
        <v>2040.46</v>
      </c>
      <c r="F389" s="41">
        <v>1836.02</v>
      </c>
      <c r="G389" s="41">
        <v>2413.3799999999997</v>
      </c>
      <c r="H389" s="41">
        <v>2585.2599999999998</v>
      </c>
      <c r="I389" s="41">
        <v>2912.07</v>
      </c>
      <c r="J389" s="41">
        <v>3284.7999999999997</v>
      </c>
      <c r="K389" s="41">
        <v>3468.2099999999996</v>
      </c>
      <c r="L389" s="41">
        <v>3566.8799999999997</v>
      </c>
      <c r="M389" s="41">
        <v>3472.7400000000002</v>
      </c>
      <c r="N389" s="41">
        <v>3430.31</v>
      </c>
      <c r="O389" s="41">
        <v>3466.7599999999998</v>
      </c>
      <c r="P389" s="41">
        <v>3588.9500000000003</v>
      </c>
      <c r="Q389" s="41">
        <v>3513.8399999999997</v>
      </c>
      <c r="R389" s="41">
        <v>3528.69</v>
      </c>
      <c r="S389" s="41">
        <v>3460.9100000000003</v>
      </c>
      <c r="T389" s="41">
        <v>3410.61</v>
      </c>
      <c r="U389" s="41">
        <v>3306.85</v>
      </c>
      <c r="V389" s="41">
        <v>3301.43</v>
      </c>
      <c r="W389" s="41">
        <v>3253.39</v>
      </c>
      <c r="X389" s="41">
        <v>2886.5499999999997</v>
      </c>
      <c r="Y389" s="41">
        <v>2778.4199999999996</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28</v>
      </c>
      <c r="B390" s="41">
        <v>2667.06</v>
      </c>
      <c r="C390" s="41">
        <v>2443.9699999999998</v>
      </c>
      <c r="D390" s="41">
        <v>2296.4699999999998</v>
      </c>
      <c r="E390" s="41">
        <v>1771.9499999999998</v>
      </c>
      <c r="F390" s="41">
        <v>1648.37</v>
      </c>
      <c r="G390" s="41">
        <v>2485.44</v>
      </c>
      <c r="H390" s="41">
        <v>2715.71</v>
      </c>
      <c r="I390" s="41">
        <v>3004.02</v>
      </c>
      <c r="J390" s="41">
        <v>3525.47</v>
      </c>
      <c r="K390" s="41">
        <v>3598.5899999999997</v>
      </c>
      <c r="L390" s="41">
        <v>3682.64</v>
      </c>
      <c r="M390" s="41">
        <v>3679.98</v>
      </c>
      <c r="N390" s="41">
        <v>3674.03</v>
      </c>
      <c r="O390" s="41">
        <v>3686.82</v>
      </c>
      <c r="P390" s="41">
        <v>3790.98</v>
      </c>
      <c r="Q390" s="41">
        <v>3868.8300000000004</v>
      </c>
      <c r="R390" s="41">
        <v>3693.27</v>
      </c>
      <c r="S390" s="41">
        <v>3643.0800000000004</v>
      </c>
      <c r="T390" s="41">
        <v>3594.4999999999995</v>
      </c>
      <c r="U390" s="41">
        <v>3553.82</v>
      </c>
      <c r="V390" s="41">
        <v>3542.4599999999996</v>
      </c>
      <c r="W390" s="41">
        <v>3507.5099999999998</v>
      </c>
      <c r="X390" s="41">
        <v>3113.98</v>
      </c>
      <c r="Y390" s="41">
        <v>2844.6</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21" customHeight="1" x14ac:dyDescent="0.2">
      <c r="A391" s="33">
        <v>29</v>
      </c>
      <c r="B391" s="41">
        <v>2643.25</v>
      </c>
      <c r="C391" s="41">
        <v>2480.64</v>
      </c>
      <c r="D391" s="41">
        <v>2291.52</v>
      </c>
      <c r="E391" s="41">
        <v>2215.39</v>
      </c>
      <c r="F391" s="41">
        <v>2203.21</v>
      </c>
      <c r="G391" s="41">
        <v>2512.9199999999996</v>
      </c>
      <c r="H391" s="41">
        <v>2637.87</v>
      </c>
      <c r="I391" s="41">
        <v>2995.36</v>
      </c>
      <c r="J391" s="41">
        <v>3555.23</v>
      </c>
      <c r="K391" s="41">
        <v>3591.03</v>
      </c>
      <c r="L391" s="41">
        <v>3600.64</v>
      </c>
      <c r="M391" s="41">
        <v>3692.6</v>
      </c>
      <c r="N391" s="41">
        <v>3699.69</v>
      </c>
      <c r="O391" s="41">
        <v>3719.06</v>
      </c>
      <c r="P391" s="41">
        <v>3853.7999999999997</v>
      </c>
      <c r="Q391" s="41">
        <v>3870.22</v>
      </c>
      <c r="R391" s="41">
        <v>3861.8300000000004</v>
      </c>
      <c r="S391" s="41">
        <v>3797.2400000000002</v>
      </c>
      <c r="T391" s="41">
        <v>3733.1200000000003</v>
      </c>
      <c r="U391" s="41">
        <v>3708.9599999999996</v>
      </c>
      <c r="V391" s="41">
        <v>3677.93</v>
      </c>
      <c r="W391" s="41">
        <v>3594.44</v>
      </c>
      <c r="X391" s="41">
        <v>3278.6</v>
      </c>
      <c r="Y391" s="41">
        <v>2866.15</v>
      </c>
      <c r="Z391" s="24">
        <f>IFERROR(Y391,"скрыть")</f>
        <v>2866.15</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21" customHeight="1" x14ac:dyDescent="0.2">
      <c r="A392" s="33">
        <v>30</v>
      </c>
      <c r="B392" s="41">
        <v>2653.37</v>
      </c>
      <c r="C392" s="41">
        <v>2511.1699999999996</v>
      </c>
      <c r="D392" s="41">
        <v>2362.7000000000003</v>
      </c>
      <c r="E392" s="41">
        <v>2272.75</v>
      </c>
      <c r="F392" s="41">
        <v>2260.7999999999997</v>
      </c>
      <c r="G392" s="41">
        <v>2487.1699999999996</v>
      </c>
      <c r="H392" s="41">
        <v>2553.5300000000002</v>
      </c>
      <c r="I392" s="41">
        <v>2944.7400000000002</v>
      </c>
      <c r="J392" s="41">
        <v>3569.4999999999995</v>
      </c>
      <c r="K392" s="41">
        <v>3460.4</v>
      </c>
      <c r="L392" s="41">
        <v>3440.97</v>
      </c>
      <c r="M392" s="41">
        <v>3427.2099999999996</v>
      </c>
      <c r="N392" s="41">
        <v>3727.48</v>
      </c>
      <c r="O392" s="41">
        <v>3742.15</v>
      </c>
      <c r="P392" s="41">
        <v>4126.0800000000008</v>
      </c>
      <c r="Q392" s="41">
        <v>4122.7300000000005</v>
      </c>
      <c r="R392" s="41">
        <v>3893.8700000000003</v>
      </c>
      <c r="S392" s="41">
        <v>3772.4</v>
      </c>
      <c r="T392" s="41">
        <v>3720.73</v>
      </c>
      <c r="U392" s="41">
        <v>3677.4</v>
      </c>
      <c r="V392" s="41">
        <v>3757.86</v>
      </c>
      <c r="W392" s="41">
        <v>3754.3399999999997</v>
      </c>
      <c r="X392" s="41">
        <v>3478.5899999999997</v>
      </c>
      <c r="Y392" s="41">
        <v>2985.64</v>
      </c>
      <c r="Z392" s="24">
        <f>IFERROR(Y392,"скрыть")</f>
        <v>2985.64</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21" customHeight="1" x14ac:dyDescent="0.2">
      <c r="A393" s="33">
        <v>31</v>
      </c>
      <c r="B393" s="41">
        <v>2737.33</v>
      </c>
      <c r="C393" s="41">
        <v>2601.16</v>
      </c>
      <c r="D393" s="41">
        <v>2471.7599999999998</v>
      </c>
      <c r="E393" s="41">
        <v>2368.54</v>
      </c>
      <c r="F393" s="41">
        <v>2324.69</v>
      </c>
      <c r="G393" s="41">
        <v>2425.14</v>
      </c>
      <c r="H393" s="41">
        <v>2486.1699999999996</v>
      </c>
      <c r="I393" s="41">
        <v>2747.47</v>
      </c>
      <c r="J393" s="41">
        <v>3343.3300000000004</v>
      </c>
      <c r="K393" s="41">
        <v>3497.3300000000004</v>
      </c>
      <c r="L393" s="41">
        <v>3636.7899999999995</v>
      </c>
      <c r="M393" s="41">
        <v>3670.06</v>
      </c>
      <c r="N393" s="41">
        <v>3681.65</v>
      </c>
      <c r="O393" s="41">
        <v>3685.69</v>
      </c>
      <c r="P393" s="41">
        <v>3728.89</v>
      </c>
      <c r="Q393" s="41">
        <v>3748.8300000000004</v>
      </c>
      <c r="R393" s="41">
        <v>3753.9500000000003</v>
      </c>
      <c r="S393" s="41">
        <v>3762.06</v>
      </c>
      <c r="T393" s="41">
        <v>3697.77</v>
      </c>
      <c r="U393" s="41">
        <v>3676.06</v>
      </c>
      <c r="V393" s="41">
        <v>3696.9599999999996</v>
      </c>
      <c r="W393" s="41">
        <v>3682.64</v>
      </c>
      <c r="X393" s="41">
        <v>3360.97</v>
      </c>
      <c r="Y393" s="41">
        <v>2919.48</v>
      </c>
      <c r="Z393" s="24">
        <f>IFERROR(Y393,"скрыть")</f>
        <v>2919.48</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x14ac:dyDescent="0.2">
      <c r="A394" s="111"/>
      <c r="B394" s="112" t="s">
        <v>108</v>
      </c>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x14ac:dyDescent="0.2">
      <c r="A395" s="111"/>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s="27" customFormat="1" ht="32.65" customHeight="1" x14ac:dyDescent="0.2">
      <c r="A396" s="31" t="s">
        <v>83</v>
      </c>
      <c r="B396" s="32" t="s">
        <v>84</v>
      </c>
      <c r="C396" s="32" t="s">
        <v>85</v>
      </c>
      <c r="D396" s="32" t="s">
        <v>86</v>
      </c>
      <c r="E396" s="32" t="s">
        <v>87</v>
      </c>
      <c r="F396" s="32" t="s">
        <v>88</v>
      </c>
      <c r="G396" s="32" t="s">
        <v>89</v>
      </c>
      <c r="H396" s="32" t="s">
        <v>90</v>
      </c>
      <c r="I396" s="32" t="s">
        <v>91</v>
      </c>
      <c r="J396" s="32" t="s">
        <v>92</v>
      </c>
      <c r="K396" s="32" t="s">
        <v>93</v>
      </c>
      <c r="L396" s="32" t="s">
        <v>94</v>
      </c>
      <c r="M396" s="32" t="s">
        <v>95</v>
      </c>
      <c r="N396" s="32" t="s">
        <v>96</v>
      </c>
      <c r="O396" s="32" t="s">
        <v>97</v>
      </c>
      <c r="P396" s="32" t="s">
        <v>98</v>
      </c>
      <c r="Q396" s="32" t="s">
        <v>99</v>
      </c>
      <c r="R396" s="32" t="s">
        <v>100</v>
      </c>
      <c r="S396" s="32" t="s">
        <v>101</v>
      </c>
      <c r="T396" s="32" t="s">
        <v>102</v>
      </c>
      <c r="U396" s="32" t="s">
        <v>103</v>
      </c>
      <c r="V396" s="32" t="s">
        <v>104</v>
      </c>
      <c r="W396" s="32" t="s">
        <v>105</v>
      </c>
      <c r="X396" s="32" t="s">
        <v>106</v>
      </c>
      <c r="Y396" s="32" t="s">
        <v>107</v>
      </c>
      <c r="Z396" s="26"/>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2" x14ac:dyDescent="0.2">
      <c r="A397" s="33">
        <v>1</v>
      </c>
      <c r="B397" s="41">
        <f>B363</f>
        <v>2731.3399999999997</v>
      </c>
      <c r="C397" s="41">
        <f t="shared" ref="C397:Y397" si="36">C363</f>
        <v>2589.4</v>
      </c>
      <c r="D397" s="41">
        <f t="shared" si="36"/>
        <v>2537.2599999999998</v>
      </c>
      <c r="E397" s="41">
        <f t="shared" si="36"/>
        <v>2497.75</v>
      </c>
      <c r="F397" s="41">
        <f t="shared" si="36"/>
        <v>2480.9699999999998</v>
      </c>
      <c r="G397" s="41">
        <f t="shared" si="36"/>
        <v>2485.44</v>
      </c>
      <c r="H397" s="41">
        <f t="shared" si="36"/>
        <v>2496.8399999999997</v>
      </c>
      <c r="I397" s="41">
        <f t="shared" si="36"/>
        <v>2748.06</v>
      </c>
      <c r="J397" s="41">
        <f t="shared" si="36"/>
        <v>2936.78</v>
      </c>
      <c r="K397" s="41">
        <f t="shared" si="36"/>
        <v>3202.61</v>
      </c>
      <c r="L397" s="41">
        <f t="shared" si="36"/>
        <v>3338.22</v>
      </c>
      <c r="M397" s="41">
        <f t="shared" si="36"/>
        <v>3365.86</v>
      </c>
      <c r="N397" s="41">
        <f t="shared" si="36"/>
        <v>3343.81</v>
      </c>
      <c r="O397" s="41">
        <f t="shared" si="36"/>
        <v>3351.7499999999995</v>
      </c>
      <c r="P397" s="41">
        <f t="shared" si="36"/>
        <v>3349.2999999999997</v>
      </c>
      <c r="Q397" s="41">
        <f t="shared" si="36"/>
        <v>3276.57</v>
      </c>
      <c r="R397" s="41">
        <f t="shared" si="36"/>
        <v>3161.39</v>
      </c>
      <c r="S397" s="41">
        <f t="shared" si="36"/>
        <v>3225.4</v>
      </c>
      <c r="T397" s="41">
        <f t="shared" si="36"/>
        <v>3271.77</v>
      </c>
      <c r="U397" s="41">
        <f t="shared" si="36"/>
        <v>3332.31</v>
      </c>
      <c r="V397" s="41">
        <f t="shared" si="36"/>
        <v>3428.6</v>
      </c>
      <c r="W397" s="41">
        <f t="shared" si="36"/>
        <v>3419.94</v>
      </c>
      <c r="X397" s="41">
        <f t="shared" si="36"/>
        <v>2956.2999999999997</v>
      </c>
      <c r="Y397" s="41">
        <f t="shared" si="36"/>
        <v>2834.0099999999998</v>
      </c>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2" x14ac:dyDescent="0.2">
      <c r="A398" s="33">
        <v>2</v>
      </c>
      <c r="B398" s="41">
        <f t="shared" ref="B398:Y408" si="37">B364</f>
        <v>2661.5099999999998</v>
      </c>
      <c r="C398" s="41">
        <f t="shared" si="37"/>
        <v>2559.87</v>
      </c>
      <c r="D398" s="41">
        <f t="shared" si="37"/>
        <v>2480.94</v>
      </c>
      <c r="E398" s="41">
        <f t="shared" si="37"/>
        <v>2466.91</v>
      </c>
      <c r="F398" s="41">
        <f t="shared" si="37"/>
        <v>2457.71</v>
      </c>
      <c r="G398" s="41">
        <f t="shared" si="37"/>
        <v>2476.14</v>
      </c>
      <c r="H398" s="41">
        <f t="shared" si="37"/>
        <v>2445.9699999999998</v>
      </c>
      <c r="I398" s="41">
        <f t="shared" si="37"/>
        <v>2655.89</v>
      </c>
      <c r="J398" s="41">
        <f t="shared" si="37"/>
        <v>2926.12</v>
      </c>
      <c r="K398" s="41">
        <f t="shared" si="37"/>
        <v>3109.93</v>
      </c>
      <c r="L398" s="41">
        <f t="shared" si="37"/>
        <v>3125.8399999999997</v>
      </c>
      <c r="M398" s="41">
        <f t="shared" si="37"/>
        <v>3180.82</v>
      </c>
      <c r="N398" s="41">
        <f t="shared" si="37"/>
        <v>3174.73</v>
      </c>
      <c r="O398" s="41">
        <f t="shared" si="37"/>
        <v>3145.7000000000003</v>
      </c>
      <c r="P398" s="41">
        <f t="shared" si="37"/>
        <v>3130.6299999999997</v>
      </c>
      <c r="Q398" s="41">
        <f t="shared" si="37"/>
        <v>3111.39</v>
      </c>
      <c r="R398" s="41">
        <f t="shared" si="37"/>
        <v>3060.89</v>
      </c>
      <c r="S398" s="41">
        <f t="shared" si="37"/>
        <v>3107.85</v>
      </c>
      <c r="T398" s="41">
        <f t="shared" si="37"/>
        <v>3110.89</v>
      </c>
      <c r="U398" s="41">
        <f t="shared" si="37"/>
        <v>3257.56</v>
      </c>
      <c r="V398" s="41">
        <f t="shared" si="37"/>
        <v>3312.03</v>
      </c>
      <c r="W398" s="41">
        <f t="shared" si="37"/>
        <v>3302.93</v>
      </c>
      <c r="X398" s="41">
        <f t="shared" si="37"/>
        <v>2906.43</v>
      </c>
      <c r="Y398" s="41">
        <f t="shared" si="37"/>
        <v>2722.87</v>
      </c>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ht="12" x14ac:dyDescent="0.2">
      <c r="A399" s="33">
        <v>3</v>
      </c>
      <c r="B399" s="41">
        <f t="shared" si="37"/>
        <v>2652.3799999999997</v>
      </c>
      <c r="C399" s="41">
        <f t="shared" si="37"/>
        <v>2556.27</v>
      </c>
      <c r="D399" s="41">
        <f t="shared" si="37"/>
        <v>2472.7800000000002</v>
      </c>
      <c r="E399" s="41">
        <f t="shared" si="37"/>
        <v>2456.7000000000003</v>
      </c>
      <c r="F399" s="41">
        <f t="shared" si="37"/>
        <v>2453.7000000000003</v>
      </c>
      <c r="G399" s="41">
        <f t="shared" si="37"/>
        <v>2462.29</v>
      </c>
      <c r="H399" s="41">
        <f t="shared" si="37"/>
        <v>2479.7000000000003</v>
      </c>
      <c r="I399" s="41">
        <f t="shared" si="37"/>
        <v>2698.4199999999996</v>
      </c>
      <c r="J399" s="41">
        <f t="shared" si="37"/>
        <v>2949.89</v>
      </c>
      <c r="K399" s="41">
        <f t="shared" si="37"/>
        <v>3298.66</v>
      </c>
      <c r="L399" s="41">
        <f t="shared" si="37"/>
        <v>3353.47</v>
      </c>
      <c r="M399" s="41">
        <f t="shared" si="37"/>
        <v>3379.0499999999997</v>
      </c>
      <c r="N399" s="41">
        <f t="shared" si="37"/>
        <v>3368.4900000000002</v>
      </c>
      <c r="O399" s="41">
        <f t="shared" si="37"/>
        <v>3354.89</v>
      </c>
      <c r="P399" s="41">
        <f t="shared" si="37"/>
        <v>3335.8799999999997</v>
      </c>
      <c r="Q399" s="41">
        <f t="shared" si="37"/>
        <v>3295.29</v>
      </c>
      <c r="R399" s="41">
        <f t="shared" si="37"/>
        <v>3245.04</v>
      </c>
      <c r="S399" s="41">
        <f t="shared" si="37"/>
        <v>3271.21</v>
      </c>
      <c r="T399" s="41">
        <f t="shared" si="37"/>
        <v>3221.21</v>
      </c>
      <c r="U399" s="41">
        <f t="shared" si="37"/>
        <v>3272.6</v>
      </c>
      <c r="V399" s="41">
        <f t="shared" si="37"/>
        <v>3348.81</v>
      </c>
      <c r="W399" s="41">
        <f t="shared" si="37"/>
        <v>3399.2999999999997</v>
      </c>
      <c r="X399" s="41">
        <f t="shared" si="37"/>
        <v>2976.87</v>
      </c>
      <c r="Y399" s="41">
        <f t="shared" si="37"/>
        <v>2818.97</v>
      </c>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ht="12" x14ac:dyDescent="0.2">
      <c r="A400" s="33">
        <v>4</v>
      </c>
      <c r="B400" s="41">
        <f t="shared" si="37"/>
        <v>2593.5499999999997</v>
      </c>
      <c r="C400" s="41">
        <f t="shared" si="37"/>
        <v>2523.5700000000002</v>
      </c>
      <c r="D400" s="41">
        <f t="shared" si="37"/>
        <v>2478.94</v>
      </c>
      <c r="E400" s="41">
        <f t="shared" si="37"/>
        <v>2474.87</v>
      </c>
      <c r="F400" s="41">
        <f t="shared" si="37"/>
        <v>2469.9699999999998</v>
      </c>
      <c r="G400" s="41">
        <f t="shared" si="37"/>
        <v>2455.29</v>
      </c>
      <c r="H400" s="41">
        <f t="shared" si="37"/>
        <v>2412.87</v>
      </c>
      <c r="I400" s="41">
        <f t="shared" si="37"/>
        <v>2543.8200000000002</v>
      </c>
      <c r="J400" s="41">
        <f t="shared" si="37"/>
        <v>2831.15</v>
      </c>
      <c r="K400" s="41">
        <f t="shared" si="37"/>
        <v>2992.77</v>
      </c>
      <c r="L400" s="41">
        <f t="shared" si="37"/>
        <v>3114.96</v>
      </c>
      <c r="M400" s="41">
        <f t="shared" si="37"/>
        <v>3123.2000000000003</v>
      </c>
      <c r="N400" s="41">
        <f t="shared" si="37"/>
        <v>3122.16</v>
      </c>
      <c r="O400" s="41">
        <f t="shared" si="37"/>
        <v>3120.68</v>
      </c>
      <c r="P400" s="41">
        <f t="shared" si="37"/>
        <v>3219.56</v>
      </c>
      <c r="Q400" s="41">
        <f t="shared" si="37"/>
        <v>3126.78</v>
      </c>
      <c r="R400" s="41">
        <f t="shared" si="37"/>
        <v>3121.4500000000003</v>
      </c>
      <c r="S400" s="41">
        <f t="shared" si="37"/>
        <v>3171.6299999999997</v>
      </c>
      <c r="T400" s="41">
        <f t="shared" si="37"/>
        <v>3176.66</v>
      </c>
      <c r="U400" s="41">
        <f t="shared" si="37"/>
        <v>3274.65</v>
      </c>
      <c r="V400" s="41">
        <f t="shared" si="37"/>
        <v>3338.1600000000003</v>
      </c>
      <c r="W400" s="41">
        <f t="shared" si="37"/>
        <v>3356.5099999999998</v>
      </c>
      <c r="X400" s="41">
        <f t="shared" si="37"/>
        <v>2960.0899999999997</v>
      </c>
      <c r="Y400" s="41">
        <f t="shared" si="37"/>
        <v>2794.85</v>
      </c>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5</v>
      </c>
      <c r="B401" s="41">
        <f t="shared" si="37"/>
        <v>2598.3399999999997</v>
      </c>
      <c r="C401" s="41">
        <f t="shared" si="37"/>
        <v>2476.2000000000003</v>
      </c>
      <c r="D401" s="41">
        <f t="shared" si="37"/>
        <v>2442.06</v>
      </c>
      <c r="E401" s="41">
        <f t="shared" si="37"/>
        <v>2424.9500000000003</v>
      </c>
      <c r="F401" s="41">
        <f t="shared" si="37"/>
        <v>2438.6</v>
      </c>
      <c r="G401" s="41">
        <f t="shared" si="37"/>
        <v>2485.5099999999998</v>
      </c>
      <c r="H401" s="41">
        <f t="shared" si="37"/>
        <v>2595.1</v>
      </c>
      <c r="I401" s="41">
        <f t="shared" si="37"/>
        <v>2940.5899999999997</v>
      </c>
      <c r="J401" s="41">
        <f t="shared" si="37"/>
        <v>3263.46</v>
      </c>
      <c r="K401" s="41">
        <f t="shared" si="37"/>
        <v>3344.31</v>
      </c>
      <c r="L401" s="41">
        <f t="shared" si="37"/>
        <v>3355.19</v>
      </c>
      <c r="M401" s="41">
        <f t="shared" si="37"/>
        <v>3407.4599999999996</v>
      </c>
      <c r="N401" s="41">
        <f t="shared" si="37"/>
        <v>3378.61</v>
      </c>
      <c r="O401" s="41">
        <f t="shared" si="37"/>
        <v>3398.7400000000002</v>
      </c>
      <c r="P401" s="41">
        <f t="shared" si="37"/>
        <v>3384.0499999999997</v>
      </c>
      <c r="Q401" s="41">
        <f t="shared" si="37"/>
        <v>3369.53</v>
      </c>
      <c r="R401" s="41">
        <f t="shared" si="37"/>
        <v>3349.1</v>
      </c>
      <c r="S401" s="41">
        <f t="shared" si="37"/>
        <v>3260.2999999999997</v>
      </c>
      <c r="T401" s="41">
        <f t="shared" si="37"/>
        <v>3244.8399999999997</v>
      </c>
      <c r="U401" s="41">
        <f t="shared" si="37"/>
        <v>3221.04</v>
      </c>
      <c r="V401" s="41">
        <f t="shared" si="37"/>
        <v>3356.6600000000003</v>
      </c>
      <c r="W401" s="41">
        <f t="shared" si="37"/>
        <v>3281.7999999999997</v>
      </c>
      <c r="X401" s="41">
        <f t="shared" si="37"/>
        <v>2951.33</v>
      </c>
      <c r="Y401" s="41">
        <f t="shared" si="37"/>
        <v>2721.2400000000002</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6</v>
      </c>
      <c r="B402" s="41">
        <f t="shared" si="37"/>
        <v>2594.3200000000002</v>
      </c>
      <c r="C402" s="41">
        <f t="shared" si="37"/>
        <v>2478.62</v>
      </c>
      <c r="D402" s="41">
        <f t="shared" si="37"/>
        <v>2442.1699999999996</v>
      </c>
      <c r="E402" s="41">
        <f t="shared" si="37"/>
        <v>2441.41</v>
      </c>
      <c r="F402" s="41">
        <f t="shared" si="37"/>
        <v>2468.0700000000002</v>
      </c>
      <c r="G402" s="41">
        <f t="shared" si="37"/>
        <v>2527.1299999999997</v>
      </c>
      <c r="H402" s="41">
        <f t="shared" si="37"/>
        <v>2726.04</v>
      </c>
      <c r="I402" s="41">
        <f t="shared" si="37"/>
        <v>2994.18</v>
      </c>
      <c r="J402" s="41">
        <f t="shared" si="37"/>
        <v>3422.9599999999996</v>
      </c>
      <c r="K402" s="41">
        <f t="shared" si="37"/>
        <v>3496.7099999999996</v>
      </c>
      <c r="L402" s="41">
        <f t="shared" si="37"/>
        <v>3498.72</v>
      </c>
      <c r="M402" s="41">
        <f t="shared" si="37"/>
        <v>3533.19</v>
      </c>
      <c r="N402" s="41">
        <f t="shared" si="37"/>
        <v>3530.9</v>
      </c>
      <c r="O402" s="41">
        <f t="shared" si="37"/>
        <v>3536.8399999999997</v>
      </c>
      <c r="P402" s="41">
        <f t="shared" si="37"/>
        <v>3531.22</v>
      </c>
      <c r="Q402" s="41">
        <f t="shared" si="37"/>
        <v>3511.2499999999995</v>
      </c>
      <c r="R402" s="41">
        <f t="shared" si="37"/>
        <v>3498.82</v>
      </c>
      <c r="S402" s="41">
        <f t="shared" si="37"/>
        <v>3446.73</v>
      </c>
      <c r="T402" s="41">
        <f t="shared" si="37"/>
        <v>3433.4599999999996</v>
      </c>
      <c r="U402" s="41">
        <f t="shared" si="37"/>
        <v>3435.11</v>
      </c>
      <c r="V402" s="41">
        <f t="shared" si="37"/>
        <v>3512.78</v>
      </c>
      <c r="W402" s="41">
        <f t="shared" si="37"/>
        <v>3407.72</v>
      </c>
      <c r="X402" s="41">
        <f t="shared" si="37"/>
        <v>2934.1299999999997</v>
      </c>
      <c r="Y402" s="41">
        <f t="shared" si="37"/>
        <v>2833.35</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7</v>
      </c>
      <c r="B403" s="41">
        <f t="shared" si="37"/>
        <v>2565.65</v>
      </c>
      <c r="C403" s="41">
        <f t="shared" si="37"/>
        <v>2425.64</v>
      </c>
      <c r="D403" s="41">
        <f t="shared" si="37"/>
        <v>2307.9899999999998</v>
      </c>
      <c r="E403" s="41">
        <f t="shared" si="37"/>
        <v>2297.87</v>
      </c>
      <c r="F403" s="41">
        <f t="shared" si="37"/>
        <v>2385.37</v>
      </c>
      <c r="G403" s="41">
        <f t="shared" si="37"/>
        <v>2501.9299999999998</v>
      </c>
      <c r="H403" s="41">
        <f t="shared" si="37"/>
        <v>2660.07</v>
      </c>
      <c r="I403" s="41">
        <f t="shared" si="37"/>
        <v>2991.18</v>
      </c>
      <c r="J403" s="41">
        <f t="shared" si="37"/>
        <v>3373.2400000000002</v>
      </c>
      <c r="K403" s="41">
        <f t="shared" si="37"/>
        <v>3445.1200000000003</v>
      </c>
      <c r="L403" s="41">
        <f t="shared" si="37"/>
        <v>3445.6299999999997</v>
      </c>
      <c r="M403" s="41">
        <f t="shared" si="37"/>
        <v>3502.7999999999997</v>
      </c>
      <c r="N403" s="41">
        <f t="shared" si="37"/>
        <v>3480.4500000000003</v>
      </c>
      <c r="O403" s="41">
        <f t="shared" si="37"/>
        <v>3489.3700000000003</v>
      </c>
      <c r="P403" s="41">
        <f t="shared" si="37"/>
        <v>3473.61</v>
      </c>
      <c r="Q403" s="41">
        <f t="shared" si="37"/>
        <v>3462.03</v>
      </c>
      <c r="R403" s="41">
        <f t="shared" si="37"/>
        <v>3451.1200000000003</v>
      </c>
      <c r="S403" s="41">
        <f t="shared" si="37"/>
        <v>3371.2599999999998</v>
      </c>
      <c r="T403" s="41">
        <f t="shared" si="37"/>
        <v>3374.1699999999996</v>
      </c>
      <c r="U403" s="41">
        <f t="shared" si="37"/>
        <v>3411.43</v>
      </c>
      <c r="V403" s="41">
        <f t="shared" si="37"/>
        <v>3476.0399999999995</v>
      </c>
      <c r="W403" s="41">
        <f t="shared" si="37"/>
        <v>3452.36</v>
      </c>
      <c r="X403" s="41">
        <f t="shared" si="37"/>
        <v>3100.7400000000002</v>
      </c>
      <c r="Y403" s="41">
        <f t="shared" si="37"/>
        <v>2899.08</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8</v>
      </c>
      <c r="B404" s="41">
        <f t="shared" si="37"/>
        <v>2901.96</v>
      </c>
      <c r="C404" s="41">
        <f t="shared" si="37"/>
        <v>2744.23</v>
      </c>
      <c r="D404" s="41">
        <f t="shared" si="37"/>
        <v>2643.72</v>
      </c>
      <c r="E404" s="41">
        <f t="shared" si="37"/>
        <v>2619.31</v>
      </c>
      <c r="F404" s="41">
        <f t="shared" si="37"/>
        <v>2599.7000000000003</v>
      </c>
      <c r="G404" s="41">
        <f t="shared" si="37"/>
        <v>2588.29</v>
      </c>
      <c r="H404" s="41">
        <f t="shared" si="37"/>
        <v>2568.7000000000003</v>
      </c>
      <c r="I404" s="41">
        <f t="shared" si="37"/>
        <v>2894.93</v>
      </c>
      <c r="J404" s="41">
        <f t="shared" si="37"/>
        <v>3183.32</v>
      </c>
      <c r="K404" s="41">
        <f t="shared" si="37"/>
        <v>3370.19</v>
      </c>
      <c r="L404" s="41">
        <f t="shared" si="37"/>
        <v>3449.1699999999996</v>
      </c>
      <c r="M404" s="41">
        <f t="shared" si="37"/>
        <v>3467.8399999999997</v>
      </c>
      <c r="N404" s="41">
        <f t="shared" si="37"/>
        <v>3453.82</v>
      </c>
      <c r="O404" s="41">
        <f t="shared" si="37"/>
        <v>3437.32</v>
      </c>
      <c r="P404" s="41">
        <f t="shared" si="37"/>
        <v>3431.6</v>
      </c>
      <c r="Q404" s="41">
        <f t="shared" si="37"/>
        <v>3357.48</v>
      </c>
      <c r="R404" s="41">
        <f t="shared" si="37"/>
        <v>3309.4</v>
      </c>
      <c r="S404" s="41">
        <f t="shared" si="37"/>
        <v>3364.2000000000003</v>
      </c>
      <c r="T404" s="41">
        <f t="shared" si="37"/>
        <v>3412.4500000000003</v>
      </c>
      <c r="U404" s="41">
        <f t="shared" si="37"/>
        <v>3464.77</v>
      </c>
      <c r="V404" s="41">
        <f t="shared" si="37"/>
        <v>3486.2000000000003</v>
      </c>
      <c r="W404" s="41">
        <f t="shared" si="37"/>
        <v>3489.22</v>
      </c>
      <c r="X404" s="41">
        <f t="shared" si="37"/>
        <v>3151.03</v>
      </c>
      <c r="Y404" s="41">
        <f t="shared" si="37"/>
        <v>2896.12</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9</v>
      </c>
      <c r="B405" s="41">
        <f t="shared" si="37"/>
        <v>2839.1299999999997</v>
      </c>
      <c r="C405" s="41">
        <f t="shared" si="37"/>
        <v>2664.57</v>
      </c>
      <c r="D405" s="41">
        <f t="shared" si="37"/>
        <v>2563.14</v>
      </c>
      <c r="E405" s="41">
        <f t="shared" si="37"/>
        <v>2517.61</v>
      </c>
      <c r="F405" s="41">
        <f t="shared" si="37"/>
        <v>2509</v>
      </c>
      <c r="G405" s="41">
        <f t="shared" si="37"/>
        <v>2533.23</v>
      </c>
      <c r="H405" s="41">
        <f t="shared" si="37"/>
        <v>2583.89</v>
      </c>
      <c r="I405" s="41">
        <f t="shared" si="37"/>
        <v>2851.72</v>
      </c>
      <c r="J405" s="41">
        <f t="shared" si="37"/>
        <v>3104.1</v>
      </c>
      <c r="K405" s="41">
        <f t="shared" si="37"/>
        <v>3393.0099999999998</v>
      </c>
      <c r="L405" s="41">
        <f t="shared" si="37"/>
        <v>3475.31</v>
      </c>
      <c r="M405" s="41">
        <f t="shared" si="37"/>
        <v>3493.86</v>
      </c>
      <c r="N405" s="41">
        <f t="shared" si="37"/>
        <v>3472.7499999999995</v>
      </c>
      <c r="O405" s="41">
        <f t="shared" si="37"/>
        <v>3459.57</v>
      </c>
      <c r="P405" s="41">
        <f t="shared" si="37"/>
        <v>3451.18</v>
      </c>
      <c r="Q405" s="41">
        <f t="shared" si="37"/>
        <v>3396.3300000000004</v>
      </c>
      <c r="R405" s="41">
        <f t="shared" si="37"/>
        <v>3343.2999999999997</v>
      </c>
      <c r="S405" s="41">
        <f t="shared" si="37"/>
        <v>3353.77</v>
      </c>
      <c r="T405" s="41">
        <f t="shared" si="37"/>
        <v>3381.3399999999997</v>
      </c>
      <c r="U405" s="41">
        <f t="shared" si="37"/>
        <v>3446.3700000000003</v>
      </c>
      <c r="V405" s="41">
        <f t="shared" si="37"/>
        <v>3475.1</v>
      </c>
      <c r="W405" s="41">
        <f t="shared" si="37"/>
        <v>3493.28</v>
      </c>
      <c r="X405" s="41">
        <f t="shared" si="37"/>
        <v>3072.37</v>
      </c>
      <c r="Y405" s="41">
        <f t="shared" si="37"/>
        <v>2904.52</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10</v>
      </c>
      <c r="B406" s="41">
        <f t="shared" si="37"/>
        <v>2684.6299999999997</v>
      </c>
      <c r="C406" s="41">
        <f t="shared" si="37"/>
        <v>2514.33</v>
      </c>
      <c r="D406" s="41">
        <f t="shared" si="37"/>
        <v>2468.08</v>
      </c>
      <c r="E406" s="41">
        <f t="shared" si="37"/>
        <v>2468.4699999999998</v>
      </c>
      <c r="F406" s="41">
        <f t="shared" si="37"/>
        <v>2468.14</v>
      </c>
      <c r="G406" s="41">
        <f t="shared" si="37"/>
        <v>2473.2199999999998</v>
      </c>
      <c r="H406" s="41">
        <f t="shared" si="37"/>
        <v>2476.83</v>
      </c>
      <c r="I406" s="41">
        <f t="shared" si="37"/>
        <v>2743.72</v>
      </c>
      <c r="J406" s="41">
        <f t="shared" si="37"/>
        <v>3044.19</v>
      </c>
      <c r="K406" s="41">
        <f t="shared" si="37"/>
        <v>3371.6699999999996</v>
      </c>
      <c r="L406" s="41">
        <f t="shared" si="37"/>
        <v>3469.8799999999997</v>
      </c>
      <c r="M406" s="41">
        <f t="shared" si="37"/>
        <v>3480.15</v>
      </c>
      <c r="N406" s="41">
        <f t="shared" si="37"/>
        <v>3477.4100000000003</v>
      </c>
      <c r="O406" s="41">
        <f t="shared" si="37"/>
        <v>3462.19</v>
      </c>
      <c r="P406" s="41">
        <f t="shared" si="37"/>
        <v>3455.7599999999998</v>
      </c>
      <c r="Q406" s="41">
        <f t="shared" si="37"/>
        <v>3374.93</v>
      </c>
      <c r="R406" s="41">
        <f t="shared" si="37"/>
        <v>3284.9</v>
      </c>
      <c r="S406" s="41">
        <f t="shared" si="37"/>
        <v>3307.32</v>
      </c>
      <c r="T406" s="41">
        <f t="shared" si="37"/>
        <v>3306.08</v>
      </c>
      <c r="U406" s="41">
        <f t="shared" si="37"/>
        <v>3331.4</v>
      </c>
      <c r="V406" s="41">
        <f t="shared" si="37"/>
        <v>3405.43</v>
      </c>
      <c r="W406" s="41">
        <f t="shared" si="37"/>
        <v>3439.48</v>
      </c>
      <c r="X406" s="41">
        <f t="shared" si="37"/>
        <v>3030.12</v>
      </c>
      <c r="Y406" s="41">
        <f t="shared" si="37"/>
        <v>2893.4</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11</v>
      </c>
      <c r="B407" s="41">
        <f t="shared" si="37"/>
        <v>2833.29</v>
      </c>
      <c r="C407" s="41">
        <f t="shared" si="37"/>
        <v>2635.2400000000002</v>
      </c>
      <c r="D407" s="41">
        <f t="shared" si="37"/>
        <v>2557.36</v>
      </c>
      <c r="E407" s="41">
        <f t="shared" si="37"/>
        <v>2531.37</v>
      </c>
      <c r="F407" s="41">
        <f t="shared" si="37"/>
        <v>2512.2599999999998</v>
      </c>
      <c r="G407" s="41">
        <f t="shared" si="37"/>
        <v>2525.16</v>
      </c>
      <c r="H407" s="41">
        <f t="shared" si="37"/>
        <v>2500.96</v>
      </c>
      <c r="I407" s="41">
        <f t="shared" si="37"/>
        <v>2765.3799999999997</v>
      </c>
      <c r="J407" s="41">
        <f t="shared" si="37"/>
        <v>3049.58</v>
      </c>
      <c r="K407" s="41">
        <f t="shared" si="37"/>
        <v>3418.81</v>
      </c>
      <c r="L407" s="41">
        <f t="shared" si="37"/>
        <v>3488.1699999999996</v>
      </c>
      <c r="M407" s="41">
        <f t="shared" si="37"/>
        <v>3511.1299999999997</v>
      </c>
      <c r="N407" s="41">
        <f t="shared" si="37"/>
        <v>3516.32</v>
      </c>
      <c r="O407" s="41">
        <f t="shared" si="37"/>
        <v>3507.44</v>
      </c>
      <c r="P407" s="41">
        <f t="shared" si="37"/>
        <v>3502.86</v>
      </c>
      <c r="Q407" s="41">
        <f t="shared" si="37"/>
        <v>3464.4100000000003</v>
      </c>
      <c r="R407" s="41">
        <f t="shared" si="37"/>
        <v>3401.9599999999996</v>
      </c>
      <c r="S407" s="41">
        <f t="shared" si="37"/>
        <v>3463.4999999999995</v>
      </c>
      <c r="T407" s="41">
        <f t="shared" si="37"/>
        <v>3483.14</v>
      </c>
      <c r="U407" s="41">
        <f t="shared" si="37"/>
        <v>3504.0099999999998</v>
      </c>
      <c r="V407" s="41">
        <f t="shared" si="37"/>
        <v>3533.07</v>
      </c>
      <c r="W407" s="41">
        <f t="shared" si="37"/>
        <v>3546.6299999999997</v>
      </c>
      <c r="X407" s="41">
        <f t="shared" si="37"/>
        <v>3256.06</v>
      </c>
      <c r="Y407" s="41">
        <f t="shared" si="37"/>
        <v>2935.15</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12</v>
      </c>
      <c r="B408" s="41">
        <f t="shared" si="37"/>
        <v>2731.46</v>
      </c>
      <c r="C408" s="41">
        <f t="shared" si="37"/>
        <v>2598.9</v>
      </c>
      <c r="D408" s="41">
        <f t="shared" si="37"/>
        <v>2519.14</v>
      </c>
      <c r="E408" s="41">
        <f t="shared" si="37"/>
        <v>2485.64</v>
      </c>
      <c r="F408" s="41">
        <f t="shared" si="37"/>
        <v>2518.19</v>
      </c>
      <c r="G408" s="41">
        <f t="shared" si="37"/>
        <v>2605.54</v>
      </c>
      <c r="H408" s="41">
        <f t="shared" si="37"/>
        <v>2830.77</v>
      </c>
      <c r="I408" s="41">
        <f t="shared" si="37"/>
        <v>3192</v>
      </c>
      <c r="J408" s="41">
        <f t="shared" si="37"/>
        <v>3531.9100000000003</v>
      </c>
      <c r="K408" s="41">
        <f t="shared" si="37"/>
        <v>3604.2099999999996</v>
      </c>
      <c r="L408" s="41">
        <f t="shared" si="37"/>
        <v>3612.4500000000003</v>
      </c>
      <c r="M408" s="41">
        <f t="shared" si="37"/>
        <v>3637.14</v>
      </c>
      <c r="N408" s="41">
        <f t="shared" si="37"/>
        <v>3615.4999999999995</v>
      </c>
      <c r="O408" s="41">
        <f t="shared" si="37"/>
        <v>3623.73</v>
      </c>
      <c r="P408" s="41">
        <f t="shared" si="37"/>
        <v>3629.7099999999996</v>
      </c>
      <c r="Q408" s="41">
        <f t="shared" ref="Q408:Y408" si="38">Q374</f>
        <v>3601.07</v>
      </c>
      <c r="R408" s="41">
        <f t="shared" si="38"/>
        <v>3594.9100000000003</v>
      </c>
      <c r="S408" s="41">
        <f t="shared" si="38"/>
        <v>3565.32</v>
      </c>
      <c r="T408" s="41">
        <f t="shared" si="38"/>
        <v>3524.85</v>
      </c>
      <c r="U408" s="41">
        <f t="shared" si="38"/>
        <v>3490.2000000000003</v>
      </c>
      <c r="V408" s="41">
        <f t="shared" si="38"/>
        <v>3498.1299999999997</v>
      </c>
      <c r="W408" s="41">
        <f t="shared" si="38"/>
        <v>3456.2000000000003</v>
      </c>
      <c r="X408" s="41">
        <f t="shared" si="38"/>
        <v>3000.2400000000002</v>
      </c>
      <c r="Y408" s="41">
        <f t="shared" si="38"/>
        <v>2829.28</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13</v>
      </c>
      <c r="B409" s="41">
        <f t="shared" ref="B409:Y419" si="39">B375</f>
        <v>2663.06</v>
      </c>
      <c r="C409" s="41">
        <f t="shared" si="39"/>
        <v>2497.6799999999998</v>
      </c>
      <c r="D409" s="41">
        <f t="shared" si="39"/>
        <v>2419.96</v>
      </c>
      <c r="E409" s="41">
        <f t="shared" si="39"/>
        <v>2400.5899999999997</v>
      </c>
      <c r="F409" s="41">
        <f t="shared" si="39"/>
        <v>2475.37</v>
      </c>
      <c r="G409" s="41">
        <f t="shared" si="39"/>
        <v>2564.7999999999997</v>
      </c>
      <c r="H409" s="41">
        <f t="shared" si="39"/>
        <v>2747.64</v>
      </c>
      <c r="I409" s="41">
        <f t="shared" si="39"/>
        <v>3005.9900000000002</v>
      </c>
      <c r="J409" s="41">
        <f t="shared" si="39"/>
        <v>3384.4100000000003</v>
      </c>
      <c r="K409" s="41">
        <f t="shared" si="39"/>
        <v>3556.0800000000004</v>
      </c>
      <c r="L409" s="41">
        <f t="shared" si="39"/>
        <v>3592.2499999999995</v>
      </c>
      <c r="M409" s="41">
        <f t="shared" si="39"/>
        <v>3580.73</v>
      </c>
      <c r="N409" s="41">
        <f t="shared" si="39"/>
        <v>3571.1</v>
      </c>
      <c r="O409" s="41">
        <f t="shared" si="39"/>
        <v>3585.2599999999998</v>
      </c>
      <c r="P409" s="41">
        <f t="shared" si="39"/>
        <v>3672.93</v>
      </c>
      <c r="Q409" s="41">
        <f t="shared" si="39"/>
        <v>3703.2599999999998</v>
      </c>
      <c r="R409" s="41">
        <f t="shared" si="39"/>
        <v>3617.3700000000003</v>
      </c>
      <c r="S409" s="41">
        <f t="shared" si="39"/>
        <v>3595.4500000000003</v>
      </c>
      <c r="T409" s="41">
        <f t="shared" si="39"/>
        <v>3583.7999999999997</v>
      </c>
      <c r="U409" s="41">
        <f t="shared" si="39"/>
        <v>3584.2099999999996</v>
      </c>
      <c r="V409" s="41">
        <f t="shared" si="39"/>
        <v>3631.9500000000003</v>
      </c>
      <c r="W409" s="41">
        <f t="shared" si="39"/>
        <v>3487.68</v>
      </c>
      <c r="X409" s="41">
        <f t="shared" si="39"/>
        <v>2997.6699999999996</v>
      </c>
      <c r="Y409" s="41">
        <f t="shared" si="39"/>
        <v>2841.33</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14</v>
      </c>
      <c r="B410" s="41">
        <f t="shared" si="39"/>
        <v>2688.44</v>
      </c>
      <c r="C410" s="41">
        <f t="shared" si="39"/>
        <v>2587.69</v>
      </c>
      <c r="D410" s="41">
        <f t="shared" si="39"/>
        <v>2445.0099999999998</v>
      </c>
      <c r="E410" s="41">
        <f t="shared" si="39"/>
        <v>2422.3799999999997</v>
      </c>
      <c r="F410" s="41">
        <f t="shared" si="39"/>
        <v>2437.66</v>
      </c>
      <c r="G410" s="41">
        <f t="shared" si="39"/>
        <v>2609.11</v>
      </c>
      <c r="H410" s="41">
        <f t="shared" si="39"/>
        <v>2864.33</v>
      </c>
      <c r="I410" s="41">
        <f t="shared" si="39"/>
        <v>3250.08</v>
      </c>
      <c r="J410" s="41">
        <f t="shared" si="39"/>
        <v>3556.8799999999997</v>
      </c>
      <c r="K410" s="41">
        <f t="shared" si="39"/>
        <v>3685.5899999999997</v>
      </c>
      <c r="L410" s="41">
        <f t="shared" si="39"/>
        <v>3762.14</v>
      </c>
      <c r="M410" s="41">
        <f t="shared" si="39"/>
        <v>3731.1200000000003</v>
      </c>
      <c r="N410" s="41">
        <f t="shared" si="39"/>
        <v>3696.9900000000002</v>
      </c>
      <c r="O410" s="41">
        <f t="shared" si="39"/>
        <v>3741.2400000000002</v>
      </c>
      <c r="P410" s="41">
        <f t="shared" si="39"/>
        <v>3827.8399999999997</v>
      </c>
      <c r="Q410" s="41">
        <f t="shared" si="39"/>
        <v>3794.1</v>
      </c>
      <c r="R410" s="41">
        <f t="shared" si="39"/>
        <v>3716.7599999999998</v>
      </c>
      <c r="S410" s="41">
        <f t="shared" si="39"/>
        <v>3687.7499999999995</v>
      </c>
      <c r="T410" s="41">
        <f t="shared" si="39"/>
        <v>3630.81</v>
      </c>
      <c r="U410" s="41">
        <f t="shared" si="39"/>
        <v>3591.7000000000003</v>
      </c>
      <c r="V410" s="41">
        <f t="shared" si="39"/>
        <v>3701.19</v>
      </c>
      <c r="W410" s="41">
        <f t="shared" si="39"/>
        <v>3555.53</v>
      </c>
      <c r="X410" s="41">
        <f t="shared" si="39"/>
        <v>3128.19</v>
      </c>
      <c r="Y410" s="41">
        <f t="shared" si="39"/>
        <v>2920.04</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15</v>
      </c>
      <c r="B411" s="41">
        <f t="shared" si="39"/>
        <v>2718.75</v>
      </c>
      <c r="C411" s="41">
        <f t="shared" si="39"/>
        <v>2634.2000000000003</v>
      </c>
      <c r="D411" s="41">
        <f t="shared" si="39"/>
        <v>2543.46</v>
      </c>
      <c r="E411" s="41">
        <f t="shared" si="39"/>
        <v>2500.5700000000002</v>
      </c>
      <c r="F411" s="41">
        <f t="shared" si="39"/>
        <v>2550.83</v>
      </c>
      <c r="G411" s="41">
        <f t="shared" si="39"/>
        <v>2708.81</v>
      </c>
      <c r="H411" s="41">
        <f t="shared" si="39"/>
        <v>2911.1299999999997</v>
      </c>
      <c r="I411" s="41">
        <f t="shared" si="39"/>
        <v>3311.75</v>
      </c>
      <c r="J411" s="41">
        <f t="shared" si="39"/>
        <v>3538.9500000000003</v>
      </c>
      <c r="K411" s="41">
        <f t="shared" si="39"/>
        <v>3631.7099999999996</v>
      </c>
      <c r="L411" s="41">
        <f t="shared" si="39"/>
        <v>3642.78</v>
      </c>
      <c r="M411" s="41">
        <f t="shared" si="39"/>
        <v>3605.4999999999995</v>
      </c>
      <c r="N411" s="41">
        <f t="shared" si="39"/>
        <v>3592.5399999999995</v>
      </c>
      <c r="O411" s="41">
        <f t="shared" si="39"/>
        <v>3616.6</v>
      </c>
      <c r="P411" s="41">
        <f t="shared" si="39"/>
        <v>3710.44</v>
      </c>
      <c r="Q411" s="41">
        <f t="shared" si="39"/>
        <v>3645.53</v>
      </c>
      <c r="R411" s="41">
        <f t="shared" si="39"/>
        <v>3609.6699999999996</v>
      </c>
      <c r="S411" s="41">
        <f t="shared" si="39"/>
        <v>3589.65</v>
      </c>
      <c r="T411" s="41">
        <f t="shared" si="39"/>
        <v>3596.9199999999996</v>
      </c>
      <c r="U411" s="41">
        <f t="shared" si="39"/>
        <v>3585.5399999999995</v>
      </c>
      <c r="V411" s="41">
        <f t="shared" si="39"/>
        <v>3604.2899999999995</v>
      </c>
      <c r="W411" s="41">
        <f t="shared" si="39"/>
        <v>3527.07</v>
      </c>
      <c r="X411" s="41">
        <f t="shared" si="39"/>
        <v>3250.68</v>
      </c>
      <c r="Y411" s="41">
        <f t="shared" si="39"/>
        <v>2931.3399999999997</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16</v>
      </c>
      <c r="B412" s="41">
        <f t="shared" si="39"/>
        <v>2656.71</v>
      </c>
      <c r="C412" s="41">
        <f t="shared" si="39"/>
        <v>2484.6</v>
      </c>
      <c r="D412" s="41">
        <f t="shared" si="39"/>
        <v>2359.4500000000003</v>
      </c>
      <c r="E412" s="41">
        <f t="shared" si="39"/>
        <v>2292.4699999999998</v>
      </c>
      <c r="F412" s="41">
        <f t="shared" si="39"/>
        <v>2380.02</v>
      </c>
      <c r="G412" s="41">
        <f t="shared" si="39"/>
        <v>2577.44</v>
      </c>
      <c r="H412" s="41">
        <f t="shared" si="39"/>
        <v>2833.77</v>
      </c>
      <c r="I412" s="41">
        <f t="shared" si="39"/>
        <v>3095.57</v>
      </c>
      <c r="J412" s="41">
        <f t="shared" si="39"/>
        <v>3423.7499999999995</v>
      </c>
      <c r="K412" s="41">
        <f t="shared" si="39"/>
        <v>3488.86</v>
      </c>
      <c r="L412" s="41">
        <f t="shared" si="39"/>
        <v>3484.0099999999998</v>
      </c>
      <c r="M412" s="41">
        <f t="shared" si="39"/>
        <v>3440.73</v>
      </c>
      <c r="N412" s="41">
        <f t="shared" si="39"/>
        <v>3468.2999999999997</v>
      </c>
      <c r="O412" s="41">
        <f t="shared" si="39"/>
        <v>3480.5499999999997</v>
      </c>
      <c r="P412" s="41">
        <f t="shared" si="39"/>
        <v>3566.9500000000003</v>
      </c>
      <c r="Q412" s="41">
        <f t="shared" si="39"/>
        <v>3542.3700000000003</v>
      </c>
      <c r="R412" s="41">
        <f t="shared" si="39"/>
        <v>3482.89</v>
      </c>
      <c r="S412" s="41">
        <f t="shared" si="39"/>
        <v>3436.5099999999998</v>
      </c>
      <c r="T412" s="41">
        <f t="shared" si="39"/>
        <v>3423.2999999999997</v>
      </c>
      <c r="U412" s="41">
        <f t="shared" si="39"/>
        <v>3411.1</v>
      </c>
      <c r="V412" s="41">
        <f t="shared" si="39"/>
        <v>3458.48</v>
      </c>
      <c r="W412" s="41">
        <f t="shared" si="39"/>
        <v>3482.2099999999996</v>
      </c>
      <c r="X412" s="41">
        <f t="shared" si="39"/>
        <v>3186.73</v>
      </c>
      <c r="Y412" s="41">
        <f t="shared" si="39"/>
        <v>2868.5099999999998</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17</v>
      </c>
      <c r="B413" s="41">
        <f t="shared" si="39"/>
        <v>2765</v>
      </c>
      <c r="C413" s="41">
        <f t="shared" si="39"/>
        <v>2711.56</v>
      </c>
      <c r="D413" s="41">
        <f t="shared" si="39"/>
        <v>2547.77</v>
      </c>
      <c r="E413" s="41">
        <f t="shared" si="39"/>
        <v>2468.44</v>
      </c>
      <c r="F413" s="41">
        <f t="shared" si="39"/>
        <v>2458.46</v>
      </c>
      <c r="G413" s="41">
        <f t="shared" si="39"/>
        <v>2365.37</v>
      </c>
      <c r="H413" s="41">
        <f t="shared" si="39"/>
        <v>2468.0700000000002</v>
      </c>
      <c r="I413" s="41">
        <f t="shared" si="39"/>
        <v>2832.72</v>
      </c>
      <c r="J413" s="41">
        <f t="shared" si="39"/>
        <v>3134.6299999999997</v>
      </c>
      <c r="K413" s="41">
        <f t="shared" si="39"/>
        <v>3439.07</v>
      </c>
      <c r="L413" s="41">
        <f t="shared" si="39"/>
        <v>3536.81</v>
      </c>
      <c r="M413" s="41">
        <f t="shared" si="39"/>
        <v>3571.44</v>
      </c>
      <c r="N413" s="41">
        <f t="shared" si="39"/>
        <v>3572.7899999999995</v>
      </c>
      <c r="O413" s="41">
        <f t="shared" si="39"/>
        <v>3534.93</v>
      </c>
      <c r="P413" s="41">
        <f t="shared" si="39"/>
        <v>3568.0800000000004</v>
      </c>
      <c r="Q413" s="41">
        <f t="shared" si="39"/>
        <v>3552.5800000000004</v>
      </c>
      <c r="R413" s="41">
        <f t="shared" si="39"/>
        <v>3535.1699999999996</v>
      </c>
      <c r="S413" s="41">
        <f t="shared" si="39"/>
        <v>3536.9</v>
      </c>
      <c r="T413" s="41">
        <f t="shared" si="39"/>
        <v>3532.6299999999997</v>
      </c>
      <c r="U413" s="41">
        <f t="shared" si="39"/>
        <v>3532.32</v>
      </c>
      <c r="V413" s="41">
        <f t="shared" si="39"/>
        <v>3559.98</v>
      </c>
      <c r="W413" s="41">
        <f t="shared" si="39"/>
        <v>3543.77</v>
      </c>
      <c r="X413" s="41">
        <f t="shared" si="39"/>
        <v>3122.8399999999997</v>
      </c>
      <c r="Y413" s="41">
        <f t="shared" si="39"/>
        <v>2929.43</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18</v>
      </c>
      <c r="B414" s="41">
        <f t="shared" si="39"/>
        <v>2657.9500000000003</v>
      </c>
      <c r="C414" s="41">
        <f t="shared" si="39"/>
        <v>2513.15</v>
      </c>
      <c r="D414" s="41">
        <f t="shared" si="39"/>
        <v>2455.2599999999998</v>
      </c>
      <c r="E414" s="41">
        <f t="shared" si="39"/>
        <v>2325.37</v>
      </c>
      <c r="F414" s="41">
        <f t="shared" si="39"/>
        <v>2287.33</v>
      </c>
      <c r="G414" s="41">
        <f t="shared" si="39"/>
        <v>2222.39</v>
      </c>
      <c r="H414" s="41">
        <f t="shared" si="39"/>
        <v>2215.91</v>
      </c>
      <c r="I414" s="41">
        <f t="shared" si="39"/>
        <v>2523.19</v>
      </c>
      <c r="J414" s="41">
        <f t="shared" si="39"/>
        <v>2993.72</v>
      </c>
      <c r="K414" s="41">
        <f t="shared" si="39"/>
        <v>3367.52</v>
      </c>
      <c r="L414" s="41">
        <f t="shared" si="39"/>
        <v>3525.6200000000003</v>
      </c>
      <c r="M414" s="41">
        <f t="shared" si="39"/>
        <v>3545.64</v>
      </c>
      <c r="N414" s="41">
        <f t="shared" si="39"/>
        <v>3542.7499999999995</v>
      </c>
      <c r="O414" s="41">
        <f t="shared" si="39"/>
        <v>3542.3399999999997</v>
      </c>
      <c r="P414" s="41">
        <f t="shared" si="39"/>
        <v>3539.1200000000003</v>
      </c>
      <c r="Q414" s="41">
        <f t="shared" si="39"/>
        <v>3501.2000000000003</v>
      </c>
      <c r="R414" s="41">
        <f t="shared" si="39"/>
        <v>3374.5399999999995</v>
      </c>
      <c r="S414" s="41">
        <f t="shared" si="39"/>
        <v>3397.0899999999997</v>
      </c>
      <c r="T414" s="41">
        <f t="shared" si="39"/>
        <v>3469.98</v>
      </c>
      <c r="U414" s="41">
        <f t="shared" si="39"/>
        <v>3516.47</v>
      </c>
      <c r="V414" s="41">
        <f t="shared" si="39"/>
        <v>3552.14</v>
      </c>
      <c r="W414" s="41">
        <f t="shared" si="39"/>
        <v>3583.4100000000003</v>
      </c>
      <c r="X414" s="41">
        <f t="shared" si="39"/>
        <v>3245.66</v>
      </c>
      <c r="Y414" s="41">
        <f t="shared" si="39"/>
        <v>2841.6699999999996</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19</v>
      </c>
      <c r="B415" s="41">
        <f t="shared" si="39"/>
        <v>2678.03</v>
      </c>
      <c r="C415" s="41">
        <f t="shared" si="39"/>
        <v>2565.29</v>
      </c>
      <c r="D415" s="41">
        <f t="shared" si="39"/>
        <v>2483.87</v>
      </c>
      <c r="E415" s="41">
        <f t="shared" si="39"/>
        <v>2462.08</v>
      </c>
      <c r="F415" s="41">
        <f t="shared" si="39"/>
        <v>2488.0300000000002</v>
      </c>
      <c r="G415" s="41">
        <f t="shared" si="39"/>
        <v>2560.21</v>
      </c>
      <c r="H415" s="41">
        <f t="shared" si="39"/>
        <v>2799.5099999999998</v>
      </c>
      <c r="I415" s="41">
        <f t="shared" si="39"/>
        <v>3175.2599999999998</v>
      </c>
      <c r="J415" s="41">
        <f t="shared" si="39"/>
        <v>3542.81</v>
      </c>
      <c r="K415" s="41">
        <f t="shared" si="39"/>
        <v>3637.8799999999997</v>
      </c>
      <c r="L415" s="41">
        <f t="shared" si="39"/>
        <v>3667.82</v>
      </c>
      <c r="M415" s="41">
        <f t="shared" si="39"/>
        <v>3646.85</v>
      </c>
      <c r="N415" s="41">
        <f t="shared" si="39"/>
        <v>3582.03</v>
      </c>
      <c r="O415" s="41">
        <f t="shared" si="39"/>
        <v>3626.2899999999995</v>
      </c>
      <c r="P415" s="41">
        <f t="shared" si="39"/>
        <v>3698.57</v>
      </c>
      <c r="Q415" s="41">
        <f t="shared" si="39"/>
        <v>3655.5099999999998</v>
      </c>
      <c r="R415" s="41">
        <f t="shared" si="39"/>
        <v>3576.2099999999996</v>
      </c>
      <c r="S415" s="41">
        <f t="shared" si="39"/>
        <v>3536.2000000000003</v>
      </c>
      <c r="T415" s="41">
        <f t="shared" si="39"/>
        <v>3521.9500000000003</v>
      </c>
      <c r="U415" s="41">
        <f t="shared" si="39"/>
        <v>3527.4199999999996</v>
      </c>
      <c r="V415" s="41">
        <f t="shared" si="39"/>
        <v>3536.3700000000003</v>
      </c>
      <c r="W415" s="41">
        <f t="shared" si="39"/>
        <v>3502.2999999999997</v>
      </c>
      <c r="X415" s="41">
        <f t="shared" si="39"/>
        <v>3050.62</v>
      </c>
      <c r="Y415" s="41">
        <f t="shared" si="39"/>
        <v>2833.06</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20</v>
      </c>
      <c r="B416" s="41">
        <f t="shared" si="39"/>
        <v>2700.56</v>
      </c>
      <c r="C416" s="41">
        <f t="shared" si="39"/>
        <v>2502.3399999999997</v>
      </c>
      <c r="D416" s="41">
        <f t="shared" si="39"/>
        <v>2305.0300000000002</v>
      </c>
      <c r="E416" s="41">
        <f t="shared" si="39"/>
        <v>2259.67</v>
      </c>
      <c r="F416" s="41">
        <f t="shared" si="39"/>
        <v>2327.12</v>
      </c>
      <c r="G416" s="41">
        <f t="shared" si="39"/>
        <v>2560.19</v>
      </c>
      <c r="H416" s="41">
        <f t="shared" si="39"/>
        <v>2752.4</v>
      </c>
      <c r="I416" s="41">
        <f t="shared" si="39"/>
        <v>3125.23</v>
      </c>
      <c r="J416" s="41">
        <f t="shared" si="39"/>
        <v>3498.69</v>
      </c>
      <c r="K416" s="41">
        <f t="shared" si="39"/>
        <v>3757.82</v>
      </c>
      <c r="L416" s="41">
        <f t="shared" si="39"/>
        <v>3775.94</v>
      </c>
      <c r="M416" s="41">
        <f t="shared" si="39"/>
        <v>3754.81</v>
      </c>
      <c r="N416" s="41">
        <f t="shared" si="39"/>
        <v>3746.11</v>
      </c>
      <c r="O416" s="41">
        <f t="shared" si="39"/>
        <v>3759.9900000000002</v>
      </c>
      <c r="P416" s="41">
        <f t="shared" si="39"/>
        <v>3905.27</v>
      </c>
      <c r="Q416" s="41">
        <f t="shared" si="39"/>
        <v>3774.48</v>
      </c>
      <c r="R416" s="41">
        <f t="shared" si="39"/>
        <v>3670.39</v>
      </c>
      <c r="S416" s="41">
        <f t="shared" si="39"/>
        <v>3571.5099999999998</v>
      </c>
      <c r="T416" s="41">
        <f t="shared" si="39"/>
        <v>3550.8300000000004</v>
      </c>
      <c r="U416" s="41">
        <f t="shared" si="39"/>
        <v>3545.0800000000004</v>
      </c>
      <c r="V416" s="41">
        <f t="shared" si="39"/>
        <v>3518.9100000000003</v>
      </c>
      <c r="W416" s="41">
        <f t="shared" si="39"/>
        <v>3492.07</v>
      </c>
      <c r="X416" s="41">
        <f t="shared" si="39"/>
        <v>3071.18</v>
      </c>
      <c r="Y416" s="41">
        <f t="shared" si="39"/>
        <v>2915.53</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21</v>
      </c>
      <c r="B417" s="41">
        <f t="shared" si="39"/>
        <v>2649.2999999999997</v>
      </c>
      <c r="C417" s="41">
        <f t="shared" si="39"/>
        <v>2546.9900000000002</v>
      </c>
      <c r="D417" s="41">
        <f t="shared" si="39"/>
        <v>2447.7199999999998</v>
      </c>
      <c r="E417" s="41">
        <f t="shared" si="39"/>
        <v>2339.7800000000002</v>
      </c>
      <c r="F417" s="41">
        <f t="shared" si="39"/>
        <v>2397.5099999999998</v>
      </c>
      <c r="G417" s="41">
        <f t="shared" si="39"/>
        <v>2579.4</v>
      </c>
      <c r="H417" s="41">
        <f t="shared" si="39"/>
        <v>2722.44</v>
      </c>
      <c r="I417" s="41">
        <f t="shared" si="39"/>
        <v>3152.58</v>
      </c>
      <c r="J417" s="41">
        <f t="shared" si="39"/>
        <v>3441.5099999999998</v>
      </c>
      <c r="K417" s="41">
        <f t="shared" si="39"/>
        <v>3669.27</v>
      </c>
      <c r="L417" s="41">
        <f t="shared" si="39"/>
        <v>3793.7400000000002</v>
      </c>
      <c r="M417" s="41">
        <f t="shared" si="39"/>
        <v>3704.48</v>
      </c>
      <c r="N417" s="41">
        <f t="shared" si="39"/>
        <v>3667.5899999999997</v>
      </c>
      <c r="O417" s="41">
        <f t="shared" si="39"/>
        <v>3693.39</v>
      </c>
      <c r="P417" s="41">
        <f t="shared" si="39"/>
        <v>3912.8300000000004</v>
      </c>
      <c r="Q417" s="41">
        <f t="shared" si="39"/>
        <v>3819.06</v>
      </c>
      <c r="R417" s="41">
        <f t="shared" si="39"/>
        <v>3646.3799999999997</v>
      </c>
      <c r="S417" s="41">
        <f t="shared" si="39"/>
        <v>3625.89</v>
      </c>
      <c r="T417" s="41">
        <f t="shared" si="39"/>
        <v>3597.7599999999998</v>
      </c>
      <c r="U417" s="41">
        <f t="shared" si="39"/>
        <v>3589.4100000000003</v>
      </c>
      <c r="V417" s="41">
        <f t="shared" si="39"/>
        <v>3542.93</v>
      </c>
      <c r="W417" s="41">
        <f t="shared" si="39"/>
        <v>3492.2899999999995</v>
      </c>
      <c r="X417" s="41">
        <f t="shared" si="39"/>
        <v>3107.86</v>
      </c>
      <c r="Y417" s="41">
        <f t="shared" si="39"/>
        <v>2959.72</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22</v>
      </c>
      <c r="B418" s="41">
        <f t="shared" si="39"/>
        <v>2677.2000000000003</v>
      </c>
      <c r="C418" s="41">
        <f t="shared" si="39"/>
        <v>2536.9699999999998</v>
      </c>
      <c r="D418" s="41">
        <f t="shared" si="39"/>
        <v>2408.16</v>
      </c>
      <c r="E418" s="41">
        <f t="shared" si="39"/>
        <v>2244.21</v>
      </c>
      <c r="F418" s="41">
        <f t="shared" si="39"/>
        <v>2338.3200000000002</v>
      </c>
      <c r="G418" s="41">
        <f t="shared" si="39"/>
        <v>2582.31</v>
      </c>
      <c r="H418" s="41">
        <f t="shared" si="39"/>
        <v>2721.29</v>
      </c>
      <c r="I418" s="41">
        <f t="shared" si="39"/>
        <v>3166.7000000000003</v>
      </c>
      <c r="J418" s="41">
        <f t="shared" si="39"/>
        <v>3524.78</v>
      </c>
      <c r="K418" s="41">
        <f t="shared" si="39"/>
        <v>3698.36</v>
      </c>
      <c r="L418" s="41">
        <f t="shared" si="39"/>
        <v>3726.9900000000002</v>
      </c>
      <c r="M418" s="41">
        <f t="shared" si="39"/>
        <v>3726.5499999999997</v>
      </c>
      <c r="N418" s="41">
        <f t="shared" si="39"/>
        <v>3650.3799999999997</v>
      </c>
      <c r="O418" s="41">
        <f t="shared" si="39"/>
        <v>3732.86</v>
      </c>
      <c r="P418" s="41">
        <f t="shared" si="39"/>
        <v>3812.5099999999998</v>
      </c>
      <c r="Q418" s="41">
        <f t="shared" si="39"/>
        <v>3750.3700000000003</v>
      </c>
      <c r="R418" s="41">
        <f t="shared" si="39"/>
        <v>3662.68</v>
      </c>
      <c r="S418" s="41">
        <f t="shared" si="39"/>
        <v>3603.03</v>
      </c>
      <c r="T418" s="41">
        <f t="shared" si="39"/>
        <v>3600.14</v>
      </c>
      <c r="U418" s="41">
        <f t="shared" si="39"/>
        <v>3583.43</v>
      </c>
      <c r="V418" s="41">
        <f t="shared" si="39"/>
        <v>3599.6299999999997</v>
      </c>
      <c r="W418" s="41">
        <f t="shared" si="39"/>
        <v>3521.7499999999995</v>
      </c>
      <c r="X418" s="41">
        <f t="shared" si="39"/>
        <v>3128.2000000000003</v>
      </c>
      <c r="Y418" s="41">
        <f t="shared" si="39"/>
        <v>2907.89</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23</v>
      </c>
      <c r="B419" s="41">
        <f t="shared" si="39"/>
        <v>2689.08</v>
      </c>
      <c r="C419" s="41">
        <f t="shared" si="39"/>
        <v>2495.98</v>
      </c>
      <c r="D419" s="41">
        <f t="shared" si="39"/>
        <v>2423.29</v>
      </c>
      <c r="E419" s="41">
        <f t="shared" si="39"/>
        <v>2356.96</v>
      </c>
      <c r="F419" s="41">
        <f t="shared" si="39"/>
        <v>2378.58</v>
      </c>
      <c r="G419" s="41">
        <f t="shared" si="39"/>
        <v>2528.21</v>
      </c>
      <c r="H419" s="41">
        <f t="shared" si="39"/>
        <v>2768.12</v>
      </c>
      <c r="I419" s="41">
        <f t="shared" si="39"/>
        <v>3193.32</v>
      </c>
      <c r="J419" s="41">
        <f t="shared" si="39"/>
        <v>3541.2099999999996</v>
      </c>
      <c r="K419" s="41">
        <f t="shared" si="39"/>
        <v>3641.5800000000004</v>
      </c>
      <c r="L419" s="41">
        <f t="shared" si="39"/>
        <v>3689.98</v>
      </c>
      <c r="M419" s="41">
        <f t="shared" si="39"/>
        <v>3673.7999999999997</v>
      </c>
      <c r="N419" s="41">
        <f t="shared" si="39"/>
        <v>3707.31</v>
      </c>
      <c r="O419" s="41">
        <f t="shared" si="39"/>
        <v>3734.86</v>
      </c>
      <c r="P419" s="41">
        <f t="shared" si="39"/>
        <v>3833.35</v>
      </c>
      <c r="Q419" s="41">
        <f t="shared" ref="Q419:Y419" si="40">Q385</f>
        <v>3727.1699999999996</v>
      </c>
      <c r="R419" s="41">
        <f t="shared" si="40"/>
        <v>3661.82</v>
      </c>
      <c r="S419" s="41">
        <f t="shared" si="40"/>
        <v>3633.3799999999997</v>
      </c>
      <c r="T419" s="41">
        <f t="shared" si="40"/>
        <v>3595.35</v>
      </c>
      <c r="U419" s="41">
        <f t="shared" si="40"/>
        <v>3578.7499999999995</v>
      </c>
      <c r="V419" s="41">
        <f t="shared" si="40"/>
        <v>3553.1600000000003</v>
      </c>
      <c r="W419" s="41">
        <f t="shared" si="40"/>
        <v>3564.2400000000002</v>
      </c>
      <c r="X419" s="41">
        <f t="shared" si="40"/>
        <v>3356.7000000000003</v>
      </c>
      <c r="Y419" s="41">
        <f t="shared" si="40"/>
        <v>2971.08</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24</v>
      </c>
      <c r="B420" s="41">
        <f t="shared" ref="B420:Y427" si="41">B386</f>
        <v>2885.14</v>
      </c>
      <c r="C420" s="41">
        <f t="shared" si="41"/>
        <v>2671.86</v>
      </c>
      <c r="D420" s="41">
        <f t="shared" si="41"/>
        <v>2586.0899999999997</v>
      </c>
      <c r="E420" s="41">
        <f t="shared" si="41"/>
        <v>2533.3399999999997</v>
      </c>
      <c r="F420" s="41">
        <f t="shared" si="41"/>
        <v>2513.4299999999998</v>
      </c>
      <c r="G420" s="41">
        <f t="shared" si="41"/>
        <v>2508.9900000000002</v>
      </c>
      <c r="H420" s="41">
        <f t="shared" si="41"/>
        <v>2569.4299999999998</v>
      </c>
      <c r="I420" s="41">
        <f t="shared" si="41"/>
        <v>2872.66</v>
      </c>
      <c r="J420" s="41">
        <f t="shared" si="41"/>
        <v>3286.89</v>
      </c>
      <c r="K420" s="41">
        <f t="shared" si="41"/>
        <v>3574.5399999999995</v>
      </c>
      <c r="L420" s="41">
        <f t="shared" si="41"/>
        <v>3650.5899999999997</v>
      </c>
      <c r="M420" s="41">
        <f t="shared" si="41"/>
        <v>3658.4199999999996</v>
      </c>
      <c r="N420" s="41">
        <f t="shared" si="41"/>
        <v>3647.5099999999998</v>
      </c>
      <c r="O420" s="41">
        <f t="shared" si="41"/>
        <v>3648.64</v>
      </c>
      <c r="P420" s="41">
        <f t="shared" si="41"/>
        <v>3639.7999999999997</v>
      </c>
      <c r="Q420" s="41">
        <f t="shared" si="41"/>
        <v>3667.0499999999997</v>
      </c>
      <c r="R420" s="41">
        <f t="shared" si="41"/>
        <v>3657.3399999999997</v>
      </c>
      <c r="S420" s="41">
        <f t="shared" si="41"/>
        <v>3650.4</v>
      </c>
      <c r="T420" s="41">
        <f t="shared" si="41"/>
        <v>3642.61</v>
      </c>
      <c r="U420" s="41">
        <f t="shared" si="41"/>
        <v>3646.1</v>
      </c>
      <c r="V420" s="41">
        <f t="shared" si="41"/>
        <v>3652.7099999999996</v>
      </c>
      <c r="W420" s="41">
        <f t="shared" si="41"/>
        <v>3640.4100000000003</v>
      </c>
      <c r="X420" s="41">
        <f t="shared" si="41"/>
        <v>3311.4</v>
      </c>
      <c r="Y420" s="41">
        <f t="shared" si="41"/>
        <v>2945.98</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25</v>
      </c>
      <c r="B421" s="41">
        <f t="shared" si="41"/>
        <v>2828.9</v>
      </c>
      <c r="C421" s="41">
        <f t="shared" si="41"/>
        <v>2641.04</v>
      </c>
      <c r="D421" s="41">
        <f t="shared" si="41"/>
        <v>2549.4900000000002</v>
      </c>
      <c r="E421" s="41">
        <f t="shared" si="41"/>
        <v>2475.5300000000002</v>
      </c>
      <c r="F421" s="41">
        <f t="shared" si="41"/>
        <v>2426.4500000000003</v>
      </c>
      <c r="G421" s="41">
        <f t="shared" si="41"/>
        <v>2470.83</v>
      </c>
      <c r="H421" s="41">
        <f t="shared" si="41"/>
        <v>2401.77</v>
      </c>
      <c r="I421" s="41">
        <f t="shared" si="41"/>
        <v>2660.2599999999998</v>
      </c>
      <c r="J421" s="41">
        <f t="shared" si="41"/>
        <v>3009.06</v>
      </c>
      <c r="K421" s="41">
        <f t="shared" si="41"/>
        <v>3363.39</v>
      </c>
      <c r="L421" s="41">
        <f t="shared" si="41"/>
        <v>3500.4100000000003</v>
      </c>
      <c r="M421" s="41">
        <f t="shared" si="41"/>
        <v>3563.0499999999997</v>
      </c>
      <c r="N421" s="41">
        <f t="shared" si="41"/>
        <v>3562.4599999999996</v>
      </c>
      <c r="O421" s="41">
        <f t="shared" si="41"/>
        <v>3561.0399999999995</v>
      </c>
      <c r="P421" s="41">
        <f t="shared" si="41"/>
        <v>3566.61</v>
      </c>
      <c r="Q421" s="41">
        <f t="shared" si="41"/>
        <v>3523.9</v>
      </c>
      <c r="R421" s="41">
        <f t="shared" si="41"/>
        <v>3460.1200000000003</v>
      </c>
      <c r="S421" s="41">
        <f t="shared" si="41"/>
        <v>3467.0899999999997</v>
      </c>
      <c r="T421" s="41">
        <f t="shared" si="41"/>
        <v>3496.81</v>
      </c>
      <c r="U421" s="41">
        <f t="shared" si="41"/>
        <v>3520.35</v>
      </c>
      <c r="V421" s="41">
        <f t="shared" si="41"/>
        <v>3550.8399999999997</v>
      </c>
      <c r="W421" s="41">
        <f t="shared" si="41"/>
        <v>3587.2099999999996</v>
      </c>
      <c r="X421" s="41">
        <f t="shared" si="41"/>
        <v>3235.6299999999997</v>
      </c>
      <c r="Y421" s="41">
        <f t="shared" si="41"/>
        <v>2865.33</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26</v>
      </c>
      <c r="B422" s="41">
        <f t="shared" si="41"/>
        <v>2692.77</v>
      </c>
      <c r="C422" s="41">
        <f t="shared" si="41"/>
        <v>2580.46</v>
      </c>
      <c r="D422" s="41">
        <f t="shared" si="41"/>
        <v>2491.87</v>
      </c>
      <c r="E422" s="41">
        <f t="shared" si="41"/>
        <v>2330.0499999999997</v>
      </c>
      <c r="F422" s="41">
        <f t="shared" si="41"/>
        <v>2349.77</v>
      </c>
      <c r="G422" s="41">
        <f t="shared" si="41"/>
        <v>2608.9500000000003</v>
      </c>
      <c r="H422" s="41">
        <f t="shared" si="41"/>
        <v>2717.22</v>
      </c>
      <c r="I422" s="41">
        <f t="shared" si="41"/>
        <v>3024.64</v>
      </c>
      <c r="J422" s="41">
        <f t="shared" si="41"/>
        <v>3460.03</v>
      </c>
      <c r="K422" s="41">
        <f t="shared" si="41"/>
        <v>3545.7899999999995</v>
      </c>
      <c r="L422" s="41">
        <f t="shared" si="41"/>
        <v>3634.8799999999997</v>
      </c>
      <c r="M422" s="41">
        <f t="shared" si="41"/>
        <v>3592.7599999999998</v>
      </c>
      <c r="N422" s="41">
        <f t="shared" si="41"/>
        <v>3557.98</v>
      </c>
      <c r="O422" s="41">
        <f t="shared" si="41"/>
        <v>3605.9500000000003</v>
      </c>
      <c r="P422" s="41">
        <f t="shared" si="41"/>
        <v>3659.5899999999997</v>
      </c>
      <c r="Q422" s="41">
        <f t="shared" si="41"/>
        <v>3667.89</v>
      </c>
      <c r="R422" s="41">
        <f t="shared" si="41"/>
        <v>3631.48</v>
      </c>
      <c r="S422" s="41">
        <f t="shared" si="41"/>
        <v>3496.8300000000004</v>
      </c>
      <c r="T422" s="41">
        <f t="shared" si="41"/>
        <v>3454.2000000000003</v>
      </c>
      <c r="U422" s="41">
        <f t="shared" si="41"/>
        <v>3356.02</v>
      </c>
      <c r="V422" s="41">
        <f t="shared" si="41"/>
        <v>3381.7000000000003</v>
      </c>
      <c r="W422" s="41">
        <f t="shared" si="41"/>
        <v>3288</v>
      </c>
      <c r="X422" s="41">
        <f t="shared" si="41"/>
        <v>2886.31</v>
      </c>
      <c r="Y422" s="41">
        <f t="shared" si="41"/>
        <v>2765.23</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27</v>
      </c>
      <c r="B423" s="41">
        <f t="shared" si="41"/>
        <v>2602.5899999999997</v>
      </c>
      <c r="C423" s="41">
        <f t="shared" si="41"/>
        <v>2412.6</v>
      </c>
      <c r="D423" s="41">
        <f t="shared" si="41"/>
        <v>2352.7599999999998</v>
      </c>
      <c r="E423" s="41">
        <f t="shared" si="41"/>
        <v>2040.46</v>
      </c>
      <c r="F423" s="41">
        <f t="shared" si="41"/>
        <v>1836.02</v>
      </c>
      <c r="G423" s="41">
        <f t="shared" si="41"/>
        <v>2413.3799999999997</v>
      </c>
      <c r="H423" s="41">
        <f t="shared" si="41"/>
        <v>2585.2599999999998</v>
      </c>
      <c r="I423" s="41">
        <f t="shared" si="41"/>
        <v>2912.07</v>
      </c>
      <c r="J423" s="41">
        <f t="shared" si="41"/>
        <v>3284.7999999999997</v>
      </c>
      <c r="K423" s="41">
        <f t="shared" si="41"/>
        <v>3468.2099999999996</v>
      </c>
      <c r="L423" s="41">
        <f t="shared" si="41"/>
        <v>3566.8799999999997</v>
      </c>
      <c r="M423" s="41">
        <f t="shared" si="41"/>
        <v>3472.7400000000002</v>
      </c>
      <c r="N423" s="41">
        <f t="shared" si="41"/>
        <v>3430.31</v>
      </c>
      <c r="O423" s="41">
        <f t="shared" si="41"/>
        <v>3466.7599999999998</v>
      </c>
      <c r="P423" s="41">
        <f t="shared" si="41"/>
        <v>3588.9500000000003</v>
      </c>
      <c r="Q423" s="41">
        <f t="shared" si="41"/>
        <v>3513.8399999999997</v>
      </c>
      <c r="R423" s="41">
        <f t="shared" si="41"/>
        <v>3528.69</v>
      </c>
      <c r="S423" s="41">
        <f t="shared" si="41"/>
        <v>3460.9100000000003</v>
      </c>
      <c r="T423" s="41">
        <f t="shared" si="41"/>
        <v>3410.61</v>
      </c>
      <c r="U423" s="41">
        <f t="shared" si="41"/>
        <v>3306.85</v>
      </c>
      <c r="V423" s="41">
        <f t="shared" si="41"/>
        <v>3301.43</v>
      </c>
      <c r="W423" s="41">
        <f t="shared" si="41"/>
        <v>3253.39</v>
      </c>
      <c r="X423" s="41">
        <f t="shared" si="41"/>
        <v>2886.5499999999997</v>
      </c>
      <c r="Y423" s="41">
        <f t="shared" si="41"/>
        <v>2778.4199999999996</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28</v>
      </c>
      <c r="B424" s="41">
        <f t="shared" si="41"/>
        <v>2667.06</v>
      </c>
      <c r="C424" s="41">
        <f t="shared" si="41"/>
        <v>2443.9699999999998</v>
      </c>
      <c r="D424" s="41">
        <f t="shared" si="41"/>
        <v>2296.4699999999998</v>
      </c>
      <c r="E424" s="41">
        <f t="shared" si="41"/>
        <v>1771.9499999999998</v>
      </c>
      <c r="F424" s="41">
        <f t="shared" si="41"/>
        <v>1648.37</v>
      </c>
      <c r="G424" s="41">
        <f t="shared" si="41"/>
        <v>2485.44</v>
      </c>
      <c r="H424" s="41">
        <f t="shared" si="41"/>
        <v>2715.71</v>
      </c>
      <c r="I424" s="41">
        <f t="shared" si="41"/>
        <v>3004.02</v>
      </c>
      <c r="J424" s="41">
        <f t="shared" si="41"/>
        <v>3525.47</v>
      </c>
      <c r="K424" s="41">
        <f t="shared" si="41"/>
        <v>3598.5899999999997</v>
      </c>
      <c r="L424" s="41">
        <f t="shared" si="41"/>
        <v>3682.64</v>
      </c>
      <c r="M424" s="41">
        <f t="shared" si="41"/>
        <v>3679.98</v>
      </c>
      <c r="N424" s="41">
        <f t="shared" si="41"/>
        <v>3674.03</v>
      </c>
      <c r="O424" s="41">
        <f t="shared" si="41"/>
        <v>3686.82</v>
      </c>
      <c r="P424" s="41">
        <f t="shared" si="41"/>
        <v>3790.98</v>
      </c>
      <c r="Q424" s="41">
        <f t="shared" si="41"/>
        <v>3868.8300000000004</v>
      </c>
      <c r="R424" s="41">
        <f t="shared" si="41"/>
        <v>3693.27</v>
      </c>
      <c r="S424" s="41">
        <f t="shared" si="41"/>
        <v>3643.0800000000004</v>
      </c>
      <c r="T424" s="41">
        <f t="shared" si="41"/>
        <v>3594.4999999999995</v>
      </c>
      <c r="U424" s="41">
        <f t="shared" si="41"/>
        <v>3553.82</v>
      </c>
      <c r="V424" s="41">
        <f t="shared" si="41"/>
        <v>3542.4599999999996</v>
      </c>
      <c r="W424" s="41">
        <f t="shared" si="41"/>
        <v>3507.5099999999998</v>
      </c>
      <c r="X424" s="41">
        <f t="shared" si="41"/>
        <v>3113.98</v>
      </c>
      <c r="Y424" s="41">
        <f t="shared" si="41"/>
        <v>2844.6</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21" customHeight="1" x14ac:dyDescent="0.2">
      <c r="A425" s="33">
        <v>29</v>
      </c>
      <c r="B425" s="41">
        <f t="shared" si="41"/>
        <v>2643.25</v>
      </c>
      <c r="C425" s="41">
        <f t="shared" si="41"/>
        <v>2480.64</v>
      </c>
      <c r="D425" s="41">
        <f t="shared" si="41"/>
        <v>2291.52</v>
      </c>
      <c r="E425" s="41">
        <f t="shared" si="41"/>
        <v>2215.39</v>
      </c>
      <c r="F425" s="41">
        <f t="shared" si="41"/>
        <v>2203.21</v>
      </c>
      <c r="G425" s="41">
        <f t="shared" si="41"/>
        <v>2512.9199999999996</v>
      </c>
      <c r="H425" s="41">
        <f t="shared" si="41"/>
        <v>2637.87</v>
      </c>
      <c r="I425" s="41">
        <f t="shared" si="41"/>
        <v>2995.36</v>
      </c>
      <c r="J425" s="41">
        <f t="shared" si="41"/>
        <v>3555.23</v>
      </c>
      <c r="K425" s="41">
        <f t="shared" si="41"/>
        <v>3591.03</v>
      </c>
      <c r="L425" s="41">
        <f t="shared" si="41"/>
        <v>3600.64</v>
      </c>
      <c r="M425" s="41">
        <f t="shared" si="41"/>
        <v>3692.6</v>
      </c>
      <c r="N425" s="41">
        <f t="shared" si="41"/>
        <v>3699.69</v>
      </c>
      <c r="O425" s="41">
        <f t="shared" si="41"/>
        <v>3719.06</v>
      </c>
      <c r="P425" s="41">
        <f t="shared" si="41"/>
        <v>3853.7999999999997</v>
      </c>
      <c r="Q425" s="41">
        <f t="shared" si="41"/>
        <v>3870.22</v>
      </c>
      <c r="R425" s="41">
        <f t="shared" si="41"/>
        <v>3861.8300000000004</v>
      </c>
      <c r="S425" s="41">
        <f t="shared" si="41"/>
        <v>3797.2400000000002</v>
      </c>
      <c r="T425" s="41">
        <f t="shared" si="41"/>
        <v>3733.1200000000003</v>
      </c>
      <c r="U425" s="41">
        <f t="shared" si="41"/>
        <v>3708.9599999999996</v>
      </c>
      <c r="V425" s="41">
        <f t="shared" si="41"/>
        <v>3677.93</v>
      </c>
      <c r="W425" s="41">
        <f t="shared" si="41"/>
        <v>3594.44</v>
      </c>
      <c r="X425" s="41">
        <f t="shared" si="41"/>
        <v>3278.6</v>
      </c>
      <c r="Y425" s="41">
        <f t="shared" si="41"/>
        <v>2866.15</v>
      </c>
      <c r="Z425" s="24">
        <f>IFERROR(Y425,"скрыть")</f>
        <v>2866.15</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21" customHeight="1" x14ac:dyDescent="0.2">
      <c r="A426" s="33">
        <v>30</v>
      </c>
      <c r="B426" s="41">
        <f t="shared" si="41"/>
        <v>2653.37</v>
      </c>
      <c r="C426" s="41">
        <f t="shared" si="41"/>
        <v>2511.1699999999996</v>
      </c>
      <c r="D426" s="41">
        <f t="shared" si="41"/>
        <v>2362.7000000000003</v>
      </c>
      <c r="E426" s="41">
        <f t="shared" si="41"/>
        <v>2272.75</v>
      </c>
      <c r="F426" s="41">
        <f t="shared" si="41"/>
        <v>2260.7999999999997</v>
      </c>
      <c r="G426" s="41">
        <f t="shared" si="41"/>
        <v>2487.1699999999996</v>
      </c>
      <c r="H426" s="41">
        <f t="shared" si="41"/>
        <v>2553.5300000000002</v>
      </c>
      <c r="I426" s="41">
        <f t="shared" si="41"/>
        <v>2944.7400000000002</v>
      </c>
      <c r="J426" s="41">
        <f t="shared" si="41"/>
        <v>3569.4999999999995</v>
      </c>
      <c r="K426" s="41">
        <f t="shared" si="41"/>
        <v>3460.4</v>
      </c>
      <c r="L426" s="41">
        <f t="shared" si="41"/>
        <v>3440.97</v>
      </c>
      <c r="M426" s="41">
        <f t="shared" si="41"/>
        <v>3427.2099999999996</v>
      </c>
      <c r="N426" s="41">
        <f t="shared" si="41"/>
        <v>3727.48</v>
      </c>
      <c r="O426" s="41">
        <f t="shared" si="41"/>
        <v>3742.15</v>
      </c>
      <c r="P426" s="41">
        <f t="shared" si="41"/>
        <v>4126.0800000000008</v>
      </c>
      <c r="Q426" s="41">
        <f t="shared" si="41"/>
        <v>4122.7300000000005</v>
      </c>
      <c r="R426" s="41">
        <f t="shared" si="41"/>
        <v>3893.8700000000003</v>
      </c>
      <c r="S426" s="41">
        <f t="shared" si="41"/>
        <v>3772.4</v>
      </c>
      <c r="T426" s="41">
        <f t="shared" si="41"/>
        <v>3720.73</v>
      </c>
      <c r="U426" s="41">
        <f t="shared" si="41"/>
        <v>3677.4</v>
      </c>
      <c r="V426" s="41">
        <f t="shared" si="41"/>
        <v>3757.86</v>
      </c>
      <c r="W426" s="41">
        <f t="shared" si="41"/>
        <v>3754.3399999999997</v>
      </c>
      <c r="X426" s="41">
        <f t="shared" si="41"/>
        <v>3478.5899999999997</v>
      </c>
      <c r="Y426" s="41">
        <f t="shared" si="41"/>
        <v>2985.64</v>
      </c>
      <c r="Z426" s="24">
        <f>IFERROR(Y426,"скрыть")</f>
        <v>2985.64</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21" customHeight="1" x14ac:dyDescent="0.2">
      <c r="A427" s="33">
        <v>31</v>
      </c>
      <c r="B427" s="41">
        <f t="shared" si="41"/>
        <v>2737.33</v>
      </c>
      <c r="C427" s="41">
        <f t="shared" si="41"/>
        <v>2601.16</v>
      </c>
      <c r="D427" s="41">
        <f t="shared" si="41"/>
        <v>2471.7599999999998</v>
      </c>
      <c r="E427" s="41">
        <f t="shared" si="41"/>
        <v>2368.54</v>
      </c>
      <c r="F427" s="41">
        <f t="shared" si="41"/>
        <v>2324.69</v>
      </c>
      <c r="G427" s="41">
        <f t="shared" si="41"/>
        <v>2425.14</v>
      </c>
      <c r="H427" s="41">
        <f t="shared" si="41"/>
        <v>2486.1699999999996</v>
      </c>
      <c r="I427" s="41">
        <f t="shared" si="41"/>
        <v>2747.47</v>
      </c>
      <c r="J427" s="41">
        <f t="shared" si="41"/>
        <v>3343.3300000000004</v>
      </c>
      <c r="K427" s="41">
        <f t="shared" si="41"/>
        <v>3497.3300000000004</v>
      </c>
      <c r="L427" s="41">
        <f t="shared" si="41"/>
        <v>3636.7899999999995</v>
      </c>
      <c r="M427" s="41">
        <f t="shared" si="41"/>
        <v>3670.06</v>
      </c>
      <c r="N427" s="41">
        <f t="shared" si="41"/>
        <v>3681.65</v>
      </c>
      <c r="O427" s="41">
        <f t="shared" si="41"/>
        <v>3685.69</v>
      </c>
      <c r="P427" s="41">
        <f t="shared" si="41"/>
        <v>3728.89</v>
      </c>
      <c r="Q427" s="41">
        <f t="shared" si="41"/>
        <v>3748.8300000000004</v>
      </c>
      <c r="R427" s="41">
        <f t="shared" si="41"/>
        <v>3753.9500000000003</v>
      </c>
      <c r="S427" s="41">
        <f t="shared" si="41"/>
        <v>3762.06</v>
      </c>
      <c r="T427" s="41">
        <f t="shared" si="41"/>
        <v>3697.77</v>
      </c>
      <c r="U427" s="41">
        <f t="shared" si="41"/>
        <v>3676.06</v>
      </c>
      <c r="V427" s="41">
        <f t="shared" si="41"/>
        <v>3696.9599999999996</v>
      </c>
      <c r="W427" s="41">
        <f t="shared" si="41"/>
        <v>3682.64</v>
      </c>
      <c r="X427" s="41">
        <f t="shared" si="41"/>
        <v>3360.97</v>
      </c>
      <c r="Y427" s="41">
        <f t="shared" si="41"/>
        <v>2919.48</v>
      </c>
      <c r="Z427" s="24">
        <f>IFERROR(Y427,"скрыть")</f>
        <v>2919.48</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x14ac:dyDescent="0.2">
      <c r="A428" s="111"/>
      <c r="B428" s="112" t="s">
        <v>109</v>
      </c>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x14ac:dyDescent="0.2">
      <c r="A429" s="111"/>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s="27" customFormat="1" ht="32.65" customHeight="1" x14ac:dyDescent="0.2">
      <c r="A430" s="31" t="s">
        <v>83</v>
      </c>
      <c r="B430" s="32" t="s">
        <v>84</v>
      </c>
      <c r="C430" s="32" t="s">
        <v>85</v>
      </c>
      <c r="D430" s="32" t="s">
        <v>86</v>
      </c>
      <c r="E430" s="32" t="s">
        <v>87</v>
      </c>
      <c r="F430" s="32" t="s">
        <v>88</v>
      </c>
      <c r="G430" s="32" t="s">
        <v>89</v>
      </c>
      <c r="H430" s="32" t="s">
        <v>90</v>
      </c>
      <c r="I430" s="32" t="s">
        <v>91</v>
      </c>
      <c r="J430" s="32" t="s">
        <v>92</v>
      </c>
      <c r="K430" s="32" t="s">
        <v>93</v>
      </c>
      <c r="L430" s="32" t="s">
        <v>94</v>
      </c>
      <c r="M430" s="32" t="s">
        <v>95</v>
      </c>
      <c r="N430" s="32" t="s">
        <v>96</v>
      </c>
      <c r="O430" s="32" t="s">
        <v>97</v>
      </c>
      <c r="P430" s="32" t="s">
        <v>98</v>
      </c>
      <c r="Q430" s="32" t="s">
        <v>99</v>
      </c>
      <c r="R430" s="32" t="s">
        <v>100</v>
      </c>
      <c r="S430" s="32" t="s">
        <v>101</v>
      </c>
      <c r="T430" s="32" t="s">
        <v>102</v>
      </c>
      <c r="U430" s="32" t="s">
        <v>103</v>
      </c>
      <c r="V430" s="32" t="s">
        <v>104</v>
      </c>
      <c r="W430" s="32" t="s">
        <v>105</v>
      </c>
      <c r="X430" s="32" t="s">
        <v>106</v>
      </c>
      <c r="Y430" s="32" t="s">
        <v>107</v>
      </c>
      <c r="Z430" s="26"/>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2" x14ac:dyDescent="0.2">
      <c r="A431" s="33">
        <v>1</v>
      </c>
      <c r="B431" s="41">
        <f>B363</f>
        <v>2731.3399999999997</v>
      </c>
      <c r="C431" s="41">
        <f t="shared" ref="C431:Y431" si="42">C363</f>
        <v>2589.4</v>
      </c>
      <c r="D431" s="41">
        <f t="shared" si="42"/>
        <v>2537.2599999999998</v>
      </c>
      <c r="E431" s="41">
        <f t="shared" si="42"/>
        <v>2497.75</v>
      </c>
      <c r="F431" s="41">
        <f t="shared" si="42"/>
        <v>2480.9699999999998</v>
      </c>
      <c r="G431" s="41">
        <f t="shared" si="42"/>
        <v>2485.44</v>
      </c>
      <c r="H431" s="41">
        <f t="shared" si="42"/>
        <v>2496.8399999999997</v>
      </c>
      <c r="I431" s="41">
        <f t="shared" si="42"/>
        <v>2748.06</v>
      </c>
      <c r="J431" s="41">
        <f t="shared" si="42"/>
        <v>2936.78</v>
      </c>
      <c r="K431" s="41">
        <f t="shared" si="42"/>
        <v>3202.61</v>
      </c>
      <c r="L431" s="41">
        <f t="shared" si="42"/>
        <v>3338.22</v>
      </c>
      <c r="M431" s="41">
        <f t="shared" si="42"/>
        <v>3365.86</v>
      </c>
      <c r="N431" s="41">
        <f t="shared" si="42"/>
        <v>3343.81</v>
      </c>
      <c r="O431" s="41">
        <f t="shared" si="42"/>
        <v>3351.7499999999995</v>
      </c>
      <c r="P431" s="41">
        <f t="shared" si="42"/>
        <v>3349.2999999999997</v>
      </c>
      <c r="Q431" s="41">
        <f t="shared" si="42"/>
        <v>3276.57</v>
      </c>
      <c r="R431" s="41">
        <f t="shared" si="42"/>
        <v>3161.39</v>
      </c>
      <c r="S431" s="41">
        <f t="shared" si="42"/>
        <v>3225.4</v>
      </c>
      <c r="T431" s="41">
        <f t="shared" si="42"/>
        <v>3271.77</v>
      </c>
      <c r="U431" s="41">
        <f t="shared" si="42"/>
        <v>3332.31</v>
      </c>
      <c r="V431" s="41">
        <f t="shared" si="42"/>
        <v>3428.6</v>
      </c>
      <c r="W431" s="41">
        <f t="shared" si="42"/>
        <v>3419.94</v>
      </c>
      <c r="X431" s="41">
        <f t="shared" si="42"/>
        <v>2956.2999999999997</v>
      </c>
      <c r="Y431" s="41">
        <f t="shared" si="42"/>
        <v>2834.0099999999998</v>
      </c>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2" x14ac:dyDescent="0.2">
      <c r="A432" s="33">
        <v>2</v>
      </c>
      <c r="B432" s="41">
        <f t="shared" ref="B432:Y442" si="43">B364</f>
        <v>2661.5099999999998</v>
      </c>
      <c r="C432" s="41">
        <f t="shared" si="43"/>
        <v>2559.87</v>
      </c>
      <c r="D432" s="41">
        <f t="shared" si="43"/>
        <v>2480.94</v>
      </c>
      <c r="E432" s="41">
        <f t="shared" si="43"/>
        <v>2466.91</v>
      </c>
      <c r="F432" s="41">
        <f t="shared" si="43"/>
        <v>2457.71</v>
      </c>
      <c r="G432" s="41">
        <f t="shared" si="43"/>
        <v>2476.14</v>
      </c>
      <c r="H432" s="41">
        <f t="shared" si="43"/>
        <v>2445.9699999999998</v>
      </c>
      <c r="I432" s="41">
        <f t="shared" si="43"/>
        <v>2655.89</v>
      </c>
      <c r="J432" s="41">
        <f t="shared" si="43"/>
        <v>2926.12</v>
      </c>
      <c r="K432" s="41">
        <f t="shared" si="43"/>
        <v>3109.93</v>
      </c>
      <c r="L432" s="41">
        <f t="shared" si="43"/>
        <v>3125.8399999999997</v>
      </c>
      <c r="M432" s="41">
        <f t="shared" si="43"/>
        <v>3180.82</v>
      </c>
      <c r="N432" s="41">
        <f t="shared" si="43"/>
        <v>3174.73</v>
      </c>
      <c r="O432" s="41">
        <f t="shared" si="43"/>
        <v>3145.7000000000003</v>
      </c>
      <c r="P432" s="41">
        <f t="shared" si="43"/>
        <v>3130.6299999999997</v>
      </c>
      <c r="Q432" s="41">
        <f t="shared" si="43"/>
        <v>3111.39</v>
      </c>
      <c r="R432" s="41">
        <f t="shared" si="43"/>
        <v>3060.89</v>
      </c>
      <c r="S432" s="41">
        <f t="shared" si="43"/>
        <v>3107.85</v>
      </c>
      <c r="T432" s="41">
        <f t="shared" si="43"/>
        <v>3110.89</v>
      </c>
      <c r="U432" s="41">
        <f t="shared" si="43"/>
        <v>3257.56</v>
      </c>
      <c r="V432" s="41">
        <f t="shared" si="43"/>
        <v>3312.03</v>
      </c>
      <c r="W432" s="41">
        <f t="shared" si="43"/>
        <v>3302.93</v>
      </c>
      <c r="X432" s="41">
        <f t="shared" si="43"/>
        <v>2906.43</v>
      </c>
      <c r="Y432" s="41">
        <f t="shared" si="43"/>
        <v>2722.87</v>
      </c>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ht="12" x14ac:dyDescent="0.2">
      <c r="A433" s="33">
        <v>3</v>
      </c>
      <c r="B433" s="41">
        <f t="shared" si="43"/>
        <v>2652.3799999999997</v>
      </c>
      <c r="C433" s="41">
        <f t="shared" si="43"/>
        <v>2556.27</v>
      </c>
      <c r="D433" s="41">
        <f t="shared" si="43"/>
        <v>2472.7800000000002</v>
      </c>
      <c r="E433" s="41">
        <f t="shared" si="43"/>
        <v>2456.7000000000003</v>
      </c>
      <c r="F433" s="41">
        <f t="shared" si="43"/>
        <v>2453.7000000000003</v>
      </c>
      <c r="G433" s="41">
        <f t="shared" si="43"/>
        <v>2462.29</v>
      </c>
      <c r="H433" s="41">
        <f t="shared" si="43"/>
        <v>2479.7000000000003</v>
      </c>
      <c r="I433" s="41">
        <f t="shared" si="43"/>
        <v>2698.4199999999996</v>
      </c>
      <c r="J433" s="41">
        <f t="shared" si="43"/>
        <v>2949.89</v>
      </c>
      <c r="K433" s="41">
        <f t="shared" si="43"/>
        <v>3298.66</v>
      </c>
      <c r="L433" s="41">
        <f t="shared" si="43"/>
        <v>3353.47</v>
      </c>
      <c r="M433" s="41">
        <f t="shared" si="43"/>
        <v>3379.0499999999997</v>
      </c>
      <c r="N433" s="41">
        <f t="shared" si="43"/>
        <v>3368.4900000000002</v>
      </c>
      <c r="O433" s="41">
        <f t="shared" si="43"/>
        <v>3354.89</v>
      </c>
      <c r="P433" s="41">
        <f t="shared" si="43"/>
        <v>3335.8799999999997</v>
      </c>
      <c r="Q433" s="41">
        <f t="shared" si="43"/>
        <v>3295.29</v>
      </c>
      <c r="R433" s="41">
        <f t="shared" si="43"/>
        <v>3245.04</v>
      </c>
      <c r="S433" s="41">
        <f t="shared" si="43"/>
        <v>3271.21</v>
      </c>
      <c r="T433" s="41">
        <f t="shared" si="43"/>
        <v>3221.21</v>
      </c>
      <c r="U433" s="41">
        <f t="shared" si="43"/>
        <v>3272.6</v>
      </c>
      <c r="V433" s="41">
        <f t="shared" si="43"/>
        <v>3348.81</v>
      </c>
      <c r="W433" s="41">
        <f t="shared" si="43"/>
        <v>3399.2999999999997</v>
      </c>
      <c r="X433" s="41">
        <f t="shared" si="43"/>
        <v>2976.87</v>
      </c>
      <c r="Y433" s="41">
        <f t="shared" si="43"/>
        <v>2818.97</v>
      </c>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ht="12" x14ac:dyDescent="0.2">
      <c r="A434" s="33">
        <v>4</v>
      </c>
      <c r="B434" s="41">
        <f t="shared" si="43"/>
        <v>2593.5499999999997</v>
      </c>
      <c r="C434" s="41">
        <f t="shared" si="43"/>
        <v>2523.5700000000002</v>
      </c>
      <c r="D434" s="41">
        <f t="shared" si="43"/>
        <v>2478.94</v>
      </c>
      <c r="E434" s="41">
        <f t="shared" si="43"/>
        <v>2474.87</v>
      </c>
      <c r="F434" s="41">
        <f t="shared" si="43"/>
        <v>2469.9699999999998</v>
      </c>
      <c r="G434" s="41">
        <f t="shared" si="43"/>
        <v>2455.29</v>
      </c>
      <c r="H434" s="41">
        <f t="shared" si="43"/>
        <v>2412.87</v>
      </c>
      <c r="I434" s="41">
        <f t="shared" si="43"/>
        <v>2543.8200000000002</v>
      </c>
      <c r="J434" s="41">
        <f t="shared" si="43"/>
        <v>2831.15</v>
      </c>
      <c r="K434" s="41">
        <f t="shared" si="43"/>
        <v>2992.77</v>
      </c>
      <c r="L434" s="41">
        <f t="shared" si="43"/>
        <v>3114.96</v>
      </c>
      <c r="M434" s="41">
        <f t="shared" si="43"/>
        <v>3123.2000000000003</v>
      </c>
      <c r="N434" s="41">
        <f t="shared" si="43"/>
        <v>3122.16</v>
      </c>
      <c r="O434" s="41">
        <f t="shared" si="43"/>
        <v>3120.68</v>
      </c>
      <c r="P434" s="41">
        <f t="shared" si="43"/>
        <v>3219.56</v>
      </c>
      <c r="Q434" s="41">
        <f t="shared" si="43"/>
        <v>3126.78</v>
      </c>
      <c r="R434" s="41">
        <f t="shared" si="43"/>
        <v>3121.4500000000003</v>
      </c>
      <c r="S434" s="41">
        <f t="shared" si="43"/>
        <v>3171.6299999999997</v>
      </c>
      <c r="T434" s="41">
        <f t="shared" si="43"/>
        <v>3176.66</v>
      </c>
      <c r="U434" s="41">
        <f t="shared" si="43"/>
        <v>3274.65</v>
      </c>
      <c r="V434" s="41">
        <f t="shared" si="43"/>
        <v>3338.1600000000003</v>
      </c>
      <c r="W434" s="41">
        <f t="shared" si="43"/>
        <v>3356.5099999999998</v>
      </c>
      <c r="X434" s="41">
        <f t="shared" si="43"/>
        <v>2960.0899999999997</v>
      </c>
      <c r="Y434" s="41">
        <f t="shared" si="43"/>
        <v>2794.85</v>
      </c>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5</v>
      </c>
      <c r="B435" s="41">
        <f t="shared" si="43"/>
        <v>2598.3399999999997</v>
      </c>
      <c r="C435" s="41">
        <f t="shared" si="43"/>
        <v>2476.2000000000003</v>
      </c>
      <c r="D435" s="41">
        <f t="shared" si="43"/>
        <v>2442.06</v>
      </c>
      <c r="E435" s="41">
        <f t="shared" si="43"/>
        <v>2424.9500000000003</v>
      </c>
      <c r="F435" s="41">
        <f t="shared" si="43"/>
        <v>2438.6</v>
      </c>
      <c r="G435" s="41">
        <f t="shared" si="43"/>
        <v>2485.5099999999998</v>
      </c>
      <c r="H435" s="41">
        <f t="shared" si="43"/>
        <v>2595.1</v>
      </c>
      <c r="I435" s="41">
        <f t="shared" si="43"/>
        <v>2940.5899999999997</v>
      </c>
      <c r="J435" s="41">
        <f t="shared" si="43"/>
        <v>3263.46</v>
      </c>
      <c r="K435" s="41">
        <f t="shared" si="43"/>
        <v>3344.31</v>
      </c>
      <c r="L435" s="41">
        <f t="shared" si="43"/>
        <v>3355.19</v>
      </c>
      <c r="M435" s="41">
        <f t="shared" si="43"/>
        <v>3407.4599999999996</v>
      </c>
      <c r="N435" s="41">
        <f t="shared" si="43"/>
        <v>3378.61</v>
      </c>
      <c r="O435" s="41">
        <f t="shared" si="43"/>
        <v>3398.7400000000002</v>
      </c>
      <c r="P435" s="41">
        <f t="shared" si="43"/>
        <v>3384.0499999999997</v>
      </c>
      <c r="Q435" s="41">
        <f t="shared" si="43"/>
        <v>3369.53</v>
      </c>
      <c r="R435" s="41">
        <f t="shared" si="43"/>
        <v>3349.1</v>
      </c>
      <c r="S435" s="41">
        <f t="shared" si="43"/>
        <v>3260.2999999999997</v>
      </c>
      <c r="T435" s="41">
        <f t="shared" si="43"/>
        <v>3244.8399999999997</v>
      </c>
      <c r="U435" s="41">
        <f t="shared" si="43"/>
        <v>3221.04</v>
      </c>
      <c r="V435" s="41">
        <f t="shared" si="43"/>
        <v>3356.6600000000003</v>
      </c>
      <c r="W435" s="41">
        <f t="shared" si="43"/>
        <v>3281.7999999999997</v>
      </c>
      <c r="X435" s="41">
        <f t="shared" si="43"/>
        <v>2951.33</v>
      </c>
      <c r="Y435" s="41">
        <f t="shared" si="43"/>
        <v>2721.2400000000002</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6</v>
      </c>
      <c r="B436" s="41">
        <f t="shared" si="43"/>
        <v>2594.3200000000002</v>
      </c>
      <c r="C436" s="41">
        <f t="shared" si="43"/>
        <v>2478.62</v>
      </c>
      <c r="D436" s="41">
        <f t="shared" si="43"/>
        <v>2442.1699999999996</v>
      </c>
      <c r="E436" s="41">
        <f t="shared" si="43"/>
        <v>2441.41</v>
      </c>
      <c r="F436" s="41">
        <f t="shared" si="43"/>
        <v>2468.0700000000002</v>
      </c>
      <c r="G436" s="41">
        <f t="shared" si="43"/>
        <v>2527.1299999999997</v>
      </c>
      <c r="H436" s="41">
        <f t="shared" si="43"/>
        <v>2726.04</v>
      </c>
      <c r="I436" s="41">
        <f t="shared" si="43"/>
        <v>2994.18</v>
      </c>
      <c r="J436" s="41">
        <f t="shared" si="43"/>
        <v>3422.9599999999996</v>
      </c>
      <c r="K436" s="41">
        <f t="shared" si="43"/>
        <v>3496.7099999999996</v>
      </c>
      <c r="L436" s="41">
        <f t="shared" si="43"/>
        <v>3498.72</v>
      </c>
      <c r="M436" s="41">
        <f t="shared" si="43"/>
        <v>3533.19</v>
      </c>
      <c r="N436" s="41">
        <f t="shared" si="43"/>
        <v>3530.9</v>
      </c>
      <c r="O436" s="41">
        <f t="shared" si="43"/>
        <v>3536.8399999999997</v>
      </c>
      <c r="P436" s="41">
        <f t="shared" si="43"/>
        <v>3531.22</v>
      </c>
      <c r="Q436" s="41">
        <f t="shared" si="43"/>
        <v>3511.2499999999995</v>
      </c>
      <c r="R436" s="41">
        <f t="shared" si="43"/>
        <v>3498.82</v>
      </c>
      <c r="S436" s="41">
        <f t="shared" si="43"/>
        <v>3446.73</v>
      </c>
      <c r="T436" s="41">
        <f t="shared" si="43"/>
        <v>3433.4599999999996</v>
      </c>
      <c r="U436" s="41">
        <f t="shared" si="43"/>
        <v>3435.11</v>
      </c>
      <c r="V436" s="41">
        <f t="shared" si="43"/>
        <v>3512.78</v>
      </c>
      <c r="W436" s="41">
        <f t="shared" si="43"/>
        <v>3407.72</v>
      </c>
      <c r="X436" s="41">
        <f t="shared" si="43"/>
        <v>2934.1299999999997</v>
      </c>
      <c r="Y436" s="41">
        <f t="shared" si="43"/>
        <v>2833.35</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7</v>
      </c>
      <c r="B437" s="41">
        <f t="shared" si="43"/>
        <v>2565.65</v>
      </c>
      <c r="C437" s="41">
        <f t="shared" si="43"/>
        <v>2425.64</v>
      </c>
      <c r="D437" s="41">
        <f t="shared" si="43"/>
        <v>2307.9899999999998</v>
      </c>
      <c r="E437" s="41">
        <f t="shared" si="43"/>
        <v>2297.87</v>
      </c>
      <c r="F437" s="41">
        <f t="shared" si="43"/>
        <v>2385.37</v>
      </c>
      <c r="G437" s="41">
        <f t="shared" si="43"/>
        <v>2501.9299999999998</v>
      </c>
      <c r="H437" s="41">
        <f t="shared" si="43"/>
        <v>2660.07</v>
      </c>
      <c r="I437" s="41">
        <f t="shared" si="43"/>
        <v>2991.18</v>
      </c>
      <c r="J437" s="41">
        <f t="shared" si="43"/>
        <v>3373.2400000000002</v>
      </c>
      <c r="K437" s="41">
        <f t="shared" si="43"/>
        <v>3445.1200000000003</v>
      </c>
      <c r="L437" s="41">
        <f t="shared" si="43"/>
        <v>3445.6299999999997</v>
      </c>
      <c r="M437" s="41">
        <f t="shared" si="43"/>
        <v>3502.7999999999997</v>
      </c>
      <c r="N437" s="41">
        <f t="shared" si="43"/>
        <v>3480.4500000000003</v>
      </c>
      <c r="O437" s="41">
        <f t="shared" si="43"/>
        <v>3489.3700000000003</v>
      </c>
      <c r="P437" s="41">
        <f t="shared" si="43"/>
        <v>3473.61</v>
      </c>
      <c r="Q437" s="41">
        <f t="shared" si="43"/>
        <v>3462.03</v>
      </c>
      <c r="R437" s="41">
        <f t="shared" si="43"/>
        <v>3451.1200000000003</v>
      </c>
      <c r="S437" s="41">
        <f t="shared" si="43"/>
        <v>3371.2599999999998</v>
      </c>
      <c r="T437" s="41">
        <f t="shared" si="43"/>
        <v>3374.1699999999996</v>
      </c>
      <c r="U437" s="41">
        <f t="shared" si="43"/>
        <v>3411.43</v>
      </c>
      <c r="V437" s="41">
        <f t="shared" si="43"/>
        <v>3476.0399999999995</v>
      </c>
      <c r="W437" s="41">
        <f t="shared" si="43"/>
        <v>3452.36</v>
      </c>
      <c r="X437" s="41">
        <f t="shared" si="43"/>
        <v>3100.7400000000002</v>
      </c>
      <c r="Y437" s="41">
        <f t="shared" si="43"/>
        <v>2899.08</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8</v>
      </c>
      <c r="B438" s="41">
        <f t="shared" si="43"/>
        <v>2901.96</v>
      </c>
      <c r="C438" s="41">
        <f t="shared" si="43"/>
        <v>2744.23</v>
      </c>
      <c r="D438" s="41">
        <f t="shared" si="43"/>
        <v>2643.72</v>
      </c>
      <c r="E438" s="41">
        <f t="shared" si="43"/>
        <v>2619.31</v>
      </c>
      <c r="F438" s="41">
        <f t="shared" si="43"/>
        <v>2599.7000000000003</v>
      </c>
      <c r="G438" s="41">
        <f t="shared" si="43"/>
        <v>2588.29</v>
      </c>
      <c r="H438" s="41">
        <f t="shared" si="43"/>
        <v>2568.7000000000003</v>
      </c>
      <c r="I438" s="41">
        <f t="shared" si="43"/>
        <v>2894.93</v>
      </c>
      <c r="J438" s="41">
        <f t="shared" si="43"/>
        <v>3183.32</v>
      </c>
      <c r="K438" s="41">
        <f t="shared" si="43"/>
        <v>3370.19</v>
      </c>
      <c r="L438" s="41">
        <f t="shared" si="43"/>
        <v>3449.1699999999996</v>
      </c>
      <c r="M438" s="41">
        <f t="shared" si="43"/>
        <v>3467.8399999999997</v>
      </c>
      <c r="N438" s="41">
        <f t="shared" si="43"/>
        <v>3453.82</v>
      </c>
      <c r="O438" s="41">
        <f t="shared" si="43"/>
        <v>3437.32</v>
      </c>
      <c r="P438" s="41">
        <f t="shared" si="43"/>
        <v>3431.6</v>
      </c>
      <c r="Q438" s="41">
        <f t="shared" si="43"/>
        <v>3357.48</v>
      </c>
      <c r="R438" s="41">
        <f t="shared" si="43"/>
        <v>3309.4</v>
      </c>
      <c r="S438" s="41">
        <f t="shared" si="43"/>
        <v>3364.2000000000003</v>
      </c>
      <c r="T438" s="41">
        <f t="shared" si="43"/>
        <v>3412.4500000000003</v>
      </c>
      <c r="U438" s="41">
        <f t="shared" si="43"/>
        <v>3464.77</v>
      </c>
      <c r="V438" s="41">
        <f t="shared" si="43"/>
        <v>3486.2000000000003</v>
      </c>
      <c r="W438" s="41">
        <f t="shared" si="43"/>
        <v>3489.22</v>
      </c>
      <c r="X438" s="41">
        <f t="shared" si="43"/>
        <v>3151.03</v>
      </c>
      <c r="Y438" s="41">
        <f t="shared" si="43"/>
        <v>2896.12</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9</v>
      </c>
      <c r="B439" s="41">
        <f t="shared" si="43"/>
        <v>2839.1299999999997</v>
      </c>
      <c r="C439" s="41">
        <f t="shared" si="43"/>
        <v>2664.57</v>
      </c>
      <c r="D439" s="41">
        <f t="shared" si="43"/>
        <v>2563.14</v>
      </c>
      <c r="E439" s="41">
        <f t="shared" si="43"/>
        <v>2517.61</v>
      </c>
      <c r="F439" s="41">
        <f t="shared" si="43"/>
        <v>2509</v>
      </c>
      <c r="G439" s="41">
        <f t="shared" si="43"/>
        <v>2533.23</v>
      </c>
      <c r="H439" s="41">
        <f t="shared" si="43"/>
        <v>2583.89</v>
      </c>
      <c r="I439" s="41">
        <f t="shared" si="43"/>
        <v>2851.72</v>
      </c>
      <c r="J439" s="41">
        <f t="shared" si="43"/>
        <v>3104.1</v>
      </c>
      <c r="K439" s="41">
        <f t="shared" si="43"/>
        <v>3393.0099999999998</v>
      </c>
      <c r="L439" s="41">
        <f t="shared" si="43"/>
        <v>3475.31</v>
      </c>
      <c r="M439" s="41">
        <f t="shared" si="43"/>
        <v>3493.86</v>
      </c>
      <c r="N439" s="41">
        <f t="shared" si="43"/>
        <v>3472.7499999999995</v>
      </c>
      <c r="O439" s="41">
        <f t="shared" si="43"/>
        <v>3459.57</v>
      </c>
      <c r="P439" s="41">
        <f t="shared" si="43"/>
        <v>3451.18</v>
      </c>
      <c r="Q439" s="41">
        <f t="shared" si="43"/>
        <v>3396.3300000000004</v>
      </c>
      <c r="R439" s="41">
        <f t="shared" si="43"/>
        <v>3343.2999999999997</v>
      </c>
      <c r="S439" s="41">
        <f t="shared" si="43"/>
        <v>3353.77</v>
      </c>
      <c r="T439" s="41">
        <f t="shared" si="43"/>
        <v>3381.3399999999997</v>
      </c>
      <c r="U439" s="41">
        <f t="shared" si="43"/>
        <v>3446.3700000000003</v>
      </c>
      <c r="V439" s="41">
        <f t="shared" si="43"/>
        <v>3475.1</v>
      </c>
      <c r="W439" s="41">
        <f t="shared" si="43"/>
        <v>3493.28</v>
      </c>
      <c r="X439" s="41">
        <f t="shared" si="43"/>
        <v>3072.37</v>
      </c>
      <c r="Y439" s="41">
        <f t="shared" si="43"/>
        <v>2904.52</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10</v>
      </c>
      <c r="B440" s="41">
        <f t="shared" si="43"/>
        <v>2684.6299999999997</v>
      </c>
      <c r="C440" s="41">
        <f t="shared" si="43"/>
        <v>2514.33</v>
      </c>
      <c r="D440" s="41">
        <f t="shared" si="43"/>
        <v>2468.08</v>
      </c>
      <c r="E440" s="41">
        <f t="shared" si="43"/>
        <v>2468.4699999999998</v>
      </c>
      <c r="F440" s="41">
        <f t="shared" si="43"/>
        <v>2468.14</v>
      </c>
      <c r="G440" s="41">
        <f t="shared" si="43"/>
        <v>2473.2199999999998</v>
      </c>
      <c r="H440" s="41">
        <f t="shared" si="43"/>
        <v>2476.83</v>
      </c>
      <c r="I440" s="41">
        <f t="shared" si="43"/>
        <v>2743.72</v>
      </c>
      <c r="J440" s="41">
        <f t="shared" si="43"/>
        <v>3044.19</v>
      </c>
      <c r="K440" s="41">
        <f t="shared" si="43"/>
        <v>3371.6699999999996</v>
      </c>
      <c r="L440" s="41">
        <f t="shared" si="43"/>
        <v>3469.8799999999997</v>
      </c>
      <c r="M440" s="41">
        <f t="shared" si="43"/>
        <v>3480.15</v>
      </c>
      <c r="N440" s="41">
        <f t="shared" si="43"/>
        <v>3477.4100000000003</v>
      </c>
      <c r="O440" s="41">
        <f t="shared" si="43"/>
        <v>3462.19</v>
      </c>
      <c r="P440" s="41">
        <f t="shared" si="43"/>
        <v>3455.7599999999998</v>
      </c>
      <c r="Q440" s="41">
        <f t="shared" si="43"/>
        <v>3374.93</v>
      </c>
      <c r="R440" s="41">
        <f t="shared" si="43"/>
        <v>3284.9</v>
      </c>
      <c r="S440" s="41">
        <f t="shared" si="43"/>
        <v>3307.32</v>
      </c>
      <c r="T440" s="41">
        <f t="shared" si="43"/>
        <v>3306.08</v>
      </c>
      <c r="U440" s="41">
        <f t="shared" si="43"/>
        <v>3331.4</v>
      </c>
      <c r="V440" s="41">
        <f t="shared" si="43"/>
        <v>3405.43</v>
      </c>
      <c r="W440" s="41">
        <f t="shared" si="43"/>
        <v>3439.48</v>
      </c>
      <c r="X440" s="41">
        <f t="shared" si="43"/>
        <v>3030.12</v>
      </c>
      <c r="Y440" s="41">
        <f t="shared" si="43"/>
        <v>2893.4</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11</v>
      </c>
      <c r="B441" s="41">
        <f t="shared" si="43"/>
        <v>2833.29</v>
      </c>
      <c r="C441" s="41">
        <f t="shared" si="43"/>
        <v>2635.2400000000002</v>
      </c>
      <c r="D441" s="41">
        <f t="shared" si="43"/>
        <v>2557.36</v>
      </c>
      <c r="E441" s="41">
        <f t="shared" si="43"/>
        <v>2531.37</v>
      </c>
      <c r="F441" s="41">
        <f t="shared" si="43"/>
        <v>2512.2599999999998</v>
      </c>
      <c r="G441" s="41">
        <f t="shared" si="43"/>
        <v>2525.16</v>
      </c>
      <c r="H441" s="41">
        <f t="shared" si="43"/>
        <v>2500.96</v>
      </c>
      <c r="I441" s="41">
        <f t="shared" si="43"/>
        <v>2765.3799999999997</v>
      </c>
      <c r="J441" s="41">
        <f t="shared" si="43"/>
        <v>3049.58</v>
      </c>
      <c r="K441" s="41">
        <f t="shared" si="43"/>
        <v>3418.81</v>
      </c>
      <c r="L441" s="41">
        <f t="shared" si="43"/>
        <v>3488.1699999999996</v>
      </c>
      <c r="M441" s="41">
        <f t="shared" si="43"/>
        <v>3511.1299999999997</v>
      </c>
      <c r="N441" s="41">
        <f t="shared" si="43"/>
        <v>3516.32</v>
      </c>
      <c r="O441" s="41">
        <f t="shared" si="43"/>
        <v>3507.44</v>
      </c>
      <c r="P441" s="41">
        <f t="shared" si="43"/>
        <v>3502.86</v>
      </c>
      <c r="Q441" s="41">
        <f t="shared" si="43"/>
        <v>3464.4100000000003</v>
      </c>
      <c r="R441" s="41">
        <f t="shared" si="43"/>
        <v>3401.9599999999996</v>
      </c>
      <c r="S441" s="41">
        <f t="shared" si="43"/>
        <v>3463.4999999999995</v>
      </c>
      <c r="T441" s="41">
        <f t="shared" si="43"/>
        <v>3483.14</v>
      </c>
      <c r="U441" s="41">
        <f t="shared" si="43"/>
        <v>3504.0099999999998</v>
      </c>
      <c r="V441" s="41">
        <f t="shared" si="43"/>
        <v>3533.07</v>
      </c>
      <c r="W441" s="41">
        <f t="shared" si="43"/>
        <v>3546.6299999999997</v>
      </c>
      <c r="X441" s="41">
        <f t="shared" si="43"/>
        <v>3256.06</v>
      </c>
      <c r="Y441" s="41">
        <f t="shared" si="43"/>
        <v>2935.15</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12</v>
      </c>
      <c r="B442" s="41">
        <f t="shared" si="43"/>
        <v>2731.46</v>
      </c>
      <c r="C442" s="41">
        <f t="shared" si="43"/>
        <v>2598.9</v>
      </c>
      <c r="D442" s="41">
        <f t="shared" si="43"/>
        <v>2519.14</v>
      </c>
      <c r="E442" s="41">
        <f t="shared" si="43"/>
        <v>2485.64</v>
      </c>
      <c r="F442" s="41">
        <f t="shared" si="43"/>
        <v>2518.19</v>
      </c>
      <c r="G442" s="41">
        <f t="shared" si="43"/>
        <v>2605.54</v>
      </c>
      <c r="H442" s="41">
        <f t="shared" si="43"/>
        <v>2830.77</v>
      </c>
      <c r="I442" s="41">
        <f t="shared" si="43"/>
        <v>3192</v>
      </c>
      <c r="J442" s="41">
        <f t="shared" si="43"/>
        <v>3531.9100000000003</v>
      </c>
      <c r="K442" s="41">
        <f t="shared" si="43"/>
        <v>3604.2099999999996</v>
      </c>
      <c r="L442" s="41">
        <f t="shared" si="43"/>
        <v>3612.4500000000003</v>
      </c>
      <c r="M442" s="41">
        <f t="shared" si="43"/>
        <v>3637.14</v>
      </c>
      <c r="N442" s="41">
        <f t="shared" si="43"/>
        <v>3615.4999999999995</v>
      </c>
      <c r="O442" s="41">
        <f t="shared" si="43"/>
        <v>3623.73</v>
      </c>
      <c r="P442" s="41">
        <f t="shared" si="43"/>
        <v>3629.7099999999996</v>
      </c>
      <c r="Q442" s="41">
        <f t="shared" ref="Q442:Y442" si="44">Q374</f>
        <v>3601.07</v>
      </c>
      <c r="R442" s="41">
        <f t="shared" si="44"/>
        <v>3594.9100000000003</v>
      </c>
      <c r="S442" s="41">
        <f t="shared" si="44"/>
        <v>3565.32</v>
      </c>
      <c r="T442" s="41">
        <f t="shared" si="44"/>
        <v>3524.85</v>
      </c>
      <c r="U442" s="41">
        <f t="shared" si="44"/>
        <v>3490.2000000000003</v>
      </c>
      <c r="V442" s="41">
        <f t="shared" si="44"/>
        <v>3498.1299999999997</v>
      </c>
      <c r="W442" s="41">
        <f t="shared" si="44"/>
        <v>3456.2000000000003</v>
      </c>
      <c r="X442" s="41">
        <f t="shared" si="44"/>
        <v>3000.2400000000002</v>
      </c>
      <c r="Y442" s="41">
        <f t="shared" si="44"/>
        <v>2829.28</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13</v>
      </c>
      <c r="B443" s="41">
        <f t="shared" ref="B443:Y453" si="45">B375</f>
        <v>2663.06</v>
      </c>
      <c r="C443" s="41">
        <f t="shared" si="45"/>
        <v>2497.6799999999998</v>
      </c>
      <c r="D443" s="41">
        <f t="shared" si="45"/>
        <v>2419.96</v>
      </c>
      <c r="E443" s="41">
        <f t="shared" si="45"/>
        <v>2400.5899999999997</v>
      </c>
      <c r="F443" s="41">
        <f t="shared" si="45"/>
        <v>2475.37</v>
      </c>
      <c r="G443" s="41">
        <f t="shared" si="45"/>
        <v>2564.7999999999997</v>
      </c>
      <c r="H443" s="41">
        <f t="shared" si="45"/>
        <v>2747.64</v>
      </c>
      <c r="I443" s="41">
        <f t="shared" si="45"/>
        <v>3005.9900000000002</v>
      </c>
      <c r="J443" s="41">
        <f t="shared" si="45"/>
        <v>3384.4100000000003</v>
      </c>
      <c r="K443" s="41">
        <f t="shared" si="45"/>
        <v>3556.0800000000004</v>
      </c>
      <c r="L443" s="41">
        <f t="shared" si="45"/>
        <v>3592.2499999999995</v>
      </c>
      <c r="M443" s="41">
        <f t="shared" si="45"/>
        <v>3580.73</v>
      </c>
      <c r="N443" s="41">
        <f t="shared" si="45"/>
        <v>3571.1</v>
      </c>
      <c r="O443" s="41">
        <f t="shared" si="45"/>
        <v>3585.2599999999998</v>
      </c>
      <c r="P443" s="41">
        <f t="shared" si="45"/>
        <v>3672.93</v>
      </c>
      <c r="Q443" s="41">
        <f t="shared" si="45"/>
        <v>3703.2599999999998</v>
      </c>
      <c r="R443" s="41">
        <f t="shared" si="45"/>
        <v>3617.3700000000003</v>
      </c>
      <c r="S443" s="41">
        <f t="shared" si="45"/>
        <v>3595.4500000000003</v>
      </c>
      <c r="T443" s="41">
        <f t="shared" si="45"/>
        <v>3583.7999999999997</v>
      </c>
      <c r="U443" s="41">
        <f t="shared" si="45"/>
        <v>3584.2099999999996</v>
      </c>
      <c r="V443" s="41">
        <f t="shared" si="45"/>
        <v>3631.9500000000003</v>
      </c>
      <c r="W443" s="41">
        <f t="shared" si="45"/>
        <v>3487.68</v>
      </c>
      <c r="X443" s="41">
        <f t="shared" si="45"/>
        <v>2997.6699999999996</v>
      </c>
      <c r="Y443" s="41">
        <f t="shared" si="45"/>
        <v>2841.33</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14</v>
      </c>
      <c r="B444" s="41">
        <f t="shared" si="45"/>
        <v>2688.44</v>
      </c>
      <c r="C444" s="41">
        <f t="shared" si="45"/>
        <v>2587.69</v>
      </c>
      <c r="D444" s="41">
        <f t="shared" si="45"/>
        <v>2445.0099999999998</v>
      </c>
      <c r="E444" s="41">
        <f t="shared" si="45"/>
        <v>2422.3799999999997</v>
      </c>
      <c r="F444" s="41">
        <f t="shared" si="45"/>
        <v>2437.66</v>
      </c>
      <c r="G444" s="41">
        <f t="shared" si="45"/>
        <v>2609.11</v>
      </c>
      <c r="H444" s="41">
        <f t="shared" si="45"/>
        <v>2864.33</v>
      </c>
      <c r="I444" s="41">
        <f t="shared" si="45"/>
        <v>3250.08</v>
      </c>
      <c r="J444" s="41">
        <f t="shared" si="45"/>
        <v>3556.8799999999997</v>
      </c>
      <c r="K444" s="41">
        <f t="shared" si="45"/>
        <v>3685.5899999999997</v>
      </c>
      <c r="L444" s="41">
        <f t="shared" si="45"/>
        <v>3762.14</v>
      </c>
      <c r="M444" s="41">
        <f t="shared" si="45"/>
        <v>3731.1200000000003</v>
      </c>
      <c r="N444" s="41">
        <f t="shared" si="45"/>
        <v>3696.9900000000002</v>
      </c>
      <c r="O444" s="41">
        <f t="shared" si="45"/>
        <v>3741.2400000000002</v>
      </c>
      <c r="P444" s="41">
        <f t="shared" si="45"/>
        <v>3827.8399999999997</v>
      </c>
      <c r="Q444" s="41">
        <f t="shared" si="45"/>
        <v>3794.1</v>
      </c>
      <c r="R444" s="41">
        <f t="shared" si="45"/>
        <v>3716.7599999999998</v>
      </c>
      <c r="S444" s="41">
        <f t="shared" si="45"/>
        <v>3687.7499999999995</v>
      </c>
      <c r="T444" s="41">
        <f t="shared" si="45"/>
        <v>3630.81</v>
      </c>
      <c r="U444" s="41">
        <f t="shared" si="45"/>
        <v>3591.7000000000003</v>
      </c>
      <c r="V444" s="41">
        <f t="shared" si="45"/>
        <v>3701.19</v>
      </c>
      <c r="W444" s="41">
        <f t="shared" si="45"/>
        <v>3555.53</v>
      </c>
      <c r="X444" s="41">
        <f t="shared" si="45"/>
        <v>3128.19</v>
      </c>
      <c r="Y444" s="41">
        <f t="shared" si="45"/>
        <v>2920.04</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15</v>
      </c>
      <c r="B445" s="41">
        <f t="shared" si="45"/>
        <v>2718.75</v>
      </c>
      <c r="C445" s="41">
        <f t="shared" si="45"/>
        <v>2634.2000000000003</v>
      </c>
      <c r="D445" s="41">
        <f t="shared" si="45"/>
        <v>2543.46</v>
      </c>
      <c r="E445" s="41">
        <f t="shared" si="45"/>
        <v>2500.5700000000002</v>
      </c>
      <c r="F445" s="41">
        <f t="shared" si="45"/>
        <v>2550.83</v>
      </c>
      <c r="G445" s="41">
        <f t="shared" si="45"/>
        <v>2708.81</v>
      </c>
      <c r="H445" s="41">
        <f t="shared" si="45"/>
        <v>2911.1299999999997</v>
      </c>
      <c r="I445" s="41">
        <f t="shared" si="45"/>
        <v>3311.75</v>
      </c>
      <c r="J445" s="41">
        <f t="shared" si="45"/>
        <v>3538.9500000000003</v>
      </c>
      <c r="K445" s="41">
        <f t="shared" si="45"/>
        <v>3631.7099999999996</v>
      </c>
      <c r="L445" s="41">
        <f t="shared" si="45"/>
        <v>3642.78</v>
      </c>
      <c r="M445" s="41">
        <f t="shared" si="45"/>
        <v>3605.4999999999995</v>
      </c>
      <c r="N445" s="41">
        <f t="shared" si="45"/>
        <v>3592.5399999999995</v>
      </c>
      <c r="O445" s="41">
        <f t="shared" si="45"/>
        <v>3616.6</v>
      </c>
      <c r="P445" s="41">
        <f t="shared" si="45"/>
        <v>3710.44</v>
      </c>
      <c r="Q445" s="41">
        <f t="shared" si="45"/>
        <v>3645.53</v>
      </c>
      <c r="R445" s="41">
        <f t="shared" si="45"/>
        <v>3609.6699999999996</v>
      </c>
      <c r="S445" s="41">
        <f t="shared" si="45"/>
        <v>3589.65</v>
      </c>
      <c r="T445" s="41">
        <f t="shared" si="45"/>
        <v>3596.9199999999996</v>
      </c>
      <c r="U445" s="41">
        <f t="shared" si="45"/>
        <v>3585.5399999999995</v>
      </c>
      <c r="V445" s="41">
        <f t="shared" si="45"/>
        <v>3604.2899999999995</v>
      </c>
      <c r="W445" s="41">
        <f t="shared" si="45"/>
        <v>3527.07</v>
      </c>
      <c r="X445" s="41">
        <f t="shared" si="45"/>
        <v>3250.68</v>
      </c>
      <c r="Y445" s="41">
        <f t="shared" si="45"/>
        <v>2931.3399999999997</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16</v>
      </c>
      <c r="B446" s="41">
        <f t="shared" si="45"/>
        <v>2656.71</v>
      </c>
      <c r="C446" s="41">
        <f t="shared" si="45"/>
        <v>2484.6</v>
      </c>
      <c r="D446" s="41">
        <f t="shared" si="45"/>
        <v>2359.4500000000003</v>
      </c>
      <c r="E446" s="41">
        <f t="shared" si="45"/>
        <v>2292.4699999999998</v>
      </c>
      <c r="F446" s="41">
        <f t="shared" si="45"/>
        <v>2380.02</v>
      </c>
      <c r="G446" s="41">
        <f t="shared" si="45"/>
        <v>2577.44</v>
      </c>
      <c r="H446" s="41">
        <f t="shared" si="45"/>
        <v>2833.77</v>
      </c>
      <c r="I446" s="41">
        <f t="shared" si="45"/>
        <v>3095.57</v>
      </c>
      <c r="J446" s="41">
        <f t="shared" si="45"/>
        <v>3423.7499999999995</v>
      </c>
      <c r="K446" s="41">
        <f t="shared" si="45"/>
        <v>3488.86</v>
      </c>
      <c r="L446" s="41">
        <f t="shared" si="45"/>
        <v>3484.0099999999998</v>
      </c>
      <c r="M446" s="41">
        <f t="shared" si="45"/>
        <v>3440.73</v>
      </c>
      <c r="N446" s="41">
        <f t="shared" si="45"/>
        <v>3468.2999999999997</v>
      </c>
      <c r="O446" s="41">
        <f t="shared" si="45"/>
        <v>3480.5499999999997</v>
      </c>
      <c r="P446" s="41">
        <f t="shared" si="45"/>
        <v>3566.9500000000003</v>
      </c>
      <c r="Q446" s="41">
        <f t="shared" si="45"/>
        <v>3542.3700000000003</v>
      </c>
      <c r="R446" s="41">
        <f t="shared" si="45"/>
        <v>3482.89</v>
      </c>
      <c r="S446" s="41">
        <f t="shared" si="45"/>
        <v>3436.5099999999998</v>
      </c>
      <c r="T446" s="41">
        <f t="shared" si="45"/>
        <v>3423.2999999999997</v>
      </c>
      <c r="U446" s="41">
        <f t="shared" si="45"/>
        <v>3411.1</v>
      </c>
      <c r="V446" s="41">
        <f t="shared" si="45"/>
        <v>3458.48</v>
      </c>
      <c r="W446" s="41">
        <f t="shared" si="45"/>
        <v>3482.2099999999996</v>
      </c>
      <c r="X446" s="41">
        <f t="shared" si="45"/>
        <v>3186.73</v>
      </c>
      <c r="Y446" s="41">
        <f t="shared" si="45"/>
        <v>2868.5099999999998</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17</v>
      </c>
      <c r="B447" s="41">
        <f t="shared" si="45"/>
        <v>2765</v>
      </c>
      <c r="C447" s="41">
        <f t="shared" si="45"/>
        <v>2711.56</v>
      </c>
      <c r="D447" s="41">
        <f t="shared" si="45"/>
        <v>2547.77</v>
      </c>
      <c r="E447" s="41">
        <f t="shared" si="45"/>
        <v>2468.44</v>
      </c>
      <c r="F447" s="41">
        <f t="shared" si="45"/>
        <v>2458.46</v>
      </c>
      <c r="G447" s="41">
        <f t="shared" si="45"/>
        <v>2365.37</v>
      </c>
      <c r="H447" s="41">
        <f t="shared" si="45"/>
        <v>2468.0700000000002</v>
      </c>
      <c r="I447" s="41">
        <f t="shared" si="45"/>
        <v>2832.72</v>
      </c>
      <c r="J447" s="41">
        <f t="shared" si="45"/>
        <v>3134.6299999999997</v>
      </c>
      <c r="K447" s="41">
        <f t="shared" si="45"/>
        <v>3439.07</v>
      </c>
      <c r="L447" s="41">
        <f t="shared" si="45"/>
        <v>3536.81</v>
      </c>
      <c r="M447" s="41">
        <f t="shared" si="45"/>
        <v>3571.44</v>
      </c>
      <c r="N447" s="41">
        <f t="shared" si="45"/>
        <v>3572.7899999999995</v>
      </c>
      <c r="O447" s="41">
        <f t="shared" si="45"/>
        <v>3534.93</v>
      </c>
      <c r="P447" s="41">
        <f t="shared" si="45"/>
        <v>3568.0800000000004</v>
      </c>
      <c r="Q447" s="41">
        <f t="shared" si="45"/>
        <v>3552.5800000000004</v>
      </c>
      <c r="R447" s="41">
        <f t="shared" si="45"/>
        <v>3535.1699999999996</v>
      </c>
      <c r="S447" s="41">
        <f t="shared" si="45"/>
        <v>3536.9</v>
      </c>
      <c r="T447" s="41">
        <f t="shared" si="45"/>
        <v>3532.6299999999997</v>
      </c>
      <c r="U447" s="41">
        <f t="shared" si="45"/>
        <v>3532.32</v>
      </c>
      <c r="V447" s="41">
        <f t="shared" si="45"/>
        <v>3559.98</v>
      </c>
      <c r="W447" s="41">
        <f t="shared" si="45"/>
        <v>3543.77</v>
      </c>
      <c r="X447" s="41">
        <f t="shared" si="45"/>
        <v>3122.8399999999997</v>
      </c>
      <c r="Y447" s="41">
        <f t="shared" si="45"/>
        <v>2929.43</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18</v>
      </c>
      <c r="B448" s="41">
        <f t="shared" si="45"/>
        <v>2657.9500000000003</v>
      </c>
      <c r="C448" s="41">
        <f t="shared" si="45"/>
        <v>2513.15</v>
      </c>
      <c r="D448" s="41">
        <f t="shared" si="45"/>
        <v>2455.2599999999998</v>
      </c>
      <c r="E448" s="41">
        <f t="shared" si="45"/>
        <v>2325.37</v>
      </c>
      <c r="F448" s="41">
        <f t="shared" si="45"/>
        <v>2287.33</v>
      </c>
      <c r="G448" s="41">
        <f t="shared" si="45"/>
        <v>2222.39</v>
      </c>
      <c r="H448" s="41">
        <f t="shared" si="45"/>
        <v>2215.91</v>
      </c>
      <c r="I448" s="41">
        <f t="shared" si="45"/>
        <v>2523.19</v>
      </c>
      <c r="J448" s="41">
        <f t="shared" si="45"/>
        <v>2993.72</v>
      </c>
      <c r="K448" s="41">
        <f t="shared" si="45"/>
        <v>3367.52</v>
      </c>
      <c r="L448" s="41">
        <f t="shared" si="45"/>
        <v>3525.6200000000003</v>
      </c>
      <c r="M448" s="41">
        <f t="shared" si="45"/>
        <v>3545.64</v>
      </c>
      <c r="N448" s="41">
        <f t="shared" si="45"/>
        <v>3542.7499999999995</v>
      </c>
      <c r="O448" s="41">
        <f t="shared" si="45"/>
        <v>3542.3399999999997</v>
      </c>
      <c r="P448" s="41">
        <f t="shared" si="45"/>
        <v>3539.1200000000003</v>
      </c>
      <c r="Q448" s="41">
        <f t="shared" si="45"/>
        <v>3501.2000000000003</v>
      </c>
      <c r="R448" s="41">
        <f t="shared" si="45"/>
        <v>3374.5399999999995</v>
      </c>
      <c r="S448" s="41">
        <f t="shared" si="45"/>
        <v>3397.0899999999997</v>
      </c>
      <c r="T448" s="41">
        <f t="shared" si="45"/>
        <v>3469.98</v>
      </c>
      <c r="U448" s="41">
        <f t="shared" si="45"/>
        <v>3516.47</v>
      </c>
      <c r="V448" s="41">
        <f t="shared" si="45"/>
        <v>3552.14</v>
      </c>
      <c r="W448" s="41">
        <f t="shared" si="45"/>
        <v>3583.4100000000003</v>
      </c>
      <c r="X448" s="41">
        <f t="shared" si="45"/>
        <v>3245.66</v>
      </c>
      <c r="Y448" s="41">
        <f t="shared" si="45"/>
        <v>2841.6699999999996</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19</v>
      </c>
      <c r="B449" s="41">
        <f t="shared" si="45"/>
        <v>2678.03</v>
      </c>
      <c r="C449" s="41">
        <f t="shared" si="45"/>
        <v>2565.29</v>
      </c>
      <c r="D449" s="41">
        <f t="shared" si="45"/>
        <v>2483.87</v>
      </c>
      <c r="E449" s="41">
        <f t="shared" si="45"/>
        <v>2462.08</v>
      </c>
      <c r="F449" s="41">
        <f t="shared" si="45"/>
        <v>2488.0300000000002</v>
      </c>
      <c r="G449" s="41">
        <f t="shared" si="45"/>
        <v>2560.21</v>
      </c>
      <c r="H449" s="41">
        <f t="shared" si="45"/>
        <v>2799.5099999999998</v>
      </c>
      <c r="I449" s="41">
        <f t="shared" si="45"/>
        <v>3175.2599999999998</v>
      </c>
      <c r="J449" s="41">
        <f t="shared" si="45"/>
        <v>3542.81</v>
      </c>
      <c r="K449" s="41">
        <f t="shared" si="45"/>
        <v>3637.8799999999997</v>
      </c>
      <c r="L449" s="41">
        <f t="shared" si="45"/>
        <v>3667.82</v>
      </c>
      <c r="M449" s="41">
        <f t="shared" si="45"/>
        <v>3646.85</v>
      </c>
      <c r="N449" s="41">
        <f t="shared" si="45"/>
        <v>3582.03</v>
      </c>
      <c r="O449" s="41">
        <f t="shared" si="45"/>
        <v>3626.2899999999995</v>
      </c>
      <c r="P449" s="41">
        <f t="shared" si="45"/>
        <v>3698.57</v>
      </c>
      <c r="Q449" s="41">
        <f t="shared" si="45"/>
        <v>3655.5099999999998</v>
      </c>
      <c r="R449" s="41">
        <f t="shared" si="45"/>
        <v>3576.2099999999996</v>
      </c>
      <c r="S449" s="41">
        <f t="shared" si="45"/>
        <v>3536.2000000000003</v>
      </c>
      <c r="T449" s="41">
        <f t="shared" si="45"/>
        <v>3521.9500000000003</v>
      </c>
      <c r="U449" s="41">
        <f t="shared" si="45"/>
        <v>3527.4199999999996</v>
      </c>
      <c r="V449" s="41">
        <f t="shared" si="45"/>
        <v>3536.3700000000003</v>
      </c>
      <c r="W449" s="41">
        <f t="shared" si="45"/>
        <v>3502.2999999999997</v>
      </c>
      <c r="X449" s="41">
        <f t="shared" si="45"/>
        <v>3050.62</v>
      </c>
      <c r="Y449" s="41">
        <f t="shared" si="45"/>
        <v>2833.06</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20</v>
      </c>
      <c r="B450" s="41">
        <f t="shared" si="45"/>
        <v>2700.56</v>
      </c>
      <c r="C450" s="41">
        <f t="shared" si="45"/>
        <v>2502.3399999999997</v>
      </c>
      <c r="D450" s="41">
        <f t="shared" si="45"/>
        <v>2305.0300000000002</v>
      </c>
      <c r="E450" s="41">
        <f t="shared" si="45"/>
        <v>2259.67</v>
      </c>
      <c r="F450" s="41">
        <f t="shared" si="45"/>
        <v>2327.12</v>
      </c>
      <c r="G450" s="41">
        <f t="shared" si="45"/>
        <v>2560.19</v>
      </c>
      <c r="H450" s="41">
        <f t="shared" si="45"/>
        <v>2752.4</v>
      </c>
      <c r="I450" s="41">
        <f t="shared" si="45"/>
        <v>3125.23</v>
      </c>
      <c r="J450" s="41">
        <f t="shared" si="45"/>
        <v>3498.69</v>
      </c>
      <c r="K450" s="41">
        <f t="shared" si="45"/>
        <v>3757.82</v>
      </c>
      <c r="L450" s="41">
        <f t="shared" si="45"/>
        <v>3775.94</v>
      </c>
      <c r="M450" s="41">
        <f t="shared" si="45"/>
        <v>3754.81</v>
      </c>
      <c r="N450" s="41">
        <f t="shared" si="45"/>
        <v>3746.11</v>
      </c>
      <c r="O450" s="41">
        <f t="shared" si="45"/>
        <v>3759.9900000000002</v>
      </c>
      <c r="P450" s="41">
        <f t="shared" si="45"/>
        <v>3905.27</v>
      </c>
      <c r="Q450" s="41">
        <f t="shared" si="45"/>
        <v>3774.48</v>
      </c>
      <c r="R450" s="41">
        <f t="shared" si="45"/>
        <v>3670.39</v>
      </c>
      <c r="S450" s="41">
        <f t="shared" si="45"/>
        <v>3571.5099999999998</v>
      </c>
      <c r="T450" s="41">
        <f t="shared" si="45"/>
        <v>3550.8300000000004</v>
      </c>
      <c r="U450" s="41">
        <f t="shared" si="45"/>
        <v>3545.0800000000004</v>
      </c>
      <c r="V450" s="41">
        <f t="shared" si="45"/>
        <v>3518.9100000000003</v>
      </c>
      <c r="W450" s="41">
        <f t="shared" si="45"/>
        <v>3492.07</v>
      </c>
      <c r="X450" s="41">
        <f t="shared" si="45"/>
        <v>3071.18</v>
      </c>
      <c r="Y450" s="41">
        <f t="shared" si="45"/>
        <v>2915.53</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21</v>
      </c>
      <c r="B451" s="41">
        <f t="shared" si="45"/>
        <v>2649.2999999999997</v>
      </c>
      <c r="C451" s="41">
        <f t="shared" si="45"/>
        <v>2546.9900000000002</v>
      </c>
      <c r="D451" s="41">
        <f t="shared" si="45"/>
        <v>2447.7199999999998</v>
      </c>
      <c r="E451" s="41">
        <f t="shared" si="45"/>
        <v>2339.7800000000002</v>
      </c>
      <c r="F451" s="41">
        <f t="shared" si="45"/>
        <v>2397.5099999999998</v>
      </c>
      <c r="G451" s="41">
        <f t="shared" si="45"/>
        <v>2579.4</v>
      </c>
      <c r="H451" s="41">
        <f t="shared" si="45"/>
        <v>2722.44</v>
      </c>
      <c r="I451" s="41">
        <f t="shared" si="45"/>
        <v>3152.58</v>
      </c>
      <c r="J451" s="41">
        <f t="shared" si="45"/>
        <v>3441.5099999999998</v>
      </c>
      <c r="K451" s="41">
        <f t="shared" si="45"/>
        <v>3669.27</v>
      </c>
      <c r="L451" s="41">
        <f t="shared" si="45"/>
        <v>3793.7400000000002</v>
      </c>
      <c r="M451" s="41">
        <f t="shared" si="45"/>
        <v>3704.48</v>
      </c>
      <c r="N451" s="41">
        <f t="shared" si="45"/>
        <v>3667.5899999999997</v>
      </c>
      <c r="O451" s="41">
        <f t="shared" si="45"/>
        <v>3693.39</v>
      </c>
      <c r="P451" s="41">
        <f t="shared" si="45"/>
        <v>3912.8300000000004</v>
      </c>
      <c r="Q451" s="41">
        <f t="shared" si="45"/>
        <v>3819.06</v>
      </c>
      <c r="R451" s="41">
        <f t="shared" si="45"/>
        <v>3646.3799999999997</v>
      </c>
      <c r="S451" s="41">
        <f t="shared" si="45"/>
        <v>3625.89</v>
      </c>
      <c r="T451" s="41">
        <f t="shared" si="45"/>
        <v>3597.7599999999998</v>
      </c>
      <c r="U451" s="41">
        <f t="shared" si="45"/>
        <v>3589.4100000000003</v>
      </c>
      <c r="V451" s="41">
        <f t="shared" si="45"/>
        <v>3542.93</v>
      </c>
      <c r="W451" s="41">
        <f t="shared" si="45"/>
        <v>3492.2899999999995</v>
      </c>
      <c r="X451" s="41">
        <f t="shared" si="45"/>
        <v>3107.86</v>
      </c>
      <c r="Y451" s="41">
        <f t="shared" si="45"/>
        <v>2959.72</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22</v>
      </c>
      <c r="B452" s="41">
        <f t="shared" si="45"/>
        <v>2677.2000000000003</v>
      </c>
      <c r="C452" s="41">
        <f t="shared" si="45"/>
        <v>2536.9699999999998</v>
      </c>
      <c r="D452" s="41">
        <f t="shared" si="45"/>
        <v>2408.16</v>
      </c>
      <c r="E452" s="41">
        <f t="shared" si="45"/>
        <v>2244.21</v>
      </c>
      <c r="F452" s="41">
        <f t="shared" si="45"/>
        <v>2338.3200000000002</v>
      </c>
      <c r="G452" s="41">
        <f t="shared" si="45"/>
        <v>2582.31</v>
      </c>
      <c r="H452" s="41">
        <f t="shared" si="45"/>
        <v>2721.29</v>
      </c>
      <c r="I452" s="41">
        <f t="shared" si="45"/>
        <v>3166.7000000000003</v>
      </c>
      <c r="J452" s="41">
        <f t="shared" si="45"/>
        <v>3524.78</v>
      </c>
      <c r="K452" s="41">
        <f t="shared" si="45"/>
        <v>3698.36</v>
      </c>
      <c r="L452" s="41">
        <f t="shared" si="45"/>
        <v>3726.9900000000002</v>
      </c>
      <c r="M452" s="41">
        <f t="shared" si="45"/>
        <v>3726.5499999999997</v>
      </c>
      <c r="N452" s="41">
        <f t="shared" si="45"/>
        <v>3650.3799999999997</v>
      </c>
      <c r="O452" s="41">
        <f t="shared" si="45"/>
        <v>3732.86</v>
      </c>
      <c r="P452" s="41">
        <f t="shared" si="45"/>
        <v>3812.5099999999998</v>
      </c>
      <c r="Q452" s="41">
        <f t="shared" si="45"/>
        <v>3750.3700000000003</v>
      </c>
      <c r="R452" s="41">
        <f t="shared" si="45"/>
        <v>3662.68</v>
      </c>
      <c r="S452" s="41">
        <f t="shared" si="45"/>
        <v>3603.03</v>
      </c>
      <c r="T452" s="41">
        <f t="shared" si="45"/>
        <v>3600.14</v>
      </c>
      <c r="U452" s="41">
        <f t="shared" si="45"/>
        <v>3583.43</v>
      </c>
      <c r="V452" s="41">
        <f t="shared" si="45"/>
        <v>3599.6299999999997</v>
      </c>
      <c r="W452" s="41">
        <f t="shared" si="45"/>
        <v>3521.7499999999995</v>
      </c>
      <c r="X452" s="41">
        <f t="shared" si="45"/>
        <v>3128.2000000000003</v>
      </c>
      <c r="Y452" s="41">
        <f t="shared" si="45"/>
        <v>2907.89</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23</v>
      </c>
      <c r="B453" s="41">
        <f t="shared" si="45"/>
        <v>2689.08</v>
      </c>
      <c r="C453" s="41">
        <f t="shared" si="45"/>
        <v>2495.98</v>
      </c>
      <c r="D453" s="41">
        <f t="shared" si="45"/>
        <v>2423.29</v>
      </c>
      <c r="E453" s="41">
        <f t="shared" si="45"/>
        <v>2356.96</v>
      </c>
      <c r="F453" s="41">
        <f t="shared" si="45"/>
        <v>2378.58</v>
      </c>
      <c r="G453" s="41">
        <f t="shared" si="45"/>
        <v>2528.21</v>
      </c>
      <c r="H453" s="41">
        <f t="shared" si="45"/>
        <v>2768.12</v>
      </c>
      <c r="I453" s="41">
        <f t="shared" si="45"/>
        <v>3193.32</v>
      </c>
      <c r="J453" s="41">
        <f t="shared" si="45"/>
        <v>3541.2099999999996</v>
      </c>
      <c r="K453" s="41">
        <f t="shared" si="45"/>
        <v>3641.5800000000004</v>
      </c>
      <c r="L453" s="41">
        <f t="shared" si="45"/>
        <v>3689.98</v>
      </c>
      <c r="M453" s="41">
        <f t="shared" si="45"/>
        <v>3673.7999999999997</v>
      </c>
      <c r="N453" s="41">
        <f t="shared" si="45"/>
        <v>3707.31</v>
      </c>
      <c r="O453" s="41">
        <f t="shared" si="45"/>
        <v>3734.86</v>
      </c>
      <c r="P453" s="41">
        <f t="shared" si="45"/>
        <v>3833.35</v>
      </c>
      <c r="Q453" s="41">
        <f t="shared" ref="Q453:Y453" si="46">Q385</f>
        <v>3727.1699999999996</v>
      </c>
      <c r="R453" s="41">
        <f t="shared" si="46"/>
        <v>3661.82</v>
      </c>
      <c r="S453" s="41">
        <f t="shared" si="46"/>
        <v>3633.3799999999997</v>
      </c>
      <c r="T453" s="41">
        <f t="shared" si="46"/>
        <v>3595.35</v>
      </c>
      <c r="U453" s="41">
        <f t="shared" si="46"/>
        <v>3578.7499999999995</v>
      </c>
      <c r="V453" s="41">
        <f t="shared" si="46"/>
        <v>3553.1600000000003</v>
      </c>
      <c r="W453" s="41">
        <f t="shared" si="46"/>
        <v>3564.2400000000002</v>
      </c>
      <c r="X453" s="41">
        <f t="shared" si="46"/>
        <v>3356.7000000000003</v>
      </c>
      <c r="Y453" s="41">
        <f t="shared" si="46"/>
        <v>2971.08</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24</v>
      </c>
      <c r="B454" s="41">
        <f t="shared" ref="B454:Y461" si="47">B386</f>
        <v>2885.14</v>
      </c>
      <c r="C454" s="41">
        <f t="shared" si="47"/>
        <v>2671.86</v>
      </c>
      <c r="D454" s="41">
        <f t="shared" si="47"/>
        <v>2586.0899999999997</v>
      </c>
      <c r="E454" s="41">
        <f t="shared" si="47"/>
        <v>2533.3399999999997</v>
      </c>
      <c r="F454" s="41">
        <f t="shared" si="47"/>
        <v>2513.4299999999998</v>
      </c>
      <c r="G454" s="41">
        <f t="shared" si="47"/>
        <v>2508.9900000000002</v>
      </c>
      <c r="H454" s="41">
        <f t="shared" si="47"/>
        <v>2569.4299999999998</v>
      </c>
      <c r="I454" s="41">
        <f t="shared" si="47"/>
        <v>2872.66</v>
      </c>
      <c r="J454" s="41">
        <f t="shared" si="47"/>
        <v>3286.89</v>
      </c>
      <c r="K454" s="41">
        <f t="shared" si="47"/>
        <v>3574.5399999999995</v>
      </c>
      <c r="L454" s="41">
        <f t="shared" si="47"/>
        <v>3650.5899999999997</v>
      </c>
      <c r="M454" s="41">
        <f t="shared" si="47"/>
        <v>3658.4199999999996</v>
      </c>
      <c r="N454" s="41">
        <f t="shared" si="47"/>
        <v>3647.5099999999998</v>
      </c>
      <c r="O454" s="41">
        <f t="shared" si="47"/>
        <v>3648.64</v>
      </c>
      <c r="P454" s="41">
        <f t="shared" si="47"/>
        <v>3639.7999999999997</v>
      </c>
      <c r="Q454" s="41">
        <f t="shared" si="47"/>
        <v>3667.0499999999997</v>
      </c>
      <c r="R454" s="41">
        <f t="shared" si="47"/>
        <v>3657.3399999999997</v>
      </c>
      <c r="S454" s="41">
        <f t="shared" si="47"/>
        <v>3650.4</v>
      </c>
      <c r="T454" s="41">
        <f t="shared" si="47"/>
        <v>3642.61</v>
      </c>
      <c r="U454" s="41">
        <f t="shared" si="47"/>
        <v>3646.1</v>
      </c>
      <c r="V454" s="41">
        <f t="shared" si="47"/>
        <v>3652.7099999999996</v>
      </c>
      <c r="W454" s="41">
        <f t="shared" si="47"/>
        <v>3640.4100000000003</v>
      </c>
      <c r="X454" s="41">
        <f t="shared" si="47"/>
        <v>3311.4</v>
      </c>
      <c r="Y454" s="41">
        <f t="shared" si="47"/>
        <v>2945.98</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25</v>
      </c>
      <c r="B455" s="41">
        <f t="shared" si="47"/>
        <v>2828.9</v>
      </c>
      <c r="C455" s="41">
        <f t="shared" si="47"/>
        <v>2641.04</v>
      </c>
      <c r="D455" s="41">
        <f t="shared" si="47"/>
        <v>2549.4900000000002</v>
      </c>
      <c r="E455" s="41">
        <f t="shared" si="47"/>
        <v>2475.5300000000002</v>
      </c>
      <c r="F455" s="41">
        <f t="shared" si="47"/>
        <v>2426.4500000000003</v>
      </c>
      <c r="G455" s="41">
        <f t="shared" si="47"/>
        <v>2470.83</v>
      </c>
      <c r="H455" s="41">
        <f t="shared" si="47"/>
        <v>2401.77</v>
      </c>
      <c r="I455" s="41">
        <f t="shared" si="47"/>
        <v>2660.2599999999998</v>
      </c>
      <c r="J455" s="41">
        <f t="shared" si="47"/>
        <v>3009.06</v>
      </c>
      <c r="K455" s="41">
        <f t="shared" si="47"/>
        <v>3363.39</v>
      </c>
      <c r="L455" s="41">
        <f t="shared" si="47"/>
        <v>3500.4100000000003</v>
      </c>
      <c r="M455" s="41">
        <f t="shared" si="47"/>
        <v>3563.0499999999997</v>
      </c>
      <c r="N455" s="41">
        <f t="shared" si="47"/>
        <v>3562.4599999999996</v>
      </c>
      <c r="O455" s="41">
        <f t="shared" si="47"/>
        <v>3561.0399999999995</v>
      </c>
      <c r="P455" s="41">
        <f t="shared" si="47"/>
        <v>3566.61</v>
      </c>
      <c r="Q455" s="41">
        <f t="shared" si="47"/>
        <v>3523.9</v>
      </c>
      <c r="R455" s="41">
        <f t="shared" si="47"/>
        <v>3460.1200000000003</v>
      </c>
      <c r="S455" s="41">
        <f t="shared" si="47"/>
        <v>3467.0899999999997</v>
      </c>
      <c r="T455" s="41">
        <f t="shared" si="47"/>
        <v>3496.81</v>
      </c>
      <c r="U455" s="41">
        <f t="shared" si="47"/>
        <v>3520.35</v>
      </c>
      <c r="V455" s="41">
        <f t="shared" si="47"/>
        <v>3550.8399999999997</v>
      </c>
      <c r="W455" s="41">
        <f t="shared" si="47"/>
        <v>3587.2099999999996</v>
      </c>
      <c r="X455" s="41">
        <f t="shared" si="47"/>
        <v>3235.6299999999997</v>
      </c>
      <c r="Y455" s="41">
        <f t="shared" si="47"/>
        <v>2865.33</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26</v>
      </c>
      <c r="B456" s="41">
        <f t="shared" si="47"/>
        <v>2692.77</v>
      </c>
      <c r="C456" s="41">
        <f t="shared" si="47"/>
        <v>2580.46</v>
      </c>
      <c r="D456" s="41">
        <f t="shared" si="47"/>
        <v>2491.87</v>
      </c>
      <c r="E456" s="41">
        <f t="shared" si="47"/>
        <v>2330.0499999999997</v>
      </c>
      <c r="F456" s="41">
        <f t="shared" si="47"/>
        <v>2349.77</v>
      </c>
      <c r="G456" s="41">
        <f t="shared" si="47"/>
        <v>2608.9500000000003</v>
      </c>
      <c r="H456" s="41">
        <f t="shared" si="47"/>
        <v>2717.22</v>
      </c>
      <c r="I456" s="41">
        <f t="shared" si="47"/>
        <v>3024.64</v>
      </c>
      <c r="J456" s="41">
        <f t="shared" si="47"/>
        <v>3460.03</v>
      </c>
      <c r="K456" s="41">
        <f t="shared" si="47"/>
        <v>3545.7899999999995</v>
      </c>
      <c r="L456" s="41">
        <f t="shared" si="47"/>
        <v>3634.8799999999997</v>
      </c>
      <c r="M456" s="41">
        <f t="shared" si="47"/>
        <v>3592.7599999999998</v>
      </c>
      <c r="N456" s="41">
        <f t="shared" si="47"/>
        <v>3557.98</v>
      </c>
      <c r="O456" s="41">
        <f t="shared" si="47"/>
        <v>3605.9500000000003</v>
      </c>
      <c r="P456" s="41">
        <f t="shared" si="47"/>
        <v>3659.5899999999997</v>
      </c>
      <c r="Q456" s="41">
        <f t="shared" si="47"/>
        <v>3667.89</v>
      </c>
      <c r="R456" s="41">
        <f t="shared" si="47"/>
        <v>3631.48</v>
      </c>
      <c r="S456" s="41">
        <f t="shared" si="47"/>
        <v>3496.8300000000004</v>
      </c>
      <c r="T456" s="41">
        <f t="shared" si="47"/>
        <v>3454.2000000000003</v>
      </c>
      <c r="U456" s="41">
        <f t="shared" si="47"/>
        <v>3356.02</v>
      </c>
      <c r="V456" s="41">
        <f t="shared" si="47"/>
        <v>3381.7000000000003</v>
      </c>
      <c r="W456" s="41">
        <f t="shared" si="47"/>
        <v>3288</v>
      </c>
      <c r="X456" s="41">
        <f t="shared" si="47"/>
        <v>2886.31</v>
      </c>
      <c r="Y456" s="41">
        <f t="shared" si="47"/>
        <v>2765.23</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27</v>
      </c>
      <c r="B457" s="41">
        <f t="shared" si="47"/>
        <v>2602.5899999999997</v>
      </c>
      <c r="C457" s="41">
        <f t="shared" si="47"/>
        <v>2412.6</v>
      </c>
      <c r="D457" s="41">
        <f t="shared" si="47"/>
        <v>2352.7599999999998</v>
      </c>
      <c r="E457" s="41">
        <f t="shared" si="47"/>
        <v>2040.46</v>
      </c>
      <c r="F457" s="41">
        <f t="shared" si="47"/>
        <v>1836.02</v>
      </c>
      <c r="G457" s="41">
        <f t="shared" si="47"/>
        <v>2413.3799999999997</v>
      </c>
      <c r="H457" s="41">
        <f t="shared" si="47"/>
        <v>2585.2599999999998</v>
      </c>
      <c r="I457" s="41">
        <f t="shared" si="47"/>
        <v>2912.07</v>
      </c>
      <c r="J457" s="41">
        <f t="shared" si="47"/>
        <v>3284.7999999999997</v>
      </c>
      <c r="K457" s="41">
        <f t="shared" si="47"/>
        <v>3468.2099999999996</v>
      </c>
      <c r="L457" s="41">
        <f t="shared" si="47"/>
        <v>3566.8799999999997</v>
      </c>
      <c r="M457" s="41">
        <f t="shared" si="47"/>
        <v>3472.7400000000002</v>
      </c>
      <c r="N457" s="41">
        <f t="shared" si="47"/>
        <v>3430.31</v>
      </c>
      <c r="O457" s="41">
        <f t="shared" si="47"/>
        <v>3466.7599999999998</v>
      </c>
      <c r="P457" s="41">
        <f t="shared" si="47"/>
        <v>3588.9500000000003</v>
      </c>
      <c r="Q457" s="41">
        <f t="shared" si="47"/>
        <v>3513.8399999999997</v>
      </c>
      <c r="R457" s="41">
        <f t="shared" si="47"/>
        <v>3528.69</v>
      </c>
      <c r="S457" s="41">
        <f t="shared" si="47"/>
        <v>3460.9100000000003</v>
      </c>
      <c r="T457" s="41">
        <f t="shared" si="47"/>
        <v>3410.61</v>
      </c>
      <c r="U457" s="41">
        <f t="shared" si="47"/>
        <v>3306.85</v>
      </c>
      <c r="V457" s="41">
        <f t="shared" si="47"/>
        <v>3301.43</v>
      </c>
      <c r="W457" s="41">
        <f t="shared" si="47"/>
        <v>3253.39</v>
      </c>
      <c r="X457" s="41">
        <f t="shared" si="47"/>
        <v>2886.5499999999997</v>
      </c>
      <c r="Y457" s="41">
        <f t="shared" si="47"/>
        <v>2778.4199999999996</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28</v>
      </c>
      <c r="B458" s="41">
        <f t="shared" si="47"/>
        <v>2667.06</v>
      </c>
      <c r="C458" s="41">
        <f t="shared" si="47"/>
        <v>2443.9699999999998</v>
      </c>
      <c r="D458" s="41">
        <f t="shared" si="47"/>
        <v>2296.4699999999998</v>
      </c>
      <c r="E458" s="41">
        <f t="shared" si="47"/>
        <v>1771.9499999999998</v>
      </c>
      <c r="F458" s="41">
        <f t="shared" si="47"/>
        <v>1648.37</v>
      </c>
      <c r="G458" s="41">
        <f t="shared" si="47"/>
        <v>2485.44</v>
      </c>
      <c r="H458" s="41">
        <f t="shared" si="47"/>
        <v>2715.71</v>
      </c>
      <c r="I458" s="41">
        <f t="shared" si="47"/>
        <v>3004.02</v>
      </c>
      <c r="J458" s="41">
        <f t="shared" si="47"/>
        <v>3525.47</v>
      </c>
      <c r="K458" s="41">
        <f t="shared" si="47"/>
        <v>3598.5899999999997</v>
      </c>
      <c r="L458" s="41">
        <f t="shared" si="47"/>
        <v>3682.64</v>
      </c>
      <c r="M458" s="41">
        <f t="shared" si="47"/>
        <v>3679.98</v>
      </c>
      <c r="N458" s="41">
        <f t="shared" si="47"/>
        <v>3674.03</v>
      </c>
      <c r="O458" s="41">
        <f t="shared" si="47"/>
        <v>3686.82</v>
      </c>
      <c r="P458" s="41">
        <f t="shared" si="47"/>
        <v>3790.98</v>
      </c>
      <c r="Q458" s="41">
        <f t="shared" si="47"/>
        <v>3868.8300000000004</v>
      </c>
      <c r="R458" s="41">
        <f t="shared" si="47"/>
        <v>3693.27</v>
      </c>
      <c r="S458" s="41">
        <f t="shared" si="47"/>
        <v>3643.0800000000004</v>
      </c>
      <c r="T458" s="41">
        <f t="shared" si="47"/>
        <v>3594.4999999999995</v>
      </c>
      <c r="U458" s="41">
        <f t="shared" si="47"/>
        <v>3553.82</v>
      </c>
      <c r="V458" s="41">
        <f t="shared" si="47"/>
        <v>3542.4599999999996</v>
      </c>
      <c r="W458" s="41">
        <f t="shared" si="47"/>
        <v>3507.5099999999998</v>
      </c>
      <c r="X458" s="41">
        <f t="shared" si="47"/>
        <v>3113.98</v>
      </c>
      <c r="Y458" s="41">
        <f t="shared" si="47"/>
        <v>2844.6</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21" customHeight="1" x14ac:dyDescent="0.2">
      <c r="A459" s="33">
        <v>29</v>
      </c>
      <c r="B459" s="41">
        <f t="shared" si="47"/>
        <v>2643.25</v>
      </c>
      <c r="C459" s="41">
        <f t="shared" si="47"/>
        <v>2480.64</v>
      </c>
      <c r="D459" s="41">
        <f t="shared" si="47"/>
        <v>2291.52</v>
      </c>
      <c r="E459" s="41">
        <f t="shared" si="47"/>
        <v>2215.39</v>
      </c>
      <c r="F459" s="41">
        <f t="shared" si="47"/>
        <v>2203.21</v>
      </c>
      <c r="G459" s="41">
        <f t="shared" si="47"/>
        <v>2512.9199999999996</v>
      </c>
      <c r="H459" s="41">
        <f t="shared" si="47"/>
        <v>2637.87</v>
      </c>
      <c r="I459" s="41">
        <f t="shared" si="47"/>
        <v>2995.36</v>
      </c>
      <c r="J459" s="41">
        <f t="shared" si="47"/>
        <v>3555.23</v>
      </c>
      <c r="K459" s="41">
        <f t="shared" si="47"/>
        <v>3591.03</v>
      </c>
      <c r="L459" s="41">
        <f t="shared" si="47"/>
        <v>3600.64</v>
      </c>
      <c r="M459" s="41">
        <f t="shared" si="47"/>
        <v>3692.6</v>
      </c>
      <c r="N459" s="41">
        <f t="shared" si="47"/>
        <v>3699.69</v>
      </c>
      <c r="O459" s="41">
        <f t="shared" si="47"/>
        <v>3719.06</v>
      </c>
      <c r="P459" s="41">
        <f t="shared" si="47"/>
        <v>3853.7999999999997</v>
      </c>
      <c r="Q459" s="41">
        <f t="shared" si="47"/>
        <v>3870.22</v>
      </c>
      <c r="R459" s="41">
        <f t="shared" si="47"/>
        <v>3861.8300000000004</v>
      </c>
      <c r="S459" s="41">
        <f t="shared" si="47"/>
        <v>3797.2400000000002</v>
      </c>
      <c r="T459" s="41">
        <f t="shared" si="47"/>
        <v>3733.1200000000003</v>
      </c>
      <c r="U459" s="41">
        <f t="shared" si="47"/>
        <v>3708.9599999999996</v>
      </c>
      <c r="V459" s="41">
        <f t="shared" si="47"/>
        <v>3677.93</v>
      </c>
      <c r="W459" s="41">
        <f t="shared" si="47"/>
        <v>3594.44</v>
      </c>
      <c r="X459" s="41">
        <f t="shared" si="47"/>
        <v>3278.6</v>
      </c>
      <c r="Y459" s="41">
        <f t="shared" si="47"/>
        <v>2866.15</v>
      </c>
      <c r="Z459" s="24">
        <f>IFERROR(Y459,"скрыть")</f>
        <v>2866.15</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21" customHeight="1" x14ac:dyDescent="0.2">
      <c r="A460" s="33">
        <v>30</v>
      </c>
      <c r="B460" s="41">
        <f t="shared" si="47"/>
        <v>2653.37</v>
      </c>
      <c r="C460" s="41">
        <f t="shared" si="47"/>
        <v>2511.1699999999996</v>
      </c>
      <c r="D460" s="41">
        <f t="shared" si="47"/>
        <v>2362.7000000000003</v>
      </c>
      <c r="E460" s="41">
        <f t="shared" si="47"/>
        <v>2272.75</v>
      </c>
      <c r="F460" s="41">
        <f t="shared" si="47"/>
        <v>2260.7999999999997</v>
      </c>
      <c r="G460" s="41">
        <f t="shared" si="47"/>
        <v>2487.1699999999996</v>
      </c>
      <c r="H460" s="41">
        <f t="shared" si="47"/>
        <v>2553.5300000000002</v>
      </c>
      <c r="I460" s="41">
        <f t="shared" si="47"/>
        <v>2944.7400000000002</v>
      </c>
      <c r="J460" s="41">
        <f t="shared" si="47"/>
        <v>3569.4999999999995</v>
      </c>
      <c r="K460" s="41">
        <f t="shared" si="47"/>
        <v>3460.4</v>
      </c>
      <c r="L460" s="41">
        <f t="shared" si="47"/>
        <v>3440.97</v>
      </c>
      <c r="M460" s="41">
        <f t="shared" si="47"/>
        <v>3427.2099999999996</v>
      </c>
      <c r="N460" s="41">
        <f t="shared" si="47"/>
        <v>3727.48</v>
      </c>
      <c r="O460" s="41">
        <f t="shared" si="47"/>
        <v>3742.15</v>
      </c>
      <c r="P460" s="41">
        <f t="shared" si="47"/>
        <v>4126.0800000000008</v>
      </c>
      <c r="Q460" s="41">
        <f t="shared" si="47"/>
        <v>4122.7300000000005</v>
      </c>
      <c r="R460" s="41">
        <f t="shared" si="47"/>
        <v>3893.8700000000003</v>
      </c>
      <c r="S460" s="41">
        <f t="shared" si="47"/>
        <v>3772.4</v>
      </c>
      <c r="T460" s="41">
        <f t="shared" si="47"/>
        <v>3720.73</v>
      </c>
      <c r="U460" s="41">
        <f t="shared" si="47"/>
        <v>3677.4</v>
      </c>
      <c r="V460" s="41">
        <f t="shared" si="47"/>
        <v>3757.86</v>
      </c>
      <c r="W460" s="41">
        <f t="shared" si="47"/>
        <v>3754.3399999999997</v>
      </c>
      <c r="X460" s="41">
        <f t="shared" si="47"/>
        <v>3478.5899999999997</v>
      </c>
      <c r="Y460" s="41">
        <f t="shared" si="47"/>
        <v>2985.64</v>
      </c>
      <c r="Z460" s="24">
        <f>IFERROR(Y460,"скрыть")</f>
        <v>2985.64</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21" customHeight="1" x14ac:dyDescent="0.2">
      <c r="A461" s="33">
        <v>31</v>
      </c>
      <c r="B461" s="41">
        <f t="shared" si="47"/>
        <v>2737.33</v>
      </c>
      <c r="C461" s="41">
        <f t="shared" si="47"/>
        <v>2601.16</v>
      </c>
      <c r="D461" s="41">
        <f t="shared" si="47"/>
        <v>2471.7599999999998</v>
      </c>
      <c r="E461" s="41">
        <f t="shared" si="47"/>
        <v>2368.54</v>
      </c>
      <c r="F461" s="41">
        <f t="shared" si="47"/>
        <v>2324.69</v>
      </c>
      <c r="G461" s="41">
        <f t="shared" si="47"/>
        <v>2425.14</v>
      </c>
      <c r="H461" s="41">
        <f t="shared" si="47"/>
        <v>2486.1699999999996</v>
      </c>
      <c r="I461" s="41">
        <f t="shared" si="47"/>
        <v>2747.47</v>
      </c>
      <c r="J461" s="41">
        <f t="shared" si="47"/>
        <v>3343.3300000000004</v>
      </c>
      <c r="K461" s="41">
        <f t="shared" si="47"/>
        <v>3497.3300000000004</v>
      </c>
      <c r="L461" s="41">
        <f t="shared" si="47"/>
        <v>3636.7899999999995</v>
      </c>
      <c r="M461" s="41">
        <f t="shared" si="47"/>
        <v>3670.06</v>
      </c>
      <c r="N461" s="41">
        <f t="shared" si="47"/>
        <v>3681.65</v>
      </c>
      <c r="O461" s="41">
        <f t="shared" si="47"/>
        <v>3685.69</v>
      </c>
      <c r="P461" s="41">
        <f t="shared" si="47"/>
        <v>3728.89</v>
      </c>
      <c r="Q461" s="41">
        <f t="shared" si="47"/>
        <v>3748.8300000000004</v>
      </c>
      <c r="R461" s="41">
        <f t="shared" si="47"/>
        <v>3753.9500000000003</v>
      </c>
      <c r="S461" s="41">
        <f t="shared" si="47"/>
        <v>3762.06</v>
      </c>
      <c r="T461" s="41">
        <f t="shared" si="47"/>
        <v>3697.77</v>
      </c>
      <c r="U461" s="41">
        <f t="shared" si="47"/>
        <v>3676.06</v>
      </c>
      <c r="V461" s="41">
        <f t="shared" si="47"/>
        <v>3696.9599999999996</v>
      </c>
      <c r="W461" s="41">
        <f t="shared" si="47"/>
        <v>3682.64</v>
      </c>
      <c r="X461" s="41">
        <f t="shared" si="47"/>
        <v>3360.97</v>
      </c>
      <c r="Y461" s="41">
        <f t="shared" si="47"/>
        <v>2919.48</v>
      </c>
      <c r="Z461" s="24">
        <f>IFERROR(Y461,"скрыть")</f>
        <v>2919.48</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x14ac:dyDescent="0.2">
      <c r="A462" s="111"/>
      <c r="B462" s="112" t="s">
        <v>110</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x14ac:dyDescent="0.2">
      <c r="A463" s="111"/>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s="27" customFormat="1" ht="32.65" customHeight="1" x14ac:dyDescent="0.2">
      <c r="A464" s="31" t="s">
        <v>83</v>
      </c>
      <c r="B464" s="32" t="s">
        <v>84</v>
      </c>
      <c r="C464" s="32" t="s">
        <v>85</v>
      </c>
      <c r="D464" s="32" t="s">
        <v>86</v>
      </c>
      <c r="E464" s="32" t="s">
        <v>87</v>
      </c>
      <c r="F464" s="32" t="s">
        <v>88</v>
      </c>
      <c r="G464" s="32" t="s">
        <v>89</v>
      </c>
      <c r="H464" s="32" t="s">
        <v>90</v>
      </c>
      <c r="I464" s="32" t="s">
        <v>91</v>
      </c>
      <c r="J464" s="32" t="s">
        <v>92</v>
      </c>
      <c r="K464" s="32" t="s">
        <v>93</v>
      </c>
      <c r="L464" s="32" t="s">
        <v>94</v>
      </c>
      <c r="M464" s="32" t="s">
        <v>95</v>
      </c>
      <c r="N464" s="32" t="s">
        <v>96</v>
      </c>
      <c r="O464" s="32" t="s">
        <v>97</v>
      </c>
      <c r="P464" s="32" t="s">
        <v>98</v>
      </c>
      <c r="Q464" s="32" t="s">
        <v>99</v>
      </c>
      <c r="R464" s="32" t="s">
        <v>100</v>
      </c>
      <c r="S464" s="32" t="s">
        <v>101</v>
      </c>
      <c r="T464" s="32" t="s">
        <v>102</v>
      </c>
      <c r="U464" s="32" t="s">
        <v>103</v>
      </c>
      <c r="V464" s="32" t="s">
        <v>104</v>
      </c>
      <c r="W464" s="32" t="s">
        <v>105</v>
      </c>
      <c r="X464" s="32" t="s">
        <v>106</v>
      </c>
      <c r="Y464" s="32" t="s">
        <v>107</v>
      </c>
      <c r="Z464" s="26"/>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2" x14ac:dyDescent="0.2">
      <c r="A465" s="33">
        <v>1</v>
      </c>
      <c r="B465" s="41">
        <f>B363</f>
        <v>2731.3399999999997</v>
      </c>
      <c r="C465" s="41">
        <f t="shared" ref="C465:Y465" si="48">C363</f>
        <v>2589.4</v>
      </c>
      <c r="D465" s="41">
        <f t="shared" si="48"/>
        <v>2537.2599999999998</v>
      </c>
      <c r="E465" s="41">
        <f t="shared" si="48"/>
        <v>2497.75</v>
      </c>
      <c r="F465" s="41">
        <f t="shared" si="48"/>
        <v>2480.9699999999998</v>
      </c>
      <c r="G465" s="41">
        <f t="shared" si="48"/>
        <v>2485.44</v>
      </c>
      <c r="H465" s="41">
        <f t="shared" si="48"/>
        <v>2496.8399999999997</v>
      </c>
      <c r="I465" s="41">
        <f t="shared" si="48"/>
        <v>2748.06</v>
      </c>
      <c r="J465" s="41">
        <f t="shared" si="48"/>
        <v>2936.78</v>
      </c>
      <c r="K465" s="41">
        <f t="shared" si="48"/>
        <v>3202.61</v>
      </c>
      <c r="L465" s="41">
        <f t="shared" si="48"/>
        <v>3338.22</v>
      </c>
      <c r="M465" s="41">
        <f t="shared" si="48"/>
        <v>3365.86</v>
      </c>
      <c r="N465" s="41">
        <f t="shared" si="48"/>
        <v>3343.81</v>
      </c>
      <c r="O465" s="41">
        <f t="shared" si="48"/>
        <v>3351.7499999999995</v>
      </c>
      <c r="P465" s="41">
        <f t="shared" si="48"/>
        <v>3349.2999999999997</v>
      </c>
      <c r="Q465" s="41">
        <f t="shared" si="48"/>
        <v>3276.57</v>
      </c>
      <c r="R465" s="41">
        <f t="shared" si="48"/>
        <v>3161.39</v>
      </c>
      <c r="S465" s="41">
        <f t="shared" si="48"/>
        <v>3225.4</v>
      </c>
      <c r="T465" s="41">
        <f t="shared" si="48"/>
        <v>3271.77</v>
      </c>
      <c r="U465" s="41">
        <f t="shared" si="48"/>
        <v>3332.31</v>
      </c>
      <c r="V465" s="41">
        <f t="shared" si="48"/>
        <v>3428.6</v>
      </c>
      <c r="W465" s="41">
        <f t="shared" si="48"/>
        <v>3419.94</v>
      </c>
      <c r="X465" s="41">
        <f t="shared" si="48"/>
        <v>2956.2999999999997</v>
      </c>
      <c r="Y465" s="41">
        <f t="shared" si="48"/>
        <v>2834.0099999999998</v>
      </c>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2" x14ac:dyDescent="0.2">
      <c r="A466" s="33">
        <v>2</v>
      </c>
      <c r="B466" s="41">
        <f t="shared" ref="B466:Y476" si="49">B364</f>
        <v>2661.5099999999998</v>
      </c>
      <c r="C466" s="41">
        <f t="shared" si="49"/>
        <v>2559.87</v>
      </c>
      <c r="D466" s="41">
        <f t="shared" si="49"/>
        <v>2480.94</v>
      </c>
      <c r="E466" s="41">
        <f t="shared" si="49"/>
        <v>2466.91</v>
      </c>
      <c r="F466" s="41">
        <f t="shared" si="49"/>
        <v>2457.71</v>
      </c>
      <c r="G466" s="41">
        <f t="shared" si="49"/>
        <v>2476.14</v>
      </c>
      <c r="H466" s="41">
        <f t="shared" si="49"/>
        <v>2445.9699999999998</v>
      </c>
      <c r="I466" s="41">
        <f t="shared" si="49"/>
        <v>2655.89</v>
      </c>
      <c r="J466" s="41">
        <f t="shared" si="49"/>
        <v>2926.12</v>
      </c>
      <c r="K466" s="41">
        <f t="shared" si="49"/>
        <v>3109.93</v>
      </c>
      <c r="L466" s="41">
        <f t="shared" si="49"/>
        <v>3125.8399999999997</v>
      </c>
      <c r="M466" s="41">
        <f t="shared" si="49"/>
        <v>3180.82</v>
      </c>
      <c r="N466" s="41">
        <f t="shared" si="49"/>
        <v>3174.73</v>
      </c>
      <c r="O466" s="41">
        <f t="shared" si="49"/>
        <v>3145.7000000000003</v>
      </c>
      <c r="P466" s="41">
        <f t="shared" si="49"/>
        <v>3130.6299999999997</v>
      </c>
      <c r="Q466" s="41">
        <f t="shared" si="49"/>
        <v>3111.39</v>
      </c>
      <c r="R466" s="41">
        <f t="shared" si="49"/>
        <v>3060.89</v>
      </c>
      <c r="S466" s="41">
        <f t="shared" si="49"/>
        <v>3107.85</v>
      </c>
      <c r="T466" s="41">
        <f t="shared" si="49"/>
        <v>3110.89</v>
      </c>
      <c r="U466" s="41">
        <f t="shared" si="49"/>
        <v>3257.56</v>
      </c>
      <c r="V466" s="41">
        <f t="shared" si="49"/>
        <v>3312.03</v>
      </c>
      <c r="W466" s="41">
        <f t="shared" si="49"/>
        <v>3302.93</v>
      </c>
      <c r="X466" s="41">
        <f t="shared" si="49"/>
        <v>2906.43</v>
      </c>
      <c r="Y466" s="41">
        <f t="shared" si="49"/>
        <v>2722.87</v>
      </c>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ht="12" x14ac:dyDescent="0.2">
      <c r="A467" s="33">
        <v>3</v>
      </c>
      <c r="B467" s="41">
        <f t="shared" si="49"/>
        <v>2652.3799999999997</v>
      </c>
      <c r="C467" s="41">
        <f t="shared" si="49"/>
        <v>2556.27</v>
      </c>
      <c r="D467" s="41">
        <f t="shared" si="49"/>
        <v>2472.7800000000002</v>
      </c>
      <c r="E467" s="41">
        <f t="shared" si="49"/>
        <v>2456.7000000000003</v>
      </c>
      <c r="F467" s="41">
        <f t="shared" si="49"/>
        <v>2453.7000000000003</v>
      </c>
      <c r="G467" s="41">
        <f t="shared" si="49"/>
        <v>2462.29</v>
      </c>
      <c r="H467" s="41">
        <f t="shared" si="49"/>
        <v>2479.7000000000003</v>
      </c>
      <c r="I467" s="41">
        <f t="shared" si="49"/>
        <v>2698.4199999999996</v>
      </c>
      <c r="J467" s="41">
        <f t="shared" si="49"/>
        <v>2949.89</v>
      </c>
      <c r="K467" s="41">
        <f t="shared" si="49"/>
        <v>3298.66</v>
      </c>
      <c r="L467" s="41">
        <f t="shared" si="49"/>
        <v>3353.47</v>
      </c>
      <c r="M467" s="41">
        <f t="shared" si="49"/>
        <v>3379.0499999999997</v>
      </c>
      <c r="N467" s="41">
        <f t="shared" si="49"/>
        <v>3368.4900000000002</v>
      </c>
      <c r="O467" s="41">
        <f t="shared" si="49"/>
        <v>3354.89</v>
      </c>
      <c r="P467" s="41">
        <f t="shared" si="49"/>
        <v>3335.8799999999997</v>
      </c>
      <c r="Q467" s="41">
        <f t="shared" si="49"/>
        <v>3295.29</v>
      </c>
      <c r="R467" s="41">
        <f t="shared" si="49"/>
        <v>3245.04</v>
      </c>
      <c r="S467" s="41">
        <f t="shared" si="49"/>
        <v>3271.21</v>
      </c>
      <c r="T467" s="41">
        <f t="shared" si="49"/>
        <v>3221.21</v>
      </c>
      <c r="U467" s="41">
        <f t="shared" si="49"/>
        <v>3272.6</v>
      </c>
      <c r="V467" s="41">
        <f t="shared" si="49"/>
        <v>3348.81</v>
      </c>
      <c r="W467" s="41">
        <f t="shared" si="49"/>
        <v>3399.2999999999997</v>
      </c>
      <c r="X467" s="41">
        <f t="shared" si="49"/>
        <v>2976.87</v>
      </c>
      <c r="Y467" s="41">
        <f t="shared" si="49"/>
        <v>2818.97</v>
      </c>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ht="12" x14ac:dyDescent="0.2">
      <c r="A468" s="33">
        <v>4</v>
      </c>
      <c r="B468" s="41">
        <f t="shared" si="49"/>
        <v>2593.5499999999997</v>
      </c>
      <c r="C468" s="41">
        <f t="shared" si="49"/>
        <v>2523.5700000000002</v>
      </c>
      <c r="D468" s="41">
        <f t="shared" si="49"/>
        <v>2478.94</v>
      </c>
      <c r="E468" s="41">
        <f t="shared" si="49"/>
        <v>2474.87</v>
      </c>
      <c r="F468" s="41">
        <f t="shared" si="49"/>
        <v>2469.9699999999998</v>
      </c>
      <c r="G468" s="41">
        <f t="shared" si="49"/>
        <v>2455.29</v>
      </c>
      <c r="H468" s="41">
        <f t="shared" si="49"/>
        <v>2412.87</v>
      </c>
      <c r="I468" s="41">
        <f t="shared" si="49"/>
        <v>2543.8200000000002</v>
      </c>
      <c r="J468" s="41">
        <f t="shared" si="49"/>
        <v>2831.15</v>
      </c>
      <c r="K468" s="41">
        <f t="shared" si="49"/>
        <v>2992.77</v>
      </c>
      <c r="L468" s="41">
        <f t="shared" si="49"/>
        <v>3114.96</v>
      </c>
      <c r="M468" s="41">
        <f t="shared" si="49"/>
        <v>3123.2000000000003</v>
      </c>
      <c r="N468" s="41">
        <f t="shared" si="49"/>
        <v>3122.16</v>
      </c>
      <c r="O468" s="41">
        <f t="shared" si="49"/>
        <v>3120.68</v>
      </c>
      <c r="P468" s="41">
        <f t="shared" si="49"/>
        <v>3219.56</v>
      </c>
      <c r="Q468" s="41">
        <f t="shared" si="49"/>
        <v>3126.78</v>
      </c>
      <c r="R468" s="41">
        <f t="shared" si="49"/>
        <v>3121.4500000000003</v>
      </c>
      <c r="S468" s="41">
        <f t="shared" si="49"/>
        <v>3171.6299999999997</v>
      </c>
      <c r="T468" s="41">
        <f t="shared" si="49"/>
        <v>3176.66</v>
      </c>
      <c r="U468" s="41">
        <f t="shared" si="49"/>
        <v>3274.65</v>
      </c>
      <c r="V468" s="41">
        <f t="shared" si="49"/>
        <v>3338.1600000000003</v>
      </c>
      <c r="W468" s="41">
        <f t="shared" si="49"/>
        <v>3356.5099999999998</v>
      </c>
      <c r="X468" s="41">
        <f t="shared" si="49"/>
        <v>2960.0899999999997</v>
      </c>
      <c r="Y468" s="41">
        <f t="shared" si="49"/>
        <v>2794.85</v>
      </c>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5</v>
      </c>
      <c r="B469" s="41">
        <f t="shared" si="49"/>
        <v>2598.3399999999997</v>
      </c>
      <c r="C469" s="41">
        <f t="shared" si="49"/>
        <v>2476.2000000000003</v>
      </c>
      <c r="D469" s="41">
        <f t="shared" si="49"/>
        <v>2442.06</v>
      </c>
      <c r="E469" s="41">
        <f t="shared" si="49"/>
        <v>2424.9500000000003</v>
      </c>
      <c r="F469" s="41">
        <f t="shared" si="49"/>
        <v>2438.6</v>
      </c>
      <c r="G469" s="41">
        <f t="shared" si="49"/>
        <v>2485.5099999999998</v>
      </c>
      <c r="H469" s="41">
        <f t="shared" si="49"/>
        <v>2595.1</v>
      </c>
      <c r="I469" s="41">
        <f t="shared" si="49"/>
        <v>2940.5899999999997</v>
      </c>
      <c r="J469" s="41">
        <f t="shared" si="49"/>
        <v>3263.46</v>
      </c>
      <c r="K469" s="41">
        <f t="shared" si="49"/>
        <v>3344.31</v>
      </c>
      <c r="L469" s="41">
        <f t="shared" si="49"/>
        <v>3355.19</v>
      </c>
      <c r="M469" s="41">
        <f t="shared" si="49"/>
        <v>3407.4599999999996</v>
      </c>
      <c r="N469" s="41">
        <f t="shared" si="49"/>
        <v>3378.61</v>
      </c>
      <c r="O469" s="41">
        <f t="shared" si="49"/>
        <v>3398.7400000000002</v>
      </c>
      <c r="P469" s="41">
        <f t="shared" si="49"/>
        <v>3384.0499999999997</v>
      </c>
      <c r="Q469" s="41">
        <f t="shared" si="49"/>
        <v>3369.53</v>
      </c>
      <c r="R469" s="41">
        <f t="shared" si="49"/>
        <v>3349.1</v>
      </c>
      <c r="S469" s="41">
        <f t="shared" si="49"/>
        <v>3260.2999999999997</v>
      </c>
      <c r="T469" s="41">
        <f t="shared" si="49"/>
        <v>3244.8399999999997</v>
      </c>
      <c r="U469" s="41">
        <f t="shared" si="49"/>
        <v>3221.04</v>
      </c>
      <c r="V469" s="41">
        <f t="shared" si="49"/>
        <v>3356.6600000000003</v>
      </c>
      <c r="W469" s="41">
        <f t="shared" si="49"/>
        <v>3281.7999999999997</v>
      </c>
      <c r="X469" s="41">
        <f t="shared" si="49"/>
        <v>2951.33</v>
      </c>
      <c r="Y469" s="41">
        <f t="shared" si="49"/>
        <v>2721.2400000000002</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6</v>
      </c>
      <c r="B470" s="41">
        <f t="shared" si="49"/>
        <v>2594.3200000000002</v>
      </c>
      <c r="C470" s="41">
        <f t="shared" si="49"/>
        <v>2478.62</v>
      </c>
      <c r="D470" s="41">
        <f t="shared" si="49"/>
        <v>2442.1699999999996</v>
      </c>
      <c r="E470" s="41">
        <f t="shared" si="49"/>
        <v>2441.41</v>
      </c>
      <c r="F470" s="41">
        <f t="shared" si="49"/>
        <v>2468.0700000000002</v>
      </c>
      <c r="G470" s="41">
        <f t="shared" si="49"/>
        <v>2527.1299999999997</v>
      </c>
      <c r="H470" s="41">
        <f t="shared" si="49"/>
        <v>2726.04</v>
      </c>
      <c r="I470" s="41">
        <f t="shared" si="49"/>
        <v>2994.18</v>
      </c>
      <c r="J470" s="41">
        <f t="shared" si="49"/>
        <v>3422.9599999999996</v>
      </c>
      <c r="K470" s="41">
        <f t="shared" si="49"/>
        <v>3496.7099999999996</v>
      </c>
      <c r="L470" s="41">
        <f t="shared" si="49"/>
        <v>3498.72</v>
      </c>
      <c r="M470" s="41">
        <f t="shared" si="49"/>
        <v>3533.19</v>
      </c>
      <c r="N470" s="41">
        <f t="shared" si="49"/>
        <v>3530.9</v>
      </c>
      <c r="O470" s="41">
        <f t="shared" si="49"/>
        <v>3536.8399999999997</v>
      </c>
      <c r="P470" s="41">
        <f t="shared" si="49"/>
        <v>3531.22</v>
      </c>
      <c r="Q470" s="41">
        <f t="shared" si="49"/>
        <v>3511.2499999999995</v>
      </c>
      <c r="R470" s="41">
        <f t="shared" si="49"/>
        <v>3498.82</v>
      </c>
      <c r="S470" s="41">
        <f t="shared" si="49"/>
        <v>3446.73</v>
      </c>
      <c r="T470" s="41">
        <f t="shared" si="49"/>
        <v>3433.4599999999996</v>
      </c>
      <c r="U470" s="41">
        <f t="shared" si="49"/>
        <v>3435.11</v>
      </c>
      <c r="V470" s="41">
        <f t="shared" si="49"/>
        <v>3512.78</v>
      </c>
      <c r="W470" s="41">
        <f t="shared" si="49"/>
        <v>3407.72</v>
      </c>
      <c r="X470" s="41">
        <f t="shared" si="49"/>
        <v>2934.1299999999997</v>
      </c>
      <c r="Y470" s="41">
        <f t="shared" si="49"/>
        <v>2833.35</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7</v>
      </c>
      <c r="B471" s="41">
        <f t="shared" si="49"/>
        <v>2565.65</v>
      </c>
      <c r="C471" s="41">
        <f t="shared" si="49"/>
        <v>2425.64</v>
      </c>
      <c r="D471" s="41">
        <f t="shared" si="49"/>
        <v>2307.9899999999998</v>
      </c>
      <c r="E471" s="41">
        <f t="shared" si="49"/>
        <v>2297.87</v>
      </c>
      <c r="F471" s="41">
        <f t="shared" si="49"/>
        <v>2385.37</v>
      </c>
      <c r="G471" s="41">
        <f t="shared" si="49"/>
        <v>2501.9299999999998</v>
      </c>
      <c r="H471" s="41">
        <f t="shared" si="49"/>
        <v>2660.07</v>
      </c>
      <c r="I471" s="41">
        <f t="shared" si="49"/>
        <v>2991.18</v>
      </c>
      <c r="J471" s="41">
        <f t="shared" si="49"/>
        <v>3373.2400000000002</v>
      </c>
      <c r="K471" s="41">
        <f t="shared" si="49"/>
        <v>3445.1200000000003</v>
      </c>
      <c r="L471" s="41">
        <f t="shared" si="49"/>
        <v>3445.6299999999997</v>
      </c>
      <c r="M471" s="41">
        <f t="shared" si="49"/>
        <v>3502.7999999999997</v>
      </c>
      <c r="N471" s="41">
        <f t="shared" si="49"/>
        <v>3480.4500000000003</v>
      </c>
      <c r="O471" s="41">
        <f t="shared" si="49"/>
        <v>3489.3700000000003</v>
      </c>
      <c r="P471" s="41">
        <f t="shared" si="49"/>
        <v>3473.61</v>
      </c>
      <c r="Q471" s="41">
        <f t="shared" si="49"/>
        <v>3462.03</v>
      </c>
      <c r="R471" s="41">
        <f t="shared" si="49"/>
        <v>3451.1200000000003</v>
      </c>
      <c r="S471" s="41">
        <f t="shared" si="49"/>
        <v>3371.2599999999998</v>
      </c>
      <c r="T471" s="41">
        <f t="shared" si="49"/>
        <v>3374.1699999999996</v>
      </c>
      <c r="U471" s="41">
        <f t="shared" si="49"/>
        <v>3411.43</v>
      </c>
      <c r="V471" s="41">
        <f t="shared" si="49"/>
        <v>3476.0399999999995</v>
      </c>
      <c r="W471" s="41">
        <f t="shared" si="49"/>
        <v>3452.36</v>
      </c>
      <c r="X471" s="41">
        <f t="shared" si="49"/>
        <v>3100.7400000000002</v>
      </c>
      <c r="Y471" s="41">
        <f t="shared" si="49"/>
        <v>2899.08</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8</v>
      </c>
      <c r="B472" s="41">
        <f t="shared" si="49"/>
        <v>2901.96</v>
      </c>
      <c r="C472" s="41">
        <f t="shared" si="49"/>
        <v>2744.23</v>
      </c>
      <c r="D472" s="41">
        <f t="shared" si="49"/>
        <v>2643.72</v>
      </c>
      <c r="E472" s="41">
        <f t="shared" si="49"/>
        <v>2619.31</v>
      </c>
      <c r="F472" s="41">
        <f t="shared" si="49"/>
        <v>2599.7000000000003</v>
      </c>
      <c r="G472" s="41">
        <f t="shared" si="49"/>
        <v>2588.29</v>
      </c>
      <c r="H472" s="41">
        <f t="shared" si="49"/>
        <v>2568.7000000000003</v>
      </c>
      <c r="I472" s="41">
        <f t="shared" si="49"/>
        <v>2894.93</v>
      </c>
      <c r="J472" s="41">
        <f t="shared" si="49"/>
        <v>3183.32</v>
      </c>
      <c r="K472" s="41">
        <f t="shared" si="49"/>
        <v>3370.19</v>
      </c>
      <c r="L472" s="41">
        <f t="shared" si="49"/>
        <v>3449.1699999999996</v>
      </c>
      <c r="M472" s="41">
        <f t="shared" si="49"/>
        <v>3467.8399999999997</v>
      </c>
      <c r="N472" s="41">
        <f t="shared" si="49"/>
        <v>3453.82</v>
      </c>
      <c r="O472" s="41">
        <f t="shared" si="49"/>
        <v>3437.32</v>
      </c>
      <c r="P472" s="41">
        <f t="shared" si="49"/>
        <v>3431.6</v>
      </c>
      <c r="Q472" s="41">
        <f t="shared" si="49"/>
        <v>3357.48</v>
      </c>
      <c r="R472" s="41">
        <f t="shared" si="49"/>
        <v>3309.4</v>
      </c>
      <c r="S472" s="41">
        <f t="shared" si="49"/>
        <v>3364.2000000000003</v>
      </c>
      <c r="T472" s="41">
        <f t="shared" si="49"/>
        <v>3412.4500000000003</v>
      </c>
      <c r="U472" s="41">
        <f t="shared" si="49"/>
        <v>3464.77</v>
      </c>
      <c r="V472" s="41">
        <f t="shared" si="49"/>
        <v>3486.2000000000003</v>
      </c>
      <c r="W472" s="41">
        <f t="shared" si="49"/>
        <v>3489.22</v>
      </c>
      <c r="X472" s="41">
        <f t="shared" si="49"/>
        <v>3151.03</v>
      </c>
      <c r="Y472" s="41">
        <f t="shared" si="49"/>
        <v>2896.12</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9</v>
      </c>
      <c r="B473" s="41">
        <f t="shared" si="49"/>
        <v>2839.1299999999997</v>
      </c>
      <c r="C473" s="41">
        <f t="shared" si="49"/>
        <v>2664.57</v>
      </c>
      <c r="D473" s="41">
        <f t="shared" si="49"/>
        <v>2563.14</v>
      </c>
      <c r="E473" s="41">
        <f t="shared" si="49"/>
        <v>2517.61</v>
      </c>
      <c r="F473" s="41">
        <f t="shared" si="49"/>
        <v>2509</v>
      </c>
      <c r="G473" s="41">
        <f t="shared" si="49"/>
        <v>2533.23</v>
      </c>
      <c r="H473" s="41">
        <f t="shared" si="49"/>
        <v>2583.89</v>
      </c>
      <c r="I473" s="41">
        <f t="shared" si="49"/>
        <v>2851.72</v>
      </c>
      <c r="J473" s="41">
        <f t="shared" si="49"/>
        <v>3104.1</v>
      </c>
      <c r="K473" s="41">
        <f t="shared" si="49"/>
        <v>3393.0099999999998</v>
      </c>
      <c r="L473" s="41">
        <f t="shared" si="49"/>
        <v>3475.31</v>
      </c>
      <c r="M473" s="41">
        <f t="shared" si="49"/>
        <v>3493.86</v>
      </c>
      <c r="N473" s="41">
        <f t="shared" si="49"/>
        <v>3472.7499999999995</v>
      </c>
      <c r="O473" s="41">
        <f t="shared" si="49"/>
        <v>3459.57</v>
      </c>
      <c r="P473" s="41">
        <f t="shared" si="49"/>
        <v>3451.18</v>
      </c>
      <c r="Q473" s="41">
        <f t="shared" si="49"/>
        <v>3396.3300000000004</v>
      </c>
      <c r="R473" s="41">
        <f t="shared" si="49"/>
        <v>3343.2999999999997</v>
      </c>
      <c r="S473" s="41">
        <f t="shared" si="49"/>
        <v>3353.77</v>
      </c>
      <c r="T473" s="41">
        <f t="shared" si="49"/>
        <v>3381.3399999999997</v>
      </c>
      <c r="U473" s="41">
        <f t="shared" si="49"/>
        <v>3446.3700000000003</v>
      </c>
      <c r="V473" s="41">
        <f t="shared" si="49"/>
        <v>3475.1</v>
      </c>
      <c r="W473" s="41">
        <f t="shared" si="49"/>
        <v>3493.28</v>
      </c>
      <c r="X473" s="41">
        <f t="shared" si="49"/>
        <v>3072.37</v>
      </c>
      <c r="Y473" s="41">
        <f t="shared" si="49"/>
        <v>2904.52</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10</v>
      </c>
      <c r="B474" s="41">
        <f t="shared" si="49"/>
        <v>2684.6299999999997</v>
      </c>
      <c r="C474" s="41">
        <f t="shared" si="49"/>
        <v>2514.33</v>
      </c>
      <c r="D474" s="41">
        <f t="shared" si="49"/>
        <v>2468.08</v>
      </c>
      <c r="E474" s="41">
        <f t="shared" si="49"/>
        <v>2468.4699999999998</v>
      </c>
      <c r="F474" s="41">
        <f t="shared" si="49"/>
        <v>2468.14</v>
      </c>
      <c r="G474" s="41">
        <f t="shared" si="49"/>
        <v>2473.2199999999998</v>
      </c>
      <c r="H474" s="41">
        <f t="shared" si="49"/>
        <v>2476.83</v>
      </c>
      <c r="I474" s="41">
        <f t="shared" si="49"/>
        <v>2743.72</v>
      </c>
      <c r="J474" s="41">
        <f t="shared" si="49"/>
        <v>3044.19</v>
      </c>
      <c r="K474" s="41">
        <f t="shared" si="49"/>
        <v>3371.6699999999996</v>
      </c>
      <c r="L474" s="41">
        <f t="shared" si="49"/>
        <v>3469.8799999999997</v>
      </c>
      <c r="M474" s="41">
        <f t="shared" si="49"/>
        <v>3480.15</v>
      </c>
      <c r="N474" s="41">
        <f t="shared" si="49"/>
        <v>3477.4100000000003</v>
      </c>
      <c r="O474" s="41">
        <f t="shared" si="49"/>
        <v>3462.19</v>
      </c>
      <c r="P474" s="41">
        <f t="shared" si="49"/>
        <v>3455.7599999999998</v>
      </c>
      <c r="Q474" s="41">
        <f t="shared" si="49"/>
        <v>3374.93</v>
      </c>
      <c r="R474" s="41">
        <f t="shared" si="49"/>
        <v>3284.9</v>
      </c>
      <c r="S474" s="41">
        <f t="shared" si="49"/>
        <v>3307.32</v>
      </c>
      <c r="T474" s="41">
        <f t="shared" si="49"/>
        <v>3306.08</v>
      </c>
      <c r="U474" s="41">
        <f t="shared" si="49"/>
        <v>3331.4</v>
      </c>
      <c r="V474" s="41">
        <f t="shared" si="49"/>
        <v>3405.43</v>
      </c>
      <c r="W474" s="41">
        <f t="shared" si="49"/>
        <v>3439.48</v>
      </c>
      <c r="X474" s="41">
        <f t="shared" si="49"/>
        <v>3030.12</v>
      </c>
      <c r="Y474" s="41">
        <f t="shared" si="49"/>
        <v>2893.4</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11</v>
      </c>
      <c r="B475" s="41">
        <f t="shared" si="49"/>
        <v>2833.29</v>
      </c>
      <c r="C475" s="41">
        <f t="shared" si="49"/>
        <v>2635.2400000000002</v>
      </c>
      <c r="D475" s="41">
        <f t="shared" si="49"/>
        <v>2557.36</v>
      </c>
      <c r="E475" s="41">
        <f t="shared" si="49"/>
        <v>2531.37</v>
      </c>
      <c r="F475" s="41">
        <f t="shared" si="49"/>
        <v>2512.2599999999998</v>
      </c>
      <c r="G475" s="41">
        <f t="shared" si="49"/>
        <v>2525.16</v>
      </c>
      <c r="H475" s="41">
        <f t="shared" si="49"/>
        <v>2500.96</v>
      </c>
      <c r="I475" s="41">
        <f t="shared" si="49"/>
        <v>2765.3799999999997</v>
      </c>
      <c r="J475" s="41">
        <f t="shared" si="49"/>
        <v>3049.58</v>
      </c>
      <c r="K475" s="41">
        <f t="shared" si="49"/>
        <v>3418.81</v>
      </c>
      <c r="L475" s="41">
        <f t="shared" si="49"/>
        <v>3488.1699999999996</v>
      </c>
      <c r="M475" s="41">
        <f t="shared" si="49"/>
        <v>3511.1299999999997</v>
      </c>
      <c r="N475" s="41">
        <f t="shared" si="49"/>
        <v>3516.32</v>
      </c>
      <c r="O475" s="41">
        <f t="shared" si="49"/>
        <v>3507.44</v>
      </c>
      <c r="P475" s="41">
        <f t="shared" si="49"/>
        <v>3502.86</v>
      </c>
      <c r="Q475" s="41">
        <f t="shared" si="49"/>
        <v>3464.4100000000003</v>
      </c>
      <c r="R475" s="41">
        <f t="shared" si="49"/>
        <v>3401.9599999999996</v>
      </c>
      <c r="S475" s="41">
        <f t="shared" si="49"/>
        <v>3463.4999999999995</v>
      </c>
      <c r="T475" s="41">
        <f t="shared" si="49"/>
        <v>3483.14</v>
      </c>
      <c r="U475" s="41">
        <f t="shared" si="49"/>
        <v>3504.0099999999998</v>
      </c>
      <c r="V475" s="41">
        <f t="shared" si="49"/>
        <v>3533.07</v>
      </c>
      <c r="W475" s="41">
        <f t="shared" si="49"/>
        <v>3546.6299999999997</v>
      </c>
      <c r="X475" s="41">
        <f t="shared" si="49"/>
        <v>3256.06</v>
      </c>
      <c r="Y475" s="41">
        <f t="shared" si="49"/>
        <v>2935.15</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12</v>
      </c>
      <c r="B476" s="41">
        <f t="shared" si="49"/>
        <v>2731.46</v>
      </c>
      <c r="C476" s="41">
        <f t="shared" si="49"/>
        <v>2598.9</v>
      </c>
      <c r="D476" s="41">
        <f t="shared" si="49"/>
        <v>2519.14</v>
      </c>
      <c r="E476" s="41">
        <f t="shared" si="49"/>
        <v>2485.64</v>
      </c>
      <c r="F476" s="41">
        <f t="shared" si="49"/>
        <v>2518.19</v>
      </c>
      <c r="G476" s="41">
        <f t="shared" si="49"/>
        <v>2605.54</v>
      </c>
      <c r="H476" s="41">
        <f t="shared" si="49"/>
        <v>2830.77</v>
      </c>
      <c r="I476" s="41">
        <f t="shared" si="49"/>
        <v>3192</v>
      </c>
      <c r="J476" s="41">
        <f t="shared" si="49"/>
        <v>3531.9100000000003</v>
      </c>
      <c r="K476" s="41">
        <f t="shared" si="49"/>
        <v>3604.2099999999996</v>
      </c>
      <c r="L476" s="41">
        <f t="shared" si="49"/>
        <v>3612.4500000000003</v>
      </c>
      <c r="M476" s="41">
        <f t="shared" si="49"/>
        <v>3637.14</v>
      </c>
      <c r="N476" s="41">
        <f t="shared" si="49"/>
        <v>3615.4999999999995</v>
      </c>
      <c r="O476" s="41">
        <f t="shared" si="49"/>
        <v>3623.73</v>
      </c>
      <c r="P476" s="41">
        <f t="shared" si="49"/>
        <v>3629.7099999999996</v>
      </c>
      <c r="Q476" s="41">
        <f t="shared" ref="Q476:Y476" si="50">Q374</f>
        <v>3601.07</v>
      </c>
      <c r="R476" s="41">
        <f t="shared" si="50"/>
        <v>3594.9100000000003</v>
      </c>
      <c r="S476" s="41">
        <f t="shared" si="50"/>
        <v>3565.32</v>
      </c>
      <c r="T476" s="41">
        <f t="shared" si="50"/>
        <v>3524.85</v>
      </c>
      <c r="U476" s="41">
        <f t="shared" si="50"/>
        <v>3490.2000000000003</v>
      </c>
      <c r="V476" s="41">
        <f t="shared" si="50"/>
        <v>3498.1299999999997</v>
      </c>
      <c r="W476" s="41">
        <f t="shared" si="50"/>
        <v>3456.2000000000003</v>
      </c>
      <c r="X476" s="41">
        <f t="shared" si="50"/>
        <v>3000.2400000000002</v>
      </c>
      <c r="Y476" s="41">
        <f t="shared" si="50"/>
        <v>2829.28</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13</v>
      </c>
      <c r="B477" s="41">
        <f t="shared" ref="B477:Y487" si="51">B375</f>
        <v>2663.06</v>
      </c>
      <c r="C477" s="41">
        <f t="shared" si="51"/>
        <v>2497.6799999999998</v>
      </c>
      <c r="D477" s="41">
        <f t="shared" si="51"/>
        <v>2419.96</v>
      </c>
      <c r="E477" s="41">
        <f t="shared" si="51"/>
        <v>2400.5899999999997</v>
      </c>
      <c r="F477" s="41">
        <f t="shared" si="51"/>
        <v>2475.37</v>
      </c>
      <c r="G477" s="41">
        <f t="shared" si="51"/>
        <v>2564.7999999999997</v>
      </c>
      <c r="H477" s="41">
        <f t="shared" si="51"/>
        <v>2747.64</v>
      </c>
      <c r="I477" s="41">
        <f t="shared" si="51"/>
        <v>3005.9900000000002</v>
      </c>
      <c r="J477" s="41">
        <f t="shared" si="51"/>
        <v>3384.4100000000003</v>
      </c>
      <c r="K477" s="41">
        <f t="shared" si="51"/>
        <v>3556.0800000000004</v>
      </c>
      <c r="L477" s="41">
        <f t="shared" si="51"/>
        <v>3592.2499999999995</v>
      </c>
      <c r="M477" s="41">
        <f t="shared" si="51"/>
        <v>3580.73</v>
      </c>
      <c r="N477" s="41">
        <f t="shared" si="51"/>
        <v>3571.1</v>
      </c>
      <c r="O477" s="41">
        <f t="shared" si="51"/>
        <v>3585.2599999999998</v>
      </c>
      <c r="P477" s="41">
        <f t="shared" si="51"/>
        <v>3672.93</v>
      </c>
      <c r="Q477" s="41">
        <f t="shared" si="51"/>
        <v>3703.2599999999998</v>
      </c>
      <c r="R477" s="41">
        <f t="shared" si="51"/>
        <v>3617.3700000000003</v>
      </c>
      <c r="S477" s="41">
        <f t="shared" si="51"/>
        <v>3595.4500000000003</v>
      </c>
      <c r="T477" s="41">
        <f t="shared" si="51"/>
        <v>3583.7999999999997</v>
      </c>
      <c r="U477" s="41">
        <f t="shared" si="51"/>
        <v>3584.2099999999996</v>
      </c>
      <c r="V477" s="41">
        <f t="shared" si="51"/>
        <v>3631.9500000000003</v>
      </c>
      <c r="W477" s="41">
        <f t="shared" si="51"/>
        <v>3487.68</v>
      </c>
      <c r="X477" s="41">
        <f t="shared" si="51"/>
        <v>2997.6699999999996</v>
      </c>
      <c r="Y477" s="41">
        <f t="shared" si="51"/>
        <v>2841.33</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14</v>
      </c>
      <c r="B478" s="41">
        <f t="shared" si="51"/>
        <v>2688.44</v>
      </c>
      <c r="C478" s="41">
        <f t="shared" si="51"/>
        <v>2587.69</v>
      </c>
      <c r="D478" s="41">
        <f t="shared" si="51"/>
        <v>2445.0099999999998</v>
      </c>
      <c r="E478" s="41">
        <f t="shared" si="51"/>
        <v>2422.3799999999997</v>
      </c>
      <c r="F478" s="41">
        <f t="shared" si="51"/>
        <v>2437.66</v>
      </c>
      <c r="G478" s="41">
        <f t="shared" si="51"/>
        <v>2609.11</v>
      </c>
      <c r="H478" s="41">
        <f t="shared" si="51"/>
        <v>2864.33</v>
      </c>
      <c r="I478" s="41">
        <f t="shared" si="51"/>
        <v>3250.08</v>
      </c>
      <c r="J478" s="41">
        <f t="shared" si="51"/>
        <v>3556.8799999999997</v>
      </c>
      <c r="K478" s="41">
        <f t="shared" si="51"/>
        <v>3685.5899999999997</v>
      </c>
      <c r="L478" s="41">
        <f t="shared" si="51"/>
        <v>3762.14</v>
      </c>
      <c r="M478" s="41">
        <f t="shared" si="51"/>
        <v>3731.1200000000003</v>
      </c>
      <c r="N478" s="41">
        <f t="shared" si="51"/>
        <v>3696.9900000000002</v>
      </c>
      <c r="O478" s="41">
        <f t="shared" si="51"/>
        <v>3741.2400000000002</v>
      </c>
      <c r="P478" s="41">
        <f t="shared" si="51"/>
        <v>3827.8399999999997</v>
      </c>
      <c r="Q478" s="41">
        <f t="shared" si="51"/>
        <v>3794.1</v>
      </c>
      <c r="R478" s="41">
        <f t="shared" si="51"/>
        <v>3716.7599999999998</v>
      </c>
      <c r="S478" s="41">
        <f t="shared" si="51"/>
        <v>3687.7499999999995</v>
      </c>
      <c r="T478" s="41">
        <f t="shared" si="51"/>
        <v>3630.81</v>
      </c>
      <c r="U478" s="41">
        <f t="shared" si="51"/>
        <v>3591.7000000000003</v>
      </c>
      <c r="V478" s="41">
        <f t="shared" si="51"/>
        <v>3701.19</v>
      </c>
      <c r="W478" s="41">
        <f t="shared" si="51"/>
        <v>3555.53</v>
      </c>
      <c r="X478" s="41">
        <f t="shared" si="51"/>
        <v>3128.19</v>
      </c>
      <c r="Y478" s="41">
        <f t="shared" si="51"/>
        <v>2920.04</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15</v>
      </c>
      <c r="B479" s="41">
        <f t="shared" si="51"/>
        <v>2718.75</v>
      </c>
      <c r="C479" s="41">
        <f t="shared" si="51"/>
        <v>2634.2000000000003</v>
      </c>
      <c r="D479" s="41">
        <f t="shared" si="51"/>
        <v>2543.46</v>
      </c>
      <c r="E479" s="41">
        <f t="shared" si="51"/>
        <v>2500.5700000000002</v>
      </c>
      <c r="F479" s="41">
        <f t="shared" si="51"/>
        <v>2550.83</v>
      </c>
      <c r="G479" s="41">
        <f t="shared" si="51"/>
        <v>2708.81</v>
      </c>
      <c r="H479" s="41">
        <f t="shared" si="51"/>
        <v>2911.1299999999997</v>
      </c>
      <c r="I479" s="41">
        <f t="shared" si="51"/>
        <v>3311.75</v>
      </c>
      <c r="J479" s="41">
        <f t="shared" si="51"/>
        <v>3538.9500000000003</v>
      </c>
      <c r="K479" s="41">
        <f t="shared" si="51"/>
        <v>3631.7099999999996</v>
      </c>
      <c r="L479" s="41">
        <f t="shared" si="51"/>
        <v>3642.78</v>
      </c>
      <c r="M479" s="41">
        <f t="shared" si="51"/>
        <v>3605.4999999999995</v>
      </c>
      <c r="N479" s="41">
        <f t="shared" si="51"/>
        <v>3592.5399999999995</v>
      </c>
      <c r="O479" s="41">
        <f t="shared" si="51"/>
        <v>3616.6</v>
      </c>
      <c r="P479" s="41">
        <f t="shared" si="51"/>
        <v>3710.44</v>
      </c>
      <c r="Q479" s="41">
        <f t="shared" si="51"/>
        <v>3645.53</v>
      </c>
      <c r="R479" s="41">
        <f t="shared" si="51"/>
        <v>3609.6699999999996</v>
      </c>
      <c r="S479" s="41">
        <f t="shared" si="51"/>
        <v>3589.65</v>
      </c>
      <c r="T479" s="41">
        <f t="shared" si="51"/>
        <v>3596.9199999999996</v>
      </c>
      <c r="U479" s="41">
        <f t="shared" si="51"/>
        <v>3585.5399999999995</v>
      </c>
      <c r="V479" s="41">
        <f t="shared" si="51"/>
        <v>3604.2899999999995</v>
      </c>
      <c r="W479" s="41">
        <f t="shared" si="51"/>
        <v>3527.07</v>
      </c>
      <c r="X479" s="41">
        <f t="shared" si="51"/>
        <v>3250.68</v>
      </c>
      <c r="Y479" s="41">
        <f t="shared" si="51"/>
        <v>2931.3399999999997</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16</v>
      </c>
      <c r="B480" s="41">
        <f t="shared" si="51"/>
        <v>2656.71</v>
      </c>
      <c r="C480" s="41">
        <f t="shared" si="51"/>
        <v>2484.6</v>
      </c>
      <c r="D480" s="41">
        <f t="shared" si="51"/>
        <v>2359.4500000000003</v>
      </c>
      <c r="E480" s="41">
        <f t="shared" si="51"/>
        <v>2292.4699999999998</v>
      </c>
      <c r="F480" s="41">
        <f t="shared" si="51"/>
        <v>2380.02</v>
      </c>
      <c r="G480" s="41">
        <f t="shared" si="51"/>
        <v>2577.44</v>
      </c>
      <c r="H480" s="41">
        <f t="shared" si="51"/>
        <v>2833.77</v>
      </c>
      <c r="I480" s="41">
        <f t="shared" si="51"/>
        <v>3095.57</v>
      </c>
      <c r="J480" s="41">
        <f t="shared" si="51"/>
        <v>3423.7499999999995</v>
      </c>
      <c r="K480" s="41">
        <f t="shared" si="51"/>
        <v>3488.86</v>
      </c>
      <c r="L480" s="41">
        <f t="shared" si="51"/>
        <v>3484.0099999999998</v>
      </c>
      <c r="M480" s="41">
        <f t="shared" si="51"/>
        <v>3440.73</v>
      </c>
      <c r="N480" s="41">
        <f t="shared" si="51"/>
        <v>3468.2999999999997</v>
      </c>
      <c r="O480" s="41">
        <f t="shared" si="51"/>
        <v>3480.5499999999997</v>
      </c>
      <c r="P480" s="41">
        <f t="shared" si="51"/>
        <v>3566.9500000000003</v>
      </c>
      <c r="Q480" s="41">
        <f t="shared" si="51"/>
        <v>3542.3700000000003</v>
      </c>
      <c r="R480" s="41">
        <f t="shared" si="51"/>
        <v>3482.89</v>
      </c>
      <c r="S480" s="41">
        <f t="shared" si="51"/>
        <v>3436.5099999999998</v>
      </c>
      <c r="T480" s="41">
        <f t="shared" si="51"/>
        <v>3423.2999999999997</v>
      </c>
      <c r="U480" s="41">
        <f t="shared" si="51"/>
        <v>3411.1</v>
      </c>
      <c r="V480" s="41">
        <f t="shared" si="51"/>
        <v>3458.48</v>
      </c>
      <c r="W480" s="41">
        <f t="shared" si="51"/>
        <v>3482.2099999999996</v>
      </c>
      <c r="X480" s="41">
        <f t="shared" si="51"/>
        <v>3186.73</v>
      </c>
      <c r="Y480" s="41">
        <f t="shared" si="51"/>
        <v>2868.5099999999998</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17</v>
      </c>
      <c r="B481" s="41">
        <f t="shared" si="51"/>
        <v>2765</v>
      </c>
      <c r="C481" s="41">
        <f t="shared" si="51"/>
        <v>2711.56</v>
      </c>
      <c r="D481" s="41">
        <f t="shared" si="51"/>
        <v>2547.77</v>
      </c>
      <c r="E481" s="41">
        <f t="shared" si="51"/>
        <v>2468.44</v>
      </c>
      <c r="F481" s="41">
        <f t="shared" si="51"/>
        <v>2458.46</v>
      </c>
      <c r="G481" s="41">
        <f t="shared" si="51"/>
        <v>2365.37</v>
      </c>
      <c r="H481" s="41">
        <f t="shared" si="51"/>
        <v>2468.0700000000002</v>
      </c>
      <c r="I481" s="41">
        <f t="shared" si="51"/>
        <v>2832.72</v>
      </c>
      <c r="J481" s="41">
        <f t="shared" si="51"/>
        <v>3134.6299999999997</v>
      </c>
      <c r="K481" s="41">
        <f t="shared" si="51"/>
        <v>3439.07</v>
      </c>
      <c r="L481" s="41">
        <f t="shared" si="51"/>
        <v>3536.81</v>
      </c>
      <c r="M481" s="41">
        <f t="shared" si="51"/>
        <v>3571.44</v>
      </c>
      <c r="N481" s="41">
        <f t="shared" si="51"/>
        <v>3572.7899999999995</v>
      </c>
      <c r="O481" s="41">
        <f t="shared" si="51"/>
        <v>3534.93</v>
      </c>
      <c r="P481" s="41">
        <f t="shared" si="51"/>
        <v>3568.0800000000004</v>
      </c>
      <c r="Q481" s="41">
        <f t="shared" si="51"/>
        <v>3552.5800000000004</v>
      </c>
      <c r="R481" s="41">
        <f t="shared" si="51"/>
        <v>3535.1699999999996</v>
      </c>
      <c r="S481" s="41">
        <f t="shared" si="51"/>
        <v>3536.9</v>
      </c>
      <c r="T481" s="41">
        <f t="shared" si="51"/>
        <v>3532.6299999999997</v>
      </c>
      <c r="U481" s="41">
        <f t="shared" si="51"/>
        <v>3532.32</v>
      </c>
      <c r="V481" s="41">
        <f t="shared" si="51"/>
        <v>3559.98</v>
      </c>
      <c r="W481" s="41">
        <f t="shared" si="51"/>
        <v>3543.77</v>
      </c>
      <c r="X481" s="41">
        <f t="shared" si="51"/>
        <v>3122.8399999999997</v>
      </c>
      <c r="Y481" s="41">
        <f t="shared" si="51"/>
        <v>2929.43</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18</v>
      </c>
      <c r="B482" s="41">
        <f t="shared" si="51"/>
        <v>2657.9500000000003</v>
      </c>
      <c r="C482" s="41">
        <f t="shared" si="51"/>
        <v>2513.15</v>
      </c>
      <c r="D482" s="41">
        <f t="shared" si="51"/>
        <v>2455.2599999999998</v>
      </c>
      <c r="E482" s="41">
        <f t="shared" si="51"/>
        <v>2325.37</v>
      </c>
      <c r="F482" s="41">
        <f t="shared" si="51"/>
        <v>2287.33</v>
      </c>
      <c r="G482" s="41">
        <f t="shared" si="51"/>
        <v>2222.39</v>
      </c>
      <c r="H482" s="41">
        <f t="shared" si="51"/>
        <v>2215.91</v>
      </c>
      <c r="I482" s="41">
        <f t="shared" si="51"/>
        <v>2523.19</v>
      </c>
      <c r="J482" s="41">
        <f t="shared" si="51"/>
        <v>2993.72</v>
      </c>
      <c r="K482" s="41">
        <f t="shared" si="51"/>
        <v>3367.52</v>
      </c>
      <c r="L482" s="41">
        <f t="shared" si="51"/>
        <v>3525.6200000000003</v>
      </c>
      <c r="M482" s="41">
        <f t="shared" si="51"/>
        <v>3545.64</v>
      </c>
      <c r="N482" s="41">
        <f t="shared" si="51"/>
        <v>3542.7499999999995</v>
      </c>
      <c r="O482" s="41">
        <f t="shared" si="51"/>
        <v>3542.3399999999997</v>
      </c>
      <c r="P482" s="41">
        <f t="shared" si="51"/>
        <v>3539.1200000000003</v>
      </c>
      <c r="Q482" s="41">
        <f t="shared" si="51"/>
        <v>3501.2000000000003</v>
      </c>
      <c r="R482" s="41">
        <f t="shared" si="51"/>
        <v>3374.5399999999995</v>
      </c>
      <c r="S482" s="41">
        <f t="shared" si="51"/>
        <v>3397.0899999999997</v>
      </c>
      <c r="T482" s="41">
        <f t="shared" si="51"/>
        <v>3469.98</v>
      </c>
      <c r="U482" s="41">
        <f t="shared" si="51"/>
        <v>3516.47</v>
      </c>
      <c r="V482" s="41">
        <f t="shared" si="51"/>
        <v>3552.14</v>
      </c>
      <c r="W482" s="41">
        <f t="shared" si="51"/>
        <v>3583.4100000000003</v>
      </c>
      <c r="X482" s="41">
        <f t="shared" si="51"/>
        <v>3245.66</v>
      </c>
      <c r="Y482" s="41">
        <f t="shared" si="51"/>
        <v>2841.6699999999996</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19</v>
      </c>
      <c r="B483" s="41">
        <f t="shared" si="51"/>
        <v>2678.03</v>
      </c>
      <c r="C483" s="41">
        <f t="shared" si="51"/>
        <v>2565.29</v>
      </c>
      <c r="D483" s="41">
        <f t="shared" si="51"/>
        <v>2483.87</v>
      </c>
      <c r="E483" s="41">
        <f t="shared" si="51"/>
        <v>2462.08</v>
      </c>
      <c r="F483" s="41">
        <f t="shared" si="51"/>
        <v>2488.0300000000002</v>
      </c>
      <c r="G483" s="41">
        <f t="shared" si="51"/>
        <v>2560.21</v>
      </c>
      <c r="H483" s="41">
        <f t="shared" si="51"/>
        <v>2799.5099999999998</v>
      </c>
      <c r="I483" s="41">
        <f t="shared" si="51"/>
        <v>3175.2599999999998</v>
      </c>
      <c r="J483" s="41">
        <f t="shared" si="51"/>
        <v>3542.81</v>
      </c>
      <c r="K483" s="41">
        <f t="shared" si="51"/>
        <v>3637.8799999999997</v>
      </c>
      <c r="L483" s="41">
        <f t="shared" si="51"/>
        <v>3667.82</v>
      </c>
      <c r="M483" s="41">
        <f t="shared" si="51"/>
        <v>3646.85</v>
      </c>
      <c r="N483" s="41">
        <f t="shared" si="51"/>
        <v>3582.03</v>
      </c>
      <c r="O483" s="41">
        <f t="shared" si="51"/>
        <v>3626.2899999999995</v>
      </c>
      <c r="P483" s="41">
        <f t="shared" si="51"/>
        <v>3698.57</v>
      </c>
      <c r="Q483" s="41">
        <f t="shared" si="51"/>
        <v>3655.5099999999998</v>
      </c>
      <c r="R483" s="41">
        <f t="shared" si="51"/>
        <v>3576.2099999999996</v>
      </c>
      <c r="S483" s="41">
        <f t="shared" si="51"/>
        <v>3536.2000000000003</v>
      </c>
      <c r="T483" s="41">
        <f t="shared" si="51"/>
        <v>3521.9500000000003</v>
      </c>
      <c r="U483" s="41">
        <f t="shared" si="51"/>
        <v>3527.4199999999996</v>
      </c>
      <c r="V483" s="41">
        <f t="shared" si="51"/>
        <v>3536.3700000000003</v>
      </c>
      <c r="W483" s="41">
        <f t="shared" si="51"/>
        <v>3502.2999999999997</v>
      </c>
      <c r="X483" s="41">
        <f t="shared" si="51"/>
        <v>3050.62</v>
      </c>
      <c r="Y483" s="41">
        <f t="shared" si="51"/>
        <v>2833.06</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20</v>
      </c>
      <c r="B484" s="41">
        <f t="shared" si="51"/>
        <v>2700.56</v>
      </c>
      <c r="C484" s="41">
        <f t="shared" si="51"/>
        <v>2502.3399999999997</v>
      </c>
      <c r="D484" s="41">
        <f t="shared" si="51"/>
        <v>2305.0300000000002</v>
      </c>
      <c r="E484" s="41">
        <f t="shared" si="51"/>
        <v>2259.67</v>
      </c>
      <c r="F484" s="41">
        <f t="shared" si="51"/>
        <v>2327.12</v>
      </c>
      <c r="G484" s="41">
        <f t="shared" si="51"/>
        <v>2560.19</v>
      </c>
      <c r="H484" s="41">
        <f t="shared" si="51"/>
        <v>2752.4</v>
      </c>
      <c r="I484" s="41">
        <f t="shared" si="51"/>
        <v>3125.23</v>
      </c>
      <c r="J484" s="41">
        <f t="shared" si="51"/>
        <v>3498.69</v>
      </c>
      <c r="K484" s="41">
        <f t="shared" si="51"/>
        <v>3757.82</v>
      </c>
      <c r="L484" s="41">
        <f t="shared" si="51"/>
        <v>3775.94</v>
      </c>
      <c r="M484" s="41">
        <f t="shared" si="51"/>
        <v>3754.81</v>
      </c>
      <c r="N484" s="41">
        <f t="shared" si="51"/>
        <v>3746.11</v>
      </c>
      <c r="O484" s="41">
        <f t="shared" si="51"/>
        <v>3759.9900000000002</v>
      </c>
      <c r="P484" s="41">
        <f t="shared" si="51"/>
        <v>3905.27</v>
      </c>
      <c r="Q484" s="41">
        <f t="shared" si="51"/>
        <v>3774.48</v>
      </c>
      <c r="R484" s="41">
        <f t="shared" si="51"/>
        <v>3670.39</v>
      </c>
      <c r="S484" s="41">
        <f t="shared" si="51"/>
        <v>3571.5099999999998</v>
      </c>
      <c r="T484" s="41">
        <f t="shared" si="51"/>
        <v>3550.8300000000004</v>
      </c>
      <c r="U484" s="41">
        <f t="shared" si="51"/>
        <v>3545.0800000000004</v>
      </c>
      <c r="V484" s="41">
        <f t="shared" si="51"/>
        <v>3518.9100000000003</v>
      </c>
      <c r="W484" s="41">
        <f t="shared" si="51"/>
        <v>3492.07</v>
      </c>
      <c r="X484" s="41">
        <f t="shared" si="51"/>
        <v>3071.18</v>
      </c>
      <c r="Y484" s="41">
        <f t="shared" si="51"/>
        <v>2915.53</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21</v>
      </c>
      <c r="B485" s="41">
        <f t="shared" si="51"/>
        <v>2649.2999999999997</v>
      </c>
      <c r="C485" s="41">
        <f t="shared" si="51"/>
        <v>2546.9900000000002</v>
      </c>
      <c r="D485" s="41">
        <f t="shared" si="51"/>
        <v>2447.7199999999998</v>
      </c>
      <c r="E485" s="41">
        <f t="shared" si="51"/>
        <v>2339.7800000000002</v>
      </c>
      <c r="F485" s="41">
        <f t="shared" si="51"/>
        <v>2397.5099999999998</v>
      </c>
      <c r="G485" s="41">
        <f t="shared" si="51"/>
        <v>2579.4</v>
      </c>
      <c r="H485" s="41">
        <f t="shared" si="51"/>
        <v>2722.44</v>
      </c>
      <c r="I485" s="41">
        <f t="shared" si="51"/>
        <v>3152.58</v>
      </c>
      <c r="J485" s="41">
        <f t="shared" si="51"/>
        <v>3441.5099999999998</v>
      </c>
      <c r="K485" s="41">
        <f t="shared" si="51"/>
        <v>3669.27</v>
      </c>
      <c r="L485" s="41">
        <f t="shared" si="51"/>
        <v>3793.7400000000002</v>
      </c>
      <c r="M485" s="41">
        <f t="shared" si="51"/>
        <v>3704.48</v>
      </c>
      <c r="N485" s="41">
        <f t="shared" si="51"/>
        <v>3667.5899999999997</v>
      </c>
      <c r="O485" s="41">
        <f t="shared" si="51"/>
        <v>3693.39</v>
      </c>
      <c r="P485" s="41">
        <f t="shared" si="51"/>
        <v>3912.8300000000004</v>
      </c>
      <c r="Q485" s="41">
        <f t="shared" si="51"/>
        <v>3819.06</v>
      </c>
      <c r="R485" s="41">
        <f t="shared" si="51"/>
        <v>3646.3799999999997</v>
      </c>
      <c r="S485" s="41">
        <f t="shared" si="51"/>
        <v>3625.89</v>
      </c>
      <c r="T485" s="41">
        <f t="shared" si="51"/>
        <v>3597.7599999999998</v>
      </c>
      <c r="U485" s="41">
        <f t="shared" si="51"/>
        <v>3589.4100000000003</v>
      </c>
      <c r="V485" s="41">
        <f t="shared" si="51"/>
        <v>3542.93</v>
      </c>
      <c r="W485" s="41">
        <f t="shared" si="51"/>
        <v>3492.2899999999995</v>
      </c>
      <c r="X485" s="41">
        <f t="shared" si="51"/>
        <v>3107.86</v>
      </c>
      <c r="Y485" s="41">
        <f t="shared" si="51"/>
        <v>2959.72</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22</v>
      </c>
      <c r="B486" s="41">
        <f t="shared" si="51"/>
        <v>2677.2000000000003</v>
      </c>
      <c r="C486" s="41">
        <f t="shared" si="51"/>
        <v>2536.9699999999998</v>
      </c>
      <c r="D486" s="41">
        <f t="shared" si="51"/>
        <v>2408.16</v>
      </c>
      <c r="E486" s="41">
        <f t="shared" si="51"/>
        <v>2244.21</v>
      </c>
      <c r="F486" s="41">
        <f t="shared" si="51"/>
        <v>2338.3200000000002</v>
      </c>
      <c r="G486" s="41">
        <f t="shared" si="51"/>
        <v>2582.31</v>
      </c>
      <c r="H486" s="41">
        <f t="shared" si="51"/>
        <v>2721.29</v>
      </c>
      <c r="I486" s="41">
        <f t="shared" si="51"/>
        <v>3166.7000000000003</v>
      </c>
      <c r="J486" s="41">
        <f t="shared" si="51"/>
        <v>3524.78</v>
      </c>
      <c r="K486" s="41">
        <f t="shared" si="51"/>
        <v>3698.36</v>
      </c>
      <c r="L486" s="41">
        <f t="shared" si="51"/>
        <v>3726.9900000000002</v>
      </c>
      <c r="M486" s="41">
        <f t="shared" si="51"/>
        <v>3726.5499999999997</v>
      </c>
      <c r="N486" s="41">
        <f t="shared" si="51"/>
        <v>3650.3799999999997</v>
      </c>
      <c r="O486" s="41">
        <f t="shared" si="51"/>
        <v>3732.86</v>
      </c>
      <c r="P486" s="41">
        <f t="shared" si="51"/>
        <v>3812.5099999999998</v>
      </c>
      <c r="Q486" s="41">
        <f t="shared" si="51"/>
        <v>3750.3700000000003</v>
      </c>
      <c r="R486" s="41">
        <f t="shared" si="51"/>
        <v>3662.68</v>
      </c>
      <c r="S486" s="41">
        <f t="shared" si="51"/>
        <v>3603.03</v>
      </c>
      <c r="T486" s="41">
        <f t="shared" si="51"/>
        <v>3600.14</v>
      </c>
      <c r="U486" s="41">
        <f t="shared" si="51"/>
        <v>3583.43</v>
      </c>
      <c r="V486" s="41">
        <f t="shared" si="51"/>
        <v>3599.6299999999997</v>
      </c>
      <c r="W486" s="41">
        <f t="shared" si="51"/>
        <v>3521.7499999999995</v>
      </c>
      <c r="X486" s="41">
        <f t="shared" si="51"/>
        <v>3128.2000000000003</v>
      </c>
      <c r="Y486" s="41">
        <f t="shared" si="51"/>
        <v>2907.89</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23</v>
      </c>
      <c r="B487" s="41">
        <f t="shared" si="51"/>
        <v>2689.08</v>
      </c>
      <c r="C487" s="41">
        <f t="shared" si="51"/>
        <v>2495.98</v>
      </c>
      <c r="D487" s="41">
        <f t="shared" si="51"/>
        <v>2423.29</v>
      </c>
      <c r="E487" s="41">
        <f t="shared" si="51"/>
        <v>2356.96</v>
      </c>
      <c r="F487" s="41">
        <f t="shared" si="51"/>
        <v>2378.58</v>
      </c>
      <c r="G487" s="41">
        <f t="shared" si="51"/>
        <v>2528.21</v>
      </c>
      <c r="H487" s="41">
        <f t="shared" si="51"/>
        <v>2768.12</v>
      </c>
      <c r="I487" s="41">
        <f t="shared" si="51"/>
        <v>3193.32</v>
      </c>
      <c r="J487" s="41">
        <f t="shared" si="51"/>
        <v>3541.2099999999996</v>
      </c>
      <c r="K487" s="41">
        <f t="shared" si="51"/>
        <v>3641.5800000000004</v>
      </c>
      <c r="L487" s="41">
        <f t="shared" si="51"/>
        <v>3689.98</v>
      </c>
      <c r="M487" s="41">
        <f t="shared" si="51"/>
        <v>3673.7999999999997</v>
      </c>
      <c r="N487" s="41">
        <f t="shared" si="51"/>
        <v>3707.31</v>
      </c>
      <c r="O487" s="41">
        <f t="shared" si="51"/>
        <v>3734.86</v>
      </c>
      <c r="P487" s="41">
        <f t="shared" si="51"/>
        <v>3833.35</v>
      </c>
      <c r="Q487" s="41">
        <f t="shared" ref="Q487:Y487" si="52">Q385</f>
        <v>3727.1699999999996</v>
      </c>
      <c r="R487" s="41">
        <f t="shared" si="52"/>
        <v>3661.82</v>
      </c>
      <c r="S487" s="41">
        <f t="shared" si="52"/>
        <v>3633.3799999999997</v>
      </c>
      <c r="T487" s="41">
        <f t="shared" si="52"/>
        <v>3595.35</v>
      </c>
      <c r="U487" s="41">
        <f t="shared" si="52"/>
        <v>3578.7499999999995</v>
      </c>
      <c r="V487" s="41">
        <f t="shared" si="52"/>
        <v>3553.1600000000003</v>
      </c>
      <c r="W487" s="41">
        <f t="shared" si="52"/>
        <v>3564.2400000000002</v>
      </c>
      <c r="X487" s="41">
        <f t="shared" si="52"/>
        <v>3356.7000000000003</v>
      </c>
      <c r="Y487" s="41">
        <f t="shared" si="52"/>
        <v>2971.08</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24</v>
      </c>
      <c r="B488" s="41">
        <f t="shared" ref="B488:Y495" si="53">B386</f>
        <v>2885.14</v>
      </c>
      <c r="C488" s="41">
        <f t="shared" si="53"/>
        <v>2671.86</v>
      </c>
      <c r="D488" s="41">
        <f t="shared" si="53"/>
        <v>2586.0899999999997</v>
      </c>
      <c r="E488" s="41">
        <f t="shared" si="53"/>
        <v>2533.3399999999997</v>
      </c>
      <c r="F488" s="41">
        <f t="shared" si="53"/>
        <v>2513.4299999999998</v>
      </c>
      <c r="G488" s="41">
        <f t="shared" si="53"/>
        <v>2508.9900000000002</v>
      </c>
      <c r="H488" s="41">
        <f t="shared" si="53"/>
        <v>2569.4299999999998</v>
      </c>
      <c r="I488" s="41">
        <f t="shared" si="53"/>
        <v>2872.66</v>
      </c>
      <c r="J488" s="41">
        <f t="shared" si="53"/>
        <v>3286.89</v>
      </c>
      <c r="K488" s="41">
        <f t="shared" si="53"/>
        <v>3574.5399999999995</v>
      </c>
      <c r="L488" s="41">
        <f t="shared" si="53"/>
        <v>3650.5899999999997</v>
      </c>
      <c r="M488" s="41">
        <f t="shared" si="53"/>
        <v>3658.4199999999996</v>
      </c>
      <c r="N488" s="41">
        <f t="shared" si="53"/>
        <v>3647.5099999999998</v>
      </c>
      <c r="O488" s="41">
        <f t="shared" si="53"/>
        <v>3648.64</v>
      </c>
      <c r="P488" s="41">
        <f t="shared" si="53"/>
        <v>3639.7999999999997</v>
      </c>
      <c r="Q488" s="41">
        <f t="shared" si="53"/>
        <v>3667.0499999999997</v>
      </c>
      <c r="R488" s="41">
        <f t="shared" si="53"/>
        <v>3657.3399999999997</v>
      </c>
      <c r="S488" s="41">
        <f t="shared" si="53"/>
        <v>3650.4</v>
      </c>
      <c r="T488" s="41">
        <f t="shared" si="53"/>
        <v>3642.61</v>
      </c>
      <c r="U488" s="41">
        <f t="shared" si="53"/>
        <v>3646.1</v>
      </c>
      <c r="V488" s="41">
        <f t="shared" si="53"/>
        <v>3652.7099999999996</v>
      </c>
      <c r="W488" s="41">
        <f t="shared" si="53"/>
        <v>3640.4100000000003</v>
      </c>
      <c r="X488" s="41">
        <f t="shared" si="53"/>
        <v>3311.4</v>
      </c>
      <c r="Y488" s="41">
        <f t="shared" si="53"/>
        <v>2945.98</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25</v>
      </c>
      <c r="B489" s="41">
        <f t="shared" si="53"/>
        <v>2828.9</v>
      </c>
      <c r="C489" s="41">
        <f t="shared" si="53"/>
        <v>2641.04</v>
      </c>
      <c r="D489" s="41">
        <f t="shared" si="53"/>
        <v>2549.4900000000002</v>
      </c>
      <c r="E489" s="41">
        <f t="shared" si="53"/>
        <v>2475.5300000000002</v>
      </c>
      <c r="F489" s="41">
        <f t="shared" si="53"/>
        <v>2426.4500000000003</v>
      </c>
      <c r="G489" s="41">
        <f t="shared" si="53"/>
        <v>2470.83</v>
      </c>
      <c r="H489" s="41">
        <f t="shared" si="53"/>
        <v>2401.77</v>
      </c>
      <c r="I489" s="41">
        <f t="shared" si="53"/>
        <v>2660.2599999999998</v>
      </c>
      <c r="J489" s="41">
        <f t="shared" si="53"/>
        <v>3009.06</v>
      </c>
      <c r="K489" s="41">
        <f t="shared" si="53"/>
        <v>3363.39</v>
      </c>
      <c r="L489" s="41">
        <f t="shared" si="53"/>
        <v>3500.4100000000003</v>
      </c>
      <c r="M489" s="41">
        <f t="shared" si="53"/>
        <v>3563.0499999999997</v>
      </c>
      <c r="N489" s="41">
        <f t="shared" si="53"/>
        <v>3562.4599999999996</v>
      </c>
      <c r="O489" s="41">
        <f t="shared" si="53"/>
        <v>3561.0399999999995</v>
      </c>
      <c r="P489" s="41">
        <f t="shared" si="53"/>
        <v>3566.61</v>
      </c>
      <c r="Q489" s="41">
        <f t="shared" si="53"/>
        <v>3523.9</v>
      </c>
      <c r="R489" s="41">
        <f t="shared" si="53"/>
        <v>3460.1200000000003</v>
      </c>
      <c r="S489" s="41">
        <f t="shared" si="53"/>
        <v>3467.0899999999997</v>
      </c>
      <c r="T489" s="41">
        <f t="shared" si="53"/>
        <v>3496.81</v>
      </c>
      <c r="U489" s="41">
        <f t="shared" si="53"/>
        <v>3520.35</v>
      </c>
      <c r="V489" s="41">
        <f t="shared" si="53"/>
        <v>3550.8399999999997</v>
      </c>
      <c r="W489" s="41">
        <f t="shared" si="53"/>
        <v>3587.2099999999996</v>
      </c>
      <c r="X489" s="41">
        <f t="shared" si="53"/>
        <v>3235.6299999999997</v>
      </c>
      <c r="Y489" s="41">
        <f t="shared" si="53"/>
        <v>2865.33</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26</v>
      </c>
      <c r="B490" s="41">
        <f t="shared" si="53"/>
        <v>2692.77</v>
      </c>
      <c r="C490" s="41">
        <f t="shared" si="53"/>
        <v>2580.46</v>
      </c>
      <c r="D490" s="41">
        <f t="shared" si="53"/>
        <v>2491.87</v>
      </c>
      <c r="E490" s="41">
        <f t="shared" si="53"/>
        <v>2330.0499999999997</v>
      </c>
      <c r="F490" s="41">
        <f t="shared" si="53"/>
        <v>2349.77</v>
      </c>
      <c r="G490" s="41">
        <f t="shared" si="53"/>
        <v>2608.9500000000003</v>
      </c>
      <c r="H490" s="41">
        <f t="shared" si="53"/>
        <v>2717.22</v>
      </c>
      <c r="I490" s="41">
        <f t="shared" si="53"/>
        <v>3024.64</v>
      </c>
      <c r="J490" s="41">
        <f t="shared" si="53"/>
        <v>3460.03</v>
      </c>
      <c r="K490" s="41">
        <f t="shared" si="53"/>
        <v>3545.7899999999995</v>
      </c>
      <c r="L490" s="41">
        <f t="shared" si="53"/>
        <v>3634.8799999999997</v>
      </c>
      <c r="M490" s="41">
        <f t="shared" si="53"/>
        <v>3592.7599999999998</v>
      </c>
      <c r="N490" s="41">
        <f t="shared" si="53"/>
        <v>3557.98</v>
      </c>
      <c r="O490" s="41">
        <f t="shared" si="53"/>
        <v>3605.9500000000003</v>
      </c>
      <c r="P490" s="41">
        <f t="shared" si="53"/>
        <v>3659.5899999999997</v>
      </c>
      <c r="Q490" s="41">
        <f t="shared" si="53"/>
        <v>3667.89</v>
      </c>
      <c r="R490" s="41">
        <f t="shared" si="53"/>
        <v>3631.48</v>
      </c>
      <c r="S490" s="41">
        <f t="shared" si="53"/>
        <v>3496.8300000000004</v>
      </c>
      <c r="T490" s="41">
        <f t="shared" si="53"/>
        <v>3454.2000000000003</v>
      </c>
      <c r="U490" s="41">
        <f t="shared" si="53"/>
        <v>3356.02</v>
      </c>
      <c r="V490" s="41">
        <f t="shared" si="53"/>
        <v>3381.7000000000003</v>
      </c>
      <c r="W490" s="41">
        <f t="shared" si="53"/>
        <v>3288</v>
      </c>
      <c r="X490" s="41">
        <f t="shared" si="53"/>
        <v>2886.31</v>
      </c>
      <c r="Y490" s="41">
        <f t="shared" si="53"/>
        <v>2765.23</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27</v>
      </c>
      <c r="B491" s="41">
        <f t="shared" si="53"/>
        <v>2602.5899999999997</v>
      </c>
      <c r="C491" s="41">
        <f t="shared" si="53"/>
        <v>2412.6</v>
      </c>
      <c r="D491" s="41">
        <f t="shared" si="53"/>
        <v>2352.7599999999998</v>
      </c>
      <c r="E491" s="41">
        <f t="shared" si="53"/>
        <v>2040.46</v>
      </c>
      <c r="F491" s="41">
        <f t="shared" si="53"/>
        <v>1836.02</v>
      </c>
      <c r="G491" s="41">
        <f t="shared" si="53"/>
        <v>2413.3799999999997</v>
      </c>
      <c r="H491" s="41">
        <f t="shared" si="53"/>
        <v>2585.2599999999998</v>
      </c>
      <c r="I491" s="41">
        <f t="shared" si="53"/>
        <v>2912.07</v>
      </c>
      <c r="J491" s="41">
        <f t="shared" si="53"/>
        <v>3284.7999999999997</v>
      </c>
      <c r="K491" s="41">
        <f t="shared" si="53"/>
        <v>3468.2099999999996</v>
      </c>
      <c r="L491" s="41">
        <f t="shared" si="53"/>
        <v>3566.8799999999997</v>
      </c>
      <c r="M491" s="41">
        <f t="shared" si="53"/>
        <v>3472.7400000000002</v>
      </c>
      <c r="N491" s="41">
        <f t="shared" si="53"/>
        <v>3430.31</v>
      </c>
      <c r="O491" s="41">
        <f t="shared" si="53"/>
        <v>3466.7599999999998</v>
      </c>
      <c r="P491" s="41">
        <f t="shared" si="53"/>
        <v>3588.9500000000003</v>
      </c>
      <c r="Q491" s="41">
        <f t="shared" si="53"/>
        <v>3513.8399999999997</v>
      </c>
      <c r="R491" s="41">
        <f t="shared" si="53"/>
        <v>3528.69</v>
      </c>
      <c r="S491" s="41">
        <f t="shared" si="53"/>
        <v>3460.9100000000003</v>
      </c>
      <c r="T491" s="41">
        <f t="shared" si="53"/>
        <v>3410.61</v>
      </c>
      <c r="U491" s="41">
        <f t="shared" si="53"/>
        <v>3306.85</v>
      </c>
      <c r="V491" s="41">
        <f t="shared" si="53"/>
        <v>3301.43</v>
      </c>
      <c r="W491" s="41">
        <f t="shared" si="53"/>
        <v>3253.39</v>
      </c>
      <c r="X491" s="41">
        <f t="shared" si="53"/>
        <v>2886.5499999999997</v>
      </c>
      <c r="Y491" s="41">
        <f t="shared" si="53"/>
        <v>2778.4199999999996</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28</v>
      </c>
      <c r="B492" s="41">
        <f t="shared" si="53"/>
        <v>2667.06</v>
      </c>
      <c r="C492" s="41">
        <f t="shared" si="53"/>
        <v>2443.9699999999998</v>
      </c>
      <c r="D492" s="41">
        <f t="shared" si="53"/>
        <v>2296.4699999999998</v>
      </c>
      <c r="E492" s="41">
        <f t="shared" si="53"/>
        <v>1771.9499999999998</v>
      </c>
      <c r="F492" s="41">
        <f t="shared" si="53"/>
        <v>1648.37</v>
      </c>
      <c r="G492" s="41">
        <f t="shared" si="53"/>
        <v>2485.44</v>
      </c>
      <c r="H492" s="41">
        <f t="shared" si="53"/>
        <v>2715.71</v>
      </c>
      <c r="I492" s="41">
        <f t="shared" si="53"/>
        <v>3004.02</v>
      </c>
      <c r="J492" s="41">
        <f t="shared" si="53"/>
        <v>3525.47</v>
      </c>
      <c r="K492" s="41">
        <f t="shared" si="53"/>
        <v>3598.5899999999997</v>
      </c>
      <c r="L492" s="41">
        <f t="shared" si="53"/>
        <v>3682.64</v>
      </c>
      <c r="M492" s="41">
        <f t="shared" si="53"/>
        <v>3679.98</v>
      </c>
      <c r="N492" s="41">
        <f t="shared" si="53"/>
        <v>3674.03</v>
      </c>
      <c r="O492" s="41">
        <f t="shared" si="53"/>
        <v>3686.82</v>
      </c>
      <c r="P492" s="41">
        <f t="shared" si="53"/>
        <v>3790.98</v>
      </c>
      <c r="Q492" s="41">
        <f t="shared" si="53"/>
        <v>3868.8300000000004</v>
      </c>
      <c r="R492" s="41">
        <f t="shared" si="53"/>
        <v>3693.27</v>
      </c>
      <c r="S492" s="41">
        <f t="shared" si="53"/>
        <v>3643.0800000000004</v>
      </c>
      <c r="T492" s="41">
        <f t="shared" si="53"/>
        <v>3594.4999999999995</v>
      </c>
      <c r="U492" s="41">
        <f t="shared" si="53"/>
        <v>3553.82</v>
      </c>
      <c r="V492" s="41">
        <f t="shared" si="53"/>
        <v>3542.4599999999996</v>
      </c>
      <c r="W492" s="41">
        <f t="shared" si="53"/>
        <v>3507.5099999999998</v>
      </c>
      <c r="X492" s="41">
        <f t="shared" si="53"/>
        <v>3113.98</v>
      </c>
      <c r="Y492" s="41">
        <f t="shared" si="53"/>
        <v>2844.6</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21" customHeight="1" x14ac:dyDescent="0.2">
      <c r="A493" s="33">
        <v>29</v>
      </c>
      <c r="B493" s="41">
        <f t="shared" si="53"/>
        <v>2643.25</v>
      </c>
      <c r="C493" s="41">
        <f t="shared" si="53"/>
        <v>2480.64</v>
      </c>
      <c r="D493" s="41">
        <f t="shared" si="53"/>
        <v>2291.52</v>
      </c>
      <c r="E493" s="41">
        <f t="shared" si="53"/>
        <v>2215.39</v>
      </c>
      <c r="F493" s="41">
        <f t="shared" si="53"/>
        <v>2203.21</v>
      </c>
      <c r="G493" s="41">
        <f t="shared" si="53"/>
        <v>2512.9199999999996</v>
      </c>
      <c r="H493" s="41">
        <f t="shared" si="53"/>
        <v>2637.87</v>
      </c>
      <c r="I493" s="41">
        <f t="shared" si="53"/>
        <v>2995.36</v>
      </c>
      <c r="J493" s="41">
        <f t="shared" si="53"/>
        <v>3555.23</v>
      </c>
      <c r="K493" s="41">
        <f t="shared" si="53"/>
        <v>3591.03</v>
      </c>
      <c r="L493" s="41">
        <f t="shared" si="53"/>
        <v>3600.64</v>
      </c>
      <c r="M493" s="41">
        <f t="shared" si="53"/>
        <v>3692.6</v>
      </c>
      <c r="N493" s="41">
        <f t="shared" si="53"/>
        <v>3699.69</v>
      </c>
      <c r="O493" s="41">
        <f t="shared" si="53"/>
        <v>3719.06</v>
      </c>
      <c r="P493" s="41">
        <f t="shared" si="53"/>
        <v>3853.7999999999997</v>
      </c>
      <c r="Q493" s="41">
        <f t="shared" si="53"/>
        <v>3870.22</v>
      </c>
      <c r="R493" s="41">
        <f t="shared" si="53"/>
        <v>3861.8300000000004</v>
      </c>
      <c r="S493" s="41">
        <f t="shared" si="53"/>
        <v>3797.2400000000002</v>
      </c>
      <c r="T493" s="41">
        <f t="shared" si="53"/>
        <v>3733.1200000000003</v>
      </c>
      <c r="U493" s="41">
        <f t="shared" si="53"/>
        <v>3708.9599999999996</v>
      </c>
      <c r="V493" s="41">
        <f t="shared" si="53"/>
        <v>3677.93</v>
      </c>
      <c r="W493" s="41">
        <f t="shared" si="53"/>
        <v>3594.44</v>
      </c>
      <c r="X493" s="41">
        <f t="shared" si="53"/>
        <v>3278.6</v>
      </c>
      <c r="Y493" s="41">
        <f t="shared" si="53"/>
        <v>2866.15</v>
      </c>
      <c r="Z493" s="24">
        <f>IFERROR(Y493,"скрыть")</f>
        <v>2866.15</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21" customHeight="1" x14ac:dyDescent="0.2">
      <c r="A494" s="33">
        <v>30</v>
      </c>
      <c r="B494" s="41">
        <f t="shared" si="53"/>
        <v>2653.37</v>
      </c>
      <c r="C494" s="41">
        <f t="shared" si="53"/>
        <v>2511.1699999999996</v>
      </c>
      <c r="D494" s="41">
        <f t="shared" si="53"/>
        <v>2362.7000000000003</v>
      </c>
      <c r="E494" s="41">
        <f t="shared" si="53"/>
        <v>2272.75</v>
      </c>
      <c r="F494" s="41">
        <f t="shared" si="53"/>
        <v>2260.7999999999997</v>
      </c>
      <c r="G494" s="41">
        <f t="shared" si="53"/>
        <v>2487.1699999999996</v>
      </c>
      <c r="H494" s="41">
        <f t="shared" si="53"/>
        <v>2553.5300000000002</v>
      </c>
      <c r="I494" s="41">
        <f t="shared" si="53"/>
        <v>2944.7400000000002</v>
      </c>
      <c r="J494" s="41">
        <f t="shared" si="53"/>
        <v>3569.4999999999995</v>
      </c>
      <c r="K494" s="41">
        <f t="shared" si="53"/>
        <v>3460.4</v>
      </c>
      <c r="L494" s="41">
        <f t="shared" si="53"/>
        <v>3440.97</v>
      </c>
      <c r="M494" s="41">
        <f t="shared" si="53"/>
        <v>3427.2099999999996</v>
      </c>
      <c r="N494" s="41">
        <f t="shared" si="53"/>
        <v>3727.48</v>
      </c>
      <c r="O494" s="41">
        <f t="shared" si="53"/>
        <v>3742.15</v>
      </c>
      <c r="P494" s="41">
        <f t="shared" si="53"/>
        <v>4126.0800000000008</v>
      </c>
      <c r="Q494" s="41">
        <f t="shared" si="53"/>
        <v>4122.7300000000005</v>
      </c>
      <c r="R494" s="41">
        <f t="shared" si="53"/>
        <v>3893.8700000000003</v>
      </c>
      <c r="S494" s="41">
        <f t="shared" si="53"/>
        <v>3772.4</v>
      </c>
      <c r="T494" s="41">
        <f t="shared" si="53"/>
        <v>3720.73</v>
      </c>
      <c r="U494" s="41">
        <f t="shared" si="53"/>
        <v>3677.4</v>
      </c>
      <c r="V494" s="41">
        <f t="shared" si="53"/>
        <v>3757.86</v>
      </c>
      <c r="W494" s="41">
        <f t="shared" si="53"/>
        <v>3754.3399999999997</v>
      </c>
      <c r="X494" s="41">
        <f t="shared" si="53"/>
        <v>3478.5899999999997</v>
      </c>
      <c r="Y494" s="41">
        <f t="shared" si="53"/>
        <v>2985.64</v>
      </c>
      <c r="Z494" s="24">
        <f>IFERROR(Y494,"скрыть")</f>
        <v>2985.64</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21" customHeight="1" x14ac:dyDescent="0.2">
      <c r="A495" s="33">
        <v>31</v>
      </c>
      <c r="B495" s="41">
        <f t="shared" si="53"/>
        <v>2737.33</v>
      </c>
      <c r="C495" s="41">
        <f t="shared" si="53"/>
        <v>2601.16</v>
      </c>
      <c r="D495" s="41">
        <f t="shared" si="53"/>
        <v>2471.7599999999998</v>
      </c>
      <c r="E495" s="41">
        <f t="shared" si="53"/>
        <v>2368.54</v>
      </c>
      <c r="F495" s="41">
        <f t="shared" si="53"/>
        <v>2324.69</v>
      </c>
      <c r="G495" s="41">
        <f t="shared" si="53"/>
        <v>2425.14</v>
      </c>
      <c r="H495" s="41">
        <f t="shared" si="53"/>
        <v>2486.1699999999996</v>
      </c>
      <c r="I495" s="41">
        <f t="shared" si="53"/>
        <v>2747.47</v>
      </c>
      <c r="J495" s="41">
        <f t="shared" si="53"/>
        <v>3343.3300000000004</v>
      </c>
      <c r="K495" s="41">
        <f t="shared" si="53"/>
        <v>3497.3300000000004</v>
      </c>
      <c r="L495" s="41">
        <f t="shared" si="53"/>
        <v>3636.7899999999995</v>
      </c>
      <c r="M495" s="41">
        <f t="shared" si="53"/>
        <v>3670.06</v>
      </c>
      <c r="N495" s="41">
        <f t="shared" si="53"/>
        <v>3681.65</v>
      </c>
      <c r="O495" s="41">
        <f t="shared" si="53"/>
        <v>3685.69</v>
      </c>
      <c r="P495" s="41">
        <f t="shared" si="53"/>
        <v>3728.89</v>
      </c>
      <c r="Q495" s="41">
        <f t="shared" si="53"/>
        <v>3748.8300000000004</v>
      </c>
      <c r="R495" s="41">
        <f t="shared" si="53"/>
        <v>3753.9500000000003</v>
      </c>
      <c r="S495" s="41">
        <f t="shared" si="53"/>
        <v>3762.06</v>
      </c>
      <c r="T495" s="41">
        <f t="shared" si="53"/>
        <v>3697.77</v>
      </c>
      <c r="U495" s="41">
        <f t="shared" si="53"/>
        <v>3676.06</v>
      </c>
      <c r="V495" s="41">
        <f t="shared" si="53"/>
        <v>3696.9599999999996</v>
      </c>
      <c r="W495" s="41">
        <f t="shared" si="53"/>
        <v>3682.64</v>
      </c>
      <c r="X495" s="41">
        <f t="shared" si="53"/>
        <v>3360.97</v>
      </c>
      <c r="Y495" s="41">
        <f t="shared" si="53"/>
        <v>2919.48</v>
      </c>
      <c r="Z495" s="24">
        <f>IFERROR(Y495,"скрыть")</f>
        <v>2919.48</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x14ac:dyDescent="0.2">
      <c r="A496" s="111"/>
      <c r="B496" s="112" t="s">
        <v>117</v>
      </c>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x14ac:dyDescent="0.2">
      <c r="A497" s="111"/>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s="27" customFormat="1" ht="32.65" customHeight="1" x14ac:dyDescent="0.2">
      <c r="A498" s="31" t="s">
        <v>83</v>
      </c>
      <c r="B498" s="32" t="s">
        <v>84</v>
      </c>
      <c r="C498" s="32" t="s">
        <v>85</v>
      </c>
      <c r="D498" s="32" t="s">
        <v>86</v>
      </c>
      <c r="E498" s="32" t="s">
        <v>87</v>
      </c>
      <c r="F498" s="32" t="s">
        <v>88</v>
      </c>
      <c r="G498" s="32" t="s">
        <v>89</v>
      </c>
      <c r="H498" s="32" t="s">
        <v>90</v>
      </c>
      <c r="I498" s="32" t="s">
        <v>91</v>
      </c>
      <c r="J498" s="32" t="s">
        <v>92</v>
      </c>
      <c r="K498" s="32" t="s">
        <v>93</v>
      </c>
      <c r="L498" s="32" t="s">
        <v>94</v>
      </c>
      <c r="M498" s="32" t="s">
        <v>95</v>
      </c>
      <c r="N498" s="32" t="s">
        <v>96</v>
      </c>
      <c r="O498" s="32" t="s">
        <v>97</v>
      </c>
      <c r="P498" s="32" t="s">
        <v>98</v>
      </c>
      <c r="Q498" s="32" t="s">
        <v>99</v>
      </c>
      <c r="R498" s="32" t="s">
        <v>100</v>
      </c>
      <c r="S498" s="32" t="s">
        <v>101</v>
      </c>
      <c r="T498" s="32" t="s">
        <v>102</v>
      </c>
      <c r="U498" s="32" t="s">
        <v>103</v>
      </c>
      <c r="V498" s="32" t="s">
        <v>104</v>
      </c>
      <c r="W498" s="32" t="s">
        <v>105</v>
      </c>
      <c r="X498" s="32" t="s">
        <v>106</v>
      </c>
      <c r="Y498" s="32" t="s">
        <v>107</v>
      </c>
      <c r="Z498" s="26"/>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2" x14ac:dyDescent="0.2">
      <c r="A499" s="33">
        <v>1</v>
      </c>
      <c r="B499" s="39">
        <v>0</v>
      </c>
      <c r="C499" s="39">
        <v>0</v>
      </c>
      <c r="D499" s="39">
        <v>0</v>
      </c>
      <c r="E499" s="39">
        <v>0</v>
      </c>
      <c r="F499" s="39">
        <v>0</v>
      </c>
      <c r="G499" s="39">
        <v>8.73</v>
      </c>
      <c r="H499" s="39">
        <v>0</v>
      </c>
      <c r="I499" s="39">
        <v>69.3</v>
      </c>
      <c r="J499" s="39">
        <v>333.55</v>
      </c>
      <c r="K499" s="39">
        <v>287.52</v>
      </c>
      <c r="L499" s="39">
        <v>167.9</v>
      </c>
      <c r="M499" s="39">
        <v>146.35</v>
      </c>
      <c r="N499" s="39">
        <v>56.71</v>
      </c>
      <c r="O499" s="39">
        <v>116.34</v>
      </c>
      <c r="P499" s="39">
        <v>148.46</v>
      </c>
      <c r="Q499" s="39">
        <v>164.54</v>
      </c>
      <c r="R499" s="39">
        <v>260.48</v>
      </c>
      <c r="S499" s="39">
        <v>192.99</v>
      </c>
      <c r="T499" s="39">
        <v>42.71</v>
      </c>
      <c r="U499" s="39">
        <v>209.72</v>
      </c>
      <c r="V499" s="39">
        <v>216.19</v>
      </c>
      <c r="W499" s="39">
        <v>134.61000000000001</v>
      </c>
      <c r="X499" s="39">
        <v>0</v>
      </c>
      <c r="Y499" s="39">
        <v>0</v>
      </c>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2" x14ac:dyDescent="0.2">
      <c r="A500" s="33">
        <v>2</v>
      </c>
      <c r="B500" s="39">
        <v>0</v>
      </c>
      <c r="C500" s="39">
        <v>0</v>
      </c>
      <c r="D500" s="39">
        <v>0</v>
      </c>
      <c r="E500" s="39">
        <v>0</v>
      </c>
      <c r="F500" s="39">
        <v>0</v>
      </c>
      <c r="G500" s="39">
        <v>0</v>
      </c>
      <c r="H500" s="39">
        <v>0</v>
      </c>
      <c r="I500" s="39">
        <v>20.82</v>
      </c>
      <c r="J500" s="39">
        <v>193.22</v>
      </c>
      <c r="K500" s="39">
        <v>51.57</v>
      </c>
      <c r="L500" s="39">
        <v>169</v>
      </c>
      <c r="M500" s="39">
        <v>1.79</v>
      </c>
      <c r="N500" s="39">
        <v>136.03</v>
      </c>
      <c r="O500" s="39">
        <v>175.04</v>
      </c>
      <c r="P500" s="39">
        <v>423.58</v>
      </c>
      <c r="Q500" s="39">
        <v>71.099999999999994</v>
      </c>
      <c r="R500" s="39">
        <v>62.96</v>
      </c>
      <c r="S500" s="39">
        <v>17.04</v>
      </c>
      <c r="T500" s="39">
        <v>62.2</v>
      </c>
      <c r="U500" s="39">
        <v>109.45</v>
      </c>
      <c r="V500" s="39">
        <v>178.47</v>
      </c>
      <c r="W500" s="39">
        <v>0</v>
      </c>
      <c r="X500" s="39">
        <v>0</v>
      </c>
      <c r="Y500" s="39">
        <v>0</v>
      </c>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ht="12" x14ac:dyDescent="0.2">
      <c r="A501" s="33">
        <v>3</v>
      </c>
      <c r="B501" s="39">
        <v>1.33</v>
      </c>
      <c r="C501" s="39">
        <v>0</v>
      </c>
      <c r="D501" s="39">
        <v>0</v>
      </c>
      <c r="E501" s="39">
        <v>0</v>
      </c>
      <c r="F501" s="39">
        <v>0</v>
      </c>
      <c r="G501" s="39">
        <v>0</v>
      </c>
      <c r="H501" s="39">
        <v>0</v>
      </c>
      <c r="I501" s="39">
        <v>0</v>
      </c>
      <c r="J501" s="39">
        <v>70.39</v>
      </c>
      <c r="K501" s="39">
        <v>0</v>
      </c>
      <c r="L501" s="39">
        <v>21.73</v>
      </c>
      <c r="M501" s="39">
        <v>79.53</v>
      </c>
      <c r="N501" s="39">
        <v>43.27</v>
      </c>
      <c r="O501" s="39">
        <v>42.54</v>
      </c>
      <c r="P501" s="39">
        <v>28.84</v>
      </c>
      <c r="Q501" s="39">
        <v>21.82</v>
      </c>
      <c r="R501" s="39">
        <v>46.67</v>
      </c>
      <c r="S501" s="39">
        <v>36.07</v>
      </c>
      <c r="T501" s="39">
        <v>114.04</v>
      </c>
      <c r="U501" s="39">
        <v>115.77</v>
      </c>
      <c r="V501" s="39">
        <v>104.88</v>
      </c>
      <c r="W501" s="39">
        <v>0</v>
      </c>
      <c r="X501" s="39">
        <v>0</v>
      </c>
      <c r="Y501" s="39">
        <v>0</v>
      </c>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ht="12" x14ac:dyDescent="0.2">
      <c r="A502" s="33">
        <v>4</v>
      </c>
      <c r="B502" s="39">
        <v>0</v>
      </c>
      <c r="C502" s="39">
        <v>0</v>
      </c>
      <c r="D502" s="39">
        <v>0</v>
      </c>
      <c r="E502" s="39">
        <v>0</v>
      </c>
      <c r="F502" s="39">
        <v>0</v>
      </c>
      <c r="G502" s="39">
        <v>0</v>
      </c>
      <c r="H502" s="39">
        <v>0</v>
      </c>
      <c r="I502" s="39">
        <v>154.27000000000001</v>
      </c>
      <c r="J502" s="39">
        <v>95.33</v>
      </c>
      <c r="K502" s="39">
        <v>0</v>
      </c>
      <c r="L502" s="39">
        <v>0</v>
      </c>
      <c r="M502" s="39">
        <v>0</v>
      </c>
      <c r="N502" s="39">
        <v>0</v>
      </c>
      <c r="O502" s="39">
        <v>0</v>
      </c>
      <c r="P502" s="39">
        <v>0</v>
      </c>
      <c r="Q502" s="39">
        <v>10.36</v>
      </c>
      <c r="R502" s="39">
        <v>1.9</v>
      </c>
      <c r="S502" s="39">
        <v>108.66</v>
      </c>
      <c r="T502" s="39">
        <v>203.94</v>
      </c>
      <c r="U502" s="39">
        <v>133.57</v>
      </c>
      <c r="V502" s="39">
        <v>177.22</v>
      </c>
      <c r="W502" s="39">
        <v>0</v>
      </c>
      <c r="X502" s="39">
        <v>0</v>
      </c>
      <c r="Y502" s="39">
        <v>0</v>
      </c>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5</v>
      </c>
      <c r="B503" s="39">
        <v>0</v>
      </c>
      <c r="C503" s="39">
        <v>0</v>
      </c>
      <c r="D503" s="39">
        <v>0</v>
      </c>
      <c r="E503" s="39">
        <v>0</v>
      </c>
      <c r="F503" s="39">
        <v>0</v>
      </c>
      <c r="G503" s="39">
        <v>0</v>
      </c>
      <c r="H503" s="39">
        <v>0</v>
      </c>
      <c r="I503" s="39">
        <v>0</v>
      </c>
      <c r="J503" s="39">
        <v>0</v>
      </c>
      <c r="K503" s="39">
        <v>0</v>
      </c>
      <c r="L503" s="39">
        <v>0</v>
      </c>
      <c r="M503" s="39">
        <v>0</v>
      </c>
      <c r="N503" s="39">
        <v>0</v>
      </c>
      <c r="O503" s="39">
        <v>0</v>
      </c>
      <c r="P503" s="39">
        <v>0</v>
      </c>
      <c r="Q503" s="39">
        <v>0</v>
      </c>
      <c r="R503" s="39">
        <v>0</v>
      </c>
      <c r="S503" s="39">
        <v>0</v>
      </c>
      <c r="T503" s="39">
        <v>0</v>
      </c>
      <c r="U503" s="39">
        <v>0</v>
      </c>
      <c r="V503" s="39">
        <v>0</v>
      </c>
      <c r="W503" s="39">
        <v>0</v>
      </c>
      <c r="X503" s="39">
        <v>0</v>
      </c>
      <c r="Y503" s="39">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6</v>
      </c>
      <c r="B504" s="39">
        <v>0</v>
      </c>
      <c r="C504" s="39">
        <v>0</v>
      </c>
      <c r="D504" s="39">
        <v>0</v>
      </c>
      <c r="E504" s="39">
        <v>0</v>
      </c>
      <c r="F504" s="39">
        <v>0</v>
      </c>
      <c r="G504" s="39">
        <v>26.81</v>
      </c>
      <c r="H504" s="39">
        <v>188.92</v>
      </c>
      <c r="I504" s="39">
        <v>109</v>
      </c>
      <c r="J504" s="39">
        <v>1.38</v>
      </c>
      <c r="K504" s="39">
        <v>0</v>
      </c>
      <c r="L504" s="39">
        <v>0</v>
      </c>
      <c r="M504" s="39">
        <v>0</v>
      </c>
      <c r="N504" s="39">
        <v>0</v>
      </c>
      <c r="O504" s="39">
        <v>0</v>
      </c>
      <c r="P504" s="39">
        <v>0</v>
      </c>
      <c r="Q504" s="39">
        <v>0</v>
      </c>
      <c r="R504" s="39">
        <v>0</v>
      </c>
      <c r="S504" s="39">
        <v>0</v>
      </c>
      <c r="T504" s="39">
        <v>0</v>
      </c>
      <c r="U504" s="39">
        <v>0</v>
      </c>
      <c r="V504" s="39">
        <v>0</v>
      </c>
      <c r="W504" s="39">
        <v>0</v>
      </c>
      <c r="X504" s="39">
        <v>0</v>
      </c>
      <c r="Y504" s="39">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7</v>
      </c>
      <c r="B505" s="39">
        <v>0</v>
      </c>
      <c r="C505" s="39">
        <v>0</v>
      </c>
      <c r="D505" s="39">
        <v>0</v>
      </c>
      <c r="E505" s="39">
        <v>0</v>
      </c>
      <c r="F505" s="39">
        <v>0</v>
      </c>
      <c r="G505" s="39">
        <v>62.01</v>
      </c>
      <c r="H505" s="39">
        <v>249.06</v>
      </c>
      <c r="I505" s="39">
        <v>171.89</v>
      </c>
      <c r="J505" s="39">
        <v>23.51</v>
      </c>
      <c r="K505" s="39">
        <v>0</v>
      </c>
      <c r="L505" s="39">
        <v>0</v>
      </c>
      <c r="M505" s="39">
        <v>197.84</v>
      </c>
      <c r="N505" s="39">
        <v>143.59</v>
      </c>
      <c r="O505" s="39">
        <v>145.63999999999999</v>
      </c>
      <c r="P505" s="39">
        <v>144.63</v>
      </c>
      <c r="Q505" s="39">
        <v>168.56</v>
      </c>
      <c r="R505" s="39">
        <v>176.59</v>
      </c>
      <c r="S505" s="39">
        <v>216.21</v>
      </c>
      <c r="T505" s="39">
        <v>159.66</v>
      </c>
      <c r="U505" s="39">
        <v>102.72</v>
      </c>
      <c r="V505" s="39">
        <v>188.96</v>
      </c>
      <c r="W505" s="39">
        <v>48.46</v>
      </c>
      <c r="X505" s="39">
        <v>5.89</v>
      </c>
      <c r="Y505" s="39">
        <v>5.35</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8</v>
      </c>
      <c r="B506" s="39">
        <v>0</v>
      </c>
      <c r="C506" s="39">
        <v>0</v>
      </c>
      <c r="D506" s="39">
        <v>0</v>
      </c>
      <c r="E506" s="39">
        <v>0</v>
      </c>
      <c r="F506" s="39">
        <v>0</v>
      </c>
      <c r="G506" s="39">
        <v>5.75</v>
      </c>
      <c r="H506" s="39">
        <v>38.14</v>
      </c>
      <c r="I506" s="39">
        <v>26.32</v>
      </c>
      <c r="J506" s="39">
        <v>163.35</v>
      </c>
      <c r="K506" s="39">
        <v>89.8</v>
      </c>
      <c r="L506" s="39">
        <v>39.44</v>
      </c>
      <c r="M506" s="39">
        <v>40.32</v>
      </c>
      <c r="N506" s="39">
        <v>49.23</v>
      </c>
      <c r="O506" s="39">
        <v>65.58</v>
      </c>
      <c r="P506" s="39">
        <v>87.44</v>
      </c>
      <c r="Q506" s="39">
        <v>121.35</v>
      </c>
      <c r="R506" s="39">
        <v>141.72999999999999</v>
      </c>
      <c r="S506" s="39">
        <v>119.02</v>
      </c>
      <c r="T506" s="39">
        <v>103.28</v>
      </c>
      <c r="U506" s="39">
        <v>172.71</v>
      </c>
      <c r="V506" s="39">
        <v>52.03</v>
      </c>
      <c r="W506" s="39">
        <v>0</v>
      </c>
      <c r="X506" s="39">
        <v>0</v>
      </c>
      <c r="Y506" s="39">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9</v>
      </c>
      <c r="B507" s="39">
        <v>0</v>
      </c>
      <c r="C507" s="39">
        <v>0</v>
      </c>
      <c r="D507" s="39">
        <v>0</v>
      </c>
      <c r="E507" s="39">
        <v>0</v>
      </c>
      <c r="F507" s="39">
        <v>0</v>
      </c>
      <c r="G507" s="39">
        <v>0</v>
      </c>
      <c r="H507" s="39">
        <v>0</v>
      </c>
      <c r="I507" s="39">
        <v>44.23</v>
      </c>
      <c r="J507" s="39">
        <v>117.48</v>
      </c>
      <c r="K507" s="39">
        <v>0</v>
      </c>
      <c r="L507" s="39">
        <v>0</v>
      </c>
      <c r="M507" s="39">
        <v>0</v>
      </c>
      <c r="N507" s="39">
        <v>0</v>
      </c>
      <c r="O507" s="39">
        <v>0</v>
      </c>
      <c r="P507" s="39">
        <v>0</v>
      </c>
      <c r="Q507" s="39">
        <v>0</v>
      </c>
      <c r="R507" s="39">
        <v>0</v>
      </c>
      <c r="S507" s="39">
        <v>0</v>
      </c>
      <c r="T507" s="39">
        <v>0</v>
      </c>
      <c r="U507" s="39">
        <v>0</v>
      </c>
      <c r="V507" s="39">
        <v>0</v>
      </c>
      <c r="W507" s="39">
        <v>0</v>
      </c>
      <c r="X507" s="39">
        <v>0</v>
      </c>
      <c r="Y507" s="39">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10</v>
      </c>
      <c r="B508" s="39">
        <v>19.66</v>
      </c>
      <c r="C508" s="39">
        <v>0</v>
      </c>
      <c r="D508" s="39">
        <v>0</v>
      </c>
      <c r="E508" s="39">
        <v>0</v>
      </c>
      <c r="F508" s="39">
        <v>0</v>
      </c>
      <c r="G508" s="39">
        <v>79.900000000000006</v>
      </c>
      <c r="H508" s="39">
        <v>200.22</v>
      </c>
      <c r="I508" s="39">
        <v>168.6</v>
      </c>
      <c r="J508" s="39">
        <v>302.74</v>
      </c>
      <c r="K508" s="39">
        <v>148.32</v>
      </c>
      <c r="L508" s="39">
        <v>64.61</v>
      </c>
      <c r="M508" s="39">
        <v>90.3</v>
      </c>
      <c r="N508" s="39">
        <v>16.59</v>
      </c>
      <c r="O508" s="39">
        <v>78.819999999999993</v>
      </c>
      <c r="P508" s="39">
        <v>0</v>
      </c>
      <c r="Q508" s="39">
        <v>91.23</v>
      </c>
      <c r="R508" s="39">
        <v>0</v>
      </c>
      <c r="S508" s="39">
        <v>43.51</v>
      </c>
      <c r="T508" s="39">
        <v>112.8</v>
      </c>
      <c r="U508" s="39">
        <v>51.59</v>
      </c>
      <c r="V508" s="39">
        <v>17.440000000000001</v>
      </c>
      <c r="W508" s="39">
        <v>68.13</v>
      </c>
      <c r="X508" s="39">
        <v>0</v>
      </c>
      <c r="Y508" s="39">
        <v>0</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11</v>
      </c>
      <c r="B509" s="39">
        <v>0</v>
      </c>
      <c r="C509" s="39">
        <v>0</v>
      </c>
      <c r="D509" s="39">
        <v>0.89</v>
      </c>
      <c r="E509" s="39">
        <v>4.66</v>
      </c>
      <c r="F509" s="39">
        <v>0.52</v>
      </c>
      <c r="G509" s="39">
        <v>41.32</v>
      </c>
      <c r="H509" s="39">
        <v>56.55</v>
      </c>
      <c r="I509" s="39">
        <v>139.84</v>
      </c>
      <c r="J509" s="39">
        <v>322.3</v>
      </c>
      <c r="K509" s="39">
        <v>106.24</v>
      </c>
      <c r="L509" s="39">
        <v>79.650000000000006</v>
      </c>
      <c r="M509" s="39">
        <v>240.38</v>
      </c>
      <c r="N509" s="39">
        <v>224.74</v>
      </c>
      <c r="O509" s="39">
        <v>232.52</v>
      </c>
      <c r="P509" s="39">
        <v>259.61</v>
      </c>
      <c r="Q509" s="39">
        <v>259.51</v>
      </c>
      <c r="R509" s="39">
        <v>439.52</v>
      </c>
      <c r="S509" s="39">
        <v>521.74</v>
      </c>
      <c r="T509" s="39">
        <v>704.84</v>
      </c>
      <c r="U509" s="39">
        <v>582.57000000000005</v>
      </c>
      <c r="V509" s="39">
        <v>268.57</v>
      </c>
      <c r="W509" s="39">
        <v>87.22</v>
      </c>
      <c r="X509" s="39">
        <v>53.01</v>
      </c>
      <c r="Y509" s="39">
        <v>2.42</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12</v>
      </c>
      <c r="B510" s="39">
        <v>49.24</v>
      </c>
      <c r="C510" s="39">
        <v>38.47</v>
      </c>
      <c r="D510" s="39">
        <v>22.02</v>
      </c>
      <c r="E510" s="39">
        <v>39.5</v>
      </c>
      <c r="F510" s="39">
        <v>39.5</v>
      </c>
      <c r="G510" s="39">
        <v>235.11</v>
      </c>
      <c r="H510" s="39">
        <v>45.95</v>
      </c>
      <c r="I510" s="39">
        <v>109.79</v>
      </c>
      <c r="J510" s="39">
        <v>27.42</v>
      </c>
      <c r="K510" s="39">
        <v>2.14</v>
      </c>
      <c r="L510" s="39">
        <v>0</v>
      </c>
      <c r="M510" s="39">
        <v>57.85</v>
      </c>
      <c r="N510" s="39">
        <v>67.56</v>
      </c>
      <c r="O510" s="39">
        <v>100</v>
      </c>
      <c r="P510" s="39">
        <v>121.93</v>
      </c>
      <c r="Q510" s="39">
        <v>687.54</v>
      </c>
      <c r="R510" s="39">
        <v>283.22000000000003</v>
      </c>
      <c r="S510" s="39">
        <v>86.17</v>
      </c>
      <c r="T510" s="39">
        <v>20.350000000000001</v>
      </c>
      <c r="U510" s="39">
        <v>114.81</v>
      </c>
      <c r="V510" s="39">
        <v>112.07</v>
      </c>
      <c r="W510" s="39">
        <v>78.86</v>
      </c>
      <c r="X510" s="39">
        <v>25.5</v>
      </c>
      <c r="Y510" s="39">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13</v>
      </c>
      <c r="B511" s="39">
        <v>14.53</v>
      </c>
      <c r="C511" s="39">
        <v>0</v>
      </c>
      <c r="D511" s="39">
        <v>0</v>
      </c>
      <c r="E511" s="39">
        <v>0</v>
      </c>
      <c r="F511" s="39">
        <v>0</v>
      </c>
      <c r="G511" s="39">
        <v>132.66</v>
      </c>
      <c r="H511" s="39">
        <v>93.35</v>
      </c>
      <c r="I511" s="39">
        <v>26.52</v>
      </c>
      <c r="J511" s="39">
        <v>141.21</v>
      </c>
      <c r="K511" s="39">
        <v>0</v>
      </c>
      <c r="L511" s="39">
        <v>8.94</v>
      </c>
      <c r="M511" s="39">
        <v>0</v>
      </c>
      <c r="N511" s="39">
        <v>1.47</v>
      </c>
      <c r="O511" s="39">
        <v>0</v>
      </c>
      <c r="P511" s="39">
        <v>67.62</v>
      </c>
      <c r="Q511" s="39">
        <v>28.42</v>
      </c>
      <c r="R511" s="39">
        <v>83.22</v>
      </c>
      <c r="S511" s="39">
        <v>58.13</v>
      </c>
      <c r="T511" s="39">
        <v>73.94</v>
      </c>
      <c r="U511" s="39">
        <v>308.7</v>
      </c>
      <c r="V511" s="39">
        <v>346.07</v>
      </c>
      <c r="W511" s="39">
        <v>0</v>
      </c>
      <c r="X511" s="39">
        <v>0</v>
      </c>
      <c r="Y511" s="39">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14</v>
      </c>
      <c r="B512" s="39">
        <v>0</v>
      </c>
      <c r="C512" s="39">
        <v>0</v>
      </c>
      <c r="D512" s="39">
        <v>0</v>
      </c>
      <c r="E512" s="39">
        <v>416.59</v>
      </c>
      <c r="F512" s="39">
        <v>0</v>
      </c>
      <c r="G512" s="39">
        <v>223.92</v>
      </c>
      <c r="H512" s="39">
        <v>78.040000000000006</v>
      </c>
      <c r="I512" s="39">
        <v>343.52</v>
      </c>
      <c r="J512" s="39">
        <v>425.4</v>
      </c>
      <c r="K512" s="39">
        <v>222.97</v>
      </c>
      <c r="L512" s="39">
        <v>151.86000000000001</v>
      </c>
      <c r="M512" s="39">
        <v>172.12</v>
      </c>
      <c r="N512" s="39">
        <v>170.11</v>
      </c>
      <c r="O512" s="39">
        <v>127.44</v>
      </c>
      <c r="P512" s="39">
        <v>39.840000000000003</v>
      </c>
      <c r="Q512" s="39">
        <v>62.54</v>
      </c>
      <c r="R512" s="39">
        <v>61.49</v>
      </c>
      <c r="S512" s="39">
        <v>93.09</v>
      </c>
      <c r="T512" s="39">
        <v>249.89</v>
      </c>
      <c r="U512" s="39">
        <v>769.25</v>
      </c>
      <c r="V512" s="39">
        <v>235.43</v>
      </c>
      <c r="W512" s="39">
        <v>0</v>
      </c>
      <c r="X512" s="39">
        <v>0</v>
      </c>
      <c r="Y512" s="39">
        <v>0</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15</v>
      </c>
      <c r="B513" s="39">
        <v>0</v>
      </c>
      <c r="C513" s="39">
        <v>0</v>
      </c>
      <c r="D513" s="39">
        <v>0</v>
      </c>
      <c r="E513" s="39">
        <v>0</v>
      </c>
      <c r="F513" s="39">
        <v>0</v>
      </c>
      <c r="G513" s="39">
        <v>23.59</v>
      </c>
      <c r="H513" s="39">
        <v>97.83</v>
      </c>
      <c r="I513" s="39">
        <v>85.68</v>
      </c>
      <c r="J513" s="39">
        <v>40.71</v>
      </c>
      <c r="K513" s="39">
        <v>0</v>
      </c>
      <c r="L513" s="39">
        <v>0</v>
      </c>
      <c r="M513" s="39">
        <v>0</v>
      </c>
      <c r="N513" s="39">
        <v>0</v>
      </c>
      <c r="O513" s="39">
        <v>0</v>
      </c>
      <c r="P513" s="39">
        <v>0</v>
      </c>
      <c r="Q513" s="39">
        <v>0</v>
      </c>
      <c r="R513" s="39">
        <v>0</v>
      </c>
      <c r="S513" s="39">
        <v>0</v>
      </c>
      <c r="T513" s="39">
        <v>0</v>
      </c>
      <c r="U513" s="39">
        <v>0</v>
      </c>
      <c r="V513" s="39">
        <v>0</v>
      </c>
      <c r="W513" s="39">
        <v>0</v>
      </c>
      <c r="X513" s="39">
        <v>0</v>
      </c>
      <c r="Y513" s="39">
        <v>0</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16</v>
      </c>
      <c r="B514" s="39">
        <v>0</v>
      </c>
      <c r="C514" s="39">
        <v>0</v>
      </c>
      <c r="D514" s="39">
        <v>0</v>
      </c>
      <c r="E514" s="39">
        <v>0</v>
      </c>
      <c r="F514" s="39">
        <v>102.85</v>
      </c>
      <c r="G514" s="39">
        <v>119.11</v>
      </c>
      <c r="H514" s="39">
        <v>96.51</v>
      </c>
      <c r="I514" s="39">
        <v>238.12</v>
      </c>
      <c r="J514" s="39">
        <v>123.08</v>
      </c>
      <c r="K514" s="39">
        <v>88.73</v>
      </c>
      <c r="L514" s="39">
        <v>78.12</v>
      </c>
      <c r="M514" s="39">
        <v>67.760000000000005</v>
      </c>
      <c r="N514" s="39">
        <v>49.28</v>
      </c>
      <c r="O514" s="39">
        <v>81.430000000000007</v>
      </c>
      <c r="P514" s="39">
        <v>2.19</v>
      </c>
      <c r="Q514" s="39">
        <v>0</v>
      </c>
      <c r="R514" s="39">
        <v>0</v>
      </c>
      <c r="S514" s="39">
        <v>0</v>
      </c>
      <c r="T514" s="39">
        <v>0</v>
      </c>
      <c r="U514" s="39">
        <v>40.46</v>
      </c>
      <c r="V514" s="39">
        <v>79.37</v>
      </c>
      <c r="W514" s="39">
        <v>0</v>
      </c>
      <c r="X514" s="39">
        <v>0</v>
      </c>
      <c r="Y514" s="39">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17</v>
      </c>
      <c r="B515" s="39">
        <v>0</v>
      </c>
      <c r="C515" s="39">
        <v>0.05</v>
      </c>
      <c r="D515" s="39">
        <v>63.1</v>
      </c>
      <c r="E515" s="39">
        <v>7.34</v>
      </c>
      <c r="F515" s="39">
        <v>0</v>
      </c>
      <c r="G515" s="39">
        <v>151.25</v>
      </c>
      <c r="H515" s="39">
        <v>185.23</v>
      </c>
      <c r="I515" s="39">
        <v>176.97</v>
      </c>
      <c r="J515" s="39">
        <v>218.5</v>
      </c>
      <c r="K515" s="39">
        <v>45.79</v>
      </c>
      <c r="L515" s="39">
        <v>0</v>
      </c>
      <c r="M515" s="39">
        <v>0</v>
      </c>
      <c r="N515" s="39">
        <v>0</v>
      </c>
      <c r="O515" s="39">
        <v>0</v>
      </c>
      <c r="P515" s="39">
        <v>3.45</v>
      </c>
      <c r="Q515" s="39">
        <v>7.39</v>
      </c>
      <c r="R515" s="39">
        <v>0</v>
      </c>
      <c r="S515" s="39">
        <v>0.03</v>
      </c>
      <c r="T515" s="39">
        <v>5.0999999999999996</v>
      </c>
      <c r="U515" s="39">
        <v>2.96</v>
      </c>
      <c r="V515" s="39">
        <v>112.94</v>
      </c>
      <c r="W515" s="39">
        <v>0</v>
      </c>
      <c r="X515" s="39">
        <v>0</v>
      </c>
      <c r="Y515" s="39">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18</v>
      </c>
      <c r="B516" s="39">
        <v>85.37</v>
      </c>
      <c r="C516" s="39">
        <v>0</v>
      </c>
      <c r="D516" s="39">
        <v>0</v>
      </c>
      <c r="E516" s="39">
        <v>0</v>
      </c>
      <c r="F516" s="39">
        <v>0</v>
      </c>
      <c r="G516" s="39">
        <v>74.3</v>
      </c>
      <c r="H516" s="39">
        <v>0</v>
      </c>
      <c r="I516" s="39">
        <v>98.67</v>
      </c>
      <c r="J516" s="39">
        <v>94.5</v>
      </c>
      <c r="K516" s="39">
        <v>0</v>
      </c>
      <c r="L516" s="39">
        <v>0</v>
      </c>
      <c r="M516" s="39">
        <v>0</v>
      </c>
      <c r="N516" s="39">
        <v>0</v>
      </c>
      <c r="O516" s="39">
        <v>0</v>
      </c>
      <c r="P516" s="39">
        <v>0</v>
      </c>
      <c r="Q516" s="39">
        <v>0</v>
      </c>
      <c r="R516" s="39">
        <v>0</v>
      </c>
      <c r="S516" s="39">
        <v>128.19</v>
      </c>
      <c r="T516" s="39">
        <v>59.69</v>
      </c>
      <c r="U516" s="39">
        <v>108.12</v>
      </c>
      <c r="V516" s="39">
        <v>163.68</v>
      </c>
      <c r="W516" s="39">
        <v>94.05</v>
      </c>
      <c r="X516" s="39">
        <v>0</v>
      </c>
      <c r="Y516" s="39">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19</v>
      </c>
      <c r="B517" s="39">
        <v>0</v>
      </c>
      <c r="C517" s="39">
        <v>0</v>
      </c>
      <c r="D517" s="39">
        <v>0</v>
      </c>
      <c r="E517" s="39">
        <v>0</v>
      </c>
      <c r="F517" s="39">
        <v>0</v>
      </c>
      <c r="G517" s="39">
        <v>52.55</v>
      </c>
      <c r="H517" s="39">
        <v>186.34</v>
      </c>
      <c r="I517" s="39">
        <v>317.56</v>
      </c>
      <c r="J517" s="39">
        <v>151.83000000000001</v>
      </c>
      <c r="K517" s="39">
        <v>45.44</v>
      </c>
      <c r="L517" s="39">
        <v>14.42</v>
      </c>
      <c r="M517" s="39">
        <v>0</v>
      </c>
      <c r="N517" s="39">
        <v>46.41</v>
      </c>
      <c r="O517" s="39">
        <v>27.31</v>
      </c>
      <c r="P517" s="39">
        <v>0.61</v>
      </c>
      <c r="Q517" s="39">
        <v>34.15</v>
      </c>
      <c r="R517" s="39">
        <v>0.26</v>
      </c>
      <c r="S517" s="39">
        <v>0</v>
      </c>
      <c r="T517" s="39">
        <v>0</v>
      </c>
      <c r="U517" s="39">
        <v>17.32</v>
      </c>
      <c r="V517" s="39">
        <v>0.09</v>
      </c>
      <c r="W517" s="39">
        <v>0</v>
      </c>
      <c r="X517" s="39">
        <v>0</v>
      </c>
      <c r="Y517" s="39">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20</v>
      </c>
      <c r="B518" s="39">
        <v>0</v>
      </c>
      <c r="C518" s="39">
        <v>0</v>
      </c>
      <c r="D518" s="39">
        <v>0</v>
      </c>
      <c r="E518" s="39">
        <v>0</v>
      </c>
      <c r="F518" s="39">
        <v>0</v>
      </c>
      <c r="G518" s="39">
        <v>57.67</v>
      </c>
      <c r="H518" s="39">
        <v>109.04</v>
      </c>
      <c r="I518" s="39">
        <v>158.34</v>
      </c>
      <c r="J518" s="39">
        <v>59.61</v>
      </c>
      <c r="K518" s="39">
        <v>0</v>
      </c>
      <c r="L518" s="39">
        <v>0</v>
      </c>
      <c r="M518" s="39">
        <v>0</v>
      </c>
      <c r="N518" s="39">
        <v>0</v>
      </c>
      <c r="O518" s="39">
        <v>0</v>
      </c>
      <c r="P518" s="39">
        <v>0</v>
      </c>
      <c r="Q518" s="39">
        <v>0</v>
      </c>
      <c r="R518" s="39">
        <v>0</v>
      </c>
      <c r="S518" s="39">
        <v>0</v>
      </c>
      <c r="T518" s="39">
        <v>0</v>
      </c>
      <c r="U518" s="39">
        <v>0</v>
      </c>
      <c r="V518" s="39">
        <v>0</v>
      </c>
      <c r="W518" s="39">
        <v>0</v>
      </c>
      <c r="X518" s="39">
        <v>0</v>
      </c>
      <c r="Y518" s="39">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21</v>
      </c>
      <c r="B519" s="39">
        <v>0</v>
      </c>
      <c r="C519" s="39">
        <v>0</v>
      </c>
      <c r="D519" s="39">
        <v>0</v>
      </c>
      <c r="E519" s="39">
        <v>0</v>
      </c>
      <c r="F519" s="39">
        <v>0</v>
      </c>
      <c r="G519" s="39">
        <v>0</v>
      </c>
      <c r="H519" s="39">
        <v>12.4</v>
      </c>
      <c r="I519" s="39">
        <v>160.41</v>
      </c>
      <c r="J519" s="39">
        <v>103.82</v>
      </c>
      <c r="K519" s="39">
        <v>0.1</v>
      </c>
      <c r="L519" s="39">
        <v>0</v>
      </c>
      <c r="M519" s="39">
        <v>0</v>
      </c>
      <c r="N519" s="39">
        <v>0.16</v>
      </c>
      <c r="O519" s="39">
        <v>0.23</v>
      </c>
      <c r="P519" s="39">
        <v>0</v>
      </c>
      <c r="Q519" s="39">
        <v>0.12</v>
      </c>
      <c r="R519" s="39">
        <v>0</v>
      </c>
      <c r="S519" s="39">
        <v>0.08</v>
      </c>
      <c r="T519" s="39">
        <v>33.869999999999997</v>
      </c>
      <c r="U519" s="39">
        <v>45.05</v>
      </c>
      <c r="V519" s="39">
        <v>0.19</v>
      </c>
      <c r="W519" s="39">
        <v>0</v>
      </c>
      <c r="X519" s="39">
        <v>0</v>
      </c>
      <c r="Y519" s="39">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22</v>
      </c>
      <c r="B520" s="39">
        <v>0</v>
      </c>
      <c r="C520" s="39">
        <v>0</v>
      </c>
      <c r="D520" s="39">
        <v>0</v>
      </c>
      <c r="E520" s="39">
        <v>0</v>
      </c>
      <c r="F520" s="39">
        <v>0</v>
      </c>
      <c r="G520" s="39">
        <v>60.21</v>
      </c>
      <c r="H520" s="39">
        <v>227.81</v>
      </c>
      <c r="I520" s="39">
        <v>228.2</v>
      </c>
      <c r="J520" s="39">
        <v>54.67</v>
      </c>
      <c r="K520" s="39">
        <v>1.2</v>
      </c>
      <c r="L520" s="39">
        <v>0</v>
      </c>
      <c r="M520" s="39">
        <v>0</v>
      </c>
      <c r="N520" s="39">
        <v>0</v>
      </c>
      <c r="O520" s="39">
        <v>0</v>
      </c>
      <c r="P520" s="39">
        <v>0</v>
      </c>
      <c r="Q520" s="39">
        <v>0</v>
      </c>
      <c r="R520" s="39">
        <v>0</v>
      </c>
      <c r="S520" s="39">
        <v>2.25</v>
      </c>
      <c r="T520" s="39">
        <v>0</v>
      </c>
      <c r="U520" s="39">
        <v>0</v>
      </c>
      <c r="V520" s="39">
        <v>0</v>
      </c>
      <c r="W520" s="39">
        <v>0</v>
      </c>
      <c r="X520" s="39">
        <v>0</v>
      </c>
      <c r="Y520" s="39">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23</v>
      </c>
      <c r="B521" s="39">
        <v>0</v>
      </c>
      <c r="C521" s="39">
        <v>0</v>
      </c>
      <c r="D521" s="39">
        <v>0</v>
      </c>
      <c r="E521" s="39">
        <v>0</v>
      </c>
      <c r="F521" s="39">
        <v>13.09</v>
      </c>
      <c r="G521" s="39">
        <v>100.16</v>
      </c>
      <c r="H521" s="39">
        <v>213.41</v>
      </c>
      <c r="I521" s="39">
        <v>143.82</v>
      </c>
      <c r="J521" s="39">
        <v>66.12</v>
      </c>
      <c r="K521" s="39">
        <v>0.06</v>
      </c>
      <c r="L521" s="39">
        <v>0</v>
      </c>
      <c r="M521" s="39">
        <v>0.01</v>
      </c>
      <c r="N521" s="39">
        <v>0.06</v>
      </c>
      <c r="O521" s="39">
        <v>0</v>
      </c>
      <c r="P521" s="39">
        <v>87.28</v>
      </c>
      <c r="Q521" s="39">
        <v>89.93</v>
      </c>
      <c r="R521" s="39">
        <v>80.36</v>
      </c>
      <c r="S521" s="39">
        <v>7.46</v>
      </c>
      <c r="T521" s="39">
        <v>34.770000000000003</v>
      </c>
      <c r="U521" s="39">
        <v>58.82</v>
      </c>
      <c r="V521" s="39">
        <v>183.64</v>
      </c>
      <c r="W521" s="39">
        <v>60.25</v>
      </c>
      <c r="X521" s="39">
        <v>0</v>
      </c>
      <c r="Y521" s="39">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24</v>
      </c>
      <c r="B522" s="39">
        <v>0</v>
      </c>
      <c r="C522" s="39">
        <v>0</v>
      </c>
      <c r="D522" s="39">
        <v>0</v>
      </c>
      <c r="E522" s="39">
        <v>0</v>
      </c>
      <c r="F522" s="39">
        <v>27.58</v>
      </c>
      <c r="G522" s="39">
        <v>61.49</v>
      </c>
      <c r="H522" s="39">
        <v>78.739999999999995</v>
      </c>
      <c r="I522" s="39">
        <v>105.86</v>
      </c>
      <c r="J522" s="39">
        <v>257.74</v>
      </c>
      <c r="K522" s="39">
        <v>64.56</v>
      </c>
      <c r="L522" s="39">
        <v>0</v>
      </c>
      <c r="M522" s="39">
        <v>0</v>
      </c>
      <c r="N522" s="39">
        <v>0</v>
      </c>
      <c r="O522" s="39">
        <v>0</v>
      </c>
      <c r="P522" s="39">
        <v>0</v>
      </c>
      <c r="Q522" s="39">
        <v>0</v>
      </c>
      <c r="R522" s="39">
        <v>0.02</v>
      </c>
      <c r="S522" s="39">
        <v>0</v>
      </c>
      <c r="T522" s="39">
        <v>0</v>
      </c>
      <c r="U522" s="39">
        <v>10.56</v>
      </c>
      <c r="V522" s="39">
        <v>0</v>
      </c>
      <c r="W522" s="39">
        <v>0</v>
      </c>
      <c r="X522" s="39">
        <v>0</v>
      </c>
      <c r="Y522" s="39">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25</v>
      </c>
      <c r="B523" s="39">
        <v>0</v>
      </c>
      <c r="C523" s="39">
        <v>0</v>
      </c>
      <c r="D523" s="39">
        <v>0</v>
      </c>
      <c r="E523" s="39">
        <v>0</v>
      </c>
      <c r="F523" s="39">
        <v>0</v>
      </c>
      <c r="G523" s="39">
        <v>0</v>
      </c>
      <c r="H523" s="39">
        <v>0</v>
      </c>
      <c r="I523" s="39">
        <v>3.16</v>
      </c>
      <c r="J523" s="39">
        <v>186.72</v>
      </c>
      <c r="K523" s="39">
        <v>83.52</v>
      </c>
      <c r="L523" s="39">
        <v>84.72</v>
      </c>
      <c r="M523" s="39">
        <v>37.89</v>
      </c>
      <c r="N523" s="39">
        <v>37.1</v>
      </c>
      <c r="O523" s="39">
        <v>26.58</v>
      </c>
      <c r="P523" s="39">
        <v>35.08</v>
      </c>
      <c r="Q523" s="39">
        <v>53.27</v>
      </c>
      <c r="R523" s="39">
        <v>17.13</v>
      </c>
      <c r="S523" s="39">
        <v>5.87</v>
      </c>
      <c r="T523" s="39">
        <v>9.52</v>
      </c>
      <c r="U523" s="39">
        <v>0</v>
      </c>
      <c r="V523" s="39">
        <v>0</v>
      </c>
      <c r="W523" s="39">
        <v>0</v>
      </c>
      <c r="X523" s="39">
        <v>0</v>
      </c>
      <c r="Y523" s="39">
        <v>0.32</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26</v>
      </c>
      <c r="B524" s="39">
        <v>0</v>
      </c>
      <c r="C524" s="39">
        <v>0</v>
      </c>
      <c r="D524" s="39">
        <v>0</v>
      </c>
      <c r="E524" s="39">
        <v>0</v>
      </c>
      <c r="F524" s="39">
        <v>34.799999999999997</v>
      </c>
      <c r="G524" s="39">
        <v>34.729999999999997</v>
      </c>
      <c r="H524" s="39">
        <v>198.7</v>
      </c>
      <c r="I524" s="39">
        <v>394.35</v>
      </c>
      <c r="J524" s="39">
        <v>243.74</v>
      </c>
      <c r="K524" s="39">
        <v>261.17</v>
      </c>
      <c r="L524" s="39">
        <v>188.44</v>
      </c>
      <c r="M524" s="39">
        <v>0</v>
      </c>
      <c r="N524" s="39">
        <v>0</v>
      </c>
      <c r="O524" s="39">
        <v>0</v>
      </c>
      <c r="P524" s="39">
        <v>0</v>
      </c>
      <c r="Q524" s="39">
        <v>0</v>
      </c>
      <c r="R524" s="39">
        <v>46.14</v>
      </c>
      <c r="S524" s="39">
        <v>136.22</v>
      </c>
      <c r="T524" s="39">
        <v>185.19</v>
      </c>
      <c r="U524" s="39">
        <v>288.05</v>
      </c>
      <c r="V524" s="39">
        <v>205.93</v>
      </c>
      <c r="W524" s="39">
        <v>1.36</v>
      </c>
      <c r="X524" s="39">
        <v>0</v>
      </c>
      <c r="Y524" s="39">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27</v>
      </c>
      <c r="B525" s="39">
        <v>0</v>
      </c>
      <c r="C525" s="39">
        <v>0</v>
      </c>
      <c r="D525" s="39">
        <v>0</v>
      </c>
      <c r="E525" s="39">
        <v>0</v>
      </c>
      <c r="F525" s="39">
        <v>0</v>
      </c>
      <c r="G525" s="39">
        <v>128.06</v>
      </c>
      <c r="H525" s="39">
        <v>200.58</v>
      </c>
      <c r="I525" s="39">
        <v>277.45</v>
      </c>
      <c r="J525" s="39">
        <v>322.98</v>
      </c>
      <c r="K525" s="39">
        <v>131.69999999999999</v>
      </c>
      <c r="L525" s="39">
        <v>0</v>
      </c>
      <c r="M525" s="39">
        <v>0</v>
      </c>
      <c r="N525" s="39">
        <v>0</v>
      </c>
      <c r="O525" s="39">
        <v>15.7</v>
      </c>
      <c r="P525" s="39">
        <v>0</v>
      </c>
      <c r="Q525" s="39">
        <v>13.3</v>
      </c>
      <c r="R525" s="39">
        <v>56.78</v>
      </c>
      <c r="S525" s="39">
        <v>113.9</v>
      </c>
      <c r="T525" s="39">
        <v>94.28</v>
      </c>
      <c r="U525" s="39">
        <v>136.34</v>
      </c>
      <c r="V525" s="39">
        <v>152.96</v>
      </c>
      <c r="W525" s="39">
        <v>0.56999999999999995</v>
      </c>
      <c r="X525" s="39">
        <v>0</v>
      </c>
      <c r="Y525" s="39">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21" customHeight="1" x14ac:dyDescent="0.2">
      <c r="A526" s="33">
        <v>28</v>
      </c>
      <c r="B526" s="39">
        <v>0</v>
      </c>
      <c r="C526" s="39">
        <v>0</v>
      </c>
      <c r="D526" s="39">
        <v>0</v>
      </c>
      <c r="E526" s="39">
        <v>0</v>
      </c>
      <c r="F526" s="39">
        <v>0</v>
      </c>
      <c r="G526" s="39">
        <v>158.47</v>
      </c>
      <c r="H526" s="39">
        <v>174.18</v>
      </c>
      <c r="I526" s="39">
        <v>236.47</v>
      </c>
      <c r="J526" s="39">
        <v>299.82</v>
      </c>
      <c r="K526" s="39">
        <v>203.14</v>
      </c>
      <c r="L526" s="39">
        <v>271.66000000000003</v>
      </c>
      <c r="M526" s="39">
        <v>153.15</v>
      </c>
      <c r="N526" s="39">
        <v>296.98</v>
      </c>
      <c r="O526" s="39">
        <v>298.68</v>
      </c>
      <c r="P526" s="39">
        <v>236.08</v>
      </c>
      <c r="Q526" s="39">
        <v>164.05</v>
      </c>
      <c r="R526" s="39">
        <v>300.70999999999998</v>
      </c>
      <c r="S526" s="39">
        <v>181.93</v>
      </c>
      <c r="T526" s="39">
        <v>141.91</v>
      </c>
      <c r="U526" s="39">
        <v>223.04</v>
      </c>
      <c r="V526" s="39">
        <v>218.81</v>
      </c>
      <c r="W526" s="39">
        <v>61.96</v>
      </c>
      <c r="X526" s="39">
        <v>0</v>
      </c>
      <c r="Y526" s="39">
        <v>0</v>
      </c>
      <c r="Z526" s="38" t="str">
        <f>IF(Y526=0,"скрыть","")</f>
        <v>скрыть</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21" customHeight="1" x14ac:dyDescent="0.2">
      <c r="A527" s="33">
        <v>29</v>
      </c>
      <c r="B527" s="39">
        <v>0</v>
      </c>
      <c r="C527" s="39">
        <v>0</v>
      </c>
      <c r="D527" s="39">
        <v>0</v>
      </c>
      <c r="E527" s="39">
        <v>0</v>
      </c>
      <c r="F527" s="39">
        <v>168.64</v>
      </c>
      <c r="G527" s="39">
        <v>125.16</v>
      </c>
      <c r="H527" s="39">
        <v>267.51</v>
      </c>
      <c r="I527" s="39">
        <v>427.53</v>
      </c>
      <c r="J527" s="39">
        <v>276.39999999999998</v>
      </c>
      <c r="K527" s="39">
        <v>92.32</v>
      </c>
      <c r="L527" s="39">
        <v>49.33</v>
      </c>
      <c r="M527" s="39">
        <v>167.54</v>
      </c>
      <c r="N527" s="39">
        <v>164.32</v>
      </c>
      <c r="O527" s="39">
        <v>189.92</v>
      </c>
      <c r="P527" s="39">
        <v>318.97000000000003</v>
      </c>
      <c r="Q527" s="39">
        <v>539.38</v>
      </c>
      <c r="R527" s="39">
        <v>279.2</v>
      </c>
      <c r="S527" s="39">
        <v>259.27</v>
      </c>
      <c r="T527" s="39">
        <v>266.68</v>
      </c>
      <c r="U527" s="39">
        <v>249.87</v>
      </c>
      <c r="V527" s="39">
        <v>258.02999999999997</v>
      </c>
      <c r="W527" s="39">
        <v>109.69</v>
      </c>
      <c r="X527" s="39">
        <v>0</v>
      </c>
      <c r="Y527" s="39">
        <v>0</v>
      </c>
      <c r="Z527" s="38" t="str">
        <f>IF(Y527=0,"скрыть","")</f>
        <v>скрыть</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21" customHeight="1" x14ac:dyDescent="0.2">
      <c r="A528" s="33">
        <v>30</v>
      </c>
      <c r="B528" s="39">
        <v>0</v>
      </c>
      <c r="C528" s="39">
        <v>0</v>
      </c>
      <c r="D528" s="39">
        <v>0</v>
      </c>
      <c r="E528" s="39">
        <v>0</v>
      </c>
      <c r="F528" s="39">
        <v>113.03</v>
      </c>
      <c r="G528" s="39">
        <v>93.91</v>
      </c>
      <c r="H528" s="39">
        <v>202.56</v>
      </c>
      <c r="I528" s="39">
        <v>329.46</v>
      </c>
      <c r="J528" s="39">
        <v>177.74</v>
      </c>
      <c r="K528" s="39">
        <v>421.25</v>
      </c>
      <c r="L528" s="39">
        <v>232.11</v>
      </c>
      <c r="M528" s="39">
        <v>105.02</v>
      </c>
      <c r="N528" s="39">
        <v>4.91</v>
      </c>
      <c r="O528" s="39">
        <v>0</v>
      </c>
      <c r="P528" s="39">
        <v>0</v>
      </c>
      <c r="Q528" s="39">
        <v>0</v>
      </c>
      <c r="R528" s="39">
        <v>45.79</v>
      </c>
      <c r="S528" s="39">
        <v>105.79</v>
      </c>
      <c r="T528" s="39">
        <v>96.42</v>
      </c>
      <c r="U528" s="39">
        <v>235.3</v>
      </c>
      <c r="V528" s="39">
        <v>145.29</v>
      </c>
      <c r="W528" s="39">
        <v>3.55</v>
      </c>
      <c r="X528" s="39">
        <v>0</v>
      </c>
      <c r="Y528" s="39">
        <v>0</v>
      </c>
      <c r="Z528" s="38" t="str">
        <f>IF(Y528=0,"скрыть","")</f>
        <v>скрыть</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31</v>
      </c>
      <c r="B529" s="39">
        <v>0</v>
      </c>
      <c r="C529" s="39">
        <v>0</v>
      </c>
      <c r="D529" s="39">
        <v>0</v>
      </c>
      <c r="E529" s="39">
        <v>0</v>
      </c>
      <c r="F529" s="39">
        <v>0</v>
      </c>
      <c r="G529" s="39">
        <v>70.33</v>
      </c>
      <c r="H529" s="39">
        <v>81.66</v>
      </c>
      <c r="I529" s="39">
        <v>212.47</v>
      </c>
      <c r="J529" s="39">
        <v>89.89</v>
      </c>
      <c r="K529" s="39">
        <v>69.67</v>
      </c>
      <c r="L529" s="39">
        <v>116.36</v>
      </c>
      <c r="M529" s="39">
        <v>126.35</v>
      </c>
      <c r="N529" s="39">
        <v>114.24</v>
      </c>
      <c r="O529" s="39">
        <v>211.23</v>
      </c>
      <c r="P529" s="39">
        <v>349.61</v>
      </c>
      <c r="Q529" s="39">
        <v>405.52</v>
      </c>
      <c r="R529" s="39">
        <v>320.64</v>
      </c>
      <c r="S529" s="39">
        <v>244.65</v>
      </c>
      <c r="T529" s="39">
        <v>264.61</v>
      </c>
      <c r="U529" s="39">
        <v>121.6</v>
      </c>
      <c r="V529" s="39">
        <v>22.76</v>
      </c>
      <c r="W529" s="39">
        <v>0</v>
      </c>
      <c r="X529" s="39">
        <v>0</v>
      </c>
      <c r="Y529" s="39">
        <v>0</v>
      </c>
      <c r="Z529" s="38" t="str">
        <f>IF(Y529=0,"скрыть","")</f>
        <v>скрыть</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x14ac:dyDescent="0.2">
      <c r="A530" s="111"/>
      <c r="B530" s="112" t="s">
        <v>118</v>
      </c>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x14ac:dyDescent="0.2">
      <c r="A531" s="111"/>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s="27" customFormat="1" ht="32.65" customHeight="1" x14ac:dyDescent="0.2">
      <c r="A532" s="31" t="s">
        <v>83</v>
      </c>
      <c r="B532" s="32" t="s">
        <v>84</v>
      </c>
      <c r="C532" s="32" t="s">
        <v>85</v>
      </c>
      <c r="D532" s="32" t="s">
        <v>86</v>
      </c>
      <c r="E532" s="32" t="s">
        <v>87</v>
      </c>
      <c r="F532" s="32" t="s">
        <v>88</v>
      </c>
      <c r="G532" s="32" t="s">
        <v>89</v>
      </c>
      <c r="H532" s="32" t="s">
        <v>90</v>
      </c>
      <c r="I532" s="32" t="s">
        <v>91</v>
      </c>
      <c r="J532" s="32" t="s">
        <v>92</v>
      </c>
      <c r="K532" s="32" t="s">
        <v>93</v>
      </c>
      <c r="L532" s="32" t="s">
        <v>94</v>
      </c>
      <c r="M532" s="32" t="s">
        <v>95</v>
      </c>
      <c r="N532" s="32" t="s">
        <v>96</v>
      </c>
      <c r="O532" s="32" t="s">
        <v>97</v>
      </c>
      <c r="P532" s="32" t="s">
        <v>98</v>
      </c>
      <c r="Q532" s="32" t="s">
        <v>99</v>
      </c>
      <c r="R532" s="32" t="s">
        <v>100</v>
      </c>
      <c r="S532" s="32" t="s">
        <v>101</v>
      </c>
      <c r="T532" s="32" t="s">
        <v>102</v>
      </c>
      <c r="U532" s="32" t="s">
        <v>103</v>
      </c>
      <c r="V532" s="32" t="s">
        <v>104</v>
      </c>
      <c r="W532" s="32" t="s">
        <v>105</v>
      </c>
      <c r="X532" s="32" t="s">
        <v>106</v>
      </c>
      <c r="Y532" s="32" t="s">
        <v>107</v>
      </c>
      <c r="Z532" s="26"/>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2" x14ac:dyDescent="0.2">
      <c r="A533" s="33">
        <v>1</v>
      </c>
      <c r="B533" s="39">
        <v>66.209999999999994</v>
      </c>
      <c r="C533" s="39">
        <v>111.62</v>
      </c>
      <c r="D533" s="39">
        <v>255.5</v>
      </c>
      <c r="E533" s="39">
        <v>276.08999999999997</v>
      </c>
      <c r="F533" s="39">
        <v>216.87</v>
      </c>
      <c r="G533" s="39">
        <v>0</v>
      </c>
      <c r="H533" s="39">
        <v>0.17</v>
      </c>
      <c r="I533" s="39">
        <v>0</v>
      </c>
      <c r="J533" s="39">
        <v>0</v>
      </c>
      <c r="K533" s="39">
        <v>0</v>
      </c>
      <c r="L533" s="39">
        <v>0</v>
      </c>
      <c r="M533" s="39">
        <v>0</v>
      </c>
      <c r="N533" s="39">
        <v>0</v>
      </c>
      <c r="O533" s="39">
        <v>0</v>
      </c>
      <c r="P533" s="39">
        <v>0</v>
      </c>
      <c r="Q533" s="39">
        <v>0</v>
      </c>
      <c r="R533" s="39">
        <v>0</v>
      </c>
      <c r="S533" s="39">
        <v>0</v>
      </c>
      <c r="T533" s="39">
        <v>0</v>
      </c>
      <c r="U533" s="39">
        <v>0</v>
      </c>
      <c r="V533" s="39">
        <v>0</v>
      </c>
      <c r="W533" s="39">
        <v>0</v>
      </c>
      <c r="X533" s="39">
        <v>43.66</v>
      </c>
      <c r="Y533" s="39">
        <v>164.98</v>
      </c>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2" x14ac:dyDescent="0.2">
      <c r="A534" s="33">
        <v>2</v>
      </c>
      <c r="B534" s="39">
        <v>122.14</v>
      </c>
      <c r="C534" s="39">
        <v>228.42</v>
      </c>
      <c r="D534" s="39">
        <v>171.2</v>
      </c>
      <c r="E534" s="39">
        <v>186.48</v>
      </c>
      <c r="F534" s="39">
        <v>333.63</v>
      </c>
      <c r="G534" s="39">
        <v>79.459999999999994</v>
      </c>
      <c r="H534" s="39">
        <v>21.08</v>
      </c>
      <c r="I534" s="39">
        <v>0</v>
      </c>
      <c r="J534" s="39">
        <v>0</v>
      </c>
      <c r="K534" s="39">
        <v>0</v>
      </c>
      <c r="L534" s="39">
        <v>0</v>
      </c>
      <c r="M534" s="39">
        <v>0.34</v>
      </c>
      <c r="N534" s="39">
        <v>0</v>
      </c>
      <c r="O534" s="39">
        <v>0</v>
      </c>
      <c r="P534" s="39">
        <v>0</v>
      </c>
      <c r="Q534" s="39">
        <v>0</v>
      </c>
      <c r="R534" s="39">
        <v>0</v>
      </c>
      <c r="S534" s="39">
        <v>0</v>
      </c>
      <c r="T534" s="39">
        <v>0</v>
      </c>
      <c r="U534" s="39">
        <v>0</v>
      </c>
      <c r="V534" s="39">
        <v>0</v>
      </c>
      <c r="W534" s="39">
        <v>83.27</v>
      </c>
      <c r="X534" s="39">
        <v>196.03</v>
      </c>
      <c r="Y534" s="39">
        <v>270.79000000000002</v>
      </c>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ht="12" x14ac:dyDescent="0.2">
      <c r="A535" s="33">
        <v>3</v>
      </c>
      <c r="B535" s="39">
        <v>69.19</v>
      </c>
      <c r="C535" s="39">
        <v>78.45</v>
      </c>
      <c r="D535" s="39">
        <v>175.24</v>
      </c>
      <c r="E535" s="39">
        <v>189.92</v>
      </c>
      <c r="F535" s="39">
        <v>261.20999999999998</v>
      </c>
      <c r="G535" s="39">
        <v>117.5</v>
      </c>
      <c r="H535" s="39">
        <v>47.49</v>
      </c>
      <c r="I535" s="39">
        <v>8.82</v>
      </c>
      <c r="J535" s="39">
        <v>0</v>
      </c>
      <c r="K535" s="39">
        <v>21.15</v>
      </c>
      <c r="L535" s="39">
        <v>0</v>
      </c>
      <c r="M535" s="39">
        <v>0</v>
      </c>
      <c r="N535" s="39">
        <v>0</v>
      </c>
      <c r="O535" s="39">
        <v>0</v>
      </c>
      <c r="P535" s="39">
        <v>0</v>
      </c>
      <c r="Q535" s="39">
        <v>0</v>
      </c>
      <c r="R535" s="39">
        <v>0</v>
      </c>
      <c r="S535" s="39">
        <v>0</v>
      </c>
      <c r="T535" s="39">
        <v>0</v>
      </c>
      <c r="U535" s="39">
        <v>0</v>
      </c>
      <c r="V535" s="39">
        <v>0</v>
      </c>
      <c r="W535" s="39">
        <v>50.88</v>
      </c>
      <c r="X535" s="39">
        <v>86.58</v>
      </c>
      <c r="Y535" s="39">
        <v>239.86</v>
      </c>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ht="12" x14ac:dyDescent="0.2">
      <c r="A536" s="33">
        <v>4</v>
      </c>
      <c r="B536" s="39">
        <v>47.54</v>
      </c>
      <c r="C536" s="39">
        <v>46.33</v>
      </c>
      <c r="D536" s="39">
        <v>64.97</v>
      </c>
      <c r="E536" s="39">
        <v>40.909999999999997</v>
      </c>
      <c r="F536" s="39">
        <v>69.489999999999995</v>
      </c>
      <c r="G536" s="39">
        <v>184.84</v>
      </c>
      <c r="H536" s="39">
        <v>24.57</v>
      </c>
      <c r="I536" s="39">
        <v>0</v>
      </c>
      <c r="J536" s="39">
        <v>0</v>
      </c>
      <c r="K536" s="39">
        <v>175.67</v>
      </c>
      <c r="L536" s="39">
        <v>323.2</v>
      </c>
      <c r="M536" s="39">
        <v>137.63</v>
      </c>
      <c r="N536" s="39">
        <v>268.26</v>
      </c>
      <c r="O536" s="39">
        <v>202.96</v>
      </c>
      <c r="P536" s="39">
        <v>303.12</v>
      </c>
      <c r="Q536" s="39">
        <v>0</v>
      </c>
      <c r="R536" s="39">
        <v>0.3</v>
      </c>
      <c r="S536" s="39">
        <v>0</v>
      </c>
      <c r="T536" s="39">
        <v>0</v>
      </c>
      <c r="U536" s="39">
        <v>0</v>
      </c>
      <c r="V536" s="39">
        <v>0</v>
      </c>
      <c r="W536" s="39">
        <v>6.53</v>
      </c>
      <c r="X536" s="39">
        <v>242.48</v>
      </c>
      <c r="Y536" s="39">
        <v>210.41</v>
      </c>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5</v>
      </c>
      <c r="B537" s="39">
        <v>153.31</v>
      </c>
      <c r="C537" s="39">
        <v>160.19</v>
      </c>
      <c r="D537" s="39">
        <v>154.15</v>
      </c>
      <c r="E537" s="39">
        <v>301.95</v>
      </c>
      <c r="F537" s="39">
        <v>815.47</v>
      </c>
      <c r="G537" s="39">
        <v>635.14</v>
      </c>
      <c r="H537" s="39">
        <v>358.87</v>
      </c>
      <c r="I537" s="39">
        <v>368.43</v>
      </c>
      <c r="J537" s="39">
        <v>427.25</v>
      </c>
      <c r="K537" s="39">
        <v>623.04</v>
      </c>
      <c r="L537" s="39">
        <v>417.72</v>
      </c>
      <c r="M537" s="39">
        <v>452.14</v>
      </c>
      <c r="N537" s="39">
        <v>442.75</v>
      </c>
      <c r="O537" s="39">
        <v>273.43</v>
      </c>
      <c r="P537" s="39">
        <v>287.16000000000003</v>
      </c>
      <c r="Q537" s="39">
        <v>260.55</v>
      </c>
      <c r="R537" s="39">
        <v>235.83</v>
      </c>
      <c r="S537" s="39">
        <v>155.47999999999999</v>
      </c>
      <c r="T537" s="39">
        <v>181.62</v>
      </c>
      <c r="U537" s="39">
        <v>622.67999999999995</v>
      </c>
      <c r="V537" s="39">
        <v>101.08</v>
      </c>
      <c r="W537" s="39">
        <v>412.86</v>
      </c>
      <c r="X537" s="39">
        <v>531.86</v>
      </c>
      <c r="Y537" s="39">
        <v>381.26</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6</v>
      </c>
      <c r="B538" s="39">
        <v>409.7</v>
      </c>
      <c r="C538" s="39">
        <v>444.08</v>
      </c>
      <c r="D538" s="39">
        <v>436.93</v>
      </c>
      <c r="E538" s="39">
        <v>289.82</v>
      </c>
      <c r="F538" s="39">
        <v>272.26</v>
      </c>
      <c r="G538" s="39">
        <v>0</v>
      </c>
      <c r="H538" s="39">
        <v>0</v>
      </c>
      <c r="I538" s="39">
        <v>0</v>
      </c>
      <c r="J538" s="39">
        <v>18.88</v>
      </c>
      <c r="K538" s="39">
        <v>113.1</v>
      </c>
      <c r="L538" s="39">
        <v>135.37</v>
      </c>
      <c r="M538" s="39">
        <v>142.47</v>
      </c>
      <c r="N538" s="39">
        <v>139.18</v>
      </c>
      <c r="O538" s="39">
        <v>151.44999999999999</v>
      </c>
      <c r="P538" s="39">
        <v>172.47</v>
      </c>
      <c r="Q538" s="39">
        <v>193.67</v>
      </c>
      <c r="R538" s="39">
        <v>221.96</v>
      </c>
      <c r="S538" s="39">
        <v>269.18</v>
      </c>
      <c r="T538" s="39">
        <v>180.63</v>
      </c>
      <c r="U538" s="39">
        <v>291.05</v>
      </c>
      <c r="V538" s="39">
        <v>175.12</v>
      </c>
      <c r="W538" s="39">
        <v>521.77</v>
      </c>
      <c r="X538" s="39">
        <v>477.26</v>
      </c>
      <c r="Y538" s="39">
        <v>260.60000000000002</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7</v>
      </c>
      <c r="B539" s="39">
        <v>143.94</v>
      </c>
      <c r="C539" s="39">
        <v>206.78</v>
      </c>
      <c r="D539" s="39">
        <v>30.6</v>
      </c>
      <c r="E539" s="39">
        <v>80.31</v>
      </c>
      <c r="F539" s="39">
        <v>97.77</v>
      </c>
      <c r="G539" s="39">
        <v>0</v>
      </c>
      <c r="H539" s="39">
        <v>0</v>
      </c>
      <c r="I539" s="39">
        <v>0</v>
      </c>
      <c r="J539" s="39">
        <v>1.1599999999999999</v>
      </c>
      <c r="K539" s="39">
        <v>70.28</v>
      </c>
      <c r="L539" s="39">
        <v>79.58</v>
      </c>
      <c r="M539" s="39">
        <v>0</v>
      </c>
      <c r="N539" s="39">
        <v>0</v>
      </c>
      <c r="O539" s="39">
        <v>0</v>
      </c>
      <c r="P539" s="39">
        <v>0</v>
      </c>
      <c r="Q539" s="39">
        <v>0</v>
      </c>
      <c r="R539" s="39">
        <v>0</v>
      </c>
      <c r="S539" s="39">
        <v>0</v>
      </c>
      <c r="T539" s="39">
        <v>0</v>
      </c>
      <c r="U539" s="39">
        <v>0</v>
      </c>
      <c r="V539" s="39">
        <v>0</v>
      </c>
      <c r="W539" s="39">
        <v>0</v>
      </c>
      <c r="X539" s="39">
        <v>0.8</v>
      </c>
      <c r="Y539" s="39">
        <v>0.83</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8</v>
      </c>
      <c r="B540" s="39">
        <v>338.57</v>
      </c>
      <c r="C540" s="39">
        <v>102.8</v>
      </c>
      <c r="D540" s="39">
        <v>57.47</v>
      </c>
      <c r="E540" s="39">
        <v>46.56</v>
      </c>
      <c r="F540" s="39">
        <v>54.96</v>
      </c>
      <c r="G540" s="39">
        <v>0.51</v>
      </c>
      <c r="H540" s="39">
        <v>0</v>
      </c>
      <c r="I540" s="39">
        <v>0</v>
      </c>
      <c r="J540" s="39">
        <v>0</v>
      </c>
      <c r="K540" s="39">
        <v>0</v>
      </c>
      <c r="L540" s="39">
        <v>0.01</v>
      </c>
      <c r="M540" s="39">
        <v>0.02</v>
      </c>
      <c r="N540" s="39">
        <v>0</v>
      </c>
      <c r="O540" s="39">
        <v>0</v>
      </c>
      <c r="P540" s="39">
        <v>0</v>
      </c>
      <c r="Q540" s="39">
        <v>0</v>
      </c>
      <c r="R540" s="39">
        <v>0</v>
      </c>
      <c r="S540" s="39">
        <v>0</v>
      </c>
      <c r="T540" s="39">
        <v>0</v>
      </c>
      <c r="U540" s="39">
        <v>0</v>
      </c>
      <c r="V540" s="39">
        <v>0.02</v>
      </c>
      <c r="W540" s="39">
        <v>41.62</v>
      </c>
      <c r="X540" s="39">
        <v>380.11</v>
      </c>
      <c r="Y540" s="39">
        <v>131.57</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9</v>
      </c>
      <c r="B541" s="39">
        <v>259.14</v>
      </c>
      <c r="C541" s="39">
        <v>160.69999999999999</v>
      </c>
      <c r="D541" s="39">
        <v>91.71</v>
      </c>
      <c r="E541" s="39">
        <v>46.68</v>
      </c>
      <c r="F541" s="39">
        <v>40.369999999999997</v>
      </c>
      <c r="G541" s="39">
        <v>29.81</v>
      </c>
      <c r="H541" s="39">
        <v>12.82</v>
      </c>
      <c r="I541" s="39">
        <v>0</v>
      </c>
      <c r="J541" s="39">
        <v>0</v>
      </c>
      <c r="K541" s="39">
        <v>41.02</v>
      </c>
      <c r="L541" s="39">
        <v>196.2</v>
      </c>
      <c r="M541" s="39">
        <v>368.57</v>
      </c>
      <c r="N541" s="39">
        <v>586.98</v>
      </c>
      <c r="O541" s="39">
        <v>410.21</v>
      </c>
      <c r="P541" s="39">
        <v>330.78</v>
      </c>
      <c r="Q541" s="39">
        <v>488.44</v>
      </c>
      <c r="R541" s="39">
        <v>732.75</v>
      </c>
      <c r="S541" s="39">
        <v>674.44</v>
      </c>
      <c r="T541" s="39">
        <v>413.3</v>
      </c>
      <c r="U541" s="39">
        <v>450.78</v>
      </c>
      <c r="V541" s="39">
        <v>558.47</v>
      </c>
      <c r="W541" s="39">
        <v>867.14</v>
      </c>
      <c r="X541" s="39">
        <v>942.04</v>
      </c>
      <c r="Y541" s="39">
        <v>668.72</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10</v>
      </c>
      <c r="B542" s="39">
        <v>0</v>
      </c>
      <c r="C542" s="39">
        <v>69.41</v>
      </c>
      <c r="D542" s="39">
        <v>25.72</v>
      </c>
      <c r="E542" s="39">
        <v>27.92</v>
      </c>
      <c r="F542" s="39">
        <v>72.06</v>
      </c>
      <c r="G542" s="39">
        <v>0</v>
      </c>
      <c r="H542" s="39">
        <v>0</v>
      </c>
      <c r="I542" s="39">
        <v>0</v>
      </c>
      <c r="J542" s="39">
        <v>0</v>
      </c>
      <c r="K542" s="39">
        <v>0</v>
      </c>
      <c r="L542" s="39">
        <v>0</v>
      </c>
      <c r="M542" s="39">
        <v>0</v>
      </c>
      <c r="N542" s="39">
        <v>24.69</v>
      </c>
      <c r="O542" s="39">
        <v>0.11</v>
      </c>
      <c r="P542" s="39">
        <v>61.55</v>
      </c>
      <c r="Q542" s="39">
        <v>0</v>
      </c>
      <c r="R542" s="39">
        <v>102.73</v>
      </c>
      <c r="S542" s="39">
        <v>24.96</v>
      </c>
      <c r="T542" s="39">
        <v>2.0099999999999998</v>
      </c>
      <c r="U542" s="39">
        <v>22.61</v>
      </c>
      <c r="V542" s="39">
        <v>45.98</v>
      </c>
      <c r="W542" s="39">
        <v>0.1</v>
      </c>
      <c r="X542" s="39">
        <v>97.96</v>
      </c>
      <c r="Y542" s="39">
        <v>14.4</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11</v>
      </c>
      <c r="B543" s="39">
        <v>88.11</v>
      </c>
      <c r="C543" s="39">
        <v>9.08</v>
      </c>
      <c r="D543" s="39">
        <v>0.28000000000000003</v>
      </c>
      <c r="E543" s="39">
        <v>0</v>
      </c>
      <c r="F543" s="39">
        <v>0.73</v>
      </c>
      <c r="G543" s="39">
        <v>0</v>
      </c>
      <c r="H543" s="39">
        <v>0</v>
      </c>
      <c r="I543" s="39">
        <v>0</v>
      </c>
      <c r="J543" s="39">
        <v>0</v>
      </c>
      <c r="K543" s="39">
        <v>0</v>
      </c>
      <c r="L543" s="39">
        <v>0</v>
      </c>
      <c r="M543" s="39">
        <v>0</v>
      </c>
      <c r="N543" s="39">
        <v>0</v>
      </c>
      <c r="O543" s="39">
        <v>0</v>
      </c>
      <c r="P543" s="39">
        <v>0</v>
      </c>
      <c r="Q543" s="39">
        <v>0</v>
      </c>
      <c r="R543" s="39">
        <v>0</v>
      </c>
      <c r="S543" s="39">
        <v>0</v>
      </c>
      <c r="T543" s="39">
        <v>0</v>
      </c>
      <c r="U543" s="39">
        <v>0</v>
      </c>
      <c r="V543" s="39">
        <v>0</v>
      </c>
      <c r="W543" s="39">
        <v>0</v>
      </c>
      <c r="X543" s="39">
        <v>0</v>
      </c>
      <c r="Y543" s="39">
        <v>0.56000000000000005</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12</v>
      </c>
      <c r="B544" s="39">
        <v>0</v>
      </c>
      <c r="C544" s="39">
        <v>0</v>
      </c>
      <c r="D544" s="39">
        <v>0</v>
      </c>
      <c r="E544" s="39">
        <v>0</v>
      </c>
      <c r="F544" s="39">
        <v>0</v>
      </c>
      <c r="G544" s="39">
        <v>0</v>
      </c>
      <c r="H544" s="39">
        <v>0</v>
      </c>
      <c r="I544" s="39">
        <v>14.98</v>
      </c>
      <c r="J544" s="39">
        <v>47.34</v>
      </c>
      <c r="K544" s="39">
        <v>315.27</v>
      </c>
      <c r="L544" s="39">
        <v>671.55</v>
      </c>
      <c r="M544" s="39">
        <v>106.21</v>
      </c>
      <c r="N544" s="39">
        <v>5</v>
      </c>
      <c r="O544" s="39">
        <v>1.22</v>
      </c>
      <c r="P544" s="39">
        <v>0.35</v>
      </c>
      <c r="Q544" s="39">
        <v>0</v>
      </c>
      <c r="R544" s="39">
        <v>0</v>
      </c>
      <c r="S544" s="39">
        <v>6.26</v>
      </c>
      <c r="T544" s="39">
        <v>15.1</v>
      </c>
      <c r="U544" s="39">
        <v>2.52</v>
      </c>
      <c r="V544" s="39">
        <v>1.82</v>
      </c>
      <c r="W544" s="39">
        <v>0.28999999999999998</v>
      </c>
      <c r="X544" s="39">
        <v>0.64</v>
      </c>
      <c r="Y544" s="39">
        <v>15.82</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13</v>
      </c>
      <c r="B545" s="39">
        <v>0</v>
      </c>
      <c r="C545" s="39">
        <v>25.34</v>
      </c>
      <c r="D545" s="39">
        <v>320.49</v>
      </c>
      <c r="E545" s="39">
        <v>1109.03</v>
      </c>
      <c r="F545" s="39">
        <v>69.44</v>
      </c>
      <c r="G545" s="39">
        <v>0</v>
      </c>
      <c r="H545" s="39">
        <v>0</v>
      </c>
      <c r="I545" s="39">
        <v>13.46</v>
      </c>
      <c r="J545" s="39">
        <v>0.02</v>
      </c>
      <c r="K545" s="39">
        <v>74.87</v>
      </c>
      <c r="L545" s="39">
        <v>49.29</v>
      </c>
      <c r="M545" s="39">
        <v>148.11000000000001</v>
      </c>
      <c r="N545" s="39">
        <v>85.08</v>
      </c>
      <c r="O545" s="39">
        <v>167.01</v>
      </c>
      <c r="P545" s="39">
        <v>3.25</v>
      </c>
      <c r="Q545" s="39">
        <v>33.880000000000003</v>
      </c>
      <c r="R545" s="39">
        <v>18.8</v>
      </c>
      <c r="S545" s="39">
        <v>12.69</v>
      </c>
      <c r="T545" s="39">
        <v>5.65</v>
      </c>
      <c r="U545" s="39">
        <v>0.08</v>
      </c>
      <c r="V545" s="39">
        <v>0</v>
      </c>
      <c r="W545" s="39">
        <v>59.63</v>
      </c>
      <c r="X545" s="39">
        <v>160.91999999999999</v>
      </c>
      <c r="Y545" s="39">
        <v>188.34</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14</v>
      </c>
      <c r="B546" s="39">
        <v>28.3</v>
      </c>
      <c r="C546" s="39">
        <v>256.73</v>
      </c>
      <c r="D546" s="39">
        <v>149.32</v>
      </c>
      <c r="E546" s="39">
        <v>0</v>
      </c>
      <c r="F546" s="39">
        <v>82.08</v>
      </c>
      <c r="G546" s="39">
        <v>0</v>
      </c>
      <c r="H546" s="39">
        <v>0</v>
      </c>
      <c r="I546" s="39">
        <v>0</v>
      </c>
      <c r="J546" s="39">
        <v>0</v>
      </c>
      <c r="K546" s="39">
        <v>0.66</v>
      </c>
      <c r="L546" s="39">
        <v>2.94</v>
      </c>
      <c r="M546" s="39">
        <v>28.69</v>
      </c>
      <c r="N546" s="39">
        <v>24.94</v>
      </c>
      <c r="O546" s="39">
        <v>35.159999999999997</v>
      </c>
      <c r="P546" s="39">
        <v>53</v>
      </c>
      <c r="Q546" s="39">
        <v>61.57</v>
      </c>
      <c r="R546" s="39">
        <v>42</v>
      </c>
      <c r="S546" s="39">
        <v>37.39</v>
      </c>
      <c r="T546" s="39">
        <v>0.17</v>
      </c>
      <c r="U546" s="39">
        <v>0</v>
      </c>
      <c r="V546" s="39">
        <v>0.1</v>
      </c>
      <c r="W546" s="39">
        <v>65.930000000000007</v>
      </c>
      <c r="X546" s="39">
        <v>423.89</v>
      </c>
      <c r="Y546" s="39">
        <v>118.24</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15</v>
      </c>
      <c r="B547" s="39">
        <v>72.37</v>
      </c>
      <c r="C547" s="39">
        <v>266.87</v>
      </c>
      <c r="D547" s="39">
        <v>358.09</v>
      </c>
      <c r="E547" s="39">
        <v>338.42</v>
      </c>
      <c r="F547" s="39">
        <v>332.74</v>
      </c>
      <c r="G547" s="39">
        <v>0</v>
      </c>
      <c r="H547" s="39">
        <v>0</v>
      </c>
      <c r="I547" s="39">
        <v>0.53</v>
      </c>
      <c r="J547" s="39">
        <v>2.5499999999999998</v>
      </c>
      <c r="K547" s="39">
        <v>50.26</v>
      </c>
      <c r="L547" s="39">
        <v>195.2</v>
      </c>
      <c r="M547" s="39">
        <v>348.81</v>
      </c>
      <c r="N547" s="39">
        <v>328.37</v>
      </c>
      <c r="O547" s="39">
        <v>306.95</v>
      </c>
      <c r="P547" s="39">
        <v>357.65</v>
      </c>
      <c r="Q547" s="39">
        <v>299.57</v>
      </c>
      <c r="R547" s="39">
        <v>284.66000000000003</v>
      </c>
      <c r="S547" s="39">
        <v>220.28</v>
      </c>
      <c r="T547" s="39">
        <v>249.35</v>
      </c>
      <c r="U547" s="39">
        <v>255.59</v>
      </c>
      <c r="V547" s="39">
        <v>215.56</v>
      </c>
      <c r="W547" s="39">
        <v>454.18</v>
      </c>
      <c r="X547" s="39">
        <v>456.97</v>
      </c>
      <c r="Y547" s="39">
        <v>333.71</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16</v>
      </c>
      <c r="B548" s="39">
        <v>186.51</v>
      </c>
      <c r="C548" s="39">
        <v>194.02</v>
      </c>
      <c r="D548" s="39">
        <v>111.47</v>
      </c>
      <c r="E548" s="39">
        <v>50.02</v>
      </c>
      <c r="F548" s="39">
        <v>0</v>
      </c>
      <c r="G548" s="39">
        <v>0</v>
      </c>
      <c r="H548" s="39">
        <v>0</v>
      </c>
      <c r="I548" s="39">
        <v>0</v>
      </c>
      <c r="J548" s="39">
        <v>0</v>
      </c>
      <c r="K548" s="39">
        <v>0</v>
      </c>
      <c r="L548" s="39">
        <v>0.09</v>
      </c>
      <c r="M548" s="39">
        <v>1.35</v>
      </c>
      <c r="N548" s="39">
        <v>0.23</v>
      </c>
      <c r="O548" s="39">
        <v>0</v>
      </c>
      <c r="P548" s="39">
        <v>3.01</v>
      </c>
      <c r="Q548" s="39">
        <v>29.51</v>
      </c>
      <c r="R548" s="39">
        <v>31.04</v>
      </c>
      <c r="S548" s="39">
        <v>21.75</v>
      </c>
      <c r="T548" s="39">
        <v>37.93</v>
      </c>
      <c r="U548" s="39">
        <v>0</v>
      </c>
      <c r="V548" s="39">
        <v>0</v>
      </c>
      <c r="W548" s="39">
        <v>48.86</v>
      </c>
      <c r="X548" s="39">
        <v>424.41</v>
      </c>
      <c r="Y548" s="39">
        <v>210.63</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17</v>
      </c>
      <c r="B549" s="39">
        <v>61.6</v>
      </c>
      <c r="C549" s="39">
        <v>4.12</v>
      </c>
      <c r="D549" s="39">
        <v>0</v>
      </c>
      <c r="E549" s="39">
        <v>0.28000000000000003</v>
      </c>
      <c r="F549" s="39">
        <v>47.87</v>
      </c>
      <c r="G549" s="39">
        <v>0</v>
      </c>
      <c r="H549" s="39">
        <v>0</v>
      </c>
      <c r="I549" s="39">
        <v>0</v>
      </c>
      <c r="J549" s="39">
        <v>0</v>
      </c>
      <c r="K549" s="39">
        <v>2.6</v>
      </c>
      <c r="L549" s="39">
        <v>53.94</v>
      </c>
      <c r="M549" s="39">
        <v>89.5</v>
      </c>
      <c r="N549" s="39">
        <v>101.12</v>
      </c>
      <c r="O549" s="39">
        <v>56.65</v>
      </c>
      <c r="P549" s="39">
        <v>22.13</v>
      </c>
      <c r="Q549" s="39">
        <v>18.989999999999998</v>
      </c>
      <c r="R549" s="39">
        <v>44.31</v>
      </c>
      <c r="S549" s="39">
        <v>40.86</v>
      </c>
      <c r="T549" s="39">
        <v>22.9</v>
      </c>
      <c r="U549" s="39">
        <v>28.6</v>
      </c>
      <c r="V549" s="39">
        <v>0</v>
      </c>
      <c r="W549" s="39">
        <v>72.87</v>
      </c>
      <c r="X549" s="39">
        <v>295.33999999999997</v>
      </c>
      <c r="Y549" s="39">
        <v>124.9</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18</v>
      </c>
      <c r="B550" s="39">
        <v>0</v>
      </c>
      <c r="C550" s="39">
        <v>52.45</v>
      </c>
      <c r="D550" s="39">
        <v>233.64</v>
      </c>
      <c r="E550" s="39">
        <v>200.71</v>
      </c>
      <c r="F550" s="39">
        <v>209.03</v>
      </c>
      <c r="G550" s="39">
        <v>0</v>
      </c>
      <c r="H550" s="39">
        <v>22.41</v>
      </c>
      <c r="I550" s="39">
        <v>0</v>
      </c>
      <c r="J550" s="39">
        <v>0</v>
      </c>
      <c r="K550" s="39">
        <v>55.48</v>
      </c>
      <c r="L550" s="39">
        <v>111.65</v>
      </c>
      <c r="M550" s="39">
        <v>29.84</v>
      </c>
      <c r="N550" s="39">
        <v>79.790000000000006</v>
      </c>
      <c r="O550" s="39">
        <v>87.46</v>
      </c>
      <c r="P550" s="39">
        <v>22.93</v>
      </c>
      <c r="Q550" s="39">
        <v>31.44</v>
      </c>
      <c r="R550" s="39">
        <v>12.84</v>
      </c>
      <c r="S550" s="39">
        <v>0</v>
      </c>
      <c r="T550" s="39">
        <v>0</v>
      </c>
      <c r="U550" s="39">
        <v>0</v>
      </c>
      <c r="V550" s="39">
        <v>0</v>
      </c>
      <c r="W550" s="39">
        <v>0</v>
      </c>
      <c r="X550" s="39">
        <v>30.55</v>
      </c>
      <c r="Y550" s="39">
        <v>50.9</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19</v>
      </c>
      <c r="B551" s="39">
        <v>142.71</v>
      </c>
      <c r="C551" s="39">
        <v>183.43</v>
      </c>
      <c r="D551" s="39">
        <v>498.81</v>
      </c>
      <c r="E551" s="39">
        <v>338.99</v>
      </c>
      <c r="F551" s="39">
        <v>299.72000000000003</v>
      </c>
      <c r="G551" s="39">
        <v>0</v>
      </c>
      <c r="H551" s="39">
        <v>0</v>
      </c>
      <c r="I551" s="39">
        <v>0</v>
      </c>
      <c r="J551" s="39">
        <v>0</v>
      </c>
      <c r="K551" s="39">
        <v>0</v>
      </c>
      <c r="L551" s="39">
        <v>0</v>
      </c>
      <c r="M551" s="39">
        <v>135.46</v>
      </c>
      <c r="N551" s="39">
        <v>0.04</v>
      </c>
      <c r="O551" s="39">
        <v>0.23</v>
      </c>
      <c r="P551" s="39">
        <v>26.13</v>
      </c>
      <c r="Q551" s="39">
        <v>0.12</v>
      </c>
      <c r="R551" s="39">
        <v>19.37</v>
      </c>
      <c r="S551" s="39">
        <v>130.71</v>
      </c>
      <c r="T551" s="39">
        <v>95.37</v>
      </c>
      <c r="U551" s="39">
        <v>0.08</v>
      </c>
      <c r="V551" s="39">
        <v>11.82</v>
      </c>
      <c r="W551" s="39">
        <v>435.62</v>
      </c>
      <c r="X551" s="39">
        <v>670.1</v>
      </c>
      <c r="Y551" s="39">
        <v>395.08</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20</v>
      </c>
      <c r="B552" s="39">
        <v>420.29</v>
      </c>
      <c r="C552" s="39">
        <v>190.8</v>
      </c>
      <c r="D552" s="39">
        <v>942.44</v>
      </c>
      <c r="E552" s="39">
        <v>151.83000000000001</v>
      </c>
      <c r="F552" s="39">
        <v>37.28</v>
      </c>
      <c r="G552" s="39">
        <v>0</v>
      </c>
      <c r="H552" s="39">
        <v>0</v>
      </c>
      <c r="I552" s="39">
        <v>0</v>
      </c>
      <c r="J552" s="39">
        <v>1.1100000000000001</v>
      </c>
      <c r="K552" s="39">
        <v>151.05000000000001</v>
      </c>
      <c r="L552" s="39">
        <v>174.32</v>
      </c>
      <c r="M552" s="39">
        <v>216.32</v>
      </c>
      <c r="N552" s="39">
        <v>276.69</v>
      </c>
      <c r="O552" s="39">
        <v>229.41</v>
      </c>
      <c r="P552" s="39">
        <v>355.87</v>
      </c>
      <c r="Q552" s="39">
        <v>226.14</v>
      </c>
      <c r="R552" s="39">
        <v>142.47999999999999</v>
      </c>
      <c r="S552" s="39">
        <v>104.74</v>
      </c>
      <c r="T552" s="39">
        <v>53.1</v>
      </c>
      <c r="U552" s="39">
        <v>128.69999999999999</v>
      </c>
      <c r="V552" s="39">
        <v>91.28</v>
      </c>
      <c r="W552" s="39">
        <v>617.77</v>
      </c>
      <c r="X552" s="39">
        <v>486.64</v>
      </c>
      <c r="Y552" s="39">
        <v>446.03</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21</v>
      </c>
      <c r="B553" s="39">
        <v>148.19</v>
      </c>
      <c r="C553" s="39">
        <v>173.23</v>
      </c>
      <c r="D553" s="39">
        <v>77.97</v>
      </c>
      <c r="E553" s="39">
        <v>774.4</v>
      </c>
      <c r="F553" s="39">
        <v>809.57</v>
      </c>
      <c r="G553" s="39">
        <v>217.57</v>
      </c>
      <c r="H553" s="39">
        <v>9.5</v>
      </c>
      <c r="I553" s="39">
        <v>0</v>
      </c>
      <c r="J553" s="39">
        <v>0</v>
      </c>
      <c r="K553" s="39">
        <v>73.12</v>
      </c>
      <c r="L553" s="39">
        <v>555.33000000000004</v>
      </c>
      <c r="M553" s="39">
        <v>141.37</v>
      </c>
      <c r="N553" s="39">
        <v>68.41</v>
      </c>
      <c r="O553" s="39">
        <v>34.67</v>
      </c>
      <c r="P553" s="39">
        <v>157.05000000000001</v>
      </c>
      <c r="Q553" s="39">
        <v>103.73</v>
      </c>
      <c r="R553" s="39">
        <v>92.57</v>
      </c>
      <c r="S553" s="39">
        <v>65.92</v>
      </c>
      <c r="T553" s="39">
        <v>0</v>
      </c>
      <c r="U553" s="39">
        <v>0</v>
      </c>
      <c r="V553" s="39">
        <v>5.91</v>
      </c>
      <c r="W553" s="39">
        <v>220.39</v>
      </c>
      <c r="X553" s="39">
        <v>702.73</v>
      </c>
      <c r="Y553" s="39">
        <v>200.08</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22</v>
      </c>
      <c r="B554" s="39">
        <v>142.13999999999999</v>
      </c>
      <c r="C554" s="39">
        <v>1189.58</v>
      </c>
      <c r="D554" s="39">
        <v>863.95</v>
      </c>
      <c r="E554" s="39">
        <v>237.27</v>
      </c>
      <c r="F554" s="39">
        <v>4.97</v>
      </c>
      <c r="G554" s="39">
        <v>0</v>
      </c>
      <c r="H554" s="39">
        <v>0</v>
      </c>
      <c r="I554" s="39">
        <v>0</v>
      </c>
      <c r="J554" s="39">
        <v>0</v>
      </c>
      <c r="K554" s="39">
        <v>12.03</v>
      </c>
      <c r="L554" s="39">
        <v>127.92</v>
      </c>
      <c r="M554" s="39">
        <v>184.82</v>
      </c>
      <c r="N554" s="39">
        <v>96.61</v>
      </c>
      <c r="O554" s="39">
        <v>168.91</v>
      </c>
      <c r="P554" s="39">
        <v>193.23</v>
      </c>
      <c r="Q554" s="39">
        <v>102.17</v>
      </c>
      <c r="R554" s="39">
        <v>86.82</v>
      </c>
      <c r="S554" s="39">
        <v>21.31</v>
      </c>
      <c r="T554" s="39">
        <v>87.13</v>
      </c>
      <c r="U554" s="39">
        <v>88.24</v>
      </c>
      <c r="V554" s="39">
        <v>23.61</v>
      </c>
      <c r="W554" s="39">
        <v>301.89999999999998</v>
      </c>
      <c r="X554" s="39">
        <v>623.14</v>
      </c>
      <c r="Y554" s="39">
        <v>447.95</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23</v>
      </c>
      <c r="B555" s="39">
        <v>208.64</v>
      </c>
      <c r="C555" s="39">
        <v>229.74</v>
      </c>
      <c r="D555" s="39">
        <v>213.99</v>
      </c>
      <c r="E555" s="39">
        <v>220.61</v>
      </c>
      <c r="F555" s="39">
        <v>0</v>
      </c>
      <c r="G555" s="39">
        <v>0</v>
      </c>
      <c r="H555" s="39">
        <v>0</v>
      </c>
      <c r="I555" s="39">
        <v>0</v>
      </c>
      <c r="J555" s="39">
        <v>0</v>
      </c>
      <c r="K555" s="39">
        <v>7.14</v>
      </c>
      <c r="L555" s="39">
        <v>38.71</v>
      </c>
      <c r="M555" s="39">
        <v>22.19</v>
      </c>
      <c r="N555" s="39">
        <v>162.59</v>
      </c>
      <c r="O555" s="39">
        <v>221.45</v>
      </c>
      <c r="P555" s="39">
        <v>0</v>
      </c>
      <c r="Q555" s="39">
        <v>0</v>
      </c>
      <c r="R555" s="39">
        <v>0</v>
      </c>
      <c r="S555" s="39">
        <v>2.66</v>
      </c>
      <c r="T555" s="39">
        <v>1.31</v>
      </c>
      <c r="U555" s="39">
        <v>0</v>
      </c>
      <c r="V555" s="39">
        <v>0</v>
      </c>
      <c r="W555" s="39">
        <v>0</v>
      </c>
      <c r="X555" s="39">
        <v>495.94</v>
      </c>
      <c r="Y555" s="39">
        <v>248.74</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24</v>
      </c>
      <c r="B556" s="39">
        <v>201.11</v>
      </c>
      <c r="C556" s="39">
        <v>120.24</v>
      </c>
      <c r="D556" s="39">
        <v>29.2</v>
      </c>
      <c r="E556" s="39">
        <v>40.770000000000003</v>
      </c>
      <c r="F556" s="39">
        <v>0</v>
      </c>
      <c r="G556" s="39">
        <v>0</v>
      </c>
      <c r="H556" s="39">
        <v>0</v>
      </c>
      <c r="I556" s="39">
        <v>0</v>
      </c>
      <c r="J556" s="39">
        <v>0</v>
      </c>
      <c r="K556" s="39">
        <v>1.28</v>
      </c>
      <c r="L556" s="39">
        <v>107.58</v>
      </c>
      <c r="M556" s="39">
        <v>110.98</v>
      </c>
      <c r="N556" s="39">
        <v>152.74</v>
      </c>
      <c r="O556" s="39">
        <v>148.59</v>
      </c>
      <c r="P556" s="39">
        <v>136.74</v>
      </c>
      <c r="Q556" s="39">
        <v>145.88</v>
      </c>
      <c r="R556" s="39">
        <v>80.44</v>
      </c>
      <c r="S556" s="39">
        <v>134.38</v>
      </c>
      <c r="T556" s="39">
        <v>137.6</v>
      </c>
      <c r="U556" s="39">
        <v>8.86</v>
      </c>
      <c r="V556" s="39">
        <v>125.85</v>
      </c>
      <c r="W556" s="39">
        <v>232.68</v>
      </c>
      <c r="X556" s="39">
        <v>540.51</v>
      </c>
      <c r="Y556" s="39">
        <v>466.06</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25</v>
      </c>
      <c r="B557" s="39">
        <v>548.30999999999995</v>
      </c>
      <c r="C557" s="39">
        <v>450.62</v>
      </c>
      <c r="D557" s="39">
        <v>504.56</v>
      </c>
      <c r="E557" s="39">
        <v>480.32</v>
      </c>
      <c r="F557" s="39">
        <v>774.55</v>
      </c>
      <c r="G557" s="39">
        <v>364.57</v>
      </c>
      <c r="H557" s="39">
        <v>316.26</v>
      </c>
      <c r="I557" s="39">
        <v>113.33</v>
      </c>
      <c r="J557" s="39">
        <v>0</v>
      </c>
      <c r="K557" s="39">
        <v>0</v>
      </c>
      <c r="L557" s="39">
        <v>0</v>
      </c>
      <c r="M557" s="39">
        <v>3.42</v>
      </c>
      <c r="N557" s="39">
        <v>3.78</v>
      </c>
      <c r="O557" s="39">
        <v>6.41</v>
      </c>
      <c r="P557" s="39">
        <v>0</v>
      </c>
      <c r="Q557" s="39">
        <v>0</v>
      </c>
      <c r="R557" s="39">
        <v>34.26</v>
      </c>
      <c r="S557" s="39">
        <v>64.42</v>
      </c>
      <c r="T557" s="39">
        <v>28.08</v>
      </c>
      <c r="U557" s="39">
        <v>202.62</v>
      </c>
      <c r="V557" s="39">
        <v>150.04</v>
      </c>
      <c r="W557" s="39">
        <v>448.07</v>
      </c>
      <c r="X557" s="39">
        <v>277.58999999999997</v>
      </c>
      <c r="Y557" s="39">
        <v>81.86</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26</v>
      </c>
      <c r="B558" s="39">
        <v>268.02</v>
      </c>
      <c r="C558" s="39">
        <v>406.68</v>
      </c>
      <c r="D558" s="39">
        <v>382.95</v>
      </c>
      <c r="E558" s="39">
        <v>310.63</v>
      </c>
      <c r="F558" s="39">
        <v>0</v>
      </c>
      <c r="G558" s="39">
        <v>0</v>
      </c>
      <c r="H558" s="39">
        <v>0</v>
      </c>
      <c r="I558" s="39">
        <v>0</v>
      </c>
      <c r="J558" s="39">
        <v>0</v>
      </c>
      <c r="K558" s="39">
        <v>0</v>
      </c>
      <c r="L558" s="39">
        <v>0</v>
      </c>
      <c r="M558" s="39">
        <v>63.08</v>
      </c>
      <c r="N558" s="39">
        <v>276.72000000000003</v>
      </c>
      <c r="O558" s="39">
        <v>258.91000000000003</v>
      </c>
      <c r="P558" s="39">
        <v>344.26</v>
      </c>
      <c r="Q558" s="39">
        <v>410.24</v>
      </c>
      <c r="R558" s="39">
        <v>8.52</v>
      </c>
      <c r="S558" s="39">
        <v>0</v>
      </c>
      <c r="T558" s="39">
        <v>0</v>
      </c>
      <c r="U558" s="39">
        <v>0</v>
      </c>
      <c r="V558" s="39">
        <v>0</v>
      </c>
      <c r="W558" s="39">
        <v>26.83</v>
      </c>
      <c r="X558" s="39">
        <v>38.97</v>
      </c>
      <c r="Y558" s="39">
        <v>191.86</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27</v>
      </c>
      <c r="B559" s="39">
        <v>205.84</v>
      </c>
      <c r="C559" s="39">
        <v>989.31</v>
      </c>
      <c r="D559" s="39">
        <v>929.75</v>
      </c>
      <c r="E559" s="39">
        <v>765.68</v>
      </c>
      <c r="F559" s="39">
        <v>429.9</v>
      </c>
      <c r="G559" s="39">
        <v>0</v>
      </c>
      <c r="H559" s="39">
        <v>0</v>
      </c>
      <c r="I559" s="39">
        <v>0</v>
      </c>
      <c r="J559" s="39">
        <v>0</v>
      </c>
      <c r="K559" s="39">
        <v>0</v>
      </c>
      <c r="L559" s="39">
        <v>53.45</v>
      </c>
      <c r="M559" s="39">
        <v>139.04</v>
      </c>
      <c r="N559" s="39">
        <v>100.88</v>
      </c>
      <c r="O559" s="39">
        <v>6.33</v>
      </c>
      <c r="P559" s="39">
        <v>67.64</v>
      </c>
      <c r="Q559" s="39">
        <v>9.01</v>
      </c>
      <c r="R559" s="39">
        <v>0</v>
      </c>
      <c r="S559" s="39">
        <v>0</v>
      </c>
      <c r="T559" s="39">
        <v>0</v>
      </c>
      <c r="U559" s="39">
        <v>0</v>
      </c>
      <c r="V559" s="39">
        <v>0</v>
      </c>
      <c r="W559" s="39">
        <v>25.89</v>
      </c>
      <c r="X559" s="39">
        <v>302.95999999999998</v>
      </c>
      <c r="Y559" s="39">
        <v>294.16000000000003</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28</v>
      </c>
      <c r="B560" s="39">
        <v>188.28</v>
      </c>
      <c r="C560" s="39">
        <v>176.78</v>
      </c>
      <c r="D560" s="39">
        <v>459.13</v>
      </c>
      <c r="E560" s="39">
        <v>356.03</v>
      </c>
      <c r="F560" s="39">
        <v>198.59</v>
      </c>
      <c r="G560" s="39">
        <v>0</v>
      </c>
      <c r="H560" s="39">
        <v>0</v>
      </c>
      <c r="I560" s="39">
        <v>0</v>
      </c>
      <c r="J560" s="39">
        <v>0</v>
      </c>
      <c r="K560" s="39">
        <v>0</v>
      </c>
      <c r="L560" s="39">
        <v>0</v>
      </c>
      <c r="M560" s="39">
        <v>0</v>
      </c>
      <c r="N560" s="39">
        <v>0</v>
      </c>
      <c r="O560" s="39">
        <v>0</v>
      </c>
      <c r="P560" s="39">
        <v>0</v>
      </c>
      <c r="Q560" s="39">
        <v>3.91</v>
      </c>
      <c r="R560" s="39">
        <v>0</v>
      </c>
      <c r="S560" s="39">
        <v>0</v>
      </c>
      <c r="T560" s="39">
        <v>0</v>
      </c>
      <c r="U560" s="39">
        <v>0</v>
      </c>
      <c r="V560" s="39">
        <v>0</v>
      </c>
      <c r="W560" s="39">
        <v>0.61</v>
      </c>
      <c r="X560" s="39">
        <v>454.64</v>
      </c>
      <c r="Y560" s="39">
        <v>288.24</v>
      </c>
      <c r="Z560" s="38" t="str">
        <f>IF(Y560=0,"скрыть","")</f>
        <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29</v>
      </c>
      <c r="B561" s="39">
        <v>172.77</v>
      </c>
      <c r="C561" s="39">
        <v>223.72</v>
      </c>
      <c r="D561" s="39">
        <v>116.61</v>
      </c>
      <c r="E561" s="39">
        <v>62.3</v>
      </c>
      <c r="F561" s="39">
        <v>0</v>
      </c>
      <c r="G561" s="39">
        <v>0</v>
      </c>
      <c r="H561" s="39">
        <v>0</v>
      </c>
      <c r="I561" s="39">
        <v>0</v>
      </c>
      <c r="J561" s="39">
        <v>0</v>
      </c>
      <c r="K561" s="39">
        <v>0.25</v>
      </c>
      <c r="L561" s="39">
        <v>1.46</v>
      </c>
      <c r="M561" s="39">
        <v>0.15</v>
      </c>
      <c r="N561" s="39">
        <v>0.34</v>
      </c>
      <c r="O561" s="39">
        <v>0.22</v>
      </c>
      <c r="P561" s="39">
        <v>3.36</v>
      </c>
      <c r="Q561" s="39">
        <v>0</v>
      </c>
      <c r="R561" s="39">
        <v>2.87</v>
      </c>
      <c r="S561" s="39">
        <v>0</v>
      </c>
      <c r="T561" s="39">
        <v>0</v>
      </c>
      <c r="U561" s="39">
        <v>0</v>
      </c>
      <c r="V561" s="39">
        <v>0</v>
      </c>
      <c r="W561" s="39">
        <v>0</v>
      </c>
      <c r="X561" s="39">
        <v>373.54</v>
      </c>
      <c r="Y561" s="39">
        <v>159.74</v>
      </c>
      <c r="Z561" s="38" t="str">
        <f>IF(Y561=0,"скрыть","")</f>
        <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30</v>
      </c>
      <c r="B562" s="39">
        <v>165.15</v>
      </c>
      <c r="C562" s="39">
        <v>178.39</v>
      </c>
      <c r="D562" s="39">
        <v>180.77</v>
      </c>
      <c r="E562" s="39">
        <v>70.23</v>
      </c>
      <c r="F562" s="39">
        <v>0</v>
      </c>
      <c r="G562" s="39">
        <v>0</v>
      </c>
      <c r="H562" s="39">
        <v>0</v>
      </c>
      <c r="I562" s="39">
        <v>0</v>
      </c>
      <c r="J562" s="39">
        <v>0</v>
      </c>
      <c r="K562" s="39">
        <v>0</v>
      </c>
      <c r="L562" s="39">
        <v>0.24</v>
      </c>
      <c r="M562" s="39">
        <v>0.24</v>
      </c>
      <c r="N562" s="39">
        <v>65.5</v>
      </c>
      <c r="O562" s="39">
        <v>135.22</v>
      </c>
      <c r="P562" s="39">
        <v>531.14</v>
      </c>
      <c r="Q562" s="39">
        <v>228.68</v>
      </c>
      <c r="R562" s="39">
        <v>17.850000000000001</v>
      </c>
      <c r="S562" s="39">
        <v>0.18</v>
      </c>
      <c r="T562" s="39">
        <v>0.18</v>
      </c>
      <c r="U562" s="39">
        <v>0</v>
      </c>
      <c r="V562" s="39">
        <v>0</v>
      </c>
      <c r="W562" s="39">
        <v>23.79</v>
      </c>
      <c r="X562" s="39">
        <v>485.77</v>
      </c>
      <c r="Y562" s="39">
        <v>314.79000000000002</v>
      </c>
      <c r="Z562" s="38" t="str">
        <f>IF(Y562=0,"скрыть","")</f>
        <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31</v>
      </c>
      <c r="B563" s="39">
        <v>70.41</v>
      </c>
      <c r="C563" s="39">
        <v>138.43</v>
      </c>
      <c r="D563" s="39">
        <v>110.31</v>
      </c>
      <c r="E563" s="39">
        <v>166.24</v>
      </c>
      <c r="F563" s="39">
        <v>72.400000000000006</v>
      </c>
      <c r="G563" s="39">
        <v>0</v>
      </c>
      <c r="H563" s="39">
        <v>0</v>
      </c>
      <c r="I563" s="39">
        <v>0</v>
      </c>
      <c r="J563" s="39">
        <v>0</v>
      </c>
      <c r="K563" s="39">
        <v>1.21</v>
      </c>
      <c r="L563" s="39">
        <v>0.25</v>
      </c>
      <c r="M563" s="39">
        <v>0.24</v>
      </c>
      <c r="N563" s="39">
        <v>0.82</v>
      </c>
      <c r="O563" s="39">
        <v>0</v>
      </c>
      <c r="P563" s="39">
        <v>0</v>
      </c>
      <c r="Q563" s="39">
        <v>0</v>
      </c>
      <c r="R563" s="39">
        <v>0</v>
      </c>
      <c r="S563" s="39">
        <v>0</v>
      </c>
      <c r="T563" s="39">
        <v>0</v>
      </c>
      <c r="U563" s="39">
        <v>0</v>
      </c>
      <c r="V563" s="39">
        <v>2.61</v>
      </c>
      <c r="W563" s="39">
        <v>114.01</v>
      </c>
      <c r="X563" s="39">
        <v>463.74</v>
      </c>
      <c r="Y563" s="39">
        <v>256.67</v>
      </c>
      <c r="Z563" s="38" t="str">
        <f>IF(Y563=0,"скрыть","")</f>
        <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s="27" customFormat="1" ht="18.95" customHeight="1" x14ac:dyDescent="0.25">
      <c r="A564" s="22"/>
      <c r="B564" s="109" t="s">
        <v>119</v>
      </c>
      <c r="C564" s="109"/>
      <c r="D564" s="109"/>
      <c r="E564" s="109"/>
      <c r="F564" s="109"/>
      <c r="G564" s="109"/>
      <c r="H564" s="109"/>
      <c r="I564" s="109"/>
      <c r="J564" s="109"/>
      <c r="K564" s="109"/>
      <c r="L564" s="109"/>
      <c r="M564" s="109"/>
      <c r="N564" s="109"/>
      <c r="O564" s="109"/>
      <c r="P564" s="109"/>
      <c r="Q564" s="109"/>
      <c r="R564" s="109"/>
      <c r="S564" s="109"/>
      <c r="T564" s="109" t="s">
        <v>120</v>
      </c>
      <c r="U564" s="109"/>
      <c r="V564" s="109"/>
      <c r="W564" s="109"/>
      <c r="X564" s="109"/>
      <c r="Y564" s="109"/>
      <c r="Z564" s="26"/>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s="27" customFormat="1" ht="21" customHeight="1" x14ac:dyDescent="0.2">
      <c r="A565" s="21"/>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26"/>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s="27" customFormat="1" ht="20.25" customHeight="1" x14ac:dyDescent="0.25">
      <c r="A566" s="22"/>
      <c r="B566" s="107" t="s">
        <v>121</v>
      </c>
      <c r="C566" s="107"/>
      <c r="D566" s="107"/>
      <c r="E566" s="107"/>
      <c r="F566" s="107"/>
      <c r="G566" s="107"/>
      <c r="H566" s="107"/>
      <c r="I566" s="107"/>
      <c r="J566" s="107"/>
      <c r="K566" s="107"/>
      <c r="L566" s="107"/>
      <c r="M566" s="107"/>
      <c r="N566" s="107"/>
      <c r="O566" s="107"/>
      <c r="P566" s="107"/>
      <c r="Q566" s="107"/>
      <c r="R566" s="107"/>
      <c r="S566" s="107"/>
      <c r="T566" s="110">
        <v>-3.97</v>
      </c>
      <c r="U566" s="110"/>
      <c r="V566" s="110"/>
      <c r="W566" s="110"/>
      <c r="X566" s="110"/>
      <c r="Y566" s="110"/>
      <c r="Z566" s="26"/>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s="27" customFormat="1" ht="20.25" customHeight="1" x14ac:dyDescent="0.2">
      <c r="A567" s="21"/>
      <c r="B567" s="107"/>
      <c r="C567" s="107"/>
      <c r="D567" s="107"/>
      <c r="E567" s="107"/>
      <c r="F567" s="107"/>
      <c r="G567" s="107"/>
      <c r="H567" s="107"/>
      <c r="I567" s="107"/>
      <c r="J567" s="107"/>
      <c r="K567" s="107"/>
      <c r="L567" s="107"/>
      <c r="M567" s="107"/>
      <c r="N567" s="107"/>
      <c r="O567" s="107"/>
      <c r="P567" s="107"/>
      <c r="Q567" s="107"/>
      <c r="R567" s="107"/>
      <c r="S567" s="107"/>
      <c r="T567" s="110"/>
      <c r="U567" s="110"/>
      <c r="V567" s="110"/>
      <c r="W567" s="110"/>
      <c r="X567" s="110"/>
      <c r="Y567" s="110"/>
      <c r="Z567" s="26"/>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20.25" customHeight="1" x14ac:dyDescent="0.25">
      <c r="A568" s="22"/>
      <c r="B568" s="102" t="s">
        <v>122</v>
      </c>
      <c r="C568" s="102"/>
      <c r="D568" s="102"/>
      <c r="E568" s="102"/>
      <c r="F568" s="102"/>
      <c r="G568" s="102"/>
      <c r="H568" s="102"/>
      <c r="I568" s="102"/>
      <c r="J568" s="102"/>
      <c r="K568" s="102"/>
      <c r="L568" s="102"/>
      <c r="M568" s="102"/>
      <c r="N568" s="102"/>
      <c r="O568" s="102"/>
      <c r="P568" s="102"/>
      <c r="Q568" s="102"/>
      <c r="R568" s="102"/>
      <c r="S568" s="102"/>
      <c r="T568" s="110">
        <v>205.39</v>
      </c>
      <c r="U568" s="110"/>
      <c r="V568" s="110"/>
      <c r="W568" s="110"/>
      <c r="X568" s="110"/>
      <c r="Y568" s="110"/>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0.25" customHeight="1" x14ac:dyDescent="0.2">
      <c r="A569" s="21"/>
      <c r="B569" s="102"/>
      <c r="C569" s="102"/>
      <c r="D569" s="102"/>
      <c r="E569" s="102"/>
      <c r="F569" s="102"/>
      <c r="G569" s="102"/>
      <c r="H569" s="102"/>
      <c r="I569" s="102"/>
      <c r="J569" s="102"/>
      <c r="K569" s="102"/>
      <c r="L569" s="102"/>
      <c r="M569" s="102"/>
      <c r="N569" s="102"/>
      <c r="O569" s="102"/>
      <c r="P569" s="102"/>
      <c r="Q569" s="102"/>
      <c r="R569" s="102"/>
      <c r="S569" s="102"/>
      <c r="T569" s="110"/>
      <c r="U569" s="110"/>
      <c r="V569" s="110"/>
      <c r="W569" s="110"/>
      <c r="X569" s="110"/>
      <c r="Y569" s="110"/>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48" customHeight="1" x14ac:dyDescent="0.25">
      <c r="A570" s="21"/>
      <c r="B570" s="104" t="s">
        <v>123</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ht="15.75" x14ac:dyDescent="0.25">
      <c r="B571" s="105" t="s">
        <v>166</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7.95" customHeight="1" x14ac:dyDescent="0.2">
      <c r="A572" s="114" t="s">
        <v>124</v>
      </c>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29.1"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ht="15.75" x14ac:dyDescent="0.25">
      <c r="B574" s="105" t="s">
        <v>125</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x14ac:dyDescent="0.2">
      <c r="A575" s="111"/>
      <c r="B575" s="112" t="s">
        <v>82</v>
      </c>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x14ac:dyDescent="0.2">
      <c r="A576" s="111"/>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s="27" customFormat="1" ht="32.65" customHeight="1" x14ac:dyDescent="0.2">
      <c r="A577" s="31" t="s">
        <v>83</v>
      </c>
      <c r="B577" s="32" t="s">
        <v>84</v>
      </c>
      <c r="C577" s="32" t="s">
        <v>85</v>
      </c>
      <c r="D577" s="32" t="s">
        <v>86</v>
      </c>
      <c r="E577" s="32" t="s">
        <v>87</v>
      </c>
      <c r="F577" s="32" t="s">
        <v>88</v>
      </c>
      <c r="G577" s="32" t="s">
        <v>89</v>
      </c>
      <c r="H577" s="32" t="s">
        <v>90</v>
      </c>
      <c r="I577" s="32" t="s">
        <v>91</v>
      </c>
      <c r="J577" s="32" t="s">
        <v>92</v>
      </c>
      <c r="K577" s="32" t="s">
        <v>93</v>
      </c>
      <c r="L577" s="32" t="s">
        <v>94</v>
      </c>
      <c r="M577" s="32" t="s">
        <v>95</v>
      </c>
      <c r="N577" s="32" t="s">
        <v>96</v>
      </c>
      <c r="O577" s="32" t="s">
        <v>97</v>
      </c>
      <c r="P577" s="32" t="s">
        <v>98</v>
      </c>
      <c r="Q577" s="32" t="s">
        <v>99</v>
      </c>
      <c r="R577" s="32" t="s">
        <v>100</v>
      </c>
      <c r="S577" s="32" t="s">
        <v>101</v>
      </c>
      <c r="T577" s="32" t="s">
        <v>102</v>
      </c>
      <c r="U577" s="32" t="s">
        <v>103</v>
      </c>
      <c r="V577" s="32" t="s">
        <v>104</v>
      </c>
      <c r="W577" s="32" t="s">
        <v>105</v>
      </c>
      <c r="X577" s="32" t="s">
        <v>106</v>
      </c>
      <c r="Y577" s="32" t="s">
        <v>107</v>
      </c>
      <c r="Z577" s="26"/>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2" x14ac:dyDescent="0.2">
      <c r="A578" s="33">
        <v>1</v>
      </c>
      <c r="B578" s="41">
        <v>2731.3399999999997</v>
      </c>
      <c r="C578" s="41">
        <v>2589.4</v>
      </c>
      <c r="D578" s="41">
        <v>2537.2599999999998</v>
      </c>
      <c r="E578" s="41">
        <v>2497.75</v>
      </c>
      <c r="F578" s="41">
        <v>2480.9699999999998</v>
      </c>
      <c r="G578" s="41">
        <v>2485.44</v>
      </c>
      <c r="H578" s="41">
        <v>2496.8399999999997</v>
      </c>
      <c r="I578" s="41">
        <v>2748.06</v>
      </c>
      <c r="J578" s="41">
        <v>2936.78</v>
      </c>
      <c r="K578" s="41">
        <v>3202.61</v>
      </c>
      <c r="L578" s="41">
        <v>3338.22</v>
      </c>
      <c r="M578" s="41">
        <v>3365.86</v>
      </c>
      <c r="N578" s="41">
        <v>3343.81</v>
      </c>
      <c r="O578" s="41">
        <v>3351.7499999999995</v>
      </c>
      <c r="P578" s="41">
        <v>3349.2999999999997</v>
      </c>
      <c r="Q578" s="41">
        <v>3276.57</v>
      </c>
      <c r="R578" s="41">
        <v>3161.39</v>
      </c>
      <c r="S578" s="41">
        <v>3225.4</v>
      </c>
      <c r="T578" s="41">
        <v>3271.77</v>
      </c>
      <c r="U578" s="41">
        <v>3332.31</v>
      </c>
      <c r="V578" s="41">
        <v>3428.6</v>
      </c>
      <c r="W578" s="41">
        <v>3419.94</v>
      </c>
      <c r="X578" s="41">
        <v>2956.2999999999997</v>
      </c>
      <c r="Y578" s="41">
        <v>2834.0099999999998</v>
      </c>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2" x14ac:dyDescent="0.2">
      <c r="A579" s="33">
        <v>2</v>
      </c>
      <c r="B579" s="41">
        <v>2661.5099999999998</v>
      </c>
      <c r="C579" s="41">
        <v>2559.87</v>
      </c>
      <c r="D579" s="41">
        <v>2480.94</v>
      </c>
      <c r="E579" s="41">
        <v>2466.91</v>
      </c>
      <c r="F579" s="41">
        <v>2457.71</v>
      </c>
      <c r="G579" s="41">
        <v>2476.14</v>
      </c>
      <c r="H579" s="41">
        <v>2445.9699999999998</v>
      </c>
      <c r="I579" s="41">
        <v>2655.89</v>
      </c>
      <c r="J579" s="41">
        <v>2926.12</v>
      </c>
      <c r="K579" s="41">
        <v>3109.93</v>
      </c>
      <c r="L579" s="41">
        <v>3125.8399999999997</v>
      </c>
      <c r="M579" s="41">
        <v>3180.82</v>
      </c>
      <c r="N579" s="41">
        <v>3174.73</v>
      </c>
      <c r="O579" s="41">
        <v>3145.7000000000003</v>
      </c>
      <c r="P579" s="41">
        <v>3130.6299999999997</v>
      </c>
      <c r="Q579" s="41">
        <v>3111.39</v>
      </c>
      <c r="R579" s="41">
        <v>3060.89</v>
      </c>
      <c r="S579" s="41">
        <v>3107.85</v>
      </c>
      <c r="T579" s="41">
        <v>3110.89</v>
      </c>
      <c r="U579" s="41">
        <v>3257.56</v>
      </c>
      <c r="V579" s="41">
        <v>3312.03</v>
      </c>
      <c r="W579" s="41">
        <v>3302.93</v>
      </c>
      <c r="X579" s="41">
        <v>2906.43</v>
      </c>
      <c r="Y579" s="41">
        <v>2722.87</v>
      </c>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ht="12" x14ac:dyDescent="0.2">
      <c r="A580" s="33">
        <v>3</v>
      </c>
      <c r="B580" s="41">
        <v>2652.3799999999997</v>
      </c>
      <c r="C580" s="41">
        <v>2556.27</v>
      </c>
      <c r="D580" s="41">
        <v>2472.7800000000002</v>
      </c>
      <c r="E580" s="41">
        <v>2456.7000000000003</v>
      </c>
      <c r="F580" s="41">
        <v>2453.7000000000003</v>
      </c>
      <c r="G580" s="41">
        <v>2462.29</v>
      </c>
      <c r="H580" s="41">
        <v>2479.7000000000003</v>
      </c>
      <c r="I580" s="41">
        <v>2698.4199999999996</v>
      </c>
      <c r="J580" s="41">
        <v>2949.89</v>
      </c>
      <c r="K580" s="41">
        <v>3298.66</v>
      </c>
      <c r="L580" s="41">
        <v>3353.47</v>
      </c>
      <c r="M580" s="41">
        <v>3379.0499999999997</v>
      </c>
      <c r="N580" s="41">
        <v>3368.4900000000002</v>
      </c>
      <c r="O580" s="41">
        <v>3354.89</v>
      </c>
      <c r="P580" s="41">
        <v>3335.8799999999997</v>
      </c>
      <c r="Q580" s="41">
        <v>3295.29</v>
      </c>
      <c r="R580" s="41">
        <v>3245.04</v>
      </c>
      <c r="S580" s="41">
        <v>3271.21</v>
      </c>
      <c r="T580" s="41">
        <v>3221.21</v>
      </c>
      <c r="U580" s="41">
        <v>3272.6</v>
      </c>
      <c r="V580" s="41">
        <v>3348.81</v>
      </c>
      <c r="W580" s="41">
        <v>3399.2999999999997</v>
      </c>
      <c r="X580" s="41">
        <v>2976.87</v>
      </c>
      <c r="Y580" s="41">
        <v>2818.97</v>
      </c>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ht="12" x14ac:dyDescent="0.2">
      <c r="A581" s="33">
        <v>4</v>
      </c>
      <c r="B581" s="41">
        <v>2593.5499999999997</v>
      </c>
      <c r="C581" s="41">
        <v>2523.5700000000002</v>
      </c>
      <c r="D581" s="41">
        <v>2478.94</v>
      </c>
      <c r="E581" s="41">
        <v>2474.87</v>
      </c>
      <c r="F581" s="41">
        <v>2469.9699999999998</v>
      </c>
      <c r="G581" s="41">
        <v>2455.29</v>
      </c>
      <c r="H581" s="41">
        <v>2412.87</v>
      </c>
      <c r="I581" s="41">
        <v>2543.8200000000002</v>
      </c>
      <c r="J581" s="41">
        <v>2831.15</v>
      </c>
      <c r="K581" s="41">
        <v>2992.77</v>
      </c>
      <c r="L581" s="41">
        <v>3114.96</v>
      </c>
      <c r="M581" s="41">
        <v>3123.2000000000003</v>
      </c>
      <c r="N581" s="41">
        <v>3122.16</v>
      </c>
      <c r="O581" s="41">
        <v>3120.68</v>
      </c>
      <c r="P581" s="41">
        <v>3219.56</v>
      </c>
      <c r="Q581" s="41">
        <v>3126.78</v>
      </c>
      <c r="R581" s="41">
        <v>3121.4500000000003</v>
      </c>
      <c r="S581" s="41">
        <v>3171.6299999999997</v>
      </c>
      <c r="T581" s="41">
        <v>3176.66</v>
      </c>
      <c r="U581" s="41">
        <v>3274.65</v>
      </c>
      <c r="V581" s="41">
        <v>3338.1600000000003</v>
      </c>
      <c r="W581" s="41">
        <v>3356.5099999999998</v>
      </c>
      <c r="X581" s="41">
        <v>2960.0899999999997</v>
      </c>
      <c r="Y581" s="41">
        <v>2794.85</v>
      </c>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5</v>
      </c>
      <c r="B582" s="41">
        <v>2598.3399999999997</v>
      </c>
      <c r="C582" s="41">
        <v>2476.2000000000003</v>
      </c>
      <c r="D582" s="41">
        <v>2442.06</v>
      </c>
      <c r="E582" s="41">
        <v>2424.9500000000003</v>
      </c>
      <c r="F582" s="41">
        <v>2438.6</v>
      </c>
      <c r="G582" s="41">
        <v>2485.5099999999998</v>
      </c>
      <c r="H582" s="41">
        <v>2595.1</v>
      </c>
      <c r="I582" s="41">
        <v>2940.5899999999997</v>
      </c>
      <c r="J582" s="41">
        <v>3263.46</v>
      </c>
      <c r="K582" s="41">
        <v>3344.31</v>
      </c>
      <c r="L582" s="41">
        <v>3355.19</v>
      </c>
      <c r="M582" s="41">
        <v>3407.4599999999996</v>
      </c>
      <c r="N582" s="41">
        <v>3378.61</v>
      </c>
      <c r="O582" s="41">
        <v>3398.7400000000002</v>
      </c>
      <c r="P582" s="41">
        <v>3384.0499999999997</v>
      </c>
      <c r="Q582" s="41">
        <v>3369.53</v>
      </c>
      <c r="R582" s="41">
        <v>3349.1</v>
      </c>
      <c r="S582" s="41">
        <v>3260.2999999999997</v>
      </c>
      <c r="T582" s="41">
        <v>3244.8399999999997</v>
      </c>
      <c r="U582" s="41">
        <v>3221.04</v>
      </c>
      <c r="V582" s="41">
        <v>3356.6600000000003</v>
      </c>
      <c r="W582" s="41">
        <v>3281.7999999999997</v>
      </c>
      <c r="X582" s="41">
        <v>2951.33</v>
      </c>
      <c r="Y582" s="41">
        <v>2721.2400000000002</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6</v>
      </c>
      <c r="B583" s="41">
        <v>2594.3200000000002</v>
      </c>
      <c r="C583" s="41">
        <v>2478.62</v>
      </c>
      <c r="D583" s="41">
        <v>2442.1699999999996</v>
      </c>
      <c r="E583" s="41">
        <v>2441.41</v>
      </c>
      <c r="F583" s="41">
        <v>2468.0700000000002</v>
      </c>
      <c r="G583" s="41">
        <v>2527.1299999999997</v>
      </c>
      <c r="H583" s="41">
        <v>2726.04</v>
      </c>
      <c r="I583" s="41">
        <v>2994.18</v>
      </c>
      <c r="J583" s="41">
        <v>3422.9599999999996</v>
      </c>
      <c r="K583" s="41">
        <v>3496.7099999999996</v>
      </c>
      <c r="L583" s="41">
        <v>3498.72</v>
      </c>
      <c r="M583" s="41">
        <v>3533.19</v>
      </c>
      <c r="N583" s="41">
        <v>3530.9</v>
      </c>
      <c r="O583" s="41">
        <v>3536.8399999999997</v>
      </c>
      <c r="P583" s="41">
        <v>3531.22</v>
      </c>
      <c r="Q583" s="41">
        <v>3511.2499999999995</v>
      </c>
      <c r="R583" s="41">
        <v>3498.82</v>
      </c>
      <c r="S583" s="41">
        <v>3446.73</v>
      </c>
      <c r="T583" s="41">
        <v>3433.4599999999996</v>
      </c>
      <c r="U583" s="41">
        <v>3435.11</v>
      </c>
      <c r="V583" s="41">
        <v>3512.78</v>
      </c>
      <c r="W583" s="41">
        <v>3407.72</v>
      </c>
      <c r="X583" s="41">
        <v>2934.1299999999997</v>
      </c>
      <c r="Y583" s="41">
        <v>2833.35</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7</v>
      </c>
      <c r="B584" s="41">
        <v>2565.65</v>
      </c>
      <c r="C584" s="41">
        <v>2425.64</v>
      </c>
      <c r="D584" s="41">
        <v>2307.9899999999998</v>
      </c>
      <c r="E584" s="41">
        <v>2297.87</v>
      </c>
      <c r="F584" s="41">
        <v>2385.37</v>
      </c>
      <c r="G584" s="41">
        <v>2501.9299999999998</v>
      </c>
      <c r="H584" s="41">
        <v>2660.07</v>
      </c>
      <c r="I584" s="41">
        <v>2991.18</v>
      </c>
      <c r="J584" s="41">
        <v>3373.2400000000002</v>
      </c>
      <c r="K584" s="41">
        <v>3445.1200000000003</v>
      </c>
      <c r="L584" s="41">
        <v>3445.6299999999997</v>
      </c>
      <c r="M584" s="41">
        <v>3502.7999999999997</v>
      </c>
      <c r="N584" s="41">
        <v>3480.4500000000003</v>
      </c>
      <c r="O584" s="41">
        <v>3489.3700000000003</v>
      </c>
      <c r="P584" s="41">
        <v>3473.61</v>
      </c>
      <c r="Q584" s="41">
        <v>3462.03</v>
      </c>
      <c r="R584" s="41">
        <v>3451.1200000000003</v>
      </c>
      <c r="S584" s="41">
        <v>3371.2599999999998</v>
      </c>
      <c r="T584" s="41">
        <v>3374.1699999999996</v>
      </c>
      <c r="U584" s="41">
        <v>3411.43</v>
      </c>
      <c r="V584" s="41">
        <v>3476.0399999999995</v>
      </c>
      <c r="W584" s="41">
        <v>3452.36</v>
      </c>
      <c r="X584" s="41">
        <v>3100.7400000000002</v>
      </c>
      <c r="Y584" s="41">
        <v>2899.08</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8</v>
      </c>
      <c r="B585" s="41">
        <v>2901.96</v>
      </c>
      <c r="C585" s="41">
        <v>2744.23</v>
      </c>
      <c r="D585" s="41">
        <v>2643.72</v>
      </c>
      <c r="E585" s="41">
        <v>2619.31</v>
      </c>
      <c r="F585" s="41">
        <v>2599.7000000000003</v>
      </c>
      <c r="G585" s="41">
        <v>2588.29</v>
      </c>
      <c r="H585" s="41">
        <v>2568.7000000000003</v>
      </c>
      <c r="I585" s="41">
        <v>2894.93</v>
      </c>
      <c r="J585" s="41">
        <v>3183.32</v>
      </c>
      <c r="K585" s="41">
        <v>3370.19</v>
      </c>
      <c r="L585" s="41">
        <v>3449.1699999999996</v>
      </c>
      <c r="M585" s="41">
        <v>3467.8399999999997</v>
      </c>
      <c r="N585" s="41">
        <v>3453.82</v>
      </c>
      <c r="O585" s="41">
        <v>3437.32</v>
      </c>
      <c r="P585" s="41">
        <v>3431.6</v>
      </c>
      <c r="Q585" s="41">
        <v>3357.48</v>
      </c>
      <c r="R585" s="41">
        <v>3309.4</v>
      </c>
      <c r="S585" s="41">
        <v>3364.2000000000003</v>
      </c>
      <c r="T585" s="41">
        <v>3412.4500000000003</v>
      </c>
      <c r="U585" s="41">
        <v>3464.77</v>
      </c>
      <c r="V585" s="41">
        <v>3486.2000000000003</v>
      </c>
      <c r="W585" s="41">
        <v>3489.22</v>
      </c>
      <c r="X585" s="41">
        <v>3151.03</v>
      </c>
      <c r="Y585" s="41">
        <v>2896.12</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9</v>
      </c>
      <c r="B586" s="41">
        <v>2839.1299999999997</v>
      </c>
      <c r="C586" s="41">
        <v>2664.57</v>
      </c>
      <c r="D586" s="41">
        <v>2563.14</v>
      </c>
      <c r="E586" s="41">
        <v>2517.61</v>
      </c>
      <c r="F586" s="41">
        <v>2509</v>
      </c>
      <c r="G586" s="41">
        <v>2533.23</v>
      </c>
      <c r="H586" s="41">
        <v>2583.89</v>
      </c>
      <c r="I586" s="41">
        <v>2851.72</v>
      </c>
      <c r="J586" s="41">
        <v>3104.1</v>
      </c>
      <c r="K586" s="41">
        <v>3393.0099999999998</v>
      </c>
      <c r="L586" s="41">
        <v>3475.31</v>
      </c>
      <c r="M586" s="41">
        <v>3493.86</v>
      </c>
      <c r="N586" s="41">
        <v>3472.7499999999995</v>
      </c>
      <c r="O586" s="41">
        <v>3459.57</v>
      </c>
      <c r="P586" s="41">
        <v>3451.18</v>
      </c>
      <c r="Q586" s="41">
        <v>3396.3300000000004</v>
      </c>
      <c r="R586" s="41">
        <v>3343.2999999999997</v>
      </c>
      <c r="S586" s="41">
        <v>3353.77</v>
      </c>
      <c r="T586" s="41">
        <v>3381.3399999999997</v>
      </c>
      <c r="U586" s="41">
        <v>3446.3700000000003</v>
      </c>
      <c r="V586" s="41">
        <v>3475.1</v>
      </c>
      <c r="W586" s="41">
        <v>3493.28</v>
      </c>
      <c r="X586" s="41">
        <v>3072.37</v>
      </c>
      <c r="Y586" s="41">
        <v>2904.52</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10</v>
      </c>
      <c r="B587" s="41">
        <v>2684.6299999999997</v>
      </c>
      <c r="C587" s="41">
        <v>2514.33</v>
      </c>
      <c r="D587" s="41">
        <v>2468.08</v>
      </c>
      <c r="E587" s="41">
        <v>2468.4699999999998</v>
      </c>
      <c r="F587" s="41">
        <v>2468.14</v>
      </c>
      <c r="G587" s="41">
        <v>2473.2199999999998</v>
      </c>
      <c r="H587" s="41">
        <v>2476.83</v>
      </c>
      <c r="I587" s="41">
        <v>2743.72</v>
      </c>
      <c r="J587" s="41">
        <v>3044.19</v>
      </c>
      <c r="K587" s="41">
        <v>3371.6699999999996</v>
      </c>
      <c r="L587" s="41">
        <v>3469.8799999999997</v>
      </c>
      <c r="M587" s="41">
        <v>3480.15</v>
      </c>
      <c r="N587" s="41">
        <v>3477.4100000000003</v>
      </c>
      <c r="O587" s="41">
        <v>3462.19</v>
      </c>
      <c r="P587" s="41">
        <v>3455.7599999999998</v>
      </c>
      <c r="Q587" s="41">
        <v>3374.93</v>
      </c>
      <c r="R587" s="41">
        <v>3284.9</v>
      </c>
      <c r="S587" s="41">
        <v>3307.32</v>
      </c>
      <c r="T587" s="41">
        <v>3306.08</v>
      </c>
      <c r="U587" s="41">
        <v>3331.4</v>
      </c>
      <c r="V587" s="41">
        <v>3405.43</v>
      </c>
      <c r="W587" s="41">
        <v>3439.48</v>
      </c>
      <c r="X587" s="41">
        <v>3030.12</v>
      </c>
      <c r="Y587" s="41">
        <v>2893.4</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11</v>
      </c>
      <c r="B588" s="41">
        <v>2833.29</v>
      </c>
      <c r="C588" s="41">
        <v>2635.2400000000002</v>
      </c>
      <c r="D588" s="41">
        <v>2557.36</v>
      </c>
      <c r="E588" s="41">
        <v>2531.37</v>
      </c>
      <c r="F588" s="41">
        <v>2512.2599999999998</v>
      </c>
      <c r="G588" s="41">
        <v>2525.16</v>
      </c>
      <c r="H588" s="41">
        <v>2500.96</v>
      </c>
      <c r="I588" s="41">
        <v>2765.3799999999997</v>
      </c>
      <c r="J588" s="41">
        <v>3049.58</v>
      </c>
      <c r="K588" s="41">
        <v>3418.81</v>
      </c>
      <c r="L588" s="41">
        <v>3488.1699999999996</v>
      </c>
      <c r="M588" s="41">
        <v>3511.1299999999997</v>
      </c>
      <c r="N588" s="41">
        <v>3516.32</v>
      </c>
      <c r="O588" s="41">
        <v>3507.44</v>
      </c>
      <c r="P588" s="41">
        <v>3502.86</v>
      </c>
      <c r="Q588" s="41">
        <v>3464.4100000000003</v>
      </c>
      <c r="R588" s="41">
        <v>3401.9599999999996</v>
      </c>
      <c r="S588" s="41">
        <v>3463.4999999999995</v>
      </c>
      <c r="T588" s="41">
        <v>3483.14</v>
      </c>
      <c r="U588" s="41">
        <v>3504.0099999999998</v>
      </c>
      <c r="V588" s="41">
        <v>3533.07</v>
      </c>
      <c r="W588" s="41">
        <v>3546.6299999999997</v>
      </c>
      <c r="X588" s="41">
        <v>3256.06</v>
      </c>
      <c r="Y588" s="41">
        <v>2935.15</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12</v>
      </c>
      <c r="B589" s="41">
        <v>2731.46</v>
      </c>
      <c r="C589" s="41">
        <v>2598.9</v>
      </c>
      <c r="D589" s="41">
        <v>2519.14</v>
      </c>
      <c r="E589" s="41">
        <v>2485.64</v>
      </c>
      <c r="F589" s="41">
        <v>2518.19</v>
      </c>
      <c r="G589" s="41">
        <v>2605.54</v>
      </c>
      <c r="H589" s="41">
        <v>2830.77</v>
      </c>
      <c r="I589" s="41">
        <v>3192</v>
      </c>
      <c r="J589" s="41">
        <v>3531.9100000000003</v>
      </c>
      <c r="K589" s="41">
        <v>3604.2099999999996</v>
      </c>
      <c r="L589" s="41">
        <v>3612.4500000000003</v>
      </c>
      <c r="M589" s="41">
        <v>3637.14</v>
      </c>
      <c r="N589" s="41">
        <v>3615.4999999999995</v>
      </c>
      <c r="O589" s="41">
        <v>3623.73</v>
      </c>
      <c r="P589" s="41">
        <v>3629.7099999999996</v>
      </c>
      <c r="Q589" s="41">
        <v>3601.07</v>
      </c>
      <c r="R589" s="41">
        <v>3594.9100000000003</v>
      </c>
      <c r="S589" s="41">
        <v>3565.32</v>
      </c>
      <c r="T589" s="41">
        <v>3524.85</v>
      </c>
      <c r="U589" s="41">
        <v>3490.2000000000003</v>
      </c>
      <c r="V589" s="41">
        <v>3498.1299999999997</v>
      </c>
      <c r="W589" s="41">
        <v>3456.2000000000003</v>
      </c>
      <c r="X589" s="41">
        <v>3000.2400000000002</v>
      </c>
      <c r="Y589" s="41">
        <v>2829.28</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13</v>
      </c>
      <c r="B590" s="41">
        <v>2663.06</v>
      </c>
      <c r="C590" s="41">
        <v>2497.6799999999998</v>
      </c>
      <c r="D590" s="41">
        <v>2419.96</v>
      </c>
      <c r="E590" s="41">
        <v>2400.5899999999997</v>
      </c>
      <c r="F590" s="41">
        <v>2475.37</v>
      </c>
      <c r="G590" s="41">
        <v>2564.7999999999997</v>
      </c>
      <c r="H590" s="41">
        <v>2747.64</v>
      </c>
      <c r="I590" s="41">
        <v>3005.9900000000002</v>
      </c>
      <c r="J590" s="41">
        <v>3384.4100000000003</v>
      </c>
      <c r="K590" s="41">
        <v>3556.0800000000004</v>
      </c>
      <c r="L590" s="41">
        <v>3592.2499999999995</v>
      </c>
      <c r="M590" s="41">
        <v>3580.73</v>
      </c>
      <c r="N590" s="41">
        <v>3571.1</v>
      </c>
      <c r="O590" s="41">
        <v>3585.2599999999998</v>
      </c>
      <c r="P590" s="41">
        <v>3672.93</v>
      </c>
      <c r="Q590" s="41">
        <v>3703.2599999999998</v>
      </c>
      <c r="R590" s="41">
        <v>3617.3700000000003</v>
      </c>
      <c r="S590" s="41">
        <v>3595.4500000000003</v>
      </c>
      <c r="T590" s="41">
        <v>3583.7999999999997</v>
      </c>
      <c r="U590" s="41">
        <v>3584.2099999999996</v>
      </c>
      <c r="V590" s="41">
        <v>3631.9500000000003</v>
      </c>
      <c r="W590" s="41">
        <v>3487.68</v>
      </c>
      <c r="X590" s="41">
        <v>2997.6699999999996</v>
      </c>
      <c r="Y590" s="41">
        <v>2841.33</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14</v>
      </c>
      <c r="B591" s="41">
        <v>2688.44</v>
      </c>
      <c r="C591" s="41">
        <v>2587.69</v>
      </c>
      <c r="D591" s="41">
        <v>2445.0099999999998</v>
      </c>
      <c r="E591" s="41">
        <v>2422.3799999999997</v>
      </c>
      <c r="F591" s="41">
        <v>2437.66</v>
      </c>
      <c r="G591" s="41">
        <v>2609.11</v>
      </c>
      <c r="H591" s="41">
        <v>2864.33</v>
      </c>
      <c r="I591" s="41">
        <v>3250.08</v>
      </c>
      <c r="J591" s="41">
        <v>3556.8799999999997</v>
      </c>
      <c r="K591" s="41">
        <v>3685.5899999999997</v>
      </c>
      <c r="L591" s="41">
        <v>3762.14</v>
      </c>
      <c r="M591" s="41">
        <v>3731.1200000000003</v>
      </c>
      <c r="N591" s="41">
        <v>3696.9900000000002</v>
      </c>
      <c r="O591" s="41">
        <v>3741.2400000000002</v>
      </c>
      <c r="P591" s="41">
        <v>3827.8399999999997</v>
      </c>
      <c r="Q591" s="41">
        <v>3794.1</v>
      </c>
      <c r="R591" s="41">
        <v>3716.7599999999998</v>
      </c>
      <c r="S591" s="41">
        <v>3687.7499999999995</v>
      </c>
      <c r="T591" s="41">
        <v>3630.81</v>
      </c>
      <c r="U591" s="41">
        <v>3591.7000000000003</v>
      </c>
      <c r="V591" s="41">
        <v>3701.19</v>
      </c>
      <c r="W591" s="41">
        <v>3555.53</v>
      </c>
      <c r="X591" s="41">
        <v>3128.19</v>
      </c>
      <c r="Y591" s="41">
        <v>2920.04</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15</v>
      </c>
      <c r="B592" s="41">
        <v>2718.75</v>
      </c>
      <c r="C592" s="41">
        <v>2634.2000000000003</v>
      </c>
      <c r="D592" s="41">
        <v>2543.46</v>
      </c>
      <c r="E592" s="41">
        <v>2500.5700000000002</v>
      </c>
      <c r="F592" s="41">
        <v>2550.83</v>
      </c>
      <c r="G592" s="41">
        <v>2708.81</v>
      </c>
      <c r="H592" s="41">
        <v>2911.1299999999997</v>
      </c>
      <c r="I592" s="41">
        <v>3311.75</v>
      </c>
      <c r="J592" s="41">
        <v>3538.9500000000003</v>
      </c>
      <c r="K592" s="41">
        <v>3631.7099999999996</v>
      </c>
      <c r="L592" s="41">
        <v>3642.78</v>
      </c>
      <c r="M592" s="41">
        <v>3605.4999999999995</v>
      </c>
      <c r="N592" s="41">
        <v>3592.5399999999995</v>
      </c>
      <c r="O592" s="41">
        <v>3616.6</v>
      </c>
      <c r="P592" s="41">
        <v>3710.44</v>
      </c>
      <c r="Q592" s="41">
        <v>3645.53</v>
      </c>
      <c r="R592" s="41">
        <v>3609.6699999999996</v>
      </c>
      <c r="S592" s="41">
        <v>3589.65</v>
      </c>
      <c r="T592" s="41">
        <v>3596.9199999999996</v>
      </c>
      <c r="U592" s="41">
        <v>3585.5399999999995</v>
      </c>
      <c r="V592" s="41">
        <v>3604.2899999999995</v>
      </c>
      <c r="W592" s="41">
        <v>3527.07</v>
      </c>
      <c r="X592" s="41">
        <v>3250.68</v>
      </c>
      <c r="Y592" s="41">
        <v>2931.3399999999997</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16</v>
      </c>
      <c r="B593" s="41">
        <v>2656.71</v>
      </c>
      <c r="C593" s="41">
        <v>2484.6</v>
      </c>
      <c r="D593" s="41">
        <v>2359.4500000000003</v>
      </c>
      <c r="E593" s="41">
        <v>2292.4699999999998</v>
      </c>
      <c r="F593" s="41">
        <v>2380.02</v>
      </c>
      <c r="G593" s="41">
        <v>2577.44</v>
      </c>
      <c r="H593" s="41">
        <v>2833.77</v>
      </c>
      <c r="I593" s="41">
        <v>3095.57</v>
      </c>
      <c r="J593" s="41">
        <v>3423.7499999999995</v>
      </c>
      <c r="K593" s="41">
        <v>3488.86</v>
      </c>
      <c r="L593" s="41">
        <v>3484.0099999999998</v>
      </c>
      <c r="M593" s="41">
        <v>3440.73</v>
      </c>
      <c r="N593" s="41">
        <v>3468.2999999999997</v>
      </c>
      <c r="O593" s="41">
        <v>3480.5499999999997</v>
      </c>
      <c r="P593" s="41">
        <v>3566.9500000000003</v>
      </c>
      <c r="Q593" s="41">
        <v>3542.3700000000003</v>
      </c>
      <c r="R593" s="41">
        <v>3482.89</v>
      </c>
      <c r="S593" s="41">
        <v>3436.5099999999998</v>
      </c>
      <c r="T593" s="41">
        <v>3423.2999999999997</v>
      </c>
      <c r="U593" s="41">
        <v>3411.1</v>
      </c>
      <c r="V593" s="41">
        <v>3458.48</v>
      </c>
      <c r="W593" s="41">
        <v>3482.2099999999996</v>
      </c>
      <c r="X593" s="41">
        <v>3186.73</v>
      </c>
      <c r="Y593" s="41">
        <v>2868.5099999999998</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17</v>
      </c>
      <c r="B594" s="41">
        <v>2765</v>
      </c>
      <c r="C594" s="41">
        <v>2711.56</v>
      </c>
      <c r="D594" s="41">
        <v>2547.77</v>
      </c>
      <c r="E594" s="41">
        <v>2468.44</v>
      </c>
      <c r="F594" s="41">
        <v>2458.46</v>
      </c>
      <c r="G594" s="41">
        <v>2365.37</v>
      </c>
      <c r="H594" s="41">
        <v>2468.0700000000002</v>
      </c>
      <c r="I594" s="41">
        <v>2832.72</v>
      </c>
      <c r="J594" s="41">
        <v>3134.6299999999997</v>
      </c>
      <c r="K594" s="41">
        <v>3439.07</v>
      </c>
      <c r="L594" s="41">
        <v>3536.81</v>
      </c>
      <c r="M594" s="41">
        <v>3571.44</v>
      </c>
      <c r="N594" s="41">
        <v>3572.7899999999995</v>
      </c>
      <c r="O594" s="41">
        <v>3534.93</v>
      </c>
      <c r="P594" s="41">
        <v>3568.0800000000004</v>
      </c>
      <c r="Q594" s="41">
        <v>3552.5800000000004</v>
      </c>
      <c r="R594" s="41">
        <v>3535.1699999999996</v>
      </c>
      <c r="S594" s="41">
        <v>3536.9</v>
      </c>
      <c r="T594" s="41">
        <v>3532.6299999999997</v>
      </c>
      <c r="U594" s="41">
        <v>3532.32</v>
      </c>
      <c r="V594" s="41">
        <v>3559.98</v>
      </c>
      <c r="W594" s="41">
        <v>3543.77</v>
      </c>
      <c r="X594" s="41">
        <v>3122.8399999999997</v>
      </c>
      <c r="Y594" s="41">
        <v>2929.43</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18</v>
      </c>
      <c r="B595" s="41">
        <v>2657.9500000000003</v>
      </c>
      <c r="C595" s="41">
        <v>2513.15</v>
      </c>
      <c r="D595" s="41">
        <v>2455.2599999999998</v>
      </c>
      <c r="E595" s="41">
        <v>2325.37</v>
      </c>
      <c r="F595" s="41">
        <v>2287.33</v>
      </c>
      <c r="G595" s="41">
        <v>2222.39</v>
      </c>
      <c r="H595" s="41">
        <v>2215.91</v>
      </c>
      <c r="I595" s="41">
        <v>2523.19</v>
      </c>
      <c r="J595" s="41">
        <v>2993.72</v>
      </c>
      <c r="K595" s="41">
        <v>3367.52</v>
      </c>
      <c r="L595" s="41">
        <v>3525.6200000000003</v>
      </c>
      <c r="M595" s="41">
        <v>3545.64</v>
      </c>
      <c r="N595" s="41">
        <v>3542.7499999999995</v>
      </c>
      <c r="O595" s="41">
        <v>3542.3399999999997</v>
      </c>
      <c r="P595" s="41">
        <v>3539.1200000000003</v>
      </c>
      <c r="Q595" s="41">
        <v>3501.2000000000003</v>
      </c>
      <c r="R595" s="41">
        <v>3374.5399999999995</v>
      </c>
      <c r="S595" s="41">
        <v>3397.0899999999997</v>
      </c>
      <c r="T595" s="41">
        <v>3469.98</v>
      </c>
      <c r="U595" s="41">
        <v>3516.47</v>
      </c>
      <c r="V595" s="41">
        <v>3552.14</v>
      </c>
      <c r="W595" s="41">
        <v>3583.4100000000003</v>
      </c>
      <c r="X595" s="41">
        <v>3245.66</v>
      </c>
      <c r="Y595" s="41">
        <v>2841.6699999999996</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19</v>
      </c>
      <c r="B596" s="41">
        <v>2678.03</v>
      </c>
      <c r="C596" s="41">
        <v>2565.29</v>
      </c>
      <c r="D596" s="41">
        <v>2483.87</v>
      </c>
      <c r="E596" s="41">
        <v>2462.08</v>
      </c>
      <c r="F596" s="41">
        <v>2488.0300000000002</v>
      </c>
      <c r="G596" s="41">
        <v>2560.21</v>
      </c>
      <c r="H596" s="41">
        <v>2799.5099999999998</v>
      </c>
      <c r="I596" s="41">
        <v>3175.2599999999998</v>
      </c>
      <c r="J596" s="41">
        <v>3542.81</v>
      </c>
      <c r="K596" s="41">
        <v>3637.8799999999997</v>
      </c>
      <c r="L596" s="41">
        <v>3667.82</v>
      </c>
      <c r="M596" s="41">
        <v>3646.85</v>
      </c>
      <c r="N596" s="41">
        <v>3582.03</v>
      </c>
      <c r="O596" s="41">
        <v>3626.2899999999995</v>
      </c>
      <c r="P596" s="41">
        <v>3698.57</v>
      </c>
      <c r="Q596" s="41">
        <v>3655.5099999999998</v>
      </c>
      <c r="R596" s="41">
        <v>3576.2099999999996</v>
      </c>
      <c r="S596" s="41">
        <v>3536.2000000000003</v>
      </c>
      <c r="T596" s="41">
        <v>3521.9500000000003</v>
      </c>
      <c r="U596" s="41">
        <v>3527.4199999999996</v>
      </c>
      <c r="V596" s="41">
        <v>3536.3700000000003</v>
      </c>
      <c r="W596" s="41">
        <v>3502.2999999999997</v>
      </c>
      <c r="X596" s="41">
        <v>3050.62</v>
      </c>
      <c r="Y596" s="41">
        <v>2833.06</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20</v>
      </c>
      <c r="B597" s="41">
        <v>2700.56</v>
      </c>
      <c r="C597" s="41">
        <v>2502.3399999999997</v>
      </c>
      <c r="D597" s="41">
        <v>2305.0300000000002</v>
      </c>
      <c r="E597" s="41">
        <v>2259.67</v>
      </c>
      <c r="F597" s="41">
        <v>2327.12</v>
      </c>
      <c r="G597" s="41">
        <v>2560.19</v>
      </c>
      <c r="H597" s="41">
        <v>2752.4</v>
      </c>
      <c r="I597" s="41">
        <v>3125.23</v>
      </c>
      <c r="J597" s="41">
        <v>3498.69</v>
      </c>
      <c r="K597" s="41">
        <v>3757.82</v>
      </c>
      <c r="L597" s="41">
        <v>3775.94</v>
      </c>
      <c r="M597" s="41">
        <v>3754.81</v>
      </c>
      <c r="N597" s="41">
        <v>3746.11</v>
      </c>
      <c r="O597" s="41">
        <v>3759.9900000000002</v>
      </c>
      <c r="P597" s="41">
        <v>3905.27</v>
      </c>
      <c r="Q597" s="41">
        <v>3774.48</v>
      </c>
      <c r="R597" s="41">
        <v>3670.39</v>
      </c>
      <c r="S597" s="41">
        <v>3571.5099999999998</v>
      </c>
      <c r="T597" s="41">
        <v>3550.8300000000004</v>
      </c>
      <c r="U597" s="41">
        <v>3545.0800000000004</v>
      </c>
      <c r="V597" s="41">
        <v>3518.9100000000003</v>
      </c>
      <c r="W597" s="41">
        <v>3492.07</v>
      </c>
      <c r="X597" s="41">
        <v>3071.18</v>
      </c>
      <c r="Y597" s="41">
        <v>2915.53</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21</v>
      </c>
      <c r="B598" s="41">
        <v>2649.2999999999997</v>
      </c>
      <c r="C598" s="41">
        <v>2546.9900000000002</v>
      </c>
      <c r="D598" s="41">
        <v>2447.7199999999998</v>
      </c>
      <c r="E598" s="41">
        <v>2339.7800000000002</v>
      </c>
      <c r="F598" s="41">
        <v>2397.5099999999998</v>
      </c>
      <c r="G598" s="41">
        <v>2579.4</v>
      </c>
      <c r="H598" s="41">
        <v>2722.44</v>
      </c>
      <c r="I598" s="41">
        <v>3152.58</v>
      </c>
      <c r="J598" s="41">
        <v>3441.5099999999998</v>
      </c>
      <c r="K598" s="41">
        <v>3669.27</v>
      </c>
      <c r="L598" s="41">
        <v>3793.7400000000002</v>
      </c>
      <c r="M598" s="41">
        <v>3704.48</v>
      </c>
      <c r="N598" s="41">
        <v>3667.5899999999997</v>
      </c>
      <c r="O598" s="41">
        <v>3693.39</v>
      </c>
      <c r="P598" s="41">
        <v>3912.8300000000004</v>
      </c>
      <c r="Q598" s="41">
        <v>3819.06</v>
      </c>
      <c r="R598" s="41">
        <v>3646.3799999999997</v>
      </c>
      <c r="S598" s="41">
        <v>3625.89</v>
      </c>
      <c r="T598" s="41">
        <v>3597.7599999999998</v>
      </c>
      <c r="U598" s="41">
        <v>3589.4100000000003</v>
      </c>
      <c r="V598" s="41">
        <v>3542.93</v>
      </c>
      <c r="W598" s="41">
        <v>3492.2899999999995</v>
      </c>
      <c r="X598" s="41">
        <v>3107.86</v>
      </c>
      <c r="Y598" s="41">
        <v>2959.72</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22</v>
      </c>
      <c r="B599" s="41">
        <v>2677.2000000000003</v>
      </c>
      <c r="C599" s="41">
        <v>2536.9699999999998</v>
      </c>
      <c r="D599" s="41">
        <v>2408.16</v>
      </c>
      <c r="E599" s="41">
        <v>2244.21</v>
      </c>
      <c r="F599" s="41">
        <v>2338.3200000000002</v>
      </c>
      <c r="G599" s="41">
        <v>2582.31</v>
      </c>
      <c r="H599" s="41">
        <v>2721.29</v>
      </c>
      <c r="I599" s="41">
        <v>3166.7000000000003</v>
      </c>
      <c r="J599" s="41">
        <v>3524.78</v>
      </c>
      <c r="K599" s="41">
        <v>3698.36</v>
      </c>
      <c r="L599" s="41">
        <v>3726.9900000000002</v>
      </c>
      <c r="M599" s="41">
        <v>3726.5499999999997</v>
      </c>
      <c r="N599" s="41">
        <v>3650.3799999999997</v>
      </c>
      <c r="O599" s="41">
        <v>3732.86</v>
      </c>
      <c r="P599" s="41">
        <v>3812.5099999999998</v>
      </c>
      <c r="Q599" s="41">
        <v>3750.3700000000003</v>
      </c>
      <c r="R599" s="41">
        <v>3662.68</v>
      </c>
      <c r="S599" s="41">
        <v>3603.03</v>
      </c>
      <c r="T599" s="41">
        <v>3600.14</v>
      </c>
      <c r="U599" s="41">
        <v>3583.43</v>
      </c>
      <c r="V599" s="41">
        <v>3599.6299999999997</v>
      </c>
      <c r="W599" s="41">
        <v>3521.7499999999995</v>
      </c>
      <c r="X599" s="41">
        <v>3128.2000000000003</v>
      </c>
      <c r="Y599" s="41">
        <v>2907.89</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23</v>
      </c>
      <c r="B600" s="41">
        <v>2689.08</v>
      </c>
      <c r="C600" s="41">
        <v>2495.98</v>
      </c>
      <c r="D600" s="41">
        <v>2423.29</v>
      </c>
      <c r="E600" s="41">
        <v>2356.96</v>
      </c>
      <c r="F600" s="41">
        <v>2378.58</v>
      </c>
      <c r="G600" s="41">
        <v>2528.21</v>
      </c>
      <c r="H600" s="41">
        <v>2768.12</v>
      </c>
      <c r="I600" s="41">
        <v>3193.32</v>
      </c>
      <c r="J600" s="41">
        <v>3541.2099999999996</v>
      </c>
      <c r="K600" s="41">
        <v>3641.5800000000004</v>
      </c>
      <c r="L600" s="41">
        <v>3689.98</v>
      </c>
      <c r="M600" s="41">
        <v>3673.7999999999997</v>
      </c>
      <c r="N600" s="41">
        <v>3707.31</v>
      </c>
      <c r="O600" s="41">
        <v>3734.86</v>
      </c>
      <c r="P600" s="41">
        <v>3833.35</v>
      </c>
      <c r="Q600" s="41">
        <v>3727.1699999999996</v>
      </c>
      <c r="R600" s="41">
        <v>3661.82</v>
      </c>
      <c r="S600" s="41">
        <v>3633.3799999999997</v>
      </c>
      <c r="T600" s="41">
        <v>3595.35</v>
      </c>
      <c r="U600" s="41">
        <v>3578.7499999999995</v>
      </c>
      <c r="V600" s="41">
        <v>3553.1600000000003</v>
      </c>
      <c r="W600" s="41">
        <v>3564.2400000000002</v>
      </c>
      <c r="X600" s="41">
        <v>3356.7000000000003</v>
      </c>
      <c r="Y600" s="41">
        <v>2971.08</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24</v>
      </c>
      <c r="B601" s="41">
        <v>2885.14</v>
      </c>
      <c r="C601" s="41">
        <v>2671.86</v>
      </c>
      <c r="D601" s="41">
        <v>2586.0899999999997</v>
      </c>
      <c r="E601" s="41">
        <v>2533.3399999999997</v>
      </c>
      <c r="F601" s="41">
        <v>2513.4299999999998</v>
      </c>
      <c r="G601" s="41">
        <v>2508.9900000000002</v>
      </c>
      <c r="H601" s="41">
        <v>2569.4299999999998</v>
      </c>
      <c r="I601" s="41">
        <v>2872.66</v>
      </c>
      <c r="J601" s="41">
        <v>3286.89</v>
      </c>
      <c r="K601" s="41">
        <v>3574.5399999999995</v>
      </c>
      <c r="L601" s="41">
        <v>3650.5899999999997</v>
      </c>
      <c r="M601" s="41">
        <v>3658.4199999999996</v>
      </c>
      <c r="N601" s="41">
        <v>3647.5099999999998</v>
      </c>
      <c r="O601" s="41">
        <v>3648.64</v>
      </c>
      <c r="P601" s="41">
        <v>3639.7999999999997</v>
      </c>
      <c r="Q601" s="41">
        <v>3667.0499999999997</v>
      </c>
      <c r="R601" s="41">
        <v>3657.3399999999997</v>
      </c>
      <c r="S601" s="41">
        <v>3650.4</v>
      </c>
      <c r="T601" s="41">
        <v>3642.61</v>
      </c>
      <c r="U601" s="41">
        <v>3646.1</v>
      </c>
      <c r="V601" s="41">
        <v>3652.7099999999996</v>
      </c>
      <c r="W601" s="41">
        <v>3640.4100000000003</v>
      </c>
      <c r="X601" s="41">
        <v>3311.4</v>
      </c>
      <c r="Y601" s="41">
        <v>2945.98</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25</v>
      </c>
      <c r="B602" s="41">
        <v>2828.9</v>
      </c>
      <c r="C602" s="41">
        <v>2641.04</v>
      </c>
      <c r="D602" s="41">
        <v>2549.4900000000002</v>
      </c>
      <c r="E602" s="41">
        <v>2475.5300000000002</v>
      </c>
      <c r="F602" s="41">
        <v>2426.4500000000003</v>
      </c>
      <c r="G602" s="41">
        <v>2470.83</v>
      </c>
      <c r="H602" s="41">
        <v>2401.77</v>
      </c>
      <c r="I602" s="41">
        <v>2660.2599999999998</v>
      </c>
      <c r="J602" s="41">
        <v>3009.06</v>
      </c>
      <c r="K602" s="41">
        <v>3363.39</v>
      </c>
      <c r="L602" s="41">
        <v>3500.4100000000003</v>
      </c>
      <c r="M602" s="41">
        <v>3563.0499999999997</v>
      </c>
      <c r="N602" s="41">
        <v>3562.4599999999996</v>
      </c>
      <c r="O602" s="41">
        <v>3561.0399999999995</v>
      </c>
      <c r="P602" s="41">
        <v>3566.61</v>
      </c>
      <c r="Q602" s="41">
        <v>3523.9</v>
      </c>
      <c r="R602" s="41">
        <v>3460.1200000000003</v>
      </c>
      <c r="S602" s="41">
        <v>3467.0899999999997</v>
      </c>
      <c r="T602" s="41">
        <v>3496.81</v>
      </c>
      <c r="U602" s="41">
        <v>3520.35</v>
      </c>
      <c r="V602" s="41">
        <v>3550.8399999999997</v>
      </c>
      <c r="W602" s="41">
        <v>3587.2099999999996</v>
      </c>
      <c r="X602" s="41">
        <v>3235.6299999999997</v>
      </c>
      <c r="Y602" s="41">
        <v>2865.33</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26</v>
      </c>
      <c r="B603" s="41">
        <v>2692.77</v>
      </c>
      <c r="C603" s="41">
        <v>2580.46</v>
      </c>
      <c r="D603" s="41">
        <v>2491.87</v>
      </c>
      <c r="E603" s="41">
        <v>2330.0499999999997</v>
      </c>
      <c r="F603" s="41">
        <v>2349.77</v>
      </c>
      <c r="G603" s="41">
        <v>2608.9500000000003</v>
      </c>
      <c r="H603" s="41">
        <v>2717.22</v>
      </c>
      <c r="I603" s="41">
        <v>3024.64</v>
      </c>
      <c r="J603" s="41">
        <v>3460.03</v>
      </c>
      <c r="K603" s="41">
        <v>3545.7899999999995</v>
      </c>
      <c r="L603" s="41">
        <v>3634.8799999999997</v>
      </c>
      <c r="M603" s="41">
        <v>3592.7599999999998</v>
      </c>
      <c r="N603" s="41">
        <v>3557.98</v>
      </c>
      <c r="O603" s="41">
        <v>3605.9500000000003</v>
      </c>
      <c r="P603" s="41">
        <v>3659.5899999999997</v>
      </c>
      <c r="Q603" s="41">
        <v>3667.89</v>
      </c>
      <c r="R603" s="41">
        <v>3631.48</v>
      </c>
      <c r="S603" s="41">
        <v>3496.8300000000004</v>
      </c>
      <c r="T603" s="41">
        <v>3454.2000000000003</v>
      </c>
      <c r="U603" s="41">
        <v>3356.02</v>
      </c>
      <c r="V603" s="41">
        <v>3381.7000000000003</v>
      </c>
      <c r="W603" s="41">
        <v>3288</v>
      </c>
      <c r="X603" s="41">
        <v>2886.31</v>
      </c>
      <c r="Y603" s="41">
        <v>2765.23</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27</v>
      </c>
      <c r="B604" s="41">
        <v>2602.5899999999997</v>
      </c>
      <c r="C604" s="41">
        <v>2412.6</v>
      </c>
      <c r="D604" s="41">
        <v>2352.7599999999998</v>
      </c>
      <c r="E604" s="41">
        <v>2040.46</v>
      </c>
      <c r="F604" s="41">
        <v>1836.02</v>
      </c>
      <c r="G604" s="41">
        <v>2413.3799999999997</v>
      </c>
      <c r="H604" s="41">
        <v>2585.2599999999998</v>
      </c>
      <c r="I604" s="41">
        <v>2912.07</v>
      </c>
      <c r="J604" s="41">
        <v>3284.7999999999997</v>
      </c>
      <c r="K604" s="41">
        <v>3468.2099999999996</v>
      </c>
      <c r="L604" s="41">
        <v>3566.8799999999997</v>
      </c>
      <c r="M604" s="41">
        <v>3472.7400000000002</v>
      </c>
      <c r="N604" s="41">
        <v>3430.31</v>
      </c>
      <c r="O604" s="41">
        <v>3466.7599999999998</v>
      </c>
      <c r="P604" s="41">
        <v>3588.9500000000003</v>
      </c>
      <c r="Q604" s="41">
        <v>3513.8399999999997</v>
      </c>
      <c r="R604" s="41">
        <v>3528.69</v>
      </c>
      <c r="S604" s="41">
        <v>3460.9100000000003</v>
      </c>
      <c r="T604" s="41">
        <v>3410.61</v>
      </c>
      <c r="U604" s="41">
        <v>3306.85</v>
      </c>
      <c r="V604" s="41">
        <v>3301.43</v>
      </c>
      <c r="W604" s="41">
        <v>3253.39</v>
      </c>
      <c r="X604" s="41">
        <v>2886.5499999999997</v>
      </c>
      <c r="Y604" s="41">
        <v>2778.4199999999996</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28</v>
      </c>
      <c r="B605" s="41">
        <v>2667.06</v>
      </c>
      <c r="C605" s="41">
        <v>2443.9699999999998</v>
      </c>
      <c r="D605" s="41">
        <v>2296.4699999999998</v>
      </c>
      <c r="E605" s="41">
        <v>1771.9499999999998</v>
      </c>
      <c r="F605" s="41">
        <v>1648.37</v>
      </c>
      <c r="G605" s="41">
        <v>2485.44</v>
      </c>
      <c r="H605" s="41">
        <v>2715.71</v>
      </c>
      <c r="I605" s="41">
        <v>3004.02</v>
      </c>
      <c r="J605" s="41">
        <v>3525.47</v>
      </c>
      <c r="K605" s="41">
        <v>3598.5899999999997</v>
      </c>
      <c r="L605" s="41">
        <v>3682.64</v>
      </c>
      <c r="M605" s="41">
        <v>3679.98</v>
      </c>
      <c r="N605" s="41">
        <v>3674.03</v>
      </c>
      <c r="O605" s="41">
        <v>3686.82</v>
      </c>
      <c r="P605" s="41">
        <v>3790.98</v>
      </c>
      <c r="Q605" s="41">
        <v>3868.8300000000004</v>
      </c>
      <c r="R605" s="41">
        <v>3693.27</v>
      </c>
      <c r="S605" s="41">
        <v>3643.0800000000004</v>
      </c>
      <c r="T605" s="41">
        <v>3594.4999999999995</v>
      </c>
      <c r="U605" s="41">
        <v>3553.82</v>
      </c>
      <c r="V605" s="41">
        <v>3542.4599999999996</v>
      </c>
      <c r="W605" s="41">
        <v>3507.5099999999998</v>
      </c>
      <c r="X605" s="41">
        <v>3113.98</v>
      </c>
      <c r="Y605" s="41">
        <v>2844.6</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21" customHeight="1" x14ac:dyDescent="0.2">
      <c r="A606" s="33">
        <v>29</v>
      </c>
      <c r="B606" s="41">
        <v>2643.25</v>
      </c>
      <c r="C606" s="41">
        <v>2480.64</v>
      </c>
      <c r="D606" s="41">
        <v>2291.52</v>
      </c>
      <c r="E606" s="41">
        <v>2215.39</v>
      </c>
      <c r="F606" s="41">
        <v>2203.21</v>
      </c>
      <c r="G606" s="41">
        <v>2512.9199999999996</v>
      </c>
      <c r="H606" s="41">
        <v>2637.87</v>
      </c>
      <c r="I606" s="41">
        <v>2995.36</v>
      </c>
      <c r="J606" s="41">
        <v>3555.23</v>
      </c>
      <c r="K606" s="41">
        <v>3591.03</v>
      </c>
      <c r="L606" s="41">
        <v>3600.64</v>
      </c>
      <c r="M606" s="41">
        <v>3692.6</v>
      </c>
      <c r="N606" s="41">
        <v>3699.69</v>
      </c>
      <c r="O606" s="41">
        <v>3719.06</v>
      </c>
      <c r="P606" s="41">
        <v>3853.7999999999997</v>
      </c>
      <c r="Q606" s="41">
        <v>3870.22</v>
      </c>
      <c r="R606" s="41">
        <v>3861.8300000000004</v>
      </c>
      <c r="S606" s="41">
        <v>3797.2400000000002</v>
      </c>
      <c r="T606" s="41">
        <v>3733.1200000000003</v>
      </c>
      <c r="U606" s="41">
        <v>3708.9599999999996</v>
      </c>
      <c r="V606" s="41">
        <v>3677.93</v>
      </c>
      <c r="W606" s="41">
        <v>3594.44</v>
      </c>
      <c r="X606" s="41">
        <v>3278.6</v>
      </c>
      <c r="Y606" s="41">
        <v>2866.15</v>
      </c>
      <c r="Z606" s="24">
        <f>IFERROR(Y606,"скрыть")</f>
        <v>2866.15</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21" customHeight="1" x14ac:dyDescent="0.2">
      <c r="A607" s="33">
        <v>30</v>
      </c>
      <c r="B607" s="41">
        <v>2653.37</v>
      </c>
      <c r="C607" s="41">
        <v>2511.1699999999996</v>
      </c>
      <c r="D607" s="41">
        <v>2362.7000000000003</v>
      </c>
      <c r="E607" s="41">
        <v>2272.75</v>
      </c>
      <c r="F607" s="41">
        <v>2260.7999999999997</v>
      </c>
      <c r="G607" s="41">
        <v>2487.1699999999996</v>
      </c>
      <c r="H607" s="41">
        <v>2553.5300000000002</v>
      </c>
      <c r="I607" s="41">
        <v>2944.7400000000002</v>
      </c>
      <c r="J607" s="41">
        <v>3569.4999999999995</v>
      </c>
      <c r="K607" s="41">
        <v>3460.4</v>
      </c>
      <c r="L607" s="41">
        <v>3440.97</v>
      </c>
      <c r="M607" s="41">
        <v>3427.2099999999996</v>
      </c>
      <c r="N607" s="41">
        <v>3727.48</v>
      </c>
      <c r="O607" s="41">
        <v>3742.15</v>
      </c>
      <c r="P607" s="41">
        <v>4126.0800000000008</v>
      </c>
      <c r="Q607" s="41">
        <v>4122.7300000000005</v>
      </c>
      <c r="R607" s="41">
        <v>3893.8700000000003</v>
      </c>
      <c r="S607" s="41">
        <v>3772.4</v>
      </c>
      <c r="T607" s="41">
        <v>3720.73</v>
      </c>
      <c r="U607" s="41">
        <v>3677.4</v>
      </c>
      <c r="V607" s="41">
        <v>3757.86</v>
      </c>
      <c r="W607" s="41">
        <v>3754.3399999999997</v>
      </c>
      <c r="X607" s="41">
        <v>3478.5899999999997</v>
      </c>
      <c r="Y607" s="41">
        <v>2985.64</v>
      </c>
      <c r="Z607" s="24">
        <f>IFERROR(Y607,"скрыть")</f>
        <v>2985.64</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21" customHeight="1" x14ac:dyDescent="0.2">
      <c r="A608" s="33">
        <v>31</v>
      </c>
      <c r="B608" s="41">
        <v>2737.33</v>
      </c>
      <c r="C608" s="41">
        <v>2601.16</v>
      </c>
      <c r="D608" s="41">
        <v>2471.7599999999998</v>
      </c>
      <c r="E608" s="41">
        <v>2368.54</v>
      </c>
      <c r="F608" s="41">
        <v>2324.69</v>
      </c>
      <c r="G608" s="41">
        <v>2425.14</v>
      </c>
      <c r="H608" s="41">
        <v>2486.1699999999996</v>
      </c>
      <c r="I608" s="41">
        <v>2747.47</v>
      </c>
      <c r="J608" s="41">
        <v>3343.3300000000004</v>
      </c>
      <c r="K608" s="41">
        <v>3497.3300000000004</v>
      </c>
      <c r="L608" s="41">
        <v>3636.7899999999995</v>
      </c>
      <c r="M608" s="41">
        <v>3670.06</v>
      </c>
      <c r="N608" s="41">
        <v>3681.65</v>
      </c>
      <c r="O608" s="41">
        <v>3685.69</v>
      </c>
      <c r="P608" s="41">
        <v>3728.89</v>
      </c>
      <c r="Q608" s="41">
        <v>3748.8300000000004</v>
      </c>
      <c r="R608" s="41">
        <v>3753.9500000000003</v>
      </c>
      <c r="S608" s="41">
        <v>3762.06</v>
      </c>
      <c r="T608" s="41">
        <v>3697.77</v>
      </c>
      <c r="U608" s="41">
        <v>3676.06</v>
      </c>
      <c r="V608" s="41">
        <v>3696.9599999999996</v>
      </c>
      <c r="W608" s="41">
        <v>3682.64</v>
      </c>
      <c r="X608" s="41">
        <v>3360.97</v>
      </c>
      <c r="Y608" s="41">
        <v>2919.48</v>
      </c>
      <c r="Z608" s="24">
        <f>IFERROR(Y608,"скрыть")</f>
        <v>2919.48</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x14ac:dyDescent="0.2">
      <c r="A609" s="111"/>
      <c r="B609" s="112" t="s">
        <v>108</v>
      </c>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x14ac:dyDescent="0.2">
      <c r="A610" s="111"/>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s="27" customFormat="1" ht="32.65" customHeight="1" x14ac:dyDescent="0.2">
      <c r="A611" s="31" t="s">
        <v>83</v>
      </c>
      <c r="B611" s="32" t="s">
        <v>84</v>
      </c>
      <c r="C611" s="32" t="s">
        <v>85</v>
      </c>
      <c r="D611" s="32" t="s">
        <v>86</v>
      </c>
      <c r="E611" s="32" t="s">
        <v>87</v>
      </c>
      <c r="F611" s="32" t="s">
        <v>88</v>
      </c>
      <c r="G611" s="32" t="s">
        <v>89</v>
      </c>
      <c r="H611" s="32" t="s">
        <v>90</v>
      </c>
      <c r="I611" s="32" t="s">
        <v>91</v>
      </c>
      <c r="J611" s="32" t="s">
        <v>92</v>
      </c>
      <c r="K611" s="32" t="s">
        <v>93</v>
      </c>
      <c r="L611" s="32" t="s">
        <v>94</v>
      </c>
      <c r="M611" s="32" t="s">
        <v>95</v>
      </c>
      <c r="N611" s="32" t="s">
        <v>96</v>
      </c>
      <c r="O611" s="32" t="s">
        <v>97</v>
      </c>
      <c r="P611" s="32" t="s">
        <v>98</v>
      </c>
      <c r="Q611" s="32" t="s">
        <v>99</v>
      </c>
      <c r="R611" s="32" t="s">
        <v>100</v>
      </c>
      <c r="S611" s="32" t="s">
        <v>101</v>
      </c>
      <c r="T611" s="32" t="s">
        <v>102</v>
      </c>
      <c r="U611" s="32" t="s">
        <v>103</v>
      </c>
      <c r="V611" s="32" t="s">
        <v>104</v>
      </c>
      <c r="W611" s="32" t="s">
        <v>105</v>
      </c>
      <c r="X611" s="32" t="s">
        <v>106</v>
      </c>
      <c r="Y611" s="32" t="s">
        <v>107</v>
      </c>
      <c r="Z611" s="26"/>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2" x14ac:dyDescent="0.2">
      <c r="A612" s="33">
        <v>1</v>
      </c>
      <c r="B612" s="41">
        <f>B578</f>
        <v>2731.3399999999997</v>
      </c>
      <c r="C612" s="41">
        <f t="shared" ref="C612:Y612" si="54">C578</f>
        <v>2589.4</v>
      </c>
      <c r="D612" s="41">
        <f t="shared" si="54"/>
        <v>2537.2599999999998</v>
      </c>
      <c r="E612" s="41">
        <f t="shared" si="54"/>
        <v>2497.75</v>
      </c>
      <c r="F612" s="41">
        <f t="shared" si="54"/>
        <v>2480.9699999999998</v>
      </c>
      <c r="G612" s="41">
        <f t="shared" si="54"/>
        <v>2485.44</v>
      </c>
      <c r="H612" s="41">
        <f t="shared" si="54"/>
        <v>2496.8399999999997</v>
      </c>
      <c r="I612" s="41">
        <f t="shared" si="54"/>
        <v>2748.06</v>
      </c>
      <c r="J612" s="41">
        <f t="shared" si="54"/>
        <v>2936.78</v>
      </c>
      <c r="K612" s="41">
        <f t="shared" si="54"/>
        <v>3202.61</v>
      </c>
      <c r="L612" s="41">
        <f t="shared" si="54"/>
        <v>3338.22</v>
      </c>
      <c r="M612" s="41">
        <f t="shared" si="54"/>
        <v>3365.86</v>
      </c>
      <c r="N612" s="41">
        <f t="shared" si="54"/>
        <v>3343.81</v>
      </c>
      <c r="O612" s="41">
        <f t="shared" si="54"/>
        <v>3351.7499999999995</v>
      </c>
      <c r="P612" s="41">
        <f t="shared" si="54"/>
        <v>3349.2999999999997</v>
      </c>
      <c r="Q612" s="41">
        <f t="shared" si="54"/>
        <v>3276.57</v>
      </c>
      <c r="R612" s="41">
        <f t="shared" si="54"/>
        <v>3161.39</v>
      </c>
      <c r="S612" s="41">
        <f t="shared" si="54"/>
        <v>3225.4</v>
      </c>
      <c r="T612" s="41">
        <f t="shared" si="54"/>
        <v>3271.77</v>
      </c>
      <c r="U612" s="41">
        <f t="shared" si="54"/>
        <v>3332.31</v>
      </c>
      <c r="V612" s="41">
        <f t="shared" si="54"/>
        <v>3428.6</v>
      </c>
      <c r="W612" s="41">
        <f t="shared" si="54"/>
        <v>3419.94</v>
      </c>
      <c r="X612" s="41">
        <f t="shared" si="54"/>
        <v>2956.2999999999997</v>
      </c>
      <c r="Y612" s="41">
        <f t="shared" si="54"/>
        <v>2834.0099999999998</v>
      </c>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2" x14ac:dyDescent="0.2">
      <c r="A613" s="33">
        <v>2</v>
      </c>
      <c r="B613" s="41">
        <f t="shared" ref="B613:Y623" si="55">B579</f>
        <v>2661.5099999999998</v>
      </c>
      <c r="C613" s="41">
        <f t="shared" si="55"/>
        <v>2559.87</v>
      </c>
      <c r="D613" s="41">
        <f t="shared" si="55"/>
        <v>2480.94</v>
      </c>
      <c r="E613" s="41">
        <f t="shared" si="55"/>
        <v>2466.91</v>
      </c>
      <c r="F613" s="41">
        <f t="shared" si="55"/>
        <v>2457.71</v>
      </c>
      <c r="G613" s="41">
        <f t="shared" si="55"/>
        <v>2476.14</v>
      </c>
      <c r="H613" s="41">
        <f t="shared" si="55"/>
        <v>2445.9699999999998</v>
      </c>
      <c r="I613" s="41">
        <f t="shared" si="55"/>
        <v>2655.89</v>
      </c>
      <c r="J613" s="41">
        <f t="shared" si="55"/>
        <v>2926.12</v>
      </c>
      <c r="K613" s="41">
        <f t="shared" si="55"/>
        <v>3109.93</v>
      </c>
      <c r="L613" s="41">
        <f t="shared" si="55"/>
        <v>3125.8399999999997</v>
      </c>
      <c r="M613" s="41">
        <f t="shared" si="55"/>
        <v>3180.82</v>
      </c>
      <c r="N613" s="41">
        <f t="shared" si="55"/>
        <v>3174.73</v>
      </c>
      <c r="O613" s="41">
        <f t="shared" si="55"/>
        <v>3145.7000000000003</v>
      </c>
      <c r="P613" s="41">
        <f t="shared" si="55"/>
        <v>3130.6299999999997</v>
      </c>
      <c r="Q613" s="41">
        <f t="shared" si="55"/>
        <v>3111.39</v>
      </c>
      <c r="R613" s="41">
        <f t="shared" si="55"/>
        <v>3060.89</v>
      </c>
      <c r="S613" s="41">
        <f t="shared" si="55"/>
        <v>3107.85</v>
      </c>
      <c r="T613" s="41">
        <f t="shared" si="55"/>
        <v>3110.89</v>
      </c>
      <c r="U613" s="41">
        <f t="shared" si="55"/>
        <v>3257.56</v>
      </c>
      <c r="V613" s="41">
        <f t="shared" si="55"/>
        <v>3312.03</v>
      </c>
      <c r="W613" s="41">
        <f t="shared" si="55"/>
        <v>3302.93</v>
      </c>
      <c r="X613" s="41">
        <f t="shared" si="55"/>
        <v>2906.43</v>
      </c>
      <c r="Y613" s="41">
        <f t="shared" si="55"/>
        <v>2722.87</v>
      </c>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ht="12" x14ac:dyDescent="0.2">
      <c r="A614" s="33">
        <v>3</v>
      </c>
      <c r="B614" s="41">
        <f t="shared" si="55"/>
        <v>2652.3799999999997</v>
      </c>
      <c r="C614" s="41">
        <f t="shared" si="55"/>
        <v>2556.27</v>
      </c>
      <c r="D614" s="41">
        <f t="shared" si="55"/>
        <v>2472.7800000000002</v>
      </c>
      <c r="E614" s="41">
        <f t="shared" si="55"/>
        <v>2456.7000000000003</v>
      </c>
      <c r="F614" s="41">
        <f t="shared" si="55"/>
        <v>2453.7000000000003</v>
      </c>
      <c r="G614" s="41">
        <f t="shared" si="55"/>
        <v>2462.29</v>
      </c>
      <c r="H614" s="41">
        <f t="shared" si="55"/>
        <v>2479.7000000000003</v>
      </c>
      <c r="I614" s="41">
        <f t="shared" si="55"/>
        <v>2698.4199999999996</v>
      </c>
      <c r="J614" s="41">
        <f t="shared" si="55"/>
        <v>2949.89</v>
      </c>
      <c r="K614" s="41">
        <f t="shared" si="55"/>
        <v>3298.66</v>
      </c>
      <c r="L614" s="41">
        <f t="shared" si="55"/>
        <v>3353.47</v>
      </c>
      <c r="M614" s="41">
        <f t="shared" si="55"/>
        <v>3379.0499999999997</v>
      </c>
      <c r="N614" s="41">
        <f t="shared" si="55"/>
        <v>3368.4900000000002</v>
      </c>
      <c r="O614" s="41">
        <f t="shared" si="55"/>
        <v>3354.89</v>
      </c>
      <c r="P614" s="41">
        <f t="shared" si="55"/>
        <v>3335.8799999999997</v>
      </c>
      <c r="Q614" s="41">
        <f t="shared" si="55"/>
        <v>3295.29</v>
      </c>
      <c r="R614" s="41">
        <f t="shared" si="55"/>
        <v>3245.04</v>
      </c>
      <c r="S614" s="41">
        <f t="shared" si="55"/>
        <v>3271.21</v>
      </c>
      <c r="T614" s="41">
        <f t="shared" si="55"/>
        <v>3221.21</v>
      </c>
      <c r="U614" s="41">
        <f t="shared" si="55"/>
        <v>3272.6</v>
      </c>
      <c r="V614" s="41">
        <f t="shared" si="55"/>
        <v>3348.81</v>
      </c>
      <c r="W614" s="41">
        <f t="shared" si="55"/>
        <v>3399.2999999999997</v>
      </c>
      <c r="X614" s="41">
        <f t="shared" si="55"/>
        <v>2976.87</v>
      </c>
      <c r="Y614" s="41">
        <f t="shared" si="55"/>
        <v>2818.97</v>
      </c>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ht="12" x14ac:dyDescent="0.2">
      <c r="A615" s="33">
        <v>4</v>
      </c>
      <c r="B615" s="41">
        <f t="shared" si="55"/>
        <v>2593.5499999999997</v>
      </c>
      <c r="C615" s="41">
        <f t="shared" si="55"/>
        <v>2523.5700000000002</v>
      </c>
      <c r="D615" s="41">
        <f t="shared" si="55"/>
        <v>2478.94</v>
      </c>
      <c r="E615" s="41">
        <f t="shared" si="55"/>
        <v>2474.87</v>
      </c>
      <c r="F615" s="41">
        <f t="shared" si="55"/>
        <v>2469.9699999999998</v>
      </c>
      <c r="G615" s="41">
        <f t="shared" si="55"/>
        <v>2455.29</v>
      </c>
      <c r="H615" s="41">
        <f t="shared" si="55"/>
        <v>2412.87</v>
      </c>
      <c r="I615" s="41">
        <f t="shared" si="55"/>
        <v>2543.8200000000002</v>
      </c>
      <c r="J615" s="41">
        <f t="shared" si="55"/>
        <v>2831.15</v>
      </c>
      <c r="K615" s="41">
        <f t="shared" si="55"/>
        <v>2992.77</v>
      </c>
      <c r="L615" s="41">
        <f t="shared" si="55"/>
        <v>3114.96</v>
      </c>
      <c r="M615" s="41">
        <f t="shared" si="55"/>
        <v>3123.2000000000003</v>
      </c>
      <c r="N615" s="41">
        <f t="shared" si="55"/>
        <v>3122.16</v>
      </c>
      <c r="O615" s="41">
        <f t="shared" si="55"/>
        <v>3120.68</v>
      </c>
      <c r="P615" s="41">
        <f t="shared" si="55"/>
        <v>3219.56</v>
      </c>
      <c r="Q615" s="41">
        <f t="shared" si="55"/>
        <v>3126.78</v>
      </c>
      <c r="R615" s="41">
        <f t="shared" si="55"/>
        <v>3121.4500000000003</v>
      </c>
      <c r="S615" s="41">
        <f t="shared" si="55"/>
        <v>3171.6299999999997</v>
      </c>
      <c r="T615" s="41">
        <f t="shared" si="55"/>
        <v>3176.66</v>
      </c>
      <c r="U615" s="41">
        <f t="shared" si="55"/>
        <v>3274.65</v>
      </c>
      <c r="V615" s="41">
        <f t="shared" si="55"/>
        <v>3338.1600000000003</v>
      </c>
      <c r="W615" s="41">
        <f t="shared" si="55"/>
        <v>3356.5099999999998</v>
      </c>
      <c r="X615" s="41">
        <f t="shared" si="55"/>
        <v>2960.0899999999997</v>
      </c>
      <c r="Y615" s="41">
        <f t="shared" si="55"/>
        <v>2794.85</v>
      </c>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5</v>
      </c>
      <c r="B616" s="41">
        <f t="shared" si="55"/>
        <v>2598.3399999999997</v>
      </c>
      <c r="C616" s="41">
        <f t="shared" si="55"/>
        <v>2476.2000000000003</v>
      </c>
      <c r="D616" s="41">
        <f t="shared" si="55"/>
        <v>2442.06</v>
      </c>
      <c r="E616" s="41">
        <f t="shared" si="55"/>
        <v>2424.9500000000003</v>
      </c>
      <c r="F616" s="41">
        <f t="shared" si="55"/>
        <v>2438.6</v>
      </c>
      <c r="G616" s="41">
        <f t="shared" si="55"/>
        <v>2485.5099999999998</v>
      </c>
      <c r="H616" s="41">
        <f t="shared" si="55"/>
        <v>2595.1</v>
      </c>
      <c r="I616" s="41">
        <f t="shared" si="55"/>
        <v>2940.5899999999997</v>
      </c>
      <c r="J616" s="41">
        <f t="shared" si="55"/>
        <v>3263.46</v>
      </c>
      <c r="K616" s="41">
        <f t="shared" si="55"/>
        <v>3344.31</v>
      </c>
      <c r="L616" s="41">
        <f t="shared" si="55"/>
        <v>3355.19</v>
      </c>
      <c r="M616" s="41">
        <f t="shared" si="55"/>
        <v>3407.4599999999996</v>
      </c>
      <c r="N616" s="41">
        <f t="shared" si="55"/>
        <v>3378.61</v>
      </c>
      <c r="O616" s="41">
        <f t="shared" si="55"/>
        <v>3398.7400000000002</v>
      </c>
      <c r="P616" s="41">
        <f t="shared" si="55"/>
        <v>3384.0499999999997</v>
      </c>
      <c r="Q616" s="41">
        <f t="shared" si="55"/>
        <v>3369.53</v>
      </c>
      <c r="R616" s="41">
        <f t="shared" si="55"/>
        <v>3349.1</v>
      </c>
      <c r="S616" s="41">
        <f t="shared" si="55"/>
        <v>3260.2999999999997</v>
      </c>
      <c r="T616" s="41">
        <f t="shared" si="55"/>
        <v>3244.8399999999997</v>
      </c>
      <c r="U616" s="41">
        <f t="shared" si="55"/>
        <v>3221.04</v>
      </c>
      <c r="V616" s="41">
        <f t="shared" si="55"/>
        <v>3356.6600000000003</v>
      </c>
      <c r="W616" s="41">
        <f t="shared" si="55"/>
        <v>3281.7999999999997</v>
      </c>
      <c r="X616" s="41">
        <f t="shared" si="55"/>
        <v>2951.33</v>
      </c>
      <c r="Y616" s="41">
        <f t="shared" si="55"/>
        <v>2721.2400000000002</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6</v>
      </c>
      <c r="B617" s="41">
        <f t="shared" si="55"/>
        <v>2594.3200000000002</v>
      </c>
      <c r="C617" s="41">
        <f t="shared" si="55"/>
        <v>2478.62</v>
      </c>
      <c r="D617" s="41">
        <f t="shared" si="55"/>
        <v>2442.1699999999996</v>
      </c>
      <c r="E617" s="41">
        <f t="shared" si="55"/>
        <v>2441.41</v>
      </c>
      <c r="F617" s="41">
        <f t="shared" si="55"/>
        <v>2468.0700000000002</v>
      </c>
      <c r="G617" s="41">
        <f t="shared" si="55"/>
        <v>2527.1299999999997</v>
      </c>
      <c r="H617" s="41">
        <f t="shared" si="55"/>
        <v>2726.04</v>
      </c>
      <c r="I617" s="41">
        <f t="shared" si="55"/>
        <v>2994.18</v>
      </c>
      <c r="J617" s="41">
        <f t="shared" si="55"/>
        <v>3422.9599999999996</v>
      </c>
      <c r="K617" s="41">
        <f t="shared" si="55"/>
        <v>3496.7099999999996</v>
      </c>
      <c r="L617" s="41">
        <f t="shared" si="55"/>
        <v>3498.72</v>
      </c>
      <c r="M617" s="41">
        <f t="shared" si="55"/>
        <v>3533.19</v>
      </c>
      <c r="N617" s="41">
        <f t="shared" si="55"/>
        <v>3530.9</v>
      </c>
      <c r="O617" s="41">
        <f t="shared" si="55"/>
        <v>3536.8399999999997</v>
      </c>
      <c r="P617" s="41">
        <f t="shared" si="55"/>
        <v>3531.22</v>
      </c>
      <c r="Q617" s="41">
        <f t="shared" si="55"/>
        <v>3511.2499999999995</v>
      </c>
      <c r="R617" s="41">
        <f t="shared" si="55"/>
        <v>3498.82</v>
      </c>
      <c r="S617" s="41">
        <f t="shared" si="55"/>
        <v>3446.73</v>
      </c>
      <c r="T617" s="41">
        <f t="shared" si="55"/>
        <v>3433.4599999999996</v>
      </c>
      <c r="U617" s="41">
        <f t="shared" si="55"/>
        <v>3435.11</v>
      </c>
      <c r="V617" s="41">
        <f t="shared" si="55"/>
        <v>3512.78</v>
      </c>
      <c r="W617" s="41">
        <f t="shared" si="55"/>
        <v>3407.72</v>
      </c>
      <c r="X617" s="41">
        <f t="shared" si="55"/>
        <v>2934.1299999999997</v>
      </c>
      <c r="Y617" s="41">
        <f t="shared" si="55"/>
        <v>2833.35</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7</v>
      </c>
      <c r="B618" s="41">
        <f t="shared" si="55"/>
        <v>2565.65</v>
      </c>
      <c r="C618" s="41">
        <f t="shared" si="55"/>
        <v>2425.64</v>
      </c>
      <c r="D618" s="41">
        <f t="shared" si="55"/>
        <v>2307.9899999999998</v>
      </c>
      <c r="E618" s="41">
        <f t="shared" si="55"/>
        <v>2297.87</v>
      </c>
      <c r="F618" s="41">
        <f t="shared" si="55"/>
        <v>2385.37</v>
      </c>
      <c r="G618" s="41">
        <f t="shared" si="55"/>
        <v>2501.9299999999998</v>
      </c>
      <c r="H618" s="41">
        <f t="shared" si="55"/>
        <v>2660.07</v>
      </c>
      <c r="I618" s="41">
        <f t="shared" si="55"/>
        <v>2991.18</v>
      </c>
      <c r="J618" s="41">
        <f t="shared" si="55"/>
        <v>3373.2400000000002</v>
      </c>
      <c r="K618" s="41">
        <f t="shared" si="55"/>
        <v>3445.1200000000003</v>
      </c>
      <c r="L618" s="41">
        <f t="shared" si="55"/>
        <v>3445.6299999999997</v>
      </c>
      <c r="M618" s="41">
        <f t="shared" si="55"/>
        <v>3502.7999999999997</v>
      </c>
      <c r="N618" s="41">
        <f t="shared" si="55"/>
        <v>3480.4500000000003</v>
      </c>
      <c r="O618" s="41">
        <f t="shared" si="55"/>
        <v>3489.3700000000003</v>
      </c>
      <c r="P618" s="41">
        <f t="shared" si="55"/>
        <v>3473.61</v>
      </c>
      <c r="Q618" s="41">
        <f t="shared" si="55"/>
        <v>3462.03</v>
      </c>
      <c r="R618" s="41">
        <f t="shared" si="55"/>
        <v>3451.1200000000003</v>
      </c>
      <c r="S618" s="41">
        <f t="shared" si="55"/>
        <v>3371.2599999999998</v>
      </c>
      <c r="T618" s="41">
        <f t="shared" si="55"/>
        <v>3374.1699999999996</v>
      </c>
      <c r="U618" s="41">
        <f t="shared" si="55"/>
        <v>3411.43</v>
      </c>
      <c r="V618" s="41">
        <f t="shared" si="55"/>
        <v>3476.0399999999995</v>
      </c>
      <c r="W618" s="41">
        <f t="shared" si="55"/>
        <v>3452.36</v>
      </c>
      <c r="X618" s="41">
        <f t="shared" si="55"/>
        <v>3100.7400000000002</v>
      </c>
      <c r="Y618" s="41">
        <f t="shared" si="55"/>
        <v>2899.08</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8</v>
      </c>
      <c r="B619" s="41">
        <f t="shared" si="55"/>
        <v>2901.96</v>
      </c>
      <c r="C619" s="41">
        <f t="shared" si="55"/>
        <v>2744.23</v>
      </c>
      <c r="D619" s="41">
        <f t="shared" si="55"/>
        <v>2643.72</v>
      </c>
      <c r="E619" s="41">
        <f t="shared" si="55"/>
        <v>2619.31</v>
      </c>
      <c r="F619" s="41">
        <f t="shared" si="55"/>
        <v>2599.7000000000003</v>
      </c>
      <c r="G619" s="41">
        <f t="shared" si="55"/>
        <v>2588.29</v>
      </c>
      <c r="H619" s="41">
        <f t="shared" si="55"/>
        <v>2568.7000000000003</v>
      </c>
      <c r="I619" s="41">
        <f t="shared" si="55"/>
        <v>2894.93</v>
      </c>
      <c r="J619" s="41">
        <f t="shared" si="55"/>
        <v>3183.32</v>
      </c>
      <c r="K619" s="41">
        <f t="shared" si="55"/>
        <v>3370.19</v>
      </c>
      <c r="L619" s="41">
        <f t="shared" si="55"/>
        <v>3449.1699999999996</v>
      </c>
      <c r="M619" s="41">
        <f t="shared" si="55"/>
        <v>3467.8399999999997</v>
      </c>
      <c r="N619" s="41">
        <f t="shared" si="55"/>
        <v>3453.82</v>
      </c>
      <c r="O619" s="41">
        <f t="shared" si="55"/>
        <v>3437.32</v>
      </c>
      <c r="P619" s="41">
        <f t="shared" si="55"/>
        <v>3431.6</v>
      </c>
      <c r="Q619" s="41">
        <f t="shared" si="55"/>
        <v>3357.48</v>
      </c>
      <c r="R619" s="41">
        <f t="shared" si="55"/>
        <v>3309.4</v>
      </c>
      <c r="S619" s="41">
        <f t="shared" si="55"/>
        <v>3364.2000000000003</v>
      </c>
      <c r="T619" s="41">
        <f t="shared" si="55"/>
        <v>3412.4500000000003</v>
      </c>
      <c r="U619" s="41">
        <f t="shared" si="55"/>
        <v>3464.77</v>
      </c>
      <c r="V619" s="41">
        <f t="shared" si="55"/>
        <v>3486.2000000000003</v>
      </c>
      <c r="W619" s="41">
        <f t="shared" si="55"/>
        <v>3489.22</v>
      </c>
      <c r="X619" s="41">
        <f t="shared" si="55"/>
        <v>3151.03</v>
      </c>
      <c r="Y619" s="41">
        <f t="shared" si="55"/>
        <v>2896.12</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9</v>
      </c>
      <c r="B620" s="41">
        <f t="shared" si="55"/>
        <v>2839.1299999999997</v>
      </c>
      <c r="C620" s="41">
        <f t="shared" si="55"/>
        <v>2664.57</v>
      </c>
      <c r="D620" s="41">
        <f t="shared" si="55"/>
        <v>2563.14</v>
      </c>
      <c r="E620" s="41">
        <f t="shared" si="55"/>
        <v>2517.61</v>
      </c>
      <c r="F620" s="41">
        <f t="shared" si="55"/>
        <v>2509</v>
      </c>
      <c r="G620" s="41">
        <f t="shared" si="55"/>
        <v>2533.23</v>
      </c>
      <c r="H620" s="41">
        <f t="shared" si="55"/>
        <v>2583.89</v>
      </c>
      <c r="I620" s="41">
        <f t="shared" si="55"/>
        <v>2851.72</v>
      </c>
      <c r="J620" s="41">
        <f t="shared" si="55"/>
        <v>3104.1</v>
      </c>
      <c r="K620" s="41">
        <f t="shared" si="55"/>
        <v>3393.0099999999998</v>
      </c>
      <c r="L620" s="41">
        <f t="shared" si="55"/>
        <v>3475.31</v>
      </c>
      <c r="M620" s="41">
        <f t="shared" si="55"/>
        <v>3493.86</v>
      </c>
      <c r="N620" s="41">
        <f t="shared" si="55"/>
        <v>3472.7499999999995</v>
      </c>
      <c r="O620" s="41">
        <f t="shared" si="55"/>
        <v>3459.57</v>
      </c>
      <c r="P620" s="41">
        <f t="shared" si="55"/>
        <v>3451.18</v>
      </c>
      <c r="Q620" s="41">
        <f t="shared" si="55"/>
        <v>3396.3300000000004</v>
      </c>
      <c r="R620" s="41">
        <f t="shared" si="55"/>
        <v>3343.2999999999997</v>
      </c>
      <c r="S620" s="41">
        <f t="shared" si="55"/>
        <v>3353.77</v>
      </c>
      <c r="T620" s="41">
        <f t="shared" si="55"/>
        <v>3381.3399999999997</v>
      </c>
      <c r="U620" s="41">
        <f t="shared" si="55"/>
        <v>3446.3700000000003</v>
      </c>
      <c r="V620" s="41">
        <f t="shared" si="55"/>
        <v>3475.1</v>
      </c>
      <c r="W620" s="41">
        <f t="shared" si="55"/>
        <v>3493.28</v>
      </c>
      <c r="X620" s="41">
        <f t="shared" si="55"/>
        <v>3072.37</v>
      </c>
      <c r="Y620" s="41">
        <f t="shared" si="55"/>
        <v>2904.52</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10</v>
      </c>
      <c r="B621" s="41">
        <f t="shared" si="55"/>
        <v>2684.6299999999997</v>
      </c>
      <c r="C621" s="41">
        <f t="shared" si="55"/>
        <v>2514.33</v>
      </c>
      <c r="D621" s="41">
        <f t="shared" si="55"/>
        <v>2468.08</v>
      </c>
      <c r="E621" s="41">
        <f t="shared" si="55"/>
        <v>2468.4699999999998</v>
      </c>
      <c r="F621" s="41">
        <f t="shared" si="55"/>
        <v>2468.14</v>
      </c>
      <c r="G621" s="41">
        <f t="shared" si="55"/>
        <v>2473.2199999999998</v>
      </c>
      <c r="H621" s="41">
        <f t="shared" si="55"/>
        <v>2476.83</v>
      </c>
      <c r="I621" s="41">
        <f t="shared" si="55"/>
        <v>2743.72</v>
      </c>
      <c r="J621" s="41">
        <f t="shared" si="55"/>
        <v>3044.19</v>
      </c>
      <c r="K621" s="41">
        <f t="shared" si="55"/>
        <v>3371.6699999999996</v>
      </c>
      <c r="L621" s="41">
        <f t="shared" si="55"/>
        <v>3469.8799999999997</v>
      </c>
      <c r="M621" s="41">
        <f t="shared" si="55"/>
        <v>3480.15</v>
      </c>
      <c r="N621" s="41">
        <f t="shared" si="55"/>
        <v>3477.4100000000003</v>
      </c>
      <c r="O621" s="41">
        <f t="shared" si="55"/>
        <v>3462.19</v>
      </c>
      <c r="P621" s="41">
        <f t="shared" si="55"/>
        <v>3455.7599999999998</v>
      </c>
      <c r="Q621" s="41">
        <f t="shared" si="55"/>
        <v>3374.93</v>
      </c>
      <c r="R621" s="41">
        <f t="shared" si="55"/>
        <v>3284.9</v>
      </c>
      <c r="S621" s="41">
        <f t="shared" si="55"/>
        <v>3307.32</v>
      </c>
      <c r="T621" s="41">
        <f t="shared" si="55"/>
        <v>3306.08</v>
      </c>
      <c r="U621" s="41">
        <f t="shared" si="55"/>
        <v>3331.4</v>
      </c>
      <c r="V621" s="41">
        <f t="shared" si="55"/>
        <v>3405.43</v>
      </c>
      <c r="W621" s="41">
        <f t="shared" si="55"/>
        <v>3439.48</v>
      </c>
      <c r="X621" s="41">
        <f t="shared" si="55"/>
        <v>3030.12</v>
      </c>
      <c r="Y621" s="41">
        <f t="shared" si="55"/>
        <v>2893.4</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11</v>
      </c>
      <c r="B622" s="41">
        <f t="shared" si="55"/>
        <v>2833.29</v>
      </c>
      <c r="C622" s="41">
        <f t="shared" si="55"/>
        <v>2635.2400000000002</v>
      </c>
      <c r="D622" s="41">
        <f t="shared" si="55"/>
        <v>2557.36</v>
      </c>
      <c r="E622" s="41">
        <f t="shared" si="55"/>
        <v>2531.37</v>
      </c>
      <c r="F622" s="41">
        <f t="shared" si="55"/>
        <v>2512.2599999999998</v>
      </c>
      <c r="G622" s="41">
        <f t="shared" si="55"/>
        <v>2525.16</v>
      </c>
      <c r="H622" s="41">
        <f t="shared" si="55"/>
        <v>2500.96</v>
      </c>
      <c r="I622" s="41">
        <f t="shared" si="55"/>
        <v>2765.3799999999997</v>
      </c>
      <c r="J622" s="41">
        <f t="shared" si="55"/>
        <v>3049.58</v>
      </c>
      <c r="K622" s="41">
        <f t="shared" si="55"/>
        <v>3418.81</v>
      </c>
      <c r="L622" s="41">
        <f t="shared" si="55"/>
        <v>3488.1699999999996</v>
      </c>
      <c r="M622" s="41">
        <f t="shared" si="55"/>
        <v>3511.1299999999997</v>
      </c>
      <c r="N622" s="41">
        <f t="shared" si="55"/>
        <v>3516.32</v>
      </c>
      <c r="O622" s="41">
        <f t="shared" si="55"/>
        <v>3507.44</v>
      </c>
      <c r="P622" s="41">
        <f t="shared" si="55"/>
        <v>3502.86</v>
      </c>
      <c r="Q622" s="41">
        <f t="shared" si="55"/>
        <v>3464.4100000000003</v>
      </c>
      <c r="R622" s="41">
        <f t="shared" si="55"/>
        <v>3401.9599999999996</v>
      </c>
      <c r="S622" s="41">
        <f t="shared" si="55"/>
        <v>3463.4999999999995</v>
      </c>
      <c r="T622" s="41">
        <f t="shared" si="55"/>
        <v>3483.14</v>
      </c>
      <c r="U622" s="41">
        <f t="shared" si="55"/>
        <v>3504.0099999999998</v>
      </c>
      <c r="V622" s="41">
        <f t="shared" si="55"/>
        <v>3533.07</v>
      </c>
      <c r="W622" s="41">
        <f t="shared" si="55"/>
        <v>3546.6299999999997</v>
      </c>
      <c r="X622" s="41">
        <f t="shared" si="55"/>
        <v>3256.06</v>
      </c>
      <c r="Y622" s="41">
        <f t="shared" si="55"/>
        <v>2935.15</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12</v>
      </c>
      <c r="B623" s="41">
        <f t="shared" si="55"/>
        <v>2731.46</v>
      </c>
      <c r="C623" s="41">
        <f t="shared" si="55"/>
        <v>2598.9</v>
      </c>
      <c r="D623" s="41">
        <f t="shared" si="55"/>
        <v>2519.14</v>
      </c>
      <c r="E623" s="41">
        <f t="shared" si="55"/>
        <v>2485.64</v>
      </c>
      <c r="F623" s="41">
        <f t="shared" si="55"/>
        <v>2518.19</v>
      </c>
      <c r="G623" s="41">
        <f t="shared" si="55"/>
        <v>2605.54</v>
      </c>
      <c r="H623" s="41">
        <f t="shared" si="55"/>
        <v>2830.77</v>
      </c>
      <c r="I623" s="41">
        <f t="shared" si="55"/>
        <v>3192</v>
      </c>
      <c r="J623" s="41">
        <f t="shared" si="55"/>
        <v>3531.9100000000003</v>
      </c>
      <c r="K623" s="41">
        <f t="shared" si="55"/>
        <v>3604.2099999999996</v>
      </c>
      <c r="L623" s="41">
        <f t="shared" si="55"/>
        <v>3612.4500000000003</v>
      </c>
      <c r="M623" s="41">
        <f t="shared" si="55"/>
        <v>3637.14</v>
      </c>
      <c r="N623" s="41">
        <f t="shared" si="55"/>
        <v>3615.4999999999995</v>
      </c>
      <c r="O623" s="41">
        <f t="shared" si="55"/>
        <v>3623.73</v>
      </c>
      <c r="P623" s="41">
        <f t="shared" si="55"/>
        <v>3629.7099999999996</v>
      </c>
      <c r="Q623" s="41">
        <f t="shared" ref="Q623:Y623" si="56">Q589</f>
        <v>3601.07</v>
      </c>
      <c r="R623" s="41">
        <f t="shared" si="56"/>
        <v>3594.9100000000003</v>
      </c>
      <c r="S623" s="41">
        <f t="shared" si="56"/>
        <v>3565.32</v>
      </c>
      <c r="T623" s="41">
        <f t="shared" si="56"/>
        <v>3524.85</v>
      </c>
      <c r="U623" s="41">
        <f t="shared" si="56"/>
        <v>3490.2000000000003</v>
      </c>
      <c r="V623" s="41">
        <f t="shared" si="56"/>
        <v>3498.1299999999997</v>
      </c>
      <c r="W623" s="41">
        <f t="shared" si="56"/>
        <v>3456.2000000000003</v>
      </c>
      <c r="X623" s="41">
        <f t="shared" si="56"/>
        <v>3000.2400000000002</v>
      </c>
      <c r="Y623" s="41">
        <f t="shared" si="56"/>
        <v>2829.28</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13</v>
      </c>
      <c r="B624" s="41">
        <f t="shared" ref="B624:Y634" si="57">B590</f>
        <v>2663.06</v>
      </c>
      <c r="C624" s="41">
        <f t="shared" si="57"/>
        <v>2497.6799999999998</v>
      </c>
      <c r="D624" s="41">
        <f t="shared" si="57"/>
        <v>2419.96</v>
      </c>
      <c r="E624" s="41">
        <f t="shared" si="57"/>
        <v>2400.5899999999997</v>
      </c>
      <c r="F624" s="41">
        <f t="shared" si="57"/>
        <v>2475.37</v>
      </c>
      <c r="G624" s="41">
        <f t="shared" si="57"/>
        <v>2564.7999999999997</v>
      </c>
      <c r="H624" s="41">
        <f t="shared" si="57"/>
        <v>2747.64</v>
      </c>
      <c r="I624" s="41">
        <f t="shared" si="57"/>
        <v>3005.9900000000002</v>
      </c>
      <c r="J624" s="41">
        <f t="shared" si="57"/>
        <v>3384.4100000000003</v>
      </c>
      <c r="K624" s="41">
        <f t="shared" si="57"/>
        <v>3556.0800000000004</v>
      </c>
      <c r="L624" s="41">
        <f t="shared" si="57"/>
        <v>3592.2499999999995</v>
      </c>
      <c r="M624" s="41">
        <f t="shared" si="57"/>
        <v>3580.73</v>
      </c>
      <c r="N624" s="41">
        <f t="shared" si="57"/>
        <v>3571.1</v>
      </c>
      <c r="O624" s="41">
        <f t="shared" si="57"/>
        <v>3585.2599999999998</v>
      </c>
      <c r="P624" s="41">
        <f t="shared" si="57"/>
        <v>3672.93</v>
      </c>
      <c r="Q624" s="41">
        <f t="shared" si="57"/>
        <v>3703.2599999999998</v>
      </c>
      <c r="R624" s="41">
        <f t="shared" si="57"/>
        <v>3617.3700000000003</v>
      </c>
      <c r="S624" s="41">
        <f t="shared" si="57"/>
        <v>3595.4500000000003</v>
      </c>
      <c r="T624" s="41">
        <f t="shared" si="57"/>
        <v>3583.7999999999997</v>
      </c>
      <c r="U624" s="41">
        <f t="shared" si="57"/>
        <v>3584.2099999999996</v>
      </c>
      <c r="V624" s="41">
        <f t="shared" si="57"/>
        <v>3631.9500000000003</v>
      </c>
      <c r="W624" s="41">
        <f t="shared" si="57"/>
        <v>3487.68</v>
      </c>
      <c r="X624" s="41">
        <f t="shared" si="57"/>
        <v>2997.6699999999996</v>
      </c>
      <c r="Y624" s="41">
        <f t="shared" si="57"/>
        <v>2841.33</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14</v>
      </c>
      <c r="B625" s="41">
        <f t="shared" si="57"/>
        <v>2688.44</v>
      </c>
      <c r="C625" s="41">
        <f t="shared" si="57"/>
        <v>2587.69</v>
      </c>
      <c r="D625" s="41">
        <f t="shared" si="57"/>
        <v>2445.0099999999998</v>
      </c>
      <c r="E625" s="41">
        <f t="shared" si="57"/>
        <v>2422.3799999999997</v>
      </c>
      <c r="F625" s="41">
        <f t="shared" si="57"/>
        <v>2437.66</v>
      </c>
      <c r="G625" s="41">
        <f t="shared" si="57"/>
        <v>2609.11</v>
      </c>
      <c r="H625" s="41">
        <f t="shared" si="57"/>
        <v>2864.33</v>
      </c>
      <c r="I625" s="41">
        <f t="shared" si="57"/>
        <v>3250.08</v>
      </c>
      <c r="J625" s="41">
        <f t="shared" si="57"/>
        <v>3556.8799999999997</v>
      </c>
      <c r="K625" s="41">
        <f t="shared" si="57"/>
        <v>3685.5899999999997</v>
      </c>
      <c r="L625" s="41">
        <f t="shared" si="57"/>
        <v>3762.14</v>
      </c>
      <c r="M625" s="41">
        <f t="shared" si="57"/>
        <v>3731.1200000000003</v>
      </c>
      <c r="N625" s="41">
        <f t="shared" si="57"/>
        <v>3696.9900000000002</v>
      </c>
      <c r="O625" s="41">
        <f t="shared" si="57"/>
        <v>3741.2400000000002</v>
      </c>
      <c r="P625" s="41">
        <f t="shared" si="57"/>
        <v>3827.8399999999997</v>
      </c>
      <c r="Q625" s="41">
        <f t="shared" si="57"/>
        <v>3794.1</v>
      </c>
      <c r="R625" s="41">
        <f t="shared" si="57"/>
        <v>3716.7599999999998</v>
      </c>
      <c r="S625" s="41">
        <f t="shared" si="57"/>
        <v>3687.7499999999995</v>
      </c>
      <c r="T625" s="41">
        <f t="shared" si="57"/>
        <v>3630.81</v>
      </c>
      <c r="U625" s="41">
        <f t="shared" si="57"/>
        <v>3591.7000000000003</v>
      </c>
      <c r="V625" s="41">
        <f t="shared" si="57"/>
        <v>3701.19</v>
      </c>
      <c r="W625" s="41">
        <f t="shared" si="57"/>
        <v>3555.53</v>
      </c>
      <c r="X625" s="41">
        <f t="shared" si="57"/>
        <v>3128.19</v>
      </c>
      <c r="Y625" s="41">
        <f t="shared" si="57"/>
        <v>2920.04</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15</v>
      </c>
      <c r="B626" s="41">
        <f t="shared" si="57"/>
        <v>2718.75</v>
      </c>
      <c r="C626" s="41">
        <f t="shared" si="57"/>
        <v>2634.2000000000003</v>
      </c>
      <c r="D626" s="41">
        <f t="shared" si="57"/>
        <v>2543.46</v>
      </c>
      <c r="E626" s="41">
        <f t="shared" si="57"/>
        <v>2500.5700000000002</v>
      </c>
      <c r="F626" s="41">
        <f t="shared" si="57"/>
        <v>2550.83</v>
      </c>
      <c r="G626" s="41">
        <f t="shared" si="57"/>
        <v>2708.81</v>
      </c>
      <c r="H626" s="41">
        <f t="shared" si="57"/>
        <v>2911.1299999999997</v>
      </c>
      <c r="I626" s="41">
        <f t="shared" si="57"/>
        <v>3311.75</v>
      </c>
      <c r="J626" s="41">
        <f t="shared" si="57"/>
        <v>3538.9500000000003</v>
      </c>
      <c r="K626" s="41">
        <f t="shared" si="57"/>
        <v>3631.7099999999996</v>
      </c>
      <c r="L626" s="41">
        <f t="shared" si="57"/>
        <v>3642.78</v>
      </c>
      <c r="M626" s="41">
        <f t="shared" si="57"/>
        <v>3605.4999999999995</v>
      </c>
      <c r="N626" s="41">
        <f t="shared" si="57"/>
        <v>3592.5399999999995</v>
      </c>
      <c r="O626" s="41">
        <f t="shared" si="57"/>
        <v>3616.6</v>
      </c>
      <c r="P626" s="41">
        <f t="shared" si="57"/>
        <v>3710.44</v>
      </c>
      <c r="Q626" s="41">
        <f t="shared" si="57"/>
        <v>3645.53</v>
      </c>
      <c r="R626" s="41">
        <f t="shared" si="57"/>
        <v>3609.6699999999996</v>
      </c>
      <c r="S626" s="41">
        <f t="shared" si="57"/>
        <v>3589.65</v>
      </c>
      <c r="T626" s="41">
        <f t="shared" si="57"/>
        <v>3596.9199999999996</v>
      </c>
      <c r="U626" s="41">
        <f t="shared" si="57"/>
        <v>3585.5399999999995</v>
      </c>
      <c r="V626" s="41">
        <f t="shared" si="57"/>
        <v>3604.2899999999995</v>
      </c>
      <c r="W626" s="41">
        <f t="shared" si="57"/>
        <v>3527.07</v>
      </c>
      <c r="X626" s="41">
        <f t="shared" si="57"/>
        <v>3250.68</v>
      </c>
      <c r="Y626" s="41">
        <f t="shared" si="57"/>
        <v>2931.3399999999997</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16</v>
      </c>
      <c r="B627" s="41">
        <f t="shared" si="57"/>
        <v>2656.71</v>
      </c>
      <c r="C627" s="41">
        <f t="shared" si="57"/>
        <v>2484.6</v>
      </c>
      <c r="D627" s="41">
        <f t="shared" si="57"/>
        <v>2359.4500000000003</v>
      </c>
      <c r="E627" s="41">
        <f t="shared" si="57"/>
        <v>2292.4699999999998</v>
      </c>
      <c r="F627" s="41">
        <f t="shared" si="57"/>
        <v>2380.02</v>
      </c>
      <c r="G627" s="41">
        <f t="shared" si="57"/>
        <v>2577.44</v>
      </c>
      <c r="H627" s="41">
        <f t="shared" si="57"/>
        <v>2833.77</v>
      </c>
      <c r="I627" s="41">
        <f t="shared" si="57"/>
        <v>3095.57</v>
      </c>
      <c r="J627" s="41">
        <f t="shared" si="57"/>
        <v>3423.7499999999995</v>
      </c>
      <c r="K627" s="41">
        <f t="shared" si="57"/>
        <v>3488.86</v>
      </c>
      <c r="L627" s="41">
        <f t="shared" si="57"/>
        <v>3484.0099999999998</v>
      </c>
      <c r="M627" s="41">
        <f t="shared" si="57"/>
        <v>3440.73</v>
      </c>
      <c r="N627" s="41">
        <f t="shared" si="57"/>
        <v>3468.2999999999997</v>
      </c>
      <c r="O627" s="41">
        <f t="shared" si="57"/>
        <v>3480.5499999999997</v>
      </c>
      <c r="P627" s="41">
        <f t="shared" si="57"/>
        <v>3566.9500000000003</v>
      </c>
      <c r="Q627" s="41">
        <f t="shared" si="57"/>
        <v>3542.3700000000003</v>
      </c>
      <c r="R627" s="41">
        <f t="shared" si="57"/>
        <v>3482.89</v>
      </c>
      <c r="S627" s="41">
        <f t="shared" si="57"/>
        <v>3436.5099999999998</v>
      </c>
      <c r="T627" s="41">
        <f t="shared" si="57"/>
        <v>3423.2999999999997</v>
      </c>
      <c r="U627" s="41">
        <f t="shared" si="57"/>
        <v>3411.1</v>
      </c>
      <c r="V627" s="41">
        <f t="shared" si="57"/>
        <v>3458.48</v>
      </c>
      <c r="W627" s="41">
        <f t="shared" si="57"/>
        <v>3482.2099999999996</v>
      </c>
      <c r="X627" s="41">
        <f t="shared" si="57"/>
        <v>3186.73</v>
      </c>
      <c r="Y627" s="41">
        <f t="shared" si="57"/>
        <v>2868.5099999999998</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17</v>
      </c>
      <c r="B628" s="41">
        <f t="shared" si="57"/>
        <v>2765</v>
      </c>
      <c r="C628" s="41">
        <f t="shared" si="57"/>
        <v>2711.56</v>
      </c>
      <c r="D628" s="41">
        <f t="shared" si="57"/>
        <v>2547.77</v>
      </c>
      <c r="E628" s="41">
        <f t="shared" si="57"/>
        <v>2468.44</v>
      </c>
      <c r="F628" s="41">
        <f t="shared" si="57"/>
        <v>2458.46</v>
      </c>
      <c r="G628" s="41">
        <f t="shared" si="57"/>
        <v>2365.37</v>
      </c>
      <c r="H628" s="41">
        <f t="shared" si="57"/>
        <v>2468.0700000000002</v>
      </c>
      <c r="I628" s="41">
        <f t="shared" si="57"/>
        <v>2832.72</v>
      </c>
      <c r="J628" s="41">
        <f t="shared" si="57"/>
        <v>3134.6299999999997</v>
      </c>
      <c r="K628" s="41">
        <f t="shared" si="57"/>
        <v>3439.07</v>
      </c>
      <c r="L628" s="41">
        <f t="shared" si="57"/>
        <v>3536.81</v>
      </c>
      <c r="M628" s="41">
        <f t="shared" si="57"/>
        <v>3571.44</v>
      </c>
      <c r="N628" s="41">
        <f t="shared" si="57"/>
        <v>3572.7899999999995</v>
      </c>
      <c r="O628" s="41">
        <f t="shared" si="57"/>
        <v>3534.93</v>
      </c>
      <c r="P628" s="41">
        <f t="shared" si="57"/>
        <v>3568.0800000000004</v>
      </c>
      <c r="Q628" s="41">
        <f t="shared" si="57"/>
        <v>3552.5800000000004</v>
      </c>
      <c r="R628" s="41">
        <f t="shared" si="57"/>
        <v>3535.1699999999996</v>
      </c>
      <c r="S628" s="41">
        <f t="shared" si="57"/>
        <v>3536.9</v>
      </c>
      <c r="T628" s="41">
        <f t="shared" si="57"/>
        <v>3532.6299999999997</v>
      </c>
      <c r="U628" s="41">
        <f t="shared" si="57"/>
        <v>3532.32</v>
      </c>
      <c r="V628" s="41">
        <f t="shared" si="57"/>
        <v>3559.98</v>
      </c>
      <c r="W628" s="41">
        <f t="shared" si="57"/>
        <v>3543.77</v>
      </c>
      <c r="X628" s="41">
        <f t="shared" si="57"/>
        <v>3122.8399999999997</v>
      </c>
      <c r="Y628" s="41">
        <f t="shared" si="57"/>
        <v>2929.43</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18</v>
      </c>
      <c r="B629" s="41">
        <f t="shared" si="57"/>
        <v>2657.9500000000003</v>
      </c>
      <c r="C629" s="41">
        <f t="shared" si="57"/>
        <v>2513.15</v>
      </c>
      <c r="D629" s="41">
        <f t="shared" si="57"/>
        <v>2455.2599999999998</v>
      </c>
      <c r="E629" s="41">
        <f t="shared" si="57"/>
        <v>2325.37</v>
      </c>
      <c r="F629" s="41">
        <f t="shared" si="57"/>
        <v>2287.33</v>
      </c>
      <c r="G629" s="41">
        <f t="shared" si="57"/>
        <v>2222.39</v>
      </c>
      <c r="H629" s="41">
        <f t="shared" si="57"/>
        <v>2215.91</v>
      </c>
      <c r="I629" s="41">
        <f t="shared" si="57"/>
        <v>2523.19</v>
      </c>
      <c r="J629" s="41">
        <f t="shared" si="57"/>
        <v>2993.72</v>
      </c>
      <c r="K629" s="41">
        <f t="shared" si="57"/>
        <v>3367.52</v>
      </c>
      <c r="L629" s="41">
        <f t="shared" si="57"/>
        <v>3525.6200000000003</v>
      </c>
      <c r="M629" s="41">
        <f t="shared" si="57"/>
        <v>3545.64</v>
      </c>
      <c r="N629" s="41">
        <f t="shared" si="57"/>
        <v>3542.7499999999995</v>
      </c>
      <c r="O629" s="41">
        <f t="shared" si="57"/>
        <v>3542.3399999999997</v>
      </c>
      <c r="P629" s="41">
        <f t="shared" si="57"/>
        <v>3539.1200000000003</v>
      </c>
      <c r="Q629" s="41">
        <f t="shared" si="57"/>
        <v>3501.2000000000003</v>
      </c>
      <c r="R629" s="41">
        <f t="shared" si="57"/>
        <v>3374.5399999999995</v>
      </c>
      <c r="S629" s="41">
        <f t="shared" si="57"/>
        <v>3397.0899999999997</v>
      </c>
      <c r="T629" s="41">
        <f t="shared" si="57"/>
        <v>3469.98</v>
      </c>
      <c r="U629" s="41">
        <f t="shared" si="57"/>
        <v>3516.47</v>
      </c>
      <c r="V629" s="41">
        <f t="shared" si="57"/>
        <v>3552.14</v>
      </c>
      <c r="W629" s="41">
        <f t="shared" si="57"/>
        <v>3583.4100000000003</v>
      </c>
      <c r="X629" s="41">
        <f t="shared" si="57"/>
        <v>3245.66</v>
      </c>
      <c r="Y629" s="41">
        <f t="shared" si="57"/>
        <v>2841.6699999999996</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19</v>
      </c>
      <c r="B630" s="41">
        <f t="shared" si="57"/>
        <v>2678.03</v>
      </c>
      <c r="C630" s="41">
        <f t="shared" si="57"/>
        <v>2565.29</v>
      </c>
      <c r="D630" s="41">
        <f t="shared" si="57"/>
        <v>2483.87</v>
      </c>
      <c r="E630" s="41">
        <f t="shared" si="57"/>
        <v>2462.08</v>
      </c>
      <c r="F630" s="41">
        <f t="shared" si="57"/>
        <v>2488.0300000000002</v>
      </c>
      <c r="G630" s="41">
        <f t="shared" si="57"/>
        <v>2560.21</v>
      </c>
      <c r="H630" s="41">
        <f t="shared" si="57"/>
        <v>2799.5099999999998</v>
      </c>
      <c r="I630" s="41">
        <f t="shared" si="57"/>
        <v>3175.2599999999998</v>
      </c>
      <c r="J630" s="41">
        <f t="shared" si="57"/>
        <v>3542.81</v>
      </c>
      <c r="K630" s="41">
        <f t="shared" si="57"/>
        <v>3637.8799999999997</v>
      </c>
      <c r="L630" s="41">
        <f t="shared" si="57"/>
        <v>3667.82</v>
      </c>
      <c r="M630" s="41">
        <f t="shared" si="57"/>
        <v>3646.85</v>
      </c>
      <c r="N630" s="41">
        <f t="shared" si="57"/>
        <v>3582.03</v>
      </c>
      <c r="O630" s="41">
        <f t="shared" si="57"/>
        <v>3626.2899999999995</v>
      </c>
      <c r="P630" s="41">
        <f t="shared" si="57"/>
        <v>3698.57</v>
      </c>
      <c r="Q630" s="41">
        <f t="shared" si="57"/>
        <v>3655.5099999999998</v>
      </c>
      <c r="R630" s="41">
        <f t="shared" si="57"/>
        <v>3576.2099999999996</v>
      </c>
      <c r="S630" s="41">
        <f t="shared" si="57"/>
        <v>3536.2000000000003</v>
      </c>
      <c r="T630" s="41">
        <f t="shared" si="57"/>
        <v>3521.9500000000003</v>
      </c>
      <c r="U630" s="41">
        <f t="shared" si="57"/>
        <v>3527.4199999999996</v>
      </c>
      <c r="V630" s="41">
        <f t="shared" si="57"/>
        <v>3536.3700000000003</v>
      </c>
      <c r="W630" s="41">
        <f t="shared" si="57"/>
        <v>3502.2999999999997</v>
      </c>
      <c r="X630" s="41">
        <f t="shared" si="57"/>
        <v>3050.62</v>
      </c>
      <c r="Y630" s="41">
        <f t="shared" si="57"/>
        <v>2833.06</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20</v>
      </c>
      <c r="B631" s="41">
        <f t="shared" si="57"/>
        <v>2700.56</v>
      </c>
      <c r="C631" s="41">
        <f t="shared" si="57"/>
        <v>2502.3399999999997</v>
      </c>
      <c r="D631" s="41">
        <f t="shared" si="57"/>
        <v>2305.0300000000002</v>
      </c>
      <c r="E631" s="41">
        <f t="shared" si="57"/>
        <v>2259.67</v>
      </c>
      <c r="F631" s="41">
        <f t="shared" si="57"/>
        <v>2327.12</v>
      </c>
      <c r="G631" s="41">
        <f t="shared" si="57"/>
        <v>2560.19</v>
      </c>
      <c r="H631" s="41">
        <f t="shared" si="57"/>
        <v>2752.4</v>
      </c>
      <c r="I631" s="41">
        <f t="shared" si="57"/>
        <v>3125.23</v>
      </c>
      <c r="J631" s="41">
        <f t="shared" si="57"/>
        <v>3498.69</v>
      </c>
      <c r="K631" s="41">
        <f t="shared" si="57"/>
        <v>3757.82</v>
      </c>
      <c r="L631" s="41">
        <f t="shared" si="57"/>
        <v>3775.94</v>
      </c>
      <c r="M631" s="41">
        <f t="shared" si="57"/>
        <v>3754.81</v>
      </c>
      <c r="N631" s="41">
        <f t="shared" si="57"/>
        <v>3746.11</v>
      </c>
      <c r="O631" s="41">
        <f t="shared" si="57"/>
        <v>3759.9900000000002</v>
      </c>
      <c r="P631" s="41">
        <f t="shared" si="57"/>
        <v>3905.27</v>
      </c>
      <c r="Q631" s="41">
        <f t="shared" si="57"/>
        <v>3774.48</v>
      </c>
      <c r="R631" s="41">
        <f t="shared" si="57"/>
        <v>3670.39</v>
      </c>
      <c r="S631" s="41">
        <f t="shared" si="57"/>
        <v>3571.5099999999998</v>
      </c>
      <c r="T631" s="41">
        <f t="shared" si="57"/>
        <v>3550.8300000000004</v>
      </c>
      <c r="U631" s="41">
        <f t="shared" si="57"/>
        <v>3545.0800000000004</v>
      </c>
      <c r="V631" s="41">
        <f t="shared" si="57"/>
        <v>3518.9100000000003</v>
      </c>
      <c r="W631" s="41">
        <f t="shared" si="57"/>
        <v>3492.07</v>
      </c>
      <c r="X631" s="41">
        <f t="shared" si="57"/>
        <v>3071.18</v>
      </c>
      <c r="Y631" s="41">
        <f t="shared" si="57"/>
        <v>2915.53</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21</v>
      </c>
      <c r="B632" s="41">
        <f t="shared" si="57"/>
        <v>2649.2999999999997</v>
      </c>
      <c r="C632" s="41">
        <f t="shared" si="57"/>
        <v>2546.9900000000002</v>
      </c>
      <c r="D632" s="41">
        <f t="shared" si="57"/>
        <v>2447.7199999999998</v>
      </c>
      <c r="E632" s="41">
        <f t="shared" si="57"/>
        <v>2339.7800000000002</v>
      </c>
      <c r="F632" s="41">
        <f t="shared" si="57"/>
        <v>2397.5099999999998</v>
      </c>
      <c r="G632" s="41">
        <f t="shared" si="57"/>
        <v>2579.4</v>
      </c>
      <c r="H632" s="41">
        <f t="shared" si="57"/>
        <v>2722.44</v>
      </c>
      <c r="I632" s="41">
        <f t="shared" si="57"/>
        <v>3152.58</v>
      </c>
      <c r="J632" s="41">
        <f t="shared" si="57"/>
        <v>3441.5099999999998</v>
      </c>
      <c r="K632" s="41">
        <f t="shared" si="57"/>
        <v>3669.27</v>
      </c>
      <c r="L632" s="41">
        <f t="shared" si="57"/>
        <v>3793.7400000000002</v>
      </c>
      <c r="M632" s="41">
        <f t="shared" si="57"/>
        <v>3704.48</v>
      </c>
      <c r="N632" s="41">
        <f t="shared" si="57"/>
        <v>3667.5899999999997</v>
      </c>
      <c r="O632" s="41">
        <f t="shared" si="57"/>
        <v>3693.39</v>
      </c>
      <c r="P632" s="41">
        <f t="shared" si="57"/>
        <v>3912.8300000000004</v>
      </c>
      <c r="Q632" s="41">
        <f t="shared" si="57"/>
        <v>3819.06</v>
      </c>
      <c r="R632" s="41">
        <f t="shared" si="57"/>
        <v>3646.3799999999997</v>
      </c>
      <c r="S632" s="41">
        <f t="shared" si="57"/>
        <v>3625.89</v>
      </c>
      <c r="T632" s="41">
        <f t="shared" si="57"/>
        <v>3597.7599999999998</v>
      </c>
      <c r="U632" s="41">
        <f t="shared" si="57"/>
        <v>3589.4100000000003</v>
      </c>
      <c r="V632" s="41">
        <f t="shared" si="57"/>
        <v>3542.93</v>
      </c>
      <c r="W632" s="41">
        <f t="shared" si="57"/>
        <v>3492.2899999999995</v>
      </c>
      <c r="X632" s="41">
        <f t="shared" si="57"/>
        <v>3107.86</v>
      </c>
      <c r="Y632" s="41">
        <f t="shared" si="57"/>
        <v>2959.72</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22</v>
      </c>
      <c r="B633" s="41">
        <f t="shared" si="57"/>
        <v>2677.2000000000003</v>
      </c>
      <c r="C633" s="41">
        <f t="shared" si="57"/>
        <v>2536.9699999999998</v>
      </c>
      <c r="D633" s="41">
        <f t="shared" si="57"/>
        <v>2408.16</v>
      </c>
      <c r="E633" s="41">
        <f t="shared" si="57"/>
        <v>2244.21</v>
      </c>
      <c r="F633" s="41">
        <f t="shared" si="57"/>
        <v>2338.3200000000002</v>
      </c>
      <c r="G633" s="41">
        <f t="shared" si="57"/>
        <v>2582.31</v>
      </c>
      <c r="H633" s="41">
        <f t="shared" si="57"/>
        <v>2721.29</v>
      </c>
      <c r="I633" s="41">
        <f t="shared" si="57"/>
        <v>3166.7000000000003</v>
      </c>
      <c r="J633" s="41">
        <f t="shared" si="57"/>
        <v>3524.78</v>
      </c>
      <c r="K633" s="41">
        <f t="shared" si="57"/>
        <v>3698.36</v>
      </c>
      <c r="L633" s="41">
        <f t="shared" si="57"/>
        <v>3726.9900000000002</v>
      </c>
      <c r="M633" s="41">
        <f t="shared" si="57"/>
        <v>3726.5499999999997</v>
      </c>
      <c r="N633" s="41">
        <f t="shared" si="57"/>
        <v>3650.3799999999997</v>
      </c>
      <c r="O633" s="41">
        <f t="shared" si="57"/>
        <v>3732.86</v>
      </c>
      <c r="P633" s="41">
        <f t="shared" si="57"/>
        <v>3812.5099999999998</v>
      </c>
      <c r="Q633" s="41">
        <f t="shared" si="57"/>
        <v>3750.3700000000003</v>
      </c>
      <c r="R633" s="41">
        <f t="shared" si="57"/>
        <v>3662.68</v>
      </c>
      <c r="S633" s="41">
        <f t="shared" si="57"/>
        <v>3603.03</v>
      </c>
      <c r="T633" s="41">
        <f t="shared" si="57"/>
        <v>3600.14</v>
      </c>
      <c r="U633" s="41">
        <f t="shared" si="57"/>
        <v>3583.43</v>
      </c>
      <c r="V633" s="41">
        <f t="shared" si="57"/>
        <v>3599.6299999999997</v>
      </c>
      <c r="W633" s="41">
        <f t="shared" si="57"/>
        <v>3521.7499999999995</v>
      </c>
      <c r="X633" s="41">
        <f t="shared" si="57"/>
        <v>3128.2000000000003</v>
      </c>
      <c r="Y633" s="41">
        <f t="shared" si="57"/>
        <v>2907.89</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23</v>
      </c>
      <c r="B634" s="41">
        <f t="shared" si="57"/>
        <v>2689.08</v>
      </c>
      <c r="C634" s="41">
        <f t="shared" si="57"/>
        <v>2495.98</v>
      </c>
      <c r="D634" s="41">
        <f t="shared" si="57"/>
        <v>2423.29</v>
      </c>
      <c r="E634" s="41">
        <f t="shared" si="57"/>
        <v>2356.96</v>
      </c>
      <c r="F634" s="41">
        <f t="shared" si="57"/>
        <v>2378.58</v>
      </c>
      <c r="G634" s="41">
        <f t="shared" si="57"/>
        <v>2528.21</v>
      </c>
      <c r="H634" s="41">
        <f t="shared" si="57"/>
        <v>2768.12</v>
      </c>
      <c r="I634" s="41">
        <f t="shared" si="57"/>
        <v>3193.32</v>
      </c>
      <c r="J634" s="41">
        <f t="shared" si="57"/>
        <v>3541.2099999999996</v>
      </c>
      <c r="K634" s="41">
        <f t="shared" si="57"/>
        <v>3641.5800000000004</v>
      </c>
      <c r="L634" s="41">
        <f t="shared" si="57"/>
        <v>3689.98</v>
      </c>
      <c r="M634" s="41">
        <f t="shared" si="57"/>
        <v>3673.7999999999997</v>
      </c>
      <c r="N634" s="41">
        <f t="shared" si="57"/>
        <v>3707.31</v>
      </c>
      <c r="O634" s="41">
        <f t="shared" si="57"/>
        <v>3734.86</v>
      </c>
      <c r="P634" s="41">
        <f t="shared" si="57"/>
        <v>3833.35</v>
      </c>
      <c r="Q634" s="41">
        <f t="shared" ref="Q634:Y634" si="58">Q600</f>
        <v>3727.1699999999996</v>
      </c>
      <c r="R634" s="41">
        <f t="shared" si="58"/>
        <v>3661.82</v>
      </c>
      <c r="S634" s="41">
        <f t="shared" si="58"/>
        <v>3633.3799999999997</v>
      </c>
      <c r="T634" s="41">
        <f t="shared" si="58"/>
        <v>3595.35</v>
      </c>
      <c r="U634" s="41">
        <f t="shared" si="58"/>
        <v>3578.7499999999995</v>
      </c>
      <c r="V634" s="41">
        <f t="shared" si="58"/>
        <v>3553.1600000000003</v>
      </c>
      <c r="W634" s="41">
        <f t="shared" si="58"/>
        <v>3564.2400000000002</v>
      </c>
      <c r="X634" s="41">
        <f t="shared" si="58"/>
        <v>3356.7000000000003</v>
      </c>
      <c r="Y634" s="41">
        <f t="shared" si="58"/>
        <v>2971.08</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24</v>
      </c>
      <c r="B635" s="41">
        <f t="shared" ref="B635:Y642" si="59">B601</f>
        <v>2885.14</v>
      </c>
      <c r="C635" s="41">
        <f t="shared" si="59"/>
        <v>2671.86</v>
      </c>
      <c r="D635" s="41">
        <f t="shared" si="59"/>
        <v>2586.0899999999997</v>
      </c>
      <c r="E635" s="41">
        <f t="shared" si="59"/>
        <v>2533.3399999999997</v>
      </c>
      <c r="F635" s="41">
        <f t="shared" si="59"/>
        <v>2513.4299999999998</v>
      </c>
      <c r="G635" s="41">
        <f t="shared" si="59"/>
        <v>2508.9900000000002</v>
      </c>
      <c r="H635" s="41">
        <f t="shared" si="59"/>
        <v>2569.4299999999998</v>
      </c>
      <c r="I635" s="41">
        <f t="shared" si="59"/>
        <v>2872.66</v>
      </c>
      <c r="J635" s="41">
        <f t="shared" si="59"/>
        <v>3286.89</v>
      </c>
      <c r="K635" s="41">
        <f t="shared" si="59"/>
        <v>3574.5399999999995</v>
      </c>
      <c r="L635" s="41">
        <f t="shared" si="59"/>
        <v>3650.5899999999997</v>
      </c>
      <c r="M635" s="41">
        <f t="shared" si="59"/>
        <v>3658.4199999999996</v>
      </c>
      <c r="N635" s="41">
        <f t="shared" si="59"/>
        <v>3647.5099999999998</v>
      </c>
      <c r="O635" s="41">
        <f t="shared" si="59"/>
        <v>3648.64</v>
      </c>
      <c r="P635" s="41">
        <f t="shared" si="59"/>
        <v>3639.7999999999997</v>
      </c>
      <c r="Q635" s="41">
        <f t="shared" si="59"/>
        <v>3667.0499999999997</v>
      </c>
      <c r="R635" s="41">
        <f t="shared" si="59"/>
        <v>3657.3399999999997</v>
      </c>
      <c r="S635" s="41">
        <f t="shared" si="59"/>
        <v>3650.4</v>
      </c>
      <c r="T635" s="41">
        <f t="shared" si="59"/>
        <v>3642.61</v>
      </c>
      <c r="U635" s="41">
        <f t="shared" si="59"/>
        <v>3646.1</v>
      </c>
      <c r="V635" s="41">
        <f t="shared" si="59"/>
        <v>3652.7099999999996</v>
      </c>
      <c r="W635" s="41">
        <f t="shared" si="59"/>
        <v>3640.4100000000003</v>
      </c>
      <c r="X635" s="41">
        <f t="shared" si="59"/>
        <v>3311.4</v>
      </c>
      <c r="Y635" s="41">
        <f t="shared" si="59"/>
        <v>2945.98</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25</v>
      </c>
      <c r="B636" s="41">
        <f t="shared" si="59"/>
        <v>2828.9</v>
      </c>
      <c r="C636" s="41">
        <f t="shared" si="59"/>
        <v>2641.04</v>
      </c>
      <c r="D636" s="41">
        <f t="shared" si="59"/>
        <v>2549.4900000000002</v>
      </c>
      <c r="E636" s="41">
        <f t="shared" si="59"/>
        <v>2475.5300000000002</v>
      </c>
      <c r="F636" s="41">
        <f t="shared" si="59"/>
        <v>2426.4500000000003</v>
      </c>
      <c r="G636" s="41">
        <f t="shared" si="59"/>
        <v>2470.83</v>
      </c>
      <c r="H636" s="41">
        <f t="shared" si="59"/>
        <v>2401.77</v>
      </c>
      <c r="I636" s="41">
        <f t="shared" si="59"/>
        <v>2660.2599999999998</v>
      </c>
      <c r="J636" s="41">
        <f t="shared" si="59"/>
        <v>3009.06</v>
      </c>
      <c r="K636" s="41">
        <f t="shared" si="59"/>
        <v>3363.39</v>
      </c>
      <c r="L636" s="41">
        <f t="shared" si="59"/>
        <v>3500.4100000000003</v>
      </c>
      <c r="M636" s="41">
        <f t="shared" si="59"/>
        <v>3563.0499999999997</v>
      </c>
      <c r="N636" s="41">
        <f t="shared" si="59"/>
        <v>3562.4599999999996</v>
      </c>
      <c r="O636" s="41">
        <f t="shared" si="59"/>
        <v>3561.0399999999995</v>
      </c>
      <c r="P636" s="41">
        <f t="shared" si="59"/>
        <v>3566.61</v>
      </c>
      <c r="Q636" s="41">
        <f t="shared" si="59"/>
        <v>3523.9</v>
      </c>
      <c r="R636" s="41">
        <f t="shared" si="59"/>
        <v>3460.1200000000003</v>
      </c>
      <c r="S636" s="41">
        <f t="shared" si="59"/>
        <v>3467.0899999999997</v>
      </c>
      <c r="T636" s="41">
        <f t="shared" si="59"/>
        <v>3496.81</v>
      </c>
      <c r="U636" s="41">
        <f t="shared" si="59"/>
        <v>3520.35</v>
      </c>
      <c r="V636" s="41">
        <f t="shared" si="59"/>
        <v>3550.8399999999997</v>
      </c>
      <c r="W636" s="41">
        <f t="shared" si="59"/>
        <v>3587.2099999999996</v>
      </c>
      <c r="X636" s="41">
        <f t="shared" si="59"/>
        <v>3235.6299999999997</v>
      </c>
      <c r="Y636" s="41">
        <f t="shared" si="59"/>
        <v>2865.33</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26</v>
      </c>
      <c r="B637" s="41">
        <f t="shared" si="59"/>
        <v>2692.77</v>
      </c>
      <c r="C637" s="41">
        <f t="shared" si="59"/>
        <v>2580.46</v>
      </c>
      <c r="D637" s="41">
        <f t="shared" si="59"/>
        <v>2491.87</v>
      </c>
      <c r="E637" s="41">
        <f t="shared" si="59"/>
        <v>2330.0499999999997</v>
      </c>
      <c r="F637" s="41">
        <f t="shared" si="59"/>
        <v>2349.77</v>
      </c>
      <c r="G637" s="41">
        <f t="shared" si="59"/>
        <v>2608.9500000000003</v>
      </c>
      <c r="H637" s="41">
        <f t="shared" si="59"/>
        <v>2717.22</v>
      </c>
      <c r="I637" s="41">
        <f t="shared" si="59"/>
        <v>3024.64</v>
      </c>
      <c r="J637" s="41">
        <f t="shared" si="59"/>
        <v>3460.03</v>
      </c>
      <c r="K637" s="41">
        <f t="shared" si="59"/>
        <v>3545.7899999999995</v>
      </c>
      <c r="L637" s="41">
        <f t="shared" si="59"/>
        <v>3634.8799999999997</v>
      </c>
      <c r="M637" s="41">
        <f t="shared" si="59"/>
        <v>3592.7599999999998</v>
      </c>
      <c r="N637" s="41">
        <f t="shared" si="59"/>
        <v>3557.98</v>
      </c>
      <c r="O637" s="41">
        <f t="shared" si="59"/>
        <v>3605.9500000000003</v>
      </c>
      <c r="P637" s="41">
        <f t="shared" si="59"/>
        <v>3659.5899999999997</v>
      </c>
      <c r="Q637" s="41">
        <f t="shared" si="59"/>
        <v>3667.89</v>
      </c>
      <c r="R637" s="41">
        <f t="shared" si="59"/>
        <v>3631.48</v>
      </c>
      <c r="S637" s="41">
        <f t="shared" si="59"/>
        <v>3496.8300000000004</v>
      </c>
      <c r="T637" s="41">
        <f t="shared" si="59"/>
        <v>3454.2000000000003</v>
      </c>
      <c r="U637" s="41">
        <f t="shared" si="59"/>
        <v>3356.02</v>
      </c>
      <c r="V637" s="41">
        <f t="shared" si="59"/>
        <v>3381.7000000000003</v>
      </c>
      <c r="W637" s="41">
        <f t="shared" si="59"/>
        <v>3288</v>
      </c>
      <c r="X637" s="41">
        <f t="shared" si="59"/>
        <v>2886.31</v>
      </c>
      <c r="Y637" s="41">
        <f t="shared" si="59"/>
        <v>2765.23</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27</v>
      </c>
      <c r="B638" s="41">
        <f t="shared" si="59"/>
        <v>2602.5899999999997</v>
      </c>
      <c r="C638" s="41">
        <f t="shared" si="59"/>
        <v>2412.6</v>
      </c>
      <c r="D638" s="41">
        <f t="shared" si="59"/>
        <v>2352.7599999999998</v>
      </c>
      <c r="E638" s="41">
        <f t="shared" si="59"/>
        <v>2040.46</v>
      </c>
      <c r="F638" s="41">
        <f t="shared" si="59"/>
        <v>1836.02</v>
      </c>
      <c r="G638" s="41">
        <f t="shared" si="59"/>
        <v>2413.3799999999997</v>
      </c>
      <c r="H638" s="41">
        <f t="shared" si="59"/>
        <v>2585.2599999999998</v>
      </c>
      <c r="I638" s="41">
        <f t="shared" si="59"/>
        <v>2912.07</v>
      </c>
      <c r="J638" s="41">
        <f t="shared" si="59"/>
        <v>3284.7999999999997</v>
      </c>
      <c r="K638" s="41">
        <f t="shared" si="59"/>
        <v>3468.2099999999996</v>
      </c>
      <c r="L638" s="41">
        <f t="shared" si="59"/>
        <v>3566.8799999999997</v>
      </c>
      <c r="M638" s="41">
        <f t="shared" si="59"/>
        <v>3472.7400000000002</v>
      </c>
      <c r="N638" s="41">
        <f t="shared" si="59"/>
        <v>3430.31</v>
      </c>
      <c r="O638" s="41">
        <f t="shared" si="59"/>
        <v>3466.7599999999998</v>
      </c>
      <c r="P638" s="41">
        <f t="shared" si="59"/>
        <v>3588.9500000000003</v>
      </c>
      <c r="Q638" s="41">
        <f t="shared" si="59"/>
        <v>3513.8399999999997</v>
      </c>
      <c r="R638" s="41">
        <f t="shared" si="59"/>
        <v>3528.69</v>
      </c>
      <c r="S638" s="41">
        <f t="shared" si="59"/>
        <v>3460.9100000000003</v>
      </c>
      <c r="T638" s="41">
        <f t="shared" si="59"/>
        <v>3410.61</v>
      </c>
      <c r="U638" s="41">
        <f t="shared" si="59"/>
        <v>3306.85</v>
      </c>
      <c r="V638" s="41">
        <f t="shared" si="59"/>
        <v>3301.43</v>
      </c>
      <c r="W638" s="41">
        <f t="shared" si="59"/>
        <v>3253.39</v>
      </c>
      <c r="X638" s="41">
        <f t="shared" si="59"/>
        <v>2886.5499999999997</v>
      </c>
      <c r="Y638" s="41">
        <f t="shared" si="59"/>
        <v>2778.4199999999996</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28</v>
      </c>
      <c r="B639" s="41">
        <f t="shared" si="59"/>
        <v>2667.06</v>
      </c>
      <c r="C639" s="41">
        <f t="shared" si="59"/>
        <v>2443.9699999999998</v>
      </c>
      <c r="D639" s="41">
        <f t="shared" si="59"/>
        <v>2296.4699999999998</v>
      </c>
      <c r="E639" s="41">
        <f t="shared" si="59"/>
        <v>1771.9499999999998</v>
      </c>
      <c r="F639" s="41">
        <f t="shared" si="59"/>
        <v>1648.37</v>
      </c>
      <c r="G639" s="41">
        <f t="shared" si="59"/>
        <v>2485.44</v>
      </c>
      <c r="H639" s="41">
        <f t="shared" si="59"/>
        <v>2715.71</v>
      </c>
      <c r="I639" s="41">
        <f t="shared" si="59"/>
        <v>3004.02</v>
      </c>
      <c r="J639" s="41">
        <f t="shared" si="59"/>
        <v>3525.47</v>
      </c>
      <c r="K639" s="41">
        <f t="shared" si="59"/>
        <v>3598.5899999999997</v>
      </c>
      <c r="L639" s="41">
        <f t="shared" si="59"/>
        <v>3682.64</v>
      </c>
      <c r="M639" s="41">
        <f t="shared" si="59"/>
        <v>3679.98</v>
      </c>
      <c r="N639" s="41">
        <f t="shared" si="59"/>
        <v>3674.03</v>
      </c>
      <c r="O639" s="41">
        <f t="shared" si="59"/>
        <v>3686.82</v>
      </c>
      <c r="P639" s="41">
        <f t="shared" si="59"/>
        <v>3790.98</v>
      </c>
      <c r="Q639" s="41">
        <f t="shared" si="59"/>
        <v>3868.8300000000004</v>
      </c>
      <c r="R639" s="41">
        <f t="shared" si="59"/>
        <v>3693.27</v>
      </c>
      <c r="S639" s="41">
        <f t="shared" si="59"/>
        <v>3643.0800000000004</v>
      </c>
      <c r="T639" s="41">
        <f t="shared" si="59"/>
        <v>3594.4999999999995</v>
      </c>
      <c r="U639" s="41">
        <f t="shared" si="59"/>
        <v>3553.82</v>
      </c>
      <c r="V639" s="41">
        <f t="shared" si="59"/>
        <v>3542.4599999999996</v>
      </c>
      <c r="W639" s="41">
        <f t="shared" si="59"/>
        <v>3507.5099999999998</v>
      </c>
      <c r="X639" s="41">
        <f t="shared" si="59"/>
        <v>3113.98</v>
      </c>
      <c r="Y639" s="41">
        <f t="shared" si="59"/>
        <v>2844.6</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21" customHeight="1" x14ac:dyDescent="0.2">
      <c r="A640" s="33">
        <v>29</v>
      </c>
      <c r="B640" s="41">
        <f t="shared" si="59"/>
        <v>2643.25</v>
      </c>
      <c r="C640" s="41">
        <f t="shared" si="59"/>
        <v>2480.64</v>
      </c>
      <c r="D640" s="41">
        <f t="shared" si="59"/>
        <v>2291.52</v>
      </c>
      <c r="E640" s="41">
        <f t="shared" si="59"/>
        <v>2215.39</v>
      </c>
      <c r="F640" s="41">
        <f t="shared" si="59"/>
        <v>2203.21</v>
      </c>
      <c r="G640" s="41">
        <f t="shared" si="59"/>
        <v>2512.9199999999996</v>
      </c>
      <c r="H640" s="41">
        <f t="shared" si="59"/>
        <v>2637.87</v>
      </c>
      <c r="I640" s="41">
        <f t="shared" si="59"/>
        <v>2995.36</v>
      </c>
      <c r="J640" s="41">
        <f t="shared" si="59"/>
        <v>3555.23</v>
      </c>
      <c r="K640" s="41">
        <f t="shared" si="59"/>
        <v>3591.03</v>
      </c>
      <c r="L640" s="41">
        <f t="shared" si="59"/>
        <v>3600.64</v>
      </c>
      <c r="M640" s="41">
        <f t="shared" si="59"/>
        <v>3692.6</v>
      </c>
      <c r="N640" s="41">
        <f t="shared" si="59"/>
        <v>3699.69</v>
      </c>
      <c r="O640" s="41">
        <f t="shared" si="59"/>
        <v>3719.06</v>
      </c>
      <c r="P640" s="41">
        <f t="shared" si="59"/>
        <v>3853.7999999999997</v>
      </c>
      <c r="Q640" s="41">
        <f t="shared" si="59"/>
        <v>3870.22</v>
      </c>
      <c r="R640" s="41">
        <f t="shared" si="59"/>
        <v>3861.8300000000004</v>
      </c>
      <c r="S640" s="41">
        <f t="shared" si="59"/>
        <v>3797.2400000000002</v>
      </c>
      <c r="T640" s="41">
        <f t="shared" si="59"/>
        <v>3733.1200000000003</v>
      </c>
      <c r="U640" s="41">
        <f t="shared" si="59"/>
        <v>3708.9599999999996</v>
      </c>
      <c r="V640" s="41">
        <f t="shared" si="59"/>
        <v>3677.93</v>
      </c>
      <c r="W640" s="41">
        <f t="shared" si="59"/>
        <v>3594.44</v>
      </c>
      <c r="X640" s="41">
        <f t="shared" si="59"/>
        <v>3278.6</v>
      </c>
      <c r="Y640" s="41">
        <f t="shared" si="59"/>
        <v>2866.15</v>
      </c>
      <c r="Z640" s="24">
        <f>IFERROR(Y640,"скрыть")</f>
        <v>2866.15</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21" customHeight="1" x14ac:dyDescent="0.2">
      <c r="A641" s="33">
        <v>30</v>
      </c>
      <c r="B641" s="41">
        <f t="shared" si="59"/>
        <v>2653.37</v>
      </c>
      <c r="C641" s="41">
        <f t="shared" si="59"/>
        <v>2511.1699999999996</v>
      </c>
      <c r="D641" s="41">
        <f t="shared" si="59"/>
        <v>2362.7000000000003</v>
      </c>
      <c r="E641" s="41">
        <f t="shared" si="59"/>
        <v>2272.75</v>
      </c>
      <c r="F641" s="41">
        <f t="shared" si="59"/>
        <v>2260.7999999999997</v>
      </c>
      <c r="G641" s="41">
        <f t="shared" si="59"/>
        <v>2487.1699999999996</v>
      </c>
      <c r="H641" s="41">
        <f t="shared" si="59"/>
        <v>2553.5300000000002</v>
      </c>
      <c r="I641" s="41">
        <f t="shared" si="59"/>
        <v>2944.7400000000002</v>
      </c>
      <c r="J641" s="41">
        <f t="shared" si="59"/>
        <v>3569.4999999999995</v>
      </c>
      <c r="K641" s="41">
        <f t="shared" si="59"/>
        <v>3460.4</v>
      </c>
      <c r="L641" s="41">
        <f t="shared" si="59"/>
        <v>3440.97</v>
      </c>
      <c r="M641" s="41">
        <f t="shared" si="59"/>
        <v>3427.2099999999996</v>
      </c>
      <c r="N641" s="41">
        <f t="shared" si="59"/>
        <v>3727.48</v>
      </c>
      <c r="O641" s="41">
        <f t="shared" si="59"/>
        <v>3742.15</v>
      </c>
      <c r="P641" s="41">
        <f t="shared" si="59"/>
        <v>4126.0800000000008</v>
      </c>
      <c r="Q641" s="41">
        <f t="shared" si="59"/>
        <v>4122.7300000000005</v>
      </c>
      <c r="R641" s="41">
        <f t="shared" si="59"/>
        <v>3893.8700000000003</v>
      </c>
      <c r="S641" s="41">
        <f t="shared" si="59"/>
        <v>3772.4</v>
      </c>
      <c r="T641" s="41">
        <f t="shared" si="59"/>
        <v>3720.73</v>
      </c>
      <c r="U641" s="41">
        <f t="shared" si="59"/>
        <v>3677.4</v>
      </c>
      <c r="V641" s="41">
        <f t="shared" si="59"/>
        <v>3757.86</v>
      </c>
      <c r="W641" s="41">
        <f t="shared" si="59"/>
        <v>3754.3399999999997</v>
      </c>
      <c r="X641" s="41">
        <f t="shared" si="59"/>
        <v>3478.5899999999997</v>
      </c>
      <c r="Y641" s="41">
        <f t="shared" si="59"/>
        <v>2985.64</v>
      </c>
      <c r="Z641" s="24">
        <f>IFERROR(Y641,"скрыть")</f>
        <v>2985.64</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21" customHeight="1" x14ac:dyDescent="0.2">
      <c r="A642" s="33">
        <v>31</v>
      </c>
      <c r="B642" s="41">
        <f t="shared" si="59"/>
        <v>2737.33</v>
      </c>
      <c r="C642" s="41">
        <f t="shared" si="59"/>
        <v>2601.16</v>
      </c>
      <c r="D642" s="41">
        <f t="shared" si="59"/>
        <v>2471.7599999999998</v>
      </c>
      <c r="E642" s="41">
        <f t="shared" si="59"/>
        <v>2368.54</v>
      </c>
      <c r="F642" s="41">
        <f t="shared" si="59"/>
        <v>2324.69</v>
      </c>
      <c r="G642" s="41">
        <f t="shared" si="59"/>
        <v>2425.14</v>
      </c>
      <c r="H642" s="41">
        <f t="shared" si="59"/>
        <v>2486.1699999999996</v>
      </c>
      <c r="I642" s="41">
        <f t="shared" si="59"/>
        <v>2747.47</v>
      </c>
      <c r="J642" s="41">
        <f t="shared" si="59"/>
        <v>3343.3300000000004</v>
      </c>
      <c r="K642" s="41">
        <f t="shared" si="59"/>
        <v>3497.3300000000004</v>
      </c>
      <c r="L642" s="41">
        <f t="shared" si="59"/>
        <v>3636.7899999999995</v>
      </c>
      <c r="M642" s="41">
        <f t="shared" si="59"/>
        <v>3670.06</v>
      </c>
      <c r="N642" s="41">
        <f t="shared" si="59"/>
        <v>3681.65</v>
      </c>
      <c r="O642" s="41">
        <f t="shared" si="59"/>
        <v>3685.69</v>
      </c>
      <c r="P642" s="41">
        <f t="shared" si="59"/>
        <v>3728.89</v>
      </c>
      <c r="Q642" s="41">
        <f t="shared" si="59"/>
        <v>3748.8300000000004</v>
      </c>
      <c r="R642" s="41">
        <f t="shared" si="59"/>
        <v>3753.9500000000003</v>
      </c>
      <c r="S642" s="41">
        <f t="shared" si="59"/>
        <v>3762.06</v>
      </c>
      <c r="T642" s="41">
        <f t="shared" si="59"/>
        <v>3697.77</v>
      </c>
      <c r="U642" s="41">
        <f t="shared" si="59"/>
        <v>3676.06</v>
      </c>
      <c r="V642" s="41">
        <f t="shared" si="59"/>
        <v>3696.9599999999996</v>
      </c>
      <c r="W642" s="41">
        <f t="shared" si="59"/>
        <v>3682.64</v>
      </c>
      <c r="X642" s="41">
        <f t="shared" si="59"/>
        <v>3360.97</v>
      </c>
      <c r="Y642" s="41">
        <f t="shared" si="59"/>
        <v>2919.48</v>
      </c>
      <c r="Z642" s="24">
        <f>IFERROR(Y642,"скрыть")</f>
        <v>2919.48</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x14ac:dyDescent="0.2">
      <c r="A643" s="111"/>
      <c r="B643" s="112" t="s">
        <v>109</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x14ac:dyDescent="0.2">
      <c r="A644" s="111"/>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s="27" customFormat="1" ht="32.65" customHeight="1" x14ac:dyDescent="0.2">
      <c r="A645" s="31" t="s">
        <v>83</v>
      </c>
      <c r="B645" s="32" t="s">
        <v>84</v>
      </c>
      <c r="C645" s="32" t="s">
        <v>85</v>
      </c>
      <c r="D645" s="32" t="s">
        <v>86</v>
      </c>
      <c r="E645" s="32" t="s">
        <v>87</v>
      </c>
      <c r="F645" s="32" t="s">
        <v>88</v>
      </c>
      <c r="G645" s="32" t="s">
        <v>89</v>
      </c>
      <c r="H645" s="32" t="s">
        <v>90</v>
      </c>
      <c r="I645" s="32" t="s">
        <v>91</v>
      </c>
      <c r="J645" s="32" t="s">
        <v>92</v>
      </c>
      <c r="K645" s="32" t="s">
        <v>93</v>
      </c>
      <c r="L645" s="32" t="s">
        <v>94</v>
      </c>
      <c r="M645" s="32" t="s">
        <v>95</v>
      </c>
      <c r="N645" s="32" t="s">
        <v>96</v>
      </c>
      <c r="O645" s="32" t="s">
        <v>97</v>
      </c>
      <c r="P645" s="32" t="s">
        <v>98</v>
      </c>
      <c r="Q645" s="32" t="s">
        <v>99</v>
      </c>
      <c r="R645" s="32" t="s">
        <v>100</v>
      </c>
      <c r="S645" s="32" t="s">
        <v>101</v>
      </c>
      <c r="T645" s="32" t="s">
        <v>102</v>
      </c>
      <c r="U645" s="32" t="s">
        <v>103</v>
      </c>
      <c r="V645" s="32" t="s">
        <v>104</v>
      </c>
      <c r="W645" s="32" t="s">
        <v>105</v>
      </c>
      <c r="X645" s="32" t="s">
        <v>106</v>
      </c>
      <c r="Y645" s="32" t="s">
        <v>107</v>
      </c>
      <c r="Z645" s="26"/>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2" x14ac:dyDescent="0.2">
      <c r="A646" s="33">
        <v>1</v>
      </c>
      <c r="B646" s="41">
        <f>B578</f>
        <v>2731.3399999999997</v>
      </c>
      <c r="C646" s="41">
        <f t="shared" ref="C646:Y646" si="60">C578</f>
        <v>2589.4</v>
      </c>
      <c r="D646" s="41">
        <f t="shared" si="60"/>
        <v>2537.2599999999998</v>
      </c>
      <c r="E646" s="41">
        <f t="shared" si="60"/>
        <v>2497.75</v>
      </c>
      <c r="F646" s="41">
        <f t="shared" si="60"/>
        <v>2480.9699999999998</v>
      </c>
      <c r="G646" s="41">
        <f t="shared" si="60"/>
        <v>2485.44</v>
      </c>
      <c r="H646" s="41">
        <f t="shared" si="60"/>
        <v>2496.8399999999997</v>
      </c>
      <c r="I646" s="41">
        <f t="shared" si="60"/>
        <v>2748.06</v>
      </c>
      <c r="J646" s="41">
        <f t="shared" si="60"/>
        <v>2936.78</v>
      </c>
      <c r="K646" s="41">
        <f t="shared" si="60"/>
        <v>3202.61</v>
      </c>
      <c r="L646" s="41">
        <f t="shared" si="60"/>
        <v>3338.22</v>
      </c>
      <c r="M646" s="41">
        <f t="shared" si="60"/>
        <v>3365.86</v>
      </c>
      <c r="N646" s="41">
        <f t="shared" si="60"/>
        <v>3343.81</v>
      </c>
      <c r="O646" s="41">
        <f t="shared" si="60"/>
        <v>3351.7499999999995</v>
      </c>
      <c r="P646" s="41">
        <f t="shared" si="60"/>
        <v>3349.2999999999997</v>
      </c>
      <c r="Q646" s="41">
        <f t="shared" si="60"/>
        <v>3276.57</v>
      </c>
      <c r="R646" s="41">
        <f t="shared" si="60"/>
        <v>3161.39</v>
      </c>
      <c r="S646" s="41">
        <f t="shared" si="60"/>
        <v>3225.4</v>
      </c>
      <c r="T646" s="41">
        <f t="shared" si="60"/>
        <v>3271.77</v>
      </c>
      <c r="U646" s="41">
        <f t="shared" si="60"/>
        <v>3332.31</v>
      </c>
      <c r="V646" s="41">
        <f t="shared" si="60"/>
        <v>3428.6</v>
      </c>
      <c r="W646" s="41">
        <f t="shared" si="60"/>
        <v>3419.94</v>
      </c>
      <c r="X646" s="41">
        <f t="shared" si="60"/>
        <v>2956.2999999999997</v>
      </c>
      <c r="Y646" s="41">
        <f t="shared" si="60"/>
        <v>2834.0099999999998</v>
      </c>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2" x14ac:dyDescent="0.2">
      <c r="A647" s="33">
        <v>2</v>
      </c>
      <c r="B647" s="41">
        <f t="shared" ref="B647:Y657" si="61">B579</f>
        <v>2661.5099999999998</v>
      </c>
      <c r="C647" s="41">
        <f t="shared" si="61"/>
        <v>2559.87</v>
      </c>
      <c r="D647" s="41">
        <f t="shared" si="61"/>
        <v>2480.94</v>
      </c>
      <c r="E647" s="41">
        <f t="shared" si="61"/>
        <v>2466.91</v>
      </c>
      <c r="F647" s="41">
        <f t="shared" si="61"/>
        <v>2457.71</v>
      </c>
      <c r="G647" s="41">
        <f t="shared" si="61"/>
        <v>2476.14</v>
      </c>
      <c r="H647" s="41">
        <f t="shared" si="61"/>
        <v>2445.9699999999998</v>
      </c>
      <c r="I647" s="41">
        <f t="shared" si="61"/>
        <v>2655.89</v>
      </c>
      <c r="J647" s="41">
        <f t="shared" si="61"/>
        <v>2926.12</v>
      </c>
      <c r="K647" s="41">
        <f t="shared" si="61"/>
        <v>3109.93</v>
      </c>
      <c r="L647" s="41">
        <f t="shared" si="61"/>
        <v>3125.8399999999997</v>
      </c>
      <c r="M647" s="41">
        <f t="shared" si="61"/>
        <v>3180.82</v>
      </c>
      <c r="N647" s="41">
        <f t="shared" si="61"/>
        <v>3174.73</v>
      </c>
      <c r="O647" s="41">
        <f t="shared" si="61"/>
        <v>3145.7000000000003</v>
      </c>
      <c r="P647" s="41">
        <f t="shared" si="61"/>
        <v>3130.6299999999997</v>
      </c>
      <c r="Q647" s="41">
        <f t="shared" si="61"/>
        <v>3111.39</v>
      </c>
      <c r="R647" s="41">
        <f t="shared" si="61"/>
        <v>3060.89</v>
      </c>
      <c r="S647" s="41">
        <f t="shared" si="61"/>
        <v>3107.85</v>
      </c>
      <c r="T647" s="41">
        <f t="shared" si="61"/>
        <v>3110.89</v>
      </c>
      <c r="U647" s="41">
        <f t="shared" si="61"/>
        <v>3257.56</v>
      </c>
      <c r="V647" s="41">
        <f t="shared" si="61"/>
        <v>3312.03</v>
      </c>
      <c r="W647" s="41">
        <f t="shared" si="61"/>
        <v>3302.93</v>
      </c>
      <c r="X647" s="41">
        <f t="shared" si="61"/>
        <v>2906.43</v>
      </c>
      <c r="Y647" s="41">
        <f t="shared" si="61"/>
        <v>2722.87</v>
      </c>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ht="12" x14ac:dyDescent="0.2">
      <c r="A648" s="33">
        <v>3</v>
      </c>
      <c r="B648" s="41">
        <f t="shared" si="61"/>
        <v>2652.3799999999997</v>
      </c>
      <c r="C648" s="41">
        <f t="shared" si="61"/>
        <v>2556.27</v>
      </c>
      <c r="D648" s="41">
        <f t="shared" si="61"/>
        <v>2472.7800000000002</v>
      </c>
      <c r="E648" s="41">
        <f t="shared" si="61"/>
        <v>2456.7000000000003</v>
      </c>
      <c r="F648" s="41">
        <f t="shared" si="61"/>
        <v>2453.7000000000003</v>
      </c>
      <c r="G648" s="41">
        <f t="shared" si="61"/>
        <v>2462.29</v>
      </c>
      <c r="H648" s="41">
        <f t="shared" si="61"/>
        <v>2479.7000000000003</v>
      </c>
      <c r="I648" s="41">
        <f t="shared" si="61"/>
        <v>2698.4199999999996</v>
      </c>
      <c r="J648" s="41">
        <f t="shared" si="61"/>
        <v>2949.89</v>
      </c>
      <c r="K648" s="41">
        <f t="shared" si="61"/>
        <v>3298.66</v>
      </c>
      <c r="L648" s="41">
        <f t="shared" si="61"/>
        <v>3353.47</v>
      </c>
      <c r="M648" s="41">
        <f t="shared" si="61"/>
        <v>3379.0499999999997</v>
      </c>
      <c r="N648" s="41">
        <f t="shared" si="61"/>
        <v>3368.4900000000002</v>
      </c>
      <c r="O648" s="41">
        <f t="shared" si="61"/>
        <v>3354.89</v>
      </c>
      <c r="P648" s="41">
        <f t="shared" si="61"/>
        <v>3335.8799999999997</v>
      </c>
      <c r="Q648" s="41">
        <f t="shared" si="61"/>
        <v>3295.29</v>
      </c>
      <c r="R648" s="41">
        <f t="shared" si="61"/>
        <v>3245.04</v>
      </c>
      <c r="S648" s="41">
        <f t="shared" si="61"/>
        <v>3271.21</v>
      </c>
      <c r="T648" s="41">
        <f t="shared" si="61"/>
        <v>3221.21</v>
      </c>
      <c r="U648" s="41">
        <f t="shared" si="61"/>
        <v>3272.6</v>
      </c>
      <c r="V648" s="41">
        <f t="shared" si="61"/>
        <v>3348.81</v>
      </c>
      <c r="W648" s="41">
        <f t="shared" si="61"/>
        <v>3399.2999999999997</v>
      </c>
      <c r="X648" s="41">
        <f t="shared" si="61"/>
        <v>2976.87</v>
      </c>
      <c r="Y648" s="41">
        <f t="shared" si="61"/>
        <v>2818.97</v>
      </c>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ht="12" x14ac:dyDescent="0.2">
      <c r="A649" s="33">
        <v>4</v>
      </c>
      <c r="B649" s="41">
        <f t="shared" si="61"/>
        <v>2593.5499999999997</v>
      </c>
      <c r="C649" s="41">
        <f t="shared" si="61"/>
        <v>2523.5700000000002</v>
      </c>
      <c r="D649" s="41">
        <f t="shared" si="61"/>
        <v>2478.94</v>
      </c>
      <c r="E649" s="41">
        <f t="shared" si="61"/>
        <v>2474.87</v>
      </c>
      <c r="F649" s="41">
        <f t="shared" si="61"/>
        <v>2469.9699999999998</v>
      </c>
      <c r="G649" s="41">
        <f t="shared" si="61"/>
        <v>2455.29</v>
      </c>
      <c r="H649" s="41">
        <f t="shared" si="61"/>
        <v>2412.87</v>
      </c>
      <c r="I649" s="41">
        <f t="shared" si="61"/>
        <v>2543.8200000000002</v>
      </c>
      <c r="J649" s="41">
        <f t="shared" si="61"/>
        <v>2831.15</v>
      </c>
      <c r="K649" s="41">
        <f t="shared" si="61"/>
        <v>2992.77</v>
      </c>
      <c r="L649" s="41">
        <f t="shared" si="61"/>
        <v>3114.96</v>
      </c>
      <c r="M649" s="41">
        <f t="shared" si="61"/>
        <v>3123.2000000000003</v>
      </c>
      <c r="N649" s="41">
        <f t="shared" si="61"/>
        <v>3122.16</v>
      </c>
      <c r="O649" s="41">
        <f t="shared" si="61"/>
        <v>3120.68</v>
      </c>
      <c r="P649" s="41">
        <f t="shared" si="61"/>
        <v>3219.56</v>
      </c>
      <c r="Q649" s="41">
        <f t="shared" si="61"/>
        <v>3126.78</v>
      </c>
      <c r="R649" s="41">
        <f t="shared" si="61"/>
        <v>3121.4500000000003</v>
      </c>
      <c r="S649" s="41">
        <f t="shared" si="61"/>
        <v>3171.6299999999997</v>
      </c>
      <c r="T649" s="41">
        <f t="shared" si="61"/>
        <v>3176.66</v>
      </c>
      <c r="U649" s="41">
        <f t="shared" si="61"/>
        <v>3274.65</v>
      </c>
      <c r="V649" s="41">
        <f t="shared" si="61"/>
        <v>3338.1600000000003</v>
      </c>
      <c r="W649" s="41">
        <f t="shared" si="61"/>
        <v>3356.5099999999998</v>
      </c>
      <c r="X649" s="41">
        <f t="shared" si="61"/>
        <v>2960.0899999999997</v>
      </c>
      <c r="Y649" s="41">
        <f t="shared" si="61"/>
        <v>2794.85</v>
      </c>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5</v>
      </c>
      <c r="B650" s="41">
        <f t="shared" si="61"/>
        <v>2598.3399999999997</v>
      </c>
      <c r="C650" s="41">
        <f t="shared" si="61"/>
        <v>2476.2000000000003</v>
      </c>
      <c r="D650" s="41">
        <f t="shared" si="61"/>
        <v>2442.06</v>
      </c>
      <c r="E650" s="41">
        <f t="shared" si="61"/>
        <v>2424.9500000000003</v>
      </c>
      <c r="F650" s="41">
        <f t="shared" si="61"/>
        <v>2438.6</v>
      </c>
      <c r="G650" s="41">
        <f t="shared" si="61"/>
        <v>2485.5099999999998</v>
      </c>
      <c r="H650" s="41">
        <f t="shared" si="61"/>
        <v>2595.1</v>
      </c>
      <c r="I650" s="41">
        <f t="shared" si="61"/>
        <v>2940.5899999999997</v>
      </c>
      <c r="J650" s="41">
        <f t="shared" si="61"/>
        <v>3263.46</v>
      </c>
      <c r="K650" s="41">
        <f t="shared" si="61"/>
        <v>3344.31</v>
      </c>
      <c r="L650" s="41">
        <f t="shared" si="61"/>
        <v>3355.19</v>
      </c>
      <c r="M650" s="41">
        <f t="shared" si="61"/>
        <v>3407.4599999999996</v>
      </c>
      <c r="N650" s="41">
        <f t="shared" si="61"/>
        <v>3378.61</v>
      </c>
      <c r="O650" s="41">
        <f t="shared" si="61"/>
        <v>3398.7400000000002</v>
      </c>
      <c r="P650" s="41">
        <f t="shared" si="61"/>
        <v>3384.0499999999997</v>
      </c>
      <c r="Q650" s="41">
        <f t="shared" si="61"/>
        <v>3369.53</v>
      </c>
      <c r="R650" s="41">
        <f t="shared" si="61"/>
        <v>3349.1</v>
      </c>
      <c r="S650" s="41">
        <f t="shared" si="61"/>
        <v>3260.2999999999997</v>
      </c>
      <c r="T650" s="41">
        <f t="shared" si="61"/>
        <v>3244.8399999999997</v>
      </c>
      <c r="U650" s="41">
        <f t="shared" si="61"/>
        <v>3221.04</v>
      </c>
      <c r="V650" s="41">
        <f t="shared" si="61"/>
        <v>3356.6600000000003</v>
      </c>
      <c r="W650" s="41">
        <f t="shared" si="61"/>
        <v>3281.7999999999997</v>
      </c>
      <c r="X650" s="41">
        <f t="shared" si="61"/>
        <v>2951.33</v>
      </c>
      <c r="Y650" s="41">
        <f t="shared" si="61"/>
        <v>2721.2400000000002</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6</v>
      </c>
      <c r="B651" s="41">
        <f t="shared" si="61"/>
        <v>2594.3200000000002</v>
      </c>
      <c r="C651" s="41">
        <f t="shared" si="61"/>
        <v>2478.62</v>
      </c>
      <c r="D651" s="41">
        <f t="shared" si="61"/>
        <v>2442.1699999999996</v>
      </c>
      <c r="E651" s="41">
        <f t="shared" si="61"/>
        <v>2441.41</v>
      </c>
      <c r="F651" s="41">
        <f t="shared" si="61"/>
        <v>2468.0700000000002</v>
      </c>
      <c r="G651" s="41">
        <f t="shared" si="61"/>
        <v>2527.1299999999997</v>
      </c>
      <c r="H651" s="41">
        <f t="shared" si="61"/>
        <v>2726.04</v>
      </c>
      <c r="I651" s="41">
        <f t="shared" si="61"/>
        <v>2994.18</v>
      </c>
      <c r="J651" s="41">
        <f t="shared" si="61"/>
        <v>3422.9599999999996</v>
      </c>
      <c r="K651" s="41">
        <f t="shared" si="61"/>
        <v>3496.7099999999996</v>
      </c>
      <c r="L651" s="41">
        <f t="shared" si="61"/>
        <v>3498.72</v>
      </c>
      <c r="M651" s="41">
        <f t="shared" si="61"/>
        <v>3533.19</v>
      </c>
      <c r="N651" s="41">
        <f t="shared" si="61"/>
        <v>3530.9</v>
      </c>
      <c r="O651" s="41">
        <f t="shared" si="61"/>
        <v>3536.8399999999997</v>
      </c>
      <c r="P651" s="41">
        <f t="shared" si="61"/>
        <v>3531.22</v>
      </c>
      <c r="Q651" s="41">
        <f t="shared" si="61"/>
        <v>3511.2499999999995</v>
      </c>
      <c r="R651" s="41">
        <f t="shared" si="61"/>
        <v>3498.82</v>
      </c>
      <c r="S651" s="41">
        <f t="shared" si="61"/>
        <v>3446.73</v>
      </c>
      <c r="T651" s="41">
        <f t="shared" si="61"/>
        <v>3433.4599999999996</v>
      </c>
      <c r="U651" s="41">
        <f t="shared" si="61"/>
        <v>3435.11</v>
      </c>
      <c r="V651" s="41">
        <f t="shared" si="61"/>
        <v>3512.78</v>
      </c>
      <c r="W651" s="41">
        <f t="shared" si="61"/>
        <v>3407.72</v>
      </c>
      <c r="X651" s="41">
        <f t="shared" si="61"/>
        <v>2934.1299999999997</v>
      </c>
      <c r="Y651" s="41">
        <f t="shared" si="61"/>
        <v>2833.35</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7</v>
      </c>
      <c r="B652" s="41">
        <f t="shared" si="61"/>
        <v>2565.65</v>
      </c>
      <c r="C652" s="41">
        <f t="shared" si="61"/>
        <v>2425.64</v>
      </c>
      <c r="D652" s="41">
        <f t="shared" si="61"/>
        <v>2307.9899999999998</v>
      </c>
      <c r="E652" s="41">
        <f t="shared" si="61"/>
        <v>2297.87</v>
      </c>
      <c r="F652" s="41">
        <f t="shared" si="61"/>
        <v>2385.37</v>
      </c>
      <c r="G652" s="41">
        <f t="shared" si="61"/>
        <v>2501.9299999999998</v>
      </c>
      <c r="H652" s="41">
        <f t="shared" si="61"/>
        <v>2660.07</v>
      </c>
      <c r="I652" s="41">
        <f t="shared" si="61"/>
        <v>2991.18</v>
      </c>
      <c r="J652" s="41">
        <f t="shared" si="61"/>
        <v>3373.2400000000002</v>
      </c>
      <c r="K652" s="41">
        <f t="shared" si="61"/>
        <v>3445.1200000000003</v>
      </c>
      <c r="L652" s="41">
        <f t="shared" si="61"/>
        <v>3445.6299999999997</v>
      </c>
      <c r="M652" s="41">
        <f t="shared" si="61"/>
        <v>3502.7999999999997</v>
      </c>
      <c r="N652" s="41">
        <f t="shared" si="61"/>
        <v>3480.4500000000003</v>
      </c>
      <c r="O652" s="41">
        <f t="shared" si="61"/>
        <v>3489.3700000000003</v>
      </c>
      <c r="P652" s="41">
        <f t="shared" si="61"/>
        <v>3473.61</v>
      </c>
      <c r="Q652" s="41">
        <f t="shared" si="61"/>
        <v>3462.03</v>
      </c>
      <c r="R652" s="41">
        <f t="shared" si="61"/>
        <v>3451.1200000000003</v>
      </c>
      <c r="S652" s="41">
        <f t="shared" si="61"/>
        <v>3371.2599999999998</v>
      </c>
      <c r="T652" s="41">
        <f t="shared" si="61"/>
        <v>3374.1699999999996</v>
      </c>
      <c r="U652" s="41">
        <f t="shared" si="61"/>
        <v>3411.43</v>
      </c>
      <c r="V652" s="41">
        <f t="shared" si="61"/>
        <v>3476.0399999999995</v>
      </c>
      <c r="W652" s="41">
        <f t="shared" si="61"/>
        <v>3452.36</v>
      </c>
      <c r="X652" s="41">
        <f t="shared" si="61"/>
        <v>3100.7400000000002</v>
      </c>
      <c r="Y652" s="41">
        <f t="shared" si="61"/>
        <v>2899.08</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8</v>
      </c>
      <c r="B653" s="41">
        <f t="shared" si="61"/>
        <v>2901.96</v>
      </c>
      <c r="C653" s="41">
        <f t="shared" si="61"/>
        <v>2744.23</v>
      </c>
      <c r="D653" s="41">
        <f t="shared" si="61"/>
        <v>2643.72</v>
      </c>
      <c r="E653" s="41">
        <f t="shared" si="61"/>
        <v>2619.31</v>
      </c>
      <c r="F653" s="41">
        <f t="shared" si="61"/>
        <v>2599.7000000000003</v>
      </c>
      <c r="G653" s="41">
        <f t="shared" si="61"/>
        <v>2588.29</v>
      </c>
      <c r="H653" s="41">
        <f t="shared" si="61"/>
        <v>2568.7000000000003</v>
      </c>
      <c r="I653" s="41">
        <f t="shared" si="61"/>
        <v>2894.93</v>
      </c>
      <c r="J653" s="41">
        <f t="shared" si="61"/>
        <v>3183.32</v>
      </c>
      <c r="K653" s="41">
        <f t="shared" si="61"/>
        <v>3370.19</v>
      </c>
      <c r="L653" s="41">
        <f t="shared" si="61"/>
        <v>3449.1699999999996</v>
      </c>
      <c r="M653" s="41">
        <f t="shared" si="61"/>
        <v>3467.8399999999997</v>
      </c>
      <c r="N653" s="41">
        <f t="shared" si="61"/>
        <v>3453.82</v>
      </c>
      <c r="O653" s="41">
        <f t="shared" si="61"/>
        <v>3437.32</v>
      </c>
      <c r="P653" s="41">
        <f t="shared" si="61"/>
        <v>3431.6</v>
      </c>
      <c r="Q653" s="41">
        <f t="shared" si="61"/>
        <v>3357.48</v>
      </c>
      <c r="R653" s="41">
        <f t="shared" si="61"/>
        <v>3309.4</v>
      </c>
      <c r="S653" s="41">
        <f t="shared" si="61"/>
        <v>3364.2000000000003</v>
      </c>
      <c r="T653" s="41">
        <f t="shared" si="61"/>
        <v>3412.4500000000003</v>
      </c>
      <c r="U653" s="41">
        <f t="shared" si="61"/>
        <v>3464.77</v>
      </c>
      <c r="V653" s="41">
        <f t="shared" si="61"/>
        <v>3486.2000000000003</v>
      </c>
      <c r="W653" s="41">
        <f t="shared" si="61"/>
        <v>3489.22</v>
      </c>
      <c r="X653" s="41">
        <f t="shared" si="61"/>
        <v>3151.03</v>
      </c>
      <c r="Y653" s="41">
        <f t="shared" si="61"/>
        <v>2896.12</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9</v>
      </c>
      <c r="B654" s="41">
        <f t="shared" si="61"/>
        <v>2839.1299999999997</v>
      </c>
      <c r="C654" s="41">
        <f t="shared" si="61"/>
        <v>2664.57</v>
      </c>
      <c r="D654" s="41">
        <f t="shared" si="61"/>
        <v>2563.14</v>
      </c>
      <c r="E654" s="41">
        <f t="shared" si="61"/>
        <v>2517.61</v>
      </c>
      <c r="F654" s="41">
        <f t="shared" si="61"/>
        <v>2509</v>
      </c>
      <c r="G654" s="41">
        <f t="shared" si="61"/>
        <v>2533.23</v>
      </c>
      <c r="H654" s="41">
        <f t="shared" si="61"/>
        <v>2583.89</v>
      </c>
      <c r="I654" s="41">
        <f t="shared" si="61"/>
        <v>2851.72</v>
      </c>
      <c r="J654" s="41">
        <f t="shared" si="61"/>
        <v>3104.1</v>
      </c>
      <c r="K654" s="41">
        <f t="shared" si="61"/>
        <v>3393.0099999999998</v>
      </c>
      <c r="L654" s="41">
        <f t="shared" si="61"/>
        <v>3475.31</v>
      </c>
      <c r="M654" s="41">
        <f t="shared" si="61"/>
        <v>3493.86</v>
      </c>
      <c r="N654" s="41">
        <f t="shared" si="61"/>
        <v>3472.7499999999995</v>
      </c>
      <c r="O654" s="41">
        <f t="shared" si="61"/>
        <v>3459.57</v>
      </c>
      <c r="P654" s="41">
        <f t="shared" si="61"/>
        <v>3451.18</v>
      </c>
      <c r="Q654" s="41">
        <f t="shared" si="61"/>
        <v>3396.3300000000004</v>
      </c>
      <c r="R654" s="41">
        <f t="shared" si="61"/>
        <v>3343.2999999999997</v>
      </c>
      <c r="S654" s="41">
        <f t="shared" si="61"/>
        <v>3353.77</v>
      </c>
      <c r="T654" s="41">
        <f t="shared" si="61"/>
        <v>3381.3399999999997</v>
      </c>
      <c r="U654" s="41">
        <f t="shared" si="61"/>
        <v>3446.3700000000003</v>
      </c>
      <c r="V654" s="41">
        <f t="shared" si="61"/>
        <v>3475.1</v>
      </c>
      <c r="W654" s="41">
        <f t="shared" si="61"/>
        <v>3493.28</v>
      </c>
      <c r="X654" s="41">
        <f t="shared" si="61"/>
        <v>3072.37</v>
      </c>
      <c r="Y654" s="41">
        <f t="shared" si="61"/>
        <v>2904.52</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10</v>
      </c>
      <c r="B655" s="41">
        <f t="shared" si="61"/>
        <v>2684.6299999999997</v>
      </c>
      <c r="C655" s="41">
        <f t="shared" si="61"/>
        <v>2514.33</v>
      </c>
      <c r="D655" s="41">
        <f t="shared" si="61"/>
        <v>2468.08</v>
      </c>
      <c r="E655" s="41">
        <f t="shared" si="61"/>
        <v>2468.4699999999998</v>
      </c>
      <c r="F655" s="41">
        <f t="shared" si="61"/>
        <v>2468.14</v>
      </c>
      <c r="G655" s="41">
        <f t="shared" si="61"/>
        <v>2473.2199999999998</v>
      </c>
      <c r="H655" s="41">
        <f t="shared" si="61"/>
        <v>2476.83</v>
      </c>
      <c r="I655" s="41">
        <f t="shared" si="61"/>
        <v>2743.72</v>
      </c>
      <c r="J655" s="41">
        <f t="shared" si="61"/>
        <v>3044.19</v>
      </c>
      <c r="K655" s="41">
        <f t="shared" si="61"/>
        <v>3371.6699999999996</v>
      </c>
      <c r="L655" s="41">
        <f t="shared" si="61"/>
        <v>3469.8799999999997</v>
      </c>
      <c r="M655" s="41">
        <f t="shared" si="61"/>
        <v>3480.15</v>
      </c>
      <c r="N655" s="41">
        <f t="shared" si="61"/>
        <v>3477.4100000000003</v>
      </c>
      <c r="O655" s="41">
        <f t="shared" si="61"/>
        <v>3462.19</v>
      </c>
      <c r="P655" s="41">
        <f t="shared" si="61"/>
        <v>3455.7599999999998</v>
      </c>
      <c r="Q655" s="41">
        <f t="shared" si="61"/>
        <v>3374.93</v>
      </c>
      <c r="R655" s="41">
        <f t="shared" si="61"/>
        <v>3284.9</v>
      </c>
      <c r="S655" s="41">
        <f t="shared" si="61"/>
        <v>3307.32</v>
      </c>
      <c r="T655" s="41">
        <f t="shared" si="61"/>
        <v>3306.08</v>
      </c>
      <c r="U655" s="41">
        <f t="shared" si="61"/>
        <v>3331.4</v>
      </c>
      <c r="V655" s="41">
        <f t="shared" si="61"/>
        <v>3405.43</v>
      </c>
      <c r="W655" s="41">
        <f t="shared" si="61"/>
        <v>3439.48</v>
      </c>
      <c r="X655" s="41">
        <f t="shared" si="61"/>
        <v>3030.12</v>
      </c>
      <c r="Y655" s="41">
        <f t="shared" si="61"/>
        <v>2893.4</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11</v>
      </c>
      <c r="B656" s="41">
        <f t="shared" si="61"/>
        <v>2833.29</v>
      </c>
      <c r="C656" s="41">
        <f t="shared" si="61"/>
        <v>2635.2400000000002</v>
      </c>
      <c r="D656" s="41">
        <f t="shared" si="61"/>
        <v>2557.36</v>
      </c>
      <c r="E656" s="41">
        <f t="shared" si="61"/>
        <v>2531.37</v>
      </c>
      <c r="F656" s="41">
        <f t="shared" si="61"/>
        <v>2512.2599999999998</v>
      </c>
      <c r="G656" s="41">
        <f t="shared" si="61"/>
        <v>2525.16</v>
      </c>
      <c r="H656" s="41">
        <f t="shared" si="61"/>
        <v>2500.96</v>
      </c>
      <c r="I656" s="41">
        <f t="shared" si="61"/>
        <v>2765.3799999999997</v>
      </c>
      <c r="J656" s="41">
        <f t="shared" si="61"/>
        <v>3049.58</v>
      </c>
      <c r="K656" s="41">
        <f t="shared" si="61"/>
        <v>3418.81</v>
      </c>
      <c r="L656" s="41">
        <f t="shared" si="61"/>
        <v>3488.1699999999996</v>
      </c>
      <c r="M656" s="41">
        <f t="shared" si="61"/>
        <v>3511.1299999999997</v>
      </c>
      <c r="N656" s="41">
        <f t="shared" si="61"/>
        <v>3516.32</v>
      </c>
      <c r="O656" s="41">
        <f t="shared" si="61"/>
        <v>3507.44</v>
      </c>
      <c r="P656" s="41">
        <f t="shared" si="61"/>
        <v>3502.86</v>
      </c>
      <c r="Q656" s="41">
        <f t="shared" si="61"/>
        <v>3464.4100000000003</v>
      </c>
      <c r="R656" s="41">
        <f t="shared" si="61"/>
        <v>3401.9599999999996</v>
      </c>
      <c r="S656" s="41">
        <f t="shared" si="61"/>
        <v>3463.4999999999995</v>
      </c>
      <c r="T656" s="41">
        <f t="shared" si="61"/>
        <v>3483.14</v>
      </c>
      <c r="U656" s="41">
        <f t="shared" si="61"/>
        <v>3504.0099999999998</v>
      </c>
      <c r="V656" s="41">
        <f t="shared" si="61"/>
        <v>3533.07</v>
      </c>
      <c r="W656" s="41">
        <f t="shared" si="61"/>
        <v>3546.6299999999997</v>
      </c>
      <c r="X656" s="41">
        <f t="shared" si="61"/>
        <v>3256.06</v>
      </c>
      <c r="Y656" s="41">
        <f t="shared" si="61"/>
        <v>2935.15</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12</v>
      </c>
      <c r="B657" s="41">
        <f t="shared" si="61"/>
        <v>2731.46</v>
      </c>
      <c r="C657" s="41">
        <f t="shared" si="61"/>
        <v>2598.9</v>
      </c>
      <c r="D657" s="41">
        <f t="shared" si="61"/>
        <v>2519.14</v>
      </c>
      <c r="E657" s="41">
        <f t="shared" si="61"/>
        <v>2485.64</v>
      </c>
      <c r="F657" s="41">
        <f t="shared" si="61"/>
        <v>2518.19</v>
      </c>
      <c r="G657" s="41">
        <f t="shared" si="61"/>
        <v>2605.54</v>
      </c>
      <c r="H657" s="41">
        <f t="shared" si="61"/>
        <v>2830.77</v>
      </c>
      <c r="I657" s="41">
        <f t="shared" si="61"/>
        <v>3192</v>
      </c>
      <c r="J657" s="41">
        <f t="shared" si="61"/>
        <v>3531.9100000000003</v>
      </c>
      <c r="K657" s="41">
        <f t="shared" si="61"/>
        <v>3604.2099999999996</v>
      </c>
      <c r="L657" s="41">
        <f t="shared" si="61"/>
        <v>3612.4500000000003</v>
      </c>
      <c r="M657" s="41">
        <f t="shared" si="61"/>
        <v>3637.14</v>
      </c>
      <c r="N657" s="41">
        <f t="shared" si="61"/>
        <v>3615.4999999999995</v>
      </c>
      <c r="O657" s="41">
        <f t="shared" si="61"/>
        <v>3623.73</v>
      </c>
      <c r="P657" s="41">
        <f t="shared" si="61"/>
        <v>3629.7099999999996</v>
      </c>
      <c r="Q657" s="41">
        <f t="shared" ref="Q657:Y657" si="62">Q589</f>
        <v>3601.07</v>
      </c>
      <c r="R657" s="41">
        <f t="shared" si="62"/>
        <v>3594.9100000000003</v>
      </c>
      <c r="S657" s="41">
        <f t="shared" si="62"/>
        <v>3565.32</v>
      </c>
      <c r="T657" s="41">
        <f t="shared" si="62"/>
        <v>3524.85</v>
      </c>
      <c r="U657" s="41">
        <f t="shared" si="62"/>
        <v>3490.2000000000003</v>
      </c>
      <c r="V657" s="41">
        <f t="shared" si="62"/>
        <v>3498.1299999999997</v>
      </c>
      <c r="W657" s="41">
        <f t="shared" si="62"/>
        <v>3456.2000000000003</v>
      </c>
      <c r="X657" s="41">
        <f t="shared" si="62"/>
        <v>3000.2400000000002</v>
      </c>
      <c r="Y657" s="41">
        <f t="shared" si="62"/>
        <v>2829.28</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13</v>
      </c>
      <c r="B658" s="41">
        <f t="shared" ref="B658:Y668" si="63">B590</f>
        <v>2663.06</v>
      </c>
      <c r="C658" s="41">
        <f t="shared" si="63"/>
        <v>2497.6799999999998</v>
      </c>
      <c r="D658" s="41">
        <f t="shared" si="63"/>
        <v>2419.96</v>
      </c>
      <c r="E658" s="41">
        <f t="shared" si="63"/>
        <v>2400.5899999999997</v>
      </c>
      <c r="F658" s="41">
        <f t="shared" si="63"/>
        <v>2475.37</v>
      </c>
      <c r="G658" s="41">
        <f t="shared" si="63"/>
        <v>2564.7999999999997</v>
      </c>
      <c r="H658" s="41">
        <f t="shared" si="63"/>
        <v>2747.64</v>
      </c>
      <c r="I658" s="41">
        <f t="shared" si="63"/>
        <v>3005.9900000000002</v>
      </c>
      <c r="J658" s="41">
        <f t="shared" si="63"/>
        <v>3384.4100000000003</v>
      </c>
      <c r="K658" s="41">
        <f t="shared" si="63"/>
        <v>3556.0800000000004</v>
      </c>
      <c r="L658" s="41">
        <f t="shared" si="63"/>
        <v>3592.2499999999995</v>
      </c>
      <c r="M658" s="41">
        <f t="shared" si="63"/>
        <v>3580.73</v>
      </c>
      <c r="N658" s="41">
        <f t="shared" si="63"/>
        <v>3571.1</v>
      </c>
      <c r="O658" s="41">
        <f t="shared" si="63"/>
        <v>3585.2599999999998</v>
      </c>
      <c r="P658" s="41">
        <f t="shared" si="63"/>
        <v>3672.93</v>
      </c>
      <c r="Q658" s="41">
        <f t="shared" si="63"/>
        <v>3703.2599999999998</v>
      </c>
      <c r="R658" s="41">
        <f t="shared" si="63"/>
        <v>3617.3700000000003</v>
      </c>
      <c r="S658" s="41">
        <f t="shared" si="63"/>
        <v>3595.4500000000003</v>
      </c>
      <c r="T658" s="41">
        <f t="shared" si="63"/>
        <v>3583.7999999999997</v>
      </c>
      <c r="U658" s="41">
        <f t="shared" si="63"/>
        <v>3584.2099999999996</v>
      </c>
      <c r="V658" s="41">
        <f t="shared" si="63"/>
        <v>3631.9500000000003</v>
      </c>
      <c r="W658" s="41">
        <f t="shared" si="63"/>
        <v>3487.68</v>
      </c>
      <c r="X658" s="41">
        <f t="shared" si="63"/>
        <v>2997.6699999999996</v>
      </c>
      <c r="Y658" s="41">
        <f t="shared" si="63"/>
        <v>2841.33</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14</v>
      </c>
      <c r="B659" s="41">
        <f t="shared" si="63"/>
        <v>2688.44</v>
      </c>
      <c r="C659" s="41">
        <f t="shared" si="63"/>
        <v>2587.69</v>
      </c>
      <c r="D659" s="41">
        <f t="shared" si="63"/>
        <v>2445.0099999999998</v>
      </c>
      <c r="E659" s="41">
        <f t="shared" si="63"/>
        <v>2422.3799999999997</v>
      </c>
      <c r="F659" s="41">
        <f t="shared" si="63"/>
        <v>2437.66</v>
      </c>
      <c r="G659" s="41">
        <f t="shared" si="63"/>
        <v>2609.11</v>
      </c>
      <c r="H659" s="41">
        <f t="shared" si="63"/>
        <v>2864.33</v>
      </c>
      <c r="I659" s="41">
        <f t="shared" si="63"/>
        <v>3250.08</v>
      </c>
      <c r="J659" s="41">
        <f t="shared" si="63"/>
        <v>3556.8799999999997</v>
      </c>
      <c r="K659" s="41">
        <f t="shared" si="63"/>
        <v>3685.5899999999997</v>
      </c>
      <c r="L659" s="41">
        <f t="shared" si="63"/>
        <v>3762.14</v>
      </c>
      <c r="M659" s="41">
        <f t="shared" si="63"/>
        <v>3731.1200000000003</v>
      </c>
      <c r="N659" s="41">
        <f t="shared" si="63"/>
        <v>3696.9900000000002</v>
      </c>
      <c r="O659" s="41">
        <f t="shared" si="63"/>
        <v>3741.2400000000002</v>
      </c>
      <c r="P659" s="41">
        <f t="shared" si="63"/>
        <v>3827.8399999999997</v>
      </c>
      <c r="Q659" s="41">
        <f t="shared" si="63"/>
        <v>3794.1</v>
      </c>
      <c r="R659" s="41">
        <f t="shared" si="63"/>
        <v>3716.7599999999998</v>
      </c>
      <c r="S659" s="41">
        <f t="shared" si="63"/>
        <v>3687.7499999999995</v>
      </c>
      <c r="T659" s="41">
        <f t="shared" si="63"/>
        <v>3630.81</v>
      </c>
      <c r="U659" s="41">
        <f t="shared" si="63"/>
        <v>3591.7000000000003</v>
      </c>
      <c r="V659" s="41">
        <f t="shared" si="63"/>
        <v>3701.19</v>
      </c>
      <c r="W659" s="41">
        <f t="shared" si="63"/>
        <v>3555.53</v>
      </c>
      <c r="X659" s="41">
        <f t="shared" si="63"/>
        <v>3128.19</v>
      </c>
      <c r="Y659" s="41">
        <f t="shared" si="63"/>
        <v>2920.04</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15</v>
      </c>
      <c r="B660" s="41">
        <f t="shared" si="63"/>
        <v>2718.75</v>
      </c>
      <c r="C660" s="41">
        <f t="shared" si="63"/>
        <v>2634.2000000000003</v>
      </c>
      <c r="D660" s="41">
        <f t="shared" si="63"/>
        <v>2543.46</v>
      </c>
      <c r="E660" s="41">
        <f t="shared" si="63"/>
        <v>2500.5700000000002</v>
      </c>
      <c r="F660" s="41">
        <f t="shared" si="63"/>
        <v>2550.83</v>
      </c>
      <c r="G660" s="41">
        <f t="shared" si="63"/>
        <v>2708.81</v>
      </c>
      <c r="H660" s="41">
        <f t="shared" si="63"/>
        <v>2911.1299999999997</v>
      </c>
      <c r="I660" s="41">
        <f t="shared" si="63"/>
        <v>3311.75</v>
      </c>
      <c r="J660" s="41">
        <f t="shared" si="63"/>
        <v>3538.9500000000003</v>
      </c>
      <c r="K660" s="41">
        <f t="shared" si="63"/>
        <v>3631.7099999999996</v>
      </c>
      <c r="L660" s="41">
        <f t="shared" si="63"/>
        <v>3642.78</v>
      </c>
      <c r="M660" s="41">
        <f t="shared" si="63"/>
        <v>3605.4999999999995</v>
      </c>
      <c r="N660" s="41">
        <f t="shared" si="63"/>
        <v>3592.5399999999995</v>
      </c>
      <c r="O660" s="41">
        <f t="shared" si="63"/>
        <v>3616.6</v>
      </c>
      <c r="P660" s="41">
        <f t="shared" si="63"/>
        <v>3710.44</v>
      </c>
      <c r="Q660" s="41">
        <f t="shared" si="63"/>
        <v>3645.53</v>
      </c>
      <c r="R660" s="41">
        <f t="shared" si="63"/>
        <v>3609.6699999999996</v>
      </c>
      <c r="S660" s="41">
        <f t="shared" si="63"/>
        <v>3589.65</v>
      </c>
      <c r="T660" s="41">
        <f t="shared" si="63"/>
        <v>3596.9199999999996</v>
      </c>
      <c r="U660" s="41">
        <f t="shared" si="63"/>
        <v>3585.5399999999995</v>
      </c>
      <c r="V660" s="41">
        <f t="shared" si="63"/>
        <v>3604.2899999999995</v>
      </c>
      <c r="W660" s="41">
        <f t="shared" si="63"/>
        <v>3527.07</v>
      </c>
      <c r="X660" s="41">
        <f t="shared" si="63"/>
        <v>3250.68</v>
      </c>
      <c r="Y660" s="41">
        <f t="shared" si="63"/>
        <v>2931.3399999999997</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16</v>
      </c>
      <c r="B661" s="41">
        <f t="shared" si="63"/>
        <v>2656.71</v>
      </c>
      <c r="C661" s="41">
        <f t="shared" si="63"/>
        <v>2484.6</v>
      </c>
      <c r="D661" s="41">
        <f t="shared" si="63"/>
        <v>2359.4500000000003</v>
      </c>
      <c r="E661" s="41">
        <f t="shared" si="63"/>
        <v>2292.4699999999998</v>
      </c>
      <c r="F661" s="41">
        <f t="shared" si="63"/>
        <v>2380.02</v>
      </c>
      <c r="G661" s="41">
        <f t="shared" si="63"/>
        <v>2577.44</v>
      </c>
      <c r="H661" s="41">
        <f t="shared" si="63"/>
        <v>2833.77</v>
      </c>
      <c r="I661" s="41">
        <f t="shared" si="63"/>
        <v>3095.57</v>
      </c>
      <c r="J661" s="41">
        <f t="shared" si="63"/>
        <v>3423.7499999999995</v>
      </c>
      <c r="K661" s="41">
        <f t="shared" si="63"/>
        <v>3488.86</v>
      </c>
      <c r="L661" s="41">
        <f t="shared" si="63"/>
        <v>3484.0099999999998</v>
      </c>
      <c r="M661" s="41">
        <f t="shared" si="63"/>
        <v>3440.73</v>
      </c>
      <c r="N661" s="41">
        <f t="shared" si="63"/>
        <v>3468.2999999999997</v>
      </c>
      <c r="O661" s="41">
        <f t="shared" si="63"/>
        <v>3480.5499999999997</v>
      </c>
      <c r="P661" s="41">
        <f t="shared" si="63"/>
        <v>3566.9500000000003</v>
      </c>
      <c r="Q661" s="41">
        <f t="shared" si="63"/>
        <v>3542.3700000000003</v>
      </c>
      <c r="R661" s="41">
        <f t="shared" si="63"/>
        <v>3482.89</v>
      </c>
      <c r="S661" s="41">
        <f t="shared" si="63"/>
        <v>3436.5099999999998</v>
      </c>
      <c r="T661" s="41">
        <f t="shared" si="63"/>
        <v>3423.2999999999997</v>
      </c>
      <c r="U661" s="41">
        <f t="shared" si="63"/>
        <v>3411.1</v>
      </c>
      <c r="V661" s="41">
        <f t="shared" si="63"/>
        <v>3458.48</v>
      </c>
      <c r="W661" s="41">
        <f t="shared" si="63"/>
        <v>3482.2099999999996</v>
      </c>
      <c r="X661" s="41">
        <f t="shared" si="63"/>
        <v>3186.73</v>
      </c>
      <c r="Y661" s="41">
        <f t="shared" si="63"/>
        <v>2868.5099999999998</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17</v>
      </c>
      <c r="B662" s="41">
        <f t="shared" si="63"/>
        <v>2765</v>
      </c>
      <c r="C662" s="41">
        <f t="shared" si="63"/>
        <v>2711.56</v>
      </c>
      <c r="D662" s="41">
        <f t="shared" si="63"/>
        <v>2547.77</v>
      </c>
      <c r="E662" s="41">
        <f t="shared" si="63"/>
        <v>2468.44</v>
      </c>
      <c r="F662" s="41">
        <f t="shared" si="63"/>
        <v>2458.46</v>
      </c>
      <c r="G662" s="41">
        <f t="shared" si="63"/>
        <v>2365.37</v>
      </c>
      <c r="H662" s="41">
        <f t="shared" si="63"/>
        <v>2468.0700000000002</v>
      </c>
      <c r="I662" s="41">
        <f t="shared" si="63"/>
        <v>2832.72</v>
      </c>
      <c r="J662" s="41">
        <f t="shared" si="63"/>
        <v>3134.6299999999997</v>
      </c>
      <c r="K662" s="41">
        <f t="shared" si="63"/>
        <v>3439.07</v>
      </c>
      <c r="L662" s="41">
        <f t="shared" si="63"/>
        <v>3536.81</v>
      </c>
      <c r="M662" s="41">
        <f t="shared" si="63"/>
        <v>3571.44</v>
      </c>
      <c r="N662" s="41">
        <f t="shared" si="63"/>
        <v>3572.7899999999995</v>
      </c>
      <c r="O662" s="41">
        <f t="shared" si="63"/>
        <v>3534.93</v>
      </c>
      <c r="P662" s="41">
        <f t="shared" si="63"/>
        <v>3568.0800000000004</v>
      </c>
      <c r="Q662" s="41">
        <f t="shared" si="63"/>
        <v>3552.5800000000004</v>
      </c>
      <c r="R662" s="41">
        <f t="shared" si="63"/>
        <v>3535.1699999999996</v>
      </c>
      <c r="S662" s="41">
        <f t="shared" si="63"/>
        <v>3536.9</v>
      </c>
      <c r="T662" s="41">
        <f t="shared" si="63"/>
        <v>3532.6299999999997</v>
      </c>
      <c r="U662" s="41">
        <f t="shared" si="63"/>
        <v>3532.32</v>
      </c>
      <c r="V662" s="41">
        <f t="shared" si="63"/>
        <v>3559.98</v>
      </c>
      <c r="W662" s="41">
        <f t="shared" si="63"/>
        <v>3543.77</v>
      </c>
      <c r="X662" s="41">
        <f t="shared" si="63"/>
        <v>3122.8399999999997</v>
      </c>
      <c r="Y662" s="41">
        <f t="shared" si="63"/>
        <v>2929.43</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18</v>
      </c>
      <c r="B663" s="41">
        <f t="shared" si="63"/>
        <v>2657.9500000000003</v>
      </c>
      <c r="C663" s="41">
        <f t="shared" si="63"/>
        <v>2513.15</v>
      </c>
      <c r="D663" s="41">
        <f t="shared" si="63"/>
        <v>2455.2599999999998</v>
      </c>
      <c r="E663" s="41">
        <f t="shared" si="63"/>
        <v>2325.37</v>
      </c>
      <c r="F663" s="41">
        <f t="shared" si="63"/>
        <v>2287.33</v>
      </c>
      <c r="G663" s="41">
        <f t="shared" si="63"/>
        <v>2222.39</v>
      </c>
      <c r="H663" s="41">
        <f t="shared" si="63"/>
        <v>2215.91</v>
      </c>
      <c r="I663" s="41">
        <f t="shared" si="63"/>
        <v>2523.19</v>
      </c>
      <c r="J663" s="41">
        <f t="shared" si="63"/>
        <v>2993.72</v>
      </c>
      <c r="K663" s="41">
        <f t="shared" si="63"/>
        <v>3367.52</v>
      </c>
      <c r="L663" s="41">
        <f t="shared" si="63"/>
        <v>3525.6200000000003</v>
      </c>
      <c r="M663" s="41">
        <f t="shared" si="63"/>
        <v>3545.64</v>
      </c>
      <c r="N663" s="41">
        <f t="shared" si="63"/>
        <v>3542.7499999999995</v>
      </c>
      <c r="O663" s="41">
        <f t="shared" si="63"/>
        <v>3542.3399999999997</v>
      </c>
      <c r="P663" s="41">
        <f t="shared" si="63"/>
        <v>3539.1200000000003</v>
      </c>
      <c r="Q663" s="41">
        <f t="shared" si="63"/>
        <v>3501.2000000000003</v>
      </c>
      <c r="R663" s="41">
        <f t="shared" si="63"/>
        <v>3374.5399999999995</v>
      </c>
      <c r="S663" s="41">
        <f t="shared" si="63"/>
        <v>3397.0899999999997</v>
      </c>
      <c r="T663" s="41">
        <f t="shared" si="63"/>
        <v>3469.98</v>
      </c>
      <c r="U663" s="41">
        <f t="shared" si="63"/>
        <v>3516.47</v>
      </c>
      <c r="V663" s="41">
        <f t="shared" si="63"/>
        <v>3552.14</v>
      </c>
      <c r="W663" s="41">
        <f t="shared" si="63"/>
        <v>3583.4100000000003</v>
      </c>
      <c r="X663" s="41">
        <f t="shared" si="63"/>
        <v>3245.66</v>
      </c>
      <c r="Y663" s="41">
        <f t="shared" si="63"/>
        <v>2841.6699999999996</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19</v>
      </c>
      <c r="B664" s="41">
        <f t="shared" si="63"/>
        <v>2678.03</v>
      </c>
      <c r="C664" s="41">
        <f t="shared" si="63"/>
        <v>2565.29</v>
      </c>
      <c r="D664" s="41">
        <f t="shared" si="63"/>
        <v>2483.87</v>
      </c>
      <c r="E664" s="41">
        <f t="shared" si="63"/>
        <v>2462.08</v>
      </c>
      <c r="F664" s="41">
        <f t="shared" si="63"/>
        <v>2488.0300000000002</v>
      </c>
      <c r="G664" s="41">
        <f t="shared" si="63"/>
        <v>2560.21</v>
      </c>
      <c r="H664" s="41">
        <f t="shared" si="63"/>
        <v>2799.5099999999998</v>
      </c>
      <c r="I664" s="41">
        <f t="shared" si="63"/>
        <v>3175.2599999999998</v>
      </c>
      <c r="J664" s="41">
        <f t="shared" si="63"/>
        <v>3542.81</v>
      </c>
      <c r="K664" s="41">
        <f t="shared" si="63"/>
        <v>3637.8799999999997</v>
      </c>
      <c r="L664" s="41">
        <f t="shared" si="63"/>
        <v>3667.82</v>
      </c>
      <c r="M664" s="41">
        <f t="shared" si="63"/>
        <v>3646.85</v>
      </c>
      <c r="N664" s="41">
        <f t="shared" si="63"/>
        <v>3582.03</v>
      </c>
      <c r="O664" s="41">
        <f t="shared" si="63"/>
        <v>3626.2899999999995</v>
      </c>
      <c r="P664" s="41">
        <f t="shared" si="63"/>
        <v>3698.57</v>
      </c>
      <c r="Q664" s="41">
        <f t="shared" si="63"/>
        <v>3655.5099999999998</v>
      </c>
      <c r="R664" s="41">
        <f t="shared" si="63"/>
        <v>3576.2099999999996</v>
      </c>
      <c r="S664" s="41">
        <f t="shared" si="63"/>
        <v>3536.2000000000003</v>
      </c>
      <c r="T664" s="41">
        <f t="shared" si="63"/>
        <v>3521.9500000000003</v>
      </c>
      <c r="U664" s="41">
        <f t="shared" si="63"/>
        <v>3527.4199999999996</v>
      </c>
      <c r="V664" s="41">
        <f t="shared" si="63"/>
        <v>3536.3700000000003</v>
      </c>
      <c r="W664" s="41">
        <f t="shared" si="63"/>
        <v>3502.2999999999997</v>
      </c>
      <c r="X664" s="41">
        <f t="shared" si="63"/>
        <v>3050.62</v>
      </c>
      <c r="Y664" s="41">
        <f t="shared" si="63"/>
        <v>2833.06</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20</v>
      </c>
      <c r="B665" s="41">
        <f t="shared" si="63"/>
        <v>2700.56</v>
      </c>
      <c r="C665" s="41">
        <f t="shared" si="63"/>
        <v>2502.3399999999997</v>
      </c>
      <c r="D665" s="41">
        <f t="shared" si="63"/>
        <v>2305.0300000000002</v>
      </c>
      <c r="E665" s="41">
        <f t="shared" si="63"/>
        <v>2259.67</v>
      </c>
      <c r="F665" s="41">
        <f t="shared" si="63"/>
        <v>2327.12</v>
      </c>
      <c r="G665" s="41">
        <f t="shared" si="63"/>
        <v>2560.19</v>
      </c>
      <c r="H665" s="41">
        <f t="shared" si="63"/>
        <v>2752.4</v>
      </c>
      <c r="I665" s="41">
        <f t="shared" si="63"/>
        <v>3125.23</v>
      </c>
      <c r="J665" s="41">
        <f t="shared" si="63"/>
        <v>3498.69</v>
      </c>
      <c r="K665" s="41">
        <f t="shared" si="63"/>
        <v>3757.82</v>
      </c>
      <c r="L665" s="41">
        <f t="shared" si="63"/>
        <v>3775.94</v>
      </c>
      <c r="M665" s="41">
        <f t="shared" si="63"/>
        <v>3754.81</v>
      </c>
      <c r="N665" s="41">
        <f t="shared" si="63"/>
        <v>3746.11</v>
      </c>
      <c r="O665" s="41">
        <f t="shared" si="63"/>
        <v>3759.9900000000002</v>
      </c>
      <c r="P665" s="41">
        <f t="shared" si="63"/>
        <v>3905.27</v>
      </c>
      <c r="Q665" s="41">
        <f t="shared" si="63"/>
        <v>3774.48</v>
      </c>
      <c r="R665" s="41">
        <f t="shared" si="63"/>
        <v>3670.39</v>
      </c>
      <c r="S665" s="41">
        <f t="shared" si="63"/>
        <v>3571.5099999999998</v>
      </c>
      <c r="T665" s="41">
        <f t="shared" si="63"/>
        <v>3550.8300000000004</v>
      </c>
      <c r="U665" s="41">
        <f t="shared" si="63"/>
        <v>3545.0800000000004</v>
      </c>
      <c r="V665" s="41">
        <f t="shared" si="63"/>
        <v>3518.9100000000003</v>
      </c>
      <c r="W665" s="41">
        <f t="shared" si="63"/>
        <v>3492.07</v>
      </c>
      <c r="X665" s="41">
        <f t="shared" si="63"/>
        <v>3071.18</v>
      </c>
      <c r="Y665" s="41">
        <f t="shared" si="63"/>
        <v>2915.53</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21</v>
      </c>
      <c r="B666" s="41">
        <f t="shared" si="63"/>
        <v>2649.2999999999997</v>
      </c>
      <c r="C666" s="41">
        <f t="shared" si="63"/>
        <v>2546.9900000000002</v>
      </c>
      <c r="D666" s="41">
        <f t="shared" si="63"/>
        <v>2447.7199999999998</v>
      </c>
      <c r="E666" s="41">
        <f t="shared" si="63"/>
        <v>2339.7800000000002</v>
      </c>
      <c r="F666" s="41">
        <f t="shared" si="63"/>
        <v>2397.5099999999998</v>
      </c>
      <c r="G666" s="41">
        <f t="shared" si="63"/>
        <v>2579.4</v>
      </c>
      <c r="H666" s="41">
        <f t="shared" si="63"/>
        <v>2722.44</v>
      </c>
      <c r="I666" s="41">
        <f t="shared" si="63"/>
        <v>3152.58</v>
      </c>
      <c r="J666" s="41">
        <f t="shared" si="63"/>
        <v>3441.5099999999998</v>
      </c>
      <c r="K666" s="41">
        <f t="shared" si="63"/>
        <v>3669.27</v>
      </c>
      <c r="L666" s="41">
        <f t="shared" si="63"/>
        <v>3793.7400000000002</v>
      </c>
      <c r="M666" s="41">
        <f t="shared" si="63"/>
        <v>3704.48</v>
      </c>
      <c r="N666" s="41">
        <f t="shared" si="63"/>
        <v>3667.5899999999997</v>
      </c>
      <c r="O666" s="41">
        <f t="shared" si="63"/>
        <v>3693.39</v>
      </c>
      <c r="P666" s="41">
        <f t="shared" si="63"/>
        <v>3912.8300000000004</v>
      </c>
      <c r="Q666" s="41">
        <f t="shared" si="63"/>
        <v>3819.06</v>
      </c>
      <c r="R666" s="41">
        <f t="shared" si="63"/>
        <v>3646.3799999999997</v>
      </c>
      <c r="S666" s="41">
        <f t="shared" si="63"/>
        <v>3625.89</v>
      </c>
      <c r="T666" s="41">
        <f t="shared" si="63"/>
        <v>3597.7599999999998</v>
      </c>
      <c r="U666" s="41">
        <f t="shared" si="63"/>
        <v>3589.4100000000003</v>
      </c>
      <c r="V666" s="41">
        <f t="shared" si="63"/>
        <v>3542.93</v>
      </c>
      <c r="W666" s="41">
        <f t="shared" si="63"/>
        <v>3492.2899999999995</v>
      </c>
      <c r="X666" s="41">
        <f t="shared" si="63"/>
        <v>3107.86</v>
      </c>
      <c r="Y666" s="41">
        <f t="shared" si="63"/>
        <v>2959.72</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22</v>
      </c>
      <c r="B667" s="41">
        <f t="shared" si="63"/>
        <v>2677.2000000000003</v>
      </c>
      <c r="C667" s="41">
        <f t="shared" si="63"/>
        <v>2536.9699999999998</v>
      </c>
      <c r="D667" s="41">
        <f t="shared" si="63"/>
        <v>2408.16</v>
      </c>
      <c r="E667" s="41">
        <f t="shared" si="63"/>
        <v>2244.21</v>
      </c>
      <c r="F667" s="41">
        <f t="shared" si="63"/>
        <v>2338.3200000000002</v>
      </c>
      <c r="G667" s="41">
        <f t="shared" si="63"/>
        <v>2582.31</v>
      </c>
      <c r="H667" s="41">
        <f t="shared" si="63"/>
        <v>2721.29</v>
      </c>
      <c r="I667" s="41">
        <f t="shared" si="63"/>
        <v>3166.7000000000003</v>
      </c>
      <c r="J667" s="41">
        <f t="shared" si="63"/>
        <v>3524.78</v>
      </c>
      <c r="K667" s="41">
        <f t="shared" si="63"/>
        <v>3698.36</v>
      </c>
      <c r="L667" s="41">
        <f t="shared" si="63"/>
        <v>3726.9900000000002</v>
      </c>
      <c r="M667" s="41">
        <f t="shared" si="63"/>
        <v>3726.5499999999997</v>
      </c>
      <c r="N667" s="41">
        <f t="shared" si="63"/>
        <v>3650.3799999999997</v>
      </c>
      <c r="O667" s="41">
        <f t="shared" si="63"/>
        <v>3732.86</v>
      </c>
      <c r="P667" s="41">
        <f t="shared" si="63"/>
        <v>3812.5099999999998</v>
      </c>
      <c r="Q667" s="41">
        <f t="shared" si="63"/>
        <v>3750.3700000000003</v>
      </c>
      <c r="R667" s="41">
        <f t="shared" si="63"/>
        <v>3662.68</v>
      </c>
      <c r="S667" s="41">
        <f t="shared" si="63"/>
        <v>3603.03</v>
      </c>
      <c r="T667" s="41">
        <f t="shared" si="63"/>
        <v>3600.14</v>
      </c>
      <c r="U667" s="41">
        <f t="shared" si="63"/>
        <v>3583.43</v>
      </c>
      <c r="V667" s="41">
        <f t="shared" si="63"/>
        <v>3599.6299999999997</v>
      </c>
      <c r="W667" s="41">
        <f t="shared" si="63"/>
        <v>3521.7499999999995</v>
      </c>
      <c r="X667" s="41">
        <f t="shared" si="63"/>
        <v>3128.2000000000003</v>
      </c>
      <c r="Y667" s="41">
        <f t="shared" si="63"/>
        <v>2907.89</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23</v>
      </c>
      <c r="B668" s="41">
        <f t="shared" si="63"/>
        <v>2689.08</v>
      </c>
      <c r="C668" s="41">
        <f t="shared" si="63"/>
        <v>2495.98</v>
      </c>
      <c r="D668" s="41">
        <f t="shared" si="63"/>
        <v>2423.29</v>
      </c>
      <c r="E668" s="41">
        <f t="shared" si="63"/>
        <v>2356.96</v>
      </c>
      <c r="F668" s="41">
        <f t="shared" si="63"/>
        <v>2378.58</v>
      </c>
      <c r="G668" s="41">
        <f t="shared" si="63"/>
        <v>2528.21</v>
      </c>
      <c r="H668" s="41">
        <f t="shared" si="63"/>
        <v>2768.12</v>
      </c>
      <c r="I668" s="41">
        <f t="shared" si="63"/>
        <v>3193.32</v>
      </c>
      <c r="J668" s="41">
        <f t="shared" si="63"/>
        <v>3541.2099999999996</v>
      </c>
      <c r="K668" s="41">
        <f t="shared" si="63"/>
        <v>3641.5800000000004</v>
      </c>
      <c r="L668" s="41">
        <f t="shared" si="63"/>
        <v>3689.98</v>
      </c>
      <c r="M668" s="41">
        <f t="shared" si="63"/>
        <v>3673.7999999999997</v>
      </c>
      <c r="N668" s="41">
        <f t="shared" si="63"/>
        <v>3707.31</v>
      </c>
      <c r="O668" s="41">
        <f t="shared" si="63"/>
        <v>3734.86</v>
      </c>
      <c r="P668" s="41">
        <f t="shared" si="63"/>
        <v>3833.35</v>
      </c>
      <c r="Q668" s="41">
        <f t="shared" ref="Q668:Y668" si="64">Q600</f>
        <v>3727.1699999999996</v>
      </c>
      <c r="R668" s="41">
        <f t="shared" si="64"/>
        <v>3661.82</v>
      </c>
      <c r="S668" s="41">
        <f t="shared" si="64"/>
        <v>3633.3799999999997</v>
      </c>
      <c r="T668" s="41">
        <f t="shared" si="64"/>
        <v>3595.35</v>
      </c>
      <c r="U668" s="41">
        <f t="shared" si="64"/>
        <v>3578.7499999999995</v>
      </c>
      <c r="V668" s="41">
        <f t="shared" si="64"/>
        <v>3553.1600000000003</v>
      </c>
      <c r="W668" s="41">
        <f t="shared" si="64"/>
        <v>3564.2400000000002</v>
      </c>
      <c r="X668" s="41">
        <f t="shared" si="64"/>
        <v>3356.7000000000003</v>
      </c>
      <c r="Y668" s="41">
        <f t="shared" si="64"/>
        <v>2971.08</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24</v>
      </c>
      <c r="B669" s="41">
        <f t="shared" ref="B669:Y676" si="65">B601</f>
        <v>2885.14</v>
      </c>
      <c r="C669" s="41">
        <f t="shared" si="65"/>
        <v>2671.86</v>
      </c>
      <c r="D669" s="41">
        <f t="shared" si="65"/>
        <v>2586.0899999999997</v>
      </c>
      <c r="E669" s="41">
        <f t="shared" si="65"/>
        <v>2533.3399999999997</v>
      </c>
      <c r="F669" s="41">
        <f t="shared" si="65"/>
        <v>2513.4299999999998</v>
      </c>
      <c r="G669" s="41">
        <f t="shared" si="65"/>
        <v>2508.9900000000002</v>
      </c>
      <c r="H669" s="41">
        <f t="shared" si="65"/>
        <v>2569.4299999999998</v>
      </c>
      <c r="I669" s="41">
        <f t="shared" si="65"/>
        <v>2872.66</v>
      </c>
      <c r="J669" s="41">
        <f t="shared" si="65"/>
        <v>3286.89</v>
      </c>
      <c r="K669" s="41">
        <f t="shared" si="65"/>
        <v>3574.5399999999995</v>
      </c>
      <c r="L669" s="41">
        <f t="shared" si="65"/>
        <v>3650.5899999999997</v>
      </c>
      <c r="M669" s="41">
        <f t="shared" si="65"/>
        <v>3658.4199999999996</v>
      </c>
      <c r="N669" s="41">
        <f t="shared" si="65"/>
        <v>3647.5099999999998</v>
      </c>
      <c r="O669" s="41">
        <f t="shared" si="65"/>
        <v>3648.64</v>
      </c>
      <c r="P669" s="41">
        <f t="shared" si="65"/>
        <v>3639.7999999999997</v>
      </c>
      <c r="Q669" s="41">
        <f t="shared" si="65"/>
        <v>3667.0499999999997</v>
      </c>
      <c r="R669" s="41">
        <f t="shared" si="65"/>
        <v>3657.3399999999997</v>
      </c>
      <c r="S669" s="41">
        <f t="shared" si="65"/>
        <v>3650.4</v>
      </c>
      <c r="T669" s="41">
        <f t="shared" si="65"/>
        <v>3642.61</v>
      </c>
      <c r="U669" s="41">
        <f t="shared" si="65"/>
        <v>3646.1</v>
      </c>
      <c r="V669" s="41">
        <f t="shared" si="65"/>
        <v>3652.7099999999996</v>
      </c>
      <c r="W669" s="41">
        <f t="shared" si="65"/>
        <v>3640.4100000000003</v>
      </c>
      <c r="X669" s="41">
        <f t="shared" si="65"/>
        <v>3311.4</v>
      </c>
      <c r="Y669" s="41">
        <f t="shared" si="65"/>
        <v>2945.98</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25</v>
      </c>
      <c r="B670" s="41">
        <f t="shared" si="65"/>
        <v>2828.9</v>
      </c>
      <c r="C670" s="41">
        <f t="shared" si="65"/>
        <v>2641.04</v>
      </c>
      <c r="D670" s="41">
        <f t="shared" si="65"/>
        <v>2549.4900000000002</v>
      </c>
      <c r="E670" s="41">
        <f t="shared" si="65"/>
        <v>2475.5300000000002</v>
      </c>
      <c r="F670" s="41">
        <f t="shared" si="65"/>
        <v>2426.4500000000003</v>
      </c>
      <c r="G670" s="41">
        <f t="shared" si="65"/>
        <v>2470.83</v>
      </c>
      <c r="H670" s="41">
        <f t="shared" si="65"/>
        <v>2401.77</v>
      </c>
      <c r="I670" s="41">
        <f t="shared" si="65"/>
        <v>2660.2599999999998</v>
      </c>
      <c r="J670" s="41">
        <f t="shared" si="65"/>
        <v>3009.06</v>
      </c>
      <c r="K670" s="41">
        <f t="shared" si="65"/>
        <v>3363.39</v>
      </c>
      <c r="L670" s="41">
        <f t="shared" si="65"/>
        <v>3500.4100000000003</v>
      </c>
      <c r="M670" s="41">
        <f t="shared" si="65"/>
        <v>3563.0499999999997</v>
      </c>
      <c r="N670" s="41">
        <f t="shared" si="65"/>
        <v>3562.4599999999996</v>
      </c>
      <c r="O670" s="41">
        <f t="shared" si="65"/>
        <v>3561.0399999999995</v>
      </c>
      <c r="P670" s="41">
        <f t="shared" si="65"/>
        <v>3566.61</v>
      </c>
      <c r="Q670" s="41">
        <f t="shared" si="65"/>
        <v>3523.9</v>
      </c>
      <c r="R670" s="41">
        <f t="shared" si="65"/>
        <v>3460.1200000000003</v>
      </c>
      <c r="S670" s="41">
        <f t="shared" si="65"/>
        <v>3467.0899999999997</v>
      </c>
      <c r="T670" s="41">
        <f t="shared" si="65"/>
        <v>3496.81</v>
      </c>
      <c r="U670" s="41">
        <f t="shared" si="65"/>
        <v>3520.35</v>
      </c>
      <c r="V670" s="41">
        <f t="shared" si="65"/>
        <v>3550.8399999999997</v>
      </c>
      <c r="W670" s="41">
        <f t="shared" si="65"/>
        <v>3587.2099999999996</v>
      </c>
      <c r="X670" s="41">
        <f t="shared" si="65"/>
        <v>3235.6299999999997</v>
      </c>
      <c r="Y670" s="41">
        <f t="shared" si="65"/>
        <v>2865.33</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26</v>
      </c>
      <c r="B671" s="41">
        <f t="shared" si="65"/>
        <v>2692.77</v>
      </c>
      <c r="C671" s="41">
        <f t="shared" si="65"/>
        <v>2580.46</v>
      </c>
      <c r="D671" s="41">
        <f t="shared" si="65"/>
        <v>2491.87</v>
      </c>
      <c r="E671" s="41">
        <f t="shared" si="65"/>
        <v>2330.0499999999997</v>
      </c>
      <c r="F671" s="41">
        <f t="shared" si="65"/>
        <v>2349.77</v>
      </c>
      <c r="G671" s="41">
        <f t="shared" si="65"/>
        <v>2608.9500000000003</v>
      </c>
      <c r="H671" s="41">
        <f t="shared" si="65"/>
        <v>2717.22</v>
      </c>
      <c r="I671" s="41">
        <f t="shared" si="65"/>
        <v>3024.64</v>
      </c>
      <c r="J671" s="41">
        <f t="shared" si="65"/>
        <v>3460.03</v>
      </c>
      <c r="K671" s="41">
        <f t="shared" si="65"/>
        <v>3545.7899999999995</v>
      </c>
      <c r="L671" s="41">
        <f t="shared" si="65"/>
        <v>3634.8799999999997</v>
      </c>
      <c r="M671" s="41">
        <f t="shared" si="65"/>
        <v>3592.7599999999998</v>
      </c>
      <c r="N671" s="41">
        <f t="shared" si="65"/>
        <v>3557.98</v>
      </c>
      <c r="O671" s="41">
        <f t="shared" si="65"/>
        <v>3605.9500000000003</v>
      </c>
      <c r="P671" s="41">
        <f t="shared" si="65"/>
        <v>3659.5899999999997</v>
      </c>
      <c r="Q671" s="41">
        <f t="shared" si="65"/>
        <v>3667.89</v>
      </c>
      <c r="R671" s="41">
        <f t="shared" si="65"/>
        <v>3631.48</v>
      </c>
      <c r="S671" s="41">
        <f t="shared" si="65"/>
        <v>3496.8300000000004</v>
      </c>
      <c r="T671" s="41">
        <f t="shared" si="65"/>
        <v>3454.2000000000003</v>
      </c>
      <c r="U671" s="41">
        <f t="shared" si="65"/>
        <v>3356.02</v>
      </c>
      <c r="V671" s="41">
        <f t="shared" si="65"/>
        <v>3381.7000000000003</v>
      </c>
      <c r="W671" s="41">
        <f t="shared" si="65"/>
        <v>3288</v>
      </c>
      <c r="X671" s="41">
        <f t="shared" si="65"/>
        <v>2886.31</v>
      </c>
      <c r="Y671" s="41">
        <f t="shared" si="65"/>
        <v>2765.23</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27</v>
      </c>
      <c r="B672" s="41">
        <f t="shared" si="65"/>
        <v>2602.5899999999997</v>
      </c>
      <c r="C672" s="41">
        <f t="shared" si="65"/>
        <v>2412.6</v>
      </c>
      <c r="D672" s="41">
        <f t="shared" si="65"/>
        <v>2352.7599999999998</v>
      </c>
      <c r="E672" s="41">
        <f t="shared" si="65"/>
        <v>2040.46</v>
      </c>
      <c r="F672" s="41">
        <f t="shared" si="65"/>
        <v>1836.02</v>
      </c>
      <c r="G672" s="41">
        <f t="shared" si="65"/>
        <v>2413.3799999999997</v>
      </c>
      <c r="H672" s="41">
        <f t="shared" si="65"/>
        <v>2585.2599999999998</v>
      </c>
      <c r="I672" s="41">
        <f t="shared" si="65"/>
        <v>2912.07</v>
      </c>
      <c r="J672" s="41">
        <f t="shared" si="65"/>
        <v>3284.7999999999997</v>
      </c>
      <c r="K672" s="41">
        <f t="shared" si="65"/>
        <v>3468.2099999999996</v>
      </c>
      <c r="L672" s="41">
        <f t="shared" si="65"/>
        <v>3566.8799999999997</v>
      </c>
      <c r="M672" s="41">
        <f t="shared" si="65"/>
        <v>3472.7400000000002</v>
      </c>
      <c r="N672" s="41">
        <f t="shared" si="65"/>
        <v>3430.31</v>
      </c>
      <c r="O672" s="41">
        <f t="shared" si="65"/>
        <v>3466.7599999999998</v>
      </c>
      <c r="P672" s="41">
        <f t="shared" si="65"/>
        <v>3588.9500000000003</v>
      </c>
      <c r="Q672" s="41">
        <f t="shared" si="65"/>
        <v>3513.8399999999997</v>
      </c>
      <c r="R672" s="41">
        <f t="shared" si="65"/>
        <v>3528.69</v>
      </c>
      <c r="S672" s="41">
        <f t="shared" si="65"/>
        <v>3460.9100000000003</v>
      </c>
      <c r="T672" s="41">
        <f t="shared" si="65"/>
        <v>3410.61</v>
      </c>
      <c r="U672" s="41">
        <f t="shared" si="65"/>
        <v>3306.85</v>
      </c>
      <c r="V672" s="41">
        <f t="shared" si="65"/>
        <v>3301.43</v>
      </c>
      <c r="W672" s="41">
        <f t="shared" si="65"/>
        <v>3253.39</v>
      </c>
      <c r="X672" s="41">
        <f t="shared" si="65"/>
        <v>2886.5499999999997</v>
      </c>
      <c r="Y672" s="41">
        <f t="shared" si="65"/>
        <v>2778.4199999999996</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28</v>
      </c>
      <c r="B673" s="41">
        <f t="shared" si="65"/>
        <v>2667.06</v>
      </c>
      <c r="C673" s="41">
        <f t="shared" si="65"/>
        <v>2443.9699999999998</v>
      </c>
      <c r="D673" s="41">
        <f t="shared" si="65"/>
        <v>2296.4699999999998</v>
      </c>
      <c r="E673" s="41">
        <f t="shared" si="65"/>
        <v>1771.9499999999998</v>
      </c>
      <c r="F673" s="41">
        <f t="shared" si="65"/>
        <v>1648.37</v>
      </c>
      <c r="G673" s="41">
        <f t="shared" si="65"/>
        <v>2485.44</v>
      </c>
      <c r="H673" s="41">
        <f t="shared" si="65"/>
        <v>2715.71</v>
      </c>
      <c r="I673" s="41">
        <f t="shared" si="65"/>
        <v>3004.02</v>
      </c>
      <c r="J673" s="41">
        <f t="shared" si="65"/>
        <v>3525.47</v>
      </c>
      <c r="K673" s="41">
        <f t="shared" si="65"/>
        <v>3598.5899999999997</v>
      </c>
      <c r="L673" s="41">
        <f t="shared" si="65"/>
        <v>3682.64</v>
      </c>
      <c r="M673" s="41">
        <f t="shared" si="65"/>
        <v>3679.98</v>
      </c>
      <c r="N673" s="41">
        <f t="shared" si="65"/>
        <v>3674.03</v>
      </c>
      <c r="O673" s="41">
        <f t="shared" si="65"/>
        <v>3686.82</v>
      </c>
      <c r="P673" s="41">
        <f t="shared" si="65"/>
        <v>3790.98</v>
      </c>
      <c r="Q673" s="41">
        <f t="shared" si="65"/>
        <v>3868.8300000000004</v>
      </c>
      <c r="R673" s="41">
        <f t="shared" si="65"/>
        <v>3693.27</v>
      </c>
      <c r="S673" s="41">
        <f t="shared" si="65"/>
        <v>3643.0800000000004</v>
      </c>
      <c r="T673" s="41">
        <f t="shared" si="65"/>
        <v>3594.4999999999995</v>
      </c>
      <c r="U673" s="41">
        <f t="shared" si="65"/>
        <v>3553.82</v>
      </c>
      <c r="V673" s="41">
        <f t="shared" si="65"/>
        <v>3542.4599999999996</v>
      </c>
      <c r="W673" s="41">
        <f t="shared" si="65"/>
        <v>3507.5099999999998</v>
      </c>
      <c r="X673" s="41">
        <f t="shared" si="65"/>
        <v>3113.98</v>
      </c>
      <c r="Y673" s="41">
        <f t="shared" si="65"/>
        <v>2844.6</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21" customHeight="1" x14ac:dyDescent="0.2">
      <c r="A674" s="33">
        <v>29</v>
      </c>
      <c r="B674" s="41">
        <f t="shared" si="65"/>
        <v>2643.25</v>
      </c>
      <c r="C674" s="41">
        <f t="shared" si="65"/>
        <v>2480.64</v>
      </c>
      <c r="D674" s="41">
        <f t="shared" si="65"/>
        <v>2291.52</v>
      </c>
      <c r="E674" s="41">
        <f t="shared" si="65"/>
        <v>2215.39</v>
      </c>
      <c r="F674" s="41">
        <f t="shared" si="65"/>
        <v>2203.21</v>
      </c>
      <c r="G674" s="41">
        <f t="shared" si="65"/>
        <v>2512.9199999999996</v>
      </c>
      <c r="H674" s="41">
        <f t="shared" si="65"/>
        <v>2637.87</v>
      </c>
      <c r="I674" s="41">
        <f t="shared" si="65"/>
        <v>2995.36</v>
      </c>
      <c r="J674" s="41">
        <f t="shared" si="65"/>
        <v>3555.23</v>
      </c>
      <c r="K674" s="41">
        <f t="shared" si="65"/>
        <v>3591.03</v>
      </c>
      <c r="L674" s="41">
        <f t="shared" si="65"/>
        <v>3600.64</v>
      </c>
      <c r="M674" s="41">
        <f t="shared" si="65"/>
        <v>3692.6</v>
      </c>
      <c r="N674" s="41">
        <f t="shared" si="65"/>
        <v>3699.69</v>
      </c>
      <c r="O674" s="41">
        <f t="shared" si="65"/>
        <v>3719.06</v>
      </c>
      <c r="P674" s="41">
        <f t="shared" si="65"/>
        <v>3853.7999999999997</v>
      </c>
      <c r="Q674" s="41">
        <f t="shared" si="65"/>
        <v>3870.22</v>
      </c>
      <c r="R674" s="41">
        <f t="shared" si="65"/>
        <v>3861.8300000000004</v>
      </c>
      <c r="S674" s="41">
        <f t="shared" si="65"/>
        <v>3797.2400000000002</v>
      </c>
      <c r="T674" s="41">
        <f t="shared" si="65"/>
        <v>3733.1200000000003</v>
      </c>
      <c r="U674" s="41">
        <f t="shared" si="65"/>
        <v>3708.9599999999996</v>
      </c>
      <c r="V674" s="41">
        <f t="shared" si="65"/>
        <v>3677.93</v>
      </c>
      <c r="W674" s="41">
        <f t="shared" si="65"/>
        <v>3594.44</v>
      </c>
      <c r="X674" s="41">
        <f t="shared" si="65"/>
        <v>3278.6</v>
      </c>
      <c r="Y674" s="41">
        <f t="shared" si="65"/>
        <v>2866.15</v>
      </c>
      <c r="Z674" s="24">
        <f>IFERROR(Y674,"скрыть")</f>
        <v>2866.15</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21" customHeight="1" x14ac:dyDescent="0.2">
      <c r="A675" s="33">
        <v>30</v>
      </c>
      <c r="B675" s="41">
        <f t="shared" si="65"/>
        <v>2653.37</v>
      </c>
      <c r="C675" s="41">
        <f t="shared" si="65"/>
        <v>2511.1699999999996</v>
      </c>
      <c r="D675" s="41">
        <f t="shared" si="65"/>
        <v>2362.7000000000003</v>
      </c>
      <c r="E675" s="41">
        <f t="shared" si="65"/>
        <v>2272.75</v>
      </c>
      <c r="F675" s="41">
        <f t="shared" si="65"/>
        <v>2260.7999999999997</v>
      </c>
      <c r="G675" s="41">
        <f t="shared" si="65"/>
        <v>2487.1699999999996</v>
      </c>
      <c r="H675" s="41">
        <f t="shared" si="65"/>
        <v>2553.5300000000002</v>
      </c>
      <c r="I675" s="41">
        <f t="shared" si="65"/>
        <v>2944.7400000000002</v>
      </c>
      <c r="J675" s="41">
        <f t="shared" si="65"/>
        <v>3569.4999999999995</v>
      </c>
      <c r="K675" s="41">
        <f t="shared" si="65"/>
        <v>3460.4</v>
      </c>
      <c r="L675" s="41">
        <f t="shared" si="65"/>
        <v>3440.97</v>
      </c>
      <c r="M675" s="41">
        <f t="shared" si="65"/>
        <v>3427.2099999999996</v>
      </c>
      <c r="N675" s="41">
        <f t="shared" si="65"/>
        <v>3727.48</v>
      </c>
      <c r="O675" s="41">
        <f t="shared" si="65"/>
        <v>3742.15</v>
      </c>
      <c r="P675" s="41">
        <f t="shared" si="65"/>
        <v>4126.0800000000008</v>
      </c>
      <c r="Q675" s="41">
        <f t="shared" si="65"/>
        <v>4122.7300000000005</v>
      </c>
      <c r="R675" s="41">
        <f t="shared" si="65"/>
        <v>3893.8700000000003</v>
      </c>
      <c r="S675" s="41">
        <f t="shared" si="65"/>
        <v>3772.4</v>
      </c>
      <c r="T675" s="41">
        <f t="shared" si="65"/>
        <v>3720.73</v>
      </c>
      <c r="U675" s="41">
        <f t="shared" si="65"/>
        <v>3677.4</v>
      </c>
      <c r="V675" s="41">
        <f t="shared" si="65"/>
        <v>3757.86</v>
      </c>
      <c r="W675" s="41">
        <f t="shared" si="65"/>
        <v>3754.3399999999997</v>
      </c>
      <c r="X675" s="41">
        <f t="shared" si="65"/>
        <v>3478.5899999999997</v>
      </c>
      <c r="Y675" s="41">
        <f t="shared" si="65"/>
        <v>2985.64</v>
      </c>
      <c r="Z675" s="24">
        <f>IFERROR(Y675,"скрыть")</f>
        <v>2985.64</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21" customHeight="1" x14ac:dyDescent="0.2">
      <c r="A676" s="33">
        <v>31</v>
      </c>
      <c r="B676" s="41">
        <f t="shared" si="65"/>
        <v>2737.33</v>
      </c>
      <c r="C676" s="41">
        <f t="shared" si="65"/>
        <v>2601.16</v>
      </c>
      <c r="D676" s="41">
        <f t="shared" si="65"/>
        <v>2471.7599999999998</v>
      </c>
      <c r="E676" s="41">
        <f t="shared" si="65"/>
        <v>2368.54</v>
      </c>
      <c r="F676" s="41">
        <f t="shared" si="65"/>
        <v>2324.69</v>
      </c>
      <c r="G676" s="41">
        <f t="shared" si="65"/>
        <v>2425.14</v>
      </c>
      <c r="H676" s="41">
        <f t="shared" si="65"/>
        <v>2486.1699999999996</v>
      </c>
      <c r="I676" s="41">
        <f t="shared" si="65"/>
        <v>2747.47</v>
      </c>
      <c r="J676" s="41">
        <f t="shared" si="65"/>
        <v>3343.3300000000004</v>
      </c>
      <c r="K676" s="41">
        <f t="shared" si="65"/>
        <v>3497.3300000000004</v>
      </c>
      <c r="L676" s="41">
        <f t="shared" si="65"/>
        <v>3636.7899999999995</v>
      </c>
      <c r="M676" s="41">
        <f t="shared" si="65"/>
        <v>3670.06</v>
      </c>
      <c r="N676" s="41">
        <f t="shared" si="65"/>
        <v>3681.65</v>
      </c>
      <c r="O676" s="41">
        <f t="shared" si="65"/>
        <v>3685.69</v>
      </c>
      <c r="P676" s="41">
        <f t="shared" si="65"/>
        <v>3728.89</v>
      </c>
      <c r="Q676" s="41">
        <f t="shared" si="65"/>
        <v>3748.8300000000004</v>
      </c>
      <c r="R676" s="41">
        <f t="shared" si="65"/>
        <v>3753.9500000000003</v>
      </c>
      <c r="S676" s="41">
        <f t="shared" si="65"/>
        <v>3762.06</v>
      </c>
      <c r="T676" s="41">
        <f t="shared" si="65"/>
        <v>3697.77</v>
      </c>
      <c r="U676" s="41">
        <f t="shared" si="65"/>
        <v>3676.06</v>
      </c>
      <c r="V676" s="41">
        <f t="shared" si="65"/>
        <v>3696.9599999999996</v>
      </c>
      <c r="W676" s="41">
        <f t="shared" si="65"/>
        <v>3682.64</v>
      </c>
      <c r="X676" s="41">
        <f t="shared" si="65"/>
        <v>3360.97</v>
      </c>
      <c r="Y676" s="41">
        <f t="shared" si="65"/>
        <v>2919.48</v>
      </c>
      <c r="Z676" s="24">
        <f>IFERROR(Y676,"скрыть")</f>
        <v>2919.48</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x14ac:dyDescent="0.2">
      <c r="A677" s="111"/>
      <c r="B677" s="112" t="s">
        <v>110</v>
      </c>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x14ac:dyDescent="0.2">
      <c r="A678" s="111"/>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s="27" customFormat="1" ht="32.65" customHeight="1" x14ac:dyDescent="0.2">
      <c r="A679" s="31" t="s">
        <v>83</v>
      </c>
      <c r="B679" s="32" t="s">
        <v>84</v>
      </c>
      <c r="C679" s="32" t="s">
        <v>85</v>
      </c>
      <c r="D679" s="32" t="s">
        <v>86</v>
      </c>
      <c r="E679" s="32" t="s">
        <v>87</v>
      </c>
      <c r="F679" s="32" t="s">
        <v>88</v>
      </c>
      <c r="G679" s="32" t="s">
        <v>89</v>
      </c>
      <c r="H679" s="32" t="s">
        <v>90</v>
      </c>
      <c r="I679" s="32" t="s">
        <v>91</v>
      </c>
      <c r="J679" s="32" t="s">
        <v>92</v>
      </c>
      <c r="K679" s="32" t="s">
        <v>93</v>
      </c>
      <c r="L679" s="32" t="s">
        <v>94</v>
      </c>
      <c r="M679" s="32" t="s">
        <v>95</v>
      </c>
      <c r="N679" s="32" t="s">
        <v>96</v>
      </c>
      <c r="O679" s="32" t="s">
        <v>97</v>
      </c>
      <c r="P679" s="32" t="s">
        <v>98</v>
      </c>
      <c r="Q679" s="32" t="s">
        <v>99</v>
      </c>
      <c r="R679" s="32" t="s">
        <v>100</v>
      </c>
      <c r="S679" s="32" t="s">
        <v>101</v>
      </c>
      <c r="T679" s="32" t="s">
        <v>102</v>
      </c>
      <c r="U679" s="32" t="s">
        <v>103</v>
      </c>
      <c r="V679" s="32" t="s">
        <v>104</v>
      </c>
      <c r="W679" s="32" t="s">
        <v>105</v>
      </c>
      <c r="X679" s="32" t="s">
        <v>106</v>
      </c>
      <c r="Y679" s="32" t="s">
        <v>107</v>
      </c>
      <c r="Z679" s="26"/>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2" x14ac:dyDescent="0.2">
      <c r="A680" s="33">
        <v>1</v>
      </c>
      <c r="B680" s="41">
        <f>B578</f>
        <v>2731.3399999999997</v>
      </c>
      <c r="C680" s="41">
        <f t="shared" ref="C680:Y680" si="66">C578</f>
        <v>2589.4</v>
      </c>
      <c r="D680" s="41">
        <f t="shared" si="66"/>
        <v>2537.2599999999998</v>
      </c>
      <c r="E680" s="41">
        <f t="shared" si="66"/>
        <v>2497.75</v>
      </c>
      <c r="F680" s="41">
        <f t="shared" si="66"/>
        <v>2480.9699999999998</v>
      </c>
      <c r="G680" s="41">
        <f t="shared" si="66"/>
        <v>2485.44</v>
      </c>
      <c r="H680" s="41">
        <f t="shared" si="66"/>
        <v>2496.8399999999997</v>
      </c>
      <c r="I680" s="41">
        <f t="shared" si="66"/>
        <v>2748.06</v>
      </c>
      <c r="J680" s="41">
        <f t="shared" si="66"/>
        <v>2936.78</v>
      </c>
      <c r="K680" s="41">
        <f t="shared" si="66"/>
        <v>3202.61</v>
      </c>
      <c r="L680" s="41">
        <f t="shared" si="66"/>
        <v>3338.22</v>
      </c>
      <c r="M680" s="41">
        <f t="shared" si="66"/>
        <v>3365.86</v>
      </c>
      <c r="N680" s="41">
        <f t="shared" si="66"/>
        <v>3343.81</v>
      </c>
      <c r="O680" s="41">
        <f t="shared" si="66"/>
        <v>3351.7499999999995</v>
      </c>
      <c r="P680" s="41">
        <f t="shared" si="66"/>
        <v>3349.2999999999997</v>
      </c>
      <c r="Q680" s="41">
        <f t="shared" si="66"/>
        <v>3276.57</v>
      </c>
      <c r="R680" s="41">
        <f t="shared" si="66"/>
        <v>3161.39</v>
      </c>
      <c r="S680" s="41">
        <f t="shared" si="66"/>
        <v>3225.4</v>
      </c>
      <c r="T680" s="41">
        <f t="shared" si="66"/>
        <v>3271.77</v>
      </c>
      <c r="U680" s="41">
        <f t="shared" si="66"/>
        <v>3332.31</v>
      </c>
      <c r="V680" s="41">
        <f t="shared" si="66"/>
        <v>3428.6</v>
      </c>
      <c r="W680" s="41">
        <f t="shared" si="66"/>
        <v>3419.94</v>
      </c>
      <c r="X680" s="41">
        <f t="shared" si="66"/>
        <v>2956.2999999999997</v>
      </c>
      <c r="Y680" s="41">
        <f t="shared" si="66"/>
        <v>2834.0099999999998</v>
      </c>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2" x14ac:dyDescent="0.2">
      <c r="A681" s="33">
        <v>2</v>
      </c>
      <c r="B681" s="41">
        <f t="shared" ref="B681:Y691" si="67">B579</f>
        <v>2661.5099999999998</v>
      </c>
      <c r="C681" s="41">
        <f t="shared" si="67"/>
        <v>2559.87</v>
      </c>
      <c r="D681" s="41">
        <f t="shared" si="67"/>
        <v>2480.94</v>
      </c>
      <c r="E681" s="41">
        <f t="shared" si="67"/>
        <v>2466.91</v>
      </c>
      <c r="F681" s="41">
        <f t="shared" si="67"/>
        <v>2457.71</v>
      </c>
      <c r="G681" s="41">
        <f t="shared" si="67"/>
        <v>2476.14</v>
      </c>
      <c r="H681" s="41">
        <f t="shared" si="67"/>
        <v>2445.9699999999998</v>
      </c>
      <c r="I681" s="41">
        <f t="shared" si="67"/>
        <v>2655.89</v>
      </c>
      <c r="J681" s="41">
        <f t="shared" si="67"/>
        <v>2926.12</v>
      </c>
      <c r="K681" s="41">
        <f t="shared" si="67"/>
        <v>3109.93</v>
      </c>
      <c r="L681" s="41">
        <f t="shared" si="67"/>
        <v>3125.8399999999997</v>
      </c>
      <c r="M681" s="41">
        <f t="shared" si="67"/>
        <v>3180.82</v>
      </c>
      <c r="N681" s="41">
        <f t="shared" si="67"/>
        <v>3174.73</v>
      </c>
      <c r="O681" s="41">
        <f t="shared" si="67"/>
        <v>3145.7000000000003</v>
      </c>
      <c r="P681" s="41">
        <f t="shared" si="67"/>
        <v>3130.6299999999997</v>
      </c>
      <c r="Q681" s="41">
        <f t="shared" si="67"/>
        <v>3111.39</v>
      </c>
      <c r="R681" s="41">
        <f t="shared" si="67"/>
        <v>3060.89</v>
      </c>
      <c r="S681" s="41">
        <f t="shared" si="67"/>
        <v>3107.85</v>
      </c>
      <c r="T681" s="41">
        <f t="shared" si="67"/>
        <v>3110.89</v>
      </c>
      <c r="U681" s="41">
        <f t="shared" si="67"/>
        <v>3257.56</v>
      </c>
      <c r="V681" s="41">
        <f t="shared" si="67"/>
        <v>3312.03</v>
      </c>
      <c r="W681" s="41">
        <f t="shared" si="67"/>
        <v>3302.93</v>
      </c>
      <c r="X681" s="41">
        <f t="shared" si="67"/>
        <v>2906.43</v>
      </c>
      <c r="Y681" s="41">
        <f t="shared" si="67"/>
        <v>2722.87</v>
      </c>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ht="12" x14ac:dyDescent="0.2">
      <c r="A682" s="33">
        <v>3</v>
      </c>
      <c r="B682" s="41">
        <f t="shared" si="67"/>
        <v>2652.3799999999997</v>
      </c>
      <c r="C682" s="41">
        <f t="shared" si="67"/>
        <v>2556.27</v>
      </c>
      <c r="D682" s="41">
        <f t="shared" si="67"/>
        <v>2472.7800000000002</v>
      </c>
      <c r="E682" s="41">
        <f t="shared" si="67"/>
        <v>2456.7000000000003</v>
      </c>
      <c r="F682" s="41">
        <f t="shared" si="67"/>
        <v>2453.7000000000003</v>
      </c>
      <c r="G682" s="41">
        <f t="shared" si="67"/>
        <v>2462.29</v>
      </c>
      <c r="H682" s="41">
        <f t="shared" si="67"/>
        <v>2479.7000000000003</v>
      </c>
      <c r="I682" s="41">
        <f t="shared" si="67"/>
        <v>2698.4199999999996</v>
      </c>
      <c r="J682" s="41">
        <f t="shared" si="67"/>
        <v>2949.89</v>
      </c>
      <c r="K682" s="41">
        <f t="shared" si="67"/>
        <v>3298.66</v>
      </c>
      <c r="L682" s="41">
        <f t="shared" si="67"/>
        <v>3353.47</v>
      </c>
      <c r="M682" s="41">
        <f t="shared" si="67"/>
        <v>3379.0499999999997</v>
      </c>
      <c r="N682" s="41">
        <f t="shared" si="67"/>
        <v>3368.4900000000002</v>
      </c>
      <c r="O682" s="41">
        <f t="shared" si="67"/>
        <v>3354.89</v>
      </c>
      <c r="P682" s="41">
        <f t="shared" si="67"/>
        <v>3335.8799999999997</v>
      </c>
      <c r="Q682" s="41">
        <f t="shared" si="67"/>
        <v>3295.29</v>
      </c>
      <c r="R682" s="41">
        <f t="shared" si="67"/>
        <v>3245.04</v>
      </c>
      <c r="S682" s="41">
        <f t="shared" si="67"/>
        <v>3271.21</v>
      </c>
      <c r="T682" s="41">
        <f t="shared" si="67"/>
        <v>3221.21</v>
      </c>
      <c r="U682" s="41">
        <f t="shared" si="67"/>
        <v>3272.6</v>
      </c>
      <c r="V682" s="41">
        <f t="shared" si="67"/>
        <v>3348.81</v>
      </c>
      <c r="W682" s="41">
        <f t="shared" si="67"/>
        <v>3399.2999999999997</v>
      </c>
      <c r="X682" s="41">
        <f t="shared" si="67"/>
        <v>2976.87</v>
      </c>
      <c r="Y682" s="41">
        <f t="shared" si="67"/>
        <v>2818.97</v>
      </c>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ht="12" x14ac:dyDescent="0.2">
      <c r="A683" s="33">
        <v>4</v>
      </c>
      <c r="B683" s="41">
        <f t="shared" si="67"/>
        <v>2593.5499999999997</v>
      </c>
      <c r="C683" s="41">
        <f t="shared" si="67"/>
        <v>2523.5700000000002</v>
      </c>
      <c r="D683" s="41">
        <f t="shared" si="67"/>
        <v>2478.94</v>
      </c>
      <c r="E683" s="41">
        <f t="shared" si="67"/>
        <v>2474.87</v>
      </c>
      <c r="F683" s="41">
        <f t="shared" si="67"/>
        <v>2469.9699999999998</v>
      </c>
      <c r="G683" s="41">
        <f t="shared" si="67"/>
        <v>2455.29</v>
      </c>
      <c r="H683" s="41">
        <f t="shared" si="67"/>
        <v>2412.87</v>
      </c>
      <c r="I683" s="41">
        <f t="shared" si="67"/>
        <v>2543.8200000000002</v>
      </c>
      <c r="J683" s="41">
        <f t="shared" si="67"/>
        <v>2831.15</v>
      </c>
      <c r="K683" s="41">
        <f t="shared" si="67"/>
        <v>2992.77</v>
      </c>
      <c r="L683" s="41">
        <f t="shared" si="67"/>
        <v>3114.96</v>
      </c>
      <c r="M683" s="41">
        <f t="shared" si="67"/>
        <v>3123.2000000000003</v>
      </c>
      <c r="N683" s="41">
        <f t="shared" si="67"/>
        <v>3122.16</v>
      </c>
      <c r="O683" s="41">
        <f t="shared" si="67"/>
        <v>3120.68</v>
      </c>
      <c r="P683" s="41">
        <f t="shared" si="67"/>
        <v>3219.56</v>
      </c>
      <c r="Q683" s="41">
        <f t="shared" si="67"/>
        <v>3126.78</v>
      </c>
      <c r="R683" s="41">
        <f t="shared" si="67"/>
        <v>3121.4500000000003</v>
      </c>
      <c r="S683" s="41">
        <f t="shared" si="67"/>
        <v>3171.6299999999997</v>
      </c>
      <c r="T683" s="41">
        <f t="shared" si="67"/>
        <v>3176.66</v>
      </c>
      <c r="U683" s="41">
        <f t="shared" si="67"/>
        <v>3274.65</v>
      </c>
      <c r="V683" s="41">
        <f t="shared" si="67"/>
        <v>3338.1600000000003</v>
      </c>
      <c r="W683" s="41">
        <f t="shared" si="67"/>
        <v>3356.5099999999998</v>
      </c>
      <c r="X683" s="41">
        <f t="shared" si="67"/>
        <v>2960.0899999999997</v>
      </c>
      <c r="Y683" s="41">
        <f t="shared" si="67"/>
        <v>2794.85</v>
      </c>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5</v>
      </c>
      <c r="B684" s="41">
        <f t="shared" si="67"/>
        <v>2598.3399999999997</v>
      </c>
      <c r="C684" s="41">
        <f t="shared" si="67"/>
        <v>2476.2000000000003</v>
      </c>
      <c r="D684" s="41">
        <f t="shared" si="67"/>
        <v>2442.06</v>
      </c>
      <c r="E684" s="41">
        <f t="shared" si="67"/>
        <v>2424.9500000000003</v>
      </c>
      <c r="F684" s="41">
        <f t="shared" si="67"/>
        <v>2438.6</v>
      </c>
      <c r="G684" s="41">
        <f t="shared" si="67"/>
        <v>2485.5099999999998</v>
      </c>
      <c r="H684" s="41">
        <f t="shared" si="67"/>
        <v>2595.1</v>
      </c>
      <c r="I684" s="41">
        <f t="shared" si="67"/>
        <v>2940.5899999999997</v>
      </c>
      <c r="J684" s="41">
        <f t="shared" si="67"/>
        <v>3263.46</v>
      </c>
      <c r="K684" s="41">
        <f t="shared" si="67"/>
        <v>3344.31</v>
      </c>
      <c r="L684" s="41">
        <f t="shared" si="67"/>
        <v>3355.19</v>
      </c>
      <c r="M684" s="41">
        <f t="shared" si="67"/>
        <v>3407.4599999999996</v>
      </c>
      <c r="N684" s="41">
        <f t="shared" si="67"/>
        <v>3378.61</v>
      </c>
      <c r="O684" s="41">
        <f t="shared" si="67"/>
        <v>3398.7400000000002</v>
      </c>
      <c r="P684" s="41">
        <f t="shared" si="67"/>
        <v>3384.0499999999997</v>
      </c>
      <c r="Q684" s="41">
        <f t="shared" si="67"/>
        <v>3369.53</v>
      </c>
      <c r="R684" s="41">
        <f t="shared" si="67"/>
        <v>3349.1</v>
      </c>
      <c r="S684" s="41">
        <f t="shared" si="67"/>
        <v>3260.2999999999997</v>
      </c>
      <c r="T684" s="41">
        <f t="shared" si="67"/>
        <v>3244.8399999999997</v>
      </c>
      <c r="U684" s="41">
        <f t="shared" si="67"/>
        <v>3221.04</v>
      </c>
      <c r="V684" s="41">
        <f t="shared" si="67"/>
        <v>3356.6600000000003</v>
      </c>
      <c r="W684" s="41">
        <f t="shared" si="67"/>
        <v>3281.7999999999997</v>
      </c>
      <c r="X684" s="41">
        <f t="shared" si="67"/>
        <v>2951.33</v>
      </c>
      <c r="Y684" s="41">
        <f t="shared" si="67"/>
        <v>2721.2400000000002</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6</v>
      </c>
      <c r="B685" s="41">
        <f t="shared" si="67"/>
        <v>2594.3200000000002</v>
      </c>
      <c r="C685" s="41">
        <f t="shared" si="67"/>
        <v>2478.62</v>
      </c>
      <c r="D685" s="41">
        <f t="shared" si="67"/>
        <v>2442.1699999999996</v>
      </c>
      <c r="E685" s="41">
        <f t="shared" si="67"/>
        <v>2441.41</v>
      </c>
      <c r="F685" s="41">
        <f t="shared" si="67"/>
        <v>2468.0700000000002</v>
      </c>
      <c r="G685" s="41">
        <f t="shared" si="67"/>
        <v>2527.1299999999997</v>
      </c>
      <c r="H685" s="41">
        <f t="shared" si="67"/>
        <v>2726.04</v>
      </c>
      <c r="I685" s="41">
        <f t="shared" si="67"/>
        <v>2994.18</v>
      </c>
      <c r="J685" s="41">
        <f t="shared" si="67"/>
        <v>3422.9599999999996</v>
      </c>
      <c r="K685" s="41">
        <f t="shared" si="67"/>
        <v>3496.7099999999996</v>
      </c>
      <c r="L685" s="41">
        <f t="shared" si="67"/>
        <v>3498.72</v>
      </c>
      <c r="M685" s="41">
        <f t="shared" si="67"/>
        <v>3533.19</v>
      </c>
      <c r="N685" s="41">
        <f t="shared" si="67"/>
        <v>3530.9</v>
      </c>
      <c r="O685" s="41">
        <f t="shared" si="67"/>
        <v>3536.8399999999997</v>
      </c>
      <c r="P685" s="41">
        <f t="shared" si="67"/>
        <v>3531.22</v>
      </c>
      <c r="Q685" s="41">
        <f t="shared" si="67"/>
        <v>3511.2499999999995</v>
      </c>
      <c r="R685" s="41">
        <f t="shared" si="67"/>
        <v>3498.82</v>
      </c>
      <c r="S685" s="41">
        <f t="shared" si="67"/>
        <v>3446.73</v>
      </c>
      <c r="T685" s="41">
        <f t="shared" si="67"/>
        <v>3433.4599999999996</v>
      </c>
      <c r="U685" s="41">
        <f t="shared" si="67"/>
        <v>3435.11</v>
      </c>
      <c r="V685" s="41">
        <f t="shared" si="67"/>
        <v>3512.78</v>
      </c>
      <c r="W685" s="41">
        <f t="shared" si="67"/>
        <v>3407.72</v>
      </c>
      <c r="X685" s="41">
        <f t="shared" si="67"/>
        <v>2934.1299999999997</v>
      </c>
      <c r="Y685" s="41">
        <f t="shared" si="67"/>
        <v>2833.35</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7</v>
      </c>
      <c r="B686" s="41">
        <f t="shared" si="67"/>
        <v>2565.65</v>
      </c>
      <c r="C686" s="41">
        <f t="shared" si="67"/>
        <v>2425.64</v>
      </c>
      <c r="D686" s="41">
        <f t="shared" si="67"/>
        <v>2307.9899999999998</v>
      </c>
      <c r="E686" s="41">
        <f t="shared" si="67"/>
        <v>2297.87</v>
      </c>
      <c r="F686" s="41">
        <f t="shared" si="67"/>
        <v>2385.37</v>
      </c>
      <c r="G686" s="41">
        <f t="shared" si="67"/>
        <v>2501.9299999999998</v>
      </c>
      <c r="H686" s="41">
        <f t="shared" si="67"/>
        <v>2660.07</v>
      </c>
      <c r="I686" s="41">
        <f t="shared" si="67"/>
        <v>2991.18</v>
      </c>
      <c r="J686" s="41">
        <f t="shared" si="67"/>
        <v>3373.2400000000002</v>
      </c>
      <c r="K686" s="41">
        <f t="shared" si="67"/>
        <v>3445.1200000000003</v>
      </c>
      <c r="L686" s="41">
        <f t="shared" si="67"/>
        <v>3445.6299999999997</v>
      </c>
      <c r="M686" s="41">
        <f t="shared" si="67"/>
        <v>3502.7999999999997</v>
      </c>
      <c r="N686" s="41">
        <f t="shared" si="67"/>
        <v>3480.4500000000003</v>
      </c>
      <c r="O686" s="41">
        <f t="shared" si="67"/>
        <v>3489.3700000000003</v>
      </c>
      <c r="P686" s="41">
        <f t="shared" si="67"/>
        <v>3473.61</v>
      </c>
      <c r="Q686" s="41">
        <f t="shared" si="67"/>
        <v>3462.03</v>
      </c>
      <c r="R686" s="41">
        <f t="shared" si="67"/>
        <v>3451.1200000000003</v>
      </c>
      <c r="S686" s="41">
        <f t="shared" si="67"/>
        <v>3371.2599999999998</v>
      </c>
      <c r="T686" s="41">
        <f t="shared" si="67"/>
        <v>3374.1699999999996</v>
      </c>
      <c r="U686" s="41">
        <f t="shared" si="67"/>
        <v>3411.43</v>
      </c>
      <c r="V686" s="41">
        <f t="shared" si="67"/>
        <v>3476.0399999999995</v>
      </c>
      <c r="W686" s="41">
        <f t="shared" si="67"/>
        <v>3452.36</v>
      </c>
      <c r="X686" s="41">
        <f t="shared" si="67"/>
        <v>3100.7400000000002</v>
      </c>
      <c r="Y686" s="41">
        <f t="shared" si="67"/>
        <v>2899.08</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8</v>
      </c>
      <c r="B687" s="41">
        <f t="shared" si="67"/>
        <v>2901.96</v>
      </c>
      <c r="C687" s="41">
        <f t="shared" si="67"/>
        <v>2744.23</v>
      </c>
      <c r="D687" s="41">
        <f t="shared" si="67"/>
        <v>2643.72</v>
      </c>
      <c r="E687" s="41">
        <f t="shared" si="67"/>
        <v>2619.31</v>
      </c>
      <c r="F687" s="41">
        <f t="shared" si="67"/>
        <v>2599.7000000000003</v>
      </c>
      <c r="G687" s="41">
        <f t="shared" si="67"/>
        <v>2588.29</v>
      </c>
      <c r="H687" s="41">
        <f t="shared" si="67"/>
        <v>2568.7000000000003</v>
      </c>
      <c r="I687" s="41">
        <f t="shared" si="67"/>
        <v>2894.93</v>
      </c>
      <c r="J687" s="41">
        <f t="shared" si="67"/>
        <v>3183.32</v>
      </c>
      <c r="K687" s="41">
        <f t="shared" si="67"/>
        <v>3370.19</v>
      </c>
      <c r="L687" s="41">
        <f t="shared" si="67"/>
        <v>3449.1699999999996</v>
      </c>
      <c r="M687" s="41">
        <f t="shared" si="67"/>
        <v>3467.8399999999997</v>
      </c>
      <c r="N687" s="41">
        <f t="shared" si="67"/>
        <v>3453.82</v>
      </c>
      <c r="O687" s="41">
        <f t="shared" si="67"/>
        <v>3437.32</v>
      </c>
      <c r="P687" s="41">
        <f t="shared" si="67"/>
        <v>3431.6</v>
      </c>
      <c r="Q687" s="41">
        <f t="shared" si="67"/>
        <v>3357.48</v>
      </c>
      <c r="R687" s="41">
        <f t="shared" si="67"/>
        <v>3309.4</v>
      </c>
      <c r="S687" s="41">
        <f t="shared" si="67"/>
        <v>3364.2000000000003</v>
      </c>
      <c r="T687" s="41">
        <f t="shared" si="67"/>
        <v>3412.4500000000003</v>
      </c>
      <c r="U687" s="41">
        <f t="shared" si="67"/>
        <v>3464.77</v>
      </c>
      <c r="V687" s="41">
        <f t="shared" si="67"/>
        <v>3486.2000000000003</v>
      </c>
      <c r="W687" s="41">
        <f t="shared" si="67"/>
        <v>3489.22</v>
      </c>
      <c r="X687" s="41">
        <f t="shared" si="67"/>
        <v>3151.03</v>
      </c>
      <c r="Y687" s="41">
        <f t="shared" si="67"/>
        <v>2896.12</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9</v>
      </c>
      <c r="B688" s="41">
        <f t="shared" si="67"/>
        <v>2839.1299999999997</v>
      </c>
      <c r="C688" s="41">
        <f t="shared" si="67"/>
        <v>2664.57</v>
      </c>
      <c r="D688" s="41">
        <f t="shared" si="67"/>
        <v>2563.14</v>
      </c>
      <c r="E688" s="41">
        <f t="shared" si="67"/>
        <v>2517.61</v>
      </c>
      <c r="F688" s="41">
        <f t="shared" si="67"/>
        <v>2509</v>
      </c>
      <c r="G688" s="41">
        <f t="shared" si="67"/>
        <v>2533.23</v>
      </c>
      <c r="H688" s="41">
        <f t="shared" si="67"/>
        <v>2583.89</v>
      </c>
      <c r="I688" s="41">
        <f t="shared" si="67"/>
        <v>2851.72</v>
      </c>
      <c r="J688" s="41">
        <f t="shared" si="67"/>
        <v>3104.1</v>
      </c>
      <c r="K688" s="41">
        <f t="shared" si="67"/>
        <v>3393.0099999999998</v>
      </c>
      <c r="L688" s="41">
        <f t="shared" si="67"/>
        <v>3475.31</v>
      </c>
      <c r="M688" s="41">
        <f t="shared" si="67"/>
        <v>3493.86</v>
      </c>
      <c r="N688" s="41">
        <f t="shared" si="67"/>
        <v>3472.7499999999995</v>
      </c>
      <c r="O688" s="41">
        <f t="shared" si="67"/>
        <v>3459.57</v>
      </c>
      <c r="P688" s="41">
        <f t="shared" si="67"/>
        <v>3451.18</v>
      </c>
      <c r="Q688" s="41">
        <f t="shared" si="67"/>
        <v>3396.3300000000004</v>
      </c>
      <c r="R688" s="41">
        <f t="shared" si="67"/>
        <v>3343.2999999999997</v>
      </c>
      <c r="S688" s="41">
        <f t="shared" si="67"/>
        <v>3353.77</v>
      </c>
      <c r="T688" s="41">
        <f t="shared" si="67"/>
        <v>3381.3399999999997</v>
      </c>
      <c r="U688" s="41">
        <f t="shared" si="67"/>
        <v>3446.3700000000003</v>
      </c>
      <c r="V688" s="41">
        <f t="shared" si="67"/>
        <v>3475.1</v>
      </c>
      <c r="W688" s="41">
        <f t="shared" si="67"/>
        <v>3493.28</v>
      </c>
      <c r="X688" s="41">
        <f t="shared" si="67"/>
        <v>3072.37</v>
      </c>
      <c r="Y688" s="41">
        <f t="shared" si="67"/>
        <v>2904.52</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10</v>
      </c>
      <c r="B689" s="41">
        <f t="shared" si="67"/>
        <v>2684.6299999999997</v>
      </c>
      <c r="C689" s="41">
        <f t="shared" si="67"/>
        <v>2514.33</v>
      </c>
      <c r="D689" s="41">
        <f t="shared" si="67"/>
        <v>2468.08</v>
      </c>
      <c r="E689" s="41">
        <f t="shared" si="67"/>
        <v>2468.4699999999998</v>
      </c>
      <c r="F689" s="41">
        <f t="shared" si="67"/>
        <v>2468.14</v>
      </c>
      <c r="G689" s="41">
        <f t="shared" si="67"/>
        <v>2473.2199999999998</v>
      </c>
      <c r="H689" s="41">
        <f t="shared" si="67"/>
        <v>2476.83</v>
      </c>
      <c r="I689" s="41">
        <f t="shared" si="67"/>
        <v>2743.72</v>
      </c>
      <c r="J689" s="41">
        <f t="shared" si="67"/>
        <v>3044.19</v>
      </c>
      <c r="K689" s="41">
        <f t="shared" si="67"/>
        <v>3371.6699999999996</v>
      </c>
      <c r="L689" s="41">
        <f t="shared" si="67"/>
        <v>3469.8799999999997</v>
      </c>
      <c r="M689" s="41">
        <f t="shared" si="67"/>
        <v>3480.15</v>
      </c>
      <c r="N689" s="41">
        <f t="shared" si="67"/>
        <v>3477.4100000000003</v>
      </c>
      <c r="O689" s="41">
        <f t="shared" si="67"/>
        <v>3462.19</v>
      </c>
      <c r="P689" s="41">
        <f t="shared" si="67"/>
        <v>3455.7599999999998</v>
      </c>
      <c r="Q689" s="41">
        <f t="shared" si="67"/>
        <v>3374.93</v>
      </c>
      <c r="R689" s="41">
        <f t="shared" si="67"/>
        <v>3284.9</v>
      </c>
      <c r="S689" s="41">
        <f t="shared" si="67"/>
        <v>3307.32</v>
      </c>
      <c r="T689" s="41">
        <f t="shared" si="67"/>
        <v>3306.08</v>
      </c>
      <c r="U689" s="41">
        <f t="shared" si="67"/>
        <v>3331.4</v>
      </c>
      <c r="V689" s="41">
        <f t="shared" si="67"/>
        <v>3405.43</v>
      </c>
      <c r="W689" s="41">
        <f t="shared" si="67"/>
        <v>3439.48</v>
      </c>
      <c r="X689" s="41">
        <f t="shared" si="67"/>
        <v>3030.12</v>
      </c>
      <c r="Y689" s="41">
        <f t="shared" si="67"/>
        <v>2893.4</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11</v>
      </c>
      <c r="B690" s="41">
        <f t="shared" si="67"/>
        <v>2833.29</v>
      </c>
      <c r="C690" s="41">
        <f t="shared" si="67"/>
        <v>2635.2400000000002</v>
      </c>
      <c r="D690" s="41">
        <f t="shared" si="67"/>
        <v>2557.36</v>
      </c>
      <c r="E690" s="41">
        <f t="shared" si="67"/>
        <v>2531.37</v>
      </c>
      <c r="F690" s="41">
        <f t="shared" si="67"/>
        <v>2512.2599999999998</v>
      </c>
      <c r="G690" s="41">
        <f t="shared" si="67"/>
        <v>2525.16</v>
      </c>
      <c r="H690" s="41">
        <f t="shared" si="67"/>
        <v>2500.96</v>
      </c>
      <c r="I690" s="41">
        <f t="shared" si="67"/>
        <v>2765.3799999999997</v>
      </c>
      <c r="J690" s="41">
        <f t="shared" si="67"/>
        <v>3049.58</v>
      </c>
      <c r="K690" s="41">
        <f t="shared" si="67"/>
        <v>3418.81</v>
      </c>
      <c r="L690" s="41">
        <f t="shared" si="67"/>
        <v>3488.1699999999996</v>
      </c>
      <c r="M690" s="41">
        <f t="shared" si="67"/>
        <v>3511.1299999999997</v>
      </c>
      <c r="N690" s="41">
        <f t="shared" si="67"/>
        <v>3516.32</v>
      </c>
      <c r="O690" s="41">
        <f t="shared" si="67"/>
        <v>3507.44</v>
      </c>
      <c r="P690" s="41">
        <f t="shared" si="67"/>
        <v>3502.86</v>
      </c>
      <c r="Q690" s="41">
        <f t="shared" si="67"/>
        <v>3464.4100000000003</v>
      </c>
      <c r="R690" s="41">
        <f t="shared" si="67"/>
        <v>3401.9599999999996</v>
      </c>
      <c r="S690" s="41">
        <f t="shared" si="67"/>
        <v>3463.4999999999995</v>
      </c>
      <c r="T690" s="41">
        <f t="shared" si="67"/>
        <v>3483.14</v>
      </c>
      <c r="U690" s="41">
        <f t="shared" si="67"/>
        <v>3504.0099999999998</v>
      </c>
      <c r="V690" s="41">
        <f t="shared" si="67"/>
        <v>3533.07</v>
      </c>
      <c r="W690" s="41">
        <f t="shared" si="67"/>
        <v>3546.6299999999997</v>
      </c>
      <c r="X690" s="41">
        <f t="shared" si="67"/>
        <v>3256.06</v>
      </c>
      <c r="Y690" s="41">
        <f t="shared" si="67"/>
        <v>2935.15</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12</v>
      </c>
      <c r="B691" s="41">
        <f t="shared" si="67"/>
        <v>2731.46</v>
      </c>
      <c r="C691" s="41">
        <f t="shared" si="67"/>
        <v>2598.9</v>
      </c>
      <c r="D691" s="41">
        <f t="shared" si="67"/>
        <v>2519.14</v>
      </c>
      <c r="E691" s="41">
        <f t="shared" si="67"/>
        <v>2485.64</v>
      </c>
      <c r="F691" s="41">
        <f t="shared" si="67"/>
        <v>2518.19</v>
      </c>
      <c r="G691" s="41">
        <f t="shared" si="67"/>
        <v>2605.54</v>
      </c>
      <c r="H691" s="41">
        <f t="shared" si="67"/>
        <v>2830.77</v>
      </c>
      <c r="I691" s="41">
        <f t="shared" si="67"/>
        <v>3192</v>
      </c>
      <c r="J691" s="41">
        <f t="shared" si="67"/>
        <v>3531.9100000000003</v>
      </c>
      <c r="K691" s="41">
        <f t="shared" si="67"/>
        <v>3604.2099999999996</v>
      </c>
      <c r="L691" s="41">
        <f t="shared" si="67"/>
        <v>3612.4500000000003</v>
      </c>
      <c r="M691" s="41">
        <f t="shared" si="67"/>
        <v>3637.14</v>
      </c>
      <c r="N691" s="41">
        <f t="shared" si="67"/>
        <v>3615.4999999999995</v>
      </c>
      <c r="O691" s="41">
        <f t="shared" si="67"/>
        <v>3623.73</v>
      </c>
      <c r="P691" s="41">
        <f t="shared" si="67"/>
        <v>3629.7099999999996</v>
      </c>
      <c r="Q691" s="41">
        <f t="shared" ref="Q691:Y691" si="68">Q589</f>
        <v>3601.07</v>
      </c>
      <c r="R691" s="41">
        <f t="shared" si="68"/>
        <v>3594.9100000000003</v>
      </c>
      <c r="S691" s="41">
        <f t="shared" si="68"/>
        <v>3565.32</v>
      </c>
      <c r="T691" s="41">
        <f t="shared" si="68"/>
        <v>3524.85</v>
      </c>
      <c r="U691" s="41">
        <f t="shared" si="68"/>
        <v>3490.2000000000003</v>
      </c>
      <c r="V691" s="41">
        <f t="shared" si="68"/>
        <v>3498.1299999999997</v>
      </c>
      <c r="W691" s="41">
        <f t="shared" si="68"/>
        <v>3456.2000000000003</v>
      </c>
      <c r="X691" s="41">
        <f t="shared" si="68"/>
        <v>3000.2400000000002</v>
      </c>
      <c r="Y691" s="41">
        <f t="shared" si="68"/>
        <v>2829.28</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13</v>
      </c>
      <c r="B692" s="41">
        <f t="shared" ref="B692:Y702" si="69">B590</f>
        <v>2663.06</v>
      </c>
      <c r="C692" s="41">
        <f t="shared" si="69"/>
        <v>2497.6799999999998</v>
      </c>
      <c r="D692" s="41">
        <f t="shared" si="69"/>
        <v>2419.96</v>
      </c>
      <c r="E692" s="41">
        <f t="shared" si="69"/>
        <v>2400.5899999999997</v>
      </c>
      <c r="F692" s="41">
        <f t="shared" si="69"/>
        <v>2475.37</v>
      </c>
      <c r="G692" s="41">
        <f t="shared" si="69"/>
        <v>2564.7999999999997</v>
      </c>
      <c r="H692" s="41">
        <f t="shared" si="69"/>
        <v>2747.64</v>
      </c>
      <c r="I692" s="41">
        <f t="shared" si="69"/>
        <v>3005.9900000000002</v>
      </c>
      <c r="J692" s="41">
        <f t="shared" si="69"/>
        <v>3384.4100000000003</v>
      </c>
      <c r="K692" s="41">
        <f t="shared" si="69"/>
        <v>3556.0800000000004</v>
      </c>
      <c r="L692" s="41">
        <f t="shared" si="69"/>
        <v>3592.2499999999995</v>
      </c>
      <c r="M692" s="41">
        <f t="shared" si="69"/>
        <v>3580.73</v>
      </c>
      <c r="N692" s="41">
        <f t="shared" si="69"/>
        <v>3571.1</v>
      </c>
      <c r="O692" s="41">
        <f t="shared" si="69"/>
        <v>3585.2599999999998</v>
      </c>
      <c r="P692" s="41">
        <f t="shared" si="69"/>
        <v>3672.93</v>
      </c>
      <c r="Q692" s="41">
        <f t="shared" si="69"/>
        <v>3703.2599999999998</v>
      </c>
      <c r="R692" s="41">
        <f t="shared" si="69"/>
        <v>3617.3700000000003</v>
      </c>
      <c r="S692" s="41">
        <f t="shared" si="69"/>
        <v>3595.4500000000003</v>
      </c>
      <c r="T692" s="41">
        <f t="shared" si="69"/>
        <v>3583.7999999999997</v>
      </c>
      <c r="U692" s="41">
        <f t="shared" si="69"/>
        <v>3584.2099999999996</v>
      </c>
      <c r="V692" s="41">
        <f t="shared" si="69"/>
        <v>3631.9500000000003</v>
      </c>
      <c r="W692" s="41">
        <f t="shared" si="69"/>
        <v>3487.68</v>
      </c>
      <c r="X692" s="41">
        <f t="shared" si="69"/>
        <v>2997.6699999999996</v>
      </c>
      <c r="Y692" s="41">
        <f t="shared" si="69"/>
        <v>2841.33</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14</v>
      </c>
      <c r="B693" s="41">
        <f t="shared" si="69"/>
        <v>2688.44</v>
      </c>
      <c r="C693" s="41">
        <f t="shared" si="69"/>
        <v>2587.69</v>
      </c>
      <c r="D693" s="41">
        <f t="shared" si="69"/>
        <v>2445.0099999999998</v>
      </c>
      <c r="E693" s="41">
        <f t="shared" si="69"/>
        <v>2422.3799999999997</v>
      </c>
      <c r="F693" s="41">
        <f t="shared" si="69"/>
        <v>2437.66</v>
      </c>
      <c r="G693" s="41">
        <f t="shared" si="69"/>
        <v>2609.11</v>
      </c>
      <c r="H693" s="41">
        <f t="shared" si="69"/>
        <v>2864.33</v>
      </c>
      <c r="I693" s="41">
        <f t="shared" si="69"/>
        <v>3250.08</v>
      </c>
      <c r="J693" s="41">
        <f t="shared" si="69"/>
        <v>3556.8799999999997</v>
      </c>
      <c r="K693" s="41">
        <f t="shared" si="69"/>
        <v>3685.5899999999997</v>
      </c>
      <c r="L693" s="41">
        <f t="shared" si="69"/>
        <v>3762.14</v>
      </c>
      <c r="M693" s="41">
        <f t="shared" si="69"/>
        <v>3731.1200000000003</v>
      </c>
      <c r="N693" s="41">
        <f t="shared" si="69"/>
        <v>3696.9900000000002</v>
      </c>
      <c r="O693" s="41">
        <f t="shared" si="69"/>
        <v>3741.2400000000002</v>
      </c>
      <c r="P693" s="41">
        <f t="shared" si="69"/>
        <v>3827.8399999999997</v>
      </c>
      <c r="Q693" s="41">
        <f t="shared" si="69"/>
        <v>3794.1</v>
      </c>
      <c r="R693" s="41">
        <f t="shared" si="69"/>
        <v>3716.7599999999998</v>
      </c>
      <c r="S693" s="41">
        <f t="shared" si="69"/>
        <v>3687.7499999999995</v>
      </c>
      <c r="T693" s="41">
        <f t="shared" si="69"/>
        <v>3630.81</v>
      </c>
      <c r="U693" s="41">
        <f t="shared" si="69"/>
        <v>3591.7000000000003</v>
      </c>
      <c r="V693" s="41">
        <f t="shared" si="69"/>
        <v>3701.19</v>
      </c>
      <c r="W693" s="41">
        <f t="shared" si="69"/>
        <v>3555.53</v>
      </c>
      <c r="X693" s="41">
        <f t="shared" si="69"/>
        <v>3128.19</v>
      </c>
      <c r="Y693" s="41">
        <f t="shared" si="69"/>
        <v>2920.04</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15</v>
      </c>
      <c r="B694" s="41">
        <f t="shared" si="69"/>
        <v>2718.75</v>
      </c>
      <c r="C694" s="41">
        <f t="shared" si="69"/>
        <v>2634.2000000000003</v>
      </c>
      <c r="D694" s="41">
        <f t="shared" si="69"/>
        <v>2543.46</v>
      </c>
      <c r="E694" s="41">
        <f t="shared" si="69"/>
        <v>2500.5700000000002</v>
      </c>
      <c r="F694" s="41">
        <f t="shared" si="69"/>
        <v>2550.83</v>
      </c>
      <c r="G694" s="41">
        <f t="shared" si="69"/>
        <v>2708.81</v>
      </c>
      <c r="H694" s="41">
        <f t="shared" si="69"/>
        <v>2911.1299999999997</v>
      </c>
      <c r="I694" s="41">
        <f t="shared" si="69"/>
        <v>3311.75</v>
      </c>
      <c r="J694" s="41">
        <f t="shared" si="69"/>
        <v>3538.9500000000003</v>
      </c>
      <c r="K694" s="41">
        <f t="shared" si="69"/>
        <v>3631.7099999999996</v>
      </c>
      <c r="L694" s="41">
        <f t="shared" si="69"/>
        <v>3642.78</v>
      </c>
      <c r="M694" s="41">
        <f t="shared" si="69"/>
        <v>3605.4999999999995</v>
      </c>
      <c r="N694" s="41">
        <f t="shared" si="69"/>
        <v>3592.5399999999995</v>
      </c>
      <c r="O694" s="41">
        <f t="shared" si="69"/>
        <v>3616.6</v>
      </c>
      <c r="P694" s="41">
        <f t="shared" si="69"/>
        <v>3710.44</v>
      </c>
      <c r="Q694" s="41">
        <f t="shared" si="69"/>
        <v>3645.53</v>
      </c>
      <c r="R694" s="41">
        <f t="shared" si="69"/>
        <v>3609.6699999999996</v>
      </c>
      <c r="S694" s="41">
        <f t="shared" si="69"/>
        <v>3589.65</v>
      </c>
      <c r="T694" s="41">
        <f t="shared" si="69"/>
        <v>3596.9199999999996</v>
      </c>
      <c r="U694" s="41">
        <f t="shared" si="69"/>
        <v>3585.5399999999995</v>
      </c>
      <c r="V694" s="41">
        <f t="shared" si="69"/>
        <v>3604.2899999999995</v>
      </c>
      <c r="W694" s="41">
        <f t="shared" si="69"/>
        <v>3527.07</v>
      </c>
      <c r="X694" s="41">
        <f t="shared" si="69"/>
        <v>3250.68</v>
      </c>
      <c r="Y694" s="41">
        <f t="shared" si="69"/>
        <v>2931.3399999999997</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16</v>
      </c>
      <c r="B695" s="41">
        <f t="shared" si="69"/>
        <v>2656.71</v>
      </c>
      <c r="C695" s="41">
        <f t="shared" si="69"/>
        <v>2484.6</v>
      </c>
      <c r="D695" s="41">
        <f t="shared" si="69"/>
        <v>2359.4500000000003</v>
      </c>
      <c r="E695" s="41">
        <f t="shared" si="69"/>
        <v>2292.4699999999998</v>
      </c>
      <c r="F695" s="41">
        <f t="shared" si="69"/>
        <v>2380.02</v>
      </c>
      <c r="G695" s="41">
        <f t="shared" si="69"/>
        <v>2577.44</v>
      </c>
      <c r="H695" s="41">
        <f t="shared" si="69"/>
        <v>2833.77</v>
      </c>
      <c r="I695" s="41">
        <f t="shared" si="69"/>
        <v>3095.57</v>
      </c>
      <c r="J695" s="41">
        <f t="shared" si="69"/>
        <v>3423.7499999999995</v>
      </c>
      <c r="K695" s="41">
        <f t="shared" si="69"/>
        <v>3488.86</v>
      </c>
      <c r="L695" s="41">
        <f t="shared" si="69"/>
        <v>3484.0099999999998</v>
      </c>
      <c r="M695" s="41">
        <f t="shared" si="69"/>
        <v>3440.73</v>
      </c>
      <c r="N695" s="41">
        <f t="shared" si="69"/>
        <v>3468.2999999999997</v>
      </c>
      <c r="O695" s="41">
        <f t="shared" si="69"/>
        <v>3480.5499999999997</v>
      </c>
      <c r="P695" s="41">
        <f t="shared" si="69"/>
        <v>3566.9500000000003</v>
      </c>
      <c r="Q695" s="41">
        <f t="shared" si="69"/>
        <v>3542.3700000000003</v>
      </c>
      <c r="R695" s="41">
        <f t="shared" si="69"/>
        <v>3482.89</v>
      </c>
      <c r="S695" s="41">
        <f t="shared" si="69"/>
        <v>3436.5099999999998</v>
      </c>
      <c r="T695" s="41">
        <f t="shared" si="69"/>
        <v>3423.2999999999997</v>
      </c>
      <c r="U695" s="41">
        <f t="shared" si="69"/>
        <v>3411.1</v>
      </c>
      <c r="V695" s="41">
        <f t="shared" si="69"/>
        <v>3458.48</v>
      </c>
      <c r="W695" s="41">
        <f t="shared" si="69"/>
        <v>3482.2099999999996</v>
      </c>
      <c r="X695" s="41">
        <f t="shared" si="69"/>
        <v>3186.73</v>
      </c>
      <c r="Y695" s="41">
        <f t="shared" si="69"/>
        <v>2868.5099999999998</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17</v>
      </c>
      <c r="B696" s="41">
        <f t="shared" si="69"/>
        <v>2765</v>
      </c>
      <c r="C696" s="41">
        <f t="shared" si="69"/>
        <v>2711.56</v>
      </c>
      <c r="D696" s="41">
        <f t="shared" si="69"/>
        <v>2547.77</v>
      </c>
      <c r="E696" s="41">
        <f t="shared" si="69"/>
        <v>2468.44</v>
      </c>
      <c r="F696" s="41">
        <f t="shared" si="69"/>
        <v>2458.46</v>
      </c>
      <c r="G696" s="41">
        <f t="shared" si="69"/>
        <v>2365.37</v>
      </c>
      <c r="H696" s="41">
        <f t="shared" si="69"/>
        <v>2468.0700000000002</v>
      </c>
      <c r="I696" s="41">
        <f t="shared" si="69"/>
        <v>2832.72</v>
      </c>
      <c r="J696" s="41">
        <f t="shared" si="69"/>
        <v>3134.6299999999997</v>
      </c>
      <c r="K696" s="41">
        <f t="shared" si="69"/>
        <v>3439.07</v>
      </c>
      <c r="L696" s="41">
        <f t="shared" si="69"/>
        <v>3536.81</v>
      </c>
      <c r="M696" s="41">
        <f t="shared" si="69"/>
        <v>3571.44</v>
      </c>
      <c r="N696" s="41">
        <f t="shared" si="69"/>
        <v>3572.7899999999995</v>
      </c>
      <c r="O696" s="41">
        <f t="shared" si="69"/>
        <v>3534.93</v>
      </c>
      <c r="P696" s="41">
        <f t="shared" si="69"/>
        <v>3568.0800000000004</v>
      </c>
      <c r="Q696" s="41">
        <f t="shared" si="69"/>
        <v>3552.5800000000004</v>
      </c>
      <c r="R696" s="41">
        <f t="shared" si="69"/>
        <v>3535.1699999999996</v>
      </c>
      <c r="S696" s="41">
        <f t="shared" si="69"/>
        <v>3536.9</v>
      </c>
      <c r="T696" s="41">
        <f t="shared" si="69"/>
        <v>3532.6299999999997</v>
      </c>
      <c r="U696" s="41">
        <f t="shared" si="69"/>
        <v>3532.32</v>
      </c>
      <c r="V696" s="41">
        <f t="shared" si="69"/>
        <v>3559.98</v>
      </c>
      <c r="W696" s="41">
        <f t="shared" si="69"/>
        <v>3543.77</v>
      </c>
      <c r="X696" s="41">
        <f t="shared" si="69"/>
        <v>3122.8399999999997</v>
      </c>
      <c r="Y696" s="41">
        <f t="shared" si="69"/>
        <v>2929.43</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18</v>
      </c>
      <c r="B697" s="41">
        <f t="shared" si="69"/>
        <v>2657.9500000000003</v>
      </c>
      <c r="C697" s="41">
        <f t="shared" si="69"/>
        <v>2513.15</v>
      </c>
      <c r="D697" s="41">
        <f t="shared" si="69"/>
        <v>2455.2599999999998</v>
      </c>
      <c r="E697" s="41">
        <f t="shared" si="69"/>
        <v>2325.37</v>
      </c>
      <c r="F697" s="41">
        <f t="shared" si="69"/>
        <v>2287.33</v>
      </c>
      <c r="G697" s="41">
        <f t="shared" si="69"/>
        <v>2222.39</v>
      </c>
      <c r="H697" s="41">
        <f t="shared" si="69"/>
        <v>2215.91</v>
      </c>
      <c r="I697" s="41">
        <f t="shared" si="69"/>
        <v>2523.19</v>
      </c>
      <c r="J697" s="41">
        <f t="shared" si="69"/>
        <v>2993.72</v>
      </c>
      <c r="K697" s="41">
        <f t="shared" si="69"/>
        <v>3367.52</v>
      </c>
      <c r="L697" s="41">
        <f t="shared" si="69"/>
        <v>3525.6200000000003</v>
      </c>
      <c r="M697" s="41">
        <f t="shared" si="69"/>
        <v>3545.64</v>
      </c>
      <c r="N697" s="41">
        <f t="shared" si="69"/>
        <v>3542.7499999999995</v>
      </c>
      <c r="O697" s="41">
        <f t="shared" si="69"/>
        <v>3542.3399999999997</v>
      </c>
      <c r="P697" s="41">
        <f t="shared" si="69"/>
        <v>3539.1200000000003</v>
      </c>
      <c r="Q697" s="41">
        <f t="shared" si="69"/>
        <v>3501.2000000000003</v>
      </c>
      <c r="R697" s="41">
        <f t="shared" si="69"/>
        <v>3374.5399999999995</v>
      </c>
      <c r="S697" s="41">
        <f t="shared" si="69"/>
        <v>3397.0899999999997</v>
      </c>
      <c r="T697" s="41">
        <f t="shared" si="69"/>
        <v>3469.98</v>
      </c>
      <c r="U697" s="41">
        <f t="shared" si="69"/>
        <v>3516.47</v>
      </c>
      <c r="V697" s="41">
        <f t="shared" si="69"/>
        <v>3552.14</v>
      </c>
      <c r="W697" s="41">
        <f t="shared" si="69"/>
        <v>3583.4100000000003</v>
      </c>
      <c r="X697" s="41">
        <f t="shared" si="69"/>
        <v>3245.66</v>
      </c>
      <c r="Y697" s="41">
        <f t="shared" si="69"/>
        <v>2841.6699999999996</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19</v>
      </c>
      <c r="B698" s="41">
        <f t="shared" si="69"/>
        <v>2678.03</v>
      </c>
      <c r="C698" s="41">
        <f t="shared" si="69"/>
        <v>2565.29</v>
      </c>
      <c r="D698" s="41">
        <f t="shared" si="69"/>
        <v>2483.87</v>
      </c>
      <c r="E698" s="41">
        <f t="shared" si="69"/>
        <v>2462.08</v>
      </c>
      <c r="F698" s="41">
        <f t="shared" si="69"/>
        <v>2488.0300000000002</v>
      </c>
      <c r="G698" s="41">
        <f t="shared" si="69"/>
        <v>2560.21</v>
      </c>
      <c r="H698" s="41">
        <f t="shared" si="69"/>
        <v>2799.5099999999998</v>
      </c>
      <c r="I698" s="41">
        <f t="shared" si="69"/>
        <v>3175.2599999999998</v>
      </c>
      <c r="J698" s="41">
        <f t="shared" si="69"/>
        <v>3542.81</v>
      </c>
      <c r="K698" s="41">
        <f t="shared" si="69"/>
        <v>3637.8799999999997</v>
      </c>
      <c r="L698" s="41">
        <f t="shared" si="69"/>
        <v>3667.82</v>
      </c>
      <c r="M698" s="41">
        <f t="shared" si="69"/>
        <v>3646.85</v>
      </c>
      <c r="N698" s="41">
        <f t="shared" si="69"/>
        <v>3582.03</v>
      </c>
      <c r="O698" s="41">
        <f t="shared" si="69"/>
        <v>3626.2899999999995</v>
      </c>
      <c r="P698" s="41">
        <f t="shared" si="69"/>
        <v>3698.57</v>
      </c>
      <c r="Q698" s="41">
        <f t="shared" si="69"/>
        <v>3655.5099999999998</v>
      </c>
      <c r="R698" s="41">
        <f t="shared" si="69"/>
        <v>3576.2099999999996</v>
      </c>
      <c r="S698" s="41">
        <f t="shared" si="69"/>
        <v>3536.2000000000003</v>
      </c>
      <c r="T698" s="41">
        <f t="shared" si="69"/>
        <v>3521.9500000000003</v>
      </c>
      <c r="U698" s="41">
        <f t="shared" si="69"/>
        <v>3527.4199999999996</v>
      </c>
      <c r="V698" s="41">
        <f t="shared" si="69"/>
        <v>3536.3700000000003</v>
      </c>
      <c r="W698" s="41">
        <f t="shared" si="69"/>
        <v>3502.2999999999997</v>
      </c>
      <c r="X698" s="41">
        <f t="shared" si="69"/>
        <v>3050.62</v>
      </c>
      <c r="Y698" s="41">
        <f t="shared" si="69"/>
        <v>2833.06</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20</v>
      </c>
      <c r="B699" s="41">
        <f t="shared" si="69"/>
        <v>2700.56</v>
      </c>
      <c r="C699" s="41">
        <f t="shared" si="69"/>
        <v>2502.3399999999997</v>
      </c>
      <c r="D699" s="41">
        <f t="shared" si="69"/>
        <v>2305.0300000000002</v>
      </c>
      <c r="E699" s="41">
        <f t="shared" si="69"/>
        <v>2259.67</v>
      </c>
      <c r="F699" s="41">
        <f t="shared" si="69"/>
        <v>2327.12</v>
      </c>
      <c r="G699" s="41">
        <f t="shared" si="69"/>
        <v>2560.19</v>
      </c>
      <c r="H699" s="41">
        <f t="shared" si="69"/>
        <v>2752.4</v>
      </c>
      <c r="I699" s="41">
        <f t="shared" si="69"/>
        <v>3125.23</v>
      </c>
      <c r="J699" s="41">
        <f t="shared" si="69"/>
        <v>3498.69</v>
      </c>
      <c r="K699" s="41">
        <f t="shared" si="69"/>
        <v>3757.82</v>
      </c>
      <c r="L699" s="41">
        <f t="shared" si="69"/>
        <v>3775.94</v>
      </c>
      <c r="M699" s="41">
        <f t="shared" si="69"/>
        <v>3754.81</v>
      </c>
      <c r="N699" s="41">
        <f t="shared" si="69"/>
        <v>3746.11</v>
      </c>
      <c r="O699" s="41">
        <f t="shared" si="69"/>
        <v>3759.9900000000002</v>
      </c>
      <c r="P699" s="41">
        <f t="shared" si="69"/>
        <v>3905.27</v>
      </c>
      <c r="Q699" s="41">
        <f t="shared" si="69"/>
        <v>3774.48</v>
      </c>
      <c r="R699" s="41">
        <f t="shared" si="69"/>
        <v>3670.39</v>
      </c>
      <c r="S699" s="41">
        <f t="shared" si="69"/>
        <v>3571.5099999999998</v>
      </c>
      <c r="T699" s="41">
        <f t="shared" si="69"/>
        <v>3550.8300000000004</v>
      </c>
      <c r="U699" s="41">
        <f t="shared" si="69"/>
        <v>3545.0800000000004</v>
      </c>
      <c r="V699" s="41">
        <f t="shared" si="69"/>
        <v>3518.9100000000003</v>
      </c>
      <c r="W699" s="41">
        <f t="shared" si="69"/>
        <v>3492.07</v>
      </c>
      <c r="X699" s="41">
        <f t="shared" si="69"/>
        <v>3071.18</v>
      </c>
      <c r="Y699" s="41">
        <f t="shared" si="69"/>
        <v>2915.53</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21</v>
      </c>
      <c r="B700" s="41">
        <f t="shared" si="69"/>
        <v>2649.2999999999997</v>
      </c>
      <c r="C700" s="41">
        <f t="shared" si="69"/>
        <v>2546.9900000000002</v>
      </c>
      <c r="D700" s="41">
        <f t="shared" si="69"/>
        <v>2447.7199999999998</v>
      </c>
      <c r="E700" s="41">
        <f t="shared" si="69"/>
        <v>2339.7800000000002</v>
      </c>
      <c r="F700" s="41">
        <f t="shared" si="69"/>
        <v>2397.5099999999998</v>
      </c>
      <c r="G700" s="41">
        <f t="shared" si="69"/>
        <v>2579.4</v>
      </c>
      <c r="H700" s="41">
        <f t="shared" si="69"/>
        <v>2722.44</v>
      </c>
      <c r="I700" s="41">
        <f t="shared" si="69"/>
        <v>3152.58</v>
      </c>
      <c r="J700" s="41">
        <f t="shared" si="69"/>
        <v>3441.5099999999998</v>
      </c>
      <c r="K700" s="41">
        <f t="shared" si="69"/>
        <v>3669.27</v>
      </c>
      <c r="L700" s="41">
        <f t="shared" si="69"/>
        <v>3793.7400000000002</v>
      </c>
      <c r="M700" s="41">
        <f t="shared" si="69"/>
        <v>3704.48</v>
      </c>
      <c r="N700" s="41">
        <f t="shared" si="69"/>
        <v>3667.5899999999997</v>
      </c>
      <c r="O700" s="41">
        <f t="shared" si="69"/>
        <v>3693.39</v>
      </c>
      <c r="P700" s="41">
        <f t="shared" si="69"/>
        <v>3912.8300000000004</v>
      </c>
      <c r="Q700" s="41">
        <f t="shared" si="69"/>
        <v>3819.06</v>
      </c>
      <c r="R700" s="41">
        <f t="shared" si="69"/>
        <v>3646.3799999999997</v>
      </c>
      <c r="S700" s="41">
        <f t="shared" si="69"/>
        <v>3625.89</v>
      </c>
      <c r="T700" s="41">
        <f t="shared" si="69"/>
        <v>3597.7599999999998</v>
      </c>
      <c r="U700" s="41">
        <f t="shared" si="69"/>
        <v>3589.4100000000003</v>
      </c>
      <c r="V700" s="41">
        <f t="shared" si="69"/>
        <v>3542.93</v>
      </c>
      <c r="W700" s="41">
        <f t="shared" si="69"/>
        <v>3492.2899999999995</v>
      </c>
      <c r="X700" s="41">
        <f t="shared" si="69"/>
        <v>3107.86</v>
      </c>
      <c r="Y700" s="41">
        <f t="shared" si="69"/>
        <v>2959.72</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22</v>
      </c>
      <c r="B701" s="41">
        <f t="shared" si="69"/>
        <v>2677.2000000000003</v>
      </c>
      <c r="C701" s="41">
        <f t="shared" si="69"/>
        <v>2536.9699999999998</v>
      </c>
      <c r="D701" s="41">
        <f t="shared" si="69"/>
        <v>2408.16</v>
      </c>
      <c r="E701" s="41">
        <f t="shared" si="69"/>
        <v>2244.21</v>
      </c>
      <c r="F701" s="41">
        <f t="shared" si="69"/>
        <v>2338.3200000000002</v>
      </c>
      <c r="G701" s="41">
        <f t="shared" si="69"/>
        <v>2582.31</v>
      </c>
      <c r="H701" s="41">
        <f t="shared" si="69"/>
        <v>2721.29</v>
      </c>
      <c r="I701" s="41">
        <f t="shared" si="69"/>
        <v>3166.7000000000003</v>
      </c>
      <c r="J701" s="41">
        <f t="shared" si="69"/>
        <v>3524.78</v>
      </c>
      <c r="K701" s="41">
        <f t="shared" si="69"/>
        <v>3698.36</v>
      </c>
      <c r="L701" s="41">
        <f t="shared" si="69"/>
        <v>3726.9900000000002</v>
      </c>
      <c r="M701" s="41">
        <f t="shared" si="69"/>
        <v>3726.5499999999997</v>
      </c>
      <c r="N701" s="41">
        <f t="shared" si="69"/>
        <v>3650.3799999999997</v>
      </c>
      <c r="O701" s="41">
        <f t="shared" si="69"/>
        <v>3732.86</v>
      </c>
      <c r="P701" s="41">
        <f t="shared" si="69"/>
        <v>3812.5099999999998</v>
      </c>
      <c r="Q701" s="41">
        <f t="shared" si="69"/>
        <v>3750.3700000000003</v>
      </c>
      <c r="R701" s="41">
        <f t="shared" si="69"/>
        <v>3662.68</v>
      </c>
      <c r="S701" s="41">
        <f t="shared" si="69"/>
        <v>3603.03</v>
      </c>
      <c r="T701" s="41">
        <f t="shared" si="69"/>
        <v>3600.14</v>
      </c>
      <c r="U701" s="41">
        <f t="shared" si="69"/>
        <v>3583.43</v>
      </c>
      <c r="V701" s="41">
        <f t="shared" si="69"/>
        <v>3599.6299999999997</v>
      </c>
      <c r="W701" s="41">
        <f t="shared" si="69"/>
        <v>3521.7499999999995</v>
      </c>
      <c r="X701" s="41">
        <f t="shared" si="69"/>
        <v>3128.2000000000003</v>
      </c>
      <c r="Y701" s="41">
        <f t="shared" si="69"/>
        <v>2907.89</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23</v>
      </c>
      <c r="B702" s="41">
        <f t="shared" si="69"/>
        <v>2689.08</v>
      </c>
      <c r="C702" s="41">
        <f t="shared" si="69"/>
        <v>2495.98</v>
      </c>
      <c r="D702" s="41">
        <f t="shared" si="69"/>
        <v>2423.29</v>
      </c>
      <c r="E702" s="41">
        <f t="shared" si="69"/>
        <v>2356.96</v>
      </c>
      <c r="F702" s="41">
        <f t="shared" si="69"/>
        <v>2378.58</v>
      </c>
      <c r="G702" s="41">
        <f t="shared" si="69"/>
        <v>2528.21</v>
      </c>
      <c r="H702" s="41">
        <f t="shared" si="69"/>
        <v>2768.12</v>
      </c>
      <c r="I702" s="41">
        <f t="shared" si="69"/>
        <v>3193.32</v>
      </c>
      <c r="J702" s="41">
        <f t="shared" si="69"/>
        <v>3541.2099999999996</v>
      </c>
      <c r="K702" s="41">
        <f t="shared" si="69"/>
        <v>3641.5800000000004</v>
      </c>
      <c r="L702" s="41">
        <f t="shared" si="69"/>
        <v>3689.98</v>
      </c>
      <c r="M702" s="41">
        <f t="shared" si="69"/>
        <v>3673.7999999999997</v>
      </c>
      <c r="N702" s="41">
        <f t="shared" si="69"/>
        <v>3707.31</v>
      </c>
      <c r="O702" s="41">
        <f t="shared" si="69"/>
        <v>3734.86</v>
      </c>
      <c r="P702" s="41">
        <f t="shared" si="69"/>
        <v>3833.35</v>
      </c>
      <c r="Q702" s="41">
        <f t="shared" ref="Q702:Y702" si="70">Q600</f>
        <v>3727.1699999999996</v>
      </c>
      <c r="R702" s="41">
        <f t="shared" si="70"/>
        <v>3661.82</v>
      </c>
      <c r="S702" s="41">
        <f t="shared" si="70"/>
        <v>3633.3799999999997</v>
      </c>
      <c r="T702" s="41">
        <f t="shared" si="70"/>
        <v>3595.35</v>
      </c>
      <c r="U702" s="41">
        <f t="shared" si="70"/>
        <v>3578.7499999999995</v>
      </c>
      <c r="V702" s="41">
        <f t="shared" si="70"/>
        <v>3553.1600000000003</v>
      </c>
      <c r="W702" s="41">
        <f t="shared" si="70"/>
        <v>3564.2400000000002</v>
      </c>
      <c r="X702" s="41">
        <f t="shared" si="70"/>
        <v>3356.7000000000003</v>
      </c>
      <c r="Y702" s="41">
        <f t="shared" si="70"/>
        <v>2971.08</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24</v>
      </c>
      <c r="B703" s="41">
        <f t="shared" ref="B703:Y710" si="71">B601</f>
        <v>2885.14</v>
      </c>
      <c r="C703" s="41">
        <f t="shared" si="71"/>
        <v>2671.86</v>
      </c>
      <c r="D703" s="41">
        <f t="shared" si="71"/>
        <v>2586.0899999999997</v>
      </c>
      <c r="E703" s="41">
        <f t="shared" si="71"/>
        <v>2533.3399999999997</v>
      </c>
      <c r="F703" s="41">
        <f t="shared" si="71"/>
        <v>2513.4299999999998</v>
      </c>
      <c r="G703" s="41">
        <f t="shared" si="71"/>
        <v>2508.9900000000002</v>
      </c>
      <c r="H703" s="41">
        <f t="shared" si="71"/>
        <v>2569.4299999999998</v>
      </c>
      <c r="I703" s="41">
        <f t="shared" si="71"/>
        <v>2872.66</v>
      </c>
      <c r="J703" s="41">
        <f t="shared" si="71"/>
        <v>3286.89</v>
      </c>
      <c r="K703" s="41">
        <f t="shared" si="71"/>
        <v>3574.5399999999995</v>
      </c>
      <c r="L703" s="41">
        <f t="shared" si="71"/>
        <v>3650.5899999999997</v>
      </c>
      <c r="M703" s="41">
        <f t="shared" si="71"/>
        <v>3658.4199999999996</v>
      </c>
      <c r="N703" s="41">
        <f t="shared" si="71"/>
        <v>3647.5099999999998</v>
      </c>
      <c r="O703" s="41">
        <f t="shared" si="71"/>
        <v>3648.64</v>
      </c>
      <c r="P703" s="41">
        <f t="shared" si="71"/>
        <v>3639.7999999999997</v>
      </c>
      <c r="Q703" s="41">
        <f t="shared" si="71"/>
        <v>3667.0499999999997</v>
      </c>
      <c r="R703" s="41">
        <f t="shared" si="71"/>
        <v>3657.3399999999997</v>
      </c>
      <c r="S703" s="41">
        <f t="shared" si="71"/>
        <v>3650.4</v>
      </c>
      <c r="T703" s="41">
        <f t="shared" si="71"/>
        <v>3642.61</v>
      </c>
      <c r="U703" s="41">
        <f t="shared" si="71"/>
        <v>3646.1</v>
      </c>
      <c r="V703" s="41">
        <f t="shared" si="71"/>
        <v>3652.7099999999996</v>
      </c>
      <c r="W703" s="41">
        <f t="shared" si="71"/>
        <v>3640.4100000000003</v>
      </c>
      <c r="X703" s="41">
        <f t="shared" si="71"/>
        <v>3311.4</v>
      </c>
      <c r="Y703" s="41">
        <f t="shared" si="71"/>
        <v>2945.98</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25</v>
      </c>
      <c r="B704" s="41">
        <f t="shared" si="71"/>
        <v>2828.9</v>
      </c>
      <c r="C704" s="41">
        <f t="shared" si="71"/>
        <v>2641.04</v>
      </c>
      <c r="D704" s="41">
        <f t="shared" si="71"/>
        <v>2549.4900000000002</v>
      </c>
      <c r="E704" s="41">
        <f t="shared" si="71"/>
        <v>2475.5300000000002</v>
      </c>
      <c r="F704" s="41">
        <f t="shared" si="71"/>
        <v>2426.4500000000003</v>
      </c>
      <c r="G704" s="41">
        <f t="shared" si="71"/>
        <v>2470.83</v>
      </c>
      <c r="H704" s="41">
        <f t="shared" si="71"/>
        <v>2401.77</v>
      </c>
      <c r="I704" s="41">
        <f t="shared" si="71"/>
        <v>2660.2599999999998</v>
      </c>
      <c r="J704" s="41">
        <f t="shared" si="71"/>
        <v>3009.06</v>
      </c>
      <c r="K704" s="41">
        <f t="shared" si="71"/>
        <v>3363.39</v>
      </c>
      <c r="L704" s="41">
        <f t="shared" si="71"/>
        <v>3500.4100000000003</v>
      </c>
      <c r="M704" s="41">
        <f t="shared" si="71"/>
        <v>3563.0499999999997</v>
      </c>
      <c r="N704" s="41">
        <f t="shared" si="71"/>
        <v>3562.4599999999996</v>
      </c>
      <c r="O704" s="41">
        <f t="shared" si="71"/>
        <v>3561.0399999999995</v>
      </c>
      <c r="P704" s="41">
        <f t="shared" si="71"/>
        <v>3566.61</v>
      </c>
      <c r="Q704" s="41">
        <f t="shared" si="71"/>
        <v>3523.9</v>
      </c>
      <c r="R704" s="41">
        <f t="shared" si="71"/>
        <v>3460.1200000000003</v>
      </c>
      <c r="S704" s="41">
        <f t="shared" si="71"/>
        <v>3467.0899999999997</v>
      </c>
      <c r="T704" s="41">
        <f t="shared" si="71"/>
        <v>3496.81</v>
      </c>
      <c r="U704" s="41">
        <f t="shared" si="71"/>
        <v>3520.35</v>
      </c>
      <c r="V704" s="41">
        <f t="shared" si="71"/>
        <v>3550.8399999999997</v>
      </c>
      <c r="W704" s="41">
        <f t="shared" si="71"/>
        <v>3587.2099999999996</v>
      </c>
      <c r="X704" s="41">
        <f t="shared" si="71"/>
        <v>3235.6299999999997</v>
      </c>
      <c r="Y704" s="41">
        <f t="shared" si="71"/>
        <v>2865.33</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26</v>
      </c>
      <c r="B705" s="41">
        <f t="shared" si="71"/>
        <v>2692.77</v>
      </c>
      <c r="C705" s="41">
        <f t="shared" si="71"/>
        <v>2580.46</v>
      </c>
      <c r="D705" s="41">
        <f t="shared" si="71"/>
        <v>2491.87</v>
      </c>
      <c r="E705" s="41">
        <f t="shared" si="71"/>
        <v>2330.0499999999997</v>
      </c>
      <c r="F705" s="41">
        <f t="shared" si="71"/>
        <v>2349.77</v>
      </c>
      <c r="G705" s="41">
        <f t="shared" si="71"/>
        <v>2608.9500000000003</v>
      </c>
      <c r="H705" s="41">
        <f t="shared" si="71"/>
        <v>2717.22</v>
      </c>
      <c r="I705" s="41">
        <f t="shared" si="71"/>
        <v>3024.64</v>
      </c>
      <c r="J705" s="41">
        <f t="shared" si="71"/>
        <v>3460.03</v>
      </c>
      <c r="K705" s="41">
        <f t="shared" si="71"/>
        <v>3545.7899999999995</v>
      </c>
      <c r="L705" s="41">
        <f t="shared" si="71"/>
        <v>3634.8799999999997</v>
      </c>
      <c r="M705" s="41">
        <f t="shared" si="71"/>
        <v>3592.7599999999998</v>
      </c>
      <c r="N705" s="41">
        <f t="shared" si="71"/>
        <v>3557.98</v>
      </c>
      <c r="O705" s="41">
        <f t="shared" si="71"/>
        <v>3605.9500000000003</v>
      </c>
      <c r="P705" s="41">
        <f t="shared" si="71"/>
        <v>3659.5899999999997</v>
      </c>
      <c r="Q705" s="41">
        <f t="shared" si="71"/>
        <v>3667.89</v>
      </c>
      <c r="R705" s="41">
        <f t="shared" si="71"/>
        <v>3631.48</v>
      </c>
      <c r="S705" s="41">
        <f t="shared" si="71"/>
        <v>3496.8300000000004</v>
      </c>
      <c r="T705" s="41">
        <f t="shared" si="71"/>
        <v>3454.2000000000003</v>
      </c>
      <c r="U705" s="41">
        <f t="shared" si="71"/>
        <v>3356.02</v>
      </c>
      <c r="V705" s="41">
        <f t="shared" si="71"/>
        <v>3381.7000000000003</v>
      </c>
      <c r="W705" s="41">
        <f t="shared" si="71"/>
        <v>3288</v>
      </c>
      <c r="X705" s="41">
        <f t="shared" si="71"/>
        <v>2886.31</v>
      </c>
      <c r="Y705" s="41">
        <f t="shared" si="71"/>
        <v>2765.23</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27</v>
      </c>
      <c r="B706" s="41">
        <f t="shared" si="71"/>
        <v>2602.5899999999997</v>
      </c>
      <c r="C706" s="41">
        <f t="shared" si="71"/>
        <v>2412.6</v>
      </c>
      <c r="D706" s="41">
        <f t="shared" si="71"/>
        <v>2352.7599999999998</v>
      </c>
      <c r="E706" s="41">
        <f t="shared" si="71"/>
        <v>2040.46</v>
      </c>
      <c r="F706" s="41">
        <f t="shared" si="71"/>
        <v>1836.02</v>
      </c>
      <c r="G706" s="41">
        <f t="shared" si="71"/>
        <v>2413.3799999999997</v>
      </c>
      <c r="H706" s="41">
        <f t="shared" si="71"/>
        <v>2585.2599999999998</v>
      </c>
      <c r="I706" s="41">
        <f t="shared" si="71"/>
        <v>2912.07</v>
      </c>
      <c r="J706" s="41">
        <f t="shared" si="71"/>
        <v>3284.7999999999997</v>
      </c>
      <c r="K706" s="41">
        <f t="shared" si="71"/>
        <v>3468.2099999999996</v>
      </c>
      <c r="L706" s="41">
        <f t="shared" si="71"/>
        <v>3566.8799999999997</v>
      </c>
      <c r="M706" s="41">
        <f t="shared" si="71"/>
        <v>3472.7400000000002</v>
      </c>
      <c r="N706" s="41">
        <f t="shared" si="71"/>
        <v>3430.31</v>
      </c>
      <c r="O706" s="41">
        <f t="shared" si="71"/>
        <v>3466.7599999999998</v>
      </c>
      <c r="P706" s="41">
        <f t="shared" si="71"/>
        <v>3588.9500000000003</v>
      </c>
      <c r="Q706" s="41">
        <f t="shared" si="71"/>
        <v>3513.8399999999997</v>
      </c>
      <c r="R706" s="41">
        <f t="shared" si="71"/>
        <v>3528.69</v>
      </c>
      <c r="S706" s="41">
        <f t="shared" si="71"/>
        <v>3460.9100000000003</v>
      </c>
      <c r="T706" s="41">
        <f t="shared" si="71"/>
        <v>3410.61</v>
      </c>
      <c r="U706" s="41">
        <f t="shared" si="71"/>
        <v>3306.85</v>
      </c>
      <c r="V706" s="41">
        <f t="shared" si="71"/>
        <v>3301.43</v>
      </c>
      <c r="W706" s="41">
        <f t="shared" si="71"/>
        <v>3253.39</v>
      </c>
      <c r="X706" s="41">
        <f t="shared" si="71"/>
        <v>2886.5499999999997</v>
      </c>
      <c r="Y706" s="41">
        <f t="shared" si="71"/>
        <v>2778.4199999999996</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28</v>
      </c>
      <c r="B707" s="41">
        <f t="shared" si="71"/>
        <v>2667.06</v>
      </c>
      <c r="C707" s="41">
        <f t="shared" si="71"/>
        <v>2443.9699999999998</v>
      </c>
      <c r="D707" s="41">
        <f t="shared" si="71"/>
        <v>2296.4699999999998</v>
      </c>
      <c r="E707" s="41">
        <f t="shared" si="71"/>
        <v>1771.9499999999998</v>
      </c>
      <c r="F707" s="41">
        <f t="shared" si="71"/>
        <v>1648.37</v>
      </c>
      <c r="G707" s="41">
        <f t="shared" si="71"/>
        <v>2485.44</v>
      </c>
      <c r="H707" s="41">
        <f t="shared" si="71"/>
        <v>2715.71</v>
      </c>
      <c r="I707" s="41">
        <f t="shared" si="71"/>
        <v>3004.02</v>
      </c>
      <c r="J707" s="41">
        <f t="shared" si="71"/>
        <v>3525.47</v>
      </c>
      <c r="K707" s="41">
        <f t="shared" si="71"/>
        <v>3598.5899999999997</v>
      </c>
      <c r="L707" s="41">
        <f t="shared" si="71"/>
        <v>3682.64</v>
      </c>
      <c r="M707" s="41">
        <f t="shared" si="71"/>
        <v>3679.98</v>
      </c>
      <c r="N707" s="41">
        <f t="shared" si="71"/>
        <v>3674.03</v>
      </c>
      <c r="O707" s="41">
        <f t="shared" si="71"/>
        <v>3686.82</v>
      </c>
      <c r="P707" s="41">
        <f t="shared" si="71"/>
        <v>3790.98</v>
      </c>
      <c r="Q707" s="41">
        <f t="shared" si="71"/>
        <v>3868.8300000000004</v>
      </c>
      <c r="R707" s="41">
        <f t="shared" si="71"/>
        <v>3693.27</v>
      </c>
      <c r="S707" s="41">
        <f t="shared" si="71"/>
        <v>3643.0800000000004</v>
      </c>
      <c r="T707" s="41">
        <f t="shared" si="71"/>
        <v>3594.4999999999995</v>
      </c>
      <c r="U707" s="41">
        <f t="shared" si="71"/>
        <v>3553.82</v>
      </c>
      <c r="V707" s="41">
        <f t="shared" si="71"/>
        <v>3542.4599999999996</v>
      </c>
      <c r="W707" s="41">
        <f t="shared" si="71"/>
        <v>3507.5099999999998</v>
      </c>
      <c r="X707" s="41">
        <f t="shared" si="71"/>
        <v>3113.98</v>
      </c>
      <c r="Y707" s="41">
        <f t="shared" si="71"/>
        <v>2844.6</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21" customHeight="1" x14ac:dyDescent="0.2">
      <c r="A708" s="33">
        <v>29</v>
      </c>
      <c r="B708" s="41">
        <f t="shared" si="71"/>
        <v>2643.25</v>
      </c>
      <c r="C708" s="41">
        <f t="shared" si="71"/>
        <v>2480.64</v>
      </c>
      <c r="D708" s="41">
        <f t="shared" si="71"/>
        <v>2291.52</v>
      </c>
      <c r="E708" s="41">
        <f t="shared" si="71"/>
        <v>2215.39</v>
      </c>
      <c r="F708" s="41">
        <f t="shared" si="71"/>
        <v>2203.21</v>
      </c>
      <c r="G708" s="41">
        <f t="shared" si="71"/>
        <v>2512.9199999999996</v>
      </c>
      <c r="H708" s="41">
        <f t="shared" si="71"/>
        <v>2637.87</v>
      </c>
      <c r="I708" s="41">
        <f t="shared" si="71"/>
        <v>2995.36</v>
      </c>
      <c r="J708" s="41">
        <f t="shared" si="71"/>
        <v>3555.23</v>
      </c>
      <c r="K708" s="41">
        <f t="shared" si="71"/>
        <v>3591.03</v>
      </c>
      <c r="L708" s="41">
        <f t="shared" si="71"/>
        <v>3600.64</v>
      </c>
      <c r="M708" s="41">
        <f t="shared" si="71"/>
        <v>3692.6</v>
      </c>
      <c r="N708" s="41">
        <f t="shared" si="71"/>
        <v>3699.69</v>
      </c>
      <c r="O708" s="41">
        <f t="shared" si="71"/>
        <v>3719.06</v>
      </c>
      <c r="P708" s="41">
        <f t="shared" si="71"/>
        <v>3853.7999999999997</v>
      </c>
      <c r="Q708" s="41">
        <f t="shared" si="71"/>
        <v>3870.22</v>
      </c>
      <c r="R708" s="41">
        <f t="shared" si="71"/>
        <v>3861.8300000000004</v>
      </c>
      <c r="S708" s="41">
        <f t="shared" si="71"/>
        <v>3797.2400000000002</v>
      </c>
      <c r="T708" s="41">
        <f t="shared" si="71"/>
        <v>3733.1200000000003</v>
      </c>
      <c r="U708" s="41">
        <f t="shared" si="71"/>
        <v>3708.9599999999996</v>
      </c>
      <c r="V708" s="41">
        <f t="shared" si="71"/>
        <v>3677.93</v>
      </c>
      <c r="W708" s="41">
        <f t="shared" si="71"/>
        <v>3594.44</v>
      </c>
      <c r="X708" s="41">
        <f t="shared" si="71"/>
        <v>3278.6</v>
      </c>
      <c r="Y708" s="41">
        <f t="shared" si="71"/>
        <v>2866.15</v>
      </c>
      <c r="Z708" s="24">
        <f>IFERROR(Y708,"скрыть")</f>
        <v>2866.15</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21" customHeight="1" x14ac:dyDescent="0.2">
      <c r="A709" s="33">
        <v>30</v>
      </c>
      <c r="B709" s="41">
        <f t="shared" si="71"/>
        <v>2653.37</v>
      </c>
      <c r="C709" s="41">
        <f t="shared" si="71"/>
        <v>2511.1699999999996</v>
      </c>
      <c r="D709" s="41">
        <f t="shared" si="71"/>
        <v>2362.7000000000003</v>
      </c>
      <c r="E709" s="41">
        <f t="shared" si="71"/>
        <v>2272.75</v>
      </c>
      <c r="F709" s="41">
        <f t="shared" si="71"/>
        <v>2260.7999999999997</v>
      </c>
      <c r="G709" s="41">
        <f t="shared" si="71"/>
        <v>2487.1699999999996</v>
      </c>
      <c r="H709" s="41">
        <f t="shared" si="71"/>
        <v>2553.5300000000002</v>
      </c>
      <c r="I709" s="41">
        <f t="shared" si="71"/>
        <v>2944.7400000000002</v>
      </c>
      <c r="J709" s="41">
        <f t="shared" si="71"/>
        <v>3569.4999999999995</v>
      </c>
      <c r="K709" s="41">
        <f t="shared" si="71"/>
        <v>3460.4</v>
      </c>
      <c r="L709" s="41">
        <f t="shared" si="71"/>
        <v>3440.97</v>
      </c>
      <c r="M709" s="41">
        <f t="shared" si="71"/>
        <v>3427.2099999999996</v>
      </c>
      <c r="N709" s="41">
        <f t="shared" si="71"/>
        <v>3727.48</v>
      </c>
      <c r="O709" s="41">
        <f t="shared" si="71"/>
        <v>3742.15</v>
      </c>
      <c r="P709" s="41">
        <f t="shared" si="71"/>
        <v>4126.0800000000008</v>
      </c>
      <c r="Q709" s="41">
        <f t="shared" si="71"/>
        <v>4122.7300000000005</v>
      </c>
      <c r="R709" s="41">
        <f t="shared" si="71"/>
        <v>3893.8700000000003</v>
      </c>
      <c r="S709" s="41">
        <f t="shared" si="71"/>
        <v>3772.4</v>
      </c>
      <c r="T709" s="41">
        <f t="shared" si="71"/>
        <v>3720.73</v>
      </c>
      <c r="U709" s="41">
        <f t="shared" si="71"/>
        <v>3677.4</v>
      </c>
      <c r="V709" s="41">
        <f t="shared" si="71"/>
        <v>3757.86</v>
      </c>
      <c r="W709" s="41">
        <f t="shared" si="71"/>
        <v>3754.3399999999997</v>
      </c>
      <c r="X709" s="41">
        <f t="shared" si="71"/>
        <v>3478.5899999999997</v>
      </c>
      <c r="Y709" s="41">
        <f t="shared" si="71"/>
        <v>2985.64</v>
      </c>
      <c r="Z709" s="24">
        <f>IFERROR(Y709,"скрыть")</f>
        <v>2985.64</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21" customHeight="1" x14ac:dyDescent="0.2">
      <c r="A710" s="33">
        <v>31</v>
      </c>
      <c r="B710" s="41">
        <f t="shared" si="71"/>
        <v>2737.33</v>
      </c>
      <c r="C710" s="41">
        <f t="shared" si="71"/>
        <v>2601.16</v>
      </c>
      <c r="D710" s="41">
        <f t="shared" si="71"/>
        <v>2471.7599999999998</v>
      </c>
      <c r="E710" s="41">
        <f t="shared" si="71"/>
        <v>2368.54</v>
      </c>
      <c r="F710" s="41">
        <f t="shared" si="71"/>
        <v>2324.69</v>
      </c>
      <c r="G710" s="41">
        <f t="shared" si="71"/>
        <v>2425.14</v>
      </c>
      <c r="H710" s="41">
        <f t="shared" si="71"/>
        <v>2486.1699999999996</v>
      </c>
      <c r="I710" s="41">
        <f t="shared" si="71"/>
        <v>2747.47</v>
      </c>
      <c r="J710" s="41">
        <f t="shared" si="71"/>
        <v>3343.3300000000004</v>
      </c>
      <c r="K710" s="41">
        <f t="shared" si="71"/>
        <v>3497.3300000000004</v>
      </c>
      <c r="L710" s="41">
        <f t="shared" si="71"/>
        <v>3636.7899999999995</v>
      </c>
      <c r="M710" s="41">
        <f t="shared" si="71"/>
        <v>3670.06</v>
      </c>
      <c r="N710" s="41">
        <f t="shared" si="71"/>
        <v>3681.65</v>
      </c>
      <c r="O710" s="41">
        <f t="shared" si="71"/>
        <v>3685.69</v>
      </c>
      <c r="P710" s="41">
        <f t="shared" si="71"/>
        <v>3728.89</v>
      </c>
      <c r="Q710" s="41">
        <f t="shared" si="71"/>
        <v>3748.8300000000004</v>
      </c>
      <c r="R710" s="41">
        <f t="shared" si="71"/>
        <v>3753.9500000000003</v>
      </c>
      <c r="S710" s="41">
        <f t="shared" si="71"/>
        <v>3762.06</v>
      </c>
      <c r="T710" s="41">
        <f t="shared" si="71"/>
        <v>3697.77</v>
      </c>
      <c r="U710" s="41">
        <f t="shared" si="71"/>
        <v>3676.06</v>
      </c>
      <c r="V710" s="41">
        <f t="shared" si="71"/>
        <v>3696.9599999999996</v>
      </c>
      <c r="W710" s="41">
        <f t="shared" si="71"/>
        <v>3682.64</v>
      </c>
      <c r="X710" s="41">
        <f t="shared" si="71"/>
        <v>3360.97</v>
      </c>
      <c r="Y710" s="41">
        <f t="shared" si="71"/>
        <v>2919.48</v>
      </c>
      <c r="Z710" s="24">
        <f>IFERROR(Y710,"скрыть")</f>
        <v>2919.48</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x14ac:dyDescent="0.2">
      <c r="A711" s="111"/>
      <c r="B711" s="112" t="s">
        <v>117</v>
      </c>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x14ac:dyDescent="0.2">
      <c r="A712" s="111"/>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s="27" customFormat="1" ht="32.65" customHeight="1" x14ac:dyDescent="0.2">
      <c r="A713" s="31" t="s">
        <v>83</v>
      </c>
      <c r="B713" s="32" t="s">
        <v>84</v>
      </c>
      <c r="C713" s="32" t="s">
        <v>85</v>
      </c>
      <c r="D713" s="32" t="s">
        <v>86</v>
      </c>
      <c r="E713" s="32" t="s">
        <v>87</v>
      </c>
      <c r="F713" s="32" t="s">
        <v>88</v>
      </c>
      <c r="G713" s="32" t="s">
        <v>89</v>
      </c>
      <c r="H713" s="32" t="s">
        <v>90</v>
      </c>
      <c r="I713" s="32" t="s">
        <v>91</v>
      </c>
      <c r="J713" s="32" t="s">
        <v>92</v>
      </c>
      <c r="K713" s="32" t="s">
        <v>93</v>
      </c>
      <c r="L713" s="32" t="s">
        <v>94</v>
      </c>
      <c r="M713" s="32" t="s">
        <v>95</v>
      </c>
      <c r="N713" s="32" t="s">
        <v>96</v>
      </c>
      <c r="O713" s="32" t="s">
        <v>97</v>
      </c>
      <c r="P713" s="32" t="s">
        <v>98</v>
      </c>
      <c r="Q713" s="32" t="s">
        <v>99</v>
      </c>
      <c r="R713" s="32" t="s">
        <v>100</v>
      </c>
      <c r="S713" s="32" t="s">
        <v>101</v>
      </c>
      <c r="T713" s="32" t="s">
        <v>102</v>
      </c>
      <c r="U713" s="32" t="s">
        <v>103</v>
      </c>
      <c r="V713" s="32" t="s">
        <v>104</v>
      </c>
      <c r="W713" s="32" t="s">
        <v>105</v>
      </c>
      <c r="X713" s="32" t="s">
        <v>106</v>
      </c>
      <c r="Y713" s="32" t="s">
        <v>107</v>
      </c>
      <c r="Z713" s="26"/>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2" x14ac:dyDescent="0.2">
      <c r="A714" s="33">
        <v>1</v>
      </c>
      <c r="B714" s="39">
        <f>B499</f>
        <v>0</v>
      </c>
      <c r="C714" s="39">
        <f t="shared" ref="C714:Y714" si="72">C499</f>
        <v>0</v>
      </c>
      <c r="D714" s="39">
        <f t="shared" si="72"/>
        <v>0</v>
      </c>
      <c r="E714" s="39">
        <f t="shared" si="72"/>
        <v>0</v>
      </c>
      <c r="F714" s="39">
        <f t="shared" si="72"/>
        <v>0</v>
      </c>
      <c r="G714" s="39">
        <f t="shared" si="72"/>
        <v>8.73</v>
      </c>
      <c r="H714" s="39">
        <f t="shared" si="72"/>
        <v>0</v>
      </c>
      <c r="I714" s="39">
        <f t="shared" si="72"/>
        <v>69.3</v>
      </c>
      <c r="J714" s="39">
        <f t="shared" si="72"/>
        <v>333.55</v>
      </c>
      <c r="K714" s="39">
        <f t="shared" si="72"/>
        <v>287.52</v>
      </c>
      <c r="L714" s="39">
        <f t="shared" si="72"/>
        <v>167.9</v>
      </c>
      <c r="M714" s="39">
        <f t="shared" si="72"/>
        <v>146.35</v>
      </c>
      <c r="N714" s="39">
        <f t="shared" si="72"/>
        <v>56.71</v>
      </c>
      <c r="O714" s="39">
        <f t="shared" si="72"/>
        <v>116.34</v>
      </c>
      <c r="P714" s="39">
        <f t="shared" si="72"/>
        <v>148.46</v>
      </c>
      <c r="Q714" s="39">
        <f t="shared" si="72"/>
        <v>164.54</v>
      </c>
      <c r="R714" s="39">
        <f t="shared" si="72"/>
        <v>260.48</v>
      </c>
      <c r="S714" s="39">
        <f t="shared" si="72"/>
        <v>192.99</v>
      </c>
      <c r="T714" s="39">
        <f t="shared" si="72"/>
        <v>42.71</v>
      </c>
      <c r="U714" s="39">
        <f t="shared" si="72"/>
        <v>209.72</v>
      </c>
      <c r="V714" s="39">
        <f t="shared" si="72"/>
        <v>216.19</v>
      </c>
      <c r="W714" s="39">
        <f t="shared" si="72"/>
        <v>134.61000000000001</v>
      </c>
      <c r="X714" s="39">
        <f t="shared" si="72"/>
        <v>0</v>
      </c>
      <c r="Y714" s="39">
        <f t="shared" si="72"/>
        <v>0</v>
      </c>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ht="12" x14ac:dyDescent="0.2">
      <c r="A715" s="33">
        <v>2</v>
      </c>
      <c r="B715" s="39">
        <f t="shared" ref="B715:Y725" si="73">B500</f>
        <v>0</v>
      </c>
      <c r="C715" s="39">
        <f t="shared" si="73"/>
        <v>0</v>
      </c>
      <c r="D715" s="39">
        <f t="shared" si="73"/>
        <v>0</v>
      </c>
      <c r="E715" s="39">
        <f t="shared" si="73"/>
        <v>0</v>
      </c>
      <c r="F715" s="39">
        <f t="shared" si="73"/>
        <v>0</v>
      </c>
      <c r="G715" s="39">
        <f t="shared" si="73"/>
        <v>0</v>
      </c>
      <c r="H715" s="39">
        <f t="shared" si="73"/>
        <v>0</v>
      </c>
      <c r="I715" s="39">
        <f t="shared" si="73"/>
        <v>20.82</v>
      </c>
      <c r="J715" s="39">
        <f t="shared" si="73"/>
        <v>193.22</v>
      </c>
      <c r="K715" s="39">
        <f t="shared" si="73"/>
        <v>51.57</v>
      </c>
      <c r="L715" s="39">
        <f t="shared" si="73"/>
        <v>169</v>
      </c>
      <c r="M715" s="39">
        <f t="shared" si="73"/>
        <v>1.79</v>
      </c>
      <c r="N715" s="39">
        <f t="shared" si="73"/>
        <v>136.03</v>
      </c>
      <c r="O715" s="39">
        <f t="shared" si="73"/>
        <v>175.04</v>
      </c>
      <c r="P715" s="39">
        <f t="shared" si="73"/>
        <v>423.58</v>
      </c>
      <c r="Q715" s="39">
        <f t="shared" si="73"/>
        <v>71.099999999999994</v>
      </c>
      <c r="R715" s="39">
        <f t="shared" si="73"/>
        <v>62.96</v>
      </c>
      <c r="S715" s="39">
        <f t="shared" si="73"/>
        <v>17.04</v>
      </c>
      <c r="T715" s="39">
        <f t="shared" si="73"/>
        <v>62.2</v>
      </c>
      <c r="U715" s="39">
        <f t="shared" si="73"/>
        <v>109.45</v>
      </c>
      <c r="V715" s="39">
        <f t="shared" si="73"/>
        <v>178.47</v>
      </c>
      <c r="W715" s="39">
        <f t="shared" si="73"/>
        <v>0</v>
      </c>
      <c r="X715" s="39">
        <f t="shared" si="73"/>
        <v>0</v>
      </c>
      <c r="Y715" s="39">
        <f t="shared" si="73"/>
        <v>0</v>
      </c>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ht="12" x14ac:dyDescent="0.2">
      <c r="A716" s="33">
        <v>3</v>
      </c>
      <c r="B716" s="39">
        <f t="shared" si="73"/>
        <v>1.33</v>
      </c>
      <c r="C716" s="39">
        <f t="shared" si="73"/>
        <v>0</v>
      </c>
      <c r="D716" s="39">
        <f t="shared" si="73"/>
        <v>0</v>
      </c>
      <c r="E716" s="39">
        <f t="shared" si="73"/>
        <v>0</v>
      </c>
      <c r="F716" s="39">
        <f t="shared" si="73"/>
        <v>0</v>
      </c>
      <c r="G716" s="39">
        <f t="shared" si="73"/>
        <v>0</v>
      </c>
      <c r="H716" s="39">
        <f t="shared" si="73"/>
        <v>0</v>
      </c>
      <c r="I716" s="39">
        <f t="shared" si="73"/>
        <v>0</v>
      </c>
      <c r="J716" s="39">
        <f t="shared" si="73"/>
        <v>70.39</v>
      </c>
      <c r="K716" s="39">
        <f t="shared" si="73"/>
        <v>0</v>
      </c>
      <c r="L716" s="39">
        <f t="shared" si="73"/>
        <v>21.73</v>
      </c>
      <c r="M716" s="39">
        <f t="shared" si="73"/>
        <v>79.53</v>
      </c>
      <c r="N716" s="39">
        <f t="shared" si="73"/>
        <v>43.27</v>
      </c>
      <c r="O716" s="39">
        <f t="shared" si="73"/>
        <v>42.54</v>
      </c>
      <c r="P716" s="39">
        <f t="shared" si="73"/>
        <v>28.84</v>
      </c>
      <c r="Q716" s="39">
        <f t="shared" si="73"/>
        <v>21.82</v>
      </c>
      <c r="R716" s="39">
        <f t="shared" si="73"/>
        <v>46.67</v>
      </c>
      <c r="S716" s="39">
        <f t="shared" si="73"/>
        <v>36.07</v>
      </c>
      <c r="T716" s="39">
        <f t="shared" si="73"/>
        <v>114.04</v>
      </c>
      <c r="U716" s="39">
        <f t="shared" si="73"/>
        <v>115.77</v>
      </c>
      <c r="V716" s="39">
        <f t="shared" si="73"/>
        <v>104.88</v>
      </c>
      <c r="W716" s="39">
        <f t="shared" si="73"/>
        <v>0</v>
      </c>
      <c r="X716" s="39">
        <f t="shared" si="73"/>
        <v>0</v>
      </c>
      <c r="Y716" s="39">
        <f t="shared" si="73"/>
        <v>0</v>
      </c>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ht="12" x14ac:dyDescent="0.2">
      <c r="A717" s="33">
        <v>4</v>
      </c>
      <c r="B717" s="39">
        <f t="shared" si="73"/>
        <v>0</v>
      </c>
      <c r="C717" s="39">
        <f t="shared" si="73"/>
        <v>0</v>
      </c>
      <c r="D717" s="39">
        <f t="shared" si="73"/>
        <v>0</v>
      </c>
      <c r="E717" s="39">
        <f t="shared" si="73"/>
        <v>0</v>
      </c>
      <c r="F717" s="39">
        <f t="shared" si="73"/>
        <v>0</v>
      </c>
      <c r="G717" s="39">
        <f t="shared" si="73"/>
        <v>0</v>
      </c>
      <c r="H717" s="39">
        <f t="shared" si="73"/>
        <v>0</v>
      </c>
      <c r="I717" s="39">
        <f t="shared" si="73"/>
        <v>154.27000000000001</v>
      </c>
      <c r="J717" s="39">
        <f t="shared" si="73"/>
        <v>95.33</v>
      </c>
      <c r="K717" s="39">
        <f t="shared" si="73"/>
        <v>0</v>
      </c>
      <c r="L717" s="39">
        <f t="shared" si="73"/>
        <v>0</v>
      </c>
      <c r="M717" s="39">
        <f t="shared" si="73"/>
        <v>0</v>
      </c>
      <c r="N717" s="39">
        <f t="shared" si="73"/>
        <v>0</v>
      </c>
      <c r="O717" s="39">
        <f t="shared" si="73"/>
        <v>0</v>
      </c>
      <c r="P717" s="39">
        <f t="shared" si="73"/>
        <v>0</v>
      </c>
      <c r="Q717" s="39">
        <f t="shared" si="73"/>
        <v>10.36</v>
      </c>
      <c r="R717" s="39">
        <f t="shared" si="73"/>
        <v>1.9</v>
      </c>
      <c r="S717" s="39">
        <f t="shared" si="73"/>
        <v>108.66</v>
      </c>
      <c r="T717" s="39">
        <f t="shared" si="73"/>
        <v>203.94</v>
      </c>
      <c r="U717" s="39">
        <f t="shared" si="73"/>
        <v>133.57</v>
      </c>
      <c r="V717" s="39">
        <f t="shared" si="73"/>
        <v>177.22</v>
      </c>
      <c r="W717" s="39">
        <f t="shared" si="73"/>
        <v>0</v>
      </c>
      <c r="X717" s="39">
        <f t="shared" si="73"/>
        <v>0</v>
      </c>
      <c r="Y717" s="39">
        <f t="shared" si="73"/>
        <v>0</v>
      </c>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5</v>
      </c>
      <c r="B718" s="39">
        <f t="shared" si="73"/>
        <v>0</v>
      </c>
      <c r="C718" s="39">
        <f t="shared" si="73"/>
        <v>0</v>
      </c>
      <c r="D718" s="39">
        <f t="shared" si="73"/>
        <v>0</v>
      </c>
      <c r="E718" s="39">
        <f t="shared" si="73"/>
        <v>0</v>
      </c>
      <c r="F718" s="39">
        <f t="shared" si="73"/>
        <v>0</v>
      </c>
      <c r="G718" s="39">
        <f t="shared" si="73"/>
        <v>0</v>
      </c>
      <c r="H718" s="39">
        <f t="shared" si="73"/>
        <v>0</v>
      </c>
      <c r="I718" s="39">
        <f t="shared" si="73"/>
        <v>0</v>
      </c>
      <c r="J718" s="39">
        <f t="shared" si="73"/>
        <v>0</v>
      </c>
      <c r="K718" s="39">
        <f t="shared" si="73"/>
        <v>0</v>
      </c>
      <c r="L718" s="39">
        <f t="shared" si="73"/>
        <v>0</v>
      </c>
      <c r="M718" s="39">
        <f t="shared" si="73"/>
        <v>0</v>
      </c>
      <c r="N718" s="39">
        <f t="shared" si="73"/>
        <v>0</v>
      </c>
      <c r="O718" s="39">
        <f t="shared" si="73"/>
        <v>0</v>
      </c>
      <c r="P718" s="39">
        <f t="shared" si="73"/>
        <v>0</v>
      </c>
      <c r="Q718" s="39">
        <f t="shared" si="73"/>
        <v>0</v>
      </c>
      <c r="R718" s="39">
        <f t="shared" si="73"/>
        <v>0</v>
      </c>
      <c r="S718" s="39">
        <f t="shared" si="73"/>
        <v>0</v>
      </c>
      <c r="T718" s="39">
        <f t="shared" si="73"/>
        <v>0</v>
      </c>
      <c r="U718" s="39">
        <f t="shared" si="73"/>
        <v>0</v>
      </c>
      <c r="V718" s="39">
        <f t="shared" si="73"/>
        <v>0</v>
      </c>
      <c r="W718" s="39">
        <f t="shared" si="73"/>
        <v>0</v>
      </c>
      <c r="X718" s="39">
        <f t="shared" si="73"/>
        <v>0</v>
      </c>
      <c r="Y718" s="39">
        <f t="shared" si="73"/>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6</v>
      </c>
      <c r="B719" s="39">
        <f t="shared" si="73"/>
        <v>0</v>
      </c>
      <c r="C719" s="39">
        <f t="shared" si="73"/>
        <v>0</v>
      </c>
      <c r="D719" s="39">
        <f t="shared" si="73"/>
        <v>0</v>
      </c>
      <c r="E719" s="39">
        <f t="shared" si="73"/>
        <v>0</v>
      </c>
      <c r="F719" s="39">
        <f t="shared" si="73"/>
        <v>0</v>
      </c>
      <c r="G719" s="39">
        <f t="shared" si="73"/>
        <v>26.81</v>
      </c>
      <c r="H719" s="39">
        <f t="shared" si="73"/>
        <v>188.92</v>
      </c>
      <c r="I719" s="39">
        <f t="shared" si="73"/>
        <v>109</v>
      </c>
      <c r="J719" s="39">
        <f t="shared" si="73"/>
        <v>1.38</v>
      </c>
      <c r="K719" s="39">
        <f t="shared" si="73"/>
        <v>0</v>
      </c>
      <c r="L719" s="39">
        <f t="shared" si="73"/>
        <v>0</v>
      </c>
      <c r="M719" s="39">
        <f t="shared" si="73"/>
        <v>0</v>
      </c>
      <c r="N719" s="39">
        <f t="shared" si="73"/>
        <v>0</v>
      </c>
      <c r="O719" s="39">
        <f t="shared" si="73"/>
        <v>0</v>
      </c>
      <c r="P719" s="39">
        <f t="shared" si="73"/>
        <v>0</v>
      </c>
      <c r="Q719" s="39">
        <f t="shared" si="73"/>
        <v>0</v>
      </c>
      <c r="R719" s="39">
        <f t="shared" si="73"/>
        <v>0</v>
      </c>
      <c r="S719" s="39">
        <f t="shared" si="73"/>
        <v>0</v>
      </c>
      <c r="T719" s="39">
        <f t="shared" si="73"/>
        <v>0</v>
      </c>
      <c r="U719" s="39">
        <f t="shared" si="73"/>
        <v>0</v>
      </c>
      <c r="V719" s="39">
        <f t="shared" si="73"/>
        <v>0</v>
      </c>
      <c r="W719" s="39">
        <f t="shared" si="73"/>
        <v>0</v>
      </c>
      <c r="X719" s="39">
        <f t="shared" si="73"/>
        <v>0</v>
      </c>
      <c r="Y719" s="39">
        <f t="shared" si="73"/>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7</v>
      </c>
      <c r="B720" s="39">
        <f t="shared" si="73"/>
        <v>0</v>
      </c>
      <c r="C720" s="39">
        <f t="shared" si="73"/>
        <v>0</v>
      </c>
      <c r="D720" s="39">
        <f t="shared" si="73"/>
        <v>0</v>
      </c>
      <c r="E720" s="39">
        <f t="shared" si="73"/>
        <v>0</v>
      </c>
      <c r="F720" s="39">
        <f t="shared" si="73"/>
        <v>0</v>
      </c>
      <c r="G720" s="39">
        <f t="shared" si="73"/>
        <v>62.01</v>
      </c>
      <c r="H720" s="39">
        <f t="shared" si="73"/>
        <v>249.06</v>
      </c>
      <c r="I720" s="39">
        <f t="shared" si="73"/>
        <v>171.89</v>
      </c>
      <c r="J720" s="39">
        <f t="shared" si="73"/>
        <v>23.51</v>
      </c>
      <c r="K720" s="39">
        <f t="shared" si="73"/>
        <v>0</v>
      </c>
      <c r="L720" s="39">
        <f t="shared" si="73"/>
        <v>0</v>
      </c>
      <c r="M720" s="39">
        <f t="shared" si="73"/>
        <v>197.84</v>
      </c>
      <c r="N720" s="39">
        <f t="shared" si="73"/>
        <v>143.59</v>
      </c>
      <c r="O720" s="39">
        <f t="shared" si="73"/>
        <v>145.63999999999999</v>
      </c>
      <c r="P720" s="39">
        <f t="shared" si="73"/>
        <v>144.63</v>
      </c>
      <c r="Q720" s="39">
        <f t="shared" si="73"/>
        <v>168.56</v>
      </c>
      <c r="R720" s="39">
        <f t="shared" si="73"/>
        <v>176.59</v>
      </c>
      <c r="S720" s="39">
        <f t="shared" si="73"/>
        <v>216.21</v>
      </c>
      <c r="T720" s="39">
        <f t="shared" si="73"/>
        <v>159.66</v>
      </c>
      <c r="U720" s="39">
        <f t="shared" si="73"/>
        <v>102.72</v>
      </c>
      <c r="V720" s="39">
        <f t="shared" si="73"/>
        <v>188.96</v>
      </c>
      <c r="W720" s="39">
        <f t="shared" si="73"/>
        <v>48.46</v>
      </c>
      <c r="X720" s="39">
        <f t="shared" si="73"/>
        <v>5.89</v>
      </c>
      <c r="Y720" s="39">
        <f t="shared" si="73"/>
        <v>5.35</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8</v>
      </c>
      <c r="B721" s="39">
        <f t="shared" si="73"/>
        <v>0</v>
      </c>
      <c r="C721" s="39">
        <f t="shared" si="73"/>
        <v>0</v>
      </c>
      <c r="D721" s="39">
        <f t="shared" si="73"/>
        <v>0</v>
      </c>
      <c r="E721" s="39">
        <f t="shared" si="73"/>
        <v>0</v>
      </c>
      <c r="F721" s="39">
        <f t="shared" si="73"/>
        <v>0</v>
      </c>
      <c r="G721" s="39">
        <f t="shared" si="73"/>
        <v>5.75</v>
      </c>
      <c r="H721" s="39">
        <f t="shared" si="73"/>
        <v>38.14</v>
      </c>
      <c r="I721" s="39">
        <f t="shared" si="73"/>
        <v>26.32</v>
      </c>
      <c r="J721" s="39">
        <f t="shared" si="73"/>
        <v>163.35</v>
      </c>
      <c r="K721" s="39">
        <f t="shared" si="73"/>
        <v>89.8</v>
      </c>
      <c r="L721" s="39">
        <f t="shared" si="73"/>
        <v>39.44</v>
      </c>
      <c r="M721" s="39">
        <f t="shared" si="73"/>
        <v>40.32</v>
      </c>
      <c r="N721" s="39">
        <f t="shared" si="73"/>
        <v>49.23</v>
      </c>
      <c r="O721" s="39">
        <f t="shared" si="73"/>
        <v>65.58</v>
      </c>
      <c r="P721" s="39">
        <f t="shared" si="73"/>
        <v>87.44</v>
      </c>
      <c r="Q721" s="39">
        <f t="shared" si="73"/>
        <v>121.35</v>
      </c>
      <c r="R721" s="39">
        <f t="shared" si="73"/>
        <v>141.72999999999999</v>
      </c>
      <c r="S721" s="39">
        <f t="shared" si="73"/>
        <v>119.02</v>
      </c>
      <c r="T721" s="39">
        <f t="shared" si="73"/>
        <v>103.28</v>
      </c>
      <c r="U721" s="39">
        <f t="shared" si="73"/>
        <v>172.71</v>
      </c>
      <c r="V721" s="39">
        <f t="shared" si="73"/>
        <v>52.03</v>
      </c>
      <c r="W721" s="39">
        <f t="shared" si="73"/>
        <v>0</v>
      </c>
      <c r="X721" s="39">
        <f t="shared" si="73"/>
        <v>0</v>
      </c>
      <c r="Y721" s="39">
        <f t="shared" si="73"/>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9</v>
      </c>
      <c r="B722" s="39">
        <f t="shared" si="73"/>
        <v>0</v>
      </c>
      <c r="C722" s="39">
        <f t="shared" si="73"/>
        <v>0</v>
      </c>
      <c r="D722" s="39">
        <f t="shared" si="73"/>
        <v>0</v>
      </c>
      <c r="E722" s="39">
        <f t="shared" si="73"/>
        <v>0</v>
      </c>
      <c r="F722" s="39">
        <f t="shared" si="73"/>
        <v>0</v>
      </c>
      <c r="G722" s="39">
        <f t="shared" si="73"/>
        <v>0</v>
      </c>
      <c r="H722" s="39">
        <f t="shared" si="73"/>
        <v>0</v>
      </c>
      <c r="I722" s="39">
        <f t="shared" si="73"/>
        <v>44.23</v>
      </c>
      <c r="J722" s="39">
        <f t="shared" si="73"/>
        <v>117.48</v>
      </c>
      <c r="K722" s="39">
        <f t="shared" si="73"/>
        <v>0</v>
      </c>
      <c r="L722" s="39">
        <f t="shared" si="73"/>
        <v>0</v>
      </c>
      <c r="M722" s="39">
        <f t="shared" si="73"/>
        <v>0</v>
      </c>
      <c r="N722" s="39">
        <f t="shared" si="73"/>
        <v>0</v>
      </c>
      <c r="O722" s="39">
        <f t="shared" si="73"/>
        <v>0</v>
      </c>
      <c r="P722" s="39">
        <f t="shared" si="73"/>
        <v>0</v>
      </c>
      <c r="Q722" s="39">
        <f t="shared" si="73"/>
        <v>0</v>
      </c>
      <c r="R722" s="39">
        <f t="shared" si="73"/>
        <v>0</v>
      </c>
      <c r="S722" s="39">
        <f t="shared" si="73"/>
        <v>0</v>
      </c>
      <c r="T722" s="39">
        <f t="shared" si="73"/>
        <v>0</v>
      </c>
      <c r="U722" s="39">
        <f t="shared" si="73"/>
        <v>0</v>
      </c>
      <c r="V722" s="39">
        <f t="shared" si="73"/>
        <v>0</v>
      </c>
      <c r="W722" s="39">
        <f t="shared" si="73"/>
        <v>0</v>
      </c>
      <c r="X722" s="39">
        <f t="shared" si="73"/>
        <v>0</v>
      </c>
      <c r="Y722" s="39">
        <f t="shared" si="73"/>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10</v>
      </c>
      <c r="B723" s="39">
        <f t="shared" si="73"/>
        <v>19.66</v>
      </c>
      <c r="C723" s="39">
        <f t="shared" si="73"/>
        <v>0</v>
      </c>
      <c r="D723" s="39">
        <f t="shared" si="73"/>
        <v>0</v>
      </c>
      <c r="E723" s="39">
        <f t="shared" si="73"/>
        <v>0</v>
      </c>
      <c r="F723" s="39">
        <f t="shared" si="73"/>
        <v>0</v>
      </c>
      <c r="G723" s="39">
        <f t="shared" si="73"/>
        <v>79.900000000000006</v>
      </c>
      <c r="H723" s="39">
        <f t="shared" si="73"/>
        <v>200.22</v>
      </c>
      <c r="I723" s="39">
        <f t="shared" si="73"/>
        <v>168.6</v>
      </c>
      <c r="J723" s="39">
        <f t="shared" si="73"/>
        <v>302.74</v>
      </c>
      <c r="K723" s="39">
        <f t="shared" si="73"/>
        <v>148.32</v>
      </c>
      <c r="L723" s="39">
        <f t="shared" si="73"/>
        <v>64.61</v>
      </c>
      <c r="M723" s="39">
        <f t="shared" si="73"/>
        <v>90.3</v>
      </c>
      <c r="N723" s="39">
        <f t="shared" si="73"/>
        <v>16.59</v>
      </c>
      <c r="O723" s="39">
        <f t="shared" si="73"/>
        <v>78.819999999999993</v>
      </c>
      <c r="P723" s="39">
        <f t="shared" si="73"/>
        <v>0</v>
      </c>
      <c r="Q723" s="39">
        <f t="shared" si="73"/>
        <v>91.23</v>
      </c>
      <c r="R723" s="39">
        <f t="shared" si="73"/>
        <v>0</v>
      </c>
      <c r="S723" s="39">
        <f t="shared" si="73"/>
        <v>43.51</v>
      </c>
      <c r="T723" s="39">
        <f t="shared" si="73"/>
        <v>112.8</v>
      </c>
      <c r="U723" s="39">
        <f t="shared" si="73"/>
        <v>51.59</v>
      </c>
      <c r="V723" s="39">
        <f t="shared" si="73"/>
        <v>17.440000000000001</v>
      </c>
      <c r="W723" s="39">
        <f t="shared" si="73"/>
        <v>68.13</v>
      </c>
      <c r="X723" s="39">
        <f t="shared" si="73"/>
        <v>0</v>
      </c>
      <c r="Y723" s="39">
        <f t="shared" si="73"/>
        <v>0</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11</v>
      </c>
      <c r="B724" s="39">
        <f t="shared" si="73"/>
        <v>0</v>
      </c>
      <c r="C724" s="39">
        <f t="shared" si="73"/>
        <v>0</v>
      </c>
      <c r="D724" s="39">
        <f t="shared" si="73"/>
        <v>0.89</v>
      </c>
      <c r="E724" s="39">
        <f t="shared" si="73"/>
        <v>4.66</v>
      </c>
      <c r="F724" s="39">
        <f t="shared" si="73"/>
        <v>0.52</v>
      </c>
      <c r="G724" s="39">
        <f t="shared" si="73"/>
        <v>41.32</v>
      </c>
      <c r="H724" s="39">
        <f t="shared" si="73"/>
        <v>56.55</v>
      </c>
      <c r="I724" s="39">
        <f t="shared" si="73"/>
        <v>139.84</v>
      </c>
      <c r="J724" s="39">
        <f t="shared" si="73"/>
        <v>322.3</v>
      </c>
      <c r="K724" s="39">
        <f t="shared" si="73"/>
        <v>106.24</v>
      </c>
      <c r="L724" s="39">
        <f t="shared" si="73"/>
        <v>79.650000000000006</v>
      </c>
      <c r="M724" s="39">
        <f t="shared" si="73"/>
        <v>240.38</v>
      </c>
      <c r="N724" s="39">
        <f t="shared" si="73"/>
        <v>224.74</v>
      </c>
      <c r="O724" s="39">
        <f t="shared" si="73"/>
        <v>232.52</v>
      </c>
      <c r="P724" s="39">
        <f t="shared" si="73"/>
        <v>259.61</v>
      </c>
      <c r="Q724" s="39">
        <f t="shared" si="73"/>
        <v>259.51</v>
      </c>
      <c r="R724" s="39">
        <f t="shared" si="73"/>
        <v>439.52</v>
      </c>
      <c r="S724" s="39">
        <f t="shared" si="73"/>
        <v>521.74</v>
      </c>
      <c r="T724" s="39">
        <f t="shared" si="73"/>
        <v>704.84</v>
      </c>
      <c r="U724" s="39">
        <f t="shared" si="73"/>
        <v>582.57000000000005</v>
      </c>
      <c r="V724" s="39">
        <f t="shared" si="73"/>
        <v>268.57</v>
      </c>
      <c r="W724" s="39">
        <f t="shared" si="73"/>
        <v>87.22</v>
      </c>
      <c r="X724" s="39">
        <f t="shared" si="73"/>
        <v>53.01</v>
      </c>
      <c r="Y724" s="39">
        <f t="shared" si="73"/>
        <v>2.42</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12</v>
      </c>
      <c r="B725" s="39">
        <f t="shared" si="73"/>
        <v>49.24</v>
      </c>
      <c r="C725" s="39">
        <f t="shared" si="73"/>
        <v>38.47</v>
      </c>
      <c r="D725" s="39">
        <f t="shared" si="73"/>
        <v>22.02</v>
      </c>
      <c r="E725" s="39">
        <f t="shared" si="73"/>
        <v>39.5</v>
      </c>
      <c r="F725" s="39">
        <f t="shared" si="73"/>
        <v>39.5</v>
      </c>
      <c r="G725" s="39">
        <f t="shared" si="73"/>
        <v>235.11</v>
      </c>
      <c r="H725" s="39">
        <f t="shared" si="73"/>
        <v>45.95</v>
      </c>
      <c r="I725" s="39">
        <f t="shared" si="73"/>
        <v>109.79</v>
      </c>
      <c r="J725" s="39">
        <f t="shared" si="73"/>
        <v>27.42</v>
      </c>
      <c r="K725" s="39">
        <f t="shared" si="73"/>
        <v>2.14</v>
      </c>
      <c r="L725" s="39">
        <f t="shared" si="73"/>
        <v>0</v>
      </c>
      <c r="M725" s="39">
        <f t="shared" si="73"/>
        <v>57.85</v>
      </c>
      <c r="N725" s="39">
        <f t="shared" si="73"/>
        <v>67.56</v>
      </c>
      <c r="O725" s="39">
        <f t="shared" si="73"/>
        <v>100</v>
      </c>
      <c r="P725" s="39">
        <f t="shared" si="73"/>
        <v>121.93</v>
      </c>
      <c r="Q725" s="39">
        <f t="shared" ref="Q725:Y725" si="74">Q510</f>
        <v>687.54</v>
      </c>
      <c r="R725" s="39">
        <f t="shared" si="74"/>
        <v>283.22000000000003</v>
      </c>
      <c r="S725" s="39">
        <f t="shared" si="74"/>
        <v>86.17</v>
      </c>
      <c r="T725" s="39">
        <f t="shared" si="74"/>
        <v>20.350000000000001</v>
      </c>
      <c r="U725" s="39">
        <f t="shared" si="74"/>
        <v>114.81</v>
      </c>
      <c r="V725" s="39">
        <f t="shared" si="74"/>
        <v>112.07</v>
      </c>
      <c r="W725" s="39">
        <f t="shared" si="74"/>
        <v>78.86</v>
      </c>
      <c r="X725" s="39">
        <f t="shared" si="74"/>
        <v>25.5</v>
      </c>
      <c r="Y725" s="39">
        <f t="shared" si="74"/>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13</v>
      </c>
      <c r="B726" s="39">
        <f t="shared" ref="B726:Y736" si="75">B511</f>
        <v>14.53</v>
      </c>
      <c r="C726" s="39">
        <f t="shared" si="75"/>
        <v>0</v>
      </c>
      <c r="D726" s="39">
        <f t="shared" si="75"/>
        <v>0</v>
      </c>
      <c r="E726" s="39">
        <f t="shared" si="75"/>
        <v>0</v>
      </c>
      <c r="F726" s="39">
        <f t="shared" si="75"/>
        <v>0</v>
      </c>
      <c r="G726" s="39">
        <f t="shared" si="75"/>
        <v>132.66</v>
      </c>
      <c r="H726" s="39">
        <f t="shared" si="75"/>
        <v>93.35</v>
      </c>
      <c r="I726" s="39">
        <f t="shared" si="75"/>
        <v>26.52</v>
      </c>
      <c r="J726" s="39">
        <f t="shared" si="75"/>
        <v>141.21</v>
      </c>
      <c r="K726" s="39">
        <f t="shared" si="75"/>
        <v>0</v>
      </c>
      <c r="L726" s="39">
        <f t="shared" si="75"/>
        <v>8.94</v>
      </c>
      <c r="M726" s="39">
        <f t="shared" si="75"/>
        <v>0</v>
      </c>
      <c r="N726" s="39">
        <f t="shared" si="75"/>
        <v>1.47</v>
      </c>
      <c r="O726" s="39">
        <f t="shared" si="75"/>
        <v>0</v>
      </c>
      <c r="P726" s="39">
        <f t="shared" si="75"/>
        <v>67.62</v>
      </c>
      <c r="Q726" s="39">
        <f t="shared" si="75"/>
        <v>28.42</v>
      </c>
      <c r="R726" s="39">
        <f t="shared" si="75"/>
        <v>83.22</v>
      </c>
      <c r="S726" s="39">
        <f t="shared" si="75"/>
        <v>58.13</v>
      </c>
      <c r="T726" s="39">
        <f t="shared" si="75"/>
        <v>73.94</v>
      </c>
      <c r="U726" s="39">
        <f t="shared" si="75"/>
        <v>308.7</v>
      </c>
      <c r="V726" s="39">
        <f t="shared" si="75"/>
        <v>346.07</v>
      </c>
      <c r="W726" s="39">
        <f t="shared" si="75"/>
        <v>0</v>
      </c>
      <c r="X726" s="39">
        <f t="shared" si="75"/>
        <v>0</v>
      </c>
      <c r="Y726" s="39">
        <f t="shared" si="75"/>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14</v>
      </c>
      <c r="B727" s="39">
        <f t="shared" si="75"/>
        <v>0</v>
      </c>
      <c r="C727" s="39">
        <f t="shared" si="75"/>
        <v>0</v>
      </c>
      <c r="D727" s="39">
        <f t="shared" si="75"/>
        <v>0</v>
      </c>
      <c r="E727" s="39">
        <f t="shared" si="75"/>
        <v>416.59</v>
      </c>
      <c r="F727" s="39">
        <f t="shared" si="75"/>
        <v>0</v>
      </c>
      <c r="G727" s="39">
        <f t="shared" si="75"/>
        <v>223.92</v>
      </c>
      <c r="H727" s="39">
        <f t="shared" si="75"/>
        <v>78.040000000000006</v>
      </c>
      <c r="I727" s="39">
        <f t="shared" si="75"/>
        <v>343.52</v>
      </c>
      <c r="J727" s="39">
        <f t="shared" si="75"/>
        <v>425.4</v>
      </c>
      <c r="K727" s="39">
        <f t="shared" si="75"/>
        <v>222.97</v>
      </c>
      <c r="L727" s="39">
        <f t="shared" si="75"/>
        <v>151.86000000000001</v>
      </c>
      <c r="M727" s="39">
        <f t="shared" si="75"/>
        <v>172.12</v>
      </c>
      <c r="N727" s="39">
        <f t="shared" si="75"/>
        <v>170.11</v>
      </c>
      <c r="O727" s="39">
        <f t="shared" si="75"/>
        <v>127.44</v>
      </c>
      <c r="P727" s="39">
        <f t="shared" si="75"/>
        <v>39.840000000000003</v>
      </c>
      <c r="Q727" s="39">
        <f t="shared" si="75"/>
        <v>62.54</v>
      </c>
      <c r="R727" s="39">
        <f t="shared" si="75"/>
        <v>61.49</v>
      </c>
      <c r="S727" s="39">
        <f t="shared" si="75"/>
        <v>93.09</v>
      </c>
      <c r="T727" s="39">
        <f t="shared" si="75"/>
        <v>249.89</v>
      </c>
      <c r="U727" s="39">
        <f t="shared" si="75"/>
        <v>769.25</v>
      </c>
      <c r="V727" s="39">
        <f t="shared" si="75"/>
        <v>235.43</v>
      </c>
      <c r="W727" s="39">
        <f t="shared" si="75"/>
        <v>0</v>
      </c>
      <c r="X727" s="39">
        <f t="shared" si="75"/>
        <v>0</v>
      </c>
      <c r="Y727" s="39">
        <f t="shared" si="75"/>
        <v>0</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15</v>
      </c>
      <c r="B728" s="39">
        <f t="shared" si="75"/>
        <v>0</v>
      </c>
      <c r="C728" s="39">
        <f t="shared" si="75"/>
        <v>0</v>
      </c>
      <c r="D728" s="39">
        <f t="shared" si="75"/>
        <v>0</v>
      </c>
      <c r="E728" s="39">
        <f t="shared" si="75"/>
        <v>0</v>
      </c>
      <c r="F728" s="39">
        <f t="shared" si="75"/>
        <v>0</v>
      </c>
      <c r="G728" s="39">
        <f t="shared" si="75"/>
        <v>23.59</v>
      </c>
      <c r="H728" s="39">
        <f t="shared" si="75"/>
        <v>97.83</v>
      </c>
      <c r="I728" s="39">
        <f t="shared" si="75"/>
        <v>85.68</v>
      </c>
      <c r="J728" s="39">
        <f t="shared" si="75"/>
        <v>40.71</v>
      </c>
      <c r="K728" s="39">
        <f t="shared" si="75"/>
        <v>0</v>
      </c>
      <c r="L728" s="39">
        <f t="shared" si="75"/>
        <v>0</v>
      </c>
      <c r="M728" s="39">
        <f t="shared" si="75"/>
        <v>0</v>
      </c>
      <c r="N728" s="39">
        <f t="shared" si="75"/>
        <v>0</v>
      </c>
      <c r="O728" s="39">
        <f t="shared" si="75"/>
        <v>0</v>
      </c>
      <c r="P728" s="39">
        <f t="shared" si="75"/>
        <v>0</v>
      </c>
      <c r="Q728" s="39">
        <f t="shared" si="75"/>
        <v>0</v>
      </c>
      <c r="R728" s="39">
        <f t="shared" si="75"/>
        <v>0</v>
      </c>
      <c r="S728" s="39">
        <f t="shared" si="75"/>
        <v>0</v>
      </c>
      <c r="T728" s="39">
        <f t="shared" si="75"/>
        <v>0</v>
      </c>
      <c r="U728" s="39">
        <f t="shared" si="75"/>
        <v>0</v>
      </c>
      <c r="V728" s="39">
        <f t="shared" si="75"/>
        <v>0</v>
      </c>
      <c r="W728" s="39">
        <f t="shared" si="75"/>
        <v>0</v>
      </c>
      <c r="X728" s="39">
        <f t="shared" si="75"/>
        <v>0</v>
      </c>
      <c r="Y728" s="39">
        <f t="shared" si="75"/>
        <v>0</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16</v>
      </c>
      <c r="B729" s="39">
        <f t="shared" si="75"/>
        <v>0</v>
      </c>
      <c r="C729" s="39">
        <f t="shared" si="75"/>
        <v>0</v>
      </c>
      <c r="D729" s="39">
        <f t="shared" si="75"/>
        <v>0</v>
      </c>
      <c r="E729" s="39">
        <f t="shared" si="75"/>
        <v>0</v>
      </c>
      <c r="F729" s="39">
        <f t="shared" si="75"/>
        <v>102.85</v>
      </c>
      <c r="G729" s="39">
        <f t="shared" si="75"/>
        <v>119.11</v>
      </c>
      <c r="H729" s="39">
        <f t="shared" si="75"/>
        <v>96.51</v>
      </c>
      <c r="I729" s="39">
        <f t="shared" si="75"/>
        <v>238.12</v>
      </c>
      <c r="J729" s="39">
        <f t="shared" si="75"/>
        <v>123.08</v>
      </c>
      <c r="K729" s="39">
        <f t="shared" si="75"/>
        <v>88.73</v>
      </c>
      <c r="L729" s="39">
        <f t="shared" si="75"/>
        <v>78.12</v>
      </c>
      <c r="M729" s="39">
        <f t="shared" si="75"/>
        <v>67.760000000000005</v>
      </c>
      <c r="N729" s="39">
        <f t="shared" si="75"/>
        <v>49.28</v>
      </c>
      <c r="O729" s="39">
        <f t="shared" si="75"/>
        <v>81.430000000000007</v>
      </c>
      <c r="P729" s="39">
        <f t="shared" si="75"/>
        <v>2.19</v>
      </c>
      <c r="Q729" s="39">
        <f t="shared" si="75"/>
        <v>0</v>
      </c>
      <c r="R729" s="39">
        <f t="shared" si="75"/>
        <v>0</v>
      </c>
      <c r="S729" s="39">
        <f t="shared" si="75"/>
        <v>0</v>
      </c>
      <c r="T729" s="39">
        <f t="shared" si="75"/>
        <v>0</v>
      </c>
      <c r="U729" s="39">
        <f t="shared" si="75"/>
        <v>40.46</v>
      </c>
      <c r="V729" s="39">
        <f t="shared" si="75"/>
        <v>79.37</v>
      </c>
      <c r="W729" s="39">
        <f t="shared" si="75"/>
        <v>0</v>
      </c>
      <c r="X729" s="39">
        <f t="shared" si="75"/>
        <v>0</v>
      </c>
      <c r="Y729" s="39">
        <f t="shared" si="75"/>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17</v>
      </c>
      <c r="B730" s="39">
        <f t="shared" si="75"/>
        <v>0</v>
      </c>
      <c r="C730" s="39">
        <f t="shared" si="75"/>
        <v>0.05</v>
      </c>
      <c r="D730" s="39">
        <f t="shared" si="75"/>
        <v>63.1</v>
      </c>
      <c r="E730" s="39">
        <f t="shared" si="75"/>
        <v>7.34</v>
      </c>
      <c r="F730" s="39">
        <f t="shared" si="75"/>
        <v>0</v>
      </c>
      <c r="G730" s="39">
        <f t="shared" si="75"/>
        <v>151.25</v>
      </c>
      <c r="H730" s="39">
        <f t="shared" si="75"/>
        <v>185.23</v>
      </c>
      <c r="I730" s="39">
        <f t="shared" si="75"/>
        <v>176.97</v>
      </c>
      <c r="J730" s="39">
        <f t="shared" si="75"/>
        <v>218.5</v>
      </c>
      <c r="K730" s="39">
        <f t="shared" si="75"/>
        <v>45.79</v>
      </c>
      <c r="L730" s="39">
        <f t="shared" si="75"/>
        <v>0</v>
      </c>
      <c r="M730" s="39">
        <f t="shared" si="75"/>
        <v>0</v>
      </c>
      <c r="N730" s="39">
        <f t="shared" si="75"/>
        <v>0</v>
      </c>
      <c r="O730" s="39">
        <f t="shared" si="75"/>
        <v>0</v>
      </c>
      <c r="P730" s="39">
        <f t="shared" si="75"/>
        <v>3.45</v>
      </c>
      <c r="Q730" s="39">
        <f t="shared" si="75"/>
        <v>7.39</v>
      </c>
      <c r="R730" s="39">
        <f t="shared" si="75"/>
        <v>0</v>
      </c>
      <c r="S730" s="39">
        <f t="shared" si="75"/>
        <v>0.03</v>
      </c>
      <c r="T730" s="39">
        <f t="shared" si="75"/>
        <v>5.0999999999999996</v>
      </c>
      <c r="U730" s="39">
        <f t="shared" si="75"/>
        <v>2.96</v>
      </c>
      <c r="V730" s="39">
        <f t="shared" si="75"/>
        <v>112.94</v>
      </c>
      <c r="W730" s="39">
        <f t="shared" si="75"/>
        <v>0</v>
      </c>
      <c r="X730" s="39">
        <f t="shared" si="75"/>
        <v>0</v>
      </c>
      <c r="Y730" s="39">
        <f t="shared" si="75"/>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18</v>
      </c>
      <c r="B731" s="39">
        <f t="shared" si="75"/>
        <v>85.37</v>
      </c>
      <c r="C731" s="39">
        <f t="shared" si="75"/>
        <v>0</v>
      </c>
      <c r="D731" s="39">
        <f t="shared" si="75"/>
        <v>0</v>
      </c>
      <c r="E731" s="39">
        <f t="shared" si="75"/>
        <v>0</v>
      </c>
      <c r="F731" s="39">
        <f t="shared" si="75"/>
        <v>0</v>
      </c>
      <c r="G731" s="39">
        <f t="shared" si="75"/>
        <v>74.3</v>
      </c>
      <c r="H731" s="39">
        <f t="shared" si="75"/>
        <v>0</v>
      </c>
      <c r="I731" s="39">
        <f t="shared" si="75"/>
        <v>98.67</v>
      </c>
      <c r="J731" s="39">
        <f t="shared" si="75"/>
        <v>94.5</v>
      </c>
      <c r="K731" s="39">
        <f t="shared" si="75"/>
        <v>0</v>
      </c>
      <c r="L731" s="39">
        <f t="shared" si="75"/>
        <v>0</v>
      </c>
      <c r="M731" s="39">
        <f t="shared" si="75"/>
        <v>0</v>
      </c>
      <c r="N731" s="39">
        <f t="shared" si="75"/>
        <v>0</v>
      </c>
      <c r="O731" s="39">
        <f t="shared" si="75"/>
        <v>0</v>
      </c>
      <c r="P731" s="39">
        <f t="shared" si="75"/>
        <v>0</v>
      </c>
      <c r="Q731" s="39">
        <f t="shared" si="75"/>
        <v>0</v>
      </c>
      <c r="R731" s="39">
        <f t="shared" si="75"/>
        <v>0</v>
      </c>
      <c r="S731" s="39">
        <f t="shared" si="75"/>
        <v>128.19</v>
      </c>
      <c r="T731" s="39">
        <f t="shared" si="75"/>
        <v>59.69</v>
      </c>
      <c r="U731" s="39">
        <f t="shared" si="75"/>
        <v>108.12</v>
      </c>
      <c r="V731" s="39">
        <f t="shared" si="75"/>
        <v>163.68</v>
      </c>
      <c r="W731" s="39">
        <f t="shared" si="75"/>
        <v>94.05</v>
      </c>
      <c r="X731" s="39">
        <f t="shared" si="75"/>
        <v>0</v>
      </c>
      <c r="Y731" s="39">
        <f t="shared" si="75"/>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19</v>
      </c>
      <c r="B732" s="39">
        <f t="shared" si="75"/>
        <v>0</v>
      </c>
      <c r="C732" s="39">
        <f t="shared" si="75"/>
        <v>0</v>
      </c>
      <c r="D732" s="39">
        <f t="shared" si="75"/>
        <v>0</v>
      </c>
      <c r="E732" s="39">
        <f t="shared" si="75"/>
        <v>0</v>
      </c>
      <c r="F732" s="39">
        <f t="shared" si="75"/>
        <v>0</v>
      </c>
      <c r="G732" s="39">
        <f t="shared" si="75"/>
        <v>52.55</v>
      </c>
      <c r="H732" s="39">
        <f t="shared" si="75"/>
        <v>186.34</v>
      </c>
      <c r="I732" s="39">
        <f t="shared" si="75"/>
        <v>317.56</v>
      </c>
      <c r="J732" s="39">
        <f t="shared" si="75"/>
        <v>151.83000000000001</v>
      </c>
      <c r="K732" s="39">
        <f t="shared" si="75"/>
        <v>45.44</v>
      </c>
      <c r="L732" s="39">
        <f t="shared" si="75"/>
        <v>14.42</v>
      </c>
      <c r="M732" s="39">
        <f t="shared" si="75"/>
        <v>0</v>
      </c>
      <c r="N732" s="39">
        <f t="shared" si="75"/>
        <v>46.41</v>
      </c>
      <c r="O732" s="39">
        <f t="shared" si="75"/>
        <v>27.31</v>
      </c>
      <c r="P732" s="39">
        <f t="shared" si="75"/>
        <v>0.61</v>
      </c>
      <c r="Q732" s="39">
        <f t="shared" si="75"/>
        <v>34.15</v>
      </c>
      <c r="R732" s="39">
        <f t="shared" si="75"/>
        <v>0.26</v>
      </c>
      <c r="S732" s="39">
        <f t="shared" si="75"/>
        <v>0</v>
      </c>
      <c r="T732" s="39">
        <f t="shared" si="75"/>
        <v>0</v>
      </c>
      <c r="U732" s="39">
        <f t="shared" si="75"/>
        <v>17.32</v>
      </c>
      <c r="V732" s="39">
        <f t="shared" si="75"/>
        <v>0.09</v>
      </c>
      <c r="W732" s="39">
        <f t="shared" si="75"/>
        <v>0</v>
      </c>
      <c r="X732" s="39">
        <f t="shared" si="75"/>
        <v>0</v>
      </c>
      <c r="Y732" s="39">
        <f t="shared" si="75"/>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20</v>
      </c>
      <c r="B733" s="39">
        <f t="shared" si="75"/>
        <v>0</v>
      </c>
      <c r="C733" s="39">
        <f t="shared" si="75"/>
        <v>0</v>
      </c>
      <c r="D733" s="39">
        <f t="shared" si="75"/>
        <v>0</v>
      </c>
      <c r="E733" s="39">
        <f t="shared" si="75"/>
        <v>0</v>
      </c>
      <c r="F733" s="39">
        <f t="shared" si="75"/>
        <v>0</v>
      </c>
      <c r="G733" s="39">
        <f t="shared" si="75"/>
        <v>57.67</v>
      </c>
      <c r="H733" s="39">
        <f t="shared" si="75"/>
        <v>109.04</v>
      </c>
      <c r="I733" s="39">
        <f t="shared" si="75"/>
        <v>158.34</v>
      </c>
      <c r="J733" s="39">
        <f t="shared" si="75"/>
        <v>59.61</v>
      </c>
      <c r="K733" s="39">
        <f t="shared" si="75"/>
        <v>0</v>
      </c>
      <c r="L733" s="39">
        <f t="shared" si="75"/>
        <v>0</v>
      </c>
      <c r="M733" s="39">
        <f t="shared" si="75"/>
        <v>0</v>
      </c>
      <c r="N733" s="39">
        <f t="shared" si="75"/>
        <v>0</v>
      </c>
      <c r="O733" s="39">
        <f t="shared" si="75"/>
        <v>0</v>
      </c>
      <c r="P733" s="39">
        <f t="shared" si="75"/>
        <v>0</v>
      </c>
      <c r="Q733" s="39">
        <f t="shared" si="75"/>
        <v>0</v>
      </c>
      <c r="R733" s="39">
        <f t="shared" si="75"/>
        <v>0</v>
      </c>
      <c r="S733" s="39">
        <f t="shared" si="75"/>
        <v>0</v>
      </c>
      <c r="T733" s="39">
        <f t="shared" si="75"/>
        <v>0</v>
      </c>
      <c r="U733" s="39">
        <f t="shared" si="75"/>
        <v>0</v>
      </c>
      <c r="V733" s="39">
        <f t="shared" si="75"/>
        <v>0</v>
      </c>
      <c r="W733" s="39">
        <f t="shared" si="75"/>
        <v>0</v>
      </c>
      <c r="X733" s="39">
        <f t="shared" si="75"/>
        <v>0</v>
      </c>
      <c r="Y733" s="39">
        <f t="shared" si="75"/>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21</v>
      </c>
      <c r="B734" s="39">
        <f t="shared" si="75"/>
        <v>0</v>
      </c>
      <c r="C734" s="39">
        <f t="shared" si="75"/>
        <v>0</v>
      </c>
      <c r="D734" s="39">
        <f t="shared" si="75"/>
        <v>0</v>
      </c>
      <c r="E734" s="39">
        <f t="shared" si="75"/>
        <v>0</v>
      </c>
      <c r="F734" s="39">
        <f t="shared" si="75"/>
        <v>0</v>
      </c>
      <c r="G734" s="39">
        <f t="shared" si="75"/>
        <v>0</v>
      </c>
      <c r="H734" s="39">
        <f t="shared" si="75"/>
        <v>12.4</v>
      </c>
      <c r="I734" s="39">
        <f t="shared" si="75"/>
        <v>160.41</v>
      </c>
      <c r="J734" s="39">
        <f t="shared" si="75"/>
        <v>103.82</v>
      </c>
      <c r="K734" s="39">
        <f t="shared" si="75"/>
        <v>0.1</v>
      </c>
      <c r="L734" s="39">
        <f t="shared" si="75"/>
        <v>0</v>
      </c>
      <c r="M734" s="39">
        <f t="shared" si="75"/>
        <v>0</v>
      </c>
      <c r="N734" s="39">
        <f t="shared" si="75"/>
        <v>0.16</v>
      </c>
      <c r="O734" s="39">
        <f t="shared" si="75"/>
        <v>0.23</v>
      </c>
      <c r="P734" s="39">
        <f t="shared" si="75"/>
        <v>0</v>
      </c>
      <c r="Q734" s="39">
        <f t="shared" si="75"/>
        <v>0.12</v>
      </c>
      <c r="R734" s="39">
        <f t="shared" si="75"/>
        <v>0</v>
      </c>
      <c r="S734" s="39">
        <f t="shared" si="75"/>
        <v>0.08</v>
      </c>
      <c r="T734" s="39">
        <f t="shared" si="75"/>
        <v>33.869999999999997</v>
      </c>
      <c r="U734" s="39">
        <f t="shared" si="75"/>
        <v>45.05</v>
      </c>
      <c r="V734" s="39">
        <f t="shared" si="75"/>
        <v>0.19</v>
      </c>
      <c r="W734" s="39">
        <f t="shared" si="75"/>
        <v>0</v>
      </c>
      <c r="X734" s="39">
        <f t="shared" si="75"/>
        <v>0</v>
      </c>
      <c r="Y734" s="39">
        <f t="shared" si="75"/>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22</v>
      </c>
      <c r="B735" s="39">
        <f t="shared" si="75"/>
        <v>0</v>
      </c>
      <c r="C735" s="39">
        <f t="shared" si="75"/>
        <v>0</v>
      </c>
      <c r="D735" s="39">
        <f t="shared" si="75"/>
        <v>0</v>
      </c>
      <c r="E735" s="39">
        <f t="shared" si="75"/>
        <v>0</v>
      </c>
      <c r="F735" s="39">
        <f t="shared" si="75"/>
        <v>0</v>
      </c>
      <c r="G735" s="39">
        <f t="shared" si="75"/>
        <v>60.21</v>
      </c>
      <c r="H735" s="39">
        <f t="shared" si="75"/>
        <v>227.81</v>
      </c>
      <c r="I735" s="39">
        <f t="shared" si="75"/>
        <v>228.2</v>
      </c>
      <c r="J735" s="39">
        <f t="shared" si="75"/>
        <v>54.67</v>
      </c>
      <c r="K735" s="39">
        <f t="shared" si="75"/>
        <v>1.2</v>
      </c>
      <c r="L735" s="39">
        <f t="shared" si="75"/>
        <v>0</v>
      </c>
      <c r="M735" s="39">
        <f t="shared" si="75"/>
        <v>0</v>
      </c>
      <c r="N735" s="39">
        <f t="shared" si="75"/>
        <v>0</v>
      </c>
      <c r="O735" s="39">
        <f t="shared" si="75"/>
        <v>0</v>
      </c>
      <c r="P735" s="39">
        <f t="shared" si="75"/>
        <v>0</v>
      </c>
      <c r="Q735" s="39">
        <f t="shared" si="75"/>
        <v>0</v>
      </c>
      <c r="R735" s="39">
        <f t="shared" si="75"/>
        <v>0</v>
      </c>
      <c r="S735" s="39">
        <f t="shared" si="75"/>
        <v>2.25</v>
      </c>
      <c r="T735" s="39">
        <f t="shared" si="75"/>
        <v>0</v>
      </c>
      <c r="U735" s="39">
        <f t="shared" si="75"/>
        <v>0</v>
      </c>
      <c r="V735" s="39">
        <f t="shared" si="75"/>
        <v>0</v>
      </c>
      <c r="W735" s="39">
        <f t="shared" si="75"/>
        <v>0</v>
      </c>
      <c r="X735" s="39">
        <f t="shared" si="75"/>
        <v>0</v>
      </c>
      <c r="Y735" s="39">
        <f t="shared" si="75"/>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23</v>
      </c>
      <c r="B736" s="39">
        <f t="shared" si="75"/>
        <v>0</v>
      </c>
      <c r="C736" s="39">
        <f t="shared" si="75"/>
        <v>0</v>
      </c>
      <c r="D736" s="39">
        <f t="shared" si="75"/>
        <v>0</v>
      </c>
      <c r="E736" s="39">
        <f t="shared" si="75"/>
        <v>0</v>
      </c>
      <c r="F736" s="39">
        <f t="shared" si="75"/>
        <v>13.09</v>
      </c>
      <c r="G736" s="39">
        <f t="shared" si="75"/>
        <v>100.16</v>
      </c>
      <c r="H736" s="39">
        <f t="shared" si="75"/>
        <v>213.41</v>
      </c>
      <c r="I736" s="39">
        <f t="shared" si="75"/>
        <v>143.82</v>
      </c>
      <c r="J736" s="39">
        <f t="shared" si="75"/>
        <v>66.12</v>
      </c>
      <c r="K736" s="39">
        <f t="shared" si="75"/>
        <v>0.06</v>
      </c>
      <c r="L736" s="39">
        <f t="shared" si="75"/>
        <v>0</v>
      </c>
      <c r="M736" s="39">
        <f t="shared" si="75"/>
        <v>0.01</v>
      </c>
      <c r="N736" s="39">
        <f t="shared" si="75"/>
        <v>0.06</v>
      </c>
      <c r="O736" s="39">
        <f t="shared" si="75"/>
        <v>0</v>
      </c>
      <c r="P736" s="39">
        <f t="shared" si="75"/>
        <v>87.28</v>
      </c>
      <c r="Q736" s="39">
        <f t="shared" ref="Q736:Y736" si="76">Q521</f>
        <v>89.93</v>
      </c>
      <c r="R736" s="39">
        <f t="shared" si="76"/>
        <v>80.36</v>
      </c>
      <c r="S736" s="39">
        <f t="shared" si="76"/>
        <v>7.46</v>
      </c>
      <c r="T736" s="39">
        <f t="shared" si="76"/>
        <v>34.770000000000003</v>
      </c>
      <c r="U736" s="39">
        <f t="shared" si="76"/>
        <v>58.82</v>
      </c>
      <c r="V736" s="39">
        <f t="shared" si="76"/>
        <v>183.64</v>
      </c>
      <c r="W736" s="39">
        <f t="shared" si="76"/>
        <v>60.25</v>
      </c>
      <c r="X736" s="39">
        <f t="shared" si="76"/>
        <v>0</v>
      </c>
      <c r="Y736" s="39">
        <f t="shared" si="76"/>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24</v>
      </c>
      <c r="B737" s="39">
        <f t="shared" ref="B737:Y744" si="77">B522</f>
        <v>0</v>
      </c>
      <c r="C737" s="39">
        <f t="shared" si="77"/>
        <v>0</v>
      </c>
      <c r="D737" s="39">
        <f t="shared" si="77"/>
        <v>0</v>
      </c>
      <c r="E737" s="39">
        <f t="shared" si="77"/>
        <v>0</v>
      </c>
      <c r="F737" s="39">
        <f t="shared" si="77"/>
        <v>27.58</v>
      </c>
      <c r="G737" s="39">
        <f t="shared" si="77"/>
        <v>61.49</v>
      </c>
      <c r="H737" s="39">
        <f t="shared" si="77"/>
        <v>78.739999999999995</v>
      </c>
      <c r="I737" s="39">
        <f t="shared" si="77"/>
        <v>105.86</v>
      </c>
      <c r="J737" s="39">
        <f t="shared" si="77"/>
        <v>257.74</v>
      </c>
      <c r="K737" s="39">
        <f t="shared" si="77"/>
        <v>64.56</v>
      </c>
      <c r="L737" s="39">
        <f t="shared" si="77"/>
        <v>0</v>
      </c>
      <c r="M737" s="39">
        <f t="shared" si="77"/>
        <v>0</v>
      </c>
      <c r="N737" s="39">
        <f t="shared" si="77"/>
        <v>0</v>
      </c>
      <c r="O737" s="39">
        <f t="shared" si="77"/>
        <v>0</v>
      </c>
      <c r="P737" s="39">
        <f t="shared" si="77"/>
        <v>0</v>
      </c>
      <c r="Q737" s="39">
        <f t="shared" si="77"/>
        <v>0</v>
      </c>
      <c r="R737" s="39">
        <f t="shared" si="77"/>
        <v>0.02</v>
      </c>
      <c r="S737" s="39">
        <f t="shared" si="77"/>
        <v>0</v>
      </c>
      <c r="T737" s="39">
        <f t="shared" si="77"/>
        <v>0</v>
      </c>
      <c r="U737" s="39">
        <f t="shared" si="77"/>
        <v>10.56</v>
      </c>
      <c r="V737" s="39">
        <f t="shared" si="77"/>
        <v>0</v>
      </c>
      <c r="W737" s="39">
        <f t="shared" si="77"/>
        <v>0</v>
      </c>
      <c r="X737" s="39">
        <f t="shared" si="77"/>
        <v>0</v>
      </c>
      <c r="Y737" s="39">
        <f t="shared" si="77"/>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25</v>
      </c>
      <c r="B738" s="39">
        <f t="shared" si="77"/>
        <v>0</v>
      </c>
      <c r="C738" s="39">
        <f t="shared" si="77"/>
        <v>0</v>
      </c>
      <c r="D738" s="39">
        <f t="shared" si="77"/>
        <v>0</v>
      </c>
      <c r="E738" s="39">
        <f t="shared" si="77"/>
        <v>0</v>
      </c>
      <c r="F738" s="39">
        <f t="shared" si="77"/>
        <v>0</v>
      </c>
      <c r="G738" s="39">
        <f t="shared" si="77"/>
        <v>0</v>
      </c>
      <c r="H738" s="39">
        <f t="shared" si="77"/>
        <v>0</v>
      </c>
      <c r="I738" s="39">
        <f t="shared" si="77"/>
        <v>3.16</v>
      </c>
      <c r="J738" s="39">
        <f t="shared" si="77"/>
        <v>186.72</v>
      </c>
      <c r="K738" s="39">
        <f t="shared" si="77"/>
        <v>83.52</v>
      </c>
      <c r="L738" s="39">
        <f t="shared" si="77"/>
        <v>84.72</v>
      </c>
      <c r="M738" s="39">
        <f t="shared" si="77"/>
        <v>37.89</v>
      </c>
      <c r="N738" s="39">
        <f t="shared" si="77"/>
        <v>37.1</v>
      </c>
      <c r="O738" s="39">
        <f t="shared" si="77"/>
        <v>26.58</v>
      </c>
      <c r="P738" s="39">
        <f t="shared" si="77"/>
        <v>35.08</v>
      </c>
      <c r="Q738" s="39">
        <f t="shared" si="77"/>
        <v>53.27</v>
      </c>
      <c r="R738" s="39">
        <f t="shared" si="77"/>
        <v>17.13</v>
      </c>
      <c r="S738" s="39">
        <f t="shared" si="77"/>
        <v>5.87</v>
      </c>
      <c r="T738" s="39">
        <f t="shared" si="77"/>
        <v>9.52</v>
      </c>
      <c r="U738" s="39">
        <f t="shared" si="77"/>
        <v>0</v>
      </c>
      <c r="V738" s="39">
        <f t="shared" si="77"/>
        <v>0</v>
      </c>
      <c r="W738" s="39">
        <f t="shared" si="77"/>
        <v>0</v>
      </c>
      <c r="X738" s="39">
        <f t="shared" si="77"/>
        <v>0</v>
      </c>
      <c r="Y738" s="39">
        <f t="shared" si="77"/>
        <v>0.32</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26</v>
      </c>
      <c r="B739" s="39">
        <f t="shared" si="77"/>
        <v>0</v>
      </c>
      <c r="C739" s="39">
        <f t="shared" si="77"/>
        <v>0</v>
      </c>
      <c r="D739" s="39">
        <f t="shared" si="77"/>
        <v>0</v>
      </c>
      <c r="E739" s="39">
        <f t="shared" si="77"/>
        <v>0</v>
      </c>
      <c r="F739" s="39">
        <f t="shared" si="77"/>
        <v>34.799999999999997</v>
      </c>
      <c r="G739" s="39">
        <f t="shared" si="77"/>
        <v>34.729999999999997</v>
      </c>
      <c r="H739" s="39">
        <f t="shared" si="77"/>
        <v>198.7</v>
      </c>
      <c r="I739" s="39">
        <f t="shared" si="77"/>
        <v>394.35</v>
      </c>
      <c r="J739" s="39">
        <f t="shared" si="77"/>
        <v>243.74</v>
      </c>
      <c r="K739" s="39">
        <f t="shared" si="77"/>
        <v>261.17</v>
      </c>
      <c r="L739" s="39">
        <f t="shared" si="77"/>
        <v>188.44</v>
      </c>
      <c r="M739" s="39">
        <f t="shared" si="77"/>
        <v>0</v>
      </c>
      <c r="N739" s="39">
        <f t="shared" si="77"/>
        <v>0</v>
      </c>
      <c r="O739" s="39">
        <f t="shared" si="77"/>
        <v>0</v>
      </c>
      <c r="P739" s="39">
        <f t="shared" si="77"/>
        <v>0</v>
      </c>
      <c r="Q739" s="39">
        <f t="shared" si="77"/>
        <v>0</v>
      </c>
      <c r="R739" s="39">
        <f t="shared" si="77"/>
        <v>46.14</v>
      </c>
      <c r="S739" s="39">
        <f t="shared" si="77"/>
        <v>136.22</v>
      </c>
      <c r="T739" s="39">
        <f t="shared" si="77"/>
        <v>185.19</v>
      </c>
      <c r="U739" s="39">
        <f t="shared" si="77"/>
        <v>288.05</v>
      </c>
      <c r="V739" s="39">
        <f t="shared" si="77"/>
        <v>205.93</v>
      </c>
      <c r="W739" s="39">
        <f t="shared" si="77"/>
        <v>1.36</v>
      </c>
      <c r="X739" s="39">
        <f t="shared" si="77"/>
        <v>0</v>
      </c>
      <c r="Y739" s="39">
        <f t="shared" si="77"/>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27</v>
      </c>
      <c r="B740" s="39">
        <f t="shared" si="77"/>
        <v>0</v>
      </c>
      <c r="C740" s="39">
        <f t="shared" si="77"/>
        <v>0</v>
      </c>
      <c r="D740" s="39">
        <f t="shared" si="77"/>
        <v>0</v>
      </c>
      <c r="E740" s="39">
        <f t="shared" si="77"/>
        <v>0</v>
      </c>
      <c r="F740" s="39">
        <f t="shared" si="77"/>
        <v>0</v>
      </c>
      <c r="G740" s="39">
        <f t="shared" si="77"/>
        <v>128.06</v>
      </c>
      <c r="H740" s="39">
        <f t="shared" si="77"/>
        <v>200.58</v>
      </c>
      <c r="I740" s="39">
        <f t="shared" si="77"/>
        <v>277.45</v>
      </c>
      <c r="J740" s="39">
        <f t="shared" si="77"/>
        <v>322.98</v>
      </c>
      <c r="K740" s="39">
        <f t="shared" si="77"/>
        <v>131.69999999999999</v>
      </c>
      <c r="L740" s="39">
        <f t="shared" si="77"/>
        <v>0</v>
      </c>
      <c r="M740" s="39">
        <f t="shared" si="77"/>
        <v>0</v>
      </c>
      <c r="N740" s="39">
        <f t="shared" si="77"/>
        <v>0</v>
      </c>
      <c r="O740" s="39">
        <f t="shared" si="77"/>
        <v>15.7</v>
      </c>
      <c r="P740" s="39">
        <f t="shared" si="77"/>
        <v>0</v>
      </c>
      <c r="Q740" s="39">
        <f t="shared" si="77"/>
        <v>13.3</v>
      </c>
      <c r="R740" s="39">
        <f t="shared" si="77"/>
        <v>56.78</v>
      </c>
      <c r="S740" s="39">
        <f t="shared" si="77"/>
        <v>113.9</v>
      </c>
      <c r="T740" s="39">
        <f t="shared" si="77"/>
        <v>94.28</v>
      </c>
      <c r="U740" s="39">
        <f t="shared" si="77"/>
        <v>136.34</v>
      </c>
      <c r="V740" s="39">
        <f t="shared" si="77"/>
        <v>152.96</v>
      </c>
      <c r="W740" s="39">
        <f t="shared" si="77"/>
        <v>0.56999999999999995</v>
      </c>
      <c r="X740" s="39">
        <f t="shared" si="77"/>
        <v>0</v>
      </c>
      <c r="Y740" s="39">
        <f t="shared" si="77"/>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21" customHeight="1" x14ac:dyDescent="0.2">
      <c r="A741" s="33">
        <v>28</v>
      </c>
      <c r="B741" s="39">
        <f t="shared" si="77"/>
        <v>0</v>
      </c>
      <c r="C741" s="39">
        <f t="shared" si="77"/>
        <v>0</v>
      </c>
      <c r="D741" s="39">
        <f t="shared" si="77"/>
        <v>0</v>
      </c>
      <c r="E741" s="39">
        <f t="shared" si="77"/>
        <v>0</v>
      </c>
      <c r="F741" s="39">
        <f t="shared" si="77"/>
        <v>0</v>
      </c>
      <c r="G741" s="39">
        <f t="shared" si="77"/>
        <v>158.47</v>
      </c>
      <c r="H741" s="39">
        <f t="shared" si="77"/>
        <v>174.18</v>
      </c>
      <c r="I741" s="39">
        <f t="shared" si="77"/>
        <v>236.47</v>
      </c>
      <c r="J741" s="39">
        <f t="shared" si="77"/>
        <v>299.82</v>
      </c>
      <c r="K741" s="39">
        <f t="shared" si="77"/>
        <v>203.14</v>
      </c>
      <c r="L741" s="39">
        <f t="shared" si="77"/>
        <v>271.66000000000003</v>
      </c>
      <c r="M741" s="39">
        <f t="shared" si="77"/>
        <v>153.15</v>
      </c>
      <c r="N741" s="39">
        <f t="shared" si="77"/>
        <v>296.98</v>
      </c>
      <c r="O741" s="39">
        <f t="shared" si="77"/>
        <v>298.68</v>
      </c>
      <c r="P741" s="39">
        <f t="shared" si="77"/>
        <v>236.08</v>
      </c>
      <c r="Q741" s="39">
        <f t="shared" si="77"/>
        <v>164.05</v>
      </c>
      <c r="R741" s="39">
        <f t="shared" si="77"/>
        <v>300.70999999999998</v>
      </c>
      <c r="S741" s="39">
        <f t="shared" si="77"/>
        <v>181.93</v>
      </c>
      <c r="T741" s="39">
        <f t="shared" si="77"/>
        <v>141.91</v>
      </c>
      <c r="U741" s="39">
        <f t="shared" si="77"/>
        <v>223.04</v>
      </c>
      <c r="V741" s="39">
        <f t="shared" si="77"/>
        <v>218.81</v>
      </c>
      <c r="W741" s="39">
        <f t="shared" si="77"/>
        <v>61.96</v>
      </c>
      <c r="X741" s="39">
        <f t="shared" si="77"/>
        <v>0</v>
      </c>
      <c r="Y741" s="39">
        <f t="shared" si="77"/>
        <v>0</v>
      </c>
      <c r="Z741" s="38" t="str">
        <f>IF(Y741=0,"скрыть","")</f>
        <v>скрыть</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21" customHeight="1" x14ac:dyDescent="0.2">
      <c r="A742" s="33">
        <v>29</v>
      </c>
      <c r="B742" s="39">
        <f t="shared" si="77"/>
        <v>0</v>
      </c>
      <c r="C742" s="39">
        <f t="shared" si="77"/>
        <v>0</v>
      </c>
      <c r="D742" s="39">
        <f t="shared" si="77"/>
        <v>0</v>
      </c>
      <c r="E742" s="39">
        <f t="shared" si="77"/>
        <v>0</v>
      </c>
      <c r="F742" s="39">
        <f t="shared" si="77"/>
        <v>168.64</v>
      </c>
      <c r="G742" s="39">
        <f t="shared" si="77"/>
        <v>125.16</v>
      </c>
      <c r="H742" s="39">
        <f t="shared" si="77"/>
        <v>267.51</v>
      </c>
      <c r="I742" s="39">
        <f t="shared" si="77"/>
        <v>427.53</v>
      </c>
      <c r="J742" s="39">
        <f t="shared" si="77"/>
        <v>276.39999999999998</v>
      </c>
      <c r="K742" s="39">
        <f t="shared" si="77"/>
        <v>92.32</v>
      </c>
      <c r="L742" s="39">
        <f t="shared" si="77"/>
        <v>49.33</v>
      </c>
      <c r="M742" s="39">
        <f t="shared" si="77"/>
        <v>167.54</v>
      </c>
      <c r="N742" s="39">
        <f t="shared" si="77"/>
        <v>164.32</v>
      </c>
      <c r="O742" s="39">
        <f t="shared" si="77"/>
        <v>189.92</v>
      </c>
      <c r="P742" s="39">
        <f t="shared" si="77"/>
        <v>318.97000000000003</v>
      </c>
      <c r="Q742" s="39">
        <f t="shared" si="77"/>
        <v>539.38</v>
      </c>
      <c r="R742" s="39">
        <f t="shared" si="77"/>
        <v>279.2</v>
      </c>
      <c r="S742" s="39">
        <f t="shared" si="77"/>
        <v>259.27</v>
      </c>
      <c r="T742" s="39">
        <f t="shared" si="77"/>
        <v>266.68</v>
      </c>
      <c r="U742" s="39">
        <f t="shared" si="77"/>
        <v>249.87</v>
      </c>
      <c r="V742" s="39">
        <f t="shared" si="77"/>
        <v>258.02999999999997</v>
      </c>
      <c r="W742" s="39">
        <f t="shared" si="77"/>
        <v>109.69</v>
      </c>
      <c r="X742" s="39">
        <f t="shared" si="77"/>
        <v>0</v>
      </c>
      <c r="Y742" s="39">
        <f t="shared" si="77"/>
        <v>0</v>
      </c>
      <c r="Z742" s="38" t="str">
        <f>IF(Y742=0,"скрыть","")</f>
        <v>скрыть</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21" customHeight="1" x14ac:dyDescent="0.2">
      <c r="A743" s="33">
        <v>30</v>
      </c>
      <c r="B743" s="39">
        <f t="shared" si="77"/>
        <v>0</v>
      </c>
      <c r="C743" s="39">
        <f t="shared" si="77"/>
        <v>0</v>
      </c>
      <c r="D743" s="39">
        <f t="shared" si="77"/>
        <v>0</v>
      </c>
      <c r="E743" s="39">
        <f t="shared" si="77"/>
        <v>0</v>
      </c>
      <c r="F743" s="39">
        <f t="shared" si="77"/>
        <v>113.03</v>
      </c>
      <c r="G743" s="39">
        <f t="shared" si="77"/>
        <v>93.91</v>
      </c>
      <c r="H743" s="39">
        <f t="shared" si="77"/>
        <v>202.56</v>
      </c>
      <c r="I743" s="39">
        <f t="shared" si="77"/>
        <v>329.46</v>
      </c>
      <c r="J743" s="39">
        <f t="shared" si="77"/>
        <v>177.74</v>
      </c>
      <c r="K743" s="39">
        <f t="shared" si="77"/>
        <v>421.25</v>
      </c>
      <c r="L743" s="39">
        <f t="shared" si="77"/>
        <v>232.11</v>
      </c>
      <c r="M743" s="39">
        <f t="shared" si="77"/>
        <v>105.02</v>
      </c>
      <c r="N743" s="39">
        <f t="shared" si="77"/>
        <v>4.91</v>
      </c>
      <c r="O743" s="39">
        <f t="shared" si="77"/>
        <v>0</v>
      </c>
      <c r="P743" s="39">
        <f t="shared" si="77"/>
        <v>0</v>
      </c>
      <c r="Q743" s="39">
        <f t="shared" si="77"/>
        <v>0</v>
      </c>
      <c r="R743" s="39">
        <f t="shared" si="77"/>
        <v>45.79</v>
      </c>
      <c r="S743" s="39">
        <f t="shared" si="77"/>
        <v>105.79</v>
      </c>
      <c r="T743" s="39">
        <f t="shared" si="77"/>
        <v>96.42</v>
      </c>
      <c r="U743" s="39">
        <f t="shared" si="77"/>
        <v>235.3</v>
      </c>
      <c r="V743" s="39">
        <f t="shared" si="77"/>
        <v>145.29</v>
      </c>
      <c r="W743" s="39">
        <f t="shared" si="77"/>
        <v>3.55</v>
      </c>
      <c r="X743" s="39">
        <f t="shared" si="77"/>
        <v>0</v>
      </c>
      <c r="Y743" s="39">
        <f t="shared" si="77"/>
        <v>0</v>
      </c>
      <c r="Z743" s="38" t="str">
        <f>IF(Y743=0,"скрыть","")</f>
        <v>скрыть</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customHeight="1" x14ac:dyDescent="0.2">
      <c r="A744" s="33">
        <v>31</v>
      </c>
      <c r="B744" s="39">
        <f t="shared" si="77"/>
        <v>0</v>
      </c>
      <c r="C744" s="39">
        <f t="shared" si="77"/>
        <v>0</v>
      </c>
      <c r="D744" s="39">
        <f t="shared" si="77"/>
        <v>0</v>
      </c>
      <c r="E744" s="39">
        <f t="shared" si="77"/>
        <v>0</v>
      </c>
      <c r="F744" s="39">
        <f t="shared" si="77"/>
        <v>0</v>
      </c>
      <c r="G744" s="39">
        <f t="shared" si="77"/>
        <v>70.33</v>
      </c>
      <c r="H744" s="39">
        <f t="shared" si="77"/>
        <v>81.66</v>
      </c>
      <c r="I744" s="39">
        <f t="shared" si="77"/>
        <v>212.47</v>
      </c>
      <c r="J744" s="39">
        <f t="shared" si="77"/>
        <v>89.89</v>
      </c>
      <c r="K744" s="39">
        <f t="shared" si="77"/>
        <v>69.67</v>
      </c>
      <c r="L744" s="39">
        <f t="shared" si="77"/>
        <v>116.36</v>
      </c>
      <c r="M744" s="39">
        <f t="shared" si="77"/>
        <v>126.35</v>
      </c>
      <c r="N744" s="39">
        <f t="shared" si="77"/>
        <v>114.24</v>
      </c>
      <c r="O744" s="39">
        <f t="shared" si="77"/>
        <v>211.23</v>
      </c>
      <c r="P744" s="39">
        <f t="shared" si="77"/>
        <v>349.61</v>
      </c>
      <c r="Q744" s="39">
        <f t="shared" si="77"/>
        <v>405.52</v>
      </c>
      <c r="R744" s="39">
        <f t="shared" si="77"/>
        <v>320.64</v>
      </c>
      <c r="S744" s="39">
        <f t="shared" si="77"/>
        <v>244.65</v>
      </c>
      <c r="T744" s="39">
        <f t="shared" si="77"/>
        <v>264.61</v>
      </c>
      <c r="U744" s="39">
        <f t="shared" si="77"/>
        <v>121.6</v>
      </c>
      <c r="V744" s="39">
        <f t="shared" si="77"/>
        <v>22.76</v>
      </c>
      <c r="W744" s="39">
        <f t="shared" si="77"/>
        <v>0</v>
      </c>
      <c r="X744" s="39">
        <f t="shared" si="77"/>
        <v>0</v>
      </c>
      <c r="Y744" s="39">
        <f t="shared" si="77"/>
        <v>0</v>
      </c>
      <c r="Z744" s="38" t="str">
        <f>IF(Y744=0,"скрыть","")</f>
        <v>скрыть</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x14ac:dyDescent="0.2">
      <c r="A745" s="111"/>
      <c r="B745" s="112" t="s">
        <v>118</v>
      </c>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x14ac:dyDescent="0.2">
      <c r="A746" s="111"/>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s="27" customFormat="1" ht="32.65" customHeight="1" x14ac:dyDescent="0.2">
      <c r="A747" s="31" t="s">
        <v>83</v>
      </c>
      <c r="B747" s="32" t="s">
        <v>84</v>
      </c>
      <c r="C747" s="32" t="s">
        <v>85</v>
      </c>
      <c r="D747" s="32" t="s">
        <v>86</v>
      </c>
      <c r="E747" s="32" t="s">
        <v>87</v>
      </c>
      <c r="F747" s="32" t="s">
        <v>88</v>
      </c>
      <c r="G747" s="32" t="s">
        <v>89</v>
      </c>
      <c r="H747" s="32" t="s">
        <v>90</v>
      </c>
      <c r="I747" s="32" t="s">
        <v>91</v>
      </c>
      <c r="J747" s="32" t="s">
        <v>92</v>
      </c>
      <c r="K747" s="32" t="s">
        <v>93</v>
      </c>
      <c r="L747" s="32" t="s">
        <v>94</v>
      </c>
      <c r="M747" s="32" t="s">
        <v>95</v>
      </c>
      <c r="N747" s="32" t="s">
        <v>96</v>
      </c>
      <c r="O747" s="32" t="s">
        <v>97</v>
      </c>
      <c r="P747" s="32" t="s">
        <v>98</v>
      </c>
      <c r="Q747" s="32" t="s">
        <v>99</v>
      </c>
      <c r="R747" s="32" t="s">
        <v>100</v>
      </c>
      <c r="S747" s="32" t="s">
        <v>101</v>
      </c>
      <c r="T747" s="32" t="s">
        <v>102</v>
      </c>
      <c r="U747" s="32" t="s">
        <v>103</v>
      </c>
      <c r="V747" s="32" t="s">
        <v>104</v>
      </c>
      <c r="W747" s="32" t="s">
        <v>105</v>
      </c>
      <c r="X747" s="32" t="s">
        <v>106</v>
      </c>
      <c r="Y747" s="32" t="s">
        <v>107</v>
      </c>
      <c r="Z747" s="26"/>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2" x14ac:dyDescent="0.2">
      <c r="A748" s="33">
        <v>1</v>
      </c>
      <c r="B748" s="39">
        <f>B533</f>
        <v>66.209999999999994</v>
      </c>
      <c r="C748" s="39">
        <f t="shared" ref="C748:Y748" si="78">C533</f>
        <v>111.62</v>
      </c>
      <c r="D748" s="39">
        <f t="shared" si="78"/>
        <v>255.5</v>
      </c>
      <c r="E748" s="39">
        <f t="shared" si="78"/>
        <v>276.08999999999997</v>
      </c>
      <c r="F748" s="39">
        <f t="shared" si="78"/>
        <v>216.87</v>
      </c>
      <c r="G748" s="39">
        <f t="shared" si="78"/>
        <v>0</v>
      </c>
      <c r="H748" s="39">
        <f t="shared" si="78"/>
        <v>0.17</v>
      </c>
      <c r="I748" s="39">
        <f t="shared" si="78"/>
        <v>0</v>
      </c>
      <c r="J748" s="39">
        <f t="shared" si="78"/>
        <v>0</v>
      </c>
      <c r="K748" s="39">
        <f t="shared" si="78"/>
        <v>0</v>
      </c>
      <c r="L748" s="39">
        <f t="shared" si="78"/>
        <v>0</v>
      </c>
      <c r="M748" s="39">
        <f t="shared" si="78"/>
        <v>0</v>
      </c>
      <c r="N748" s="39">
        <f t="shared" si="78"/>
        <v>0</v>
      </c>
      <c r="O748" s="39">
        <f t="shared" si="78"/>
        <v>0</v>
      </c>
      <c r="P748" s="39">
        <f t="shared" si="78"/>
        <v>0</v>
      </c>
      <c r="Q748" s="39">
        <f t="shared" si="78"/>
        <v>0</v>
      </c>
      <c r="R748" s="39">
        <f t="shared" si="78"/>
        <v>0</v>
      </c>
      <c r="S748" s="39">
        <f t="shared" si="78"/>
        <v>0</v>
      </c>
      <c r="T748" s="39">
        <f t="shared" si="78"/>
        <v>0</v>
      </c>
      <c r="U748" s="39">
        <f t="shared" si="78"/>
        <v>0</v>
      </c>
      <c r="V748" s="39">
        <f t="shared" si="78"/>
        <v>0</v>
      </c>
      <c r="W748" s="39">
        <f t="shared" si="78"/>
        <v>0</v>
      </c>
      <c r="X748" s="39">
        <f t="shared" si="78"/>
        <v>43.66</v>
      </c>
      <c r="Y748" s="39">
        <f t="shared" si="78"/>
        <v>164.98</v>
      </c>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ht="12" x14ac:dyDescent="0.2">
      <c r="A749" s="33">
        <v>2</v>
      </c>
      <c r="B749" s="39">
        <f t="shared" ref="B749:Y759" si="79">B534</f>
        <v>122.14</v>
      </c>
      <c r="C749" s="39">
        <f t="shared" si="79"/>
        <v>228.42</v>
      </c>
      <c r="D749" s="39">
        <f t="shared" si="79"/>
        <v>171.2</v>
      </c>
      <c r="E749" s="39">
        <f t="shared" si="79"/>
        <v>186.48</v>
      </c>
      <c r="F749" s="39">
        <f t="shared" si="79"/>
        <v>333.63</v>
      </c>
      <c r="G749" s="39">
        <f t="shared" si="79"/>
        <v>79.459999999999994</v>
      </c>
      <c r="H749" s="39">
        <f t="shared" si="79"/>
        <v>21.08</v>
      </c>
      <c r="I749" s="39">
        <f t="shared" si="79"/>
        <v>0</v>
      </c>
      <c r="J749" s="39">
        <f t="shared" si="79"/>
        <v>0</v>
      </c>
      <c r="K749" s="39">
        <f t="shared" si="79"/>
        <v>0</v>
      </c>
      <c r="L749" s="39">
        <f t="shared" si="79"/>
        <v>0</v>
      </c>
      <c r="M749" s="39">
        <f t="shared" si="79"/>
        <v>0.34</v>
      </c>
      <c r="N749" s="39">
        <f t="shared" si="79"/>
        <v>0</v>
      </c>
      <c r="O749" s="39">
        <f t="shared" si="79"/>
        <v>0</v>
      </c>
      <c r="P749" s="39">
        <f t="shared" si="79"/>
        <v>0</v>
      </c>
      <c r="Q749" s="39">
        <f t="shared" si="79"/>
        <v>0</v>
      </c>
      <c r="R749" s="39">
        <f t="shared" si="79"/>
        <v>0</v>
      </c>
      <c r="S749" s="39">
        <f t="shared" si="79"/>
        <v>0</v>
      </c>
      <c r="T749" s="39">
        <f t="shared" si="79"/>
        <v>0</v>
      </c>
      <c r="U749" s="39">
        <f t="shared" si="79"/>
        <v>0</v>
      </c>
      <c r="V749" s="39">
        <f t="shared" si="79"/>
        <v>0</v>
      </c>
      <c r="W749" s="39">
        <f t="shared" si="79"/>
        <v>83.27</v>
      </c>
      <c r="X749" s="39">
        <f t="shared" si="79"/>
        <v>196.03</v>
      </c>
      <c r="Y749" s="39">
        <f t="shared" si="79"/>
        <v>270.79000000000002</v>
      </c>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ht="12" x14ac:dyDescent="0.2">
      <c r="A750" s="33">
        <v>3</v>
      </c>
      <c r="B750" s="39">
        <f t="shared" si="79"/>
        <v>69.19</v>
      </c>
      <c r="C750" s="39">
        <f t="shared" si="79"/>
        <v>78.45</v>
      </c>
      <c r="D750" s="39">
        <f t="shared" si="79"/>
        <v>175.24</v>
      </c>
      <c r="E750" s="39">
        <f t="shared" si="79"/>
        <v>189.92</v>
      </c>
      <c r="F750" s="39">
        <f t="shared" si="79"/>
        <v>261.20999999999998</v>
      </c>
      <c r="G750" s="39">
        <f t="shared" si="79"/>
        <v>117.5</v>
      </c>
      <c r="H750" s="39">
        <f t="shared" si="79"/>
        <v>47.49</v>
      </c>
      <c r="I750" s="39">
        <f t="shared" si="79"/>
        <v>8.82</v>
      </c>
      <c r="J750" s="39">
        <f t="shared" si="79"/>
        <v>0</v>
      </c>
      <c r="K750" s="39">
        <f t="shared" si="79"/>
        <v>21.15</v>
      </c>
      <c r="L750" s="39">
        <f t="shared" si="79"/>
        <v>0</v>
      </c>
      <c r="M750" s="39">
        <f t="shared" si="79"/>
        <v>0</v>
      </c>
      <c r="N750" s="39">
        <f t="shared" si="79"/>
        <v>0</v>
      </c>
      <c r="O750" s="39">
        <f t="shared" si="79"/>
        <v>0</v>
      </c>
      <c r="P750" s="39">
        <f t="shared" si="79"/>
        <v>0</v>
      </c>
      <c r="Q750" s="39">
        <f t="shared" si="79"/>
        <v>0</v>
      </c>
      <c r="R750" s="39">
        <f t="shared" si="79"/>
        <v>0</v>
      </c>
      <c r="S750" s="39">
        <f t="shared" si="79"/>
        <v>0</v>
      </c>
      <c r="T750" s="39">
        <f t="shared" si="79"/>
        <v>0</v>
      </c>
      <c r="U750" s="39">
        <f t="shared" si="79"/>
        <v>0</v>
      </c>
      <c r="V750" s="39">
        <f t="shared" si="79"/>
        <v>0</v>
      </c>
      <c r="W750" s="39">
        <f t="shared" si="79"/>
        <v>50.88</v>
      </c>
      <c r="X750" s="39">
        <f t="shared" si="79"/>
        <v>86.58</v>
      </c>
      <c r="Y750" s="39">
        <f t="shared" si="79"/>
        <v>239.86</v>
      </c>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ht="12" x14ac:dyDescent="0.2">
      <c r="A751" s="33">
        <v>4</v>
      </c>
      <c r="B751" s="39">
        <f t="shared" si="79"/>
        <v>47.54</v>
      </c>
      <c r="C751" s="39">
        <f t="shared" si="79"/>
        <v>46.33</v>
      </c>
      <c r="D751" s="39">
        <f t="shared" si="79"/>
        <v>64.97</v>
      </c>
      <c r="E751" s="39">
        <f t="shared" si="79"/>
        <v>40.909999999999997</v>
      </c>
      <c r="F751" s="39">
        <f t="shared" si="79"/>
        <v>69.489999999999995</v>
      </c>
      <c r="G751" s="39">
        <f t="shared" si="79"/>
        <v>184.84</v>
      </c>
      <c r="H751" s="39">
        <f t="shared" si="79"/>
        <v>24.57</v>
      </c>
      <c r="I751" s="39">
        <f t="shared" si="79"/>
        <v>0</v>
      </c>
      <c r="J751" s="39">
        <f t="shared" si="79"/>
        <v>0</v>
      </c>
      <c r="K751" s="39">
        <f t="shared" si="79"/>
        <v>175.67</v>
      </c>
      <c r="L751" s="39">
        <f t="shared" si="79"/>
        <v>323.2</v>
      </c>
      <c r="M751" s="39">
        <f t="shared" si="79"/>
        <v>137.63</v>
      </c>
      <c r="N751" s="39">
        <f t="shared" si="79"/>
        <v>268.26</v>
      </c>
      <c r="O751" s="39">
        <f t="shared" si="79"/>
        <v>202.96</v>
      </c>
      <c r="P751" s="39">
        <f t="shared" si="79"/>
        <v>303.12</v>
      </c>
      <c r="Q751" s="39">
        <f t="shared" si="79"/>
        <v>0</v>
      </c>
      <c r="R751" s="39">
        <f t="shared" si="79"/>
        <v>0.3</v>
      </c>
      <c r="S751" s="39">
        <f t="shared" si="79"/>
        <v>0</v>
      </c>
      <c r="T751" s="39">
        <f t="shared" si="79"/>
        <v>0</v>
      </c>
      <c r="U751" s="39">
        <f t="shared" si="79"/>
        <v>0</v>
      </c>
      <c r="V751" s="39">
        <f t="shared" si="79"/>
        <v>0</v>
      </c>
      <c r="W751" s="39">
        <f t="shared" si="79"/>
        <v>6.53</v>
      </c>
      <c r="X751" s="39">
        <f t="shared" si="79"/>
        <v>242.48</v>
      </c>
      <c r="Y751" s="39">
        <f t="shared" si="79"/>
        <v>210.41</v>
      </c>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5</v>
      </c>
      <c r="B752" s="39">
        <f t="shared" si="79"/>
        <v>153.31</v>
      </c>
      <c r="C752" s="39">
        <f t="shared" si="79"/>
        <v>160.19</v>
      </c>
      <c r="D752" s="39">
        <f t="shared" si="79"/>
        <v>154.15</v>
      </c>
      <c r="E752" s="39">
        <f t="shared" si="79"/>
        <v>301.95</v>
      </c>
      <c r="F752" s="39">
        <f t="shared" si="79"/>
        <v>815.47</v>
      </c>
      <c r="G752" s="39">
        <f t="shared" si="79"/>
        <v>635.14</v>
      </c>
      <c r="H752" s="39">
        <f t="shared" si="79"/>
        <v>358.87</v>
      </c>
      <c r="I752" s="39">
        <f t="shared" si="79"/>
        <v>368.43</v>
      </c>
      <c r="J752" s="39">
        <f t="shared" si="79"/>
        <v>427.25</v>
      </c>
      <c r="K752" s="39">
        <f t="shared" si="79"/>
        <v>623.04</v>
      </c>
      <c r="L752" s="39">
        <f t="shared" si="79"/>
        <v>417.72</v>
      </c>
      <c r="M752" s="39">
        <f t="shared" si="79"/>
        <v>452.14</v>
      </c>
      <c r="N752" s="39">
        <f t="shared" si="79"/>
        <v>442.75</v>
      </c>
      <c r="O752" s="39">
        <f t="shared" si="79"/>
        <v>273.43</v>
      </c>
      <c r="P752" s="39">
        <f t="shared" si="79"/>
        <v>287.16000000000003</v>
      </c>
      <c r="Q752" s="39">
        <f t="shared" si="79"/>
        <v>260.55</v>
      </c>
      <c r="R752" s="39">
        <f t="shared" si="79"/>
        <v>235.83</v>
      </c>
      <c r="S752" s="39">
        <f t="shared" si="79"/>
        <v>155.47999999999999</v>
      </c>
      <c r="T752" s="39">
        <f t="shared" si="79"/>
        <v>181.62</v>
      </c>
      <c r="U752" s="39">
        <f t="shared" si="79"/>
        <v>622.67999999999995</v>
      </c>
      <c r="V752" s="39">
        <f t="shared" si="79"/>
        <v>101.08</v>
      </c>
      <c r="W752" s="39">
        <f t="shared" si="79"/>
        <v>412.86</v>
      </c>
      <c r="X752" s="39">
        <f t="shared" si="79"/>
        <v>531.86</v>
      </c>
      <c r="Y752" s="39">
        <f t="shared" si="79"/>
        <v>381.26</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6</v>
      </c>
      <c r="B753" s="39">
        <f t="shared" si="79"/>
        <v>409.7</v>
      </c>
      <c r="C753" s="39">
        <f t="shared" si="79"/>
        <v>444.08</v>
      </c>
      <c r="D753" s="39">
        <f t="shared" si="79"/>
        <v>436.93</v>
      </c>
      <c r="E753" s="39">
        <f t="shared" si="79"/>
        <v>289.82</v>
      </c>
      <c r="F753" s="39">
        <f t="shared" si="79"/>
        <v>272.26</v>
      </c>
      <c r="G753" s="39">
        <f t="shared" si="79"/>
        <v>0</v>
      </c>
      <c r="H753" s="39">
        <f t="shared" si="79"/>
        <v>0</v>
      </c>
      <c r="I753" s="39">
        <f t="shared" si="79"/>
        <v>0</v>
      </c>
      <c r="J753" s="39">
        <f t="shared" si="79"/>
        <v>18.88</v>
      </c>
      <c r="K753" s="39">
        <f t="shared" si="79"/>
        <v>113.1</v>
      </c>
      <c r="L753" s="39">
        <f t="shared" si="79"/>
        <v>135.37</v>
      </c>
      <c r="M753" s="39">
        <f t="shared" si="79"/>
        <v>142.47</v>
      </c>
      <c r="N753" s="39">
        <f t="shared" si="79"/>
        <v>139.18</v>
      </c>
      <c r="O753" s="39">
        <f t="shared" si="79"/>
        <v>151.44999999999999</v>
      </c>
      <c r="P753" s="39">
        <f t="shared" si="79"/>
        <v>172.47</v>
      </c>
      <c r="Q753" s="39">
        <f t="shared" si="79"/>
        <v>193.67</v>
      </c>
      <c r="R753" s="39">
        <f t="shared" si="79"/>
        <v>221.96</v>
      </c>
      <c r="S753" s="39">
        <f t="shared" si="79"/>
        <v>269.18</v>
      </c>
      <c r="T753" s="39">
        <f t="shared" si="79"/>
        <v>180.63</v>
      </c>
      <c r="U753" s="39">
        <f t="shared" si="79"/>
        <v>291.05</v>
      </c>
      <c r="V753" s="39">
        <f t="shared" si="79"/>
        <v>175.12</v>
      </c>
      <c r="W753" s="39">
        <f t="shared" si="79"/>
        <v>521.77</v>
      </c>
      <c r="X753" s="39">
        <f t="shared" si="79"/>
        <v>477.26</v>
      </c>
      <c r="Y753" s="39">
        <f t="shared" si="79"/>
        <v>260.60000000000002</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7</v>
      </c>
      <c r="B754" s="39">
        <f t="shared" si="79"/>
        <v>143.94</v>
      </c>
      <c r="C754" s="39">
        <f t="shared" si="79"/>
        <v>206.78</v>
      </c>
      <c r="D754" s="39">
        <f t="shared" si="79"/>
        <v>30.6</v>
      </c>
      <c r="E754" s="39">
        <f t="shared" si="79"/>
        <v>80.31</v>
      </c>
      <c r="F754" s="39">
        <f t="shared" si="79"/>
        <v>97.77</v>
      </c>
      <c r="G754" s="39">
        <f t="shared" si="79"/>
        <v>0</v>
      </c>
      <c r="H754" s="39">
        <f t="shared" si="79"/>
        <v>0</v>
      </c>
      <c r="I754" s="39">
        <f t="shared" si="79"/>
        <v>0</v>
      </c>
      <c r="J754" s="39">
        <f t="shared" si="79"/>
        <v>1.1599999999999999</v>
      </c>
      <c r="K754" s="39">
        <f t="shared" si="79"/>
        <v>70.28</v>
      </c>
      <c r="L754" s="39">
        <f t="shared" si="79"/>
        <v>79.58</v>
      </c>
      <c r="M754" s="39">
        <f t="shared" si="79"/>
        <v>0</v>
      </c>
      <c r="N754" s="39">
        <f t="shared" si="79"/>
        <v>0</v>
      </c>
      <c r="O754" s="39">
        <f t="shared" si="79"/>
        <v>0</v>
      </c>
      <c r="P754" s="39">
        <f t="shared" si="79"/>
        <v>0</v>
      </c>
      <c r="Q754" s="39">
        <f t="shared" si="79"/>
        <v>0</v>
      </c>
      <c r="R754" s="39">
        <f t="shared" si="79"/>
        <v>0</v>
      </c>
      <c r="S754" s="39">
        <f t="shared" si="79"/>
        <v>0</v>
      </c>
      <c r="T754" s="39">
        <f t="shared" si="79"/>
        <v>0</v>
      </c>
      <c r="U754" s="39">
        <f t="shared" si="79"/>
        <v>0</v>
      </c>
      <c r="V754" s="39">
        <f t="shared" si="79"/>
        <v>0</v>
      </c>
      <c r="W754" s="39">
        <f t="shared" si="79"/>
        <v>0</v>
      </c>
      <c r="X754" s="39">
        <f t="shared" si="79"/>
        <v>0.8</v>
      </c>
      <c r="Y754" s="39">
        <f t="shared" si="79"/>
        <v>0.83</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8</v>
      </c>
      <c r="B755" s="39">
        <f t="shared" si="79"/>
        <v>338.57</v>
      </c>
      <c r="C755" s="39">
        <f t="shared" si="79"/>
        <v>102.8</v>
      </c>
      <c r="D755" s="39">
        <f t="shared" si="79"/>
        <v>57.47</v>
      </c>
      <c r="E755" s="39">
        <f t="shared" si="79"/>
        <v>46.56</v>
      </c>
      <c r="F755" s="39">
        <f t="shared" si="79"/>
        <v>54.96</v>
      </c>
      <c r="G755" s="39">
        <f t="shared" si="79"/>
        <v>0.51</v>
      </c>
      <c r="H755" s="39">
        <f t="shared" si="79"/>
        <v>0</v>
      </c>
      <c r="I755" s="39">
        <f t="shared" si="79"/>
        <v>0</v>
      </c>
      <c r="J755" s="39">
        <f t="shared" si="79"/>
        <v>0</v>
      </c>
      <c r="K755" s="39">
        <f t="shared" si="79"/>
        <v>0</v>
      </c>
      <c r="L755" s="39">
        <f t="shared" si="79"/>
        <v>0.01</v>
      </c>
      <c r="M755" s="39">
        <f t="shared" si="79"/>
        <v>0.02</v>
      </c>
      <c r="N755" s="39">
        <f t="shared" si="79"/>
        <v>0</v>
      </c>
      <c r="O755" s="39">
        <f t="shared" si="79"/>
        <v>0</v>
      </c>
      <c r="P755" s="39">
        <f t="shared" si="79"/>
        <v>0</v>
      </c>
      <c r="Q755" s="39">
        <f t="shared" si="79"/>
        <v>0</v>
      </c>
      <c r="R755" s="39">
        <f t="shared" si="79"/>
        <v>0</v>
      </c>
      <c r="S755" s="39">
        <f t="shared" si="79"/>
        <v>0</v>
      </c>
      <c r="T755" s="39">
        <f t="shared" si="79"/>
        <v>0</v>
      </c>
      <c r="U755" s="39">
        <f t="shared" si="79"/>
        <v>0</v>
      </c>
      <c r="V755" s="39">
        <f t="shared" si="79"/>
        <v>0.02</v>
      </c>
      <c r="W755" s="39">
        <f t="shared" si="79"/>
        <v>41.62</v>
      </c>
      <c r="X755" s="39">
        <f t="shared" si="79"/>
        <v>380.11</v>
      </c>
      <c r="Y755" s="39">
        <f t="shared" si="79"/>
        <v>131.57</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9</v>
      </c>
      <c r="B756" s="39">
        <f t="shared" si="79"/>
        <v>259.14</v>
      </c>
      <c r="C756" s="39">
        <f t="shared" si="79"/>
        <v>160.69999999999999</v>
      </c>
      <c r="D756" s="39">
        <f t="shared" si="79"/>
        <v>91.71</v>
      </c>
      <c r="E756" s="39">
        <f t="shared" si="79"/>
        <v>46.68</v>
      </c>
      <c r="F756" s="39">
        <f t="shared" si="79"/>
        <v>40.369999999999997</v>
      </c>
      <c r="G756" s="39">
        <f t="shared" si="79"/>
        <v>29.81</v>
      </c>
      <c r="H756" s="39">
        <f t="shared" si="79"/>
        <v>12.82</v>
      </c>
      <c r="I756" s="39">
        <f t="shared" si="79"/>
        <v>0</v>
      </c>
      <c r="J756" s="39">
        <f t="shared" si="79"/>
        <v>0</v>
      </c>
      <c r="K756" s="39">
        <f t="shared" si="79"/>
        <v>41.02</v>
      </c>
      <c r="L756" s="39">
        <f t="shared" si="79"/>
        <v>196.2</v>
      </c>
      <c r="M756" s="39">
        <f t="shared" si="79"/>
        <v>368.57</v>
      </c>
      <c r="N756" s="39">
        <f t="shared" si="79"/>
        <v>586.98</v>
      </c>
      <c r="O756" s="39">
        <f t="shared" si="79"/>
        <v>410.21</v>
      </c>
      <c r="P756" s="39">
        <f t="shared" si="79"/>
        <v>330.78</v>
      </c>
      <c r="Q756" s="39">
        <f t="shared" si="79"/>
        <v>488.44</v>
      </c>
      <c r="R756" s="39">
        <f t="shared" si="79"/>
        <v>732.75</v>
      </c>
      <c r="S756" s="39">
        <f t="shared" si="79"/>
        <v>674.44</v>
      </c>
      <c r="T756" s="39">
        <f t="shared" si="79"/>
        <v>413.3</v>
      </c>
      <c r="U756" s="39">
        <f t="shared" si="79"/>
        <v>450.78</v>
      </c>
      <c r="V756" s="39">
        <f t="shared" si="79"/>
        <v>558.47</v>
      </c>
      <c r="W756" s="39">
        <f t="shared" si="79"/>
        <v>867.14</v>
      </c>
      <c r="X756" s="39">
        <f t="shared" si="79"/>
        <v>942.04</v>
      </c>
      <c r="Y756" s="39">
        <f t="shared" si="79"/>
        <v>668.72</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10</v>
      </c>
      <c r="B757" s="39">
        <f t="shared" si="79"/>
        <v>0</v>
      </c>
      <c r="C757" s="39">
        <f t="shared" si="79"/>
        <v>69.41</v>
      </c>
      <c r="D757" s="39">
        <f t="shared" si="79"/>
        <v>25.72</v>
      </c>
      <c r="E757" s="39">
        <f t="shared" si="79"/>
        <v>27.92</v>
      </c>
      <c r="F757" s="39">
        <f t="shared" si="79"/>
        <v>72.06</v>
      </c>
      <c r="G757" s="39">
        <f t="shared" si="79"/>
        <v>0</v>
      </c>
      <c r="H757" s="39">
        <f t="shared" si="79"/>
        <v>0</v>
      </c>
      <c r="I757" s="39">
        <f t="shared" si="79"/>
        <v>0</v>
      </c>
      <c r="J757" s="39">
        <f t="shared" si="79"/>
        <v>0</v>
      </c>
      <c r="K757" s="39">
        <f t="shared" si="79"/>
        <v>0</v>
      </c>
      <c r="L757" s="39">
        <f t="shared" si="79"/>
        <v>0</v>
      </c>
      <c r="M757" s="39">
        <f t="shared" si="79"/>
        <v>0</v>
      </c>
      <c r="N757" s="39">
        <f t="shared" si="79"/>
        <v>24.69</v>
      </c>
      <c r="O757" s="39">
        <f t="shared" si="79"/>
        <v>0.11</v>
      </c>
      <c r="P757" s="39">
        <f t="shared" si="79"/>
        <v>61.55</v>
      </c>
      <c r="Q757" s="39">
        <f t="shared" si="79"/>
        <v>0</v>
      </c>
      <c r="R757" s="39">
        <f t="shared" si="79"/>
        <v>102.73</v>
      </c>
      <c r="S757" s="39">
        <f t="shared" si="79"/>
        <v>24.96</v>
      </c>
      <c r="T757" s="39">
        <f t="shared" si="79"/>
        <v>2.0099999999999998</v>
      </c>
      <c r="U757" s="39">
        <f t="shared" si="79"/>
        <v>22.61</v>
      </c>
      <c r="V757" s="39">
        <f t="shared" si="79"/>
        <v>45.98</v>
      </c>
      <c r="W757" s="39">
        <f t="shared" si="79"/>
        <v>0.1</v>
      </c>
      <c r="X757" s="39">
        <f t="shared" si="79"/>
        <v>97.96</v>
      </c>
      <c r="Y757" s="39">
        <f t="shared" si="79"/>
        <v>14.4</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11</v>
      </c>
      <c r="B758" s="39">
        <f t="shared" si="79"/>
        <v>88.11</v>
      </c>
      <c r="C758" s="39">
        <f t="shared" si="79"/>
        <v>9.08</v>
      </c>
      <c r="D758" s="39">
        <f t="shared" si="79"/>
        <v>0.28000000000000003</v>
      </c>
      <c r="E758" s="39">
        <f t="shared" si="79"/>
        <v>0</v>
      </c>
      <c r="F758" s="39">
        <f t="shared" si="79"/>
        <v>0.73</v>
      </c>
      <c r="G758" s="39">
        <f t="shared" si="79"/>
        <v>0</v>
      </c>
      <c r="H758" s="39">
        <f t="shared" si="79"/>
        <v>0</v>
      </c>
      <c r="I758" s="39">
        <f t="shared" si="79"/>
        <v>0</v>
      </c>
      <c r="J758" s="39">
        <f t="shared" si="79"/>
        <v>0</v>
      </c>
      <c r="K758" s="39">
        <f t="shared" si="79"/>
        <v>0</v>
      </c>
      <c r="L758" s="39">
        <f t="shared" si="79"/>
        <v>0</v>
      </c>
      <c r="M758" s="39">
        <f t="shared" si="79"/>
        <v>0</v>
      </c>
      <c r="N758" s="39">
        <f t="shared" si="79"/>
        <v>0</v>
      </c>
      <c r="O758" s="39">
        <f t="shared" si="79"/>
        <v>0</v>
      </c>
      <c r="P758" s="39">
        <f t="shared" si="79"/>
        <v>0</v>
      </c>
      <c r="Q758" s="39">
        <f t="shared" si="79"/>
        <v>0</v>
      </c>
      <c r="R758" s="39">
        <f t="shared" si="79"/>
        <v>0</v>
      </c>
      <c r="S758" s="39">
        <f t="shared" si="79"/>
        <v>0</v>
      </c>
      <c r="T758" s="39">
        <f t="shared" si="79"/>
        <v>0</v>
      </c>
      <c r="U758" s="39">
        <f t="shared" si="79"/>
        <v>0</v>
      </c>
      <c r="V758" s="39">
        <f t="shared" si="79"/>
        <v>0</v>
      </c>
      <c r="W758" s="39">
        <f t="shared" si="79"/>
        <v>0</v>
      </c>
      <c r="X758" s="39">
        <f t="shared" si="79"/>
        <v>0</v>
      </c>
      <c r="Y758" s="39">
        <f t="shared" si="79"/>
        <v>0.56000000000000005</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12</v>
      </c>
      <c r="B759" s="39">
        <f t="shared" si="79"/>
        <v>0</v>
      </c>
      <c r="C759" s="39">
        <f t="shared" si="79"/>
        <v>0</v>
      </c>
      <c r="D759" s="39">
        <f t="shared" si="79"/>
        <v>0</v>
      </c>
      <c r="E759" s="39">
        <f t="shared" si="79"/>
        <v>0</v>
      </c>
      <c r="F759" s="39">
        <f t="shared" si="79"/>
        <v>0</v>
      </c>
      <c r="G759" s="39">
        <f t="shared" si="79"/>
        <v>0</v>
      </c>
      <c r="H759" s="39">
        <f t="shared" si="79"/>
        <v>0</v>
      </c>
      <c r="I759" s="39">
        <f t="shared" si="79"/>
        <v>14.98</v>
      </c>
      <c r="J759" s="39">
        <f t="shared" si="79"/>
        <v>47.34</v>
      </c>
      <c r="K759" s="39">
        <f t="shared" si="79"/>
        <v>315.27</v>
      </c>
      <c r="L759" s="39">
        <f t="shared" si="79"/>
        <v>671.55</v>
      </c>
      <c r="M759" s="39">
        <f t="shared" si="79"/>
        <v>106.21</v>
      </c>
      <c r="N759" s="39">
        <f t="shared" si="79"/>
        <v>5</v>
      </c>
      <c r="O759" s="39">
        <f t="shared" si="79"/>
        <v>1.22</v>
      </c>
      <c r="P759" s="39">
        <f t="shared" si="79"/>
        <v>0.35</v>
      </c>
      <c r="Q759" s="39">
        <f t="shared" ref="Q759:Y759" si="80">Q544</f>
        <v>0</v>
      </c>
      <c r="R759" s="39">
        <f t="shared" si="80"/>
        <v>0</v>
      </c>
      <c r="S759" s="39">
        <f t="shared" si="80"/>
        <v>6.26</v>
      </c>
      <c r="T759" s="39">
        <f t="shared" si="80"/>
        <v>15.1</v>
      </c>
      <c r="U759" s="39">
        <f t="shared" si="80"/>
        <v>2.52</v>
      </c>
      <c r="V759" s="39">
        <f t="shared" si="80"/>
        <v>1.82</v>
      </c>
      <c r="W759" s="39">
        <f t="shared" si="80"/>
        <v>0.28999999999999998</v>
      </c>
      <c r="X759" s="39">
        <f t="shared" si="80"/>
        <v>0.64</v>
      </c>
      <c r="Y759" s="39">
        <f t="shared" si="80"/>
        <v>15.82</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13</v>
      </c>
      <c r="B760" s="39">
        <f t="shared" ref="B760:Y770" si="81">B545</f>
        <v>0</v>
      </c>
      <c r="C760" s="39">
        <f t="shared" si="81"/>
        <v>25.34</v>
      </c>
      <c r="D760" s="39">
        <f t="shared" si="81"/>
        <v>320.49</v>
      </c>
      <c r="E760" s="39">
        <f t="shared" si="81"/>
        <v>1109.03</v>
      </c>
      <c r="F760" s="39">
        <f t="shared" si="81"/>
        <v>69.44</v>
      </c>
      <c r="G760" s="39">
        <f t="shared" si="81"/>
        <v>0</v>
      </c>
      <c r="H760" s="39">
        <f t="shared" si="81"/>
        <v>0</v>
      </c>
      <c r="I760" s="39">
        <f t="shared" si="81"/>
        <v>13.46</v>
      </c>
      <c r="J760" s="39">
        <f t="shared" si="81"/>
        <v>0.02</v>
      </c>
      <c r="K760" s="39">
        <f t="shared" si="81"/>
        <v>74.87</v>
      </c>
      <c r="L760" s="39">
        <f t="shared" si="81"/>
        <v>49.29</v>
      </c>
      <c r="M760" s="39">
        <f t="shared" si="81"/>
        <v>148.11000000000001</v>
      </c>
      <c r="N760" s="39">
        <f t="shared" si="81"/>
        <v>85.08</v>
      </c>
      <c r="O760" s="39">
        <f t="shared" si="81"/>
        <v>167.01</v>
      </c>
      <c r="P760" s="39">
        <f t="shared" si="81"/>
        <v>3.25</v>
      </c>
      <c r="Q760" s="39">
        <f t="shared" si="81"/>
        <v>33.880000000000003</v>
      </c>
      <c r="R760" s="39">
        <f t="shared" si="81"/>
        <v>18.8</v>
      </c>
      <c r="S760" s="39">
        <f t="shared" si="81"/>
        <v>12.69</v>
      </c>
      <c r="T760" s="39">
        <f t="shared" si="81"/>
        <v>5.65</v>
      </c>
      <c r="U760" s="39">
        <f t="shared" si="81"/>
        <v>0.08</v>
      </c>
      <c r="V760" s="39">
        <f t="shared" si="81"/>
        <v>0</v>
      </c>
      <c r="W760" s="39">
        <f t="shared" si="81"/>
        <v>59.63</v>
      </c>
      <c r="X760" s="39">
        <f t="shared" si="81"/>
        <v>160.91999999999999</v>
      </c>
      <c r="Y760" s="39">
        <f t="shared" si="81"/>
        <v>188.34</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14</v>
      </c>
      <c r="B761" s="39">
        <f t="shared" si="81"/>
        <v>28.3</v>
      </c>
      <c r="C761" s="39">
        <f t="shared" si="81"/>
        <v>256.73</v>
      </c>
      <c r="D761" s="39">
        <f t="shared" si="81"/>
        <v>149.32</v>
      </c>
      <c r="E761" s="39">
        <f t="shared" si="81"/>
        <v>0</v>
      </c>
      <c r="F761" s="39">
        <f t="shared" si="81"/>
        <v>82.08</v>
      </c>
      <c r="G761" s="39">
        <f t="shared" si="81"/>
        <v>0</v>
      </c>
      <c r="H761" s="39">
        <f t="shared" si="81"/>
        <v>0</v>
      </c>
      <c r="I761" s="39">
        <f t="shared" si="81"/>
        <v>0</v>
      </c>
      <c r="J761" s="39">
        <f t="shared" si="81"/>
        <v>0</v>
      </c>
      <c r="K761" s="39">
        <f t="shared" si="81"/>
        <v>0.66</v>
      </c>
      <c r="L761" s="39">
        <f t="shared" si="81"/>
        <v>2.94</v>
      </c>
      <c r="M761" s="39">
        <f t="shared" si="81"/>
        <v>28.69</v>
      </c>
      <c r="N761" s="39">
        <f t="shared" si="81"/>
        <v>24.94</v>
      </c>
      <c r="O761" s="39">
        <f t="shared" si="81"/>
        <v>35.159999999999997</v>
      </c>
      <c r="P761" s="39">
        <f t="shared" si="81"/>
        <v>53</v>
      </c>
      <c r="Q761" s="39">
        <f t="shared" si="81"/>
        <v>61.57</v>
      </c>
      <c r="R761" s="39">
        <f t="shared" si="81"/>
        <v>42</v>
      </c>
      <c r="S761" s="39">
        <f t="shared" si="81"/>
        <v>37.39</v>
      </c>
      <c r="T761" s="39">
        <f t="shared" si="81"/>
        <v>0.17</v>
      </c>
      <c r="U761" s="39">
        <f t="shared" si="81"/>
        <v>0</v>
      </c>
      <c r="V761" s="39">
        <f t="shared" si="81"/>
        <v>0.1</v>
      </c>
      <c r="W761" s="39">
        <f t="shared" si="81"/>
        <v>65.930000000000007</v>
      </c>
      <c r="X761" s="39">
        <f t="shared" si="81"/>
        <v>423.89</v>
      </c>
      <c r="Y761" s="39">
        <f t="shared" si="81"/>
        <v>118.24</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15</v>
      </c>
      <c r="B762" s="39">
        <f t="shared" si="81"/>
        <v>72.37</v>
      </c>
      <c r="C762" s="39">
        <f t="shared" si="81"/>
        <v>266.87</v>
      </c>
      <c r="D762" s="39">
        <f t="shared" si="81"/>
        <v>358.09</v>
      </c>
      <c r="E762" s="39">
        <f t="shared" si="81"/>
        <v>338.42</v>
      </c>
      <c r="F762" s="39">
        <f t="shared" si="81"/>
        <v>332.74</v>
      </c>
      <c r="G762" s="39">
        <f t="shared" si="81"/>
        <v>0</v>
      </c>
      <c r="H762" s="39">
        <f t="shared" si="81"/>
        <v>0</v>
      </c>
      <c r="I762" s="39">
        <f t="shared" si="81"/>
        <v>0.53</v>
      </c>
      <c r="J762" s="39">
        <f t="shared" si="81"/>
        <v>2.5499999999999998</v>
      </c>
      <c r="K762" s="39">
        <f t="shared" si="81"/>
        <v>50.26</v>
      </c>
      <c r="L762" s="39">
        <f t="shared" si="81"/>
        <v>195.2</v>
      </c>
      <c r="M762" s="39">
        <f t="shared" si="81"/>
        <v>348.81</v>
      </c>
      <c r="N762" s="39">
        <f t="shared" si="81"/>
        <v>328.37</v>
      </c>
      <c r="O762" s="39">
        <f t="shared" si="81"/>
        <v>306.95</v>
      </c>
      <c r="P762" s="39">
        <f t="shared" si="81"/>
        <v>357.65</v>
      </c>
      <c r="Q762" s="39">
        <f t="shared" si="81"/>
        <v>299.57</v>
      </c>
      <c r="R762" s="39">
        <f t="shared" si="81"/>
        <v>284.66000000000003</v>
      </c>
      <c r="S762" s="39">
        <f t="shared" si="81"/>
        <v>220.28</v>
      </c>
      <c r="T762" s="39">
        <f t="shared" si="81"/>
        <v>249.35</v>
      </c>
      <c r="U762" s="39">
        <f t="shared" si="81"/>
        <v>255.59</v>
      </c>
      <c r="V762" s="39">
        <f t="shared" si="81"/>
        <v>215.56</v>
      </c>
      <c r="W762" s="39">
        <f t="shared" si="81"/>
        <v>454.18</v>
      </c>
      <c r="X762" s="39">
        <f t="shared" si="81"/>
        <v>456.97</v>
      </c>
      <c r="Y762" s="39">
        <f t="shared" si="81"/>
        <v>333.71</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16</v>
      </c>
      <c r="B763" s="39">
        <f t="shared" si="81"/>
        <v>186.51</v>
      </c>
      <c r="C763" s="39">
        <f t="shared" si="81"/>
        <v>194.02</v>
      </c>
      <c r="D763" s="39">
        <f t="shared" si="81"/>
        <v>111.47</v>
      </c>
      <c r="E763" s="39">
        <f t="shared" si="81"/>
        <v>50.02</v>
      </c>
      <c r="F763" s="39">
        <f t="shared" si="81"/>
        <v>0</v>
      </c>
      <c r="G763" s="39">
        <f t="shared" si="81"/>
        <v>0</v>
      </c>
      <c r="H763" s="39">
        <f t="shared" si="81"/>
        <v>0</v>
      </c>
      <c r="I763" s="39">
        <f t="shared" si="81"/>
        <v>0</v>
      </c>
      <c r="J763" s="39">
        <f t="shared" si="81"/>
        <v>0</v>
      </c>
      <c r="K763" s="39">
        <f t="shared" si="81"/>
        <v>0</v>
      </c>
      <c r="L763" s="39">
        <f t="shared" si="81"/>
        <v>0.09</v>
      </c>
      <c r="M763" s="39">
        <f t="shared" si="81"/>
        <v>1.35</v>
      </c>
      <c r="N763" s="39">
        <f t="shared" si="81"/>
        <v>0.23</v>
      </c>
      <c r="O763" s="39">
        <f t="shared" si="81"/>
        <v>0</v>
      </c>
      <c r="P763" s="39">
        <f t="shared" si="81"/>
        <v>3.01</v>
      </c>
      <c r="Q763" s="39">
        <f t="shared" si="81"/>
        <v>29.51</v>
      </c>
      <c r="R763" s="39">
        <f t="shared" si="81"/>
        <v>31.04</v>
      </c>
      <c r="S763" s="39">
        <f t="shared" si="81"/>
        <v>21.75</v>
      </c>
      <c r="T763" s="39">
        <f t="shared" si="81"/>
        <v>37.93</v>
      </c>
      <c r="U763" s="39">
        <f t="shared" si="81"/>
        <v>0</v>
      </c>
      <c r="V763" s="39">
        <f t="shared" si="81"/>
        <v>0</v>
      </c>
      <c r="W763" s="39">
        <f t="shared" si="81"/>
        <v>48.86</v>
      </c>
      <c r="X763" s="39">
        <f t="shared" si="81"/>
        <v>424.41</v>
      </c>
      <c r="Y763" s="39">
        <f t="shared" si="81"/>
        <v>210.63</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17</v>
      </c>
      <c r="B764" s="39">
        <f t="shared" si="81"/>
        <v>61.6</v>
      </c>
      <c r="C764" s="39">
        <f t="shared" si="81"/>
        <v>4.12</v>
      </c>
      <c r="D764" s="39">
        <f t="shared" si="81"/>
        <v>0</v>
      </c>
      <c r="E764" s="39">
        <f t="shared" si="81"/>
        <v>0.28000000000000003</v>
      </c>
      <c r="F764" s="39">
        <f t="shared" si="81"/>
        <v>47.87</v>
      </c>
      <c r="G764" s="39">
        <f t="shared" si="81"/>
        <v>0</v>
      </c>
      <c r="H764" s="39">
        <f t="shared" si="81"/>
        <v>0</v>
      </c>
      <c r="I764" s="39">
        <f t="shared" si="81"/>
        <v>0</v>
      </c>
      <c r="J764" s="39">
        <f t="shared" si="81"/>
        <v>0</v>
      </c>
      <c r="K764" s="39">
        <f t="shared" si="81"/>
        <v>2.6</v>
      </c>
      <c r="L764" s="39">
        <f t="shared" si="81"/>
        <v>53.94</v>
      </c>
      <c r="M764" s="39">
        <f t="shared" si="81"/>
        <v>89.5</v>
      </c>
      <c r="N764" s="39">
        <f t="shared" si="81"/>
        <v>101.12</v>
      </c>
      <c r="O764" s="39">
        <f t="shared" si="81"/>
        <v>56.65</v>
      </c>
      <c r="P764" s="39">
        <f t="shared" si="81"/>
        <v>22.13</v>
      </c>
      <c r="Q764" s="39">
        <f t="shared" si="81"/>
        <v>18.989999999999998</v>
      </c>
      <c r="R764" s="39">
        <f t="shared" si="81"/>
        <v>44.31</v>
      </c>
      <c r="S764" s="39">
        <f t="shared" si="81"/>
        <v>40.86</v>
      </c>
      <c r="T764" s="39">
        <f t="shared" si="81"/>
        <v>22.9</v>
      </c>
      <c r="U764" s="39">
        <f t="shared" si="81"/>
        <v>28.6</v>
      </c>
      <c r="V764" s="39">
        <f t="shared" si="81"/>
        <v>0</v>
      </c>
      <c r="W764" s="39">
        <f t="shared" si="81"/>
        <v>72.87</v>
      </c>
      <c r="X764" s="39">
        <f t="shared" si="81"/>
        <v>295.33999999999997</v>
      </c>
      <c r="Y764" s="39">
        <f t="shared" si="81"/>
        <v>124.9</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18</v>
      </c>
      <c r="B765" s="39">
        <f t="shared" si="81"/>
        <v>0</v>
      </c>
      <c r="C765" s="39">
        <f t="shared" si="81"/>
        <v>52.45</v>
      </c>
      <c r="D765" s="39">
        <f t="shared" si="81"/>
        <v>233.64</v>
      </c>
      <c r="E765" s="39">
        <f t="shared" si="81"/>
        <v>200.71</v>
      </c>
      <c r="F765" s="39">
        <f t="shared" si="81"/>
        <v>209.03</v>
      </c>
      <c r="G765" s="39">
        <f t="shared" si="81"/>
        <v>0</v>
      </c>
      <c r="H765" s="39">
        <f t="shared" si="81"/>
        <v>22.41</v>
      </c>
      <c r="I765" s="39">
        <f t="shared" si="81"/>
        <v>0</v>
      </c>
      <c r="J765" s="39">
        <f t="shared" si="81"/>
        <v>0</v>
      </c>
      <c r="K765" s="39">
        <f t="shared" si="81"/>
        <v>55.48</v>
      </c>
      <c r="L765" s="39">
        <f t="shared" si="81"/>
        <v>111.65</v>
      </c>
      <c r="M765" s="39">
        <f t="shared" si="81"/>
        <v>29.84</v>
      </c>
      <c r="N765" s="39">
        <f t="shared" si="81"/>
        <v>79.790000000000006</v>
      </c>
      <c r="O765" s="39">
        <f t="shared" si="81"/>
        <v>87.46</v>
      </c>
      <c r="P765" s="39">
        <f t="shared" si="81"/>
        <v>22.93</v>
      </c>
      <c r="Q765" s="39">
        <f t="shared" si="81"/>
        <v>31.44</v>
      </c>
      <c r="R765" s="39">
        <f t="shared" si="81"/>
        <v>12.84</v>
      </c>
      <c r="S765" s="39">
        <f t="shared" si="81"/>
        <v>0</v>
      </c>
      <c r="T765" s="39">
        <f t="shared" si="81"/>
        <v>0</v>
      </c>
      <c r="U765" s="39">
        <f t="shared" si="81"/>
        <v>0</v>
      </c>
      <c r="V765" s="39">
        <f t="shared" si="81"/>
        <v>0</v>
      </c>
      <c r="W765" s="39">
        <f t="shared" si="81"/>
        <v>0</v>
      </c>
      <c r="X765" s="39">
        <f t="shared" si="81"/>
        <v>30.55</v>
      </c>
      <c r="Y765" s="39">
        <f t="shared" si="81"/>
        <v>50.9</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19</v>
      </c>
      <c r="B766" s="39">
        <f t="shared" si="81"/>
        <v>142.71</v>
      </c>
      <c r="C766" s="39">
        <f t="shared" si="81"/>
        <v>183.43</v>
      </c>
      <c r="D766" s="39">
        <f t="shared" si="81"/>
        <v>498.81</v>
      </c>
      <c r="E766" s="39">
        <f t="shared" si="81"/>
        <v>338.99</v>
      </c>
      <c r="F766" s="39">
        <f t="shared" si="81"/>
        <v>299.72000000000003</v>
      </c>
      <c r="G766" s="39">
        <f t="shared" si="81"/>
        <v>0</v>
      </c>
      <c r="H766" s="39">
        <f t="shared" si="81"/>
        <v>0</v>
      </c>
      <c r="I766" s="39">
        <f t="shared" si="81"/>
        <v>0</v>
      </c>
      <c r="J766" s="39">
        <f t="shared" si="81"/>
        <v>0</v>
      </c>
      <c r="K766" s="39">
        <f t="shared" si="81"/>
        <v>0</v>
      </c>
      <c r="L766" s="39">
        <f t="shared" si="81"/>
        <v>0</v>
      </c>
      <c r="M766" s="39">
        <f t="shared" si="81"/>
        <v>135.46</v>
      </c>
      <c r="N766" s="39">
        <f t="shared" si="81"/>
        <v>0.04</v>
      </c>
      <c r="O766" s="39">
        <f t="shared" si="81"/>
        <v>0.23</v>
      </c>
      <c r="P766" s="39">
        <f t="shared" si="81"/>
        <v>26.13</v>
      </c>
      <c r="Q766" s="39">
        <f t="shared" si="81"/>
        <v>0.12</v>
      </c>
      <c r="R766" s="39">
        <f t="shared" si="81"/>
        <v>19.37</v>
      </c>
      <c r="S766" s="39">
        <f t="shared" si="81"/>
        <v>130.71</v>
      </c>
      <c r="T766" s="39">
        <f t="shared" si="81"/>
        <v>95.37</v>
      </c>
      <c r="U766" s="39">
        <f t="shared" si="81"/>
        <v>0.08</v>
      </c>
      <c r="V766" s="39">
        <f t="shared" si="81"/>
        <v>11.82</v>
      </c>
      <c r="W766" s="39">
        <f t="shared" si="81"/>
        <v>435.62</v>
      </c>
      <c r="X766" s="39">
        <f t="shared" si="81"/>
        <v>670.1</v>
      </c>
      <c r="Y766" s="39">
        <f t="shared" si="81"/>
        <v>395.08</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20</v>
      </c>
      <c r="B767" s="39">
        <f t="shared" si="81"/>
        <v>420.29</v>
      </c>
      <c r="C767" s="39">
        <f t="shared" si="81"/>
        <v>190.8</v>
      </c>
      <c r="D767" s="39">
        <f t="shared" si="81"/>
        <v>942.44</v>
      </c>
      <c r="E767" s="39">
        <f t="shared" si="81"/>
        <v>151.83000000000001</v>
      </c>
      <c r="F767" s="39">
        <f t="shared" si="81"/>
        <v>37.28</v>
      </c>
      <c r="G767" s="39">
        <f t="shared" si="81"/>
        <v>0</v>
      </c>
      <c r="H767" s="39">
        <f t="shared" si="81"/>
        <v>0</v>
      </c>
      <c r="I767" s="39">
        <f t="shared" si="81"/>
        <v>0</v>
      </c>
      <c r="J767" s="39">
        <f t="shared" si="81"/>
        <v>1.1100000000000001</v>
      </c>
      <c r="K767" s="39">
        <f t="shared" si="81"/>
        <v>151.05000000000001</v>
      </c>
      <c r="L767" s="39">
        <f t="shared" si="81"/>
        <v>174.32</v>
      </c>
      <c r="M767" s="39">
        <f t="shared" si="81"/>
        <v>216.32</v>
      </c>
      <c r="N767" s="39">
        <f t="shared" si="81"/>
        <v>276.69</v>
      </c>
      <c r="O767" s="39">
        <f t="shared" si="81"/>
        <v>229.41</v>
      </c>
      <c r="P767" s="39">
        <f t="shared" si="81"/>
        <v>355.87</v>
      </c>
      <c r="Q767" s="39">
        <f t="shared" si="81"/>
        <v>226.14</v>
      </c>
      <c r="R767" s="39">
        <f t="shared" si="81"/>
        <v>142.47999999999999</v>
      </c>
      <c r="S767" s="39">
        <f t="shared" si="81"/>
        <v>104.74</v>
      </c>
      <c r="T767" s="39">
        <f t="shared" si="81"/>
        <v>53.1</v>
      </c>
      <c r="U767" s="39">
        <f t="shared" si="81"/>
        <v>128.69999999999999</v>
      </c>
      <c r="V767" s="39">
        <f t="shared" si="81"/>
        <v>91.28</v>
      </c>
      <c r="W767" s="39">
        <f t="shared" si="81"/>
        <v>617.77</v>
      </c>
      <c r="X767" s="39">
        <f t="shared" si="81"/>
        <v>486.64</v>
      </c>
      <c r="Y767" s="39">
        <f t="shared" si="81"/>
        <v>446.03</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21</v>
      </c>
      <c r="B768" s="39">
        <f t="shared" si="81"/>
        <v>148.19</v>
      </c>
      <c r="C768" s="39">
        <f t="shared" si="81"/>
        <v>173.23</v>
      </c>
      <c r="D768" s="39">
        <f t="shared" si="81"/>
        <v>77.97</v>
      </c>
      <c r="E768" s="39">
        <f t="shared" si="81"/>
        <v>774.4</v>
      </c>
      <c r="F768" s="39">
        <f t="shared" si="81"/>
        <v>809.57</v>
      </c>
      <c r="G768" s="39">
        <f t="shared" si="81"/>
        <v>217.57</v>
      </c>
      <c r="H768" s="39">
        <f t="shared" si="81"/>
        <v>9.5</v>
      </c>
      <c r="I768" s="39">
        <f t="shared" si="81"/>
        <v>0</v>
      </c>
      <c r="J768" s="39">
        <f t="shared" si="81"/>
        <v>0</v>
      </c>
      <c r="K768" s="39">
        <f t="shared" si="81"/>
        <v>73.12</v>
      </c>
      <c r="L768" s="39">
        <f t="shared" si="81"/>
        <v>555.33000000000004</v>
      </c>
      <c r="M768" s="39">
        <f t="shared" si="81"/>
        <v>141.37</v>
      </c>
      <c r="N768" s="39">
        <f t="shared" si="81"/>
        <v>68.41</v>
      </c>
      <c r="O768" s="39">
        <f t="shared" si="81"/>
        <v>34.67</v>
      </c>
      <c r="P768" s="39">
        <f t="shared" si="81"/>
        <v>157.05000000000001</v>
      </c>
      <c r="Q768" s="39">
        <f t="shared" si="81"/>
        <v>103.73</v>
      </c>
      <c r="R768" s="39">
        <f t="shared" si="81"/>
        <v>92.57</v>
      </c>
      <c r="S768" s="39">
        <f t="shared" si="81"/>
        <v>65.92</v>
      </c>
      <c r="T768" s="39">
        <f t="shared" si="81"/>
        <v>0</v>
      </c>
      <c r="U768" s="39">
        <f t="shared" si="81"/>
        <v>0</v>
      </c>
      <c r="V768" s="39">
        <f t="shared" si="81"/>
        <v>5.91</v>
      </c>
      <c r="W768" s="39">
        <f t="shared" si="81"/>
        <v>220.39</v>
      </c>
      <c r="X768" s="39">
        <f t="shared" si="81"/>
        <v>702.73</v>
      </c>
      <c r="Y768" s="39">
        <f t="shared" si="81"/>
        <v>200.08</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22</v>
      </c>
      <c r="B769" s="39">
        <f t="shared" si="81"/>
        <v>142.13999999999999</v>
      </c>
      <c r="C769" s="39">
        <f t="shared" si="81"/>
        <v>1189.58</v>
      </c>
      <c r="D769" s="39">
        <f t="shared" si="81"/>
        <v>863.95</v>
      </c>
      <c r="E769" s="39">
        <f t="shared" si="81"/>
        <v>237.27</v>
      </c>
      <c r="F769" s="39">
        <f t="shared" si="81"/>
        <v>4.97</v>
      </c>
      <c r="G769" s="39">
        <f t="shared" si="81"/>
        <v>0</v>
      </c>
      <c r="H769" s="39">
        <f t="shared" si="81"/>
        <v>0</v>
      </c>
      <c r="I769" s="39">
        <f t="shared" si="81"/>
        <v>0</v>
      </c>
      <c r="J769" s="39">
        <f t="shared" si="81"/>
        <v>0</v>
      </c>
      <c r="K769" s="39">
        <f t="shared" si="81"/>
        <v>12.03</v>
      </c>
      <c r="L769" s="39">
        <f t="shared" si="81"/>
        <v>127.92</v>
      </c>
      <c r="M769" s="39">
        <f t="shared" si="81"/>
        <v>184.82</v>
      </c>
      <c r="N769" s="39">
        <f t="shared" si="81"/>
        <v>96.61</v>
      </c>
      <c r="O769" s="39">
        <f t="shared" si="81"/>
        <v>168.91</v>
      </c>
      <c r="P769" s="39">
        <f t="shared" si="81"/>
        <v>193.23</v>
      </c>
      <c r="Q769" s="39">
        <f t="shared" si="81"/>
        <v>102.17</v>
      </c>
      <c r="R769" s="39">
        <f t="shared" si="81"/>
        <v>86.82</v>
      </c>
      <c r="S769" s="39">
        <f t="shared" si="81"/>
        <v>21.31</v>
      </c>
      <c r="T769" s="39">
        <f t="shared" si="81"/>
        <v>87.13</v>
      </c>
      <c r="U769" s="39">
        <f t="shared" si="81"/>
        <v>88.24</v>
      </c>
      <c r="V769" s="39">
        <f t="shared" si="81"/>
        <v>23.61</v>
      </c>
      <c r="W769" s="39">
        <f t="shared" si="81"/>
        <v>301.89999999999998</v>
      </c>
      <c r="X769" s="39">
        <f t="shared" si="81"/>
        <v>623.14</v>
      </c>
      <c r="Y769" s="39">
        <f t="shared" si="81"/>
        <v>447.95</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23</v>
      </c>
      <c r="B770" s="39">
        <f t="shared" si="81"/>
        <v>208.64</v>
      </c>
      <c r="C770" s="39">
        <f t="shared" si="81"/>
        <v>229.74</v>
      </c>
      <c r="D770" s="39">
        <f t="shared" si="81"/>
        <v>213.99</v>
      </c>
      <c r="E770" s="39">
        <f t="shared" si="81"/>
        <v>220.61</v>
      </c>
      <c r="F770" s="39">
        <f t="shared" si="81"/>
        <v>0</v>
      </c>
      <c r="G770" s="39">
        <f t="shared" si="81"/>
        <v>0</v>
      </c>
      <c r="H770" s="39">
        <f t="shared" si="81"/>
        <v>0</v>
      </c>
      <c r="I770" s="39">
        <f t="shared" si="81"/>
        <v>0</v>
      </c>
      <c r="J770" s="39">
        <f t="shared" si="81"/>
        <v>0</v>
      </c>
      <c r="K770" s="39">
        <f t="shared" si="81"/>
        <v>7.14</v>
      </c>
      <c r="L770" s="39">
        <f t="shared" si="81"/>
        <v>38.71</v>
      </c>
      <c r="M770" s="39">
        <f t="shared" si="81"/>
        <v>22.19</v>
      </c>
      <c r="N770" s="39">
        <f t="shared" si="81"/>
        <v>162.59</v>
      </c>
      <c r="O770" s="39">
        <f t="shared" si="81"/>
        <v>221.45</v>
      </c>
      <c r="P770" s="39">
        <f t="shared" si="81"/>
        <v>0</v>
      </c>
      <c r="Q770" s="39">
        <f t="shared" ref="Q770:Y770" si="82">Q555</f>
        <v>0</v>
      </c>
      <c r="R770" s="39">
        <f t="shared" si="82"/>
        <v>0</v>
      </c>
      <c r="S770" s="39">
        <f t="shared" si="82"/>
        <v>2.66</v>
      </c>
      <c r="T770" s="39">
        <f t="shared" si="82"/>
        <v>1.31</v>
      </c>
      <c r="U770" s="39">
        <f t="shared" si="82"/>
        <v>0</v>
      </c>
      <c r="V770" s="39">
        <f t="shared" si="82"/>
        <v>0</v>
      </c>
      <c r="W770" s="39">
        <f t="shared" si="82"/>
        <v>0</v>
      </c>
      <c r="X770" s="39">
        <f t="shared" si="82"/>
        <v>495.94</v>
      </c>
      <c r="Y770" s="39">
        <f t="shared" si="82"/>
        <v>248.74</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24</v>
      </c>
      <c r="B771" s="39">
        <f t="shared" ref="B771:Y778" si="83">B556</f>
        <v>201.11</v>
      </c>
      <c r="C771" s="39">
        <f t="shared" si="83"/>
        <v>120.24</v>
      </c>
      <c r="D771" s="39">
        <f t="shared" si="83"/>
        <v>29.2</v>
      </c>
      <c r="E771" s="39">
        <f t="shared" si="83"/>
        <v>40.770000000000003</v>
      </c>
      <c r="F771" s="39">
        <f t="shared" si="83"/>
        <v>0</v>
      </c>
      <c r="G771" s="39">
        <f t="shared" si="83"/>
        <v>0</v>
      </c>
      <c r="H771" s="39">
        <f t="shared" si="83"/>
        <v>0</v>
      </c>
      <c r="I771" s="39">
        <f t="shared" si="83"/>
        <v>0</v>
      </c>
      <c r="J771" s="39">
        <f t="shared" si="83"/>
        <v>0</v>
      </c>
      <c r="K771" s="39">
        <f t="shared" si="83"/>
        <v>1.28</v>
      </c>
      <c r="L771" s="39">
        <f t="shared" si="83"/>
        <v>107.58</v>
      </c>
      <c r="M771" s="39">
        <f t="shared" si="83"/>
        <v>110.98</v>
      </c>
      <c r="N771" s="39">
        <f t="shared" si="83"/>
        <v>152.74</v>
      </c>
      <c r="O771" s="39">
        <f t="shared" si="83"/>
        <v>148.59</v>
      </c>
      <c r="P771" s="39">
        <f t="shared" si="83"/>
        <v>136.74</v>
      </c>
      <c r="Q771" s="39">
        <f t="shared" si="83"/>
        <v>145.88</v>
      </c>
      <c r="R771" s="39">
        <f t="shared" si="83"/>
        <v>80.44</v>
      </c>
      <c r="S771" s="39">
        <f t="shared" si="83"/>
        <v>134.38</v>
      </c>
      <c r="T771" s="39">
        <f t="shared" si="83"/>
        <v>137.6</v>
      </c>
      <c r="U771" s="39">
        <f t="shared" si="83"/>
        <v>8.86</v>
      </c>
      <c r="V771" s="39">
        <f t="shared" si="83"/>
        <v>125.85</v>
      </c>
      <c r="W771" s="39">
        <f t="shared" si="83"/>
        <v>232.68</v>
      </c>
      <c r="X771" s="39">
        <f t="shared" si="83"/>
        <v>540.51</v>
      </c>
      <c r="Y771" s="39">
        <f t="shared" si="83"/>
        <v>466.06</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25</v>
      </c>
      <c r="B772" s="39">
        <f t="shared" si="83"/>
        <v>548.30999999999995</v>
      </c>
      <c r="C772" s="39">
        <f t="shared" si="83"/>
        <v>450.62</v>
      </c>
      <c r="D772" s="39">
        <f t="shared" si="83"/>
        <v>504.56</v>
      </c>
      <c r="E772" s="39">
        <f t="shared" si="83"/>
        <v>480.32</v>
      </c>
      <c r="F772" s="39">
        <f t="shared" si="83"/>
        <v>774.55</v>
      </c>
      <c r="G772" s="39">
        <f t="shared" si="83"/>
        <v>364.57</v>
      </c>
      <c r="H772" s="39">
        <f t="shared" si="83"/>
        <v>316.26</v>
      </c>
      <c r="I772" s="39">
        <f t="shared" si="83"/>
        <v>113.33</v>
      </c>
      <c r="J772" s="39">
        <f t="shared" si="83"/>
        <v>0</v>
      </c>
      <c r="K772" s="39">
        <f t="shared" si="83"/>
        <v>0</v>
      </c>
      <c r="L772" s="39">
        <f t="shared" si="83"/>
        <v>0</v>
      </c>
      <c r="M772" s="39">
        <f t="shared" si="83"/>
        <v>3.42</v>
      </c>
      <c r="N772" s="39">
        <f t="shared" si="83"/>
        <v>3.78</v>
      </c>
      <c r="O772" s="39">
        <f t="shared" si="83"/>
        <v>6.41</v>
      </c>
      <c r="P772" s="39">
        <f t="shared" si="83"/>
        <v>0</v>
      </c>
      <c r="Q772" s="39">
        <f t="shared" si="83"/>
        <v>0</v>
      </c>
      <c r="R772" s="39">
        <f t="shared" si="83"/>
        <v>34.26</v>
      </c>
      <c r="S772" s="39">
        <f t="shared" si="83"/>
        <v>64.42</v>
      </c>
      <c r="T772" s="39">
        <f t="shared" si="83"/>
        <v>28.08</v>
      </c>
      <c r="U772" s="39">
        <f t="shared" si="83"/>
        <v>202.62</v>
      </c>
      <c r="V772" s="39">
        <f t="shared" si="83"/>
        <v>150.04</v>
      </c>
      <c r="W772" s="39">
        <f t="shared" si="83"/>
        <v>448.07</v>
      </c>
      <c r="X772" s="39">
        <f t="shared" si="83"/>
        <v>277.58999999999997</v>
      </c>
      <c r="Y772" s="39">
        <f t="shared" si="83"/>
        <v>81.86</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26</v>
      </c>
      <c r="B773" s="39">
        <f t="shared" si="83"/>
        <v>268.02</v>
      </c>
      <c r="C773" s="39">
        <f t="shared" si="83"/>
        <v>406.68</v>
      </c>
      <c r="D773" s="39">
        <f t="shared" si="83"/>
        <v>382.95</v>
      </c>
      <c r="E773" s="39">
        <f t="shared" si="83"/>
        <v>310.63</v>
      </c>
      <c r="F773" s="39">
        <f t="shared" si="83"/>
        <v>0</v>
      </c>
      <c r="G773" s="39">
        <f t="shared" si="83"/>
        <v>0</v>
      </c>
      <c r="H773" s="39">
        <f t="shared" si="83"/>
        <v>0</v>
      </c>
      <c r="I773" s="39">
        <f t="shared" si="83"/>
        <v>0</v>
      </c>
      <c r="J773" s="39">
        <f t="shared" si="83"/>
        <v>0</v>
      </c>
      <c r="K773" s="39">
        <f t="shared" si="83"/>
        <v>0</v>
      </c>
      <c r="L773" s="39">
        <f t="shared" si="83"/>
        <v>0</v>
      </c>
      <c r="M773" s="39">
        <f t="shared" si="83"/>
        <v>63.08</v>
      </c>
      <c r="N773" s="39">
        <f t="shared" si="83"/>
        <v>276.72000000000003</v>
      </c>
      <c r="O773" s="39">
        <f t="shared" si="83"/>
        <v>258.91000000000003</v>
      </c>
      <c r="P773" s="39">
        <f t="shared" si="83"/>
        <v>344.26</v>
      </c>
      <c r="Q773" s="39">
        <f t="shared" si="83"/>
        <v>410.24</v>
      </c>
      <c r="R773" s="39">
        <f t="shared" si="83"/>
        <v>8.52</v>
      </c>
      <c r="S773" s="39">
        <f t="shared" si="83"/>
        <v>0</v>
      </c>
      <c r="T773" s="39">
        <f t="shared" si="83"/>
        <v>0</v>
      </c>
      <c r="U773" s="39">
        <f t="shared" si="83"/>
        <v>0</v>
      </c>
      <c r="V773" s="39">
        <f t="shared" si="83"/>
        <v>0</v>
      </c>
      <c r="W773" s="39">
        <f t="shared" si="83"/>
        <v>26.83</v>
      </c>
      <c r="X773" s="39">
        <f t="shared" si="83"/>
        <v>38.97</v>
      </c>
      <c r="Y773" s="39">
        <f t="shared" si="83"/>
        <v>191.86</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27</v>
      </c>
      <c r="B774" s="39">
        <f t="shared" si="83"/>
        <v>205.84</v>
      </c>
      <c r="C774" s="39">
        <f t="shared" si="83"/>
        <v>989.31</v>
      </c>
      <c r="D774" s="39">
        <f t="shared" si="83"/>
        <v>929.75</v>
      </c>
      <c r="E774" s="39">
        <f t="shared" si="83"/>
        <v>765.68</v>
      </c>
      <c r="F774" s="39">
        <f t="shared" si="83"/>
        <v>429.9</v>
      </c>
      <c r="G774" s="39">
        <f t="shared" si="83"/>
        <v>0</v>
      </c>
      <c r="H774" s="39">
        <f t="shared" si="83"/>
        <v>0</v>
      </c>
      <c r="I774" s="39">
        <f t="shared" si="83"/>
        <v>0</v>
      </c>
      <c r="J774" s="39">
        <f t="shared" si="83"/>
        <v>0</v>
      </c>
      <c r="K774" s="39">
        <f t="shared" si="83"/>
        <v>0</v>
      </c>
      <c r="L774" s="39">
        <f t="shared" si="83"/>
        <v>53.45</v>
      </c>
      <c r="M774" s="39">
        <f t="shared" si="83"/>
        <v>139.04</v>
      </c>
      <c r="N774" s="39">
        <f t="shared" si="83"/>
        <v>100.88</v>
      </c>
      <c r="O774" s="39">
        <f t="shared" si="83"/>
        <v>6.33</v>
      </c>
      <c r="P774" s="39">
        <f t="shared" si="83"/>
        <v>67.64</v>
      </c>
      <c r="Q774" s="39">
        <f t="shared" si="83"/>
        <v>9.01</v>
      </c>
      <c r="R774" s="39">
        <f t="shared" si="83"/>
        <v>0</v>
      </c>
      <c r="S774" s="39">
        <f t="shared" si="83"/>
        <v>0</v>
      </c>
      <c r="T774" s="39">
        <f t="shared" si="83"/>
        <v>0</v>
      </c>
      <c r="U774" s="39">
        <f t="shared" si="83"/>
        <v>0</v>
      </c>
      <c r="V774" s="39">
        <f t="shared" si="83"/>
        <v>0</v>
      </c>
      <c r="W774" s="39">
        <f t="shared" si="83"/>
        <v>25.89</v>
      </c>
      <c r="X774" s="39">
        <f t="shared" si="83"/>
        <v>302.95999999999998</v>
      </c>
      <c r="Y774" s="39">
        <f t="shared" si="83"/>
        <v>294.16000000000003</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28</v>
      </c>
      <c r="B775" s="39">
        <f t="shared" si="83"/>
        <v>188.28</v>
      </c>
      <c r="C775" s="39">
        <f t="shared" si="83"/>
        <v>176.78</v>
      </c>
      <c r="D775" s="39">
        <f t="shared" si="83"/>
        <v>459.13</v>
      </c>
      <c r="E775" s="39">
        <f t="shared" si="83"/>
        <v>356.03</v>
      </c>
      <c r="F775" s="39">
        <f t="shared" si="83"/>
        <v>198.59</v>
      </c>
      <c r="G775" s="39">
        <f t="shared" si="83"/>
        <v>0</v>
      </c>
      <c r="H775" s="39">
        <f t="shared" si="83"/>
        <v>0</v>
      </c>
      <c r="I775" s="39">
        <f t="shared" si="83"/>
        <v>0</v>
      </c>
      <c r="J775" s="39">
        <f t="shared" si="83"/>
        <v>0</v>
      </c>
      <c r="K775" s="39">
        <f t="shared" si="83"/>
        <v>0</v>
      </c>
      <c r="L775" s="39">
        <f t="shared" si="83"/>
        <v>0</v>
      </c>
      <c r="M775" s="39">
        <f t="shared" si="83"/>
        <v>0</v>
      </c>
      <c r="N775" s="39">
        <f t="shared" si="83"/>
        <v>0</v>
      </c>
      <c r="O775" s="39">
        <f t="shared" si="83"/>
        <v>0</v>
      </c>
      <c r="P775" s="39">
        <f t="shared" si="83"/>
        <v>0</v>
      </c>
      <c r="Q775" s="39">
        <f t="shared" si="83"/>
        <v>3.91</v>
      </c>
      <c r="R775" s="39">
        <f t="shared" si="83"/>
        <v>0</v>
      </c>
      <c r="S775" s="39">
        <f t="shared" si="83"/>
        <v>0</v>
      </c>
      <c r="T775" s="39">
        <f t="shared" si="83"/>
        <v>0</v>
      </c>
      <c r="U775" s="39">
        <f t="shared" si="83"/>
        <v>0</v>
      </c>
      <c r="V775" s="39">
        <f t="shared" si="83"/>
        <v>0</v>
      </c>
      <c r="W775" s="39">
        <f t="shared" si="83"/>
        <v>0.61</v>
      </c>
      <c r="X775" s="39">
        <f t="shared" si="83"/>
        <v>454.64</v>
      </c>
      <c r="Y775" s="39">
        <f t="shared" si="83"/>
        <v>288.24</v>
      </c>
      <c r="Z775" s="38" t="str">
        <f>IF(Y775=0,"скрыть","")</f>
        <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29</v>
      </c>
      <c r="B776" s="39">
        <f t="shared" si="83"/>
        <v>172.77</v>
      </c>
      <c r="C776" s="39">
        <f t="shared" si="83"/>
        <v>223.72</v>
      </c>
      <c r="D776" s="39">
        <f t="shared" si="83"/>
        <v>116.61</v>
      </c>
      <c r="E776" s="39">
        <f t="shared" si="83"/>
        <v>62.3</v>
      </c>
      <c r="F776" s="39">
        <f t="shared" si="83"/>
        <v>0</v>
      </c>
      <c r="G776" s="39">
        <f t="shared" si="83"/>
        <v>0</v>
      </c>
      <c r="H776" s="39">
        <f t="shared" si="83"/>
        <v>0</v>
      </c>
      <c r="I776" s="39">
        <f t="shared" si="83"/>
        <v>0</v>
      </c>
      <c r="J776" s="39">
        <f t="shared" si="83"/>
        <v>0</v>
      </c>
      <c r="K776" s="39">
        <f t="shared" si="83"/>
        <v>0.25</v>
      </c>
      <c r="L776" s="39">
        <f t="shared" si="83"/>
        <v>1.46</v>
      </c>
      <c r="M776" s="39">
        <f t="shared" si="83"/>
        <v>0.15</v>
      </c>
      <c r="N776" s="39">
        <f t="shared" si="83"/>
        <v>0.34</v>
      </c>
      <c r="O776" s="39">
        <f t="shared" si="83"/>
        <v>0.22</v>
      </c>
      <c r="P776" s="39">
        <f t="shared" si="83"/>
        <v>3.36</v>
      </c>
      <c r="Q776" s="39">
        <f t="shared" si="83"/>
        <v>0</v>
      </c>
      <c r="R776" s="39">
        <f t="shared" si="83"/>
        <v>2.87</v>
      </c>
      <c r="S776" s="39">
        <f t="shared" si="83"/>
        <v>0</v>
      </c>
      <c r="T776" s="39">
        <f t="shared" si="83"/>
        <v>0</v>
      </c>
      <c r="U776" s="39">
        <f t="shared" si="83"/>
        <v>0</v>
      </c>
      <c r="V776" s="39">
        <f t="shared" si="83"/>
        <v>0</v>
      </c>
      <c r="W776" s="39">
        <f t="shared" si="83"/>
        <v>0</v>
      </c>
      <c r="X776" s="39">
        <f t="shared" si="83"/>
        <v>373.54</v>
      </c>
      <c r="Y776" s="39">
        <f t="shared" si="83"/>
        <v>159.74</v>
      </c>
      <c r="Z776" s="38" t="str">
        <f>IF(Y776=0,"скрыть","")</f>
        <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30</v>
      </c>
      <c r="B777" s="39">
        <f t="shared" si="83"/>
        <v>165.15</v>
      </c>
      <c r="C777" s="39">
        <f t="shared" si="83"/>
        <v>178.39</v>
      </c>
      <c r="D777" s="39">
        <f t="shared" si="83"/>
        <v>180.77</v>
      </c>
      <c r="E777" s="39">
        <f t="shared" si="83"/>
        <v>70.23</v>
      </c>
      <c r="F777" s="39">
        <f t="shared" si="83"/>
        <v>0</v>
      </c>
      <c r="G777" s="39">
        <f t="shared" si="83"/>
        <v>0</v>
      </c>
      <c r="H777" s="39">
        <f t="shared" si="83"/>
        <v>0</v>
      </c>
      <c r="I777" s="39">
        <f t="shared" si="83"/>
        <v>0</v>
      </c>
      <c r="J777" s="39">
        <f t="shared" si="83"/>
        <v>0</v>
      </c>
      <c r="K777" s="39">
        <f t="shared" si="83"/>
        <v>0</v>
      </c>
      <c r="L777" s="39">
        <f t="shared" si="83"/>
        <v>0.24</v>
      </c>
      <c r="M777" s="39">
        <f t="shared" si="83"/>
        <v>0.24</v>
      </c>
      <c r="N777" s="39">
        <f t="shared" si="83"/>
        <v>65.5</v>
      </c>
      <c r="O777" s="39">
        <f t="shared" si="83"/>
        <v>135.22</v>
      </c>
      <c r="P777" s="39">
        <f t="shared" si="83"/>
        <v>531.14</v>
      </c>
      <c r="Q777" s="39">
        <f t="shared" si="83"/>
        <v>228.68</v>
      </c>
      <c r="R777" s="39">
        <f t="shared" si="83"/>
        <v>17.850000000000001</v>
      </c>
      <c r="S777" s="39">
        <f t="shared" si="83"/>
        <v>0.18</v>
      </c>
      <c r="T777" s="39">
        <f t="shared" si="83"/>
        <v>0.18</v>
      </c>
      <c r="U777" s="39">
        <f t="shared" si="83"/>
        <v>0</v>
      </c>
      <c r="V777" s="39">
        <f t="shared" si="83"/>
        <v>0</v>
      </c>
      <c r="W777" s="39">
        <f t="shared" si="83"/>
        <v>23.79</v>
      </c>
      <c r="X777" s="39">
        <f t="shared" si="83"/>
        <v>485.77</v>
      </c>
      <c r="Y777" s="39">
        <f t="shared" si="83"/>
        <v>314.79000000000002</v>
      </c>
      <c r="Z777" s="38" t="str">
        <f>IF(Y777=0,"скрыть","")</f>
        <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31</v>
      </c>
      <c r="B778" s="39">
        <f t="shared" si="83"/>
        <v>70.41</v>
      </c>
      <c r="C778" s="39">
        <f t="shared" si="83"/>
        <v>138.43</v>
      </c>
      <c r="D778" s="39">
        <f t="shared" si="83"/>
        <v>110.31</v>
      </c>
      <c r="E778" s="39">
        <f t="shared" si="83"/>
        <v>166.24</v>
      </c>
      <c r="F778" s="39">
        <f t="shared" si="83"/>
        <v>72.400000000000006</v>
      </c>
      <c r="G778" s="39">
        <f t="shared" si="83"/>
        <v>0</v>
      </c>
      <c r="H778" s="39">
        <f t="shared" si="83"/>
        <v>0</v>
      </c>
      <c r="I778" s="39">
        <f t="shared" si="83"/>
        <v>0</v>
      </c>
      <c r="J778" s="39">
        <f t="shared" si="83"/>
        <v>0</v>
      </c>
      <c r="K778" s="39">
        <f t="shared" si="83"/>
        <v>1.21</v>
      </c>
      <c r="L778" s="39">
        <f t="shared" si="83"/>
        <v>0.25</v>
      </c>
      <c r="M778" s="39">
        <f t="shared" si="83"/>
        <v>0.24</v>
      </c>
      <c r="N778" s="39">
        <f t="shared" si="83"/>
        <v>0.82</v>
      </c>
      <c r="O778" s="39">
        <f t="shared" si="83"/>
        <v>0</v>
      </c>
      <c r="P778" s="39">
        <f t="shared" si="83"/>
        <v>0</v>
      </c>
      <c r="Q778" s="39">
        <f t="shared" si="83"/>
        <v>0</v>
      </c>
      <c r="R778" s="39">
        <f t="shared" si="83"/>
        <v>0</v>
      </c>
      <c r="S778" s="39">
        <f t="shared" si="83"/>
        <v>0</v>
      </c>
      <c r="T778" s="39">
        <f t="shared" si="83"/>
        <v>0</v>
      </c>
      <c r="U778" s="39">
        <f t="shared" si="83"/>
        <v>0</v>
      </c>
      <c r="V778" s="39">
        <f t="shared" si="83"/>
        <v>2.61</v>
      </c>
      <c r="W778" s="39">
        <f t="shared" si="83"/>
        <v>114.01</v>
      </c>
      <c r="X778" s="39">
        <f t="shared" si="83"/>
        <v>463.74</v>
      </c>
      <c r="Y778" s="39">
        <f t="shared" si="83"/>
        <v>256.67</v>
      </c>
      <c r="Z778" s="38" t="str">
        <f>IF(Y778=0,"скрыть","")</f>
        <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s="27" customFormat="1" ht="18.95" customHeight="1" x14ac:dyDescent="0.25">
      <c r="A779" s="22"/>
      <c r="B779" s="109" t="s">
        <v>119</v>
      </c>
      <c r="C779" s="109"/>
      <c r="D779" s="109"/>
      <c r="E779" s="109"/>
      <c r="F779" s="109"/>
      <c r="G779" s="109"/>
      <c r="H779" s="109"/>
      <c r="I779" s="109"/>
      <c r="J779" s="109"/>
      <c r="K779" s="109"/>
      <c r="L779" s="109"/>
      <c r="M779" s="109"/>
      <c r="N779" s="109"/>
      <c r="O779" s="109"/>
      <c r="P779" s="109"/>
      <c r="Q779" s="109"/>
      <c r="R779" s="109"/>
      <c r="S779" s="109"/>
      <c r="T779" s="109" t="s">
        <v>120</v>
      </c>
      <c r="U779" s="109"/>
      <c r="V779" s="109"/>
      <c r="W779" s="109"/>
      <c r="X779" s="109"/>
      <c r="Y779" s="109"/>
      <c r="Z779" s="26"/>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s="27" customFormat="1" ht="21" customHeight="1" x14ac:dyDescent="0.2">
      <c r="A780" s="21"/>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26"/>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s="27" customFormat="1" ht="20.25" customHeight="1" x14ac:dyDescent="0.25">
      <c r="A781" s="22"/>
      <c r="B781" s="107" t="s">
        <v>121</v>
      </c>
      <c r="C781" s="107"/>
      <c r="D781" s="107"/>
      <c r="E781" s="107"/>
      <c r="F781" s="107"/>
      <c r="G781" s="107"/>
      <c r="H781" s="107"/>
      <c r="I781" s="107"/>
      <c r="J781" s="107"/>
      <c r="K781" s="107"/>
      <c r="L781" s="107"/>
      <c r="M781" s="107"/>
      <c r="N781" s="107"/>
      <c r="O781" s="107"/>
      <c r="P781" s="107"/>
      <c r="Q781" s="107"/>
      <c r="R781" s="107"/>
      <c r="S781" s="107"/>
      <c r="T781" s="110">
        <f>T566</f>
        <v>-3.97</v>
      </c>
      <c r="U781" s="110"/>
      <c r="V781" s="110"/>
      <c r="W781" s="110"/>
      <c r="X781" s="110"/>
      <c r="Y781" s="110"/>
      <c r="Z781" s="26"/>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s="27" customFormat="1" ht="20.25" customHeight="1" x14ac:dyDescent="0.2">
      <c r="A782" s="21"/>
      <c r="B782" s="107"/>
      <c r="C782" s="107"/>
      <c r="D782" s="107"/>
      <c r="E782" s="107"/>
      <c r="F782" s="107"/>
      <c r="G782" s="107"/>
      <c r="H782" s="107"/>
      <c r="I782" s="107"/>
      <c r="J782" s="107"/>
      <c r="K782" s="107"/>
      <c r="L782" s="107"/>
      <c r="M782" s="107"/>
      <c r="N782" s="107"/>
      <c r="O782" s="107"/>
      <c r="P782" s="107"/>
      <c r="Q782" s="107"/>
      <c r="R782" s="107"/>
      <c r="S782" s="107"/>
      <c r="T782" s="110"/>
      <c r="U782" s="110"/>
      <c r="V782" s="110"/>
      <c r="W782" s="110"/>
      <c r="X782" s="110"/>
      <c r="Y782" s="110"/>
      <c r="Z782" s="26"/>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row>
    <row r="783" spans="1:75" s="27" customFormat="1" ht="20.25" customHeight="1" x14ac:dyDescent="0.25">
      <c r="A783" s="22"/>
      <c r="B783" s="102" t="s">
        <v>126</v>
      </c>
      <c r="C783" s="102"/>
      <c r="D783" s="102"/>
      <c r="E783" s="102"/>
      <c r="F783" s="102"/>
      <c r="G783" s="102"/>
      <c r="H783" s="102"/>
      <c r="I783" s="102"/>
      <c r="J783" s="102"/>
      <c r="K783" s="102"/>
      <c r="L783" s="102"/>
      <c r="M783" s="102"/>
      <c r="N783" s="102"/>
      <c r="O783" s="102"/>
      <c r="P783" s="102"/>
      <c r="Q783" s="102"/>
      <c r="R783" s="102"/>
      <c r="S783" s="102"/>
      <c r="T783" s="110">
        <f>T568</f>
        <v>205.39</v>
      </c>
      <c r="U783" s="110"/>
      <c r="V783" s="110"/>
      <c r="W783" s="110"/>
      <c r="X783" s="110"/>
      <c r="Y783" s="110"/>
      <c r="Z783" s="26"/>
    </row>
    <row r="784" spans="1:75" s="27" customFormat="1" ht="20.25" customHeight="1" x14ac:dyDescent="0.2">
      <c r="A784" s="21"/>
      <c r="B784" s="102"/>
      <c r="C784" s="102"/>
      <c r="D784" s="102"/>
      <c r="E784" s="102"/>
      <c r="F784" s="102"/>
      <c r="G784" s="102"/>
      <c r="H784" s="102"/>
      <c r="I784" s="102"/>
      <c r="J784" s="102"/>
      <c r="K784" s="102"/>
      <c r="L784" s="102"/>
      <c r="M784" s="102"/>
      <c r="N784" s="102"/>
      <c r="O784" s="102"/>
      <c r="P784" s="102"/>
      <c r="Q784" s="102"/>
      <c r="R784" s="102"/>
      <c r="S784" s="102"/>
      <c r="T784" s="110"/>
      <c r="U784" s="110"/>
      <c r="V784" s="110"/>
      <c r="W784" s="110"/>
      <c r="X784" s="110"/>
      <c r="Y784" s="110"/>
      <c r="Z784" s="26"/>
    </row>
    <row r="785" spans="1:26" s="27" customFormat="1" ht="48" customHeight="1" x14ac:dyDescent="0.25">
      <c r="A785" s="21"/>
      <c r="B785" s="104" t="s">
        <v>123</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26"/>
    </row>
    <row r="786" spans="1:26" ht="15.75" x14ac:dyDescent="0.25">
      <c r="B786" s="105" t="s">
        <v>167</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topLeftCell="A13" zoomScale="80" zoomScaleNormal="80" workbookViewId="0">
      <selection activeCell="B51" sqref="B51:Y51"/>
    </sheetView>
  </sheetViews>
  <sheetFormatPr defaultColWidth="9.140625" defaultRowHeight="11.25" x14ac:dyDescent="0.2"/>
  <cols>
    <col min="1" max="1" width="6" style="21" customWidth="1"/>
    <col min="2" max="25" width="8.7109375" style="21" customWidth="1"/>
    <col min="26" max="26" width="8.85546875" style="24" customWidth="1"/>
    <col min="27" max="16384" width="9.140625" style="20"/>
  </cols>
  <sheetData>
    <row r="1" spans="1:25"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row>
    <row r="3" spans="1:25"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11.25" customHeight="1" x14ac:dyDescent="0.2">
      <c r="A4" s="128" t="s">
        <v>168</v>
      </c>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row>
    <row r="6" spans="1:25"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row>
    <row r="7" spans="1:25"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row>
    <row r="8" spans="1:25"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row>
    <row r="9" spans="1:25"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row>
    <row r="11" spans="1:25"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row>
    <row r="14" spans="1:25"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row>
    <row r="15" spans="1:25" ht="15.75" x14ac:dyDescent="0.25">
      <c r="A15" s="22"/>
      <c r="B15" s="107" t="s">
        <v>27</v>
      </c>
      <c r="C15" s="107"/>
      <c r="D15" s="107"/>
      <c r="E15" s="107"/>
      <c r="F15" s="107"/>
      <c r="G15" s="107"/>
      <c r="H15" s="107"/>
      <c r="I15" s="107"/>
      <c r="J15" s="107"/>
      <c r="K15" s="107"/>
      <c r="L15" s="107"/>
      <c r="M15" s="107"/>
      <c r="N15" s="115">
        <v>4024.91</v>
      </c>
      <c r="O15" s="115"/>
      <c r="P15" s="115"/>
      <c r="Q15" s="130">
        <f>$N$15</f>
        <v>4024.91</v>
      </c>
      <c r="R15" s="131"/>
      <c r="S15" s="132"/>
      <c r="T15" s="130">
        <f>$N$15</f>
        <v>4024.91</v>
      </c>
      <c r="U15" s="131"/>
      <c r="V15" s="132"/>
      <c r="W15" s="130">
        <f>$N$15</f>
        <v>4024.91</v>
      </c>
      <c r="X15" s="131"/>
      <c r="Y15" s="132"/>
    </row>
    <row r="17" spans="2:25" ht="15.75" x14ac:dyDescent="0.25">
      <c r="B17" s="105" t="s">
        <v>28</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29</v>
      </c>
      <c r="C18" s="105"/>
      <c r="D18" s="105"/>
      <c r="E18" s="105"/>
      <c r="F18" s="105"/>
      <c r="G18" s="105"/>
      <c r="H18" s="105"/>
      <c r="I18" s="105"/>
      <c r="J18" s="126">
        <v>3377.33</v>
      </c>
      <c r="K18" s="126"/>
      <c r="L18" s="105" t="s">
        <v>30</v>
      </c>
      <c r="M18" s="105"/>
      <c r="N18" s="105"/>
      <c r="O18" s="105"/>
    </row>
    <row r="19" spans="2:25" ht="15.75" x14ac:dyDescent="0.25">
      <c r="B19" s="105" t="s">
        <v>31</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32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33</v>
      </c>
      <c r="C21" s="105"/>
      <c r="D21" s="105"/>
      <c r="E21" s="105"/>
      <c r="F21" s="105"/>
      <c r="G21" s="105"/>
      <c r="H21" s="105"/>
      <c r="I21" s="105"/>
      <c r="J21" s="105"/>
      <c r="K21" s="105"/>
      <c r="L21" s="105"/>
      <c r="M21" s="105"/>
      <c r="N21" s="105"/>
      <c r="O21" s="126">
        <v>1910.5</v>
      </c>
      <c r="P21" s="126"/>
      <c r="Q21" s="105" t="s">
        <v>34</v>
      </c>
      <c r="R21" s="105"/>
      <c r="S21" s="105"/>
    </row>
    <row r="22" spans="2:25" ht="15.75" x14ac:dyDescent="0.25">
      <c r="B22" s="105" t="s">
        <v>35</v>
      </c>
      <c r="C22" s="105"/>
      <c r="D22" s="105"/>
      <c r="E22" s="105"/>
      <c r="F22" s="105"/>
      <c r="G22" s="105"/>
      <c r="H22" s="105"/>
      <c r="I22" s="105"/>
      <c r="J22" s="105"/>
      <c r="K22" s="105"/>
      <c r="L22" s="105"/>
      <c r="M22" s="126">
        <v>944029.29</v>
      </c>
      <c r="N22" s="126"/>
      <c r="O22" s="105" t="s">
        <v>36</v>
      </c>
      <c r="P22" s="105"/>
      <c r="Q22" s="105"/>
    </row>
    <row r="23" spans="2:25" ht="15.75" x14ac:dyDescent="0.25">
      <c r="B23" s="105" t="s">
        <v>37</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9">
        <v>1.55379495389547E-3</v>
      </c>
      <c r="C24" s="129"/>
      <c r="D24" s="129"/>
      <c r="E24" s="129"/>
      <c r="F24" s="105" t="s">
        <v>38</v>
      </c>
      <c r="G24" s="105"/>
    </row>
    <row r="25" spans="2:25" ht="15.75" x14ac:dyDescent="0.25">
      <c r="B25" s="105" t="s">
        <v>39</v>
      </c>
      <c r="C25" s="105"/>
      <c r="D25" s="105"/>
      <c r="E25" s="105"/>
      <c r="F25" s="105"/>
      <c r="G25" s="105"/>
      <c r="H25" s="105"/>
      <c r="I25" s="105"/>
      <c r="J25" s="105"/>
      <c r="K25" s="105"/>
      <c r="L25" s="105"/>
      <c r="M25" s="105"/>
      <c r="N25" s="105"/>
      <c r="O25" s="105"/>
      <c r="P25" s="117">
        <v>181.49100000000001</v>
      </c>
      <c r="Q25" s="117"/>
      <c r="R25" s="22" t="s">
        <v>40</v>
      </c>
    </row>
    <row r="26" spans="2:25" ht="15.75" x14ac:dyDescent="0.25">
      <c r="B26" s="105" t="s">
        <v>41</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42</v>
      </c>
      <c r="C27" s="105"/>
      <c r="D27" s="105"/>
      <c r="E27" s="105"/>
      <c r="F27" s="105"/>
      <c r="G27" s="105"/>
      <c r="H27" s="123">
        <v>4.3906513074800004E-3</v>
      </c>
      <c r="I27" s="123"/>
      <c r="J27" s="105" t="s">
        <v>40</v>
      </c>
      <c r="K27" s="105"/>
    </row>
    <row r="28" spans="2:25" ht="15.75" x14ac:dyDescent="0.25">
      <c r="B28" s="105" t="s">
        <v>43</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44</v>
      </c>
      <c r="C29" s="105"/>
      <c r="D29" s="105"/>
      <c r="E29" s="105"/>
      <c r="F29" s="105"/>
      <c r="G29" s="124">
        <f>SUM(I31:J35)</f>
        <v>19.037875213059216</v>
      </c>
      <c r="H29" s="124"/>
      <c r="I29" s="124"/>
      <c r="J29" s="22" t="s">
        <v>40</v>
      </c>
    </row>
    <row r="30" spans="2:25" ht="15.75" x14ac:dyDescent="0.25">
      <c r="B30" s="105" t="s">
        <v>45</v>
      </c>
      <c r="C30" s="105"/>
      <c r="D30" s="105"/>
      <c r="E30" s="105"/>
    </row>
    <row r="31" spans="2:25" ht="15.75" x14ac:dyDescent="0.25">
      <c r="D31" s="105" t="s">
        <v>46</v>
      </c>
      <c r="E31" s="105"/>
      <c r="F31" s="105"/>
      <c r="G31" s="105"/>
      <c r="H31" s="105"/>
      <c r="I31" s="124">
        <v>0.1603512130592156</v>
      </c>
      <c r="J31" s="124"/>
      <c r="K31" s="124"/>
      <c r="L31" s="22" t="s">
        <v>40</v>
      </c>
    </row>
    <row r="32" spans="2:25" ht="15.75" x14ac:dyDescent="0.25">
      <c r="D32" s="105" t="s">
        <v>47</v>
      </c>
      <c r="E32" s="105"/>
      <c r="F32" s="105"/>
      <c r="G32" s="105"/>
      <c r="H32" s="105"/>
      <c r="I32" s="117">
        <v>14.156093499999999</v>
      </c>
      <c r="J32" s="117"/>
      <c r="K32" s="117"/>
      <c r="L32" s="22" t="s">
        <v>40</v>
      </c>
    </row>
    <row r="33" spans="2:25" ht="15.75" x14ac:dyDescent="0.25">
      <c r="D33" s="105" t="s">
        <v>48</v>
      </c>
      <c r="E33" s="105"/>
      <c r="F33" s="105"/>
      <c r="G33" s="105"/>
      <c r="H33" s="105"/>
      <c r="I33" s="117">
        <v>4.7214305000000003</v>
      </c>
      <c r="J33" s="117"/>
      <c r="K33" s="117"/>
      <c r="L33" s="22" t="s">
        <v>40</v>
      </c>
    </row>
    <row r="34" spans="2:25" ht="15.75" x14ac:dyDescent="0.25">
      <c r="D34" s="105" t="s">
        <v>49</v>
      </c>
      <c r="E34" s="105"/>
      <c r="F34" s="105"/>
      <c r="G34" s="105"/>
      <c r="H34" s="105"/>
      <c r="I34" s="116">
        <v>0</v>
      </c>
      <c r="J34" s="116"/>
      <c r="K34" s="116"/>
      <c r="L34" s="22" t="s">
        <v>40</v>
      </c>
    </row>
    <row r="35" spans="2:25" ht="15.75" x14ac:dyDescent="0.25">
      <c r="D35" s="105" t="s">
        <v>50</v>
      </c>
      <c r="E35" s="105"/>
      <c r="F35" s="105"/>
      <c r="G35" s="105"/>
      <c r="H35" s="105"/>
      <c r="I35" s="117">
        <v>0</v>
      </c>
      <c r="J35" s="117"/>
      <c r="K35" s="117"/>
      <c r="L35" s="22" t="s">
        <v>40</v>
      </c>
    </row>
    <row r="36" spans="2:25" ht="15.75" x14ac:dyDescent="0.25">
      <c r="B36" s="105" t="s">
        <v>51</v>
      </c>
      <c r="C36" s="105"/>
      <c r="D36" s="105"/>
      <c r="E36" s="105"/>
      <c r="F36" s="105"/>
      <c r="G36" s="105"/>
      <c r="H36" s="105"/>
      <c r="I36" s="105"/>
      <c r="J36" s="105"/>
      <c r="K36" s="105"/>
      <c r="L36" s="105"/>
      <c r="M36" s="105"/>
      <c r="N36" s="105"/>
      <c r="O36" s="105"/>
      <c r="P36" s="117">
        <v>86.958799999999997</v>
      </c>
      <c r="Q36" s="117"/>
      <c r="R36" s="22" t="s">
        <v>40</v>
      </c>
    </row>
    <row r="37" spans="2:25" ht="15.75" x14ac:dyDescent="0.25">
      <c r="B37" s="105" t="s">
        <v>52</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7">
        <v>100.69261</v>
      </c>
      <c r="C38" s="117"/>
      <c r="D38" s="105" t="s">
        <v>53</v>
      </c>
      <c r="E38" s="105"/>
    </row>
    <row r="39" spans="2:25" ht="15.75" x14ac:dyDescent="0.25">
      <c r="B39" s="105" t="s">
        <v>54</v>
      </c>
      <c r="C39" s="105"/>
      <c r="D39" s="105"/>
      <c r="E39" s="105"/>
    </row>
    <row r="40" spans="2:25" ht="15.75" x14ac:dyDescent="0.25">
      <c r="D40" s="105" t="s">
        <v>55</v>
      </c>
      <c r="E40" s="105"/>
      <c r="F40" s="105"/>
      <c r="G40" s="117">
        <v>80.13000000000001</v>
      </c>
      <c r="H40" s="117"/>
      <c r="I40" s="105" t="s">
        <v>53</v>
      </c>
      <c r="J40" s="105"/>
    </row>
    <row r="41" spans="2:25" ht="15.75" x14ac:dyDescent="0.25">
      <c r="E41" s="105" t="s">
        <v>56</v>
      </c>
      <c r="F41" s="105"/>
      <c r="G41" s="105"/>
      <c r="H41" s="105"/>
      <c r="I41" s="117">
        <v>48.841000000000001</v>
      </c>
      <c r="J41" s="117"/>
      <c r="K41" s="105" t="s">
        <v>53</v>
      </c>
      <c r="L41" s="105"/>
    </row>
    <row r="42" spans="2:25" ht="15.75" x14ac:dyDescent="0.25">
      <c r="E42" s="105" t="s">
        <v>57</v>
      </c>
      <c r="F42" s="105"/>
      <c r="G42" s="105"/>
      <c r="H42" s="105"/>
      <c r="I42" s="117">
        <v>15.336</v>
      </c>
      <c r="J42" s="117"/>
      <c r="K42" s="105" t="s">
        <v>53</v>
      </c>
      <c r="L42" s="105"/>
    </row>
    <row r="43" spans="2:25" ht="15.75" x14ac:dyDescent="0.25">
      <c r="E43" s="105" t="s">
        <v>58</v>
      </c>
      <c r="F43" s="105"/>
      <c r="G43" s="105"/>
      <c r="H43" s="105"/>
      <c r="I43" s="117">
        <v>15.952999999999999</v>
      </c>
      <c r="J43" s="117"/>
      <c r="K43" s="105" t="s">
        <v>53</v>
      </c>
      <c r="L43" s="105"/>
    </row>
    <row r="44" spans="2:25" ht="15.75" x14ac:dyDescent="0.25">
      <c r="D44" s="105" t="s">
        <v>59</v>
      </c>
      <c r="E44" s="105"/>
      <c r="F44" s="105"/>
      <c r="G44" s="116">
        <v>20.562609999999999</v>
      </c>
      <c r="H44" s="116"/>
      <c r="I44" s="105" t="s">
        <v>53</v>
      </c>
      <c r="J44" s="105"/>
    </row>
    <row r="45" spans="2:25" ht="15.75" x14ac:dyDescent="0.25">
      <c r="E45" s="105" t="s">
        <v>56</v>
      </c>
      <c r="F45" s="105"/>
      <c r="G45" s="105"/>
      <c r="H45" s="105"/>
      <c r="I45" s="116">
        <v>10.13743</v>
      </c>
      <c r="J45" s="116"/>
      <c r="K45" s="105" t="s">
        <v>53</v>
      </c>
      <c r="L45" s="105"/>
    </row>
    <row r="46" spans="2:25" ht="15.75" x14ac:dyDescent="0.25">
      <c r="E46" s="105" t="s">
        <v>58</v>
      </c>
      <c r="F46" s="105"/>
      <c r="G46" s="105"/>
      <c r="H46" s="105"/>
      <c r="I46" s="116">
        <v>10.425180000000001</v>
      </c>
      <c r="J46" s="116"/>
      <c r="K46" s="105" t="s">
        <v>53</v>
      </c>
      <c r="L46" s="105"/>
    </row>
    <row r="47" spans="2:25" ht="15.75" x14ac:dyDescent="0.25">
      <c r="B47" s="105" t="s">
        <v>60</v>
      </c>
      <c r="C47" s="105"/>
      <c r="D47" s="105"/>
      <c r="E47" s="105"/>
      <c r="F47" s="105"/>
      <c r="G47" s="105"/>
      <c r="H47" s="105"/>
      <c r="I47" s="105"/>
      <c r="J47" s="105"/>
      <c r="K47" s="105"/>
      <c r="L47" s="105"/>
      <c r="M47" s="105"/>
      <c r="N47" s="105"/>
      <c r="O47" s="105"/>
      <c r="P47" s="105"/>
      <c r="Q47" s="120">
        <v>110763.111</v>
      </c>
      <c r="R47" s="120"/>
      <c r="S47" s="105" t="s">
        <v>53</v>
      </c>
      <c r="T47" s="105"/>
    </row>
    <row r="48" spans="2:25" ht="15.75" x14ac:dyDescent="0.25">
      <c r="B48" s="105" t="s">
        <v>61</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62</v>
      </c>
      <c r="C49" s="105"/>
      <c r="D49" s="105"/>
      <c r="E49" s="117">
        <v>1.28</v>
      </c>
      <c r="F49" s="117"/>
      <c r="G49" s="105" t="s">
        <v>53</v>
      </c>
      <c r="H49" s="105"/>
    </row>
    <row r="50" spans="1:26" ht="15.75" x14ac:dyDescent="0.25">
      <c r="B50" s="22" t="s">
        <v>63</v>
      </c>
      <c r="C50" s="22"/>
      <c r="D50" s="22"/>
      <c r="E50" s="25"/>
      <c r="F50" s="25"/>
      <c r="G50" s="22"/>
      <c r="H50" s="22"/>
      <c r="O50" s="119">
        <f>E49</f>
        <v>1.28</v>
      </c>
      <c r="P50" s="119"/>
      <c r="Q50" s="105" t="s">
        <v>53</v>
      </c>
      <c r="R50" s="105"/>
    </row>
    <row r="51" spans="1:26" ht="15.75" x14ac:dyDescent="0.25">
      <c r="B51" s="105" t="s">
        <v>64</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65</v>
      </c>
      <c r="C52" s="105"/>
      <c r="D52" s="105"/>
      <c r="E52" s="120">
        <v>11449.421728099995</v>
      </c>
      <c r="F52" s="120"/>
      <c r="G52" s="105" t="s">
        <v>53</v>
      </c>
      <c r="H52" s="105"/>
    </row>
    <row r="53" spans="1:26" ht="15.75" x14ac:dyDescent="0.25">
      <c r="B53" s="105" t="s">
        <v>54</v>
      </c>
      <c r="C53" s="105"/>
      <c r="D53" s="105"/>
      <c r="E53" s="105"/>
    </row>
    <row r="54" spans="1:26" ht="15.75" x14ac:dyDescent="0.25">
      <c r="D54" s="105" t="s">
        <v>46</v>
      </c>
      <c r="E54" s="105"/>
      <c r="F54" s="105"/>
      <c r="G54" s="105"/>
      <c r="H54" s="105"/>
      <c r="I54" s="117">
        <v>100.69261</v>
      </c>
      <c r="J54" s="117"/>
      <c r="K54" s="105" t="s">
        <v>53</v>
      </c>
      <c r="L54" s="105"/>
    </row>
    <row r="55" spans="1:26" ht="15.75" x14ac:dyDescent="0.25">
      <c r="D55" s="105" t="s">
        <v>47</v>
      </c>
      <c r="E55" s="105"/>
      <c r="F55" s="105"/>
      <c r="G55" s="105"/>
      <c r="H55" s="105"/>
      <c r="I55" s="117">
        <v>7823.1314409999977</v>
      </c>
      <c r="J55" s="117"/>
      <c r="K55" s="105" t="s">
        <v>53</v>
      </c>
      <c r="L55" s="105"/>
    </row>
    <row r="56" spans="1:26" ht="15.75" x14ac:dyDescent="0.25">
      <c r="D56" s="105" t="s">
        <v>48</v>
      </c>
      <c r="E56" s="105"/>
      <c r="F56" s="105"/>
      <c r="G56" s="105"/>
      <c r="H56" s="105"/>
      <c r="I56" s="116">
        <v>3525.5976770999969</v>
      </c>
      <c r="J56" s="116"/>
      <c r="K56" s="105" t="s">
        <v>53</v>
      </c>
      <c r="L56" s="105"/>
    </row>
    <row r="57" spans="1:26" ht="15.75" x14ac:dyDescent="0.25">
      <c r="D57" s="105" t="s">
        <v>49</v>
      </c>
      <c r="E57" s="105"/>
      <c r="F57" s="105"/>
      <c r="G57" s="105"/>
      <c r="H57" s="105"/>
      <c r="I57" s="116">
        <v>0</v>
      </c>
      <c r="J57" s="116"/>
      <c r="K57" s="105" t="s">
        <v>53</v>
      </c>
      <c r="L57" s="105"/>
    </row>
    <row r="58" spans="1:26" ht="15.75" x14ac:dyDescent="0.25">
      <c r="D58" s="105" t="s">
        <v>50</v>
      </c>
      <c r="E58" s="105"/>
      <c r="F58" s="105"/>
      <c r="G58" s="105"/>
      <c r="H58" s="105"/>
      <c r="I58" s="117">
        <v>0</v>
      </c>
      <c r="J58" s="117"/>
      <c r="K58" s="105" t="s">
        <v>53</v>
      </c>
      <c r="L58" s="105"/>
    </row>
    <row r="59" spans="1:26" ht="15.75" x14ac:dyDescent="0.25">
      <c r="B59" s="105" t="s">
        <v>66</v>
      </c>
      <c r="C59" s="105"/>
      <c r="D59" s="105"/>
      <c r="E59" s="105"/>
      <c r="F59" s="105"/>
      <c r="G59" s="105"/>
      <c r="H59" s="105"/>
      <c r="I59" s="105"/>
      <c r="J59" s="105"/>
      <c r="K59" s="105"/>
      <c r="L59" s="105"/>
      <c r="M59" s="105"/>
      <c r="N59" s="105"/>
      <c r="O59" s="105"/>
      <c r="P59" s="105"/>
      <c r="Q59" s="105"/>
      <c r="R59" s="118">
        <v>50724.9</v>
      </c>
      <c r="S59" s="118"/>
      <c r="T59" s="105" t="s">
        <v>53</v>
      </c>
      <c r="U59" s="105"/>
    </row>
    <row r="60" spans="1:26" ht="15.75" x14ac:dyDescent="0.25">
      <c r="B60" s="105" t="s">
        <v>67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68</v>
      </c>
      <c r="C61" s="105"/>
      <c r="D61" s="105"/>
      <c r="E61" s="105"/>
      <c r="F61" s="105"/>
      <c r="G61" s="116">
        <v>0</v>
      </c>
      <c r="H61" s="116"/>
      <c r="I61" s="105" t="s">
        <v>69</v>
      </c>
      <c r="J61" s="105"/>
      <c r="K61" s="105"/>
      <c r="L61" s="105"/>
    </row>
    <row r="62" spans="1:26" s="27" customFormat="1" ht="21" customHeight="1" x14ac:dyDescent="0.2">
      <c r="A62" s="114" t="s">
        <v>70</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s="27" customFormat="1" ht="23.1"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26"/>
    </row>
    <row r="64" spans="1:26" ht="15.75" x14ac:dyDescent="0.25">
      <c r="B64" s="105" t="s">
        <v>71</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22"/>
      <c r="B65" s="107"/>
      <c r="C65" s="107"/>
      <c r="D65" s="107"/>
      <c r="E65" s="107"/>
      <c r="F65" s="107"/>
      <c r="G65" s="107"/>
      <c r="H65" s="107"/>
      <c r="I65" s="107"/>
      <c r="J65" s="107"/>
      <c r="K65" s="107"/>
      <c r="L65" s="107"/>
      <c r="M65" s="107"/>
      <c r="N65" s="108" t="s">
        <v>72</v>
      </c>
      <c r="O65" s="108"/>
      <c r="P65" s="108"/>
      <c r="Q65" s="108"/>
      <c r="R65" s="108"/>
      <c r="S65" s="108"/>
      <c r="T65" s="108"/>
      <c r="U65" s="108"/>
      <c r="V65" s="108"/>
      <c r="W65" s="108"/>
      <c r="X65" s="108"/>
      <c r="Y65" s="108"/>
    </row>
    <row r="66" spans="1:28" s="27" customFormat="1" ht="18" customHeight="1" x14ac:dyDescent="0.25">
      <c r="A66" s="22"/>
      <c r="B66" s="107"/>
      <c r="C66" s="107"/>
      <c r="D66" s="107"/>
      <c r="E66" s="107"/>
      <c r="F66" s="107"/>
      <c r="G66" s="107"/>
      <c r="H66" s="107"/>
      <c r="I66" s="107"/>
      <c r="J66" s="107"/>
      <c r="K66" s="107"/>
      <c r="L66" s="107"/>
      <c r="M66" s="107"/>
      <c r="N66" s="108" t="s">
        <v>22</v>
      </c>
      <c r="O66" s="108"/>
      <c r="P66" s="108"/>
      <c r="Q66" s="108"/>
      <c r="R66" s="108"/>
      <c r="S66" s="108"/>
      <c r="T66" s="108"/>
      <c r="U66" s="108"/>
      <c r="V66" s="108"/>
      <c r="W66" s="108"/>
      <c r="X66" s="108"/>
      <c r="Y66" s="108"/>
      <c r="Z66" s="26"/>
    </row>
    <row r="67" spans="1:28" s="27" customFormat="1" ht="17.100000000000001" customHeight="1" x14ac:dyDescent="0.25">
      <c r="A67" s="22"/>
      <c r="B67" s="108" t="s">
        <v>73</v>
      </c>
      <c r="C67" s="108"/>
      <c r="D67" s="108"/>
      <c r="E67" s="108"/>
      <c r="F67" s="108"/>
      <c r="G67" s="108"/>
      <c r="H67" s="108"/>
      <c r="I67" s="108"/>
      <c r="J67" s="108"/>
      <c r="K67" s="108"/>
      <c r="L67" s="108"/>
      <c r="M67" s="108"/>
      <c r="N67" s="108" t="s">
        <v>23</v>
      </c>
      <c r="O67" s="108"/>
      <c r="P67" s="108"/>
      <c r="Q67" s="108" t="s">
        <v>24</v>
      </c>
      <c r="R67" s="108"/>
      <c r="S67" s="108"/>
      <c r="T67" s="108" t="s">
        <v>25</v>
      </c>
      <c r="U67" s="108"/>
      <c r="V67" s="108"/>
      <c r="W67" s="108" t="s">
        <v>26</v>
      </c>
      <c r="X67" s="108"/>
      <c r="Y67" s="108"/>
      <c r="Z67" s="26"/>
    </row>
    <row r="68" spans="1:28" s="27" customFormat="1" ht="15.75" customHeight="1" x14ac:dyDescent="0.25">
      <c r="A68" s="22"/>
      <c r="B68" s="107" t="s">
        <v>74</v>
      </c>
      <c r="C68" s="107"/>
      <c r="D68" s="107"/>
      <c r="E68" s="107"/>
      <c r="F68" s="107"/>
      <c r="G68" s="107"/>
      <c r="H68" s="107"/>
      <c r="I68" s="107"/>
      <c r="J68" s="107"/>
      <c r="K68" s="107"/>
      <c r="L68" s="107"/>
      <c r="M68" s="107"/>
      <c r="N68" s="115">
        <v>1955.37</v>
      </c>
      <c r="O68" s="115"/>
      <c r="P68" s="115"/>
      <c r="Q68" s="115">
        <f>N68</f>
        <v>1955.37</v>
      </c>
      <c r="R68" s="115"/>
      <c r="S68" s="115"/>
      <c r="T68" s="115">
        <f>Q68</f>
        <v>1955.37</v>
      </c>
      <c r="U68" s="115"/>
      <c r="V68" s="115"/>
      <c r="W68" s="115">
        <f>T68</f>
        <v>1955.37</v>
      </c>
      <c r="X68" s="115"/>
      <c r="Y68" s="115"/>
      <c r="Z68" s="26"/>
      <c r="AB68" s="30"/>
    </row>
    <row r="69" spans="1:28" s="27" customFormat="1" ht="15.75" customHeight="1" x14ac:dyDescent="0.25">
      <c r="A69" s="22"/>
      <c r="B69" s="107" t="s">
        <v>75</v>
      </c>
      <c r="C69" s="107"/>
      <c r="D69" s="107"/>
      <c r="E69" s="107"/>
      <c r="F69" s="107"/>
      <c r="G69" s="107"/>
      <c r="H69" s="107"/>
      <c r="I69" s="107"/>
      <c r="J69" s="107"/>
      <c r="K69" s="107"/>
      <c r="L69" s="107"/>
      <c r="M69" s="107"/>
      <c r="N69" s="115">
        <v>4309.9800000000005</v>
      </c>
      <c r="O69" s="115"/>
      <c r="P69" s="115"/>
      <c r="Q69" s="115">
        <f>N69</f>
        <v>4309.9800000000005</v>
      </c>
      <c r="R69" s="115"/>
      <c r="S69" s="115"/>
      <c r="T69" s="115">
        <f>Q69</f>
        <v>4309.9800000000005</v>
      </c>
      <c r="U69" s="115"/>
      <c r="V69" s="115"/>
      <c r="W69" s="115">
        <f>T69</f>
        <v>4309.9800000000005</v>
      </c>
      <c r="X69" s="115"/>
      <c r="Y69" s="115"/>
      <c r="Z69" s="26"/>
      <c r="AB69" s="30"/>
    </row>
    <row r="70" spans="1:28" s="27" customFormat="1" ht="15.75" customHeight="1" x14ac:dyDescent="0.25">
      <c r="A70" s="22"/>
      <c r="B70" s="107" t="s">
        <v>76</v>
      </c>
      <c r="C70" s="107"/>
      <c r="D70" s="107"/>
      <c r="E70" s="107"/>
      <c r="F70" s="107"/>
      <c r="G70" s="107"/>
      <c r="H70" s="107"/>
      <c r="I70" s="107"/>
      <c r="J70" s="107"/>
      <c r="K70" s="107"/>
      <c r="L70" s="107"/>
      <c r="M70" s="107"/>
      <c r="N70" s="115">
        <v>8480.35</v>
      </c>
      <c r="O70" s="115"/>
      <c r="P70" s="115"/>
      <c r="Q70" s="115">
        <f>N70</f>
        <v>8480.35</v>
      </c>
      <c r="R70" s="115"/>
      <c r="S70" s="115"/>
      <c r="T70" s="115">
        <f>Q70</f>
        <v>8480.35</v>
      </c>
      <c r="U70" s="115"/>
      <c r="V70" s="115"/>
      <c r="W70" s="115">
        <f>T70</f>
        <v>8480.35</v>
      </c>
      <c r="X70" s="115"/>
      <c r="Y70" s="115"/>
      <c r="Z70" s="26"/>
      <c r="AB70" s="30"/>
    </row>
    <row r="71" spans="1:28" ht="15.75" x14ac:dyDescent="0.25">
      <c r="B71" s="105" t="s">
        <v>77</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22"/>
      <c r="B72" s="107"/>
      <c r="C72" s="107"/>
      <c r="D72" s="107"/>
      <c r="E72" s="107"/>
      <c r="F72" s="107"/>
      <c r="G72" s="107"/>
      <c r="H72" s="107"/>
      <c r="I72" s="107"/>
      <c r="J72" s="107"/>
      <c r="K72" s="107"/>
      <c r="L72" s="107"/>
      <c r="M72" s="107"/>
      <c r="N72" s="108" t="s">
        <v>72</v>
      </c>
      <c r="O72" s="108"/>
      <c r="P72" s="108"/>
      <c r="Q72" s="108"/>
      <c r="R72" s="108"/>
      <c r="S72" s="108"/>
      <c r="T72" s="108"/>
      <c r="U72" s="108"/>
      <c r="V72" s="108"/>
      <c r="W72" s="108"/>
      <c r="X72" s="108"/>
      <c r="Y72" s="108"/>
    </row>
    <row r="73" spans="1:28" s="27" customFormat="1" ht="18" customHeight="1" x14ac:dyDescent="0.25">
      <c r="A73" s="22"/>
      <c r="B73" s="107"/>
      <c r="C73" s="107"/>
      <c r="D73" s="107"/>
      <c r="E73" s="107"/>
      <c r="F73" s="107"/>
      <c r="G73" s="107"/>
      <c r="H73" s="107"/>
      <c r="I73" s="107"/>
      <c r="J73" s="107"/>
      <c r="K73" s="107"/>
      <c r="L73" s="107"/>
      <c r="M73" s="107"/>
      <c r="N73" s="108" t="s">
        <v>22</v>
      </c>
      <c r="O73" s="108"/>
      <c r="P73" s="108"/>
      <c r="Q73" s="108"/>
      <c r="R73" s="108"/>
      <c r="S73" s="108"/>
      <c r="T73" s="108"/>
      <c r="U73" s="108"/>
      <c r="V73" s="108"/>
      <c r="W73" s="108"/>
      <c r="X73" s="108"/>
      <c r="Y73" s="108"/>
      <c r="Z73" s="26"/>
    </row>
    <row r="74" spans="1:28" s="27" customFormat="1" ht="17.100000000000001" customHeight="1" x14ac:dyDescent="0.25">
      <c r="A74" s="22"/>
      <c r="B74" s="108" t="s">
        <v>73</v>
      </c>
      <c r="C74" s="108"/>
      <c r="D74" s="108"/>
      <c r="E74" s="108"/>
      <c r="F74" s="108"/>
      <c r="G74" s="108"/>
      <c r="H74" s="108"/>
      <c r="I74" s="108"/>
      <c r="J74" s="108"/>
      <c r="K74" s="108"/>
      <c r="L74" s="108"/>
      <c r="M74" s="108"/>
      <c r="N74" s="108" t="s">
        <v>23</v>
      </c>
      <c r="O74" s="108"/>
      <c r="P74" s="108"/>
      <c r="Q74" s="108" t="s">
        <v>24</v>
      </c>
      <c r="R74" s="108"/>
      <c r="S74" s="108"/>
      <c r="T74" s="108" t="s">
        <v>25</v>
      </c>
      <c r="U74" s="108"/>
      <c r="V74" s="108"/>
      <c r="W74" s="108" t="s">
        <v>26</v>
      </c>
      <c r="X74" s="108"/>
      <c r="Y74" s="108"/>
      <c r="Z74" s="26"/>
    </row>
    <row r="75" spans="1:28" s="27" customFormat="1" ht="15.75" customHeight="1" x14ac:dyDescent="0.25">
      <c r="A75" s="22"/>
      <c r="B75" s="107" t="s">
        <v>78</v>
      </c>
      <c r="C75" s="107"/>
      <c r="D75" s="107"/>
      <c r="E75" s="107"/>
      <c r="F75" s="107"/>
      <c r="G75" s="107"/>
      <c r="H75" s="107"/>
      <c r="I75" s="107"/>
      <c r="J75" s="107"/>
      <c r="K75" s="107"/>
      <c r="L75" s="107"/>
      <c r="M75" s="107"/>
      <c r="N75" s="115">
        <v>1955.37</v>
      </c>
      <c r="O75" s="115"/>
      <c r="P75" s="115"/>
      <c r="Q75" s="115">
        <f>N75</f>
        <v>1955.37</v>
      </c>
      <c r="R75" s="115"/>
      <c r="S75" s="115"/>
      <c r="T75" s="115">
        <f>Q75</f>
        <v>1955.37</v>
      </c>
      <c r="U75" s="115"/>
      <c r="V75" s="115"/>
      <c r="W75" s="115">
        <f>T75</f>
        <v>1955.37</v>
      </c>
      <c r="X75" s="115"/>
      <c r="Y75" s="115"/>
      <c r="Z75" s="26"/>
      <c r="AB75" s="30"/>
    </row>
    <row r="76" spans="1:28" s="27" customFormat="1" ht="15.75" customHeight="1" x14ac:dyDescent="0.25">
      <c r="A76" s="22"/>
      <c r="B76" s="107" t="s">
        <v>79</v>
      </c>
      <c r="C76" s="107"/>
      <c r="D76" s="107"/>
      <c r="E76" s="107"/>
      <c r="F76" s="107"/>
      <c r="G76" s="107"/>
      <c r="H76" s="107"/>
      <c r="I76" s="107"/>
      <c r="J76" s="107"/>
      <c r="K76" s="107"/>
      <c r="L76" s="107"/>
      <c r="M76" s="107"/>
      <c r="N76" s="115">
        <v>6653.1200000000008</v>
      </c>
      <c r="O76" s="115"/>
      <c r="P76" s="115"/>
      <c r="Q76" s="115">
        <f>N76</f>
        <v>6653.1200000000008</v>
      </c>
      <c r="R76" s="115"/>
      <c r="S76" s="115"/>
      <c r="T76" s="115">
        <f>Q76</f>
        <v>6653.1200000000008</v>
      </c>
      <c r="U76" s="115"/>
      <c r="V76" s="115"/>
      <c r="W76" s="115">
        <f>T76</f>
        <v>6653.1200000000008</v>
      </c>
      <c r="X76" s="115"/>
      <c r="Y76" s="115"/>
      <c r="Z76" s="26"/>
      <c r="AB76" s="30"/>
    </row>
    <row r="77" spans="1:28" s="27" customFormat="1" ht="27.95" customHeight="1" x14ac:dyDescent="0.2">
      <c r="A77" s="114" t="s">
        <v>80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row>
    <row r="78" spans="1:28" s="27" customFormat="1" ht="27"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26"/>
    </row>
    <row r="79" spans="1:28" ht="15.75" x14ac:dyDescent="0.25">
      <c r="B79" s="105" t="s">
        <v>81</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ht="11.25" customHeight="1" x14ac:dyDescent="0.2">
      <c r="A80" s="111"/>
      <c r="B80" s="112" t="s">
        <v>82</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ht="11.25" customHeight="1" x14ac:dyDescent="0.2">
      <c r="A81" s="11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75" s="27" customFormat="1" ht="32.65" customHeight="1" x14ac:dyDescent="0.2">
      <c r="A82" s="31" t="s">
        <v>83</v>
      </c>
      <c r="B82" s="32" t="s">
        <v>84</v>
      </c>
      <c r="C82" s="32" t="s">
        <v>85</v>
      </c>
      <c r="D82" s="32" t="s">
        <v>86</v>
      </c>
      <c r="E82" s="32" t="s">
        <v>87</v>
      </c>
      <c r="F82" s="32" t="s">
        <v>88</v>
      </c>
      <c r="G82" s="32" t="s">
        <v>89</v>
      </c>
      <c r="H82" s="32" t="s">
        <v>90</v>
      </c>
      <c r="I82" s="32" t="s">
        <v>91</v>
      </c>
      <c r="J82" s="32" t="s">
        <v>92</v>
      </c>
      <c r="K82" s="32" t="s">
        <v>93</v>
      </c>
      <c r="L82" s="32" t="s">
        <v>94</v>
      </c>
      <c r="M82" s="32" t="s">
        <v>95</v>
      </c>
      <c r="N82" s="32" t="s">
        <v>96</v>
      </c>
      <c r="O82" s="32" t="s">
        <v>97</v>
      </c>
      <c r="P82" s="32" t="s">
        <v>98</v>
      </c>
      <c r="Q82" s="32" t="s">
        <v>99</v>
      </c>
      <c r="R82" s="32" t="s">
        <v>100</v>
      </c>
      <c r="S82" s="32" t="s">
        <v>101</v>
      </c>
      <c r="T82" s="32" t="s">
        <v>102</v>
      </c>
      <c r="U82" s="32" t="s">
        <v>103</v>
      </c>
      <c r="V82" s="32" t="s">
        <v>104</v>
      </c>
      <c r="W82" s="32" t="s">
        <v>105</v>
      </c>
      <c r="X82" s="32" t="s">
        <v>106</v>
      </c>
      <c r="Y82" s="32" t="s">
        <v>107</v>
      </c>
      <c r="Z82" s="26"/>
    </row>
    <row r="83" spans="1:75" ht="12" x14ac:dyDescent="0.2">
      <c r="A83" s="33">
        <v>1</v>
      </c>
      <c r="B83" s="34">
        <v>2107.42</v>
      </c>
      <c r="C83" s="34">
        <v>1965.5099999999998</v>
      </c>
      <c r="D83" s="34">
        <v>1913.44</v>
      </c>
      <c r="E83" s="34">
        <v>1873.9099999999999</v>
      </c>
      <c r="F83" s="34">
        <v>1857.12</v>
      </c>
      <c r="G83" s="34">
        <v>1861.6799999999998</v>
      </c>
      <c r="H83" s="34">
        <v>1873.63</v>
      </c>
      <c r="I83" s="34">
        <v>2124.38</v>
      </c>
      <c r="J83" s="34">
        <v>2312.86</v>
      </c>
      <c r="K83" s="34">
        <v>2578.69</v>
      </c>
      <c r="L83" s="34">
        <v>2714.16</v>
      </c>
      <c r="M83" s="34">
        <v>2741.8799999999997</v>
      </c>
      <c r="N83" s="34">
        <v>2719.99</v>
      </c>
      <c r="O83" s="34">
        <v>2727.94</v>
      </c>
      <c r="P83" s="34">
        <v>2725.2</v>
      </c>
      <c r="Q83" s="34">
        <v>2652.48</v>
      </c>
      <c r="R83" s="34">
        <v>2537.2599999999998</v>
      </c>
      <c r="S83" s="34">
        <v>2601.29</v>
      </c>
      <c r="T83" s="34">
        <v>2647.75</v>
      </c>
      <c r="U83" s="34">
        <v>2709.22</v>
      </c>
      <c r="V83" s="34">
        <v>2805.1499999999996</v>
      </c>
      <c r="W83" s="34">
        <v>2796.81</v>
      </c>
      <c r="X83" s="34">
        <v>2334.92</v>
      </c>
      <c r="Y83" s="34">
        <v>2210.13</v>
      </c>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2</v>
      </c>
      <c r="B84" s="34">
        <v>2037.73</v>
      </c>
      <c r="C84" s="34">
        <v>1936.1100000000001</v>
      </c>
      <c r="D84" s="34">
        <v>1857.19</v>
      </c>
      <c r="E84" s="34">
        <v>1843.1799999999998</v>
      </c>
      <c r="F84" s="34">
        <v>1833.8600000000001</v>
      </c>
      <c r="G84" s="34">
        <v>1852.13</v>
      </c>
      <c r="H84" s="34">
        <v>1822.23</v>
      </c>
      <c r="I84" s="34">
        <v>2032.21</v>
      </c>
      <c r="J84" s="34">
        <v>2302.21</v>
      </c>
      <c r="K84" s="34">
        <v>2485.84</v>
      </c>
      <c r="L84" s="34">
        <v>2501.77</v>
      </c>
      <c r="M84" s="34">
        <v>2556.84</v>
      </c>
      <c r="N84" s="34">
        <v>2550.69</v>
      </c>
      <c r="O84" s="34">
        <v>2521.7199999999998</v>
      </c>
      <c r="P84" s="34">
        <v>2506.58</v>
      </c>
      <c r="Q84" s="34">
        <v>2487.36</v>
      </c>
      <c r="R84" s="34">
        <v>2436.84</v>
      </c>
      <c r="S84" s="34">
        <v>2484.02</v>
      </c>
      <c r="T84" s="34">
        <v>2487.04</v>
      </c>
      <c r="U84" s="34">
        <v>2634.4</v>
      </c>
      <c r="V84" s="34">
        <v>2688.08</v>
      </c>
      <c r="W84" s="34">
        <v>2678.94</v>
      </c>
      <c r="X84" s="34">
        <v>2285.0700000000002</v>
      </c>
      <c r="Y84" s="34">
        <v>2099.25</v>
      </c>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3</v>
      </c>
      <c r="B85" s="34">
        <v>2028.3899999999999</v>
      </c>
      <c r="C85" s="34">
        <v>1932.29</v>
      </c>
      <c r="D85" s="34">
        <v>1848.96</v>
      </c>
      <c r="E85" s="34">
        <v>1832.92</v>
      </c>
      <c r="F85" s="34">
        <v>1829.9899999999998</v>
      </c>
      <c r="G85" s="34">
        <v>1838.6</v>
      </c>
      <c r="H85" s="34">
        <v>1856.9</v>
      </c>
      <c r="I85" s="34">
        <v>2075.31</v>
      </c>
      <c r="J85" s="34">
        <v>2326.46</v>
      </c>
      <c r="K85" s="34">
        <v>2674.87</v>
      </c>
      <c r="L85" s="34">
        <v>2729.72</v>
      </c>
      <c r="M85" s="34">
        <v>2755.2799999999997</v>
      </c>
      <c r="N85" s="34">
        <v>2744.69</v>
      </c>
      <c r="O85" s="34">
        <v>2731.1299999999997</v>
      </c>
      <c r="P85" s="34">
        <v>2712.3399999999997</v>
      </c>
      <c r="Q85" s="34">
        <v>2671.71</v>
      </c>
      <c r="R85" s="34">
        <v>2621.69</v>
      </c>
      <c r="S85" s="34">
        <v>2647.42</v>
      </c>
      <c r="T85" s="34">
        <v>2597.19</v>
      </c>
      <c r="U85" s="34">
        <v>2648.43</v>
      </c>
      <c r="V85" s="34">
        <v>2724.41</v>
      </c>
      <c r="W85" s="34">
        <v>2775.81</v>
      </c>
      <c r="X85" s="34">
        <v>2355.2399999999998</v>
      </c>
      <c r="Y85" s="34">
        <v>2195.04</v>
      </c>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4</v>
      </c>
      <c r="B86" s="34">
        <v>1969.6999999999998</v>
      </c>
      <c r="C86" s="34">
        <v>1899.83</v>
      </c>
      <c r="D86" s="34">
        <v>1855.1399999999999</v>
      </c>
      <c r="E86" s="34">
        <v>1851.1599999999999</v>
      </c>
      <c r="F86" s="34">
        <v>1846.15</v>
      </c>
      <c r="G86" s="34">
        <v>1831.46</v>
      </c>
      <c r="H86" s="34">
        <v>1789.6999999999998</v>
      </c>
      <c r="I86" s="34">
        <v>1920.79</v>
      </c>
      <c r="J86" s="34">
        <v>2207.69</v>
      </c>
      <c r="K86" s="34">
        <v>2369.27</v>
      </c>
      <c r="L86" s="34">
        <v>2491.39</v>
      </c>
      <c r="M86" s="34">
        <v>2499.35</v>
      </c>
      <c r="N86" s="34">
        <v>2498.13</v>
      </c>
      <c r="O86" s="34">
        <v>2496.6</v>
      </c>
      <c r="P86" s="34">
        <v>2595.4</v>
      </c>
      <c r="Q86" s="34">
        <v>2502.6</v>
      </c>
      <c r="R86" s="34">
        <v>2497.33</v>
      </c>
      <c r="S86" s="34">
        <v>2547.4</v>
      </c>
      <c r="T86" s="34">
        <v>2552.4</v>
      </c>
      <c r="U86" s="34">
        <v>2650.04</v>
      </c>
      <c r="V86" s="34">
        <v>2713.97</v>
      </c>
      <c r="W86" s="34">
        <v>2732.56</v>
      </c>
      <c r="X86" s="34">
        <v>2337.87</v>
      </c>
      <c r="Y86" s="34">
        <v>2170.8200000000002</v>
      </c>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5</v>
      </c>
      <c r="B87" s="34">
        <v>1974.08</v>
      </c>
      <c r="C87" s="34">
        <v>1851.94</v>
      </c>
      <c r="D87" s="34">
        <v>1817.7399999999998</v>
      </c>
      <c r="E87" s="34">
        <v>1800.75</v>
      </c>
      <c r="F87" s="34">
        <v>1814.2199999999998</v>
      </c>
      <c r="G87" s="34">
        <v>1861.19</v>
      </c>
      <c r="H87" s="34">
        <v>1971.5099999999998</v>
      </c>
      <c r="I87" s="34">
        <v>2317.14</v>
      </c>
      <c r="J87" s="34">
        <v>2639.98</v>
      </c>
      <c r="K87" s="34">
        <v>2720.8399999999997</v>
      </c>
      <c r="L87" s="34">
        <v>2731.6099999999997</v>
      </c>
      <c r="M87" s="34">
        <v>2784.18</v>
      </c>
      <c r="N87" s="34">
        <v>2755.5899999999997</v>
      </c>
      <c r="O87" s="34">
        <v>2775.6099999999997</v>
      </c>
      <c r="P87" s="34">
        <v>2760.97</v>
      </c>
      <c r="Q87" s="34">
        <v>2746.6299999999997</v>
      </c>
      <c r="R87" s="34">
        <v>2726.3599999999997</v>
      </c>
      <c r="S87" s="34">
        <v>2637.24</v>
      </c>
      <c r="T87" s="34">
        <v>2621.37</v>
      </c>
      <c r="U87" s="34">
        <v>2599.96</v>
      </c>
      <c r="V87" s="34">
        <v>2734.87</v>
      </c>
      <c r="W87" s="34">
        <v>2660.09</v>
      </c>
      <c r="X87" s="34">
        <v>2331.4699999999998</v>
      </c>
      <c r="Y87" s="34">
        <v>2097.71</v>
      </c>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6</v>
      </c>
      <c r="B88" s="34">
        <v>1970.92</v>
      </c>
      <c r="C88" s="34">
        <v>1855.25</v>
      </c>
      <c r="D88" s="34">
        <v>1818.8899999999999</v>
      </c>
      <c r="E88" s="34">
        <v>1818.19</v>
      </c>
      <c r="F88" s="34">
        <v>1844.7799999999997</v>
      </c>
      <c r="G88" s="34">
        <v>1903.9099999999999</v>
      </c>
      <c r="H88" s="34">
        <v>2103.9</v>
      </c>
      <c r="I88" s="34">
        <v>2371.31</v>
      </c>
      <c r="J88" s="34">
        <v>2800.1299999999997</v>
      </c>
      <c r="K88" s="34">
        <v>2873.5299999999997</v>
      </c>
      <c r="L88" s="34">
        <v>2875.46</v>
      </c>
      <c r="M88" s="34">
        <v>2909.97</v>
      </c>
      <c r="N88" s="34">
        <v>2907.79</v>
      </c>
      <c r="O88" s="34">
        <v>2913.6</v>
      </c>
      <c r="P88" s="34">
        <v>2907.96</v>
      </c>
      <c r="Q88" s="34">
        <v>2888.06</v>
      </c>
      <c r="R88" s="34">
        <v>2875.44</v>
      </c>
      <c r="S88" s="34">
        <v>2823.25</v>
      </c>
      <c r="T88" s="34">
        <v>2809.99</v>
      </c>
      <c r="U88" s="34">
        <v>2813.0099999999998</v>
      </c>
      <c r="V88" s="34">
        <v>2889.8399999999997</v>
      </c>
      <c r="W88" s="34">
        <v>2784.98</v>
      </c>
      <c r="X88" s="34">
        <v>2313.3000000000002</v>
      </c>
      <c r="Y88" s="34">
        <v>2209.75</v>
      </c>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7</v>
      </c>
      <c r="B89" s="34">
        <v>1942.54</v>
      </c>
      <c r="C89" s="34">
        <v>1802.44</v>
      </c>
      <c r="D89" s="34">
        <v>1684.67</v>
      </c>
      <c r="E89" s="34">
        <v>1674.58</v>
      </c>
      <c r="F89" s="34">
        <v>1761.9099999999999</v>
      </c>
      <c r="G89" s="34">
        <v>1878.56</v>
      </c>
      <c r="H89" s="34">
        <v>2038.0500000000002</v>
      </c>
      <c r="I89" s="34">
        <v>2368.5500000000002</v>
      </c>
      <c r="J89" s="34">
        <v>2750.41</v>
      </c>
      <c r="K89" s="34">
        <v>2822.21</v>
      </c>
      <c r="L89" s="34">
        <v>2822.79</v>
      </c>
      <c r="M89" s="34">
        <v>2879.7599999999998</v>
      </c>
      <c r="N89" s="34">
        <v>2857.3199999999997</v>
      </c>
      <c r="O89" s="34">
        <v>2866.0099999999998</v>
      </c>
      <c r="P89" s="34">
        <v>2850.45</v>
      </c>
      <c r="Q89" s="34">
        <v>2838.6299999999997</v>
      </c>
      <c r="R89" s="34">
        <v>2827.68</v>
      </c>
      <c r="S89" s="34">
        <v>2747.56</v>
      </c>
      <c r="T89" s="34">
        <v>2750.44</v>
      </c>
      <c r="U89" s="34">
        <v>2788.97</v>
      </c>
      <c r="V89" s="34">
        <v>2854.16</v>
      </c>
      <c r="W89" s="34">
        <v>2831.1299999999997</v>
      </c>
      <c r="X89" s="34">
        <v>2483.06</v>
      </c>
      <c r="Y89" s="34">
        <v>2276.0299999999997</v>
      </c>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8</v>
      </c>
      <c r="B90" s="34">
        <v>2278.92</v>
      </c>
      <c r="C90" s="34">
        <v>2121.2799999999997</v>
      </c>
      <c r="D90" s="34">
        <v>2020.75</v>
      </c>
      <c r="E90" s="34">
        <v>1996.2599999999998</v>
      </c>
      <c r="F90" s="34">
        <v>1976.65</v>
      </c>
      <c r="G90" s="34">
        <v>1965.2199999999998</v>
      </c>
      <c r="H90" s="34">
        <v>1947.67</v>
      </c>
      <c r="I90" s="34">
        <v>2273.0099999999998</v>
      </c>
      <c r="J90" s="34">
        <v>2560.5099999999998</v>
      </c>
      <c r="K90" s="34">
        <v>2747.2799999999997</v>
      </c>
      <c r="L90" s="34">
        <v>2826.3399999999997</v>
      </c>
      <c r="M90" s="34">
        <v>2844.64</v>
      </c>
      <c r="N90" s="34">
        <v>2830.5</v>
      </c>
      <c r="O90" s="34">
        <v>2814.21</v>
      </c>
      <c r="P90" s="34">
        <v>2808.6299999999997</v>
      </c>
      <c r="Q90" s="34">
        <v>2734.48</v>
      </c>
      <c r="R90" s="34">
        <v>2686.3</v>
      </c>
      <c r="S90" s="34">
        <v>2740.6299999999997</v>
      </c>
      <c r="T90" s="34">
        <v>2789.08</v>
      </c>
      <c r="U90" s="34">
        <v>2842.7599999999998</v>
      </c>
      <c r="V90" s="34">
        <v>2865.2999999999997</v>
      </c>
      <c r="W90" s="34">
        <v>2869.71</v>
      </c>
      <c r="X90" s="34">
        <v>2534.6799999999998</v>
      </c>
      <c r="Y90" s="34">
        <v>2272.79</v>
      </c>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9</v>
      </c>
      <c r="B91" s="34">
        <v>2215.66</v>
      </c>
      <c r="C91" s="34">
        <v>2041</v>
      </c>
      <c r="D91" s="34">
        <v>1939.5299999999997</v>
      </c>
      <c r="E91" s="34">
        <v>1894.02</v>
      </c>
      <c r="F91" s="34">
        <v>1885.27</v>
      </c>
      <c r="G91" s="34">
        <v>1909.63</v>
      </c>
      <c r="H91" s="34">
        <v>1961.65</v>
      </c>
      <c r="I91" s="34">
        <v>2229.06</v>
      </c>
      <c r="J91" s="34">
        <v>2480.63</v>
      </c>
      <c r="K91" s="34">
        <v>2769.3799999999997</v>
      </c>
      <c r="L91" s="34">
        <v>2851.43</v>
      </c>
      <c r="M91" s="34">
        <v>2869.67</v>
      </c>
      <c r="N91" s="34">
        <v>2848.5899999999997</v>
      </c>
      <c r="O91" s="34">
        <v>2835.33</v>
      </c>
      <c r="P91" s="34">
        <v>2826.91</v>
      </c>
      <c r="Q91" s="34">
        <v>2772.08</v>
      </c>
      <c r="R91" s="34">
        <v>2719.22</v>
      </c>
      <c r="S91" s="34">
        <v>2729.47</v>
      </c>
      <c r="T91" s="34">
        <v>2757.3599999999997</v>
      </c>
      <c r="U91" s="34">
        <v>2826.64</v>
      </c>
      <c r="V91" s="34">
        <v>2854.1499999999996</v>
      </c>
      <c r="W91" s="34">
        <v>2873.21</v>
      </c>
      <c r="X91" s="34">
        <v>2456.38</v>
      </c>
      <c r="Y91" s="34">
        <v>2280.83</v>
      </c>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10</v>
      </c>
      <c r="B92" s="34">
        <v>2060.9299999999998</v>
      </c>
      <c r="C92" s="34">
        <v>1890.63</v>
      </c>
      <c r="D92" s="34">
        <v>1844.31</v>
      </c>
      <c r="E92" s="34">
        <v>1844.7599999999998</v>
      </c>
      <c r="F92" s="34">
        <v>1844.3400000000001</v>
      </c>
      <c r="G92" s="34">
        <v>1849.4299999999998</v>
      </c>
      <c r="H92" s="34">
        <v>1854.33</v>
      </c>
      <c r="I92" s="34">
        <v>2120.6799999999998</v>
      </c>
      <c r="J92" s="34">
        <v>2421.0500000000002</v>
      </c>
      <c r="K92" s="34">
        <v>2748.18</v>
      </c>
      <c r="L92" s="34">
        <v>2846.27</v>
      </c>
      <c r="M92" s="34">
        <v>2856.17</v>
      </c>
      <c r="N92" s="34">
        <v>2853.2999999999997</v>
      </c>
      <c r="O92" s="34">
        <v>2837.7999999999997</v>
      </c>
      <c r="P92" s="34">
        <v>2831.8799999999997</v>
      </c>
      <c r="Q92" s="34">
        <v>2751.06</v>
      </c>
      <c r="R92" s="34">
        <v>2660.9</v>
      </c>
      <c r="S92" s="34">
        <v>2683.5</v>
      </c>
      <c r="T92" s="34">
        <v>2682.22</v>
      </c>
      <c r="U92" s="34">
        <v>2707.8199999999997</v>
      </c>
      <c r="V92" s="34">
        <v>2781.3799999999997</v>
      </c>
      <c r="W92" s="34">
        <v>2815.7</v>
      </c>
      <c r="X92" s="34">
        <v>2405.98</v>
      </c>
      <c r="Y92" s="34">
        <v>2269.4</v>
      </c>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11</v>
      </c>
      <c r="B93" s="34">
        <v>2209.59</v>
      </c>
      <c r="C93" s="34">
        <v>2011.5099999999998</v>
      </c>
      <c r="D93" s="34">
        <v>1933.6799999999998</v>
      </c>
      <c r="E93" s="34">
        <v>1907.87</v>
      </c>
      <c r="F93" s="34">
        <v>1888.88</v>
      </c>
      <c r="G93" s="34">
        <v>1901.7199999999998</v>
      </c>
      <c r="H93" s="34">
        <v>1878.83</v>
      </c>
      <c r="I93" s="34">
        <v>2142.89</v>
      </c>
      <c r="J93" s="34">
        <v>2426.29</v>
      </c>
      <c r="K93" s="34">
        <v>2795.1499999999996</v>
      </c>
      <c r="L93" s="34">
        <v>2864.2999999999997</v>
      </c>
      <c r="M93" s="34">
        <v>2887.2999999999997</v>
      </c>
      <c r="N93" s="34">
        <v>2892.1</v>
      </c>
      <c r="O93" s="34">
        <v>2883.16</v>
      </c>
      <c r="P93" s="34">
        <v>2878.56</v>
      </c>
      <c r="Q93" s="34">
        <v>2840.21</v>
      </c>
      <c r="R93" s="34">
        <v>2777.85</v>
      </c>
      <c r="S93" s="34">
        <v>2839.56</v>
      </c>
      <c r="T93" s="34">
        <v>2859.0099999999998</v>
      </c>
      <c r="U93" s="34">
        <v>2880.5099999999998</v>
      </c>
      <c r="V93" s="34">
        <v>2909.56</v>
      </c>
      <c r="W93" s="34">
        <v>2921.0299999999997</v>
      </c>
      <c r="X93" s="34">
        <v>2628.84</v>
      </c>
      <c r="Y93" s="34">
        <v>2310.92</v>
      </c>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12</v>
      </c>
      <c r="B94" s="34">
        <v>2107.71</v>
      </c>
      <c r="C94" s="34">
        <v>1975.2399999999998</v>
      </c>
      <c r="D94" s="34">
        <v>1895.3200000000002</v>
      </c>
      <c r="E94" s="34">
        <v>1861.9099999999999</v>
      </c>
      <c r="F94" s="34">
        <v>1894.3400000000001</v>
      </c>
      <c r="G94" s="34">
        <v>1981.87</v>
      </c>
      <c r="H94" s="34">
        <v>2207.65</v>
      </c>
      <c r="I94" s="34">
        <v>2568.56</v>
      </c>
      <c r="J94" s="34">
        <v>2907.62</v>
      </c>
      <c r="K94" s="34">
        <v>2980.94</v>
      </c>
      <c r="L94" s="34">
        <v>2988.1099999999997</v>
      </c>
      <c r="M94" s="34">
        <v>3012.5699999999997</v>
      </c>
      <c r="N94" s="34">
        <v>2991.6299999999997</v>
      </c>
      <c r="O94" s="34">
        <v>3000.06</v>
      </c>
      <c r="P94" s="34">
        <v>3006.17</v>
      </c>
      <c r="Q94" s="34">
        <v>2977.72</v>
      </c>
      <c r="R94" s="34">
        <v>2971.7</v>
      </c>
      <c r="S94" s="34">
        <v>2941.73</v>
      </c>
      <c r="T94" s="34">
        <v>2901.1099999999997</v>
      </c>
      <c r="U94" s="34">
        <v>2868.2</v>
      </c>
      <c r="V94" s="34">
        <v>2875.74</v>
      </c>
      <c r="W94" s="34">
        <v>2835.37</v>
      </c>
      <c r="X94" s="34">
        <v>2380.91</v>
      </c>
      <c r="Y94" s="34">
        <v>2206.12</v>
      </c>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13</v>
      </c>
      <c r="B95" s="34">
        <v>2039.9</v>
      </c>
      <c r="C95" s="34">
        <v>1874.6999999999998</v>
      </c>
      <c r="D95" s="34">
        <v>1797.06</v>
      </c>
      <c r="E95" s="34">
        <v>1777.6</v>
      </c>
      <c r="F95" s="34">
        <v>1852.4899999999998</v>
      </c>
      <c r="G95" s="34">
        <v>1942.0700000000002</v>
      </c>
      <c r="H95" s="34">
        <v>2126.4899999999998</v>
      </c>
      <c r="I95" s="34">
        <v>2383.25</v>
      </c>
      <c r="J95" s="34">
        <v>2760.94</v>
      </c>
      <c r="K95" s="34">
        <v>2932.1499999999996</v>
      </c>
      <c r="L95" s="34">
        <v>2968.48</v>
      </c>
      <c r="M95" s="34">
        <v>2956.52</v>
      </c>
      <c r="N95" s="34">
        <v>2946.68</v>
      </c>
      <c r="O95" s="34">
        <v>2960.91</v>
      </c>
      <c r="P95" s="34">
        <v>3049.0699999999997</v>
      </c>
      <c r="Q95" s="34">
        <v>3077.95</v>
      </c>
      <c r="R95" s="34">
        <v>2993.21</v>
      </c>
      <c r="S95" s="34">
        <v>2971.16</v>
      </c>
      <c r="T95" s="34">
        <v>2959.77</v>
      </c>
      <c r="U95" s="34">
        <v>2959.94</v>
      </c>
      <c r="V95" s="34">
        <v>3004.87</v>
      </c>
      <c r="W95" s="34">
        <v>2861.0299999999997</v>
      </c>
      <c r="X95" s="34">
        <v>2374.94</v>
      </c>
      <c r="Y95" s="34">
        <v>2217.94</v>
      </c>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14</v>
      </c>
      <c r="B96" s="34">
        <v>2065.1</v>
      </c>
      <c r="C96" s="34">
        <v>1964.65</v>
      </c>
      <c r="D96" s="34">
        <v>1822.08</v>
      </c>
      <c r="E96" s="34">
        <v>1799.44</v>
      </c>
      <c r="F96" s="34">
        <v>1814.6399999999999</v>
      </c>
      <c r="G96" s="34">
        <v>1985.9</v>
      </c>
      <c r="H96" s="34">
        <v>2241.84</v>
      </c>
      <c r="I96" s="34">
        <v>2627.25</v>
      </c>
      <c r="J96" s="34">
        <v>2933.39</v>
      </c>
      <c r="K96" s="34">
        <v>3052.17</v>
      </c>
      <c r="L96" s="34">
        <v>3124.2599999999998</v>
      </c>
      <c r="M96" s="34">
        <v>3093.68</v>
      </c>
      <c r="N96" s="34">
        <v>3058.7799999999997</v>
      </c>
      <c r="O96" s="34">
        <v>3112.75</v>
      </c>
      <c r="P96" s="34">
        <v>3202.48</v>
      </c>
      <c r="Q96" s="34">
        <v>3171.6499999999996</v>
      </c>
      <c r="R96" s="34">
        <v>3094.7799999999997</v>
      </c>
      <c r="S96" s="34">
        <v>3065.83</v>
      </c>
      <c r="T96" s="34">
        <v>3008.64</v>
      </c>
      <c r="U96" s="34">
        <v>2969.14</v>
      </c>
      <c r="V96" s="34">
        <v>3077.5899999999997</v>
      </c>
      <c r="W96" s="34">
        <v>2926.95</v>
      </c>
      <c r="X96" s="34">
        <v>2501.9899999999998</v>
      </c>
      <c r="Y96" s="34">
        <v>2296.2599999999998</v>
      </c>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15</v>
      </c>
      <c r="B97" s="34">
        <v>2095.38</v>
      </c>
      <c r="C97" s="34">
        <v>2011.02</v>
      </c>
      <c r="D97" s="34">
        <v>1920.4</v>
      </c>
      <c r="E97" s="34">
        <v>1877.6</v>
      </c>
      <c r="F97" s="34">
        <v>1927.75</v>
      </c>
      <c r="G97" s="34">
        <v>2085.58</v>
      </c>
      <c r="H97" s="34">
        <v>2288.9</v>
      </c>
      <c r="I97" s="34">
        <v>2689.56</v>
      </c>
      <c r="J97" s="34">
        <v>2916.0899999999997</v>
      </c>
      <c r="K97" s="34">
        <v>3008.8599999999997</v>
      </c>
      <c r="L97" s="34">
        <v>3019.58</v>
      </c>
      <c r="M97" s="34">
        <v>2982.04</v>
      </c>
      <c r="N97" s="34">
        <v>2969.02</v>
      </c>
      <c r="O97" s="34">
        <v>2993</v>
      </c>
      <c r="P97" s="34">
        <v>3087.0699999999997</v>
      </c>
      <c r="Q97" s="34">
        <v>3022.3799999999997</v>
      </c>
      <c r="R97" s="34">
        <v>2986.1299999999997</v>
      </c>
      <c r="S97" s="34">
        <v>2965.5499999999997</v>
      </c>
      <c r="T97" s="34">
        <v>2972.96</v>
      </c>
      <c r="U97" s="34">
        <v>2961.83</v>
      </c>
      <c r="V97" s="34">
        <v>2979.2999999999997</v>
      </c>
      <c r="W97" s="34">
        <v>2902.8799999999997</v>
      </c>
      <c r="X97" s="34">
        <v>2628.17</v>
      </c>
      <c r="Y97" s="34">
        <v>2307.5700000000002</v>
      </c>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16</v>
      </c>
      <c r="B98" s="34">
        <v>2033.2199999999998</v>
      </c>
      <c r="C98" s="34">
        <v>1861.1999999999998</v>
      </c>
      <c r="D98" s="34">
        <v>1736.1100000000001</v>
      </c>
      <c r="E98" s="34">
        <v>1669.1399999999999</v>
      </c>
      <c r="F98" s="34">
        <v>1756.65</v>
      </c>
      <c r="G98" s="34">
        <v>1954.4299999999998</v>
      </c>
      <c r="H98" s="34">
        <v>2211.23</v>
      </c>
      <c r="I98" s="34">
        <v>2472.6</v>
      </c>
      <c r="J98" s="34">
        <v>2800.27</v>
      </c>
      <c r="K98" s="34">
        <v>2864.85</v>
      </c>
      <c r="L98" s="34">
        <v>2860.1299999999997</v>
      </c>
      <c r="M98" s="34">
        <v>2816.74</v>
      </c>
      <c r="N98" s="34">
        <v>2845.25</v>
      </c>
      <c r="O98" s="34">
        <v>2857.44</v>
      </c>
      <c r="P98" s="34">
        <v>2943.85</v>
      </c>
      <c r="Q98" s="34">
        <v>2919.46</v>
      </c>
      <c r="R98" s="34">
        <v>2860.0099999999998</v>
      </c>
      <c r="S98" s="34">
        <v>2813.5299999999997</v>
      </c>
      <c r="T98" s="34">
        <v>2800.2799999999997</v>
      </c>
      <c r="U98" s="34">
        <v>2790.23</v>
      </c>
      <c r="V98" s="34">
        <v>2836.3799999999997</v>
      </c>
      <c r="W98" s="34">
        <v>2858.98</v>
      </c>
      <c r="X98" s="34">
        <v>2562.4499999999998</v>
      </c>
      <c r="Y98" s="34">
        <v>2244.8000000000002</v>
      </c>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17</v>
      </c>
      <c r="B99" s="34">
        <v>2141.52</v>
      </c>
      <c r="C99" s="34">
        <v>2087.8000000000002</v>
      </c>
      <c r="D99" s="34">
        <v>1924.2799999999997</v>
      </c>
      <c r="E99" s="34">
        <v>1844.9699999999998</v>
      </c>
      <c r="F99" s="34">
        <v>1835.0700000000002</v>
      </c>
      <c r="G99" s="34">
        <v>1741.96</v>
      </c>
      <c r="H99" s="34">
        <v>1846.44</v>
      </c>
      <c r="I99" s="34">
        <v>2210.16</v>
      </c>
      <c r="J99" s="34">
        <v>2511.3000000000002</v>
      </c>
      <c r="K99" s="34">
        <v>2815.7799999999997</v>
      </c>
      <c r="L99" s="34">
        <v>2913.95</v>
      </c>
      <c r="M99" s="34">
        <v>2948.41</v>
      </c>
      <c r="N99" s="34">
        <v>2949.75</v>
      </c>
      <c r="O99" s="34">
        <v>2912.2999999999997</v>
      </c>
      <c r="P99" s="34">
        <v>2945.5099999999998</v>
      </c>
      <c r="Q99" s="34">
        <v>2930.0699999999997</v>
      </c>
      <c r="R99" s="34">
        <v>2912.5699999999997</v>
      </c>
      <c r="S99" s="34">
        <v>2914.25</v>
      </c>
      <c r="T99" s="34">
        <v>2910.18</v>
      </c>
      <c r="U99" s="34">
        <v>2917.8999999999996</v>
      </c>
      <c r="V99" s="34">
        <v>2942.85</v>
      </c>
      <c r="W99" s="34">
        <v>2924.1499999999996</v>
      </c>
      <c r="X99" s="34">
        <v>2507.9299999999998</v>
      </c>
      <c r="Y99" s="34">
        <v>2305.83</v>
      </c>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18</v>
      </c>
      <c r="B100" s="34">
        <v>2034.54</v>
      </c>
      <c r="C100" s="34">
        <v>1889.44</v>
      </c>
      <c r="D100" s="34">
        <v>1831.6</v>
      </c>
      <c r="E100" s="34">
        <v>1701.8600000000001</v>
      </c>
      <c r="F100" s="34">
        <v>1663.99</v>
      </c>
      <c r="G100" s="34">
        <v>1599.25</v>
      </c>
      <c r="H100" s="34">
        <v>1597.35</v>
      </c>
      <c r="I100" s="34">
        <v>1902.37</v>
      </c>
      <c r="J100" s="34">
        <v>2371.11</v>
      </c>
      <c r="K100" s="34">
        <v>2744.3399999999997</v>
      </c>
      <c r="L100" s="34">
        <v>2902.0899999999997</v>
      </c>
      <c r="M100" s="34">
        <v>2922.04</v>
      </c>
      <c r="N100" s="34">
        <v>2919.58</v>
      </c>
      <c r="O100" s="34">
        <v>2919.0099999999998</v>
      </c>
      <c r="P100" s="34">
        <v>2916.89</v>
      </c>
      <c r="Q100" s="34">
        <v>2878.24</v>
      </c>
      <c r="R100" s="34">
        <v>2751.3199999999997</v>
      </c>
      <c r="S100" s="34">
        <v>2773.6</v>
      </c>
      <c r="T100" s="34">
        <v>2846.0099999999998</v>
      </c>
      <c r="U100" s="34">
        <v>2895.45</v>
      </c>
      <c r="V100" s="34">
        <v>2930.14</v>
      </c>
      <c r="W100" s="34">
        <v>2960.5699999999997</v>
      </c>
      <c r="X100" s="34">
        <v>2627.64</v>
      </c>
      <c r="Y100" s="34">
        <v>2218.1999999999998</v>
      </c>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19</v>
      </c>
      <c r="B101" s="34">
        <v>2054.73</v>
      </c>
      <c r="C101" s="34">
        <v>1942.1399999999999</v>
      </c>
      <c r="D101" s="34">
        <v>1860.83</v>
      </c>
      <c r="E101" s="34">
        <v>1839.06</v>
      </c>
      <c r="F101" s="34">
        <v>1864.98</v>
      </c>
      <c r="G101" s="34">
        <v>1937.1999999999998</v>
      </c>
      <c r="H101" s="34">
        <v>2177.64</v>
      </c>
      <c r="I101" s="34">
        <v>2551.71</v>
      </c>
      <c r="J101" s="34">
        <v>2919.08</v>
      </c>
      <c r="K101" s="34">
        <v>3014.04</v>
      </c>
      <c r="L101" s="34">
        <v>3043.73</v>
      </c>
      <c r="M101" s="34">
        <v>3023.12</v>
      </c>
      <c r="N101" s="34">
        <v>2958.0299999999997</v>
      </c>
      <c r="O101" s="34">
        <v>3002.8599999999997</v>
      </c>
      <c r="P101" s="34">
        <v>3074.5499999999997</v>
      </c>
      <c r="Q101" s="34">
        <v>3031.5899999999997</v>
      </c>
      <c r="R101" s="34">
        <v>2952.67</v>
      </c>
      <c r="S101" s="34">
        <v>2913.2</v>
      </c>
      <c r="T101" s="34">
        <v>2898.85</v>
      </c>
      <c r="U101" s="34">
        <v>2909.1499999999996</v>
      </c>
      <c r="V101" s="34">
        <v>2918.46</v>
      </c>
      <c r="W101" s="34">
        <v>2882.6</v>
      </c>
      <c r="X101" s="34">
        <v>2433.9</v>
      </c>
      <c r="Y101" s="34">
        <v>2209.79</v>
      </c>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20</v>
      </c>
      <c r="B102" s="34">
        <v>2077.4299999999998</v>
      </c>
      <c r="C102" s="34">
        <v>1879.1100000000001</v>
      </c>
      <c r="D102" s="34">
        <v>1681.94</v>
      </c>
      <c r="E102" s="34">
        <v>1636.8</v>
      </c>
      <c r="F102" s="34">
        <v>1704.48</v>
      </c>
      <c r="G102" s="34">
        <v>1937.33</v>
      </c>
      <c r="H102" s="34">
        <v>2130.6799999999998</v>
      </c>
      <c r="I102" s="34">
        <v>2501.91</v>
      </c>
      <c r="J102" s="34">
        <v>2876</v>
      </c>
      <c r="K102" s="34">
        <v>3133.73</v>
      </c>
      <c r="L102" s="34">
        <v>3152.14</v>
      </c>
      <c r="M102" s="34">
        <v>3129.99</v>
      </c>
      <c r="N102" s="34">
        <v>3119.93</v>
      </c>
      <c r="O102" s="34">
        <v>3134.5699999999997</v>
      </c>
      <c r="P102" s="34">
        <v>3278.6099999999997</v>
      </c>
      <c r="Q102" s="34">
        <v>3149.3199999999997</v>
      </c>
      <c r="R102" s="34">
        <v>3046.3999999999996</v>
      </c>
      <c r="S102" s="34">
        <v>2948.1099999999997</v>
      </c>
      <c r="T102" s="34">
        <v>2927.24</v>
      </c>
      <c r="U102" s="34">
        <v>2924.3399999999997</v>
      </c>
      <c r="V102" s="34">
        <v>2898.91</v>
      </c>
      <c r="W102" s="34">
        <v>2873.04</v>
      </c>
      <c r="X102" s="34">
        <v>2456.19</v>
      </c>
      <c r="Y102" s="34">
        <v>2292.19</v>
      </c>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21</v>
      </c>
      <c r="B103" s="34">
        <v>2026.04</v>
      </c>
      <c r="C103" s="34">
        <v>1923.8000000000002</v>
      </c>
      <c r="D103" s="34">
        <v>1824.42</v>
      </c>
      <c r="E103" s="34">
        <v>1716.6399999999999</v>
      </c>
      <c r="F103" s="34">
        <v>1774.4299999999998</v>
      </c>
      <c r="G103" s="34">
        <v>1956.0900000000001</v>
      </c>
      <c r="H103" s="34">
        <v>2100.38</v>
      </c>
      <c r="I103" s="34">
        <v>2529.94</v>
      </c>
      <c r="J103" s="34">
        <v>2819.46</v>
      </c>
      <c r="K103" s="34">
        <v>3046.56</v>
      </c>
      <c r="L103" s="34">
        <v>3170.83</v>
      </c>
      <c r="M103" s="34">
        <v>3081.2799999999997</v>
      </c>
      <c r="N103" s="34">
        <v>3045.2</v>
      </c>
      <c r="O103" s="34">
        <v>3070.97</v>
      </c>
      <c r="P103" s="34">
        <v>3289.67</v>
      </c>
      <c r="Q103" s="34">
        <v>3187.96</v>
      </c>
      <c r="R103" s="34">
        <v>3022.62</v>
      </c>
      <c r="S103" s="34">
        <v>3000.81</v>
      </c>
      <c r="T103" s="34">
        <v>2974.0699999999997</v>
      </c>
      <c r="U103" s="34">
        <v>2968.7999999999997</v>
      </c>
      <c r="V103" s="34">
        <v>2922.95</v>
      </c>
      <c r="W103" s="34">
        <v>2872.5499999999997</v>
      </c>
      <c r="X103" s="34">
        <v>2499.89</v>
      </c>
      <c r="Y103" s="34">
        <v>2336.96</v>
      </c>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22</v>
      </c>
      <c r="B104" s="34">
        <v>2053.89</v>
      </c>
      <c r="C104" s="34">
        <v>1913.73</v>
      </c>
      <c r="D104" s="34">
        <v>1784.9699999999998</v>
      </c>
      <c r="E104" s="34">
        <v>1621.08</v>
      </c>
      <c r="F104" s="34">
        <v>1715</v>
      </c>
      <c r="G104" s="34">
        <v>1959.33</v>
      </c>
      <c r="H104" s="34">
        <v>2099.61</v>
      </c>
      <c r="I104" s="34">
        <v>2544.34</v>
      </c>
      <c r="J104" s="34">
        <v>2901.71</v>
      </c>
      <c r="K104" s="34">
        <v>3075.45</v>
      </c>
      <c r="L104" s="34">
        <v>3103.12</v>
      </c>
      <c r="M104" s="34">
        <v>3102.79</v>
      </c>
      <c r="N104" s="34">
        <v>3026.62</v>
      </c>
      <c r="O104" s="34">
        <v>3108.66</v>
      </c>
      <c r="P104" s="34">
        <v>3188.77</v>
      </c>
      <c r="Q104" s="34">
        <v>3126.69</v>
      </c>
      <c r="R104" s="34">
        <v>3039.45</v>
      </c>
      <c r="S104" s="34">
        <v>2979.72</v>
      </c>
      <c r="T104" s="34">
        <v>2976.49</v>
      </c>
      <c r="U104" s="34">
        <v>2964.37</v>
      </c>
      <c r="V104" s="34">
        <v>2980.3199999999997</v>
      </c>
      <c r="W104" s="34">
        <v>2902.5899999999997</v>
      </c>
      <c r="X104" s="34">
        <v>2515.73</v>
      </c>
      <c r="Y104" s="34">
        <v>2284.54</v>
      </c>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23</v>
      </c>
      <c r="B105" s="34">
        <v>2065.73</v>
      </c>
      <c r="C105" s="34">
        <v>1872.6599999999999</v>
      </c>
      <c r="D105" s="34">
        <v>1799.9699999999998</v>
      </c>
      <c r="E105" s="34">
        <v>1733.87</v>
      </c>
      <c r="F105" s="34">
        <v>1755.58</v>
      </c>
      <c r="G105" s="34">
        <v>1905.21</v>
      </c>
      <c r="H105" s="34">
        <v>2146.38</v>
      </c>
      <c r="I105" s="34">
        <v>2570.77</v>
      </c>
      <c r="J105" s="34">
        <v>2917.39</v>
      </c>
      <c r="K105" s="34">
        <v>3017.8399999999997</v>
      </c>
      <c r="L105" s="34">
        <v>3065.99</v>
      </c>
      <c r="M105" s="34">
        <v>3049.16</v>
      </c>
      <c r="N105" s="34">
        <v>3083.0099999999998</v>
      </c>
      <c r="O105" s="34">
        <v>3111.04</v>
      </c>
      <c r="P105" s="34">
        <v>3209.23</v>
      </c>
      <c r="Q105" s="34">
        <v>3103.0899999999997</v>
      </c>
      <c r="R105" s="34">
        <v>3037.7799999999997</v>
      </c>
      <c r="S105" s="34">
        <v>3009.5</v>
      </c>
      <c r="T105" s="34">
        <v>2971.7599999999998</v>
      </c>
      <c r="U105" s="34">
        <v>2958.73</v>
      </c>
      <c r="V105" s="34">
        <v>2933.14</v>
      </c>
      <c r="W105" s="34">
        <v>2943.8999999999996</v>
      </c>
      <c r="X105" s="34">
        <v>2742.45</v>
      </c>
      <c r="Y105" s="34">
        <v>2347.66</v>
      </c>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24</v>
      </c>
      <c r="B106" s="34">
        <v>2261.92</v>
      </c>
      <c r="C106" s="34">
        <v>2048.69</v>
      </c>
      <c r="D106" s="34">
        <v>1962.9</v>
      </c>
      <c r="E106" s="34">
        <v>1910.3600000000001</v>
      </c>
      <c r="F106" s="34">
        <v>1890.62</v>
      </c>
      <c r="G106" s="34">
        <v>1885.9699999999998</v>
      </c>
      <c r="H106" s="34">
        <v>1949.2799999999997</v>
      </c>
      <c r="I106" s="34">
        <v>2249.92</v>
      </c>
      <c r="J106" s="34">
        <v>2663.67</v>
      </c>
      <c r="K106" s="34">
        <v>2950.94</v>
      </c>
      <c r="L106" s="34">
        <v>3027.62</v>
      </c>
      <c r="M106" s="34">
        <v>3035.6299999999997</v>
      </c>
      <c r="N106" s="34">
        <v>3024.31</v>
      </c>
      <c r="O106" s="34">
        <v>3025.1099999999997</v>
      </c>
      <c r="P106" s="34">
        <v>3016.41</v>
      </c>
      <c r="Q106" s="34">
        <v>3043.87</v>
      </c>
      <c r="R106" s="34">
        <v>3033.8999999999996</v>
      </c>
      <c r="S106" s="34">
        <v>3027.42</v>
      </c>
      <c r="T106" s="34">
        <v>3019.49</v>
      </c>
      <c r="U106" s="34">
        <v>3026.93</v>
      </c>
      <c r="V106" s="34">
        <v>3037.1099999999997</v>
      </c>
      <c r="W106" s="34">
        <v>3023.95</v>
      </c>
      <c r="X106" s="34">
        <v>2699.2599999999998</v>
      </c>
      <c r="Y106" s="34">
        <v>2322.5700000000002</v>
      </c>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25</v>
      </c>
      <c r="B107" s="34">
        <v>2205.3200000000002</v>
      </c>
      <c r="C107" s="34">
        <v>2017.6399999999999</v>
      </c>
      <c r="D107" s="34">
        <v>1926.2199999999998</v>
      </c>
      <c r="E107" s="34">
        <v>1852.21</v>
      </c>
      <c r="F107" s="34">
        <v>1803.15</v>
      </c>
      <c r="G107" s="34">
        <v>1847.5</v>
      </c>
      <c r="H107" s="34">
        <v>1781.88</v>
      </c>
      <c r="I107" s="34">
        <v>2038.33</v>
      </c>
      <c r="J107" s="34">
        <v>2385.5700000000002</v>
      </c>
      <c r="K107" s="34">
        <v>2739.2</v>
      </c>
      <c r="L107" s="34">
        <v>2876.3999999999996</v>
      </c>
      <c r="M107" s="34">
        <v>2939.0899999999997</v>
      </c>
      <c r="N107" s="34">
        <v>2938.72</v>
      </c>
      <c r="O107" s="34">
        <v>2936.99</v>
      </c>
      <c r="P107" s="34">
        <v>2942.87</v>
      </c>
      <c r="Q107" s="34">
        <v>2900.3599999999997</v>
      </c>
      <c r="R107" s="34">
        <v>2836.21</v>
      </c>
      <c r="S107" s="34">
        <v>2843.91</v>
      </c>
      <c r="T107" s="34">
        <v>2873.41</v>
      </c>
      <c r="U107" s="34">
        <v>2896.81</v>
      </c>
      <c r="V107" s="34">
        <v>2928.3799999999997</v>
      </c>
      <c r="W107" s="34">
        <v>2961.17</v>
      </c>
      <c r="X107" s="34">
        <v>2610.5299999999997</v>
      </c>
      <c r="Y107" s="34">
        <v>2241.2599999999998</v>
      </c>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26</v>
      </c>
      <c r="B108" s="34">
        <v>2068.98</v>
      </c>
      <c r="C108" s="34">
        <v>1956.79</v>
      </c>
      <c r="D108" s="34">
        <v>1868.17</v>
      </c>
      <c r="E108" s="34">
        <v>1706.38</v>
      </c>
      <c r="F108" s="34">
        <v>1726.0500000000002</v>
      </c>
      <c r="G108" s="34">
        <v>1985.19</v>
      </c>
      <c r="H108" s="34">
        <v>2093.12</v>
      </c>
      <c r="I108" s="34">
        <v>2399.5</v>
      </c>
      <c r="J108" s="34">
        <v>2834.91</v>
      </c>
      <c r="K108" s="34">
        <v>2920.89</v>
      </c>
      <c r="L108" s="34">
        <v>3009.91</v>
      </c>
      <c r="M108" s="34">
        <v>2968.54</v>
      </c>
      <c r="N108" s="34">
        <v>2933.47</v>
      </c>
      <c r="O108" s="34">
        <v>2981.12</v>
      </c>
      <c r="P108" s="34">
        <v>3034.8799999999997</v>
      </c>
      <c r="Q108" s="34">
        <v>3043.69</v>
      </c>
      <c r="R108" s="34">
        <v>3006.8399999999997</v>
      </c>
      <c r="S108" s="34">
        <v>2871.73</v>
      </c>
      <c r="T108" s="34">
        <v>2829.35</v>
      </c>
      <c r="U108" s="34">
        <v>2731.29</v>
      </c>
      <c r="V108" s="34">
        <v>2756.5</v>
      </c>
      <c r="W108" s="34">
        <v>2664.57</v>
      </c>
      <c r="X108" s="34">
        <v>2263.75</v>
      </c>
      <c r="Y108" s="34">
        <v>2140.9899999999998</v>
      </c>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27</v>
      </c>
      <c r="B109" s="34">
        <v>1978.73</v>
      </c>
      <c r="C109" s="34">
        <v>1788.56</v>
      </c>
      <c r="D109" s="34">
        <v>1728.83</v>
      </c>
      <c r="E109" s="34">
        <v>1416.38</v>
      </c>
      <c r="F109" s="34">
        <v>1211.92</v>
      </c>
      <c r="G109" s="34">
        <v>1789.5</v>
      </c>
      <c r="H109" s="34">
        <v>1961.23</v>
      </c>
      <c r="I109" s="34">
        <v>2288.1799999999998</v>
      </c>
      <c r="J109" s="34">
        <v>2661.39</v>
      </c>
      <c r="K109" s="34">
        <v>2844.97</v>
      </c>
      <c r="L109" s="34">
        <v>2943.0499999999997</v>
      </c>
      <c r="M109" s="34">
        <v>2849</v>
      </c>
      <c r="N109" s="34">
        <v>2806.5</v>
      </c>
      <c r="O109" s="34">
        <v>2843</v>
      </c>
      <c r="P109" s="34">
        <v>2965.71</v>
      </c>
      <c r="Q109" s="34">
        <v>2890.7</v>
      </c>
      <c r="R109" s="34">
        <v>2906.0099999999998</v>
      </c>
      <c r="S109" s="34">
        <v>2837.8599999999997</v>
      </c>
      <c r="T109" s="34">
        <v>2787.1499999999996</v>
      </c>
      <c r="U109" s="34">
        <v>2684.84</v>
      </c>
      <c r="V109" s="34">
        <v>2675.84</v>
      </c>
      <c r="W109" s="34">
        <v>2627.56</v>
      </c>
      <c r="X109" s="34">
        <v>2258.25</v>
      </c>
      <c r="Y109" s="34">
        <v>2153.89</v>
      </c>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12" x14ac:dyDescent="0.2">
      <c r="A110" s="33">
        <v>28</v>
      </c>
      <c r="B110" s="34">
        <v>2042.56</v>
      </c>
      <c r="C110" s="34">
        <v>1819.5099999999998</v>
      </c>
      <c r="D110" s="34">
        <v>1672.12</v>
      </c>
      <c r="E110" s="34">
        <v>1147.52</v>
      </c>
      <c r="F110" s="34">
        <v>1023.98</v>
      </c>
      <c r="G110" s="34">
        <v>1861</v>
      </c>
      <c r="H110" s="34">
        <v>2090.75</v>
      </c>
      <c r="I110" s="34">
        <v>2379.69</v>
      </c>
      <c r="J110" s="34">
        <v>2901.7599999999998</v>
      </c>
      <c r="K110" s="34">
        <v>2974.72</v>
      </c>
      <c r="L110" s="34">
        <v>3058.3399999999997</v>
      </c>
      <c r="M110" s="34">
        <v>3055.2999999999997</v>
      </c>
      <c r="N110" s="34">
        <v>3049.8199999999997</v>
      </c>
      <c r="O110" s="34">
        <v>3062.5</v>
      </c>
      <c r="P110" s="34">
        <v>3164.96</v>
      </c>
      <c r="Q110" s="34">
        <v>3242.22</v>
      </c>
      <c r="R110" s="34">
        <v>3069.67</v>
      </c>
      <c r="S110" s="34">
        <v>3019.5699999999997</v>
      </c>
      <c r="T110" s="34">
        <v>2970.77</v>
      </c>
      <c r="U110" s="34">
        <v>2932.22</v>
      </c>
      <c r="V110" s="34">
        <v>2920.3399999999997</v>
      </c>
      <c r="W110" s="34">
        <v>2885.1099999999997</v>
      </c>
      <c r="X110" s="34">
        <v>2496.9</v>
      </c>
      <c r="Y110" s="34">
        <v>2220.84</v>
      </c>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12" x14ac:dyDescent="0.2">
      <c r="A111" s="33">
        <v>29</v>
      </c>
      <c r="B111" s="34">
        <v>2019.77</v>
      </c>
      <c r="C111" s="34">
        <v>1857.27</v>
      </c>
      <c r="D111" s="34">
        <v>1668.28</v>
      </c>
      <c r="E111" s="34">
        <v>1592.24</v>
      </c>
      <c r="F111" s="34">
        <v>1580.13</v>
      </c>
      <c r="G111" s="34">
        <v>1889.73</v>
      </c>
      <c r="H111" s="34">
        <v>2016.31</v>
      </c>
      <c r="I111" s="34">
        <v>2373.0500000000002</v>
      </c>
      <c r="J111" s="34">
        <v>2931.2799999999997</v>
      </c>
      <c r="K111" s="34">
        <v>2966.83</v>
      </c>
      <c r="L111" s="34">
        <v>2975.97</v>
      </c>
      <c r="M111" s="34">
        <v>3065.8599999999997</v>
      </c>
      <c r="N111" s="34">
        <v>3072.85</v>
      </c>
      <c r="O111" s="34">
        <v>3092.3999999999996</v>
      </c>
      <c r="P111" s="34">
        <v>3225.41</v>
      </c>
      <c r="Q111" s="34">
        <v>3242.8999999999996</v>
      </c>
      <c r="R111" s="34">
        <v>3237.64</v>
      </c>
      <c r="S111" s="34">
        <v>3173.24</v>
      </c>
      <c r="T111" s="34">
        <v>3109.71</v>
      </c>
      <c r="U111" s="34">
        <v>3084.18</v>
      </c>
      <c r="V111" s="34">
        <v>3056.72</v>
      </c>
      <c r="W111" s="34">
        <v>2975.3199999999997</v>
      </c>
      <c r="X111" s="34">
        <v>2664.25</v>
      </c>
      <c r="Y111" s="34">
        <v>2242.89</v>
      </c>
      <c r="Z111" s="24">
        <f>IFERROR(Y111,"скрыть")</f>
        <v>2242.89</v>
      </c>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12" x14ac:dyDescent="0.2">
      <c r="A112" s="33">
        <v>30</v>
      </c>
      <c r="B112" s="34">
        <v>2029.85</v>
      </c>
      <c r="C112" s="34">
        <v>1887.65</v>
      </c>
      <c r="D112" s="34">
        <v>1739.4</v>
      </c>
      <c r="E112" s="34">
        <v>1649.6</v>
      </c>
      <c r="F112" s="34">
        <v>1637.06</v>
      </c>
      <c r="G112" s="34">
        <v>1863.31</v>
      </c>
      <c r="H112" s="34">
        <v>1929.8600000000001</v>
      </c>
      <c r="I112" s="34">
        <v>2321.0099999999998</v>
      </c>
      <c r="J112" s="34">
        <v>2945.5499999999997</v>
      </c>
      <c r="K112" s="34">
        <v>2836.69</v>
      </c>
      <c r="L112" s="34">
        <v>2817.3399999999997</v>
      </c>
      <c r="M112" s="34">
        <v>2803.08</v>
      </c>
      <c r="N112" s="34">
        <v>3102.8399999999997</v>
      </c>
      <c r="O112" s="34">
        <v>3118.06</v>
      </c>
      <c r="P112" s="34">
        <v>3501.6499999999996</v>
      </c>
      <c r="Q112" s="34">
        <v>3498.23</v>
      </c>
      <c r="R112" s="34">
        <v>3264.6099999999997</v>
      </c>
      <c r="S112" s="34">
        <v>3147.6</v>
      </c>
      <c r="T112" s="34">
        <v>3096.44</v>
      </c>
      <c r="U112" s="34">
        <v>3051.42</v>
      </c>
      <c r="V112" s="34">
        <v>3133.8799999999997</v>
      </c>
      <c r="W112" s="34">
        <v>3131.85</v>
      </c>
      <c r="X112" s="34">
        <v>2857.5099999999998</v>
      </c>
      <c r="Y112" s="34">
        <v>2361.96</v>
      </c>
      <c r="Z112" s="24">
        <f>IFERROR(Y112,"скрыть")</f>
        <v>2361.96</v>
      </c>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12" x14ac:dyDescent="0.2">
      <c r="A113" s="33">
        <v>31</v>
      </c>
      <c r="B113" s="34">
        <v>2113.84</v>
      </c>
      <c r="C113" s="34">
        <v>1977.6999999999998</v>
      </c>
      <c r="D113" s="34">
        <v>1848.42</v>
      </c>
      <c r="E113" s="34">
        <v>1745.23</v>
      </c>
      <c r="F113" s="34">
        <v>1701.35</v>
      </c>
      <c r="G113" s="34">
        <v>1801.63</v>
      </c>
      <c r="H113" s="34">
        <v>1864.5299999999997</v>
      </c>
      <c r="I113" s="34">
        <v>2124.9499999999998</v>
      </c>
      <c r="J113" s="34">
        <v>2719.97</v>
      </c>
      <c r="K113" s="34">
        <v>2873.37</v>
      </c>
      <c r="L113" s="34">
        <v>3011.99</v>
      </c>
      <c r="M113" s="34">
        <v>3045.31</v>
      </c>
      <c r="N113" s="34">
        <v>3056.54</v>
      </c>
      <c r="O113" s="34">
        <v>3060.3399999999997</v>
      </c>
      <c r="P113" s="34">
        <v>3104.29</v>
      </c>
      <c r="Q113" s="34">
        <v>3123.77</v>
      </c>
      <c r="R113" s="34">
        <v>3128.96</v>
      </c>
      <c r="S113" s="34">
        <v>3136.02</v>
      </c>
      <c r="T113" s="34">
        <v>3073.12</v>
      </c>
      <c r="U113" s="34">
        <v>3049.3599999999997</v>
      </c>
      <c r="V113" s="34">
        <v>3069.67</v>
      </c>
      <c r="W113" s="34">
        <v>3057.52</v>
      </c>
      <c r="X113" s="34">
        <v>2736.66</v>
      </c>
      <c r="Y113" s="34">
        <v>2295.62</v>
      </c>
      <c r="Z113" s="24">
        <f>IFERROR(Y113,"скрыть")</f>
        <v>2295.62</v>
      </c>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ht="11.25" customHeight="1" x14ac:dyDescent="0.2">
      <c r="A114" s="111"/>
      <c r="B114" s="112" t="s">
        <v>108</v>
      </c>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ht="11.25" customHeight="1" x14ac:dyDescent="0.2">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s="27" customFormat="1" ht="32.65" customHeight="1" x14ac:dyDescent="0.2">
      <c r="A116" s="31" t="s">
        <v>83</v>
      </c>
      <c r="B116" s="32" t="s">
        <v>84</v>
      </c>
      <c r="C116" s="32" t="s">
        <v>85</v>
      </c>
      <c r="D116" s="32" t="s">
        <v>86</v>
      </c>
      <c r="E116" s="32" t="s">
        <v>87</v>
      </c>
      <c r="F116" s="32" t="s">
        <v>88</v>
      </c>
      <c r="G116" s="32" t="s">
        <v>89</v>
      </c>
      <c r="H116" s="32" t="s">
        <v>90</v>
      </c>
      <c r="I116" s="32" t="s">
        <v>91</v>
      </c>
      <c r="J116" s="32" t="s">
        <v>92</v>
      </c>
      <c r="K116" s="32" t="s">
        <v>93</v>
      </c>
      <c r="L116" s="32" t="s">
        <v>94</v>
      </c>
      <c r="M116" s="32" t="s">
        <v>95</v>
      </c>
      <c r="N116" s="32" t="s">
        <v>96</v>
      </c>
      <c r="O116" s="32" t="s">
        <v>97</v>
      </c>
      <c r="P116" s="32" t="s">
        <v>98</v>
      </c>
      <c r="Q116" s="32" t="s">
        <v>99</v>
      </c>
      <c r="R116" s="32" t="s">
        <v>100</v>
      </c>
      <c r="S116" s="32" t="s">
        <v>101</v>
      </c>
      <c r="T116" s="32" t="s">
        <v>102</v>
      </c>
      <c r="U116" s="32" t="s">
        <v>103</v>
      </c>
      <c r="V116" s="32" t="s">
        <v>104</v>
      </c>
      <c r="W116" s="32" t="s">
        <v>105</v>
      </c>
      <c r="X116" s="32" t="s">
        <v>106</v>
      </c>
      <c r="Y116" s="32" t="s">
        <v>107</v>
      </c>
      <c r="Z116" s="26"/>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1</v>
      </c>
      <c r="B117" s="34">
        <f>B83</f>
        <v>2107.42</v>
      </c>
      <c r="C117" s="34">
        <f t="shared" ref="C117:Y117" si="0">C83</f>
        <v>1965.5099999999998</v>
      </c>
      <c r="D117" s="34">
        <f t="shared" si="0"/>
        <v>1913.44</v>
      </c>
      <c r="E117" s="34">
        <f t="shared" si="0"/>
        <v>1873.9099999999999</v>
      </c>
      <c r="F117" s="34">
        <f t="shared" si="0"/>
        <v>1857.12</v>
      </c>
      <c r="G117" s="34">
        <f t="shared" si="0"/>
        <v>1861.6799999999998</v>
      </c>
      <c r="H117" s="34">
        <f t="shared" si="0"/>
        <v>1873.63</v>
      </c>
      <c r="I117" s="34">
        <f t="shared" si="0"/>
        <v>2124.38</v>
      </c>
      <c r="J117" s="34">
        <f t="shared" si="0"/>
        <v>2312.86</v>
      </c>
      <c r="K117" s="34">
        <f t="shared" si="0"/>
        <v>2578.69</v>
      </c>
      <c r="L117" s="34">
        <f t="shared" si="0"/>
        <v>2714.16</v>
      </c>
      <c r="M117" s="34">
        <f t="shared" si="0"/>
        <v>2741.8799999999997</v>
      </c>
      <c r="N117" s="34">
        <f t="shared" si="0"/>
        <v>2719.99</v>
      </c>
      <c r="O117" s="34">
        <f t="shared" si="0"/>
        <v>2727.94</v>
      </c>
      <c r="P117" s="34">
        <f t="shared" si="0"/>
        <v>2725.2</v>
      </c>
      <c r="Q117" s="34">
        <f t="shared" si="0"/>
        <v>2652.48</v>
      </c>
      <c r="R117" s="34">
        <f t="shared" si="0"/>
        <v>2537.2599999999998</v>
      </c>
      <c r="S117" s="34">
        <f t="shared" si="0"/>
        <v>2601.29</v>
      </c>
      <c r="T117" s="34">
        <f t="shared" si="0"/>
        <v>2647.75</v>
      </c>
      <c r="U117" s="34">
        <f t="shared" si="0"/>
        <v>2709.22</v>
      </c>
      <c r="V117" s="34">
        <f t="shared" si="0"/>
        <v>2805.1499999999996</v>
      </c>
      <c r="W117" s="34">
        <f t="shared" si="0"/>
        <v>2796.81</v>
      </c>
      <c r="X117" s="34">
        <f t="shared" si="0"/>
        <v>2334.92</v>
      </c>
      <c r="Y117" s="34">
        <f t="shared" si="0"/>
        <v>2210.13</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2</v>
      </c>
      <c r="B118" s="34">
        <f t="shared" ref="B118:Y128" si="1">B84</f>
        <v>2037.73</v>
      </c>
      <c r="C118" s="34">
        <f t="shared" si="1"/>
        <v>1936.1100000000001</v>
      </c>
      <c r="D118" s="34">
        <f t="shared" si="1"/>
        <v>1857.19</v>
      </c>
      <c r="E118" s="34">
        <f t="shared" si="1"/>
        <v>1843.1799999999998</v>
      </c>
      <c r="F118" s="34">
        <f t="shared" si="1"/>
        <v>1833.8600000000001</v>
      </c>
      <c r="G118" s="34">
        <f t="shared" si="1"/>
        <v>1852.13</v>
      </c>
      <c r="H118" s="34">
        <f t="shared" si="1"/>
        <v>1822.23</v>
      </c>
      <c r="I118" s="34">
        <f t="shared" si="1"/>
        <v>2032.21</v>
      </c>
      <c r="J118" s="34">
        <f t="shared" si="1"/>
        <v>2302.21</v>
      </c>
      <c r="K118" s="34">
        <f t="shared" si="1"/>
        <v>2485.84</v>
      </c>
      <c r="L118" s="34">
        <f t="shared" si="1"/>
        <v>2501.77</v>
      </c>
      <c r="M118" s="34">
        <f t="shared" si="1"/>
        <v>2556.84</v>
      </c>
      <c r="N118" s="34">
        <f t="shared" si="1"/>
        <v>2550.69</v>
      </c>
      <c r="O118" s="34">
        <f t="shared" si="1"/>
        <v>2521.7199999999998</v>
      </c>
      <c r="P118" s="34">
        <f t="shared" si="1"/>
        <v>2506.58</v>
      </c>
      <c r="Q118" s="34">
        <f t="shared" si="1"/>
        <v>2487.36</v>
      </c>
      <c r="R118" s="34">
        <f t="shared" si="1"/>
        <v>2436.84</v>
      </c>
      <c r="S118" s="34">
        <f t="shared" si="1"/>
        <v>2484.02</v>
      </c>
      <c r="T118" s="34">
        <f t="shared" si="1"/>
        <v>2487.04</v>
      </c>
      <c r="U118" s="34">
        <f t="shared" si="1"/>
        <v>2634.4</v>
      </c>
      <c r="V118" s="34">
        <f t="shared" si="1"/>
        <v>2688.08</v>
      </c>
      <c r="W118" s="34">
        <f t="shared" si="1"/>
        <v>2678.94</v>
      </c>
      <c r="X118" s="34">
        <f t="shared" si="1"/>
        <v>2285.0700000000002</v>
      </c>
      <c r="Y118" s="34">
        <f t="shared" si="1"/>
        <v>2099.25</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3</v>
      </c>
      <c r="B119" s="34">
        <f t="shared" si="1"/>
        <v>2028.3899999999999</v>
      </c>
      <c r="C119" s="34">
        <f t="shared" si="1"/>
        <v>1932.29</v>
      </c>
      <c r="D119" s="34">
        <f t="shared" si="1"/>
        <v>1848.96</v>
      </c>
      <c r="E119" s="34">
        <f t="shared" si="1"/>
        <v>1832.92</v>
      </c>
      <c r="F119" s="34">
        <f t="shared" si="1"/>
        <v>1829.9899999999998</v>
      </c>
      <c r="G119" s="34">
        <f t="shared" si="1"/>
        <v>1838.6</v>
      </c>
      <c r="H119" s="34">
        <f t="shared" si="1"/>
        <v>1856.9</v>
      </c>
      <c r="I119" s="34">
        <f t="shared" si="1"/>
        <v>2075.31</v>
      </c>
      <c r="J119" s="34">
        <f t="shared" si="1"/>
        <v>2326.46</v>
      </c>
      <c r="K119" s="34">
        <f t="shared" si="1"/>
        <v>2674.87</v>
      </c>
      <c r="L119" s="34">
        <f t="shared" si="1"/>
        <v>2729.72</v>
      </c>
      <c r="M119" s="34">
        <f t="shared" si="1"/>
        <v>2755.2799999999997</v>
      </c>
      <c r="N119" s="34">
        <f t="shared" si="1"/>
        <v>2744.69</v>
      </c>
      <c r="O119" s="34">
        <f t="shared" si="1"/>
        <v>2731.1299999999997</v>
      </c>
      <c r="P119" s="34">
        <f t="shared" si="1"/>
        <v>2712.3399999999997</v>
      </c>
      <c r="Q119" s="34">
        <f t="shared" si="1"/>
        <v>2671.71</v>
      </c>
      <c r="R119" s="34">
        <f t="shared" si="1"/>
        <v>2621.69</v>
      </c>
      <c r="S119" s="34">
        <f t="shared" si="1"/>
        <v>2647.42</v>
      </c>
      <c r="T119" s="34">
        <f t="shared" si="1"/>
        <v>2597.19</v>
      </c>
      <c r="U119" s="34">
        <f t="shared" si="1"/>
        <v>2648.43</v>
      </c>
      <c r="V119" s="34">
        <f t="shared" si="1"/>
        <v>2724.41</v>
      </c>
      <c r="W119" s="34">
        <f t="shared" si="1"/>
        <v>2775.81</v>
      </c>
      <c r="X119" s="34">
        <f t="shared" si="1"/>
        <v>2355.2399999999998</v>
      </c>
      <c r="Y119" s="34">
        <f t="shared" si="1"/>
        <v>2195.04</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4</v>
      </c>
      <c r="B120" s="34">
        <f t="shared" si="1"/>
        <v>1969.6999999999998</v>
      </c>
      <c r="C120" s="34">
        <f t="shared" si="1"/>
        <v>1899.83</v>
      </c>
      <c r="D120" s="34">
        <f t="shared" si="1"/>
        <v>1855.1399999999999</v>
      </c>
      <c r="E120" s="34">
        <f t="shared" si="1"/>
        <v>1851.1599999999999</v>
      </c>
      <c r="F120" s="34">
        <f t="shared" si="1"/>
        <v>1846.15</v>
      </c>
      <c r="G120" s="34">
        <f t="shared" si="1"/>
        <v>1831.46</v>
      </c>
      <c r="H120" s="34">
        <f t="shared" si="1"/>
        <v>1789.6999999999998</v>
      </c>
      <c r="I120" s="34">
        <f t="shared" si="1"/>
        <v>1920.79</v>
      </c>
      <c r="J120" s="34">
        <f t="shared" si="1"/>
        <v>2207.69</v>
      </c>
      <c r="K120" s="34">
        <f t="shared" si="1"/>
        <v>2369.27</v>
      </c>
      <c r="L120" s="34">
        <f t="shared" si="1"/>
        <v>2491.39</v>
      </c>
      <c r="M120" s="34">
        <f t="shared" si="1"/>
        <v>2499.35</v>
      </c>
      <c r="N120" s="34">
        <f t="shared" si="1"/>
        <v>2498.13</v>
      </c>
      <c r="O120" s="34">
        <f t="shared" si="1"/>
        <v>2496.6</v>
      </c>
      <c r="P120" s="34">
        <f t="shared" si="1"/>
        <v>2595.4</v>
      </c>
      <c r="Q120" s="34">
        <f t="shared" si="1"/>
        <v>2502.6</v>
      </c>
      <c r="R120" s="34">
        <f t="shared" si="1"/>
        <v>2497.33</v>
      </c>
      <c r="S120" s="34">
        <f t="shared" si="1"/>
        <v>2547.4</v>
      </c>
      <c r="T120" s="34">
        <f t="shared" si="1"/>
        <v>2552.4</v>
      </c>
      <c r="U120" s="34">
        <f t="shared" si="1"/>
        <v>2650.04</v>
      </c>
      <c r="V120" s="34">
        <f t="shared" si="1"/>
        <v>2713.97</v>
      </c>
      <c r="W120" s="34">
        <f t="shared" si="1"/>
        <v>2732.56</v>
      </c>
      <c r="X120" s="34">
        <f t="shared" si="1"/>
        <v>2337.87</v>
      </c>
      <c r="Y120" s="34">
        <f t="shared" si="1"/>
        <v>2170.8200000000002</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5</v>
      </c>
      <c r="B121" s="34">
        <f t="shared" si="1"/>
        <v>1974.08</v>
      </c>
      <c r="C121" s="34">
        <f t="shared" si="1"/>
        <v>1851.94</v>
      </c>
      <c r="D121" s="34">
        <f t="shared" si="1"/>
        <v>1817.7399999999998</v>
      </c>
      <c r="E121" s="34">
        <f t="shared" si="1"/>
        <v>1800.75</v>
      </c>
      <c r="F121" s="34">
        <f t="shared" si="1"/>
        <v>1814.2199999999998</v>
      </c>
      <c r="G121" s="34">
        <f t="shared" si="1"/>
        <v>1861.19</v>
      </c>
      <c r="H121" s="34">
        <f t="shared" si="1"/>
        <v>1971.5099999999998</v>
      </c>
      <c r="I121" s="34">
        <f t="shared" si="1"/>
        <v>2317.14</v>
      </c>
      <c r="J121" s="34">
        <f t="shared" si="1"/>
        <v>2639.98</v>
      </c>
      <c r="K121" s="34">
        <f t="shared" si="1"/>
        <v>2720.8399999999997</v>
      </c>
      <c r="L121" s="34">
        <f t="shared" si="1"/>
        <v>2731.6099999999997</v>
      </c>
      <c r="M121" s="34">
        <f t="shared" si="1"/>
        <v>2784.18</v>
      </c>
      <c r="N121" s="34">
        <f t="shared" si="1"/>
        <v>2755.5899999999997</v>
      </c>
      <c r="O121" s="34">
        <f t="shared" si="1"/>
        <v>2775.6099999999997</v>
      </c>
      <c r="P121" s="34">
        <f t="shared" si="1"/>
        <v>2760.97</v>
      </c>
      <c r="Q121" s="34">
        <f t="shared" si="1"/>
        <v>2746.6299999999997</v>
      </c>
      <c r="R121" s="34">
        <f t="shared" si="1"/>
        <v>2726.3599999999997</v>
      </c>
      <c r="S121" s="34">
        <f t="shared" si="1"/>
        <v>2637.24</v>
      </c>
      <c r="T121" s="34">
        <f t="shared" si="1"/>
        <v>2621.37</v>
      </c>
      <c r="U121" s="34">
        <f t="shared" si="1"/>
        <v>2599.96</v>
      </c>
      <c r="V121" s="34">
        <f t="shared" si="1"/>
        <v>2734.87</v>
      </c>
      <c r="W121" s="34">
        <f t="shared" si="1"/>
        <v>2660.09</v>
      </c>
      <c r="X121" s="34">
        <f t="shared" si="1"/>
        <v>2331.4699999999998</v>
      </c>
      <c r="Y121" s="34">
        <f t="shared" si="1"/>
        <v>2097.71</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6</v>
      </c>
      <c r="B122" s="34">
        <f t="shared" si="1"/>
        <v>1970.92</v>
      </c>
      <c r="C122" s="34">
        <f t="shared" si="1"/>
        <v>1855.25</v>
      </c>
      <c r="D122" s="34">
        <f t="shared" si="1"/>
        <v>1818.8899999999999</v>
      </c>
      <c r="E122" s="34">
        <f t="shared" si="1"/>
        <v>1818.19</v>
      </c>
      <c r="F122" s="34">
        <f t="shared" si="1"/>
        <v>1844.7799999999997</v>
      </c>
      <c r="G122" s="34">
        <f t="shared" si="1"/>
        <v>1903.9099999999999</v>
      </c>
      <c r="H122" s="34">
        <f t="shared" si="1"/>
        <v>2103.9</v>
      </c>
      <c r="I122" s="34">
        <f t="shared" si="1"/>
        <v>2371.31</v>
      </c>
      <c r="J122" s="34">
        <f t="shared" si="1"/>
        <v>2800.1299999999997</v>
      </c>
      <c r="K122" s="34">
        <f t="shared" si="1"/>
        <v>2873.5299999999997</v>
      </c>
      <c r="L122" s="34">
        <f t="shared" si="1"/>
        <v>2875.46</v>
      </c>
      <c r="M122" s="34">
        <f t="shared" si="1"/>
        <v>2909.97</v>
      </c>
      <c r="N122" s="34">
        <f t="shared" si="1"/>
        <v>2907.79</v>
      </c>
      <c r="O122" s="34">
        <f t="shared" si="1"/>
        <v>2913.6</v>
      </c>
      <c r="P122" s="34">
        <f t="shared" si="1"/>
        <v>2907.96</v>
      </c>
      <c r="Q122" s="34">
        <f t="shared" si="1"/>
        <v>2888.06</v>
      </c>
      <c r="R122" s="34">
        <f t="shared" si="1"/>
        <v>2875.44</v>
      </c>
      <c r="S122" s="34">
        <f t="shared" si="1"/>
        <v>2823.25</v>
      </c>
      <c r="T122" s="34">
        <f t="shared" si="1"/>
        <v>2809.99</v>
      </c>
      <c r="U122" s="34">
        <f t="shared" si="1"/>
        <v>2813.0099999999998</v>
      </c>
      <c r="V122" s="34">
        <f t="shared" si="1"/>
        <v>2889.8399999999997</v>
      </c>
      <c r="W122" s="34">
        <f t="shared" si="1"/>
        <v>2784.98</v>
      </c>
      <c r="X122" s="34">
        <f t="shared" si="1"/>
        <v>2313.3000000000002</v>
      </c>
      <c r="Y122" s="34">
        <f t="shared" si="1"/>
        <v>2209.75</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7</v>
      </c>
      <c r="B123" s="34">
        <f t="shared" si="1"/>
        <v>1942.54</v>
      </c>
      <c r="C123" s="34">
        <f t="shared" si="1"/>
        <v>1802.44</v>
      </c>
      <c r="D123" s="34">
        <f t="shared" si="1"/>
        <v>1684.67</v>
      </c>
      <c r="E123" s="34">
        <f t="shared" si="1"/>
        <v>1674.58</v>
      </c>
      <c r="F123" s="34">
        <f t="shared" si="1"/>
        <v>1761.9099999999999</v>
      </c>
      <c r="G123" s="34">
        <f t="shared" si="1"/>
        <v>1878.56</v>
      </c>
      <c r="H123" s="34">
        <f t="shared" si="1"/>
        <v>2038.0500000000002</v>
      </c>
      <c r="I123" s="34">
        <f t="shared" si="1"/>
        <v>2368.5500000000002</v>
      </c>
      <c r="J123" s="34">
        <f t="shared" si="1"/>
        <v>2750.41</v>
      </c>
      <c r="K123" s="34">
        <f t="shared" si="1"/>
        <v>2822.21</v>
      </c>
      <c r="L123" s="34">
        <f t="shared" si="1"/>
        <v>2822.79</v>
      </c>
      <c r="M123" s="34">
        <f t="shared" si="1"/>
        <v>2879.7599999999998</v>
      </c>
      <c r="N123" s="34">
        <f t="shared" si="1"/>
        <v>2857.3199999999997</v>
      </c>
      <c r="O123" s="34">
        <f t="shared" si="1"/>
        <v>2866.0099999999998</v>
      </c>
      <c r="P123" s="34">
        <f t="shared" si="1"/>
        <v>2850.45</v>
      </c>
      <c r="Q123" s="34">
        <f t="shared" si="1"/>
        <v>2838.6299999999997</v>
      </c>
      <c r="R123" s="34">
        <f t="shared" si="1"/>
        <v>2827.68</v>
      </c>
      <c r="S123" s="34">
        <f t="shared" si="1"/>
        <v>2747.56</v>
      </c>
      <c r="T123" s="34">
        <f t="shared" si="1"/>
        <v>2750.44</v>
      </c>
      <c r="U123" s="34">
        <f t="shared" si="1"/>
        <v>2788.97</v>
      </c>
      <c r="V123" s="34">
        <f t="shared" si="1"/>
        <v>2854.16</v>
      </c>
      <c r="W123" s="34">
        <f t="shared" si="1"/>
        <v>2831.1299999999997</v>
      </c>
      <c r="X123" s="34">
        <f t="shared" si="1"/>
        <v>2483.06</v>
      </c>
      <c r="Y123" s="34">
        <f t="shared" si="1"/>
        <v>2276.0299999999997</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8</v>
      </c>
      <c r="B124" s="34">
        <f t="shared" si="1"/>
        <v>2278.92</v>
      </c>
      <c r="C124" s="34">
        <f t="shared" si="1"/>
        <v>2121.2799999999997</v>
      </c>
      <c r="D124" s="34">
        <f t="shared" si="1"/>
        <v>2020.75</v>
      </c>
      <c r="E124" s="34">
        <f t="shared" si="1"/>
        <v>1996.2599999999998</v>
      </c>
      <c r="F124" s="34">
        <f t="shared" si="1"/>
        <v>1976.65</v>
      </c>
      <c r="G124" s="34">
        <f t="shared" si="1"/>
        <v>1965.2199999999998</v>
      </c>
      <c r="H124" s="34">
        <f t="shared" si="1"/>
        <v>1947.67</v>
      </c>
      <c r="I124" s="34">
        <f t="shared" si="1"/>
        <v>2273.0099999999998</v>
      </c>
      <c r="J124" s="34">
        <f t="shared" si="1"/>
        <v>2560.5099999999998</v>
      </c>
      <c r="K124" s="34">
        <f t="shared" si="1"/>
        <v>2747.2799999999997</v>
      </c>
      <c r="L124" s="34">
        <f t="shared" si="1"/>
        <v>2826.3399999999997</v>
      </c>
      <c r="M124" s="34">
        <f t="shared" si="1"/>
        <v>2844.64</v>
      </c>
      <c r="N124" s="34">
        <f t="shared" si="1"/>
        <v>2830.5</v>
      </c>
      <c r="O124" s="34">
        <f t="shared" si="1"/>
        <v>2814.21</v>
      </c>
      <c r="P124" s="34">
        <f t="shared" si="1"/>
        <v>2808.6299999999997</v>
      </c>
      <c r="Q124" s="34">
        <f t="shared" si="1"/>
        <v>2734.48</v>
      </c>
      <c r="R124" s="34">
        <f t="shared" si="1"/>
        <v>2686.3</v>
      </c>
      <c r="S124" s="34">
        <f t="shared" si="1"/>
        <v>2740.6299999999997</v>
      </c>
      <c r="T124" s="34">
        <f t="shared" si="1"/>
        <v>2789.08</v>
      </c>
      <c r="U124" s="34">
        <f t="shared" si="1"/>
        <v>2842.7599999999998</v>
      </c>
      <c r="V124" s="34">
        <f t="shared" si="1"/>
        <v>2865.2999999999997</v>
      </c>
      <c r="W124" s="34">
        <f t="shared" si="1"/>
        <v>2869.71</v>
      </c>
      <c r="X124" s="34">
        <f t="shared" si="1"/>
        <v>2534.6799999999998</v>
      </c>
      <c r="Y124" s="34">
        <f t="shared" si="1"/>
        <v>2272.79</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9</v>
      </c>
      <c r="B125" s="34">
        <f t="shared" si="1"/>
        <v>2215.66</v>
      </c>
      <c r="C125" s="34">
        <f t="shared" si="1"/>
        <v>2041</v>
      </c>
      <c r="D125" s="34">
        <f t="shared" si="1"/>
        <v>1939.5299999999997</v>
      </c>
      <c r="E125" s="34">
        <f t="shared" si="1"/>
        <v>1894.02</v>
      </c>
      <c r="F125" s="34">
        <f t="shared" si="1"/>
        <v>1885.27</v>
      </c>
      <c r="G125" s="34">
        <f t="shared" si="1"/>
        <v>1909.63</v>
      </c>
      <c r="H125" s="34">
        <f t="shared" si="1"/>
        <v>1961.65</v>
      </c>
      <c r="I125" s="34">
        <f t="shared" si="1"/>
        <v>2229.06</v>
      </c>
      <c r="J125" s="34">
        <f t="shared" si="1"/>
        <v>2480.63</v>
      </c>
      <c r="K125" s="34">
        <f t="shared" si="1"/>
        <v>2769.3799999999997</v>
      </c>
      <c r="L125" s="34">
        <f t="shared" si="1"/>
        <v>2851.43</v>
      </c>
      <c r="M125" s="34">
        <f t="shared" si="1"/>
        <v>2869.67</v>
      </c>
      <c r="N125" s="34">
        <f t="shared" si="1"/>
        <v>2848.5899999999997</v>
      </c>
      <c r="O125" s="34">
        <f t="shared" si="1"/>
        <v>2835.33</v>
      </c>
      <c r="P125" s="34">
        <f t="shared" si="1"/>
        <v>2826.91</v>
      </c>
      <c r="Q125" s="34">
        <f t="shared" si="1"/>
        <v>2772.08</v>
      </c>
      <c r="R125" s="34">
        <f t="shared" si="1"/>
        <v>2719.22</v>
      </c>
      <c r="S125" s="34">
        <f t="shared" si="1"/>
        <v>2729.47</v>
      </c>
      <c r="T125" s="34">
        <f t="shared" si="1"/>
        <v>2757.3599999999997</v>
      </c>
      <c r="U125" s="34">
        <f t="shared" si="1"/>
        <v>2826.64</v>
      </c>
      <c r="V125" s="34">
        <f t="shared" si="1"/>
        <v>2854.1499999999996</v>
      </c>
      <c r="W125" s="34">
        <f t="shared" si="1"/>
        <v>2873.21</v>
      </c>
      <c r="X125" s="34">
        <f t="shared" si="1"/>
        <v>2456.38</v>
      </c>
      <c r="Y125" s="34">
        <f t="shared" si="1"/>
        <v>2280.83</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10</v>
      </c>
      <c r="B126" s="34">
        <f t="shared" si="1"/>
        <v>2060.9299999999998</v>
      </c>
      <c r="C126" s="34">
        <f t="shared" si="1"/>
        <v>1890.63</v>
      </c>
      <c r="D126" s="34">
        <f t="shared" si="1"/>
        <v>1844.31</v>
      </c>
      <c r="E126" s="34">
        <f t="shared" si="1"/>
        <v>1844.7599999999998</v>
      </c>
      <c r="F126" s="34">
        <f t="shared" si="1"/>
        <v>1844.3400000000001</v>
      </c>
      <c r="G126" s="34">
        <f t="shared" si="1"/>
        <v>1849.4299999999998</v>
      </c>
      <c r="H126" s="34">
        <f t="shared" si="1"/>
        <v>1854.33</v>
      </c>
      <c r="I126" s="34">
        <f t="shared" si="1"/>
        <v>2120.6799999999998</v>
      </c>
      <c r="J126" s="34">
        <f t="shared" si="1"/>
        <v>2421.0500000000002</v>
      </c>
      <c r="K126" s="34">
        <f t="shared" si="1"/>
        <v>2748.18</v>
      </c>
      <c r="L126" s="34">
        <f t="shared" si="1"/>
        <v>2846.27</v>
      </c>
      <c r="M126" s="34">
        <f t="shared" si="1"/>
        <v>2856.17</v>
      </c>
      <c r="N126" s="34">
        <f t="shared" si="1"/>
        <v>2853.2999999999997</v>
      </c>
      <c r="O126" s="34">
        <f t="shared" si="1"/>
        <v>2837.7999999999997</v>
      </c>
      <c r="P126" s="34">
        <f t="shared" si="1"/>
        <v>2831.8799999999997</v>
      </c>
      <c r="Q126" s="34">
        <f t="shared" si="1"/>
        <v>2751.06</v>
      </c>
      <c r="R126" s="34">
        <f t="shared" si="1"/>
        <v>2660.9</v>
      </c>
      <c r="S126" s="34">
        <f t="shared" si="1"/>
        <v>2683.5</v>
      </c>
      <c r="T126" s="34">
        <f t="shared" si="1"/>
        <v>2682.22</v>
      </c>
      <c r="U126" s="34">
        <f t="shared" si="1"/>
        <v>2707.8199999999997</v>
      </c>
      <c r="V126" s="34">
        <f t="shared" si="1"/>
        <v>2781.3799999999997</v>
      </c>
      <c r="W126" s="34">
        <f t="shared" si="1"/>
        <v>2815.7</v>
      </c>
      <c r="X126" s="34">
        <f t="shared" si="1"/>
        <v>2405.98</v>
      </c>
      <c r="Y126" s="34">
        <f t="shared" si="1"/>
        <v>2269.4</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11</v>
      </c>
      <c r="B127" s="34">
        <f t="shared" si="1"/>
        <v>2209.59</v>
      </c>
      <c r="C127" s="34">
        <f t="shared" si="1"/>
        <v>2011.5099999999998</v>
      </c>
      <c r="D127" s="34">
        <f t="shared" si="1"/>
        <v>1933.6799999999998</v>
      </c>
      <c r="E127" s="34">
        <f t="shared" si="1"/>
        <v>1907.87</v>
      </c>
      <c r="F127" s="34">
        <f t="shared" si="1"/>
        <v>1888.88</v>
      </c>
      <c r="G127" s="34">
        <f t="shared" si="1"/>
        <v>1901.7199999999998</v>
      </c>
      <c r="H127" s="34">
        <f t="shared" si="1"/>
        <v>1878.83</v>
      </c>
      <c r="I127" s="34">
        <f t="shared" si="1"/>
        <v>2142.89</v>
      </c>
      <c r="J127" s="34">
        <f t="shared" si="1"/>
        <v>2426.29</v>
      </c>
      <c r="K127" s="34">
        <f t="shared" si="1"/>
        <v>2795.1499999999996</v>
      </c>
      <c r="L127" s="34">
        <f t="shared" si="1"/>
        <v>2864.2999999999997</v>
      </c>
      <c r="M127" s="34">
        <f t="shared" si="1"/>
        <v>2887.2999999999997</v>
      </c>
      <c r="N127" s="34">
        <f t="shared" si="1"/>
        <v>2892.1</v>
      </c>
      <c r="O127" s="34">
        <f t="shared" si="1"/>
        <v>2883.16</v>
      </c>
      <c r="P127" s="34">
        <f t="shared" si="1"/>
        <v>2878.56</v>
      </c>
      <c r="Q127" s="34">
        <f t="shared" si="1"/>
        <v>2840.21</v>
      </c>
      <c r="R127" s="34">
        <f t="shared" si="1"/>
        <v>2777.85</v>
      </c>
      <c r="S127" s="34">
        <f t="shared" si="1"/>
        <v>2839.56</v>
      </c>
      <c r="T127" s="34">
        <f t="shared" si="1"/>
        <v>2859.0099999999998</v>
      </c>
      <c r="U127" s="34">
        <f t="shared" si="1"/>
        <v>2880.5099999999998</v>
      </c>
      <c r="V127" s="34">
        <f t="shared" si="1"/>
        <v>2909.56</v>
      </c>
      <c r="W127" s="34">
        <f t="shared" si="1"/>
        <v>2921.0299999999997</v>
      </c>
      <c r="X127" s="34">
        <f t="shared" si="1"/>
        <v>2628.84</v>
      </c>
      <c r="Y127" s="34">
        <f t="shared" si="1"/>
        <v>2310.92</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12</v>
      </c>
      <c r="B128" s="34">
        <f t="shared" si="1"/>
        <v>2107.71</v>
      </c>
      <c r="C128" s="34">
        <f t="shared" si="1"/>
        <v>1975.2399999999998</v>
      </c>
      <c r="D128" s="34">
        <f t="shared" si="1"/>
        <v>1895.3200000000002</v>
      </c>
      <c r="E128" s="34">
        <f t="shared" si="1"/>
        <v>1861.9099999999999</v>
      </c>
      <c r="F128" s="34">
        <f t="shared" si="1"/>
        <v>1894.3400000000001</v>
      </c>
      <c r="G128" s="34">
        <f t="shared" si="1"/>
        <v>1981.87</v>
      </c>
      <c r="H128" s="34">
        <f t="shared" si="1"/>
        <v>2207.65</v>
      </c>
      <c r="I128" s="34">
        <f t="shared" si="1"/>
        <v>2568.56</v>
      </c>
      <c r="J128" s="34">
        <f t="shared" si="1"/>
        <v>2907.62</v>
      </c>
      <c r="K128" s="34">
        <f t="shared" si="1"/>
        <v>2980.94</v>
      </c>
      <c r="L128" s="34">
        <f t="shared" si="1"/>
        <v>2988.1099999999997</v>
      </c>
      <c r="M128" s="34">
        <f t="shared" si="1"/>
        <v>3012.5699999999997</v>
      </c>
      <c r="N128" s="34">
        <f t="shared" si="1"/>
        <v>2991.6299999999997</v>
      </c>
      <c r="O128" s="34">
        <f t="shared" si="1"/>
        <v>3000.06</v>
      </c>
      <c r="P128" s="34">
        <f t="shared" si="1"/>
        <v>3006.17</v>
      </c>
      <c r="Q128" s="34">
        <f t="shared" ref="Q128:Y128" si="2">Q94</f>
        <v>2977.72</v>
      </c>
      <c r="R128" s="34">
        <f t="shared" si="2"/>
        <v>2971.7</v>
      </c>
      <c r="S128" s="34">
        <f t="shared" si="2"/>
        <v>2941.73</v>
      </c>
      <c r="T128" s="34">
        <f t="shared" si="2"/>
        <v>2901.1099999999997</v>
      </c>
      <c r="U128" s="34">
        <f t="shared" si="2"/>
        <v>2868.2</v>
      </c>
      <c r="V128" s="34">
        <f t="shared" si="2"/>
        <v>2875.74</v>
      </c>
      <c r="W128" s="34">
        <f t="shared" si="2"/>
        <v>2835.37</v>
      </c>
      <c r="X128" s="34">
        <f t="shared" si="2"/>
        <v>2380.91</v>
      </c>
      <c r="Y128" s="34">
        <f t="shared" si="2"/>
        <v>2206.12</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13</v>
      </c>
      <c r="B129" s="34">
        <f t="shared" ref="B129:Y139" si="3">B95</f>
        <v>2039.9</v>
      </c>
      <c r="C129" s="34">
        <f t="shared" si="3"/>
        <v>1874.6999999999998</v>
      </c>
      <c r="D129" s="34">
        <f t="shared" si="3"/>
        <v>1797.06</v>
      </c>
      <c r="E129" s="34">
        <f t="shared" si="3"/>
        <v>1777.6</v>
      </c>
      <c r="F129" s="34">
        <f t="shared" si="3"/>
        <v>1852.4899999999998</v>
      </c>
      <c r="G129" s="34">
        <f t="shared" si="3"/>
        <v>1942.0700000000002</v>
      </c>
      <c r="H129" s="34">
        <f t="shared" si="3"/>
        <v>2126.4899999999998</v>
      </c>
      <c r="I129" s="34">
        <f t="shared" si="3"/>
        <v>2383.25</v>
      </c>
      <c r="J129" s="34">
        <f t="shared" si="3"/>
        <v>2760.94</v>
      </c>
      <c r="K129" s="34">
        <f t="shared" si="3"/>
        <v>2932.1499999999996</v>
      </c>
      <c r="L129" s="34">
        <f t="shared" si="3"/>
        <v>2968.48</v>
      </c>
      <c r="M129" s="34">
        <f t="shared" si="3"/>
        <v>2956.52</v>
      </c>
      <c r="N129" s="34">
        <f t="shared" si="3"/>
        <v>2946.68</v>
      </c>
      <c r="O129" s="34">
        <f t="shared" si="3"/>
        <v>2960.91</v>
      </c>
      <c r="P129" s="34">
        <f t="shared" si="3"/>
        <v>3049.0699999999997</v>
      </c>
      <c r="Q129" s="34">
        <f t="shared" si="3"/>
        <v>3077.95</v>
      </c>
      <c r="R129" s="34">
        <f t="shared" si="3"/>
        <v>2993.21</v>
      </c>
      <c r="S129" s="34">
        <f t="shared" si="3"/>
        <v>2971.16</v>
      </c>
      <c r="T129" s="34">
        <f t="shared" si="3"/>
        <v>2959.77</v>
      </c>
      <c r="U129" s="34">
        <f t="shared" si="3"/>
        <v>2959.94</v>
      </c>
      <c r="V129" s="34">
        <f t="shared" si="3"/>
        <v>3004.87</v>
      </c>
      <c r="W129" s="34">
        <f t="shared" si="3"/>
        <v>2861.0299999999997</v>
      </c>
      <c r="X129" s="34">
        <f t="shared" si="3"/>
        <v>2374.94</v>
      </c>
      <c r="Y129" s="34">
        <f t="shared" si="3"/>
        <v>2217.94</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14</v>
      </c>
      <c r="B130" s="34">
        <f t="shared" si="3"/>
        <v>2065.1</v>
      </c>
      <c r="C130" s="34">
        <f t="shared" si="3"/>
        <v>1964.65</v>
      </c>
      <c r="D130" s="34">
        <f t="shared" si="3"/>
        <v>1822.08</v>
      </c>
      <c r="E130" s="34">
        <f t="shared" si="3"/>
        <v>1799.44</v>
      </c>
      <c r="F130" s="34">
        <f t="shared" si="3"/>
        <v>1814.6399999999999</v>
      </c>
      <c r="G130" s="34">
        <f t="shared" si="3"/>
        <v>1985.9</v>
      </c>
      <c r="H130" s="34">
        <f t="shared" si="3"/>
        <v>2241.84</v>
      </c>
      <c r="I130" s="34">
        <f t="shared" si="3"/>
        <v>2627.25</v>
      </c>
      <c r="J130" s="34">
        <f t="shared" si="3"/>
        <v>2933.39</v>
      </c>
      <c r="K130" s="34">
        <f t="shared" si="3"/>
        <v>3052.17</v>
      </c>
      <c r="L130" s="34">
        <f t="shared" si="3"/>
        <v>3124.2599999999998</v>
      </c>
      <c r="M130" s="34">
        <f t="shared" si="3"/>
        <v>3093.68</v>
      </c>
      <c r="N130" s="34">
        <f t="shared" si="3"/>
        <v>3058.7799999999997</v>
      </c>
      <c r="O130" s="34">
        <f t="shared" si="3"/>
        <v>3112.75</v>
      </c>
      <c r="P130" s="34">
        <f t="shared" si="3"/>
        <v>3202.48</v>
      </c>
      <c r="Q130" s="34">
        <f t="shared" si="3"/>
        <v>3171.6499999999996</v>
      </c>
      <c r="R130" s="34">
        <f t="shared" si="3"/>
        <v>3094.7799999999997</v>
      </c>
      <c r="S130" s="34">
        <f t="shared" si="3"/>
        <v>3065.83</v>
      </c>
      <c r="T130" s="34">
        <f t="shared" si="3"/>
        <v>3008.64</v>
      </c>
      <c r="U130" s="34">
        <f t="shared" si="3"/>
        <v>2969.14</v>
      </c>
      <c r="V130" s="34">
        <f t="shared" si="3"/>
        <v>3077.5899999999997</v>
      </c>
      <c r="W130" s="34">
        <f t="shared" si="3"/>
        <v>2926.95</v>
      </c>
      <c r="X130" s="34">
        <f t="shared" si="3"/>
        <v>2501.9899999999998</v>
      </c>
      <c r="Y130" s="34">
        <f t="shared" si="3"/>
        <v>2296.2599999999998</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15</v>
      </c>
      <c r="B131" s="34">
        <f t="shared" si="3"/>
        <v>2095.38</v>
      </c>
      <c r="C131" s="34">
        <f t="shared" si="3"/>
        <v>2011.02</v>
      </c>
      <c r="D131" s="34">
        <f t="shared" si="3"/>
        <v>1920.4</v>
      </c>
      <c r="E131" s="34">
        <f t="shared" si="3"/>
        <v>1877.6</v>
      </c>
      <c r="F131" s="34">
        <f t="shared" si="3"/>
        <v>1927.75</v>
      </c>
      <c r="G131" s="34">
        <f t="shared" si="3"/>
        <v>2085.58</v>
      </c>
      <c r="H131" s="34">
        <f t="shared" si="3"/>
        <v>2288.9</v>
      </c>
      <c r="I131" s="34">
        <f t="shared" si="3"/>
        <v>2689.56</v>
      </c>
      <c r="J131" s="34">
        <f t="shared" si="3"/>
        <v>2916.0899999999997</v>
      </c>
      <c r="K131" s="34">
        <f t="shared" si="3"/>
        <v>3008.8599999999997</v>
      </c>
      <c r="L131" s="34">
        <f t="shared" si="3"/>
        <v>3019.58</v>
      </c>
      <c r="M131" s="34">
        <f t="shared" si="3"/>
        <v>2982.04</v>
      </c>
      <c r="N131" s="34">
        <f t="shared" si="3"/>
        <v>2969.02</v>
      </c>
      <c r="O131" s="34">
        <f t="shared" si="3"/>
        <v>2993</v>
      </c>
      <c r="P131" s="34">
        <f t="shared" si="3"/>
        <v>3087.0699999999997</v>
      </c>
      <c r="Q131" s="34">
        <f t="shared" si="3"/>
        <v>3022.3799999999997</v>
      </c>
      <c r="R131" s="34">
        <f t="shared" si="3"/>
        <v>2986.1299999999997</v>
      </c>
      <c r="S131" s="34">
        <f t="shared" si="3"/>
        <v>2965.5499999999997</v>
      </c>
      <c r="T131" s="34">
        <f t="shared" si="3"/>
        <v>2972.96</v>
      </c>
      <c r="U131" s="34">
        <f t="shared" si="3"/>
        <v>2961.83</v>
      </c>
      <c r="V131" s="34">
        <f t="shared" si="3"/>
        <v>2979.2999999999997</v>
      </c>
      <c r="W131" s="34">
        <f t="shared" si="3"/>
        <v>2902.8799999999997</v>
      </c>
      <c r="X131" s="34">
        <f t="shared" si="3"/>
        <v>2628.17</v>
      </c>
      <c r="Y131" s="34">
        <f t="shared" si="3"/>
        <v>2307.5700000000002</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16</v>
      </c>
      <c r="B132" s="34">
        <f t="shared" si="3"/>
        <v>2033.2199999999998</v>
      </c>
      <c r="C132" s="34">
        <f t="shared" si="3"/>
        <v>1861.1999999999998</v>
      </c>
      <c r="D132" s="34">
        <f t="shared" si="3"/>
        <v>1736.1100000000001</v>
      </c>
      <c r="E132" s="34">
        <f t="shared" si="3"/>
        <v>1669.1399999999999</v>
      </c>
      <c r="F132" s="34">
        <f t="shared" si="3"/>
        <v>1756.65</v>
      </c>
      <c r="G132" s="34">
        <f t="shared" si="3"/>
        <v>1954.4299999999998</v>
      </c>
      <c r="H132" s="34">
        <f t="shared" si="3"/>
        <v>2211.23</v>
      </c>
      <c r="I132" s="34">
        <f t="shared" si="3"/>
        <v>2472.6</v>
      </c>
      <c r="J132" s="34">
        <f t="shared" si="3"/>
        <v>2800.27</v>
      </c>
      <c r="K132" s="34">
        <f t="shared" si="3"/>
        <v>2864.85</v>
      </c>
      <c r="L132" s="34">
        <f t="shared" si="3"/>
        <v>2860.1299999999997</v>
      </c>
      <c r="M132" s="34">
        <f t="shared" si="3"/>
        <v>2816.74</v>
      </c>
      <c r="N132" s="34">
        <f t="shared" si="3"/>
        <v>2845.25</v>
      </c>
      <c r="O132" s="34">
        <f t="shared" si="3"/>
        <v>2857.44</v>
      </c>
      <c r="P132" s="34">
        <f t="shared" si="3"/>
        <v>2943.85</v>
      </c>
      <c r="Q132" s="34">
        <f t="shared" si="3"/>
        <v>2919.46</v>
      </c>
      <c r="R132" s="34">
        <f t="shared" si="3"/>
        <v>2860.0099999999998</v>
      </c>
      <c r="S132" s="34">
        <f t="shared" si="3"/>
        <v>2813.5299999999997</v>
      </c>
      <c r="T132" s="34">
        <f t="shared" si="3"/>
        <v>2800.2799999999997</v>
      </c>
      <c r="U132" s="34">
        <f t="shared" si="3"/>
        <v>2790.23</v>
      </c>
      <c r="V132" s="34">
        <f t="shared" si="3"/>
        <v>2836.3799999999997</v>
      </c>
      <c r="W132" s="34">
        <f t="shared" si="3"/>
        <v>2858.98</v>
      </c>
      <c r="X132" s="34">
        <f t="shared" si="3"/>
        <v>2562.4499999999998</v>
      </c>
      <c r="Y132" s="34">
        <f t="shared" si="3"/>
        <v>2244.8000000000002</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17</v>
      </c>
      <c r="B133" s="34">
        <f t="shared" si="3"/>
        <v>2141.52</v>
      </c>
      <c r="C133" s="34">
        <f t="shared" si="3"/>
        <v>2087.8000000000002</v>
      </c>
      <c r="D133" s="34">
        <f t="shared" si="3"/>
        <v>1924.2799999999997</v>
      </c>
      <c r="E133" s="34">
        <f t="shared" si="3"/>
        <v>1844.9699999999998</v>
      </c>
      <c r="F133" s="34">
        <f t="shared" si="3"/>
        <v>1835.0700000000002</v>
      </c>
      <c r="G133" s="34">
        <f t="shared" si="3"/>
        <v>1741.96</v>
      </c>
      <c r="H133" s="34">
        <f t="shared" si="3"/>
        <v>1846.44</v>
      </c>
      <c r="I133" s="34">
        <f t="shared" si="3"/>
        <v>2210.16</v>
      </c>
      <c r="J133" s="34">
        <f t="shared" si="3"/>
        <v>2511.3000000000002</v>
      </c>
      <c r="K133" s="34">
        <f t="shared" si="3"/>
        <v>2815.7799999999997</v>
      </c>
      <c r="L133" s="34">
        <f t="shared" si="3"/>
        <v>2913.95</v>
      </c>
      <c r="M133" s="34">
        <f t="shared" si="3"/>
        <v>2948.41</v>
      </c>
      <c r="N133" s="34">
        <f t="shared" si="3"/>
        <v>2949.75</v>
      </c>
      <c r="O133" s="34">
        <f t="shared" si="3"/>
        <v>2912.2999999999997</v>
      </c>
      <c r="P133" s="34">
        <f t="shared" si="3"/>
        <v>2945.5099999999998</v>
      </c>
      <c r="Q133" s="34">
        <f t="shared" si="3"/>
        <v>2930.0699999999997</v>
      </c>
      <c r="R133" s="34">
        <f t="shared" si="3"/>
        <v>2912.5699999999997</v>
      </c>
      <c r="S133" s="34">
        <f t="shared" si="3"/>
        <v>2914.25</v>
      </c>
      <c r="T133" s="34">
        <f t="shared" si="3"/>
        <v>2910.18</v>
      </c>
      <c r="U133" s="34">
        <f t="shared" si="3"/>
        <v>2917.8999999999996</v>
      </c>
      <c r="V133" s="34">
        <f t="shared" si="3"/>
        <v>2942.85</v>
      </c>
      <c r="W133" s="34">
        <f t="shared" si="3"/>
        <v>2924.1499999999996</v>
      </c>
      <c r="X133" s="34">
        <f t="shared" si="3"/>
        <v>2507.9299999999998</v>
      </c>
      <c r="Y133" s="34">
        <f t="shared" si="3"/>
        <v>2305.83</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18</v>
      </c>
      <c r="B134" s="34">
        <f t="shared" si="3"/>
        <v>2034.54</v>
      </c>
      <c r="C134" s="34">
        <f t="shared" si="3"/>
        <v>1889.44</v>
      </c>
      <c r="D134" s="34">
        <f t="shared" si="3"/>
        <v>1831.6</v>
      </c>
      <c r="E134" s="34">
        <f t="shared" si="3"/>
        <v>1701.8600000000001</v>
      </c>
      <c r="F134" s="34">
        <f t="shared" si="3"/>
        <v>1663.99</v>
      </c>
      <c r="G134" s="34">
        <f t="shared" si="3"/>
        <v>1599.25</v>
      </c>
      <c r="H134" s="34">
        <f t="shared" si="3"/>
        <v>1597.35</v>
      </c>
      <c r="I134" s="34">
        <f t="shared" si="3"/>
        <v>1902.37</v>
      </c>
      <c r="J134" s="34">
        <f t="shared" si="3"/>
        <v>2371.11</v>
      </c>
      <c r="K134" s="34">
        <f t="shared" si="3"/>
        <v>2744.3399999999997</v>
      </c>
      <c r="L134" s="34">
        <f t="shared" si="3"/>
        <v>2902.0899999999997</v>
      </c>
      <c r="M134" s="34">
        <f t="shared" si="3"/>
        <v>2922.04</v>
      </c>
      <c r="N134" s="34">
        <f t="shared" si="3"/>
        <v>2919.58</v>
      </c>
      <c r="O134" s="34">
        <f t="shared" si="3"/>
        <v>2919.0099999999998</v>
      </c>
      <c r="P134" s="34">
        <f t="shared" si="3"/>
        <v>2916.89</v>
      </c>
      <c r="Q134" s="34">
        <f t="shared" si="3"/>
        <v>2878.24</v>
      </c>
      <c r="R134" s="34">
        <f t="shared" si="3"/>
        <v>2751.3199999999997</v>
      </c>
      <c r="S134" s="34">
        <f t="shared" si="3"/>
        <v>2773.6</v>
      </c>
      <c r="T134" s="34">
        <f t="shared" si="3"/>
        <v>2846.0099999999998</v>
      </c>
      <c r="U134" s="34">
        <f t="shared" si="3"/>
        <v>2895.45</v>
      </c>
      <c r="V134" s="34">
        <f t="shared" si="3"/>
        <v>2930.14</v>
      </c>
      <c r="W134" s="34">
        <f t="shared" si="3"/>
        <v>2960.5699999999997</v>
      </c>
      <c r="X134" s="34">
        <f t="shared" si="3"/>
        <v>2627.64</v>
      </c>
      <c r="Y134" s="34">
        <f t="shared" si="3"/>
        <v>2218.1999999999998</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19</v>
      </c>
      <c r="B135" s="34">
        <f t="shared" si="3"/>
        <v>2054.73</v>
      </c>
      <c r="C135" s="34">
        <f t="shared" si="3"/>
        <v>1942.1399999999999</v>
      </c>
      <c r="D135" s="34">
        <f t="shared" si="3"/>
        <v>1860.83</v>
      </c>
      <c r="E135" s="34">
        <f t="shared" si="3"/>
        <v>1839.06</v>
      </c>
      <c r="F135" s="34">
        <f t="shared" si="3"/>
        <v>1864.98</v>
      </c>
      <c r="G135" s="34">
        <f t="shared" si="3"/>
        <v>1937.1999999999998</v>
      </c>
      <c r="H135" s="34">
        <f t="shared" si="3"/>
        <v>2177.64</v>
      </c>
      <c r="I135" s="34">
        <f t="shared" si="3"/>
        <v>2551.71</v>
      </c>
      <c r="J135" s="34">
        <f t="shared" si="3"/>
        <v>2919.08</v>
      </c>
      <c r="K135" s="34">
        <f t="shared" si="3"/>
        <v>3014.04</v>
      </c>
      <c r="L135" s="34">
        <f t="shared" si="3"/>
        <v>3043.73</v>
      </c>
      <c r="M135" s="34">
        <f t="shared" si="3"/>
        <v>3023.12</v>
      </c>
      <c r="N135" s="34">
        <f t="shared" si="3"/>
        <v>2958.0299999999997</v>
      </c>
      <c r="O135" s="34">
        <f t="shared" si="3"/>
        <v>3002.8599999999997</v>
      </c>
      <c r="P135" s="34">
        <f t="shared" si="3"/>
        <v>3074.5499999999997</v>
      </c>
      <c r="Q135" s="34">
        <f t="shared" si="3"/>
        <v>3031.5899999999997</v>
      </c>
      <c r="R135" s="34">
        <f t="shared" si="3"/>
        <v>2952.67</v>
      </c>
      <c r="S135" s="34">
        <f t="shared" si="3"/>
        <v>2913.2</v>
      </c>
      <c r="T135" s="34">
        <f t="shared" si="3"/>
        <v>2898.85</v>
      </c>
      <c r="U135" s="34">
        <f t="shared" si="3"/>
        <v>2909.1499999999996</v>
      </c>
      <c r="V135" s="34">
        <f t="shared" si="3"/>
        <v>2918.46</v>
      </c>
      <c r="W135" s="34">
        <f t="shared" si="3"/>
        <v>2882.6</v>
      </c>
      <c r="X135" s="34">
        <f t="shared" si="3"/>
        <v>2433.9</v>
      </c>
      <c r="Y135" s="34">
        <f t="shared" si="3"/>
        <v>2209.79</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20</v>
      </c>
      <c r="B136" s="34">
        <f t="shared" si="3"/>
        <v>2077.4299999999998</v>
      </c>
      <c r="C136" s="34">
        <f t="shared" si="3"/>
        <v>1879.1100000000001</v>
      </c>
      <c r="D136" s="34">
        <f t="shared" si="3"/>
        <v>1681.94</v>
      </c>
      <c r="E136" s="34">
        <f t="shared" si="3"/>
        <v>1636.8</v>
      </c>
      <c r="F136" s="34">
        <f t="shared" si="3"/>
        <v>1704.48</v>
      </c>
      <c r="G136" s="34">
        <f t="shared" si="3"/>
        <v>1937.33</v>
      </c>
      <c r="H136" s="34">
        <f t="shared" si="3"/>
        <v>2130.6799999999998</v>
      </c>
      <c r="I136" s="34">
        <f t="shared" si="3"/>
        <v>2501.91</v>
      </c>
      <c r="J136" s="34">
        <f t="shared" si="3"/>
        <v>2876</v>
      </c>
      <c r="K136" s="34">
        <f t="shared" si="3"/>
        <v>3133.73</v>
      </c>
      <c r="L136" s="34">
        <f t="shared" si="3"/>
        <v>3152.14</v>
      </c>
      <c r="M136" s="34">
        <f t="shared" si="3"/>
        <v>3129.99</v>
      </c>
      <c r="N136" s="34">
        <f t="shared" si="3"/>
        <v>3119.93</v>
      </c>
      <c r="O136" s="34">
        <f t="shared" si="3"/>
        <v>3134.5699999999997</v>
      </c>
      <c r="P136" s="34">
        <f t="shared" si="3"/>
        <v>3278.6099999999997</v>
      </c>
      <c r="Q136" s="34">
        <f t="shared" si="3"/>
        <v>3149.3199999999997</v>
      </c>
      <c r="R136" s="34">
        <f t="shared" si="3"/>
        <v>3046.3999999999996</v>
      </c>
      <c r="S136" s="34">
        <f t="shared" si="3"/>
        <v>2948.1099999999997</v>
      </c>
      <c r="T136" s="34">
        <f t="shared" si="3"/>
        <v>2927.24</v>
      </c>
      <c r="U136" s="34">
        <f t="shared" si="3"/>
        <v>2924.3399999999997</v>
      </c>
      <c r="V136" s="34">
        <f t="shared" si="3"/>
        <v>2898.91</v>
      </c>
      <c r="W136" s="34">
        <f t="shared" si="3"/>
        <v>2873.04</v>
      </c>
      <c r="X136" s="34">
        <f t="shared" si="3"/>
        <v>2456.19</v>
      </c>
      <c r="Y136" s="34">
        <f t="shared" si="3"/>
        <v>2292.19</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21</v>
      </c>
      <c r="B137" s="34">
        <f t="shared" si="3"/>
        <v>2026.04</v>
      </c>
      <c r="C137" s="34">
        <f t="shared" si="3"/>
        <v>1923.8000000000002</v>
      </c>
      <c r="D137" s="34">
        <f t="shared" si="3"/>
        <v>1824.42</v>
      </c>
      <c r="E137" s="34">
        <f t="shared" si="3"/>
        <v>1716.6399999999999</v>
      </c>
      <c r="F137" s="34">
        <f t="shared" si="3"/>
        <v>1774.4299999999998</v>
      </c>
      <c r="G137" s="34">
        <f t="shared" si="3"/>
        <v>1956.0900000000001</v>
      </c>
      <c r="H137" s="34">
        <f t="shared" si="3"/>
        <v>2100.38</v>
      </c>
      <c r="I137" s="34">
        <f t="shared" si="3"/>
        <v>2529.94</v>
      </c>
      <c r="J137" s="34">
        <f t="shared" si="3"/>
        <v>2819.46</v>
      </c>
      <c r="K137" s="34">
        <f t="shared" si="3"/>
        <v>3046.56</v>
      </c>
      <c r="L137" s="34">
        <f t="shared" si="3"/>
        <v>3170.83</v>
      </c>
      <c r="M137" s="34">
        <f t="shared" si="3"/>
        <v>3081.2799999999997</v>
      </c>
      <c r="N137" s="34">
        <f t="shared" si="3"/>
        <v>3045.2</v>
      </c>
      <c r="O137" s="34">
        <f t="shared" si="3"/>
        <v>3070.97</v>
      </c>
      <c r="P137" s="34">
        <f t="shared" si="3"/>
        <v>3289.67</v>
      </c>
      <c r="Q137" s="34">
        <f t="shared" si="3"/>
        <v>3187.96</v>
      </c>
      <c r="R137" s="34">
        <f t="shared" si="3"/>
        <v>3022.62</v>
      </c>
      <c r="S137" s="34">
        <f t="shared" si="3"/>
        <v>3000.81</v>
      </c>
      <c r="T137" s="34">
        <f t="shared" si="3"/>
        <v>2974.0699999999997</v>
      </c>
      <c r="U137" s="34">
        <f t="shared" si="3"/>
        <v>2968.7999999999997</v>
      </c>
      <c r="V137" s="34">
        <f t="shared" si="3"/>
        <v>2922.95</v>
      </c>
      <c r="W137" s="34">
        <f t="shared" si="3"/>
        <v>2872.5499999999997</v>
      </c>
      <c r="X137" s="34">
        <f t="shared" si="3"/>
        <v>2499.89</v>
      </c>
      <c r="Y137" s="34">
        <f t="shared" si="3"/>
        <v>2336.96</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22</v>
      </c>
      <c r="B138" s="34">
        <f t="shared" si="3"/>
        <v>2053.89</v>
      </c>
      <c r="C138" s="34">
        <f t="shared" si="3"/>
        <v>1913.73</v>
      </c>
      <c r="D138" s="34">
        <f t="shared" si="3"/>
        <v>1784.9699999999998</v>
      </c>
      <c r="E138" s="34">
        <f t="shared" si="3"/>
        <v>1621.08</v>
      </c>
      <c r="F138" s="34">
        <f t="shared" si="3"/>
        <v>1715</v>
      </c>
      <c r="G138" s="34">
        <f t="shared" si="3"/>
        <v>1959.33</v>
      </c>
      <c r="H138" s="34">
        <f t="shared" si="3"/>
        <v>2099.61</v>
      </c>
      <c r="I138" s="34">
        <f t="shared" si="3"/>
        <v>2544.34</v>
      </c>
      <c r="J138" s="34">
        <f t="shared" si="3"/>
        <v>2901.71</v>
      </c>
      <c r="K138" s="34">
        <f t="shared" si="3"/>
        <v>3075.45</v>
      </c>
      <c r="L138" s="34">
        <f t="shared" si="3"/>
        <v>3103.12</v>
      </c>
      <c r="M138" s="34">
        <f t="shared" si="3"/>
        <v>3102.79</v>
      </c>
      <c r="N138" s="34">
        <f t="shared" si="3"/>
        <v>3026.62</v>
      </c>
      <c r="O138" s="34">
        <f t="shared" si="3"/>
        <v>3108.66</v>
      </c>
      <c r="P138" s="34">
        <f t="shared" si="3"/>
        <v>3188.77</v>
      </c>
      <c r="Q138" s="34">
        <f t="shared" si="3"/>
        <v>3126.69</v>
      </c>
      <c r="R138" s="34">
        <f t="shared" si="3"/>
        <v>3039.45</v>
      </c>
      <c r="S138" s="34">
        <f t="shared" si="3"/>
        <v>2979.72</v>
      </c>
      <c r="T138" s="34">
        <f t="shared" si="3"/>
        <v>2976.49</v>
      </c>
      <c r="U138" s="34">
        <f t="shared" si="3"/>
        <v>2964.37</v>
      </c>
      <c r="V138" s="34">
        <f t="shared" si="3"/>
        <v>2980.3199999999997</v>
      </c>
      <c r="W138" s="34">
        <f t="shared" si="3"/>
        <v>2902.5899999999997</v>
      </c>
      <c r="X138" s="34">
        <f t="shared" si="3"/>
        <v>2515.73</v>
      </c>
      <c r="Y138" s="34">
        <f t="shared" si="3"/>
        <v>2284.54</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23</v>
      </c>
      <c r="B139" s="34">
        <f t="shared" si="3"/>
        <v>2065.73</v>
      </c>
      <c r="C139" s="34">
        <f t="shared" si="3"/>
        <v>1872.6599999999999</v>
      </c>
      <c r="D139" s="34">
        <f t="shared" si="3"/>
        <v>1799.9699999999998</v>
      </c>
      <c r="E139" s="34">
        <f t="shared" si="3"/>
        <v>1733.87</v>
      </c>
      <c r="F139" s="34">
        <f t="shared" si="3"/>
        <v>1755.58</v>
      </c>
      <c r="G139" s="34">
        <f t="shared" si="3"/>
        <v>1905.21</v>
      </c>
      <c r="H139" s="34">
        <f t="shared" si="3"/>
        <v>2146.38</v>
      </c>
      <c r="I139" s="34">
        <f t="shared" si="3"/>
        <v>2570.77</v>
      </c>
      <c r="J139" s="34">
        <f t="shared" si="3"/>
        <v>2917.39</v>
      </c>
      <c r="K139" s="34">
        <f t="shared" si="3"/>
        <v>3017.8399999999997</v>
      </c>
      <c r="L139" s="34">
        <f t="shared" si="3"/>
        <v>3065.99</v>
      </c>
      <c r="M139" s="34">
        <f t="shared" si="3"/>
        <v>3049.16</v>
      </c>
      <c r="N139" s="34">
        <f t="shared" si="3"/>
        <v>3083.0099999999998</v>
      </c>
      <c r="O139" s="34">
        <f t="shared" si="3"/>
        <v>3111.04</v>
      </c>
      <c r="P139" s="34">
        <f t="shared" si="3"/>
        <v>3209.23</v>
      </c>
      <c r="Q139" s="34">
        <f t="shared" ref="Q139:Y139" si="4">Q105</f>
        <v>3103.0899999999997</v>
      </c>
      <c r="R139" s="34">
        <f t="shared" si="4"/>
        <v>3037.7799999999997</v>
      </c>
      <c r="S139" s="34">
        <f t="shared" si="4"/>
        <v>3009.5</v>
      </c>
      <c r="T139" s="34">
        <f t="shared" si="4"/>
        <v>2971.7599999999998</v>
      </c>
      <c r="U139" s="34">
        <f t="shared" si="4"/>
        <v>2958.73</v>
      </c>
      <c r="V139" s="34">
        <f t="shared" si="4"/>
        <v>2933.14</v>
      </c>
      <c r="W139" s="34">
        <f t="shared" si="4"/>
        <v>2943.8999999999996</v>
      </c>
      <c r="X139" s="34">
        <f t="shared" si="4"/>
        <v>2742.45</v>
      </c>
      <c r="Y139" s="34">
        <f t="shared" si="4"/>
        <v>2347.66</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24</v>
      </c>
      <c r="B140" s="34">
        <f t="shared" ref="B140:Y147" si="5">B106</f>
        <v>2261.92</v>
      </c>
      <c r="C140" s="34">
        <f t="shared" si="5"/>
        <v>2048.69</v>
      </c>
      <c r="D140" s="34">
        <f t="shared" si="5"/>
        <v>1962.9</v>
      </c>
      <c r="E140" s="34">
        <f t="shared" si="5"/>
        <v>1910.3600000000001</v>
      </c>
      <c r="F140" s="34">
        <f t="shared" si="5"/>
        <v>1890.62</v>
      </c>
      <c r="G140" s="34">
        <f t="shared" si="5"/>
        <v>1885.9699999999998</v>
      </c>
      <c r="H140" s="34">
        <f t="shared" si="5"/>
        <v>1949.2799999999997</v>
      </c>
      <c r="I140" s="34">
        <f t="shared" si="5"/>
        <v>2249.92</v>
      </c>
      <c r="J140" s="34">
        <f t="shared" si="5"/>
        <v>2663.67</v>
      </c>
      <c r="K140" s="34">
        <f t="shared" si="5"/>
        <v>2950.94</v>
      </c>
      <c r="L140" s="34">
        <f t="shared" si="5"/>
        <v>3027.62</v>
      </c>
      <c r="M140" s="34">
        <f t="shared" si="5"/>
        <v>3035.6299999999997</v>
      </c>
      <c r="N140" s="34">
        <f t="shared" si="5"/>
        <v>3024.31</v>
      </c>
      <c r="O140" s="34">
        <f t="shared" si="5"/>
        <v>3025.1099999999997</v>
      </c>
      <c r="P140" s="34">
        <f t="shared" si="5"/>
        <v>3016.41</v>
      </c>
      <c r="Q140" s="34">
        <f t="shared" si="5"/>
        <v>3043.87</v>
      </c>
      <c r="R140" s="34">
        <f t="shared" si="5"/>
        <v>3033.8999999999996</v>
      </c>
      <c r="S140" s="34">
        <f t="shared" si="5"/>
        <v>3027.42</v>
      </c>
      <c r="T140" s="34">
        <f t="shared" si="5"/>
        <v>3019.49</v>
      </c>
      <c r="U140" s="34">
        <f t="shared" si="5"/>
        <v>3026.93</v>
      </c>
      <c r="V140" s="34">
        <f t="shared" si="5"/>
        <v>3037.1099999999997</v>
      </c>
      <c r="W140" s="34">
        <f t="shared" si="5"/>
        <v>3023.95</v>
      </c>
      <c r="X140" s="34">
        <f t="shared" si="5"/>
        <v>2699.2599999999998</v>
      </c>
      <c r="Y140" s="34">
        <f t="shared" si="5"/>
        <v>2322.5700000000002</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25</v>
      </c>
      <c r="B141" s="34">
        <f t="shared" si="5"/>
        <v>2205.3200000000002</v>
      </c>
      <c r="C141" s="34">
        <f t="shared" si="5"/>
        <v>2017.6399999999999</v>
      </c>
      <c r="D141" s="34">
        <f t="shared" si="5"/>
        <v>1926.2199999999998</v>
      </c>
      <c r="E141" s="34">
        <f t="shared" si="5"/>
        <v>1852.21</v>
      </c>
      <c r="F141" s="34">
        <f t="shared" si="5"/>
        <v>1803.15</v>
      </c>
      <c r="G141" s="34">
        <f t="shared" si="5"/>
        <v>1847.5</v>
      </c>
      <c r="H141" s="34">
        <f t="shared" si="5"/>
        <v>1781.88</v>
      </c>
      <c r="I141" s="34">
        <f t="shared" si="5"/>
        <v>2038.33</v>
      </c>
      <c r="J141" s="34">
        <f t="shared" si="5"/>
        <v>2385.5700000000002</v>
      </c>
      <c r="K141" s="34">
        <f t="shared" si="5"/>
        <v>2739.2</v>
      </c>
      <c r="L141" s="34">
        <f t="shared" si="5"/>
        <v>2876.3999999999996</v>
      </c>
      <c r="M141" s="34">
        <f t="shared" si="5"/>
        <v>2939.0899999999997</v>
      </c>
      <c r="N141" s="34">
        <f t="shared" si="5"/>
        <v>2938.72</v>
      </c>
      <c r="O141" s="34">
        <f t="shared" si="5"/>
        <v>2936.99</v>
      </c>
      <c r="P141" s="34">
        <f t="shared" si="5"/>
        <v>2942.87</v>
      </c>
      <c r="Q141" s="34">
        <f t="shared" si="5"/>
        <v>2900.3599999999997</v>
      </c>
      <c r="R141" s="34">
        <f t="shared" si="5"/>
        <v>2836.21</v>
      </c>
      <c r="S141" s="34">
        <f t="shared" si="5"/>
        <v>2843.91</v>
      </c>
      <c r="T141" s="34">
        <f t="shared" si="5"/>
        <v>2873.41</v>
      </c>
      <c r="U141" s="34">
        <f t="shared" si="5"/>
        <v>2896.81</v>
      </c>
      <c r="V141" s="34">
        <f t="shared" si="5"/>
        <v>2928.3799999999997</v>
      </c>
      <c r="W141" s="34">
        <f t="shared" si="5"/>
        <v>2961.17</v>
      </c>
      <c r="X141" s="34">
        <f t="shared" si="5"/>
        <v>2610.5299999999997</v>
      </c>
      <c r="Y141" s="34">
        <f t="shared" si="5"/>
        <v>2241.2599999999998</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26</v>
      </c>
      <c r="B142" s="34">
        <f t="shared" si="5"/>
        <v>2068.98</v>
      </c>
      <c r="C142" s="34">
        <f t="shared" si="5"/>
        <v>1956.79</v>
      </c>
      <c r="D142" s="34">
        <f t="shared" si="5"/>
        <v>1868.17</v>
      </c>
      <c r="E142" s="34">
        <f t="shared" si="5"/>
        <v>1706.38</v>
      </c>
      <c r="F142" s="34">
        <f t="shared" si="5"/>
        <v>1726.0500000000002</v>
      </c>
      <c r="G142" s="34">
        <f t="shared" si="5"/>
        <v>1985.19</v>
      </c>
      <c r="H142" s="34">
        <f t="shared" si="5"/>
        <v>2093.12</v>
      </c>
      <c r="I142" s="34">
        <f t="shared" si="5"/>
        <v>2399.5</v>
      </c>
      <c r="J142" s="34">
        <f t="shared" si="5"/>
        <v>2834.91</v>
      </c>
      <c r="K142" s="34">
        <f t="shared" si="5"/>
        <v>2920.89</v>
      </c>
      <c r="L142" s="34">
        <f t="shared" si="5"/>
        <v>3009.91</v>
      </c>
      <c r="M142" s="34">
        <f t="shared" si="5"/>
        <v>2968.54</v>
      </c>
      <c r="N142" s="34">
        <f t="shared" si="5"/>
        <v>2933.47</v>
      </c>
      <c r="O142" s="34">
        <f t="shared" si="5"/>
        <v>2981.12</v>
      </c>
      <c r="P142" s="34">
        <f t="shared" si="5"/>
        <v>3034.8799999999997</v>
      </c>
      <c r="Q142" s="34">
        <f t="shared" si="5"/>
        <v>3043.69</v>
      </c>
      <c r="R142" s="34">
        <f t="shared" si="5"/>
        <v>3006.8399999999997</v>
      </c>
      <c r="S142" s="34">
        <f t="shared" si="5"/>
        <v>2871.73</v>
      </c>
      <c r="T142" s="34">
        <f t="shared" si="5"/>
        <v>2829.35</v>
      </c>
      <c r="U142" s="34">
        <f t="shared" si="5"/>
        <v>2731.29</v>
      </c>
      <c r="V142" s="34">
        <f t="shared" si="5"/>
        <v>2756.5</v>
      </c>
      <c r="W142" s="34">
        <f t="shared" si="5"/>
        <v>2664.57</v>
      </c>
      <c r="X142" s="34">
        <f t="shared" si="5"/>
        <v>2263.75</v>
      </c>
      <c r="Y142" s="34">
        <f t="shared" si="5"/>
        <v>2140.9899999999998</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27</v>
      </c>
      <c r="B143" s="34">
        <f t="shared" si="5"/>
        <v>1978.73</v>
      </c>
      <c r="C143" s="34">
        <f t="shared" si="5"/>
        <v>1788.56</v>
      </c>
      <c r="D143" s="34">
        <f t="shared" si="5"/>
        <v>1728.83</v>
      </c>
      <c r="E143" s="34">
        <f t="shared" si="5"/>
        <v>1416.38</v>
      </c>
      <c r="F143" s="34">
        <f t="shared" si="5"/>
        <v>1211.92</v>
      </c>
      <c r="G143" s="34">
        <f t="shared" si="5"/>
        <v>1789.5</v>
      </c>
      <c r="H143" s="34">
        <f t="shared" si="5"/>
        <v>1961.23</v>
      </c>
      <c r="I143" s="34">
        <f t="shared" si="5"/>
        <v>2288.1799999999998</v>
      </c>
      <c r="J143" s="34">
        <f t="shared" si="5"/>
        <v>2661.39</v>
      </c>
      <c r="K143" s="34">
        <f t="shared" si="5"/>
        <v>2844.97</v>
      </c>
      <c r="L143" s="34">
        <f t="shared" si="5"/>
        <v>2943.0499999999997</v>
      </c>
      <c r="M143" s="34">
        <f t="shared" si="5"/>
        <v>2849</v>
      </c>
      <c r="N143" s="34">
        <f t="shared" si="5"/>
        <v>2806.5</v>
      </c>
      <c r="O143" s="34">
        <f t="shared" si="5"/>
        <v>2843</v>
      </c>
      <c r="P143" s="34">
        <f t="shared" si="5"/>
        <v>2965.71</v>
      </c>
      <c r="Q143" s="34">
        <f t="shared" si="5"/>
        <v>2890.7</v>
      </c>
      <c r="R143" s="34">
        <f t="shared" si="5"/>
        <v>2906.0099999999998</v>
      </c>
      <c r="S143" s="34">
        <f t="shared" si="5"/>
        <v>2837.8599999999997</v>
      </c>
      <c r="T143" s="34">
        <f t="shared" si="5"/>
        <v>2787.1499999999996</v>
      </c>
      <c r="U143" s="34">
        <f t="shared" si="5"/>
        <v>2684.84</v>
      </c>
      <c r="V143" s="34">
        <f t="shared" si="5"/>
        <v>2675.84</v>
      </c>
      <c r="W143" s="34">
        <f t="shared" si="5"/>
        <v>2627.56</v>
      </c>
      <c r="X143" s="34">
        <f t="shared" si="5"/>
        <v>2258.25</v>
      </c>
      <c r="Y143" s="34">
        <f t="shared" si="5"/>
        <v>2153.89</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28</v>
      </c>
      <c r="B144" s="34">
        <f t="shared" si="5"/>
        <v>2042.56</v>
      </c>
      <c r="C144" s="34">
        <f t="shared" si="5"/>
        <v>1819.5099999999998</v>
      </c>
      <c r="D144" s="34">
        <f t="shared" si="5"/>
        <v>1672.12</v>
      </c>
      <c r="E144" s="34">
        <f t="shared" si="5"/>
        <v>1147.52</v>
      </c>
      <c r="F144" s="34">
        <f t="shared" si="5"/>
        <v>1023.98</v>
      </c>
      <c r="G144" s="34">
        <f t="shared" si="5"/>
        <v>1861</v>
      </c>
      <c r="H144" s="34">
        <f t="shared" si="5"/>
        <v>2090.75</v>
      </c>
      <c r="I144" s="34">
        <f t="shared" si="5"/>
        <v>2379.69</v>
      </c>
      <c r="J144" s="34">
        <f t="shared" si="5"/>
        <v>2901.7599999999998</v>
      </c>
      <c r="K144" s="34">
        <f t="shared" si="5"/>
        <v>2974.72</v>
      </c>
      <c r="L144" s="34">
        <f t="shared" si="5"/>
        <v>3058.3399999999997</v>
      </c>
      <c r="M144" s="34">
        <f t="shared" si="5"/>
        <v>3055.2999999999997</v>
      </c>
      <c r="N144" s="34">
        <f t="shared" si="5"/>
        <v>3049.8199999999997</v>
      </c>
      <c r="O144" s="34">
        <f t="shared" si="5"/>
        <v>3062.5</v>
      </c>
      <c r="P144" s="34">
        <f t="shared" si="5"/>
        <v>3164.96</v>
      </c>
      <c r="Q144" s="34">
        <f t="shared" si="5"/>
        <v>3242.22</v>
      </c>
      <c r="R144" s="34">
        <f t="shared" si="5"/>
        <v>3069.67</v>
      </c>
      <c r="S144" s="34">
        <f t="shared" si="5"/>
        <v>3019.5699999999997</v>
      </c>
      <c r="T144" s="34">
        <f t="shared" si="5"/>
        <v>2970.77</v>
      </c>
      <c r="U144" s="34">
        <f t="shared" si="5"/>
        <v>2932.22</v>
      </c>
      <c r="V144" s="34">
        <f t="shared" si="5"/>
        <v>2920.3399999999997</v>
      </c>
      <c r="W144" s="34">
        <f t="shared" si="5"/>
        <v>2885.1099999999997</v>
      </c>
      <c r="X144" s="34">
        <f t="shared" si="5"/>
        <v>2496.9</v>
      </c>
      <c r="Y144" s="34">
        <f t="shared" si="5"/>
        <v>2220.84</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12" x14ac:dyDescent="0.2">
      <c r="A145" s="33">
        <v>29</v>
      </c>
      <c r="B145" s="34">
        <f t="shared" si="5"/>
        <v>2019.77</v>
      </c>
      <c r="C145" s="34">
        <f t="shared" si="5"/>
        <v>1857.27</v>
      </c>
      <c r="D145" s="34">
        <f t="shared" si="5"/>
        <v>1668.28</v>
      </c>
      <c r="E145" s="34">
        <f t="shared" si="5"/>
        <v>1592.24</v>
      </c>
      <c r="F145" s="34">
        <f t="shared" si="5"/>
        <v>1580.13</v>
      </c>
      <c r="G145" s="34">
        <f t="shared" si="5"/>
        <v>1889.73</v>
      </c>
      <c r="H145" s="34">
        <f t="shared" si="5"/>
        <v>2016.31</v>
      </c>
      <c r="I145" s="34">
        <f t="shared" si="5"/>
        <v>2373.0500000000002</v>
      </c>
      <c r="J145" s="34">
        <f t="shared" si="5"/>
        <v>2931.2799999999997</v>
      </c>
      <c r="K145" s="34">
        <f t="shared" si="5"/>
        <v>2966.83</v>
      </c>
      <c r="L145" s="34">
        <f t="shared" si="5"/>
        <v>2975.97</v>
      </c>
      <c r="M145" s="34">
        <f t="shared" si="5"/>
        <v>3065.8599999999997</v>
      </c>
      <c r="N145" s="34">
        <f t="shared" si="5"/>
        <v>3072.85</v>
      </c>
      <c r="O145" s="34">
        <f t="shared" si="5"/>
        <v>3092.3999999999996</v>
      </c>
      <c r="P145" s="34">
        <f t="shared" si="5"/>
        <v>3225.41</v>
      </c>
      <c r="Q145" s="34">
        <f t="shared" si="5"/>
        <v>3242.8999999999996</v>
      </c>
      <c r="R145" s="34">
        <f t="shared" si="5"/>
        <v>3237.64</v>
      </c>
      <c r="S145" s="34">
        <f t="shared" si="5"/>
        <v>3173.24</v>
      </c>
      <c r="T145" s="34">
        <f t="shared" si="5"/>
        <v>3109.71</v>
      </c>
      <c r="U145" s="34">
        <f t="shared" si="5"/>
        <v>3084.18</v>
      </c>
      <c r="V145" s="34">
        <f t="shared" si="5"/>
        <v>3056.72</v>
      </c>
      <c r="W145" s="34">
        <f t="shared" si="5"/>
        <v>2975.3199999999997</v>
      </c>
      <c r="X145" s="34">
        <f t="shared" si="5"/>
        <v>2664.25</v>
      </c>
      <c r="Y145" s="34">
        <f t="shared" si="5"/>
        <v>2242.89</v>
      </c>
      <c r="Z145" s="24">
        <f>IFERROR(Y145,"скрыть")</f>
        <v>2242.89</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12" x14ac:dyDescent="0.2">
      <c r="A146" s="33">
        <v>30</v>
      </c>
      <c r="B146" s="34">
        <f t="shared" si="5"/>
        <v>2029.85</v>
      </c>
      <c r="C146" s="34">
        <f t="shared" si="5"/>
        <v>1887.65</v>
      </c>
      <c r="D146" s="34">
        <f t="shared" si="5"/>
        <v>1739.4</v>
      </c>
      <c r="E146" s="34">
        <f t="shared" si="5"/>
        <v>1649.6</v>
      </c>
      <c r="F146" s="34">
        <f t="shared" si="5"/>
        <v>1637.06</v>
      </c>
      <c r="G146" s="34">
        <f t="shared" si="5"/>
        <v>1863.31</v>
      </c>
      <c r="H146" s="34">
        <f t="shared" si="5"/>
        <v>1929.8600000000001</v>
      </c>
      <c r="I146" s="34">
        <f t="shared" si="5"/>
        <v>2321.0099999999998</v>
      </c>
      <c r="J146" s="34">
        <f t="shared" si="5"/>
        <v>2945.5499999999997</v>
      </c>
      <c r="K146" s="34">
        <f t="shared" si="5"/>
        <v>2836.69</v>
      </c>
      <c r="L146" s="34">
        <f t="shared" si="5"/>
        <v>2817.3399999999997</v>
      </c>
      <c r="M146" s="34">
        <f t="shared" si="5"/>
        <v>2803.08</v>
      </c>
      <c r="N146" s="34">
        <f t="shared" si="5"/>
        <v>3102.8399999999997</v>
      </c>
      <c r="O146" s="34">
        <f t="shared" si="5"/>
        <v>3118.06</v>
      </c>
      <c r="P146" s="34">
        <f t="shared" si="5"/>
        <v>3501.6499999999996</v>
      </c>
      <c r="Q146" s="34">
        <f t="shared" si="5"/>
        <v>3498.23</v>
      </c>
      <c r="R146" s="34">
        <f t="shared" si="5"/>
        <v>3264.6099999999997</v>
      </c>
      <c r="S146" s="34">
        <f t="shared" si="5"/>
        <v>3147.6</v>
      </c>
      <c r="T146" s="34">
        <f t="shared" si="5"/>
        <v>3096.44</v>
      </c>
      <c r="U146" s="34">
        <f t="shared" si="5"/>
        <v>3051.42</v>
      </c>
      <c r="V146" s="34">
        <f t="shared" si="5"/>
        <v>3133.8799999999997</v>
      </c>
      <c r="W146" s="34">
        <f t="shared" si="5"/>
        <v>3131.85</v>
      </c>
      <c r="X146" s="34">
        <f t="shared" si="5"/>
        <v>2857.5099999999998</v>
      </c>
      <c r="Y146" s="34">
        <f t="shared" si="5"/>
        <v>2361.96</v>
      </c>
      <c r="Z146" s="24">
        <f>IFERROR(Y146,"скрыть")</f>
        <v>2361.96</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12" x14ac:dyDescent="0.2">
      <c r="A147" s="33">
        <v>31</v>
      </c>
      <c r="B147" s="34">
        <f t="shared" si="5"/>
        <v>2113.84</v>
      </c>
      <c r="C147" s="34">
        <f t="shared" si="5"/>
        <v>1977.6999999999998</v>
      </c>
      <c r="D147" s="34">
        <f t="shared" si="5"/>
        <v>1848.42</v>
      </c>
      <c r="E147" s="34">
        <f t="shared" si="5"/>
        <v>1745.23</v>
      </c>
      <c r="F147" s="34">
        <f t="shared" si="5"/>
        <v>1701.35</v>
      </c>
      <c r="G147" s="34">
        <f t="shared" si="5"/>
        <v>1801.63</v>
      </c>
      <c r="H147" s="34">
        <f t="shared" si="5"/>
        <v>1864.5299999999997</v>
      </c>
      <c r="I147" s="34">
        <f t="shared" si="5"/>
        <v>2124.9499999999998</v>
      </c>
      <c r="J147" s="34">
        <f t="shared" si="5"/>
        <v>2719.97</v>
      </c>
      <c r="K147" s="34">
        <f t="shared" si="5"/>
        <v>2873.37</v>
      </c>
      <c r="L147" s="34">
        <f t="shared" si="5"/>
        <v>3011.99</v>
      </c>
      <c r="M147" s="34">
        <f t="shared" si="5"/>
        <v>3045.31</v>
      </c>
      <c r="N147" s="34">
        <f t="shared" si="5"/>
        <v>3056.54</v>
      </c>
      <c r="O147" s="34">
        <f t="shared" si="5"/>
        <v>3060.3399999999997</v>
      </c>
      <c r="P147" s="34">
        <f t="shared" si="5"/>
        <v>3104.29</v>
      </c>
      <c r="Q147" s="34">
        <f t="shared" si="5"/>
        <v>3123.77</v>
      </c>
      <c r="R147" s="34">
        <f t="shared" si="5"/>
        <v>3128.96</v>
      </c>
      <c r="S147" s="34">
        <f t="shared" si="5"/>
        <v>3136.02</v>
      </c>
      <c r="T147" s="34">
        <f t="shared" si="5"/>
        <v>3073.12</v>
      </c>
      <c r="U147" s="34">
        <f t="shared" si="5"/>
        <v>3049.3599999999997</v>
      </c>
      <c r="V147" s="34">
        <f t="shared" si="5"/>
        <v>3069.67</v>
      </c>
      <c r="W147" s="34">
        <f t="shared" si="5"/>
        <v>3057.52</v>
      </c>
      <c r="X147" s="34">
        <f t="shared" si="5"/>
        <v>2736.66</v>
      </c>
      <c r="Y147" s="34">
        <f t="shared" si="5"/>
        <v>2295.62</v>
      </c>
      <c r="Z147" s="24">
        <f>IFERROR(Y147,"скрыть")</f>
        <v>2295.62</v>
      </c>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ht="11.25" customHeight="1" x14ac:dyDescent="0.2">
      <c r="A148" s="111"/>
      <c r="B148" s="112" t="s">
        <v>109</v>
      </c>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ht="11.25" customHeight="1" x14ac:dyDescent="0.2">
      <c r="A149" s="111"/>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s="27" customFormat="1" ht="32.65" customHeight="1" x14ac:dyDescent="0.2">
      <c r="A150" s="31" t="s">
        <v>83</v>
      </c>
      <c r="B150" s="32" t="s">
        <v>84</v>
      </c>
      <c r="C150" s="32" t="s">
        <v>85</v>
      </c>
      <c r="D150" s="32" t="s">
        <v>86</v>
      </c>
      <c r="E150" s="32" t="s">
        <v>87</v>
      </c>
      <c r="F150" s="32" t="s">
        <v>88</v>
      </c>
      <c r="G150" s="32" t="s">
        <v>89</v>
      </c>
      <c r="H150" s="32" t="s">
        <v>90</v>
      </c>
      <c r="I150" s="32" t="s">
        <v>91</v>
      </c>
      <c r="J150" s="32" t="s">
        <v>92</v>
      </c>
      <c r="K150" s="32" t="s">
        <v>93</v>
      </c>
      <c r="L150" s="32" t="s">
        <v>94</v>
      </c>
      <c r="M150" s="32" t="s">
        <v>95</v>
      </c>
      <c r="N150" s="32" t="s">
        <v>96</v>
      </c>
      <c r="O150" s="32" t="s">
        <v>97</v>
      </c>
      <c r="P150" s="32" t="s">
        <v>98</v>
      </c>
      <c r="Q150" s="32" t="s">
        <v>99</v>
      </c>
      <c r="R150" s="32" t="s">
        <v>100</v>
      </c>
      <c r="S150" s="32" t="s">
        <v>101</v>
      </c>
      <c r="T150" s="32" t="s">
        <v>102</v>
      </c>
      <c r="U150" s="32" t="s">
        <v>103</v>
      </c>
      <c r="V150" s="32" t="s">
        <v>104</v>
      </c>
      <c r="W150" s="32" t="s">
        <v>105</v>
      </c>
      <c r="X150" s="32" t="s">
        <v>106</v>
      </c>
      <c r="Y150" s="32" t="s">
        <v>107</v>
      </c>
      <c r="Z150" s="26"/>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1</v>
      </c>
      <c r="B151" s="34">
        <f>B83</f>
        <v>2107.42</v>
      </c>
      <c r="C151" s="34">
        <f t="shared" ref="C151:Y151" si="6">C83</f>
        <v>1965.5099999999998</v>
      </c>
      <c r="D151" s="34">
        <f t="shared" si="6"/>
        <v>1913.44</v>
      </c>
      <c r="E151" s="34">
        <f t="shared" si="6"/>
        <v>1873.9099999999999</v>
      </c>
      <c r="F151" s="34">
        <f t="shared" si="6"/>
        <v>1857.12</v>
      </c>
      <c r="G151" s="34">
        <f t="shared" si="6"/>
        <v>1861.6799999999998</v>
      </c>
      <c r="H151" s="34">
        <f t="shared" si="6"/>
        <v>1873.63</v>
      </c>
      <c r="I151" s="34">
        <f t="shared" si="6"/>
        <v>2124.38</v>
      </c>
      <c r="J151" s="34">
        <f t="shared" si="6"/>
        <v>2312.86</v>
      </c>
      <c r="K151" s="34">
        <f t="shared" si="6"/>
        <v>2578.69</v>
      </c>
      <c r="L151" s="34">
        <f t="shared" si="6"/>
        <v>2714.16</v>
      </c>
      <c r="M151" s="34">
        <f t="shared" si="6"/>
        <v>2741.8799999999997</v>
      </c>
      <c r="N151" s="34">
        <f t="shared" si="6"/>
        <v>2719.99</v>
      </c>
      <c r="O151" s="34">
        <f t="shared" si="6"/>
        <v>2727.94</v>
      </c>
      <c r="P151" s="34">
        <f t="shared" si="6"/>
        <v>2725.2</v>
      </c>
      <c r="Q151" s="34">
        <f t="shared" si="6"/>
        <v>2652.48</v>
      </c>
      <c r="R151" s="34">
        <f t="shared" si="6"/>
        <v>2537.2599999999998</v>
      </c>
      <c r="S151" s="34">
        <f t="shared" si="6"/>
        <v>2601.29</v>
      </c>
      <c r="T151" s="34">
        <f t="shared" si="6"/>
        <v>2647.75</v>
      </c>
      <c r="U151" s="34">
        <f t="shared" si="6"/>
        <v>2709.22</v>
      </c>
      <c r="V151" s="34">
        <f t="shared" si="6"/>
        <v>2805.1499999999996</v>
      </c>
      <c r="W151" s="34">
        <f t="shared" si="6"/>
        <v>2796.81</v>
      </c>
      <c r="X151" s="34">
        <f t="shared" si="6"/>
        <v>2334.92</v>
      </c>
      <c r="Y151" s="34">
        <f t="shared" si="6"/>
        <v>2210.13</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2</v>
      </c>
      <c r="B152" s="34">
        <f t="shared" ref="B152:Y162" si="7">B84</f>
        <v>2037.73</v>
      </c>
      <c r="C152" s="34">
        <f t="shared" si="7"/>
        <v>1936.1100000000001</v>
      </c>
      <c r="D152" s="34">
        <f t="shared" si="7"/>
        <v>1857.19</v>
      </c>
      <c r="E152" s="34">
        <f t="shared" si="7"/>
        <v>1843.1799999999998</v>
      </c>
      <c r="F152" s="34">
        <f t="shared" si="7"/>
        <v>1833.8600000000001</v>
      </c>
      <c r="G152" s="34">
        <f t="shared" si="7"/>
        <v>1852.13</v>
      </c>
      <c r="H152" s="34">
        <f t="shared" si="7"/>
        <v>1822.23</v>
      </c>
      <c r="I152" s="34">
        <f t="shared" si="7"/>
        <v>2032.21</v>
      </c>
      <c r="J152" s="34">
        <f t="shared" si="7"/>
        <v>2302.21</v>
      </c>
      <c r="K152" s="34">
        <f t="shared" si="7"/>
        <v>2485.84</v>
      </c>
      <c r="L152" s="34">
        <f t="shared" si="7"/>
        <v>2501.77</v>
      </c>
      <c r="M152" s="34">
        <f t="shared" si="7"/>
        <v>2556.84</v>
      </c>
      <c r="N152" s="34">
        <f t="shared" si="7"/>
        <v>2550.69</v>
      </c>
      <c r="O152" s="34">
        <f t="shared" si="7"/>
        <v>2521.7199999999998</v>
      </c>
      <c r="P152" s="34">
        <f t="shared" si="7"/>
        <v>2506.58</v>
      </c>
      <c r="Q152" s="34">
        <f t="shared" si="7"/>
        <v>2487.36</v>
      </c>
      <c r="R152" s="34">
        <f t="shared" si="7"/>
        <v>2436.84</v>
      </c>
      <c r="S152" s="34">
        <f t="shared" si="7"/>
        <v>2484.02</v>
      </c>
      <c r="T152" s="34">
        <f t="shared" si="7"/>
        <v>2487.04</v>
      </c>
      <c r="U152" s="34">
        <f t="shared" si="7"/>
        <v>2634.4</v>
      </c>
      <c r="V152" s="34">
        <f t="shared" si="7"/>
        <v>2688.08</v>
      </c>
      <c r="W152" s="34">
        <f t="shared" si="7"/>
        <v>2678.94</v>
      </c>
      <c r="X152" s="34">
        <f t="shared" si="7"/>
        <v>2285.0700000000002</v>
      </c>
      <c r="Y152" s="34">
        <f t="shared" si="7"/>
        <v>2099.25</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3</v>
      </c>
      <c r="B153" s="34">
        <f t="shared" si="7"/>
        <v>2028.3899999999999</v>
      </c>
      <c r="C153" s="34">
        <f t="shared" si="7"/>
        <v>1932.29</v>
      </c>
      <c r="D153" s="34">
        <f t="shared" si="7"/>
        <v>1848.96</v>
      </c>
      <c r="E153" s="34">
        <f t="shared" si="7"/>
        <v>1832.92</v>
      </c>
      <c r="F153" s="34">
        <f t="shared" si="7"/>
        <v>1829.9899999999998</v>
      </c>
      <c r="G153" s="34">
        <f t="shared" si="7"/>
        <v>1838.6</v>
      </c>
      <c r="H153" s="34">
        <f t="shared" si="7"/>
        <v>1856.9</v>
      </c>
      <c r="I153" s="34">
        <f t="shared" si="7"/>
        <v>2075.31</v>
      </c>
      <c r="J153" s="34">
        <f t="shared" si="7"/>
        <v>2326.46</v>
      </c>
      <c r="K153" s="34">
        <f t="shared" si="7"/>
        <v>2674.87</v>
      </c>
      <c r="L153" s="34">
        <f t="shared" si="7"/>
        <v>2729.72</v>
      </c>
      <c r="M153" s="34">
        <f t="shared" si="7"/>
        <v>2755.2799999999997</v>
      </c>
      <c r="N153" s="34">
        <f t="shared" si="7"/>
        <v>2744.69</v>
      </c>
      <c r="O153" s="34">
        <f t="shared" si="7"/>
        <v>2731.1299999999997</v>
      </c>
      <c r="P153" s="34">
        <f t="shared" si="7"/>
        <v>2712.3399999999997</v>
      </c>
      <c r="Q153" s="34">
        <f t="shared" si="7"/>
        <v>2671.71</v>
      </c>
      <c r="R153" s="34">
        <f t="shared" si="7"/>
        <v>2621.69</v>
      </c>
      <c r="S153" s="34">
        <f t="shared" si="7"/>
        <v>2647.42</v>
      </c>
      <c r="T153" s="34">
        <f t="shared" si="7"/>
        <v>2597.19</v>
      </c>
      <c r="U153" s="34">
        <f t="shared" si="7"/>
        <v>2648.43</v>
      </c>
      <c r="V153" s="34">
        <f t="shared" si="7"/>
        <v>2724.41</v>
      </c>
      <c r="W153" s="34">
        <f t="shared" si="7"/>
        <v>2775.81</v>
      </c>
      <c r="X153" s="34">
        <f t="shared" si="7"/>
        <v>2355.2399999999998</v>
      </c>
      <c r="Y153" s="34">
        <f t="shared" si="7"/>
        <v>2195.04</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4</v>
      </c>
      <c r="B154" s="34">
        <f t="shared" si="7"/>
        <v>1969.6999999999998</v>
      </c>
      <c r="C154" s="34">
        <f t="shared" si="7"/>
        <v>1899.83</v>
      </c>
      <c r="D154" s="34">
        <f t="shared" si="7"/>
        <v>1855.1399999999999</v>
      </c>
      <c r="E154" s="34">
        <f t="shared" si="7"/>
        <v>1851.1599999999999</v>
      </c>
      <c r="F154" s="34">
        <f t="shared" si="7"/>
        <v>1846.15</v>
      </c>
      <c r="G154" s="34">
        <f t="shared" si="7"/>
        <v>1831.46</v>
      </c>
      <c r="H154" s="34">
        <f t="shared" si="7"/>
        <v>1789.6999999999998</v>
      </c>
      <c r="I154" s="34">
        <f t="shared" si="7"/>
        <v>1920.79</v>
      </c>
      <c r="J154" s="34">
        <f t="shared" si="7"/>
        <v>2207.69</v>
      </c>
      <c r="K154" s="34">
        <f t="shared" si="7"/>
        <v>2369.27</v>
      </c>
      <c r="L154" s="34">
        <f t="shared" si="7"/>
        <v>2491.39</v>
      </c>
      <c r="M154" s="34">
        <f t="shared" si="7"/>
        <v>2499.35</v>
      </c>
      <c r="N154" s="34">
        <f t="shared" si="7"/>
        <v>2498.13</v>
      </c>
      <c r="O154" s="34">
        <f t="shared" si="7"/>
        <v>2496.6</v>
      </c>
      <c r="P154" s="34">
        <f t="shared" si="7"/>
        <v>2595.4</v>
      </c>
      <c r="Q154" s="34">
        <f t="shared" si="7"/>
        <v>2502.6</v>
      </c>
      <c r="R154" s="34">
        <f t="shared" si="7"/>
        <v>2497.33</v>
      </c>
      <c r="S154" s="34">
        <f t="shared" si="7"/>
        <v>2547.4</v>
      </c>
      <c r="T154" s="34">
        <f t="shared" si="7"/>
        <v>2552.4</v>
      </c>
      <c r="U154" s="34">
        <f t="shared" si="7"/>
        <v>2650.04</v>
      </c>
      <c r="V154" s="34">
        <f t="shared" si="7"/>
        <v>2713.97</v>
      </c>
      <c r="W154" s="34">
        <f t="shared" si="7"/>
        <v>2732.56</v>
      </c>
      <c r="X154" s="34">
        <f t="shared" si="7"/>
        <v>2337.87</v>
      </c>
      <c r="Y154" s="34">
        <f t="shared" si="7"/>
        <v>2170.8200000000002</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5</v>
      </c>
      <c r="B155" s="34">
        <f t="shared" si="7"/>
        <v>1974.08</v>
      </c>
      <c r="C155" s="34">
        <f t="shared" si="7"/>
        <v>1851.94</v>
      </c>
      <c r="D155" s="34">
        <f t="shared" si="7"/>
        <v>1817.7399999999998</v>
      </c>
      <c r="E155" s="34">
        <f t="shared" si="7"/>
        <v>1800.75</v>
      </c>
      <c r="F155" s="34">
        <f t="shared" si="7"/>
        <v>1814.2199999999998</v>
      </c>
      <c r="G155" s="34">
        <f t="shared" si="7"/>
        <v>1861.19</v>
      </c>
      <c r="H155" s="34">
        <f t="shared" si="7"/>
        <v>1971.5099999999998</v>
      </c>
      <c r="I155" s="34">
        <f t="shared" si="7"/>
        <v>2317.14</v>
      </c>
      <c r="J155" s="34">
        <f t="shared" si="7"/>
        <v>2639.98</v>
      </c>
      <c r="K155" s="34">
        <f t="shared" si="7"/>
        <v>2720.8399999999997</v>
      </c>
      <c r="L155" s="34">
        <f t="shared" si="7"/>
        <v>2731.6099999999997</v>
      </c>
      <c r="M155" s="34">
        <f t="shared" si="7"/>
        <v>2784.18</v>
      </c>
      <c r="N155" s="34">
        <f t="shared" si="7"/>
        <v>2755.5899999999997</v>
      </c>
      <c r="O155" s="34">
        <f t="shared" si="7"/>
        <v>2775.6099999999997</v>
      </c>
      <c r="P155" s="34">
        <f t="shared" si="7"/>
        <v>2760.97</v>
      </c>
      <c r="Q155" s="34">
        <f t="shared" si="7"/>
        <v>2746.6299999999997</v>
      </c>
      <c r="R155" s="34">
        <f t="shared" si="7"/>
        <v>2726.3599999999997</v>
      </c>
      <c r="S155" s="34">
        <f t="shared" si="7"/>
        <v>2637.24</v>
      </c>
      <c r="T155" s="34">
        <f t="shared" si="7"/>
        <v>2621.37</v>
      </c>
      <c r="U155" s="34">
        <f t="shared" si="7"/>
        <v>2599.96</v>
      </c>
      <c r="V155" s="34">
        <f t="shared" si="7"/>
        <v>2734.87</v>
      </c>
      <c r="W155" s="34">
        <f t="shared" si="7"/>
        <v>2660.09</v>
      </c>
      <c r="X155" s="34">
        <f t="shared" si="7"/>
        <v>2331.4699999999998</v>
      </c>
      <c r="Y155" s="34">
        <f t="shared" si="7"/>
        <v>2097.71</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6</v>
      </c>
      <c r="B156" s="34">
        <f t="shared" si="7"/>
        <v>1970.92</v>
      </c>
      <c r="C156" s="34">
        <f t="shared" si="7"/>
        <v>1855.25</v>
      </c>
      <c r="D156" s="34">
        <f t="shared" si="7"/>
        <v>1818.8899999999999</v>
      </c>
      <c r="E156" s="34">
        <f t="shared" si="7"/>
        <v>1818.19</v>
      </c>
      <c r="F156" s="34">
        <f t="shared" si="7"/>
        <v>1844.7799999999997</v>
      </c>
      <c r="G156" s="34">
        <f t="shared" si="7"/>
        <v>1903.9099999999999</v>
      </c>
      <c r="H156" s="34">
        <f t="shared" si="7"/>
        <v>2103.9</v>
      </c>
      <c r="I156" s="34">
        <f t="shared" si="7"/>
        <v>2371.31</v>
      </c>
      <c r="J156" s="34">
        <f t="shared" si="7"/>
        <v>2800.1299999999997</v>
      </c>
      <c r="K156" s="34">
        <f t="shared" si="7"/>
        <v>2873.5299999999997</v>
      </c>
      <c r="L156" s="34">
        <f t="shared" si="7"/>
        <v>2875.46</v>
      </c>
      <c r="M156" s="34">
        <f t="shared" si="7"/>
        <v>2909.97</v>
      </c>
      <c r="N156" s="34">
        <f t="shared" si="7"/>
        <v>2907.79</v>
      </c>
      <c r="O156" s="34">
        <f t="shared" si="7"/>
        <v>2913.6</v>
      </c>
      <c r="P156" s="34">
        <f t="shared" si="7"/>
        <v>2907.96</v>
      </c>
      <c r="Q156" s="34">
        <f t="shared" si="7"/>
        <v>2888.06</v>
      </c>
      <c r="R156" s="34">
        <f t="shared" si="7"/>
        <v>2875.44</v>
      </c>
      <c r="S156" s="34">
        <f t="shared" si="7"/>
        <v>2823.25</v>
      </c>
      <c r="T156" s="34">
        <f t="shared" si="7"/>
        <v>2809.99</v>
      </c>
      <c r="U156" s="34">
        <f t="shared" si="7"/>
        <v>2813.0099999999998</v>
      </c>
      <c r="V156" s="34">
        <f t="shared" si="7"/>
        <v>2889.8399999999997</v>
      </c>
      <c r="W156" s="34">
        <f t="shared" si="7"/>
        <v>2784.98</v>
      </c>
      <c r="X156" s="34">
        <f t="shared" si="7"/>
        <v>2313.3000000000002</v>
      </c>
      <c r="Y156" s="34">
        <f t="shared" si="7"/>
        <v>2209.75</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7</v>
      </c>
      <c r="B157" s="34">
        <f t="shared" si="7"/>
        <v>1942.54</v>
      </c>
      <c r="C157" s="34">
        <f t="shared" si="7"/>
        <v>1802.44</v>
      </c>
      <c r="D157" s="34">
        <f t="shared" si="7"/>
        <v>1684.67</v>
      </c>
      <c r="E157" s="34">
        <f t="shared" si="7"/>
        <v>1674.58</v>
      </c>
      <c r="F157" s="34">
        <f t="shared" si="7"/>
        <v>1761.9099999999999</v>
      </c>
      <c r="G157" s="34">
        <f t="shared" si="7"/>
        <v>1878.56</v>
      </c>
      <c r="H157" s="34">
        <f t="shared" si="7"/>
        <v>2038.0500000000002</v>
      </c>
      <c r="I157" s="34">
        <f t="shared" si="7"/>
        <v>2368.5500000000002</v>
      </c>
      <c r="J157" s="34">
        <f t="shared" si="7"/>
        <v>2750.41</v>
      </c>
      <c r="K157" s="34">
        <f t="shared" si="7"/>
        <v>2822.21</v>
      </c>
      <c r="L157" s="34">
        <f t="shared" si="7"/>
        <v>2822.79</v>
      </c>
      <c r="M157" s="34">
        <f t="shared" si="7"/>
        <v>2879.7599999999998</v>
      </c>
      <c r="N157" s="34">
        <f t="shared" si="7"/>
        <v>2857.3199999999997</v>
      </c>
      <c r="O157" s="34">
        <f t="shared" si="7"/>
        <v>2866.0099999999998</v>
      </c>
      <c r="P157" s="34">
        <f t="shared" si="7"/>
        <v>2850.45</v>
      </c>
      <c r="Q157" s="34">
        <f t="shared" si="7"/>
        <v>2838.6299999999997</v>
      </c>
      <c r="R157" s="34">
        <f t="shared" si="7"/>
        <v>2827.68</v>
      </c>
      <c r="S157" s="34">
        <f t="shared" si="7"/>
        <v>2747.56</v>
      </c>
      <c r="T157" s="34">
        <f t="shared" si="7"/>
        <v>2750.44</v>
      </c>
      <c r="U157" s="34">
        <f t="shared" si="7"/>
        <v>2788.97</v>
      </c>
      <c r="V157" s="34">
        <f t="shared" si="7"/>
        <v>2854.16</v>
      </c>
      <c r="W157" s="34">
        <f t="shared" si="7"/>
        <v>2831.1299999999997</v>
      </c>
      <c r="X157" s="34">
        <f t="shared" si="7"/>
        <v>2483.06</v>
      </c>
      <c r="Y157" s="34">
        <f t="shared" si="7"/>
        <v>2276.0299999999997</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8</v>
      </c>
      <c r="B158" s="34">
        <f t="shared" si="7"/>
        <v>2278.92</v>
      </c>
      <c r="C158" s="34">
        <f t="shared" si="7"/>
        <v>2121.2799999999997</v>
      </c>
      <c r="D158" s="34">
        <f t="shared" si="7"/>
        <v>2020.75</v>
      </c>
      <c r="E158" s="34">
        <f t="shared" si="7"/>
        <v>1996.2599999999998</v>
      </c>
      <c r="F158" s="34">
        <f t="shared" si="7"/>
        <v>1976.65</v>
      </c>
      <c r="G158" s="34">
        <f t="shared" si="7"/>
        <v>1965.2199999999998</v>
      </c>
      <c r="H158" s="34">
        <f t="shared" si="7"/>
        <v>1947.67</v>
      </c>
      <c r="I158" s="34">
        <f t="shared" si="7"/>
        <v>2273.0099999999998</v>
      </c>
      <c r="J158" s="34">
        <f t="shared" si="7"/>
        <v>2560.5099999999998</v>
      </c>
      <c r="K158" s="34">
        <f t="shared" si="7"/>
        <v>2747.2799999999997</v>
      </c>
      <c r="L158" s="34">
        <f t="shared" si="7"/>
        <v>2826.3399999999997</v>
      </c>
      <c r="M158" s="34">
        <f t="shared" si="7"/>
        <v>2844.64</v>
      </c>
      <c r="N158" s="34">
        <f t="shared" si="7"/>
        <v>2830.5</v>
      </c>
      <c r="O158" s="34">
        <f t="shared" si="7"/>
        <v>2814.21</v>
      </c>
      <c r="P158" s="34">
        <f t="shared" si="7"/>
        <v>2808.6299999999997</v>
      </c>
      <c r="Q158" s="34">
        <f t="shared" si="7"/>
        <v>2734.48</v>
      </c>
      <c r="R158" s="34">
        <f t="shared" si="7"/>
        <v>2686.3</v>
      </c>
      <c r="S158" s="34">
        <f t="shared" si="7"/>
        <v>2740.6299999999997</v>
      </c>
      <c r="T158" s="34">
        <f t="shared" si="7"/>
        <v>2789.08</v>
      </c>
      <c r="U158" s="34">
        <f t="shared" si="7"/>
        <v>2842.7599999999998</v>
      </c>
      <c r="V158" s="34">
        <f t="shared" si="7"/>
        <v>2865.2999999999997</v>
      </c>
      <c r="W158" s="34">
        <f t="shared" si="7"/>
        <v>2869.71</v>
      </c>
      <c r="X158" s="34">
        <f t="shared" si="7"/>
        <v>2534.6799999999998</v>
      </c>
      <c r="Y158" s="34">
        <f t="shared" si="7"/>
        <v>2272.79</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9</v>
      </c>
      <c r="B159" s="34">
        <f t="shared" si="7"/>
        <v>2215.66</v>
      </c>
      <c r="C159" s="34">
        <f t="shared" si="7"/>
        <v>2041</v>
      </c>
      <c r="D159" s="34">
        <f t="shared" si="7"/>
        <v>1939.5299999999997</v>
      </c>
      <c r="E159" s="34">
        <f t="shared" si="7"/>
        <v>1894.02</v>
      </c>
      <c r="F159" s="34">
        <f t="shared" si="7"/>
        <v>1885.27</v>
      </c>
      <c r="G159" s="34">
        <f t="shared" si="7"/>
        <v>1909.63</v>
      </c>
      <c r="H159" s="34">
        <f t="shared" si="7"/>
        <v>1961.65</v>
      </c>
      <c r="I159" s="34">
        <f t="shared" si="7"/>
        <v>2229.06</v>
      </c>
      <c r="J159" s="34">
        <f t="shared" si="7"/>
        <v>2480.63</v>
      </c>
      <c r="K159" s="34">
        <f t="shared" si="7"/>
        <v>2769.3799999999997</v>
      </c>
      <c r="L159" s="34">
        <f t="shared" si="7"/>
        <v>2851.43</v>
      </c>
      <c r="M159" s="34">
        <f t="shared" si="7"/>
        <v>2869.67</v>
      </c>
      <c r="N159" s="34">
        <f t="shared" si="7"/>
        <v>2848.5899999999997</v>
      </c>
      <c r="O159" s="34">
        <f t="shared" si="7"/>
        <v>2835.33</v>
      </c>
      <c r="P159" s="34">
        <f t="shared" si="7"/>
        <v>2826.91</v>
      </c>
      <c r="Q159" s="34">
        <f t="shared" si="7"/>
        <v>2772.08</v>
      </c>
      <c r="R159" s="34">
        <f t="shared" si="7"/>
        <v>2719.22</v>
      </c>
      <c r="S159" s="34">
        <f t="shared" si="7"/>
        <v>2729.47</v>
      </c>
      <c r="T159" s="34">
        <f t="shared" si="7"/>
        <v>2757.3599999999997</v>
      </c>
      <c r="U159" s="34">
        <f t="shared" si="7"/>
        <v>2826.64</v>
      </c>
      <c r="V159" s="34">
        <f t="shared" si="7"/>
        <v>2854.1499999999996</v>
      </c>
      <c r="W159" s="34">
        <f t="shared" si="7"/>
        <v>2873.21</v>
      </c>
      <c r="X159" s="34">
        <f t="shared" si="7"/>
        <v>2456.38</v>
      </c>
      <c r="Y159" s="34">
        <f t="shared" si="7"/>
        <v>2280.83</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10</v>
      </c>
      <c r="B160" s="34">
        <f t="shared" si="7"/>
        <v>2060.9299999999998</v>
      </c>
      <c r="C160" s="34">
        <f t="shared" si="7"/>
        <v>1890.63</v>
      </c>
      <c r="D160" s="34">
        <f t="shared" si="7"/>
        <v>1844.31</v>
      </c>
      <c r="E160" s="34">
        <f t="shared" si="7"/>
        <v>1844.7599999999998</v>
      </c>
      <c r="F160" s="34">
        <f t="shared" si="7"/>
        <v>1844.3400000000001</v>
      </c>
      <c r="G160" s="34">
        <f t="shared" si="7"/>
        <v>1849.4299999999998</v>
      </c>
      <c r="H160" s="34">
        <f t="shared" si="7"/>
        <v>1854.33</v>
      </c>
      <c r="I160" s="34">
        <f t="shared" si="7"/>
        <v>2120.6799999999998</v>
      </c>
      <c r="J160" s="34">
        <f t="shared" si="7"/>
        <v>2421.0500000000002</v>
      </c>
      <c r="K160" s="34">
        <f t="shared" si="7"/>
        <v>2748.18</v>
      </c>
      <c r="L160" s="34">
        <f t="shared" si="7"/>
        <v>2846.27</v>
      </c>
      <c r="M160" s="34">
        <f t="shared" si="7"/>
        <v>2856.17</v>
      </c>
      <c r="N160" s="34">
        <f t="shared" si="7"/>
        <v>2853.2999999999997</v>
      </c>
      <c r="O160" s="34">
        <f t="shared" si="7"/>
        <v>2837.7999999999997</v>
      </c>
      <c r="P160" s="34">
        <f t="shared" si="7"/>
        <v>2831.8799999999997</v>
      </c>
      <c r="Q160" s="34">
        <f t="shared" si="7"/>
        <v>2751.06</v>
      </c>
      <c r="R160" s="34">
        <f t="shared" si="7"/>
        <v>2660.9</v>
      </c>
      <c r="S160" s="34">
        <f t="shared" si="7"/>
        <v>2683.5</v>
      </c>
      <c r="T160" s="34">
        <f t="shared" si="7"/>
        <v>2682.22</v>
      </c>
      <c r="U160" s="34">
        <f t="shared" si="7"/>
        <v>2707.8199999999997</v>
      </c>
      <c r="V160" s="34">
        <f t="shared" si="7"/>
        <v>2781.3799999999997</v>
      </c>
      <c r="W160" s="34">
        <f t="shared" si="7"/>
        <v>2815.7</v>
      </c>
      <c r="X160" s="34">
        <f t="shared" si="7"/>
        <v>2405.98</v>
      </c>
      <c r="Y160" s="34">
        <f t="shared" si="7"/>
        <v>2269.4</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11</v>
      </c>
      <c r="B161" s="34">
        <f t="shared" si="7"/>
        <v>2209.59</v>
      </c>
      <c r="C161" s="34">
        <f t="shared" si="7"/>
        <v>2011.5099999999998</v>
      </c>
      <c r="D161" s="34">
        <f t="shared" si="7"/>
        <v>1933.6799999999998</v>
      </c>
      <c r="E161" s="34">
        <f t="shared" si="7"/>
        <v>1907.87</v>
      </c>
      <c r="F161" s="34">
        <f t="shared" si="7"/>
        <v>1888.88</v>
      </c>
      <c r="G161" s="34">
        <f t="shared" si="7"/>
        <v>1901.7199999999998</v>
      </c>
      <c r="H161" s="34">
        <f t="shared" si="7"/>
        <v>1878.83</v>
      </c>
      <c r="I161" s="34">
        <f t="shared" si="7"/>
        <v>2142.89</v>
      </c>
      <c r="J161" s="34">
        <f t="shared" si="7"/>
        <v>2426.29</v>
      </c>
      <c r="K161" s="34">
        <f t="shared" si="7"/>
        <v>2795.1499999999996</v>
      </c>
      <c r="L161" s="34">
        <f t="shared" si="7"/>
        <v>2864.2999999999997</v>
      </c>
      <c r="M161" s="34">
        <f t="shared" si="7"/>
        <v>2887.2999999999997</v>
      </c>
      <c r="N161" s="34">
        <f t="shared" si="7"/>
        <v>2892.1</v>
      </c>
      <c r="O161" s="34">
        <f t="shared" si="7"/>
        <v>2883.16</v>
      </c>
      <c r="P161" s="34">
        <f t="shared" si="7"/>
        <v>2878.56</v>
      </c>
      <c r="Q161" s="34">
        <f t="shared" si="7"/>
        <v>2840.21</v>
      </c>
      <c r="R161" s="34">
        <f t="shared" si="7"/>
        <v>2777.85</v>
      </c>
      <c r="S161" s="34">
        <f t="shared" si="7"/>
        <v>2839.56</v>
      </c>
      <c r="T161" s="34">
        <f t="shared" si="7"/>
        <v>2859.0099999999998</v>
      </c>
      <c r="U161" s="34">
        <f t="shared" si="7"/>
        <v>2880.5099999999998</v>
      </c>
      <c r="V161" s="34">
        <f t="shared" si="7"/>
        <v>2909.56</v>
      </c>
      <c r="W161" s="34">
        <f t="shared" si="7"/>
        <v>2921.0299999999997</v>
      </c>
      <c r="X161" s="34">
        <f t="shared" si="7"/>
        <v>2628.84</v>
      </c>
      <c r="Y161" s="34">
        <f t="shared" si="7"/>
        <v>2310.92</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12</v>
      </c>
      <c r="B162" s="34">
        <f t="shared" si="7"/>
        <v>2107.71</v>
      </c>
      <c r="C162" s="34">
        <f t="shared" si="7"/>
        <v>1975.2399999999998</v>
      </c>
      <c r="D162" s="34">
        <f t="shared" si="7"/>
        <v>1895.3200000000002</v>
      </c>
      <c r="E162" s="34">
        <f t="shared" si="7"/>
        <v>1861.9099999999999</v>
      </c>
      <c r="F162" s="34">
        <f t="shared" si="7"/>
        <v>1894.3400000000001</v>
      </c>
      <c r="G162" s="34">
        <f t="shared" si="7"/>
        <v>1981.87</v>
      </c>
      <c r="H162" s="34">
        <f t="shared" si="7"/>
        <v>2207.65</v>
      </c>
      <c r="I162" s="34">
        <f t="shared" si="7"/>
        <v>2568.56</v>
      </c>
      <c r="J162" s="34">
        <f t="shared" si="7"/>
        <v>2907.62</v>
      </c>
      <c r="K162" s="34">
        <f t="shared" si="7"/>
        <v>2980.94</v>
      </c>
      <c r="L162" s="34">
        <f t="shared" si="7"/>
        <v>2988.1099999999997</v>
      </c>
      <c r="M162" s="34">
        <f t="shared" si="7"/>
        <v>3012.5699999999997</v>
      </c>
      <c r="N162" s="34">
        <f t="shared" si="7"/>
        <v>2991.6299999999997</v>
      </c>
      <c r="O162" s="34">
        <f t="shared" si="7"/>
        <v>3000.06</v>
      </c>
      <c r="P162" s="34">
        <f t="shared" si="7"/>
        <v>3006.17</v>
      </c>
      <c r="Q162" s="34">
        <f t="shared" ref="Q162:Y162" si="8">Q94</f>
        <v>2977.72</v>
      </c>
      <c r="R162" s="34">
        <f t="shared" si="8"/>
        <v>2971.7</v>
      </c>
      <c r="S162" s="34">
        <f t="shared" si="8"/>
        <v>2941.73</v>
      </c>
      <c r="T162" s="34">
        <f t="shared" si="8"/>
        <v>2901.1099999999997</v>
      </c>
      <c r="U162" s="34">
        <f t="shared" si="8"/>
        <v>2868.2</v>
      </c>
      <c r="V162" s="34">
        <f t="shared" si="8"/>
        <v>2875.74</v>
      </c>
      <c r="W162" s="34">
        <f t="shared" si="8"/>
        <v>2835.37</v>
      </c>
      <c r="X162" s="34">
        <f t="shared" si="8"/>
        <v>2380.91</v>
      </c>
      <c r="Y162" s="34">
        <f t="shared" si="8"/>
        <v>2206.12</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13</v>
      </c>
      <c r="B163" s="34">
        <f t="shared" ref="B163:Y173" si="9">B95</f>
        <v>2039.9</v>
      </c>
      <c r="C163" s="34">
        <f t="shared" si="9"/>
        <v>1874.6999999999998</v>
      </c>
      <c r="D163" s="34">
        <f t="shared" si="9"/>
        <v>1797.06</v>
      </c>
      <c r="E163" s="34">
        <f t="shared" si="9"/>
        <v>1777.6</v>
      </c>
      <c r="F163" s="34">
        <f t="shared" si="9"/>
        <v>1852.4899999999998</v>
      </c>
      <c r="G163" s="34">
        <f t="shared" si="9"/>
        <v>1942.0700000000002</v>
      </c>
      <c r="H163" s="34">
        <f t="shared" si="9"/>
        <v>2126.4899999999998</v>
      </c>
      <c r="I163" s="34">
        <f t="shared" si="9"/>
        <v>2383.25</v>
      </c>
      <c r="J163" s="34">
        <f t="shared" si="9"/>
        <v>2760.94</v>
      </c>
      <c r="K163" s="34">
        <f t="shared" si="9"/>
        <v>2932.1499999999996</v>
      </c>
      <c r="L163" s="34">
        <f t="shared" si="9"/>
        <v>2968.48</v>
      </c>
      <c r="M163" s="34">
        <f t="shared" si="9"/>
        <v>2956.52</v>
      </c>
      <c r="N163" s="34">
        <f t="shared" si="9"/>
        <v>2946.68</v>
      </c>
      <c r="O163" s="34">
        <f t="shared" si="9"/>
        <v>2960.91</v>
      </c>
      <c r="P163" s="34">
        <f t="shared" si="9"/>
        <v>3049.0699999999997</v>
      </c>
      <c r="Q163" s="34">
        <f t="shared" si="9"/>
        <v>3077.95</v>
      </c>
      <c r="R163" s="34">
        <f t="shared" si="9"/>
        <v>2993.21</v>
      </c>
      <c r="S163" s="34">
        <f t="shared" si="9"/>
        <v>2971.16</v>
      </c>
      <c r="T163" s="34">
        <f t="shared" si="9"/>
        <v>2959.77</v>
      </c>
      <c r="U163" s="34">
        <f t="shared" si="9"/>
        <v>2959.94</v>
      </c>
      <c r="V163" s="34">
        <f t="shared" si="9"/>
        <v>3004.87</v>
      </c>
      <c r="W163" s="34">
        <f t="shared" si="9"/>
        <v>2861.0299999999997</v>
      </c>
      <c r="X163" s="34">
        <f t="shared" si="9"/>
        <v>2374.94</v>
      </c>
      <c r="Y163" s="34">
        <f t="shared" si="9"/>
        <v>2217.94</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14</v>
      </c>
      <c r="B164" s="34">
        <f t="shared" si="9"/>
        <v>2065.1</v>
      </c>
      <c r="C164" s="34">
        <f t="shared" si="9"/>
        <v>1964.65</v>
      </c>
      <c r="D164" s="34">
        <f t="shared" si="9"/>
        <v>1822.08</v>
      </c>
      <c r="E164" s="34">
        <f t="shared" si="9"/>
        <v>1799.44</v>
      </c>
      <c r="F164" s="34">
        <f t="shared" si="9"/>
        <v>1814.6399999999999</v>
      </c>
      <c r="G164" s="34">
        <f t="shared" si="9"/>
        <v>1985.9</v>
      </c>
      <c r="H164" s="34">
        <f t="shared" si="9"/>
        <v>2241.84</v>
      </c>
      <c r="I164" s="34">
        <f t="shared" si="9"/>
        <v>2627.25</v>
      </c>
      <c r="J164" s="34">
        <f t="shared" si="9"/>
        <v>2933.39</v>
      </c>
      <c r="K164" s="34">
        <f t="shared" si="9"/>
        <v>3052.17</v>
      </c>
      <c r="L164" s="34">
        <f t="shared" si="9"/>
        <v>3124.2599999999998</v>
      </c>
      <c r="M164" s="34">
        <f t="shared" si="9"/>
        <v>3093.68</v>
      </c>
      <c r="N164" s="34">
        <f t="shared" si="9"/>
        <v>3058.7799999999997</v>
      </c>
      <c r="O164" s="34">
        <f t="shared" si="9"/>
        <v>3112.75</v>
      </c>
      <c r="P164" s="34">
        <f t="shared" si="9"/>
        <v>3202.48</v>
      </c>
      <c r="Q164" s="34">
        <f t="shared" si="9"/>
        <v>3171.6499999999996</v>
      </c>
      <c r="R164" s="34">
        <f t="shared" si="9"/>
        <v>3094.7799999999997</v>
      </c>
      <c r="S164" s="34">
        <f t="shared" si="9"/>
        <v>3065.83</v>
      </c>
      <c r="T164" s="34">
        <f t="shared" si="9"/>
        <v>3008.64</v>
      </c>
      <c r="U164" s="34">
        <f t="shared" si="9"/>
        <v>2969.14</v>
      </c>
      <c r="V164" s="34">
        <f t="shared" si="9"/>
        <v>3077.5899999999997</v>
      </c>
      <c r="W164" s="34">
        <f t="shared" si="9"/>
        <v>2926.95</v>
      </c>
      <c r="X164" s="34">
        <f t="shared" si="9"/>
        <v>2501.9899999999998</v>
      </c>
      <c r="Y164" s="34">
        <f t="shared" si="9"/>
        <v>2296.2599999999998</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15</v>
      </c>
      <c r="B165" s="34">
        <f t="shared" si="9"/>
        <v>2095.38</v>
      </c>
      <c r="C165" s="34">
        <f t="shared" si="9"/>
        <v>2011.02</v>
      </c>
      <c r="D165" s="34">
        <f t="shared" si="9"/>
        <v>1920.4</v>
      </c>
      <c r="E165" s="34">
        <f t="shared" si="9"/>
        <v>1877.6</v>
      </c>
      <c r="F165" s="34">
        <f t="shared" si="9"/>
        <v>1927.75</v>
      </c>
      <c r="G165" s="34">
        <f t="shared" si="9"/>
        <v>2085.58</v>
      </c>
      <c r="H165" s="34">
        <f t="shared" si="9"/>
        <v>2288.9</v>
      </c>
      <c r="I165" s="34">
        <f t="shared" si="9"/>
        <v>2689.56</v>
      </c>
      <c r="J165" s="34">
        <f t="shared" si="9"/>
        <v>2916.0899999999997</v>
      </c>
      <c r="K165" s="34">
        <f t="shared" si="9"/>
        <v>3008.8599999999997</v>
      </c>
      <c r="L165" s="34">
        <f t="shared" si="9"/>
        <v>3019.58</v>
      </c>
      <c r="M165" s="34">
        <f t="shared" si="9"/>
        <v>2982.04</v>
      </c>
      <c r="N165" s="34">
        <f t="shared" si="9"/>
        <v>2969.02</v>
      </c>
      <c r="O165" s="34">
        <f t="shared" si="9"/>
        <v>2993</v>
      </c>
      <c r="P165" s="34">
        <f t="shared" si="9"/>
        <v>3087.0699999999997</v>
      </c>
      <c r="Q165" s="34">
        <f t="shared" si="9"/>
        <v>3022.3799999999997</v>
      </c>
      <c r="R165" s="34">
        <f t="shared" si="9"/>
        <v>2986.1299999999997</v>
      </c>
      <c r="S165" s="34">
        <f t="shared" si="9"/>
        <v>2965.5499999999997</v>
      </c>
      <c r="T165" s="34">
        <f t="shared" si="9"/>
        <v>2972.96</v>
      </c>
      <c r="U165" s="34">
        <f t="shared" si="9"/>
        <v>2961.83</v>
      </c>
      <c r="V165" s="34">
        <f t="shared" si="9"/>
        <v>2979.2999999999997</v>
      </c>
      <c r="W165" s="34">
        <f t="shared" si="9"/>
        <v>2902.8799999999997</v>
      </c>
      <c r="X165" s="34">
        <f t="shared" si="9"/>
        <v>2628.17</v>
      </c>
      <c r="Y165" s="34">
        <f t="shared" si="9"/>
        <v>2307.5700000000002</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16</v>
      </c>
      <c r="B166" s="34">
        <f t="shared" si="9"/>
        <v>2033.2199999999998</v>
      </c>
      <c r="C166" s="34">
        <f t="shared" si="9"/>
        <v>1861.1999999999998</v>
      </c>
      <c r="D166" s="34">
        <f t="shared" si="9"/>
        <v>1736.1100000000001</v>
      </c>
      <c r="E166" s="34">
        <f t="shared" si="9"/>
        <v>1669.1399999999999</v>
      </c>
      <c r="F166" s="34">
        <f t="shared" si="9"/>
        <v>1756.65</v>
      </c>
      <c r="G166" s="34">
        <f t="shared" si="9"/>
        <v>1954.4299999999998</v>
      </c>
      <c r="H166" s="34">
        <f t="shared" si="9"/>
        <v>2211.23</v>
      </c>
      <c r="I166" s="34">
        <f t="shared" si="9"/>
        <v>2472.6</v>
      </c>
      <c r="J166" s="34">
        <f t="shared" si="9"/>
        <v>2800.27</v>
      </c>
      <c r="K166" s="34">
        <f t="shared" si="9"/>
        <v>2864.85</v>
      </c>
      <c r="L166" s="34">
        <f t="shared" si="9"/>
        <v>2860.1299999999997</v>
      </c>
      <c r="M166" s="34">
        <f t="shared" si="9"/>
        <v>2816.74</v>
      </c>
      <c r="N166" s="34">
        <f t="shared" si="9"/>
        <v>2845.25</v>
      </c>
      <c r="O166" s="34">
        <f t="shared" si="9"/>
        <v>2857.44</v>
      </c>
      <c r="P166" s="34">
        <f t="shared" si="9"/>
        <v>2943.85</v>
      </c>
      <c r="Q166" s="34">
        <f t="shared" si="9"/>
        <v>2919.46</v>
      </c>
      <c r="R166" s="34">
        <f t="shared" si="9"/>
        <v>2860.0099999999998</v>
      </c>
      <c r="S166" s="34">
        <f t="shared" si="9"/>
        <v>2813.5299999999997</v>
      </c>
      <c r="T166" s="34">
        <f t="shared" si="9"/>
        <v>2800.2799999999997</v>
      </c>
      <c r="U166" s="34">
        <f t="shared" si="9"/>
        <v>2790.23</v>
      </c>
      <c r="V166" s="34">
        <f t="shared" si="9"/>
        <v>2836.3799999999997</v>
      </c>
      <c r="W166" s="34">
        <f t="shared" si="9"/>
        <v>2858.98</v>
      </c>
      <c r="X166" s="34">
        <f t="shared" si="9"/>
        <v>2562.4499999999998</v>
      </c>
      <c r="Y166" s="34">
        <f t="shared" si="9"/>
        <v>2244.8000000000002</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17</v>
      </c>
      <c r="B167" s="34">
        <f t="shared" si="9"/>
        <v>2141.52</v>
      </c>
      <c r="C167" s="34">
        <f t="shared" si="9"/>
        <v>2087.8000000000002</v>
      </c>
      <c r="D167" s="34">
        <f t="shared" si="9"/>
        <v>1924.2799999999997</v>
      </c>
      <c r="E167" s="34">
        <f t="shared" si="9"/>
        <v>1844.9699999999998</v>
      </c>
      <c r="F167" s="34">
        <f t="shared" si="9"/>
        <v>1835.0700000000002</v>
      </c>
      <c r="G167" s="34">
        <f t="shared" si="9"/>
        <v>1741.96</v>
      </c>
      <c r="H167" s="34">
        <f t="shared" si="9"/>
        <v>1846.44</v>
      </c>
      <c r="I167" s="34">
        <f t="shared" si="9"/>
        <v>2210.16</v>
      </c>
      <c r="J167" s="34">
        <f t="shared" si="9"/>
        <v>2511.3000000000002</v>
      </c>
      <c r="K167" s="34">
        <f t="shared" si="9"/>
        <v>2815.7799999999997</v>
      </c>
      <c r="L167" s="34">
        <f t="shared" si="9"/>
        <v>2913.95</v>
      </c>
      <c r="M167" s="34">
        <f t="shared" si="9"/>
        <v>2948.41</v>
      </c>
      <c r="N167" s="34">
        <f t="shared" si="9"/>
        <v>2949.75</v>
      </c>
      <c r="O167" s="34">
        <f t="shared" si="9"/>
        <v>2912.2999999999997</v>
      </c>
      <c r="P167" s="34">
        <f t="shared" si="9"/>
        <v>2945.5099999999998</v>
      </c>
      <c r="Q167" s="34">
        <f t="shared" si="9"/>
        <v>2930.0699999999997</v>
      </c>
      <c r="R167" s="34">
        <f t="shared" si="9"/>
        <v>2912.5699999999997</v>
      </c>
      <c r="S167" s="34">
        <f t="shared" si="9"/>
        <v>2914.25</v>
      </c>
      <c r="T167" s="34">
        <f t="shared" si="9"/>
        <v>2910.18</v>
      </c>
      <c r="U167" s="34">
        <f t="shared" si="9"/>
        <v>2917.8999999999996</v>
      </c>
      <c r="V167" s="34">
        <f t="shared" si="9"/>
        <v>2942.85</v>
      </c>
      <c r="W167" s="34">
        <f t="shared" si="9"/>
        <v>2924.1499999999996</v>
      </c>
      <c r="X167" s="34">
        <f t="shared" si="9"/>
        <v>2507.9299999999998</v>
      </c>
      <c r="Y167" s="34">
        <f t="shared" si="9"/>
        <v>2305.83</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18</v>
      </c>
      <c r="B168" s="34">
        <f t="shared" si="9"/>
        <v>2034.54</v>
      </c>
      <c r="C168" s="34">
        <f t="shared" si="9"/>
        <v>1889.44</v>
      </c>
      <c r="D168" s="34">
        <f t="shared" si="9"/>
        <v>1831.6</v>
      </c>
      <c r="E168" s="34">
        <f t="shared" si="9"/>
        <v>1701.8600000000001</v>
      </c>
      <c r="F168" s="34">
        <f t="shared" si="9"/>
        <v>1663.99</v>
      </c>
      <c r="G168" s="34">
        <f t="shared" si="9"/>
        <v>1599.25</v>
      </c>
      <c r="H168" s="34">
        <f t="shared" si="9"/>
        <v>1597.35</v>
      </c>
      <c r="I168" s="34">
        <f t="shared" si="9"/>
        <v>1902.37</v>
      </c>
      <c r="J168" s="34">
        <f t="shared" si="9"/>
        <v>2371.11</v>
      </c>
      <c r="K168" s="34">
        <f t="shared" si="9"/>
        <v>2744.3399999999997</v>
      </c>
      <c r="L168" s="34">
        <f t="shared" si="9"/>
        <v>2902.0899999999997</v>
      </c>
      <c r="M168" s="34">
        <f t="shared" si="9"/>
        <v>2922.04</v>
      </c>
      <c r="N168" s="34">
        <f t="shared" si="9"/>
        <v>2919.58</v>
      </c>
      <c r="O168" s="34">
        <f t="shared" si="9"/>
        <v>2919.0099999999998</v>
      </c>
      <c r="P168" s="34">
        <f t="shared" si="9"/>
        <v>2916.89</v>
      </c>
      <c r="Q168" s="34">
        <f t="shared" si="9"/>
        <v>2878.24</v>
      </c>
      <c r="R168" s="34">
        <f t="shared" si="9"/>
        <v>2751.3199999999997</v>
      </c>
      <c r="S168" s="34">
        <f t="shared" si="9"/>
        <v>2773.6</v>
      </c>
      <c r="T168" s="34">
        <f t="shared" si="9"/>
        <v>2846.0099999999998</v>
      </c>
      <c r="U168" s="34">
        <f t="shared" si="9"/>
        <v>2895.45</v>
      </c>
      <c r="V168" s="34">
        <f t="shared" si="9"/>
        <v>2930.14</v>
      </c>
      <c r="W168" s="34">
        <f t="shared" si="9"/>
        <v>2960.5699999999997</v>
      </c>
      <c r="X168" s="34">
        <f t="shared" si="9"/>
        <v>2627.64</v>
      </c>
      <c r="Y168" s="34">
        <f t="shared" si="9"/>
        <v>2218.1999999999998</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19</v>
      </c>
      <c r="B169" s="34">
        <f t="shared" si="9"/>
        <v>2054.73</v>
      </c>
      <c r="C169" s="34">
        <f t="shared" si="9"/>
        <v>1942.1399999999999</v>
      </c>
      <c r="D169" s="34">
        <f t="shared" si="9"/>
        <v>1860.83</v>
      </c>
      <c r="E169" s="34">
        <f t="shared" si="9"/>
        <v>1839.06</v>
      </c>
      <c r="F169" s="34">
        <f t="shared" si="9"/>
        <v>1864.98</v>
      </c>
      <c r="G169" s="34">
        <f t="shared" si="9"/>
        <v>1937.1999999999998</v>
      </c>
      <c r="H169" s="34">
        <f t="shared" si="9"/>
        <v>2177.64</v>
      </c>
      <c r="I169" s="34">
        <f t="shared" si="9"/>
        <v>2551.71</v>
      </c>
      <c r="J169" s="34">
        <f t="shared" si="9"/>
        <v>2919.08</v>
      </c>
      <c r="K169" s="34">
        <f t="shared" si="9"/>
        <v>3014.04</v>
      </c>
      <c r="L169" s="34">
        <f t="shared" si="9"/>
        <v>3043.73</v>
      </c>
      <c r="M169" s="34">
        <f t="shared" si="9"/>
        <v>3023.12</v>
      </c>
      <c r="N169" s="34">
        <f t="shared" si="9"/>
        <v>2958.0299999999997</v>
      </c>
      <c r="O169" s="34">
        <f t="shared" si="9"/>
        <v>3002.8599999999997</v>
      </c>
      <c r="P169" s="34">
        <f t="shared" si="9"/>
        <v>3074.5499999999997</v>
      </c>
      <c r="Q169" s="34">
        <f t="shared" si="9"/>
        <v>3031.5899999999997</v>
      </c>
      <c r="R169" s="34">
        <f t="shared" si="9"/>
        <v>2952.67</v>
      </c>
      <c r="S169" s="34">
        <f t="shared" si="9"/>
        <v>2913.2</v>
      </c>
      <c r="T169" s="34">
        <f t="shared" si="9"/>
        <v>2898.85</v>
      </c>
      <c r="U169" s="34">
        <f t="shared" si="9"/>
        <v>2909.1499999999996</v>
      </c>
      <c r="V169" s="34">
        <f t="shared" si="9"/>
        <v>2918.46</v>
      </c>
      <c r="W169" s="34">
        <f t="shared" si="9"/>
        <v>2882.6</v>
      </c>
      <c r="X169" s="34">
        <f t="shared" si="9"/>
        <v>2433.9</v>
      </c>
      <c r="Y169" s="34">
        <f t="shared" si="9"/>
        <v>2209.79</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20</v>
      </c>
      <c r="B170" s="34">
        <f t="shared" si="9"/>
        <v>2077.4299999999998</v>
      </c>
      <c r="C170" s="34">
        <f t="shared" si="9"/>
        <v>1879.1100000000001</v>
      </c>
      <c r="D170" s="34">
        <f t="shared" si="9"/>
        <v>1681.94</v>
      </c>
      <c r="E170" s="34">
        <f t="shared" si="9"/>
        <v>1636.8</v>
      </c>
      <c r="F170" s="34">
        <f t="shared" si="9"/>
        <v>1704.48</v>
      </c>
      <c r="G170" s="34">
        <f t="shared" si="9"/>
        <v>1937.33</v>
      </c>
      <c r="H170" s="34">
        <f t="shared" si="9"/>
        <v>2130.6799999999998</v>
      </c>
      <c r="I170" s="34">
        <f t="shared" si="9"/>
        <v>2501.91</v>
      </c>
      <c r="J170" s="34">
        <f t="shared" si="9"/>
        <v>2876</v>
      </c>
      <c r="K170" s="34">
        <f t="shared" si="9"/>
        <v>3133.73</v>
      </c>
      <c r="L170" s="34">
        <f t="shared" si="9"/>
        <v>3152.14</v>
      </c>
      <c r="M170" s="34">
        <f t="shared" si="9"/>
        <v>3129.99</v>
      </c>
      <c r="N170" s="34">
        <f t="shared" si="9"/>
        <v>3119.93</v>
      </c>
      <c r="O170" s="34">
        <f t="shared" si="9"/>
        <v>3134.5699999999997</v>
      </c>
      <c r="P170" s="34">
        <f t="shared" si="9"/>
        <v>3278.6099999999997</v>
      </c>
      <c r="Q170" s="34">
        <f t="shared" si="9"/>
        <v>3149.3199999999997</v>
      </c>
      <c r="R170" s="34">
        <f t="shared" si="9"/>
        <v>3046.3999999999996</v>
      </c>
      <c r="S170" s="34">
        <f t="shared" si="9"/>
        <v>2948.1099999999997</v>
      </c>
      <c r="T170" s="34">
        <f t="shared" si="9"/>
        <v>2927.24</v>
      </c>
      <c r="U170" s="34">
        <f t="shared" si="9"/>
        <v>2924.3399999999997</v>
      </c>
      <c r="V170" s="34">
        <f t="shared" si="9"/>
        <v>2898.91</v>
      </c>
      <c r="W170" s="34">
        <f t="shared" si="9"/>
        <v>2873.04</v>
      </c>
      <c r="X170" s="34">
        <f t="shared" si="9"/>
        <v>2456.19</v>
      </c>
      <c r="Y170" s="34">
        <f t="shared" si="9"/>
        <v>2292.19</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21</v>
      </c>
      <c r="B171" s="34">
        <f t="shared" si="9"/>
        <v>2026.04</v>
      </c>
      <c r="C171" s="34">
        <f t="shared" si="9"/>
        <v>1923.8000000000002</v>
      </c>
      <c r="D171" s="34">
        <f t="shared" si="9"/>
        <v>1824.42</v>
      </c>
      <c r="E171" s="34">
        <f t="shared" si="9"/>
        <v>1716.6399999999999</v>
      </c>
      <c r="F171" s="34">
        <f t="shared" si="9"/>
        <v>1774.4299999999998</v>
      </c>
      <c r="G171" s="34">
        <f t="shared" si="9"/>
        <v>1956.0900000000001</v>
      </c>
      <c r="H171" s="34">
        <f t="shared" si="9"/>
        <v>2100.38</v>
      </c>
      <c r="I171" s="34">
        <f t="shared" si="9"/>
        <v>2529.94</v>
      </c>
      <c r="J171" s="34">
        <f t="shared" si="9"/>
        <v>2819.46</v>
      </c>
      <c r="K171" s="34">
        <f t="shared" si="9"/>
        <v>3046.56</v>
      </c>
      <c r="L171" s="34">
        <f t="shared" si="9"/>
        <v>3170.83</v>
      </c>
      <c r="M171" s="34">
        <f t="shared" si="9"/>
        <v>3081.2799999999997</v>
      </c>
      <c r="N171" s="34">
        <f t="shared" si="9"/>
        <v>3045.2</v>
      </c>
      <c r="O171" s="34">
        <f t="shared" si="9"/>
        <v>3070.97</v>
      </c>
      <c r="P171" s="34">
        <f t="shared" si="9"/>
        <v>3289.67</v>
      </c>
      <c r="Q171" s="34">
        <f t="shared" si="9"/>
        <v>3187.96</v>
      </c>
      <c r="R171" s="34">
        <f t="shared" si="9"/>
        <v>3022.62</v>
      </c>
      <c r="S171" s="34">
        <f t="shared" si="9"/>
        <v>3000.81</v>
      </c>
      <c r="T171" s="34">
        <f t="shared" si="9"/>
        <v>2974.0699999999997</v>
      </c>
      <c r="U171" s="34">
        <f t="shared" si="9"/>
        <v>2968.7999999999997</v>
      </c>
      <c r="V171" s="34">
        <f t="shared" si="9"/>
        <v>2922.95</v>
      </c>
      <c r="W171" s="34">
        <f t="shared" si="9"/>
        <v>2872.5499999999997</v>
      </c>
      <c r="X171" s="34">
        <f t="shared" si="9"/>
        <v>2499.89</v>
      </c>
      <c r="Y171" s="34">
        <f t="shared" si="9"/>
        <v>2336.96</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22</v>
      </c>
      <c r="B172" s="34">
        <f t="shared" si="9"/>
        <v>2053.89</v>
      </c>
      <c r="C172" s="34">
        <f t="shared" si="9"/>
        <v>1913.73</v>
      </c>
      <c r="D172" s="34">
        <f t="shared" si="9"/>
        <v>1784.9699999999998</v>
      </c>
      <c r="E172" s="34">
        <f t="shared" si="9"/>
        <v>1621.08</v>
      </c>
      <c r="F172" s="34">
        <f t="shared" si="9"/>
        <v>1715</v>
      </c>
      <c r="G172" s="34">
        <f t="shared" si="9"/>
        <v>1959.33</v>
      </c>
      <c r="H172" s="34">
        <f t="shared" si="9"/>
        <v>2099.61</v>
      </c>
      <c r="I172" s="34">
        <f t="shared" si="9"/>
        <v>2544.34</v>
      </c>
      <c r="J172" s="34">
        <f t="shared" si="9"/>
        <v>2901.71</v>
      </c>
      <c r="K172" s="34">
        <f t="shared" si="9"/>
        <v>3075.45</v>
      </c>
      <c r="L172" s="34">
        <f t="shared" si="9"/>
        <v>3103.12</v>
      </c>
      <c r="M172" s="34">
        <f t="shared" si="9"/>
        <v>3102.79</v>
      </c>
      <c r="N172" s="34">
        <f t="shared" si="9"/>
        <v>3026.62</v>
      </c>
      <c r="O172" s="34">
        <f t="shared" si="9"/>
        <v>3108.66</v>
      </c>
      <c r="P172" s="34">
        <f t="shared" si="9"/>
        <v>3188.77</v>
      </c>
      <c r="Q172" s="34">
        <f t="shared" si="9"/>
        <v>3126.69</v>
      </c>
      <c r="R172" s="34">
        <f t="shared" si="9"/>
        <v>3039.45</v>
      </c>
      <c r="S172" s="34">
        <f t="shared" si="9"/>
        <v>2979.72</v>
      </c>
      <c r="T172" s="34">
        <f t="shared" si="9"/>
        <v>2976.49</v>
      </c>
      <c r="U172" s="34">
        <f t="shared" si="9"/>
        <v>2964.37</v>
      </c>
      <c r="V172" s="34">
        <f t="shared" si="9"/>
        <v>2980.3199999999997</v>
      </c>
      <c r="W172" s="34">
        <f t="shared" si="9"/>
        <v>2902.5899999999997</v>
      </c>
      <c r="X172" s="34">
        <f t="shared" si="9"/>
        <v>2515.73</v>
      </c>
      <c r="Y172" s="34">
        <f t="shared" si="9"/>
        <v>2284.54</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23</v>
      </c>
      <c r="B173" s="34">
        <f t="shared" si="9"/>
        <v>2065.73</v>
      </c>
      <c r="C173" s="34">
        <f t="shared" si="9"/>
        <v>1872.6599999999999</v>
      </c>
      <c r="D173" s="34">
        <f t="shared" si="9"/>
        <v>1799.9699999999998</v>
      </c>
      <c r="E173" s="34">
        <f t="shared" si="9"/>
        <v>1733.87</v>
      </c>
      <c r="F173" s="34">
        <f t="shared" si="9"/>
        <v>1755.58</v>
      </c>
      <c r="G173" s="34">
        <f t="shared" si="9"/>
        <v>1905.21</v>
      </c>
      <c r="H173" s="34">
        <f t="shared" si="9"/>
        <v>2146.38</v>
      </c>
      <c r="I173" s="34">
        <f t="shared" si="9"/>
        <v>2570.77</v>
      </c>
      <c r="J173" s="34">
        <f t="shared" si="9"/>
        <v>2917.39</v>
      </c>
      <c r="K173" s="34">
        <f t="shared" si="9"/>
        <v>3017.8399999999997</v>
      </c>
      <c r="L173" s="34">
        <f t="shared" si="9"/>
        <v>3065.99</v>
      </c>
      <c r="M173" s="34">
        <f t="shared" si="9"/>
        <v>3049.16</v>
      </c>
      <c r="N173" s="34">
        <f t="shared" si="9"/>
        <v>3083.0099999999998</v>
      </c>
      <c r="O173" s="34">
        <f t="shared" si="9"/>
        <v>3111.04</v>
      </c>
      <c r="P173" s="34">
        <f t="shared" si="9"/>
        <v>3209.23</v>
      </c>
      <c r="Q173" s="34">
        <f t="shared" ref="Q173:Y173" si="10">Q105</f>
        <v>3103.0899999999997</v>
      </c>
      <c r="R173" s="34">
        <f t="shared" si="10"/>
        <v>3037.7799999999997</v>
      </c>
      <c r="S173" s="34">
        <f t="shared" si="10"/>
        <v>3009.5</v>
      </c>
      <c r="T173" s="34">
        <f t="shared" si="10"/>
        <v>2971.7599999999998</v>
      </c>
      <c r="U173" s="34">
        <f t="shared" si="10"/>
        <v>2958.73</v>
      </c>
      <c r="V173" s="34">
        <f t="shared" si="10"/>
        <v>2933.14</v>
      </c>
      <c r="W173" s="34">
        <f t="shared" si="10"/>
        <v>2943.8999999999996</v>
      </c>
      <c r="X173" s="34">
        <f t="shared" si="10"/>
        <v>2742.45</v>
      </c>
      <c r="Y173" s="34">
        <f t="shared" si="10"/>
        <v>2347.66</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24</v>
      </c>
      <c r="B174" s="34">
        <f t="shared" ref="B174:Y181" si="11">B106</f>
        <v>2261.92</v>
      </c>
      <c r="C174" s="34">
        <f t="shared" si="11"/>
        <v>2048.69</v>
      </c>
      <c r="D174" s="34">
        <f t="shared" si="11"/>
        <v>1962.9</v>
      </c>
      <c r="E174" s="34">
        <f t="shared" si="11"/>
        <v>1910.3600000000001</v>
      </c>
      <c r="F174" s="34">
        <f t="shared" si="11"/>
        <v>1890.62</v>
      </c>
      <c r="G174" s="34">
        <f t="shared" si="11"/>
        <v>1885.9699999999998</v>
      </c>
      <c r="H174" s="34">
        <f t="shared" si="11"/>
        <v>1949.2799999999997</v>
      </c>
      <c r="I174" s="34">
        <f t="shared" si="11"/>
        <v>2249.92</v>
      </c>
      <c r="J174" s="34">
        <f t="shared" si="11"/>
        <v>2663.67</v>
      </c>
      <c r="K174" s="34">
        <f t="shared" si="11"/>
        <v>2950.94</v>
      </c>
      <c r="L174" s="34">
        <f t="shared" si="11"/>
        <v>3027.62</v>
      </c>
      <c r="M174" s="34">
        <f t="shared" si="11"/>
        <v>3035.6299999999997</v>
      </c>
      <c r="N174" s="34">
        <f t="shared" si="11"/>
        <v>3024.31</v>
      </c>
      <c r="O174" s="34">
        <f t="shared" si="11"/>
        <v>3025.1099999999997</v>
      </c>
      <c r="P174" s="34">
        <f t="shared" si="11"/>
        <v>3016.41</v>
      </c>
      <c r="Q174" s="34">
        <f t="shared" si="11"/>
        <v>3043.87</v>
      </c>
      <c r="R174" s="34">
        <f t="shared" si="11"/>
        <v>3033.8999999999996</v>
      </c>
      <c r="S174" s="34">
        <f t="shared" si="11"/>
        <v>3027.42</v>
      </c>
      <c r="T174" s="34">
        <f t="shared" si="11"/>
        <v>3019.49</v>
      </c>
      <c r="U174" s="34">
        <f t="shared" si="11"/>
        <v>3026.93</v>
      </c>
      <c r="V174" s="34">
        <f t="shared" si="11"/>
        <v>3037.1099999999997</v>
      </c>
      <c r="W174" s="34">
        <f t="shared" si="11"/>
        <v>3023.95</v>
      </c>
      <c r="X174" s="34">
        <f t="shared" si="11"/>
        <v>2699.2599999999998</v>
      </c>
      <c r="Y174" s="34">
        <f t="shared" si="11"/>
        <v>2322.5700000000002</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25</v>
      </c>
      <c r="B175" s="34">
        <f t="shared" si="11"/>
        <v>2205.3200000000002</v>
      </c>
      <c r="C175" s="34">
        <f t="shared" si="11"/>
        <v>2017.6399999999999</v>
      </c>
      <c r="D175" s="34">
        <f t="shared" si="11"/>
        <v>1926.2199999999998</v>
      </c>
      <c r="E175" s="34">
        <f t="shared" si="11"/>
        <v>1852.21</v>
      </c>
      <c r="F175" s="34">
        <f t="shared" si="11"/>
        <v>1803.15</v>
      </c>
      <c r="G175" s="34">
        <f t="shared" si="11"/>
        <v>1847.5</v>
      </c>
      <c r="H175" s="34">
        <f t="shared" si="11"/>
        <v>1781.88</v>
      </c>
      <c r="I175" s="34">
        <f t="shared" si="11"/>
        <v>2038.33</v>
      </c>
      <c r="J175" s="34">
        <f t="shared" si="11"/>
        <v>2385.5700000000002</v>
      </c>
      <c r="K175" s="34">
        <f t="shared" si="11"/>
        <v>2739.2</v>
      </c>
      <c r="L175" s="34">
        <f t="shared" si="11"/>
        <v>2876.3999999999996</v>
      </c>
      <c r="M175" s="34">
        <f t="shared" si="11"/>
        <v>2939.0899999999997</v>
      </c>
      <c r="N175" s="34">
        <f t="shared" si="11"/>
        <v>2938.72</v>
      </c>
      <c r="O175" s="34">
        <f t="shared" si="11"/>
        <v>2936.99</v>
      </c>
      <c r="P175" s="34">
        <f t="shared" si="11"/>
        <v>2942.87</v>
      </c>
      <c r="Q175" s="34">
        <f t="shared" si="11"/>
        <v>2900.3599999999997</v>
      </c>
      <c r="R175" s="34">
        <f t="shared" si="11"/>
        <v>2836.21</v>
      </c>
      <c r="S175" s="34">
        <f t="shared" si="11"/>
        <v>2843.91</v>
      </c>
      <c r="T175" s="34">
        <f t="shared" si="11"/>
        <v>2873.41</v>
      </c>
      <c r="U175" s="34">
        <f t="shared" si="11"/>
        <v>2896.81</v>
      </c>
      <c r="V175" s="34">
        <f t="shared" si="11"/>
        <v>2928.3799999999997</v>
      </c>
      <c r="W175" s="34">
        <f t="shared" si="11"/>
        <v>2961.17</v>
      </c>
      <c r="X175" s="34">
        <f t="shared" si="11"/>
        <v>2610.5299999999997</v>
      </c>
      <c r="Y175" s="34">
        <f t="shared" si="11"/>
        <v>2241.2599999999998</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26</v>
      </c>
      <c r="B176" s="34">
        <f t="shared" si="11"/>
        <v>2068.98</v>
      </c>
      <c r="C176" s="34">
        <f t="shared" si="11"/>
        <v>1956.79</v>
      </c>
      <c r="D176" s="34">
        <f t="shared" si="11"/>
        <v>1868.17</v>
      </c>
      <c r="E176" s="34">
        <f t="shared" si="11"/>
        <v>1706.38</v>
      </c>
      <c r="F176" s="34">
        <f t="shared" si="11"/>
        <v>1726.0500000000002</v>
      </c>
      <c r="G176" s="34">
        <f t="shared" si="11"/>
        <v>1985.19</v>
      </c>
      <c r="H176" s="34">
        <f t="shared" si="11"/>
        <v>2093.12</v>
      </c>
      <c r="I176" s="34">
        <f t="shared" si="11"/>
        <v>2399.5</v>
      </c>
      <c r="J176" s="34">
        <f t="shared" si="11"/>
        <v>2834.91</v>
      </c>
      <c r="K176" s="34">
        <f t="shared" si="11"/>
        <v>2920.89</v>
      </c>
      <c r="L176" s="34">
        <f t="shared" si="11"/>
        <v>3009.91</v>
      </c>
      <c r="M176" s="34">
        <f t="shared" si="11"/>
        <v>2968.54</v>
      </c>
      <c r="N176" s="34">
        <f t="shared" si="11"/>
        <v>2933.47</v>
      </c>
      <c r="O176" s="34">
        <f t="shared" si="11"/>
        <v>2981.12</v>
      </c>
      <c r="P176" s="34">
        <f t="shared" si="11"/>
        <v>3034.8799999999997</v>
      </c>
      <c r="Q176" s="34">
        <f t="shared" si="11"/>
        <v>3043.69</v>
      </c>
      <c r="R176" s="34">
        <f t="shared" si="11"/>
        <v>3006.8399999999997</v>
      </c>
      <c r="S176" s="34">
        <f t="shared" si="11"/>
        <v>2871.73</v>
      </c>
      <c r="T176" s="34">
        <f t="shared" si="11"/>
        <v>2829.35</v>
      </c>
      <c r="U176" s="34">
        <f t="shared" si="11"/>
        <v>2731.29</v>
      </c>
      <c r="V176" s="34">
        <f t="shared" si="11"/>
        <v>2756.5</v>
      </c>
      <c r="W176" s="34">
        <f t="shared" si="11"/>
        <v>2664.57</v>
      </c>
      <c r="X176" s="34">
        <f t="shared" si="11"/>
        <v>2263.75</v>
      </c>
      <c r="Y176" s="34">
        <f t="shared" si="11"/>
        <v>2140.9899999999998</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27</v>
      </c>
      <c r="B177" s="34">
        <f t="shared" si="11"/>
        <v>1978.73</v>
      </c>
      <c r="C177" s="34">
        <f t="shared" si="11"/>
        <v>1788.56</v>
      </c>
      <c r="D177" s="34">
        <f t="shared" si="11"/>
        <v>1728.83</v>
      </c>
      <c r="E177" s="34">
        <f t="shared" si="11"/>
        <v>1416.38</v>
      </c>
      <c r="F177" s="34">
        <f t="shared" si="11"/>
        <v>1211.92</v>
      </c>
      <c r="G177" s="34">
        <f t="shared" si="11"/>
        <v>1789.5</v>
      </c>
      <c r="H177" s="34">
        <f t="shared" si="11"/>
        <v>1961.23</v>
      </c>
      <c r="I177" s="34">
        <f t="shared" si="11"/>
        <v>2288.1799999999998</v>
      </c>
      <c r="J177" s="34">
        <f t="shared" si="11"/>
        <v>2661.39</v>
      </c>
      <c r="K177" s="34">
        <f t="shared" si="11"/>
        <v>2844.97</v>
      </c>
      <c r="L177" s="34">
        <f t="shared" si="11"/>
        <v>2943.0499999999997</v>
      </c>
      <c r="M177" s="34">
        <f t="shared" si="11"/>
        <v>2849</v>
      </c>
      <c r="N177" s="34">
        <f t="shared" si="11"/>
        <v>2806.5</v>
      </c>
      <c r="O177" s="34">
        <f t="shared" si="11"/>
        <v>2843</v>
      </c>
      <c r="P177" s="34">
        <f t="shared" si="11"/>
        <v>2965.71</v>
      </c>
      <c r="Q177" s="34">
        <f t="shared" si="11"/>
        <v>2890.7</v>
      </c>
      <c r="R177" s="34">
        <f t="shared" si="11"/>
        <v>2906.0099999999998</v>
      </c>
      <c r="S177" s="34">
        <f t="shared" si="11"/>
        <v>2837.8599999999997</v>
      </c>
      <c r="T177" s="34">
        <f t="shared" si="11"/>
        <v>2787.1499999999996</v>
      </c>
      <c r="U177" s="34">
        <f t="shared" si="11"/>
        <v>2684.84</v>
      </c>
      <c r="V177" s="34">
        <f t="shared" si="11"/>
        <v>2675.84</v>
      </c>
      <c r="W177" s="34">
        <f t="shared" si="11"/>
        <v>2627.56</v>
      </c>
      <c r="X177" s="34">
        <f t="shared" si="11"/>
        <v>2258.25</v>
      </c>
      <c r="Y177" s="34">
        <f t="shared" si="11"/>
        <v>2153.89</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28</v>
      </c>
      <c r="B178" s="34">
        <f t="shared" si="11"/>
        <v>2042.56</v>
      </c>
      <c r="C178" s="34">
        <f t="shared" si="11"/>
        <v>1819.5099999999998</v>
      </c>
      <c r="D178" s="34">
        <f t="shared" si="11"/>
        <v>1672.12</v>
      </c>
      <c r="E178" s="34">
        <f t="shared" si="11"/>
        <v>1147.52</v>
      </c>
      <c r="F178" s="34">
        <f t="shared" si="11"/>
        <v>1023.98</v>
      </c>
      <c r="G178" s="34">
        <f t="shared" si="11"/>
        <v>1861</v>
      </c>
      <c r="H178" s="34">
        <f t="shared" si="11"/>
        <v>2090.75</v>
      </c>
      <c r="I178" s="34">
        <f t="shared" si="11"/>
        <v>2379.69</v>
      </c>
      <c r="J178" s="34">
        <f t="shared" si="11"/>
        <v>2901.7599999999998</v>
      </c>
      <c r="K178" s="34">
        <f t="shared" si="11"/>
        <v>2974.72</v>
      </c>
      <c r="L178" s="34">
        <f t="shared" si="11"/>
        <v>3058.3399999999997</v>
      </c>
      <c r="M178" s="34">
        <f t="shared" si="11"/>
        <v>3055.2999999999997</v>
      </c>
      <c r="N178" s="34">
        <f t="shared" si="11"/>
        <v>3049.8199999999997</v>
      </c>
      <c r="O178" s="34">
        <f t="shared" si="11"/>
        <v>3062.5</v>
      </c>
      <c r="P178" s="34">
        <f t="shared" si="11"/>
        <v>3164.96</v>
      </c>
      <c r="Q178" s="34">
        <f t="shared" si="11"/>
        <v>3242.22</v>
      </c>
      <c r="R178" s="34">
        <f t="shared" si="11"/>
        <v>3069.67</v>
      </c>
      <c r="S178" s="34">
        <f t="shared" si="11"/>
        <v>3019.5699999999997</v>
      </c>
      <c r="T178" s="34">
        <f t="shared" si="11"/>
        <v>2970.77</v>
      </c>
      <c r="U178" s="34">
        <f t="shared" si="11"/>
        <v>2932.22</v>
      </c>
      <c r="V178" s="34">
        <f t="shared" si="11"/>
        <v>2920.3399999999997</v>
      </c>
      <c r="W178" s="34">
        <f t="shared" si="11"/>
        <v>2885.1099999999997</v>
      </c>
      <c r="X178" s="34">
        <f t="shared" si="11"/>
        <v>2496.9</v>
      </c>
      <c r="Y178" s="34">
        <f t="shared" si="11"/>
        <v>2220.84</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12" x14ac:dyDescent="0.2">
      <c r="A179" s="33">
        <v>29</v>
      </c>
      <c r="B179" s="34">
        <f t="shared" si="11"/>
        <v>2019.77</v>
      </c>
      <c r="C179" s="34">
        <f t="shared" si="11"/>
        <v>1857.27</v>
      </c>
      <c r="D179" s="34">
        <f t="shared" si="11"/>
        <v>1668.28</v>
      </c>
      <c r="E179" s="34">
        <f t="shared" si="11"/>
        <v>1592.24</v>
      </c>
      <c r="F179" s="34">
        <f t="shared" si="11"/>
        <v>1580.13</v>
      </c>
      <c r="G179" s="34">
        <f t="shared" si="11"/>
        <v>1889.73</v>
      </c>
      <c r="H179" s="34">
        <f t="shared" si="11"/>
        <v>2016.31</v>
      </c>
      <c r="I179" s="34">
        <f t="shared" si="11"/>
        <v>2373.0500000000002</v>
      </c>
      <c r="J179" s="34">
        <f t="shared" si="11"/>
        <v>2931.2799999999997</v>
      </c>
      <c r="K179" s="34">
        <f t="shared" si="11"/>
        <v>2966.83</v>
      </c>
      <c r="L179" s="34">
        <f t="shared" si="11"/>
        <v>2975.97</v>
      </c>
      <c r="M179" s="34">
        <f t="shared" si="11"/>
        <v>3065.8599999999997</v>
      </c>
      <c r="N179" s="34">
        <f t="shared" si="11"/>
        <v>3072.85</v>
      </c>
      <c r="O179" s="34">
        <f t="shared" si="11"/>
        <v>3092.3999999999996</v>
      </c>
      <c r="P179" s="34">
        <f t="shared" si="11"/>
        <v>3225.41</v>
      </c>
      <c r="Q179" s="34">
        <f t="shared" si="11"/>
        <v>3242.8999999999996</v>
      </c>
      <c r="R179" s="34">
        <f t="shared" si="11"/>
        <v>3237.64</v>
      </c>
      <c r="S179" s="34">
        <f t="shared" si="11"/>
        <v>3173.24</v>
      </c>
      <c r="T179" s="34">
        <f t="shared" si="11"/>
        <v>3109.71</v>
      </c>
      <c r="U179" s="34">
        <f t="shared" si="11"/>
        <v>3084.18</v>
      </c>
      <c r="V179" s="34">
        <f t="shared" si="11"/>
        <v>3056.72</v>
      </c>
      <c r="W179" s="34">
        <f t="shared" si="11"/>
        <v>2975.3199999999997</v>
      </c>
      <c r="X179" s="34">
        <f t="shared" si="11"/>
        <v>2664.25</v>
      </c>
      <c r="Y179" s="34">
        <f t="shared" si="11"/>
        <v>2242.89</v>
      </c>
      <c r="Z179" s="24">
        <f>IFERROR(Y179,"скрыть")</f>
        <v>2242.89</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12" x14ac:dyDescent="0.2">
      <c r="A180" s="33">
        <v>30</v>
      </c>
      <c r="B180" s="34">
        <f t="shared" si="11"/>
        <v>2029.85</v>
      </c>
      <c r="C180" s="34">
        <f t="shared" si="11"/>
        <v>1887.65</v>
      </c>
      <c r="D180" s="34">
        <f t="shared" si="11"/>
        <v>1739.4</v>
      </c>
      <c r="E180" s="34">
        <f t="shared" si="11"/>
        <v>1649.6</v>
      </c>
      <c r="F180" s="34">
        <f t="shared" si="11"/>
        <v>1637.06</v>
      </c>
      <c r="G180" s="34">
        <f t="shared" si="11"/>
        <v>1863.31</v>
      </c>
      <c r="H180" s="34">
        <f t="shared" si="11"/>
        <v>1929.8600000000001</v>
      </c>
      <c r="I180" s="34">
        <f t="shared" si="11"/>
        <v>2321.0099999999998</v>
      </c>
      <c r="J180" s="34">
        <f t="shared" si="11"/>
        <v>2945.5499999999997</v>
      </c>
      <c r="K180" s="34">
        <f t="shared" si="11"/>
        <v>2836.69</v>
      </c>
      <c r="L180" s="34">
        <f t="shared" si="11"/>
        <v>2817.3399999999997</v>
      </c>
      <c r="M180" s="34">
        <f t="shared" si="11"/>
        <v>2803.08</v>
      </c>
      <c r="N180" s="34">
        <f t="shared" si="11"/>
        <v>3102.8399999999997</v>
      </c>
      <c r="O180" s="34">
        <f t="shared" si="11"/>
        <v>3118.06</v>
      </c>
      <c r="P180" s="34">
        <f t="shared" si="11"/>
        <v>3501.6499999999996</v>
      </c>
      <c r="Q180" s="34">
        <f t="shared" si="11"/>
        <v>3498.23</v>
      </c>
      <c r="R180" s="34">
        <f t="shared" si="11"/>
        <v>3264.6099999999997</v>
      </c>
      <c r="S180" s="34">
        <f t="shared" si="11"/>
        <v>3147.6</v>
      </c>
      <c r="T180" s="34">
        <f t="shared" si="11"/>
        <v>3096.44</v>
      </c>
      <c r="U180" s="34">
        <f t="shared" si="11"/>
        <v>3051.42</v>
      </c>
      <c r="V180" s="34">
        <f t="shared" si="11"/>
        <v>3133.8799999999997</v>
      </c>
      <c r="W180" s="34">
        <f t="shared" si="11"/>
        <v>3131.85</v>
      </c>
      <c r="X180" s="34">
        <f t="shared" si="11"/>
        <v>2857.5099999999998</v>
      </c>
      <c r="Y180" s="34">
        <f t="shared" si="11"/>
        <v>2361.96</v>
      </c>
      <c r="Z180" s="24">
        <f>IFERROR(Y180,"скрыть")</f>
        <v>2361.96</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12" x14ac:dyDescent="0.2">
      <c r="A181" s="33">
        <v>31</v>
      </c>
      <c r="B181" s="34">
        <f t="shared" si="11"/>
        <v>2113.84</v>
      </c>
      <c r="C181" s="34">
        <f t="shared" si="11"/>
        <v>1977.6999999999998</v>
      </c>
      <c r="D181" s="34">
        <f t="shared" si="11"/>
        <v>1848.42</v>
      </c>
      <c r="E181" s="34">
        <f t="shared" si="11"/>
        <v>1745.23</v>
      </c>
      <c r="F181" s="34">
        <f t="shared" si="11"/>
        <v>1701.35</v>
      </c>
      <c r="G181" s="34">
        <f t="shared" si="11"/>
        <v>1801.63</v>
      </c>
      <c r="H181" s="34">
        <f t="shared" si="11"/>
        <v>1864.5299999999997</v>
      </c>
      <c r="I181" s="34">
        <f t="shared" si="11"/>
        <v>2124.9499999999998</v>
      </c>
      <c r="J181" s="34">
        <f t="shared" si="11"/>
        <v>2719.97</v>
      </c>
      <c r="K181" s="34">
        <f t="shared" si="11"/>
        <v>2873.37</v>
      </c>
      <c r="L181" s="34">
        <f t="shared" si="11"/>
        <v>3011.99</v>
      </c>
      <c r="M181" s="34">
        <f t="shared" si="11"/>
        <v>3045.31</v>
      </c>
      <c r="N181" s="34">
        <f t="shared" si="11"/>
        <v>3056.54</v>
      </c>
      <c r="O181" s="34">
        <f t="shared" si="11"/>
        <v>3060.3399999999997</v>
      </c>
      <c r="P181" s="34">
        <f t="shared" si="11"/>
        <v>3104.29</v>
      </c>
      <c r="Q181" s="34">
        <f t="shared" si="11"/>
        <v>3123.77</v>
      </c>
      <c r="R181" s="34">
        <f t="shared" si="11"/>
        <v>3128.96</v>
      </c>
      <c r="S181" s="34">
        <f t="shared" si="11"/>
        <v>3136.02</v>
      </c>
      <c r="T181" s="34">
        <f t="shared" si="11"/>
        <v>3073.12</v>
      </c>
      <c r="U181" s="34">
        <f t="shared" si="11"/>
        <v>3049.3599999999997</v>
      </c>
      <c r="V181" s="34">
        <f t="shared" si="11"/>
        <v>3069.67</v>
      </c>
      <c r="W181" s="34">
        <f t="shared" si="11"/>
        <v>3057.52</v>
      </c>
      <c r="X181" s="34">
        <f t="shared" si="11"/>
        <v>2736.66</v>
      </c>
      <c r="Y181" s="34">
        <f t="shared" si="11"/>
        <v>2295.62</v>
      </c>
      <c r="Z181" s="24">
        <f>IFERROR(Y181,"скрыть")</f>
        <v>2295.62</v>
      </c>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ht="11.25" customHeight="1" x14ac:dyDescent="0.2">
      <c r="A182" s="111"/>
      <c r="B182" s="112" t="s">
        <v>110</v>
      </c>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ht="11.25" customHeight="1" x14ac:dyDescent="0.2">
      <c r="A183" s="111"/>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s="27" customFormat="1" ht="32.65" customHeight="1" x14ac:dyDescent="0.2">
      <c r="A184" s="31" t="s">
        <v>83</v>
      </c>
      <c r="B184" s="32" t="s">
        <v>84</v>
      </c>
      <c r="C184" s="32" t="s">
        <v>85</v>
      </c>
      <c r="D184" s="32" t="s">
        <v>86</v>
      </c>
      <c r="E184" s="32" t="s">
        <v>87</v>
      </c>
      <c r="F184" s="32" t="s">
        <v>88</v>
      </c>
      <c r="G184" s="32" t="s">
        <v>89</v>
      </c>
      <c r="H184" s="32" t="s">
        <v>90</v>
      </c>
      <c r="I184" s="32" t="s">
        <v>91</v>
      </c>
      <c r="J184" s="32" t="s">
        <v>92</v>
      </c>
      <c r="K184" s="32" t="s">
        <v>93</v>
      </c>
      <c r="L184" s="32" t="s">
        <v>94</v>
      </c>
      <c r="M184" s="32" t="s">
        <v>95</v>
      </c>
      <c r="N184" s="32" t="s">
        <v>96</v>
      </c>
      <c r="O184" s="32" t="s">
        <v>97</v>
      </c>
      <c r="P184" s="32" t="s">
        <v>98</v>
      </c>
      <c r="Q184" s="32" t="s">
        <v>99</v>
      </c>
      <c r="R184" s="32" t="s">
        <v>100</v>
      </c>
      <c r="S184" s="32" t="s">
        <v>101</v>
      </c>
      <c r="T184" s="32" t="s">
        <v>102</v>
      </c>
      <c r="U184" s="32" t="s">
        <v>103</v>
      </c>
      <c r="V184" s="32" t="s">
        <v>104</v>
      </c>
      <c r="W184" s="32" t="s">
        <v>105</v>
      </c>
      <c r="X184" s="32" t="s">
        <v>106</v>
      </c>
      <c r="Y184" s="32" t="s">
        <v>107</v>
      </c>
      <c r="Z184" s="26"/>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1</v>
      </c>
      <c r="B185" s="34">
        <f>B83</f>
        <v>2107.42</v>
      </c>
      <c r="C185" s="34">
        <f t="shared" ref="C185:Y185" si="12">C83</f>
        <v>1965.5099999999998</v>
      </c>
      <c r="D185" s="34">
        <f t="shared" si="12"/>
        <v>1913.44</v>
      </c>
      <c r="E185" s="34">
        <f t="shared" si="12"/>
        <v>1873.9099999999999</v>
      </c>
      <c r="F185" s="34">
        <f t="shared" si="12"/>
        <v>1857.12</v>
      </c>
      <c r="G185" s="34">
        <f t="shared" si="12"/>
        <v>1861.6799999999998</v>
      </c>
      <c r="H185" s="34">
        <f t="shared" si="12"/>
        <v>1873.63</v>
      </c>
      <c r="I185" s="34">
        <f t="shared" si="12"/>
        <v>2124.38</v>
      </c>
      <c r="J185" s="34">
        <f t="shared" si="12"/>
        <v>2312.86</v>
      </c>
      <c r="K185" s="34">
        <f t="shared" si="12"/>
        <v>2578.69</v>
      </c>
      <c r="L185" s="34">
        <f t="shared" si="12"/>
        <v>2714.16</v>
      </c>
      <c r="M185" s="34">
        <f t="shared" si="12"/>
        <v>2741.8799999999997</v>
      </c>
      <c r="N185" s="34">
        <f t="shared" si="12"/>
        <v>2719.99</v>
      </c>
      <c r="O185" s="34">
        <f t="shared" si="12"/>
        <v>2727.94</v>
      </c>
      <c r="P185" s="34">
        <f t="shared" si="12"/>
        <v>2725.2</v>
      </c>
      <c r="Q185" s="34">
        <f t="shared" si="12"/>
        <v>2652.48</v>
      </c>
      <c r="R185" s="34">
        <f t="shared" si="12"/>
        <v>2537.2599999999998</v>
      </c>
      <c r="S185" s="34">
        <f t="shared" si="12"/>
        <v>2601.29</v>
      </c>
      <c r="T185" s="34">
        <f t="shared" si="12"/>
        <v>2647.75</v>
      </c>
      <c r="U185" s="34">
        <f t="shared" si="12"/>
        <v>2709.22</v>
      </c>
      <c r="V185" s="34">
        <f t="shared" si="12"/>
        <v>2805.1499999999996</v>
      </c>
      <c r="W185" s="34">
        <f t="shared" si="12"/>
        <v>2796.81</v>
      </c>
      <c r="X185" s="34">
        <f t="shared" si="12"/>
        <v>2334.92</v>
      </c>
      <c r="Y185" s="34">
        <f t="shared" si="12"/>
        <v>2210.13</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2</v>
      </c>
      <c r="B186" s="34">
        <f t="shared" ref="B186:Y196" si="13">B84</f>
        <v>2037.73</v>
      </c>
      <c r="C186" s="34">
        <f t="shared" si="13"/>
        <v>1936.1100000000001</v>
      </c>
      <c r="D186" s="34">
        <f t="shared" si="13"/>
        <v>1857.19</v>
      </c>
      <c r="E186" s="34">
        <f t="shared" si="13"/>
        <v>1843.1799999999998</v>
      </c>
      <c r="F186" s="34">
        <f t="shared" si="13"/>
        <v>1833.8600000000001</v>
      </c>
      <c r="G186" s="34">
        <f t="shared" si="13"/>
        <v>1852.13</v>
      </c>
      <c r="H186" s="34">
        <f t="shared" si="13"/>
        <v>1822.23</v>
      </c>
      <c r="I186" s="34">
        <f t="shared" si="13"/>
        <v>2032.21</v>
      </c>
      <c r="J186" s="34">
        <f t="shared" si="13"/>
        <v>2302.21</v>
      </c>
      <c r="K186" s="34">
        <f t="shared" si="13"/>
        <v>2485.84</v>
      </c>
      <c r="L186" s="34">
        <f t="shared" si="13"/>
        <v>2501.77</v>
      </c>
      <c r="M186" s="34">
        <f t="shared" si="13"/>
        <v>2556.84</v>
      </c>
      <c r="N186" s="34">
        <f t="shared" si="13"/>
        <v>2550.69</v>
      </c>
      <c r="O186" s="34">
        <f t="shared" si="13"/>
        <v>2521.7199999999998</v>
      </c>
      <c r="P186" s="34">
        <f t="shared" si="13"/>
        <v>2506.58</v>
      </c>
      <c r="Q186" s="34">
        <f t="shared" si="13"/>
        <v>2487.36</v>
      </c>
      <c r="R186" s="34">
        <f t="shared" si="13"/>
        <v>2436.84</v>
      </c>
      <c r="S186" s="34">
        <f t="shared" si="13"/>
        <v>2484.02</v>
      </c>
      <c r="T186" s="34">
        <f t="shared" si="13"/>
        <v>2487.04</v>
      </c>
      <c r="U186" s="34">
        <f t="shared" si="13"/>
        <v>2634.4</v>
      </c>
      <c r="V186" s="34">
        <f t="shared" si="13"/>
        <v>2688.08</v>
      </c>
      <c r="W186" s="34">
        <f t="shared" si="13"/>
        <v>2678.94</v>
      </c>
      <c r="X186" s="34">
        <f t="shared" si="13"/>
        <v>2285.0700000000002</v>
      </c>
      <c r="Y186" s="34">
        <f t="shared" si="13"/>
        <v>2099.25</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3</v>
      </c>
      <c r="B187" s="34">
        <f t="shared" si="13"/>
        <v>2028.3899999999999</v>
      </c>
      <c r="C187" s="34">
        <f t="shared" si="13"/>
        <v>1932.29</v>
      </c>
      <c r="D187" s="34">
        <f t="shared" si="13"/>
        <v>1848.96</v>
      </c>
      <c r="E187" s="34">
        <f t="shared" si="13"/>
        <v>1832.92</v>
      </c>
      <c r="F187" s="34">
        <f t="shared" si="13"/>
        <v>1829.9899999999998</v>
      </c>
      <c r="G187" s="34">
        <f t="shared" si="13"/>
        <v>1838.6</v>
      </c>
      <c r="H187" s="34">
        <f t="shared" si="13"/>
        <v>1856.9</v>
      </c>
      <c r="I187" s="34">
        <f t="shared" si="13"/>
        <v>2075.31</v>
      </c>
      <c r="J187" s="34">
        <f t="shared" si="13"/>
        <v>2326.46</v>
      </c>
      <c r="K187" s="34">
        <f t="shared" si="13"/>
        <v>2674.87</v>
      </c>
      <c r="L187" s="34">
        <f t="shared" si="13"/>
        <v>2729.72</v>
      </c>
      <c r="M187" s="34">
        <f t="shared" si="13"/>
        <v>2755.2799999999997</v>
      </c>
      <c r="N187" s="34">
        <f t="shared" si="13"/>
        <v>2744.69</v>
      </c>
      <c r="O187" s="34">
        <f t="shared" si="13"/>
        <v>2731.1299999999997</v>
      </c>
      <c r="P187" s="34">
        <f t="shared" si="13"/>
        <v>2712.3399999999997</v>
      </c>
      <c r="Q187" s="34">
        <f t="shared" si="13"/>
        <v>2671.71</v>
      </c>
      <c r="R187" s="34">
        <f t="shared" si="13"/>
        <v>2621.69</v>
      </c>
      <c r="S187" s="34">
        <f t="shared" si="13"/>
        <v>2647.42</v>
      </c>
      <c r="T187" s="34">
        <f t="shared" si="13"/>
        <v>2597.19</v>
      </c>
      <c r="U187" s="34">
        <f t="shared" si="13"/>
        <v>2648.43</v>
      </c>
      <c r="V187" s="34">
        <f t="shared" si="13"/>
        <v>2724.41</v>
      </c>
      <c r="W187" s="34">
        <f t="shared" si="13"/>
        <v>2775.81</v>
      </c>
      <c r="X187" s="34">
        <f t="shared" si="13"/>
        <v>2355.2399999999998</v>
      </c>
      <c r="Y187" s="34">
        <f t="shared" si="13"/>
        <v>2195.04</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4</v>
      </c>
      <c r="B188" s="34">
        <f t="shared" si="13"/>
        <v>1969.6999999999998</v>
      </c>
      <c r="C188" s="34">
        <f t="shared" si="13"/>
        <v>1899.83</v>
      </c>
      <c r="D188" s="34">
        <f t="shared" si="13"/>
        <v>1855.1399999999999</v>
      </c>
      <c r="E188" s="34">
        <f t="shared" si="13"/>
        <v>1851.1599999999999</v>
      </c>
      <c r="F188" s="34">
        <f t="shared" si="13"/>
        <v>1846.15</v>
      </c>
      <c r="G188" s="34">
        <f t="shared" si="13"/>
        <v>1831.46</v>
      </c>
      <c r="H188" s="34">
        <f t="shared" si="13"/>
        <v>1789.6999999999998</v>
      </c>
      <c r="I188" s="34">
        <f t="shared" si="13"/>
        <v>1920.79</v>
      </c>
      <c r="J188" s="34">
        <f t="shared" si="13"/>
        <v>2207.69</v>
      </c>
      <c r="K188" s="34">
        <f t="shared" si="13"/>
        <v>2369.27</v>
      </c>
      <c r="L188" s="34">
        <f t="shared" si="13"/>
        <v>2491.39</v>
      </c>
      <c r="M188" s="34">
        <f t="shared" si="13"/>
        <v>2499.35</v>
      </c>
      <c r="N188" s="34">
        <f t="shared" si="13"/>
        <v>2498.13</v>
      </c>
      <c r="O188" s="34">
        <f t="shared" si="13"/>
        <v>2496.6</v>
      </c>
      <c r="P188" s="34">
        <f t="shared" si="13"/>
        <v>2595.4</v>
      </c>
      <c r="Q188" s="34">
        <f t="shared" si="13"/>
        <v>2502.6</v>
      </c>
      <c r="R188" s="34">
        <f t="shared" si="13"/>
        <v>2497.33</v>
      </c>
      <c r="S188" s="34">
        <f t="shared" si="13"/>
        <v>2547.4</v>
      </c>
      <c r="T188" s="34">
        <f t="shared" si="13"/>
        <v>2552.4</v>
      </c>
      <c r="U188" s="34">
        <f t="shared" si="13"/>
        <v>2650.04</v>
      </c>
      <c r="V188" s="34">
        <f t="shared" si="13"/>
        <v>2713.97</v>
      </c>
      <c r="W188" s="34">
        <f t="shared" si="13"/>
        <v>2732.56</v>
      </c>
      <c r="X188" s="34">
        <f t="shared" si="13"/>
        <v>2337.87</v>
      </c>
      <c r="Y188" s="34">
        <f t="shared" si="13"/>
        <v>2170.8200000000002</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5</v>
      </c>
      <c r="B189" s="34">
        <f t="shared" si="13"/>
        <v>1974.08</v>
      </c>
      <c r="C189" s="34">
        <f t="shared" si="13"/>
        <v>1851.94</v>
      </c>
      <c r="D189" s="34">
        <f t="shared" si="13"/>
        <v>1817.7399999999998</v>
      </c>
      <c r="E189" s="34">
        <f t="shared" si="13"/>
        <v>1800.75</v>
      </c>
      <c r="F189" s="34">
        <f t="shared" si="13"/>
        <v>1814.2199999999998</v>
      </c>
      <c r="G189" s="34">
        <f t="shared" si="13"/>
        <v>1861.19</v>
      </c>
      <c r="H189" s="34">
        <f t="shared" si="13"/>
        <v>1971.5099999999998</v>
      </c>
      <c r="I189" s="34">
        <f t="shared" si="13"/>
        <v>2317.14</v>
      </c>
      <c r="J189" s="34">
        <f t="shared" si="13"/>
        <v>2639.98</v>
      </c>
      <c r="K189" s="34">
        <f t="shared" si="13"/>
        <v>2720.8399999999997</v>
      </c>
      <c r="L189" s="34">
        <f t="shared" si="13"/>
        <v>2731.6099999999997</v>
      </c>
      <c r="M189" s="34">
        <f t="shared" si="13"/>
        <v>2784.18</v>
      </c>
      <c r="N189" s="34">
        <f t="shared" si="13"/>
        <v>2755.5899999999997</v>
      </c>
      <c r="O189" s="34">
        <f t="shared" si="13"/>
        <v>2775.6099999999997</v>
      </c>
      <c r="P189" s="34">
        <f t="shared" si="13"/>
        <v>2760.97</v>
      </c>
      <c r="Q189" s="34">
        <f t="shared" si="13"/>
        <v>2746.6299999999997</v>
      </c>
      <c r="R189" s="34">
        <f t="shared" si="13"/>
        <v>2726.3599999999997</v>
      </c>
      <c r="S189" s="34">
        <f t="shared" si="13"/>
        <v>2637.24</v>
      </c>
      <c r="T189" s="34">
        <f t="shared" si="13"/>
        <v>2621.37</v>
      </c>
      <c r="U189" s="34">
        <f t="shared" si="13"/>
        <v>2599.96</v>
      </c>
      <c r="V189" s="34">
        <f t="shared" si="13"/>
        <v>2734.87</v>
      </c>
      <c r="W189" s="34">
        <f t="shared" si="13"/>
        <v>2660.09</v>
      </c>
      <c r="X189" s="34">
        <f t="shared" si="13"/>
        <v>2331.4699999999998</v>
      </c>
      <c r="Y189" s="34">
        <f t="shared" si="13"/>
        <v>2097.71</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6</v>
      </c>
      <c r="B190" s="34">
        <f t="shared" si="13"/>
        <v>1970.92</v>
      </c>
      <c r="C190" s="34">
        <f t="shared" si="13"/>
        <v>1855.25</v>
      </c>
      <c r="D190" s="34">
        <f t="shared" si="13"/>
        <v>1818.8899999999999</v>
      </c>
      <c r="E190" s="34">
        <f t="shared" si="13"/>
        <v>1818.19</v>
      </c>
      <c r="F190" s="34">
        <f t="shared" si="13"/>
        <v>1844.7799999999997</v>
      </c>
      <c r="G190" s="34">
        <f t="shared" si="13"/>
        <v>1903.9099999999999</v>
      </c>
      <c r="H190" s="34">
        <f t="shared" si="13"/>
        <v>2103.9</v>
      </c>
      <c r="I190" s="34">
        <f t="shared" si="13"/>
        <v>2371.31</v>
      </c>
      <c r="J190" s="34">
        <f t="shared" si="13"/>
        <v>2800.1299999999997</v>
      </c>
      <c r="K190" s="34">
        <f t="shared" si="13"/>
        <v>2873.5299999999997</v>
      </c>
      <c r="L190" s="34">
        <f t="shared" si="13"/>
        <v>2875.46</v>
      </c>
      <c r="M190" s="34">
        <f t="shared" si="13"/>
        <v>2909.97</v>
      </c>
      <c r="N190" s="34">
        <f t="shared" si="13"/>
        <v>2907.79</v>
      </c>
      <c r="O190" s="34">
        <f t="shared" si="13"/>
        <v>2913.6</v>
      </c>
      <c r="P190" s="34">
        <f t="shared" si="13"/>
        <v>2907.96</v>
      </c>
      <c r="Q190" s="34">
        <f t="shared" si="13"/>
        <v>2888.06</v>
      </c>
      <c r="R190" s="34">
        <f t="shared" si="13"/>
        <v>2875.44</v>
      </c>
      <c r="S190" s="34">
        <f t="shared" si="13"/>
        <v>2823.25</v>
      </c>
      <c r="T190" s="34">
        <f t="shared" si="13"/>
        <v>2809.99</v>
      </c>
      <c r="U190" s="34">
        <f t="shared" si="13"/>
        <v>2813.0099999999998</v>
      </c>
      <c r="V190" s="34">
        <f t="shared" si="13"/>
        <v>2889.8399999999997</v>
      </c>
      <c r="W190" s="34">
        <f t="shared" si="13"/>
        <v>2784.98</v>
      </c>
      <c r="X190" s="34">
        <f t="shared" si="13"/>
        <v>2313.3000000000002</v>
      </c>
      <c r="Y190" s="34">
        <f t="shared" si="13"/>
        <v>2209.75</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7</v>
      </c>
      <c r="B191" s="34">
        <f t="shared" si="13"/>
        <v>1942.54</v>
      </c>
      <c r="C191" s="34">
        <f t="shared" si="13"/>
        <v>1802.44</v>
      </c>
      <c r="D191" s="34">
        <f t="shared" si="13"/>
        <v>1684.67</v>
      </c>
      <c r="E191" s="34">
        <f t="shared" si="13"/>
        <v>1674.58</v>
      </c>
      <c r="F191" s="34">
        <f t="shared" si="13"/>
        <v>1761.9099999999999</v>
      </c>
      <c r="G191" s="34">
        <f t="shared" si="13"/>
        <v>1878.56</v>
      </c>
      <c r="H191" s="34">
        <f t="shared" si="13"/>
        <v>2038.0500000000002</v>
      </c>
      <c r="I191" s="34">
        <f t="shared" si="13"/>
        <v>2368.5500000000002</v>
      </c>
      <c r="J191" s="34">
        <f t="shared" si="13"/>
        <v>2750.41</v>
      </c>
      <c r="K191" s="34">
        <f t="shared" si="13"/>
        <v>2822.21</v>
      </c>
      <c r="L191" s="34">
        <f t="shared" si="13"/>
        <v>2822.79</v>
      </c>
      <c r="M191" s="34">
        <f t="shared" si="13"/>
        <v>2879.7599999999998</v>
      </c>
      <c r="N191" s="34">
        <f t="shared" si="13"/>
        <v>2857.3199999999997</v>
      </c>
      <c r="O191" s="34">
        <f t="shared" si="13"/>
        <v>2866.0099999999998</v>
      </c>
      <c r="P191" s="34">
        <f t="shared" si="13"/>
        <v>2850.45</v>
      </c>
      <c r="Q191" s="34">
        <f t="shared" si="13"/>
        <v>2838.6299999999997</v>
      </c>
      <c r="R191" s="34">
        <f t="shared" si="13"/>
        <v>2827.68</v>
      </c>
      <c r="S191" s="34">
        <f t="shared" si="13"/>
        <v>2747.56</v>
      </c>
      <c r="T191" s="34">
        <f t="shared" si="13"/>
        <v>2750.44</v>
      </c>
      <c r="U191" s="34">
        <f t="shared" si="13"/>
        <v>2788.97</v>
      </c>
      <c r="V191" s="34">
        <f t="shared" si="13"/>
        <v>2854.16</v>
      </c>
      <c r="W191" s="34">
        <f t="shared" si="13"/>
        <v>2831.1299999999997</v>
      </c>
      <c r="X191" s="34">
        <f t="shared" si="13"/>
        <v>2483.06</v>
      </c>
      <c r="Y191" s="34">
        <f t="shared" si="13"/>
        <v>2276.0299999999997</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8</v>
      </c>
      <c r="B192" s="34">
        <f t="shared" si="13"/>
        <v>2278.92</v>
      </c>
      <c r="C192" s="34">
        <f t="shared" si="13"/>
        <v>2121.2799999999997</v>
      </c>
      <c r="D192" s="34">
        <f t="shared" si="13"/>
        <v>2020.75</v>
      </c>
      <c r="E192" s="34">
        <f t="shared" si="13"/>
        <v>1996.2599999999998</v>
      </c>
      <c r="F192" s="34">
        <f t="shared" si="13"/>
        <v>1976.65</v>
      </c>
      <c r="G192" s="34">
        <f t="shared" si="13"/>
        <v>1965.2199999999998</v>
      </c>
      <c r="H192" s="34">
        <f t="shared" si="13"/>
        <v>1947.67</v>
      </c>
      <c r="I192" s="34">
        <f t="shared" si="13"/>
        <v>2273.0099999999998</v>
      </c>
      <c r="J192" s="34">
        <f t="shared" si="13"/>
        <v>2560.5099999999998</v>
      </c>
      <c r="K192" s="34">
        <f t="shared" si="13"/>
        <v>2747.2799999999997</v>
      </c>
      <c r="L192" s="34">
        <f t="shared" si="13"/>
        <v>2826.3399999999997</v>
      </c>
      <c r="M192" s="34">
        <f t="shared" si="13"/>
        <v>2844.64</v>
      </c>
      <c r="N192" s="34">
        <f t="shared" si="13"/>
        <v>2830.5</v>
      </c>
      <c r="O192" s="34">
        <f t="shared" si="13"/>
        <v>2814.21</v>
      </c>
      <c r="P192" s="34">
        <f t="shared" si="13"/>
        <v>2808.6299999999997</v>
      </c>
      <c r="Q192" s="34">
        <f t="shared" si="13"/>
        <v>2734.48</v>
      </c>
      <c r="R192" s="34">
        <f t="shared" si="13"/>
        <v>2686.3</v>
      </c>
      <c r="S192" s="34">
        <f t="shared" si="13"/>
        <v>2740.6299999999997</v>
      </c>
      <c r="T192" s="34">
        <f t="shared" si="13"/>
        <v>2789.08</v>
      </c>
      <c r="U192" s="34">
        <f t="shared" si="13"/>
        <v>2842.7599999999998</v>
      </c>
      <c r="V192" s="34">
        <f t="shared" si="13"/>
        <v>2865.2999999999997</v>
      </c>
      <c r="W192" s="34">
        <f t="shared" si="13"/>
        <v>2869.71</v>
      </c>
      <c r="X192" s="34">
        <f t="shared" si="13"/>
        <v>2534.6799999999998</v>
      </c>
      <c r="Y192" s="34">
        <f t="shared" si="13"/>
        <v>2272.79</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9</v>
      </c>
      <c r="B193" s="34">
        <f t="shared" si="13"/>
        <v>2215.66</v>
      </c>
      <c r="C193" s="34">
        <f t="shared" si="13"/>
        <v>2041</v>
      </c>
      <c r="D193" s="34">
        <f t="shared" si="13"/>
        <v>1939.5299999999997</v>
      </c>
      <c r="E193" s="34">
        <f t="shared" si="13"/>
        <v>1894.02</v>
      </c>
      <c r="F193" s="34">
        <f t="shared" si="13"/>
        <v>1885.27</v>
      </c>
      <c r="G193" s="34">
        <f t="shared" si="13"/>
        <v>1909.63</v>
      </c>
      <c r="H193" s="34">
        <f t="shared" si="13"/>
        <v>1961.65</v>
      </c>
      <c r="I193" s="34">
        <f t="shared" si="13"/>
        <v>2229.06</v>
      </c>
      <c r="J193" s="34">
        <f t="shared" si="13"/>
        <v>2480.63</v>
      </c>
      <c r="K193" s="34">
        <f t="shared" si="13"/>
        <v>2769.3799999999997</v>
      </c>
      <c r="L193" s="34">
        <f t="shared" si="13"/>
        <v>2851.43</v>
      </c>
      <c r="M193" s="34">
        <f t="shared" si="13"/>
        <v>2869.67</v>
      </c>
      <c r="N193" s="34">
        <f t="shared" si="13"/>
        <v>2848.5899999999997</v>
      </c>
      <c r="O193" s="34">
        <f t="shared" si="13"/>
        <v>2835.33</v>
      </c>
      <c r="P193" s="34">
        <f t="shared" si="13"/>
        <v>2826.91</v>
      </c>
      <c r="Q193" s="34">
        <f t="shared" si="13"/>
        <v>2772.08</v>
      </c>
      <c r="R193" s="34">
        <f t="shared" si="13"/>
        <v>2719.22</v>
      </c>
      <c r="S193" s="34">
        <f t="shared" si="13"/>
        <v>2729.47</v>
      </c>
      <c r="T193" s="34">
        <f t="shared" si="13"/>
        <v>2757.3599999999997</v>
      </c>
      <c r="U193" s="34">
        <f t="shared" si="13"/>
        <v>2826.64</v>
      </c>
      <c r="V193" s="34">
        <f t="shared" si="13"/>
        <v>2854.1499999999996</v>
      </c>
      <c r="W193" s="34">
        <f t="shared" si="13"/>
        <v>2873.21</v>
      </c>
      <c r="X193" s="34">
        <f t="shared" si="13"/>
        <v>2456.38</v>
      </c>
      <c r="Y193" s="34">
        <f t="shared" si="13"/>
        <v>2280.83</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10</v>
      </c>
      <c r="B194" s="34">
        <f t="shared" si="13"/>
        <v>2060.9299999999998</v>
      </c>
      <c r="C194" s="34">
        <f t="shared" si="13"/>
        <v>1890.63</v>
      </c>
      <c r="D194" s="34">
        <f t="shared" si="13"/>
        <v>1844.31</v>
      </c>
      <c r="E194" s="34">
        <f t="shared" si="13"/>
        <v>1844.7599999999998</v>
      </c>
      <c r="F194" s="34">
        <f t="shared" si="13"/>
        <v>1844.3400000000001</v>
      </c>
      <c r="G194" s="34">
        <f t="shared" si="13"/>
        <v>1849.4299999999998</v>
      </c>
      <c r="H194" s="34">
        <f t="shared" si="13"/>
        <v>1854.33</v>
      </c>
      <c r="I194" s="34">
        <f t="shared" si="13"/>
        <v>2120.6799999999998</v>
      </c>
      <c r="J194" s="34">
        <f t="shared" si="13"/>
        <v>2421.0500000000002</v>
      </c>
      <c r="K194" s="34">
        <f t="shared" si="13"/>
        <v>2748.18</v>
      </c>
      <c r="L194" s="34">
        <f t="shared" si="13"/>
        <v>2846.27</v>
      </c>
      <c r="M194" s="34">
        <f t="shared" si="13"/>
        <v>2856.17</v>
      </c>
      <c r="N194" s="34">
        <f t="shared" si="13"/>
        <v>2853.2999999999997</v>
      </c>
      <c r="O194" s="34">
        <f t="shared" si="13"/>
        <v>2837.7999999999997</v>
      </c>
      <c r="P194" s="34">
        <f t="shared" si="13"/>
        <v>2831.8799999999997</v>
      </c>
      <c r="Q194" s="34">
        <f t="shared" si="13"/>
        <v>2751.06</v>
      </c>
      <c r="R194" s="34">
        <f t="shared" si="13"/>
        <v>2660.9</v>
      </c>
      <c r="S194" s="34">
        <f t="shared" si="13"/>
        <v>2683.5</v>
      </c>
      <c r="T194" s="34">
        <f t="shared" si="13"/>
        <v>2682.22</v>
      </c>
      <c r="U194" s="34">
        <f t="shared" si="13"/>
        <v>2707.8199999999997</v>
      </c>
      <c r="V194" s="34">
        <f t="shared" si="13"/>
        <v>2781.3799999999997</v>
      </c>
      <c r="W194" s="34">
        <f t="shared" si="13"/>
        <v>2815.7</v>
      </c>
      <c r="X194" s="34">
        <f t="shared" si="13"/>
        <v>2405.98</v>
      </c>
      <c r="Y194" s="34">
        <f t="shared" si="13"/>
        <v>2269.4</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11</v>
      </c>
      <c r="B195" s="34">
        <f t="shared" si="13"/>
        <v>2209.59</v>
      </c>
      <c r="C195" s="34">
        <f t="shared" si="13"/>
        <v>2011.5099999999998</v>
      </c>
      <c r="D195" s="34">
        <f t="shared" si="13"/>
        <v>1933.6799999999998</v>
      </c>
      <c r="E195" s="34">
        <f t="shared" si="13"/>
        <v>1907.87</v>
      </c>
      <c r="F195" s="34">
        <f t="shared" si="13"/>
        <v>1888.88</v>
      </c>
      <c r="G195" s="34">
        <f t="shared" si="13"/>
        <v>1901.7199999999998</v>
      </c>
      <c r="H195" s="34">
        <f t="shared" si="13"/>
        <v>1878.83</v>
      </c>
      <c r="I195" s="34">
        <f t="shared" si="13"/>
        <v>2142.89</v>
      </c>
      <c r="J195" s="34">
        <f t="shared" si="13"/>
        <v>2426.29</v>
      </c>
      <c r="K195" s="34">
        <f t="shared" si="13"/>
        <v>2795.1499999999996</v>
      </c>
      <c r="L195" s="34">
        <f t="shared" si="13"/>
        <v>2864.2999999999997</v>
      </c>
      <c r="M195" s="34">
        <f t="shared" si="13"/>
        <v>2887.2999999999997</v>
      </c>
      <c r="N195" s="34">
        <f t="shared" si="13"/>
        <v>2892.1</v>
      </c>
      <c r="O195" s="34">
        <f t="shared" si="13"/>
        <v>2883.16</v>
      </c>
      <c r="P195" s="34">
        <f t="shared" si="13"/>
        <v>2878.56</v>
      </c>
      <c r="Q195" s="34">
        <f t="shared" si="13"/>
        <v>2840.21</v>
      </c>
      <c r="R195" s="34">
        <f t="shared" si="13"/>
        <v>2777.85</v>
      </c>
      <c r="S195" s="34">
        <f t="shared" si="13"/>
        <v>2839.56</v>
      </c>
      <c r="T195" s="34">
        <f t="shared" si="13"/>
        <v>2859.0099999999998</v>
      </c>
      <c r="U195" s="34">
        <f t="shared" si="13"/>
        <v>2880.5099999999998</v>
      </c>
      <c r="V195" s="34">
        <f t="shared" si="13"/>
        <v>2909.56</v>
      </c>
      <c r="W195" s="34">
        <f t="shared" si="13"/>
        <v>2921.0299999999997</v>
      </c>
      <c r="X195" s="34">
        <f t="shared" si="13"/>
        <v>2628.84</v>
      </c>
      <c r="Y195" s="34">
        <f t="shared" si="13"/>
        <v>2310.92</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12</v>
      </c>
      <c r="B196" s="34">
        <f t="shared" si="13"/>
        <v>2107.71</v>
      </c>
      <c r="C196" s="34">
        <f t="shared" si="13"/>
        <v>1975.2399999999998</v>
      </c>
      <c r="D196" s="34">
        <f t="shared" si="13"/>
        <v>1895.3200000000002</v>
      </c>
      <c r="E196" s="34">
        <f t="shared" si="13"/>
        <v>1861.9099999999999</v>
      </c>
      <c r="F196" s="34">
        <f t="shared" si="13"/>
        <v>1894.3400000000001</v>
      </c>
      <c r="G196" s="34">
        <f t="shared" si="13"/>
        <v>1981.87</v>
      </c>
      <c r="H196" s="34">
        <f t="shared" si="13"/>
        <v>2207.65</v>
      </c>
      <c r="I196" s="34">
        <f t="shared" si="13"/>
        <v>2568.56</v>
      </c>
      <c r="J196" s="34">
        <f t="shared" si="13"/>
        <v>2907.62</v>
      </c>
      <c r="K196" s="34">
        <f t="shared" si="13"/>
        <v>2980.94</v>
      </c>
      <c r="L196" s="34">
        <f t="shared" si="13"/>
        <v>2988.1099999999997</v>
      </c>
      <c r="M196" s="34">
        <f t="shared" si="13"/>
        <v>3012.5699999999997</v>
      </c>
      <c r="N196" s="34">
        <f t="shared" si="13"/>
        <v>2991.6299999999997</v>
      </c>
      <c r="O196" s="34">
        <f t="shared" si="13"/>
        <v>3000.06</v>
      </c>
      <c r="P196" s="34">
        <f t="shared" si="13"/>
        <v>3006.17</v>
      </c>
      <c r="Q196" s="34">
        <f t="shared" ref="Q196:Y196" si="14">Q94</f>
        <v>2977.72</v>
      </c>
      <c r="R196" s="34">
        <f t="shared" si="14"/>
        <v>2971.7</v>
      </c>
      <c r="S196" s="34">
        <f t="shared" si="14"/>
        <v>2941.73</v>
      </c>
      <c r="T196" s="34">
        <f t="shared" si="14"/>
        <v>2901.1099999999997</v>
      </c>
      <c r="U196" s="34">
        <f t="shared" si="14"/>
        <v>2868.2</v>
      </c>
      <c r="V196" s="34">
        <f t="shared" si="14"/>
        <v>2875.74</v>
      </c>
      <c r="W196" s="34">
        <f t="shared" si="14"/>
        <v>2835.37</v>
      </c>
      <c r="X196" s="34">
        <f t="shared" si="14"/>
        <v>2380.91</v>
      </c>
      <c r="Y196" s="34">
        <f t="shared" si="14"/>
        <v>2206.12</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13</v>
      </c>
      <c r="B197" s="34">
        <f t="shared" ref="B197:Y207" si="15">B95</f>
        <v>2039.9</v>
      </c>
      <c r="C197" s="34">
        <f t="shared" si="15"/>
        <v>1874.6999999999998</v>
      </c>
      <c r="D197" s="34">
        <f t="shared" si="15"/>
        <v>1797.06</v>
      </c>
      <c r="E197" s="34">
        <f t="shared" si="15"/>
        <v>1777.6</v>
      </c>
      <c r="F197" s="34">
        <f t="shared" si="15"/>
        <v>1852.4899999999998</v>
      </c>
      <c r="G197" s="34">
        <f t="shared" si="15"/>
        <v>1942.0700000000002</v>
      </c>
      <c r="H197" s="34">
        <f t="shared" si="15"/>
        <v>2126.4899999999998</v>
      </c>
      <c r="I197" s="34">
        <f t="shared" si="15"/>
        <v>2383.25</v>
      </c>
      <c r="J197" s="34">
        <f t="shared" si="15"/>
        <v>2760.94</v>
      </c>
      <c r="K197" s="34">
        <f t="shared" si="15"/>
        <v>2932.1499999999996</v>
      </c>
      <c r="L197" s="34">
        <f t="shared" si="15"/>
        <v>2968.48</v>
      </c>
      <c r="M197" s="34">
        <f t="shared" si="15"/>
        <v>2956.52</v>
      </c>
      <c r="N197" s="34">
        <f t="shared" si="15"/>
        <v>2946.68</v>
      </c>
      <c r="O197" s="34">
        <f t="shared" si="15"/>
        <v>2960.91</v>
      </c>
      <c r="P197" s="34">
        <f t="shared" si="15"/>
        <v>3049.0699999999997</v>
      </c>
      <c r="Q197" s="34">
        <f t="shared" si="15"/>
        <v>3077.95</v>
      </c>
      <c r="R197" s="34">
        <f t="shared" si="15"/>
        <v>2993.21</v>
      </c>
      <c r="S197" s="34">
        <f t="shared" si="15"/>
        <v>2971.16</v>
      </c>
      <c r="T197" s="34">
        <f t="shared" si="15"/>
        <v>2959.77</v>
      </c>
      <c r="U197" s="34">
        <f t="shared" si="15"/>
        <v>2959.94</v>
      </c>
      <c r="V197" s="34">
        <f t="shared" si="15"/>
        <v>3004.87</v>
      </c>
      <c r="W197" s="34">
        <f t="shared" si="15"/>
        <v>2861.0299999999997</v>
      </c>
      <c r="X197" s="34">
        <f t="shared" si="15"/>
        <v>2374.94</v>
      </c>
      <c r="Y197" s="34">
        <f t="shared" si="15"/>
        <v>2217.94</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14</v>
      </c>
      <c r="B198" s="34">
        <f t="shared" si="15"/>
        <v>2065.1</v>
      </c>
      <c r="C198" s="34">
        <f t="shared" si="15"/>
        <v>1964.65</v>
      </c>
      <c r="D198" s="34">
        <f t="shared" si="15"/>
        <v>1822.08</v>
      </c>
      <c r="E198" s="34">
        <f t="shared" si="15"/>
        <v>1799.44</v>
      </c>
      <c r="F198" s="34">
        <f t="shared" si="15"/>
        <v>1814.6399999999999</v>
      </c>
      <c r="G198" s="34">
        <f t="shared" si="15"/>
        <v>1985.9</v>
      </c>
      <c r="H198" s="34">
        <f t="shared" si="15"/>
        <v>2241.84</v>
      </c>
      <c r="I198" s="34">
        <f t="shared" si="15"/>
        <v>2627.25</v>
      </c>
      <c r="J198" s="34">
        <f t="shared" si="15"/>
        <v>2933.39</v>
      </c>
      <c r="K198" s="34">
        <f t="shared" si="15"/>
        <v>3052.17</v>
      </c>
      <c r="L198" s="34">
        <f t="shared" si="15"/>
        <v>3124.2599999999998</v>
      </c>
      <c r="M198" s="34">
        <f t="shared" si="15"/>
        <v>3093.68</v>
      </c>
      <c r="N198" s="34">
        <f t="shared" si="15"/>
        <v>3058.7799999999997</v>
      </c>
      <c r="O198" s="34">
        <f t="shared" si="15"/>
        <v>3112.75</v>
      </c>
      <c r="P198" s="34">
        <f t="shared" si="15"/>
        <v>3202.48</v>
      </c>
      <c r="Q198" s="34">
        <f t="shared" si="15"/>
        <v>3171.6499999999996</v>
      </c>
      <c r="R198" s="34">
        <f t="shared" si="15"/>
        <v>3094.7799999999997</v>
      </c>
      <c r="S198" s="34">
        <f t="shared" si="15"/>
        <v>3065.83</v>
      </c>
      <c r="T198" s="34">
        <f t="shared" si="15"/>
        <v>3008.64</v>
      </c>
      <c r="U198" s="34">
        <f t="shared" si="15"/>
        <v>2969.14</v>
      </c>
      <c r="V198" s="34">
        <f t="shared" si="15"/>
        <v>3077.5899999999997</v>
      </c>
      <c r="W198" s="34">
        <f t="shared" si="15"/>
        <v>2926.95</v>
      </c>
      <c r="X198" s="34">
        <f t="shared" si="15"/>
        <v>2501.9899999999998</v>
      </c>
      <c r="Y198" s="34">
        <f t="shared" si="15"/>
        <v>2296.2599999999998</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15</v>
      </c>
      <c r="B199" s="34">
        <f t="shared" si="15"/>
        <v>2095.38</v>
      </c>
      <c r="C199" s="34">
        <f t="shared" si="15"/>
        <v>2011.02</v>
      </c>
      <c r="D199" s="34">
        <f t="shared" si="15"/>
        <v>1920.4</v>
      </c>
      <c r="E199" s="34">
        <f t="shared" si="15"/>
        <v>1877.6</v>
      </c>
      <c r="F199" s="34">
        <f t="shared" si="15"/>
        <v>1927.75</v>
      </c>
      <c r="G199" s="34">
        <f t="shared" si="15"/>
        <v>2085.58</v>
      </c>
      <c r="H199" s="34">
        <f t="shared" si="15"/>
        <v>2288.9</v>
      </c>
      <c r="I199" s="34">
        <f t="shared" si="15"/>
        <v>2689.56</v>
      </c>
      <c r="J199" s="34">
        <f t="shared" si="15"/>
        <v>2916.0899999999997</v>
      </c>
      <c r="K199" s="34">
        <f t="shared" si="15"/>
        <v>3008.8599999999997</v>
      </c>
      <c r="L199" s="34">
        <f t="shared" si="15"/>
        <v>3019.58</v>
      </c>
      <c r="M199" s="34">
        <f t="shared" si="15"/>
        <v>2982.04</v>
      </c>
      <c r="N199" s="34">
        <f t="shared" si="15"/>
        <v>2969.02</v>
      </c>
      <c r="O199" s="34">
        <f t="shared" si="15"/>
        <v>2993</v>
      </c>
      <c r="P199" s="34">
        <f t="shared" si="15"/>
        <v>3087.0699999999997</v>
      </c>
      <c r="Q199" s="34">
        <f t="shared" si="15"/>
        <v>3022.3799999999997</v>
      </c>
      <c r="R199" s="34">
        <f t="shared" si="15"/>
        <v>2986.1299999999997</v>
      </c>
      <c r="S199" s="34">
        <f t="shared" si="15"/>
        <v>2965.5499999999997</v>
      </c>
      <c r="T199" s="34">
        <f t="shared" si="15"/>
        <v>2972.96</v>
      </c>
      <c r="U199" s="34">
        <f t="shared" si="15"/>
        <v>2961.83</v>
      </c>
      <c r="V199" s="34">
        <f t="shared" si="15"/>
        <v>2979.2999999999997</v>
      </c>
      <c r="W199" s="34">
        <f t="shared" si="15"/>
        <v>2902.8799999999997</v>
      </c>
      <c r="X199" s="34">
        <f t="shared" si="15"/>
        <v>2628.17</v>
      </c>
      <c r="Y199" s="34">
        <f t="shared" si="15"/>
        <v>2307.5700000000002</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16</v>
      </c>
      <c r="B200" s="34">
        <f t="shared" si="15"/>
        <v>2033.2199999999998</v>
      </c>
      <c r="C200" s="34">
        <f t="shared" si="15"/>
        <v>1861.1999999999998</v>
      </c>
      <c r="D200" s="34">
        <f t="shared" si="15"/>
        <v>1736.1100000000001</v>
      </c>
      <c r="E200" s="34">
        <f t="shared" si="15"/>
        <v>1669.1399999999999</v>
      </c>
      <c r="F200" s="34">
        <f t="shared" si="15"/>
        <v>1756.65</v>
      </c>
      <c r="G200" s="34">
        <f t="shared" si="15"/>
        <v>1954.4299999999998</v>
      </c>
      <c r="H200" s="34">
        <f t="shared" si="15"/>
        <v>2211.23</v>
      </c>
      <c r="I200" s="34">
        <f t="shared" si="15"/>
        <v>2472.6</v>
      </c>
      <c r="J200" s="34">
        <f t="shared" si="15"/>
        <v>2800.27</v>
      </c>
      <c r="K200" s="34">
        <f t="shared" si="15"/>
        <v>2864.85</v>
      </c>
      <c r="L200" s="34">
        <f t="shared" si="15"/>
        <v>2860.1299999999997</v>
      </c>
      <c r="M200" s="34">
        <f t="shared" si="15"/>
        <v>2816.74</v>
      </c>
      <c r="N200" s="34">
        <f t="shared" si="15"/>
        <v>2845.25</v>
      </c>
      <c r="O200" s="34">
        <f t="shared" si="15"/>
        <v>2857.44</v>
      </c>
      <c r="P200" s="34">
        <f t="shared" si="15"/>
        <v>2943.85</v>
      </c>
      <c r="Q200" s="34">
        <f t="shared" si="15"/>
        <v>2919.46</v>
      </c>
      <c r="R200" s="34">
        <f t="shared" si="15"/>
        <v>2860.0099999999998</v>
      </c>
      <c r="S200" s="34">
        <f t="shared" si="15"/>
        <v>2813.5299999999997</v>
      </c>
      <c r="T200" s="34">
        <f t="shared" si="15"/>
        <v>2800.2799999999997</v>
      </c>
      <c r="U200" s="34">
        <f t="shared" si="15"/>
        <v>2790.23</v>
      </c>
      <c r="V200" s="34">
        <f t="shared" si="15"/>
        <v>2836.3799999999997</v>
      </c>
      <c r="W200" s="34">
        <f t="shared" si="15"/>
        <v>2858.98</v>
      </c>
      <c r="X200" s="34">
        <f t="shared" si="15"/>
        <v>2562.4499999999998</v>
      </c>
      <c r="Y200" s="34">
        <f t="shared" si="15"/>
        <v>2244.8000000000002</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17</v>
      </c>
      <c r="B201" s="34">
        <f t="shared" si="15"/>
        <v>2141.52</v>
      </c>
      <c r="C201" s="34">
        <f t="shared" si="15"/>
        <v>2087.8000000000002</v>
      </c>
      <c r="D201" s="34">
        <f t="shared" si="15"/>
        <v>1924.2799999999997</v>
      </c>
      <c r="E201" s="34">
        <f t="shared" si="15"/>
        <v>1844.9699999999998</v>
      </c>
      <c r="F201" s="34">
        <f t="shared" si="15"/>
        <v>1835.0700000000002</v>
      </c>
      <c r="G201" s="34">
        <f t="shared" si="15"/>
        <v>1741.96</v>
      </c>
      <c r="H201" s="34">
        <f t="shared" si="15"/>
        <v>1846.44</v>
      </c>
      <c r="I201" s="34">
        <f t="shared" si="15"/>
        <v>2210.16</v>
      </c>
      <c r="J201" s="34">
        <f t="shared" si="15"/>
        <v>2511.3000000000002</v>
      </c>
      <c r="K201" s="34">
        <f t="shared" si="15"/>
        <v>2815.7799999999997</v>
      </c>
      <c r="L201" s="34">
        <f t="shared" si="15"/>
        <v>2913.95</v>
      </c>
      <c r="M201" s="34">
        <f t="shared" si="15"/>
        <v>2948.41</v>
      </c>
      <c r="N201" s="34">
        <f t="shared" si="15"/>
        <v>2949.75</v>
      </c>
      <c r="O201" s="34">
        <f t="shared" si="15"/>
        <v>2912.2999999999997</v>
      </c>
      <c r="P201" s="34">
        <f t="shared" si="15"/>
        <v>2945.5099999999998</v>
      </c>
      <c r="Q201" s="34">
        <f t="shared" si="15"/>
        <v>2930.0699999999997</v>
      </c>
      <c r="R201" s="34">
        <f t="shared" si="15"/>
        <v>2912.5699999999997</v>
      </c>
      <c r="S201" s="34">
        <f t="shared" si="15"/>
        <v>2914.25</v>
      </c>
      <c r="T201" s="34">
        <f t="shared" si="15"/>
        <v>2910.18</v>
      </c>
      <c r="U201" s="34">
        <f t="shared" si="15"/>
        <v>2917.8999999999996</v>
      </c>
      <c r="V201" s="34">
        <f t="shared" si="15"/>
        <v>2942.85</v>
      </c>
      <c r="W201" s="34">
        <f t="shared" si="15"/>
        <v>2924.1499999999996</v>
      </c>
      <c r="X201" s="34">
        <f t="shared" si="15"/>
        <v>2507.9299999999998</v>
      </c>
      <c r="Y201" s="34">
        <f t="shared" si="15"/>
        <v>2305.83</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18</v>
      </c>
      <c r="B202" s="34">
        <f t="shared" si="15"/>
        <v>2034.54</v>
      </c>
      <c r="C202" s="34">
        <f t="shared" si="15"/>
        <v>1889.44</v>
      </c>
      <c r="D202" s="34">
        <f t="shared" si="15"/>
        <v>1831.6</v>
      </c>
      <c r="E202" s="34">
        <f t="shared" si="15"/>
        <v>1701.8600000000001</v>
      </c>
      <c r="F202" s="34">
        <f t="shared" si="15"/>
        <v>1663.99</v>
      </c>
      <c r="G202" s="34">
        <f t="shared" si="15"/>
        <v>1599.25</v>
      </c>
      <c r="H202" s="34">
        <f t="shared" si="15"/>
        <v>1597.35</v>
      </c>
      <c r="I202" s="34">
        <f t="shared" si="15"/>
        <v>1902.37</v>
      </c>
      <c r="J202" s="34">
        <f t="shared" si="15"/>
        <v>2371.11</v>
      </c>
      <c r="K202" s="34">
        <f t="shared" si="15"/>
        <v>2744.3399999999997</v>
      </c>
      <c r="L202" s="34">
        <f t="shared" si="15"/>
        <v>2902.0899999999997</v>
      </c>
      <c r="M202" s="34">
        <f t="shared" si="15"/>
        <v>2922.04</v>
      </c>
      <c r="N202" s="34">
        <f t="shared" si="15"/>
        <v>2919.58</v>
      </c>
      <c r="O202" s="34">
        <f t="shared" si="15"/>
        <v>2919.0099999999998</v>
      </c>
      <c r="P202" s="34">
        <f t="shared" si="15"/>
        <v>2916.89</v>
      </c>
      <c r="Q202" s="34">
        <f t="shared" si="15"/>
        <v>2878.24</v>
      </c>
      <c r="R202" s="34">
        <f t="shared" si="15"/>
        <v>2751.3199999999997</v>
      </c>
      <c r="S202" s="34">
        <f t="shared" si="15"/>
        <v>2773.6</v>
      </c>
      <c r="T202" s="34">
        <f t="shared" si="15"/>
        <v>2846.0099999999998</v>
      </c>
      <c r="U202" s="34">
        <f t="shared" si="15"/>
        <v>2895.45</v>
      </c>
      <c r="V202" s="34">
        <f t="shared" si="15"/>
        <v>2930.14</v>
      </c>
      <c r="W202" s="34">
        <f t="shared" si="15"/>
        <v>2960.5699999999997</v>
      </c>
      <c r="X202" s="34">
        <f t="shared" si="15"/>
        <v>2627.64</v>
      </c>
      <c r="Y202" s="34">
        <f t="shared" si="15"/>
        <v>2218.1999999999998</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19</v>
      </c>
      <c r="B203" s="34">
        <f t="shared" si="15"/>
        <v>2054.73</v>
      </c>
      <c r="C203" s="34">
        <f t="shared" si="15"/>
        <v>1942.1399999999999</v>
      </c>
      <c r="D203" s="34">
        <f t="shared" si="15"/>
        <v>1860.83</v>
      </c>
      <c r="E203" s="34">
        <f t="shared" si="15"/>
        <v>1839.06</v>
      </c>
      <c r="F203" s="34">
        <f t="shared" si="15"/>
        <v>1864.98</v>
      </c>
      <c r="G203" s="34">
        <f t="shared" si="15"/>
        <v>1937.1999999999998</v>
      </c>
      <c r="H203" s="34">
        <f t="shared" si="15"/>
        <v>2177.64</v>
      </c>
      <c r="I203" s="34">
        <f t="shared" si="15"/>
        <v>2551.71</v>
      </c>
      <c r="J203" s="34">
        <f t="shared" si="15"/>
        <v>2919.08</v>
      </c>
      <c r="K203" s="34">
        <f t="shared" si="15"/>
        <v>3014.04</v>
      </c>
      <c r="L203" s="34">
        <f t="shared" si="15"/>
        <v>3043.73</v>
      </c>
      <c r="M203" s="34">
        <f t="shared" si="15"/>
        <v>3023.12</v>
      </c>
      <c r="N203" s="34">
        <f t="shared" si="15"/>
        <v>2958.0299999999997</v>
      </c>
      <c r="O203" s="34">
        <f t="shared" si="15"/>
        <v>3002.8599999999997</v>
      </c>
      <c r="P203" s="34">
        <f t="shared" si="15"/>
        <v>3074.5499999999997</v>
      </c>
      <c r="Q203" s="34">
        <f t="shared" si="15"/>
        <v>3031.5899999999997</v>
      </c>
      <c r="R203" s="34">
        <f t="shared" si="15"/>
        <v>2952.67</v>
      </c>
      <c r="S203" s="34">
        <f t="shared" si="15"/>
        <v>2913.2</v>
      </c>
      <c r="T203" s="34">
        <f t="shared" si="15"/>
        <v>2898.85</v>
      </c>
      <c r="U203" s="34">
        <f t="shared" si="15"/>
        <v>2909.1499999999996</v>
      </c>
      <c r="V203" s="34">
        <f t="shared" si="15"/>
        <v>2918.46</v>
      </c>
      <c r="W203" s="34">
        <f t="shared" si="15"/>
        <v>2882.6</v>
      </c>
      <c r="X203" s="34">
        <f t="shared" si="15"/>
        <v>2433.9</v>
      </c>
      <c r="Y203" s="34">
        <f t="shared" si="15"/>
        <v>2209.79</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20</v>
      </c>
      <c r="B204" s="34">
        <f t="shared" si="15"/>
        <v>2077.4299999999998</v>
      </c>
      <c r="C204" s="34">
        <f t="shared" si="15"/>
        <v>1879.1100000000001</v>
      </c>
      <c r="D204" s="34">
        <f t="shared" si="15"/>
        <v>1681.94</v>
      </c>
      <c r="E204" s="34">
        <f t="shared" si="15"/>
        <v>1636.8</v>
      </c>
      <c r="F204" s="34">
        <f t="shared" si="15"/>
        <v>1704.48</v>
      </c>
      <c r="G204" s="34">
        <f t="shared" si="15"/>
        <v>1937.33</v>
      </c>
      <c r="H204" s="34">
        <f t="shared" si="15"/>
        <v>2130.6799999999998</v>
      </c>
      <c r="I204" s="34">
        <f t="shared" si="15"/>
        <v>2501.91</v>
      </c>
      <c r="J204" s="34">
        <f t="shared" si="15"/>
        <v>2876</v>
      </c>
      <c r="K204" s="34">
        <f t="shared" si="15"/>
        <v>3133.73</v>
      </c>
      <c r="L204" s="34">
        <f t="shared" si="15"/>
        <v>3152.14</v>
      </c>
      <c r="M204" s="34">
        <f t="shared" si="15"/>
        <v>3129.99</v>
      </c>
      <c r="N204" s="34">
        <f t="shared" si="15"/>
        <v>3119.93</v>
      </c>
      <c r="O204" s="34">
        <f t="shared" si="15"/>
        <v>3134.5699999999997</v>
      </c>
      <c r="P204" s="34">
        <f t="shared" si="15"/>
        <v>3278.6099999999997</v>
      </c>
      <c r="Q204" s="34">
        <f t="shared" si="15"/>
        <v>3149.3199999999997</v>
      </c>
      <c r="R204" s="34">
        <f t="shared" si="15"/>
        <v>3046.3999999999996</v>
      </c>
      <c r="S204" s="34">
        <f t="shared" si="15"/>
        <v>2948.1099999999997</v>
      </c>
      <c r="T204" s="34">
        <f t="shared" si="15"/>
        <v>2927.24</v>
      </c>
      <c r="U204" s="34">
        <f t="shared" si="15"/>
        <v>2924.3399999999997</v>
      </c>
      <c r="V204" s="34">
        <f t="shared" si="15"/>
        <v>2898.91</v>
      </c>
      <c r="W204" s="34">
        <f t="shared" si="15"/>
        <v>2873.04</v>
      </c>
      <c r="X204" s="34">
        <f t="shared" si="15"/>
        <v>2456.19</v>
      </c>
      <c r="Y204" s="34">
        <f t="shared" si="15"/>
        <v>2292.19</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21</v>
      </c>
      <c r="B205" s="34">
        <f t="shared" si="15"/>
        <v>2026.04</v>
      </c>
      <c r="C205" s="34">
        <f t="shared" si="15"/>
        <v>1923.8000000000002</v>
      </c>
      <c r="D205" s="34">
        <f t="shared" si="15"/>
        <v>1824.42</v>
      </c>
      <c r="E205" s="34">
        <f t="shared" si="15"/>
        <v>1716.6399999999999</v>
      </c>
      <c r="F205" s="34">
        <f t="shared" si="15"/>
        <v>1774.4299999999998</v>
      </c>
      <c r="G205" s="34">
        <f t="shared" si="15"/>
        <v>1956.0900000000001</v>
      </c>
      <c r="H205" s="34">
        <f t="shared" si="15"/>
        <v>2100.38</v>
      </c>
      <c r="I205" s="34">
        <f t="shared" si="15"/>
        <v>2529.94</v>
      </c>
      <c r="J205" s="34">
        <f t="shared" si="15"/>
        <v>2819.46</v>
      </c>
      <c r="K205" s="34">
        <f t="shared" si="15"/>
        <v>3046.56</v>
      </c>
      <c r="L205" s="34">
        <f t="shared" si="15"/>
        <v>3170.83</v>
      </c>
      <c r="M205" s="34">
        <f t="shared" si="15"/>
        <v>3081.2799999999997</v>
      </c>
      <c r="N205" s="34">
        <f t="shared" si="15"/>
        <v>3045.2</v>
      </c>
      <c r="O205" s="34">
        <f t="shared" si="15"/>
        <v>3070.97</v>
      </c>
      <c r="P205" s="34">
        <f t="shared" si="15"/>
        <v>3289.67</v>
      </c>
      <c r="Q205" s="34">
        <f t="shared" si="15"/>
        <v>3187.96</v>
      </c>
      <c r="R205" s="34">
        <f t="shared" si="15"/>
        <v>3022.62</v>
      </c>
      <c r="S205" s="34">
        <f t="shared" si="15"/>
        <v>3000.81</v>
      </c>
      <c r="T205" s="34">
        <f t="shared" si="15"/>
        <v>2974.0699999999997</v>
      </c>
      <c r="U205" s="34">
        <f t="shared" si="15"/>
        <v>2968.7999999999997</v>
      </c>
      <c r="V205" s="34">
        <f t="shared" si="15"/>
        <v>2922.95</v>
      </c>
      <c r="W205" s="34">
        <f t="shared" si="15"/>
        <v>2872.5499999999997</v>
      </c>
      <c r="X205" s="34">
        <f t="shared" si="15"/>
        <v>2499.89</v>
      </c>
      <c r="Y205" s="34">
        <f t="shared" si="15"/>
        <v>2336.96</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22</v>
      </c>
      <c r="B206" s="34">
        <f t="shared" si="15"/>
        <v>2053.89</v>
      </c>
      <c r="C206" s="34">
        <f t="shared" si="15"/>
        <v>1913.73</v>
      </c>
      <c r="D206" s="34">
        <f t="shared" si="15"/>
        <v>1784.9699999999998</v>
      </c>
      <c r="E206" s="34">
        <f t="shared" si="15"/>
        <v>1621.08</v>
      </c>
      <c r="F206" s="34">
        <f t="shared" si="15"/>
        <v>1715</v>
      </c>
      <c r="G206" s="34">
        <f t="shared" si="15"/>
        <v>1959.33</v>
      </c>
      <c r="H206" s="34">
        <f t="shared" si="15"/>
        <v>2099.61</v>
      </c>
      <c r="I206" s="34">
        <f t="shared" si="15"/>
        <v>2544.34</v>
      </c>
      <c r="J206" s="34">
        <f t="shared" si="15"/>
        <v>2901.71</v>
      </c>
      <c r="K206" s="34">
        <f t="shared" si="15"/>
        <v>3075.45</v>
      </c>
      <c r="L206" s="34">
        <f t="shared" si="15"/>
        <v>3103.12</v>
      </c>
      <c r="M206" s="34">
        <f t="shared" si="15"/>
        <v>3102.79</v>
      </c>
      <c r="N206" s="34">
        <f t="shared" si="15"/>
        <v>3026.62</v>
      </c>
      <c r="O206" s="34">
        <f t="shared" si="15"/>
        <v>3108.66</v>
      </c>
      <c r="P206" s="34">
        <f t="shared" si="15"/>
        <v>3188.77</v>
      </c>
      <c r="Q206" s="34">
        <f t="shared" si="15"/>
        <v>3126.69</v>
      </c>
      <c r="R206" s="34">
        <f t="shared" si="15"/>
        <v>3039.45</v>
      </c>
      <c r="S206" s="34">
        <f t="shared" si="15"/>
        <v>2979.72</v>
      </c>
      <c r="T206" s="34">
        <f t="shared" si="15"/>
        <v>2976.49</v>
      </c>
      <c r="U206" s="34">
        <f t="shared" si="15"/>
        <v>2964.37</v>
      </c>
      <c r="V206" s="34">
        <f t="shared" si="15"/>
        <v>2980.3199999999997</v>
      </c>
      <c r="W206" s="34">
        <f t="shared" si="15"/>
        <v>2902.5899999999997</v>
      </c>
      <c r="X206" s="34">
        <f t="shared" si="15"/>
        <v>2515.73</v>
      </c>
      <c r="Y206" s="34">
        <f t="shared" si="15"/>
        <v>2284.54</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23</v>
      </c>
      <c r="B207" s="34">
        <f t="shared" si="15"/>
        <v>2065.73</v>
      </c>
      <c r="C207" s="34">
        <f t="shared" si="15"/>
        <v>1872.6599999999999</v>
      </c>
      <c r="D207" s="34">
        <f t="shared" si="15"/>
        <v>1799.9699999999998</v>
      </c>
      <c r="E207" s="34">
        <f t="shared" si="15"/>
        <v>1733.87</v>
      </c>
      <c r="F207" s="34">
        <f t="shared" si="15"/>
        <v>1755.58</v>
      </c>
      <c r="G207" s="34">
        <f t="shared" si="15"/>
        <v>1905.21</v>
      </c>
      <c r="H207" s="34">
        <f t="shared" si="15"/>
        <v>2146.38</v>
      </c>
      <c r="I207" s="34">
        <f t="shared" si="15"/>
        <v>2570.77</v>
      </c>
      <c r="J207" s="34">
        <f t="shared" si="15"/>
        <v>2917.39</v>
      </c>
      <c r="K207" s="34">
        <f t="shared" si="15"/>
        <v>3017.8399999999997</v>
      </c>
      <c r="L207" s="34">
        <f t="shared" si="15"/>
        <v>3065.99</v>
      </c>
      <c r="M207" s="34">
        <f t="shared" si="15"/>
        <v>3049.16</v>
      </c>
      <c r="N207" s="34">
        <f t="shared" si="15"/>
        <v>3083.0099999999998</v>
      </c>
      <c r="O207" s="34">
        <f t="shared" si="15"/>
        <v>3111.04</v>
      </c>
      <c r="P207" s="34">
        <f t="shared" si="15"/>
        <v>3209.23</v>
      </c>
      <c r="Q207" s="34">
        <f t="shared" ref="Q207:Y207" si="16">Q105</f>
        <v>3103.0899999999997</v>
      </c>
      <c r="R207" s="34">
        <f t="shared" si="16"/>
        <v>3037.7799999999997</v>
      </c>
      <c r="S207" s="34">
        <f t="shared" si="16"/>
        <v>3009.5</v>
      </c>
      <c r="T207" s="34">
        <f t="shared" si="16"/>
        <v>2971.7599999999998</v>
      </c>
      <c r="U207" s="34">
        <f t="shared" si="16"/>
        <v>2958.73</v>
      </c>
      <c r="V207" s="34">
        <f t="shared" si="16"/>
        <v>2933.14</v>
      </c>
      <c r="W207" s="34">
        <f t="shared" si="16"/>
        <v>2943.8999999999996</v>
      </c>
      <c r="X207" s="34">
        <f t="shared" si="16"/>
        <v>2742.45</v>
      </c>
      <c r="Y207" s="34">
        <f t="shared" si="16"/>
        <v>2347.66</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24</v>
      </c>
      <c r="B208" s="34">
        <f t="shared" ref="B208:Y215" si="17">B106</f>
        <v>2261.92</v>
      </c>
      <c r="C208" s="34">
        <f t="shared" si="17"/>
        <v>2048.69</v>
      </c>
      <c r="D208" s="34">
        <f t="shared" si="17"/>
        <v>1962.9</v>
      </c>
      <c r="E208" s="34">
        <f t="shared" si="17"/>
        <v>1910.3600000000001</v>
      </c>
      <c r="F208" s="34">
        <f t="shared" si="17"/>
        <v>1890.62</v>
      </c>
      <c r="G208" s="34">
        <f t="shared" si="17"/>
        <v>1885.9699999999998</v>
      </c>
      <c r="H208" s="34">
        <f t="shared" si="17"/>
        <v>1949.2799999999997</v>
      </c>
      <c r="I208" s="34">
        <f t="shared" si="17"/>
        <v>2249.92</v>
      </c>
      <c r="J208" s="34">
        <f t="shared" si="17"/>
        <v>2663.67</v>
      </c>
      <c r="K208" s="34">
        <f t="shared" si="17"/>
        <v>2950.94</v>
      </c>
      <c r="L208" s="34">
        <f t="shared" si="17"/>
        <v>3027.62</v>
      </c>
      <c r="M208" s="34">
        <f t="shared" si="17"/>
        <v>3035.6299999999997</v>
      </c>
      <c r="N208" s="34">
        <f t="shared" si="17"/>
        <v>3024.31</v>
      </c>
      <c r="O208" s="34">
        <f t="shared" si="17"/>
        <v>3025.1099999999997</v>
      </c>
      <c r="P208" s="34">
        <f t="shared" si="17"/>
        <v>3016.41</v>
      </c>
      <c r="Q208" s="34">
        <f t="shared" si="17"/>
        <v>3043.87</v>
      </c>
      <c r="R208" s="34">
        <f t="shared" si="17"/>
        <v>3033.8999999999996</v>
      </c>
      <c r="S208" s="34">
        <f t="shared" si="17"/>
        <v>3027.42</v>
      </c>
      <c r="T208" s="34">
        <f t="shared" si="17"/>
        <v>3019.49</v>
      </c>
      <c r="U208" s="34">
        <f t="shared" si="17"/>
        <v>3026.93</v>
      </c>
      <c r="V208" s="34">
        <f t="shared" si="17"/>
        <v>3037.1099999999997</v>
      </c>
      <c r="W208" s="34">
        <f t="shared" si="17"/>
        <v>3023.95</v>
      </c>
      <c r="X208" s="34">
        <f t="shared" si="17"/>
        <v>2699.2599999999998</v>
      </c>
      <c r="Y208" s="34">
        <f t="shared" si="17"/>
        <v>2322.5700000000002</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25</v>
      </c>
      <c r="B209" s="34">
        <f t="shared" si="17"/>
        <v>2205.3200000000002</v>
      </c>
      <c r="C209" s="34">
        <f t="shared" si="17"/>
        <v>2017.6399999999999</v>
      </c>
      <c r="D209" s="34">
        <f t="shared" si="17"/>
        <v>1926.2199999999998</v>
      </c>
      <c r="E209" s="34">
        <f t="shared" si="17"/>
        <v>1852.21</v>
      </c>
      <c r="F209" s="34">
        <f t="shared" si="17"/>
        <v>1803.15</v>
      </c>
      <c r="G209" s="34">
        <f t="shared" si="17"/>
        <v>1847.5</v>
      </c>
      <c r="H209" s="34">
        <f t="shared" si="17"/>
        <v>1781.88</v>
      </c>
      <c r="I209" s="34">
        <f t="shared" si="17"/>
        <v>2038.33</v>
      </c>
      <c r="J209" s="34">
        <f t="shared" si="17"/>
        <v>2385.5700000000002</v>
      </c>
      <c r="K209" s="34">
        <f t="shared" si="17"/>
        <v>2739.2</v>
      </c>
      <c r="L209" s="34">
        <f t="shared" si="17"/>
        <v>2876.3999999999996</v>
      </c>
      <c r="M209" s="34">
        <f t="shared" si="17"/>
        <v>2939.0899999999997</v>
      </c>
      <c r="N209" s="34">
        <f t="shared" si="17"/>
        <v>2938.72</v>
      </c>
      <c r="O209" s="34">
        <f t="shared" si="17"/>
        <v>2936.99</v>
      </c>
      <c r="P209" s="34">
        <f t="shared" si="17"/>
        <v>2942.87</v>
      </c>
      <c r="Q209" s="34">
        <f t="shared" si="17"/>
        <v>2900.3599999999997</v>
      </c>
      <c r="R209" s="34">
        <f t="shared" si="17"/>
        <v>2836.21</v>
      </c>
      <c r="S209" s="34">
        <f t="shared" si="17"/>
        <v>2843.91</v>
      </c>
      <c r="T209" s="34">
        <f t="shared" si="17"/>
        <v>2873.41</v>
      </c>
      <c r="U209" s="34">
        <f t="shared" si="17"/>
        <v>2896.81</v>
      </c>
      <c r="V209" s="34">
        <f t="shared" si="17"/>
        <v>2928.3799999999997</v>
      </c>
      <c r="W209" s="34">
        <f t="shared" si="17"/>
        <v>2961.17</v>
      </c>
      <c r="X209" s="34">
        <f t="shared" si="17"/>
        <v>2610.5299999999997</v>
      </c>
      <c r="Y209" s="34">
        <f t="shared" si="17"/>
        <v>2241.2599999999998</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26</v>
      </c>
      <c r="B210" s="34">
        <f t="shared" si="17"/>
        <v>2068.98</v>
      </c>
      <c r="C210" s="34">
        <f t="shared" si="17"/>
        <v>1956.79</v>
      </c>
      <c r="D210" s="34">
        <f t="shared" si="17"/>
        <v>1868.17</v>
      </c>
      <c r="E210" s="34">
        <f t="shared" si="17"/>
        <v>1706.38</v>
      </c>
      <c r="F210" s="34">
        <f t="shared" si="17"/>
        <v>1726.0500000000002</v>
      </c>
      <c r="G210" s="34">
        <f t="shared" si="17"/>
        <v>1985.19</v>
      </c>
      <c r="H210" s="34">
        <f t="shared" si="17"/>
        <v>2093.12</v>
      </c>
      <c r="I210" s="34">
        <f t="shared" si="17"/>
        <v>2399.5</v>
      </c>
      <c r="J210" s="34">
        <f t="shared" si="17"/>
        <v>2834.91</v>
      </c>
      <c r="K210" s="34">
        <f t="shared" si="17"/>
        <v>2920.89</v>
      </c>
      <c r="L210" s="34">
        <f t="shared" si="17"/>
        <v>3009.91</v>
      </c>
      <c r="M210" s="34">
        <f t="shared" si="17"/>
        <v>2968.54</v>
      </c>
      <c r="N210" s="34">
        <f t="shared" si="17"/>
        <v>2933.47</v>
      </c>
      <c r="O210" s="34">
        <f t="shared" si="17"/>
        <v>2981.12</v>
      </c>
      <c r="P210" s="34">
        <f t="shared" si="17"/>
        <v>3034.8799999999997</v>
      </c>
      <c r="Q210" s="34">
        <f t="shared" si="17"/>
        <v>3043.69</v>
      </c>
      <c r="R210" s="34">
        <f t="shared" si="17"/>
        <v>3006.8399999999997</v>
      </c>
      <c r="S210" s="34">
        <f t="shared" si="17"/>
        <v>2871.73</v>
      </c>
      <c r="T210" s="34">
        <f t="shared" si="17"/>
        <v>2829.35</v>
      </c>
      <c r="U210" s="34">
        <f t="shared" si="17"/>
        <v>2731.29</v>
      </c>
      <c r="V210" s="34">
        <f t="shared" si="17"/>
        <v>2756.5</v>
      </c>
      <c r="W210" s="34">
        <f t="shared" si="17"/>
        <v>2664.57</v>
      </c>
      <c r="X210" s="34">
        <f t="shared" si="17"/>
        <v>2263.75</v>
      </c>
      <c r="Y210" s="34">
        <f t="shared" si="17"/>
        <v>2140.9899999999998</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27</v>
      </c>
      <c r="B211" s="34">
        <f t="shared" si="17"/>
        <v>1978.73</v>
      </c>
      <c r="C211" s="34">
        <f t="shared" si="17"/>
        <v>1788.56</v>
      </c>
      <c r="D211" s="34">
        <f t="shared" si="17"/>
        <v>1728.83</v>
      </c>
      <c r="E211" s="34">
        <f t="shared" si="17"/>
        <v>1416.38</v>
      </c>
      <c r="F211" s="34">
        <f t="shared" si="17"/>
        <v>1211.92</v>
      </c>
      <c r="G211" s="34">
        <f t="shared" si="17"/>
        <v>1789.5</v>
      </c>
      <c r="H211" s="34">
        <f t="shared" si="17"/>
        <v>1961.23</v>
      </c>
      <c r="I211" s="34">
        <f t="shared" si="17"/>
        <v>2288.1799999999998</v>
      </c>
      <c r="J211" s="34">
        <f t="shared" si="17"/>
        <v>2661.39</v>
      </c>
      <c r="K211" s="34">
        <f t="shared" si="17"/>
        <v>2844.97</v>
      </c>
      <c r="L211" s="34">
        <f t="shared" si="17"/>
        <v>2943.0499999999997</v>
      </c>
      <c r="M211" s="34">
        <f t="shared" si="17"/>
        <v>2849</v>
      </c>
      <c r="N211" s="34">
        <f t="shared" si="17"/>
        <v>2806.5</v>
      </c>
      <c r="O211" s="34">
        <f t="shared" si="17"/>
        <v>2843</v>
      </c>
      <c r="P211" s="34">
        <f t="shared" si="17"/>
        <v>2965.71</v>
      </c>
      <c r="Q211" s="34">
        <f t="shared" si="17"/>
        <v>2890.7</v>
      </c>
      <c r="R211" s="34">
        <f t="shared" si="17"/>
        <v>2906.0099999999998</v>
      </c>
      <c r="S211" s="34">
        <f t="shared" si="17"/>
        <v>2837.8599999999997</v>
      </c>
      <c r="T211" s="34">
        <f t="shared" si="17"/>
        <v>2787.1499999999996</v>
      </c>
      <c r="U211" s="34">
        <f t="shared" si="17"/>
        <v>2684.84</v>
      </c>
      <c r="V211" s="34">
        <f t="shared" si="17"/>
        <v>2675.84</v>
      </c>
      <c r="W211" s="34">
        <f t="shared" si="17"/>
        <v>2627.56</v>
      </c>
      <c r="X211" s="34">
        <f t="shared" si="17"/>
        <v>2258.25</v>
      </c>
      <c r="Y211" s="34">
        <f t="shared" si="17"/>
        <v>2153.89</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28</v>
      </c>
      <c r="B212" s="34">
        <f t="shared" si="17"/>
        <v>2042.56</v>
      </c>
      <c r="C212" s="34">
        <f t="shared" si="17"/>
        <v>1819.5099999999998</v>
      </c>
      <c r="D212" s="34">
        <f t="shared" si="17"/>
        <v>1672.12</v>
      </c>
      <c r="E212" s="34">
        <f t="shared" si="17"/>
        <v>1147.52</v>
      </c>
      <c r="F212" s="34">
        <f t="shared" si="17"/>
        <v>1023.98</v>
      </c>
      <c r="G212" s="34">
        <f t="shared" si="17"/>
        <v>1861</v>
      </c>
      <c r="H212" s="34">
        <f t="shared" si="17"/>
        <v>2090.75</v>
      </c>
      <c r="I212" s="34">
        <f t="shared" si="17"/>
        <v>2379.69</v>
      </c>
      <c r="J212" s="34">
        <f t="shared" si="17"/>
        <v>2901.7599999999998</v>
      </c>
      <c r="K212" s="34">
        <f t="shared" si="17"/>
        <v>2974.72</v>
      </c>
      <c r="L212" s="34">
        <f t="shared" si="17"/>
        <v>3058.3399999999997</v>
      </c>
      <c r="M212" s="34">
        <f t="shared" si="17"/>
        <v>3055.2999999999997</v>
      </c>
      <c r="N212" s="34">
        <f t="shared" si="17"/>
        <v>3049.8199999999997</v>
      </c>
      <c r="O212" s="34">
        <f t="shared" si="17"/>
        <v>3062.5</v>
      </c>
      <c r="P212" s="34">
        <f t="shared" si="17"/>
        <v>3164.96</v>
      </c>
      <c r="Q212" s="34">
        <f t="shared" si="17"/>
        <v>3242.22</v>
      </c>
      <c r="R212" s="34">
        <f t="shared" si="17"/>
        <v>3069.67</v>
      </c>
      <c r="S212" s="34">
        <f t="shared" si="17"/>
        <v>3019.5699999999997</v>
      </c>
      <c r="T212" s="34">
        <f t="shared" si="17"/>
        <v>2970.77</v>
      </c>
      <c r="U212" s="34">
        <f t="shared" si="17"/>
        <v>2932.22</v>
      </c>
      <c r="V212" s="34">
        <f t="shared" si="17"/>
        <v>2920.3399999999997</v>
      </c>
      <c r="W212" s="34">
        <f t="shared" si="17"/>
        <v>2885.1099999999997</v>
      </c>
      <c r="X212" s="34">
        <f t="shared" si="17"/>
        <v>2496.9</v>
      </c>
      <c r="Y212" s="34">
        <f t="shared" si="17"/>
        <v>2220.84</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12" x14ac:dyDescent="0.2">
      <c r="A213" s="33">
        <v>29</v>
      </c>
      <c r="B213" s="34">
        <f t="shared" si="17"/>
        <v>2019.77</v>
      </c>
      <c r="C213" s="34">
        <f t="shared" si="17"/>
        <v>1857.27</v>
      </c>
      <c r="D213" s="34">
        <f t="shared" si="17"/>
        <v>1668.28</v>
      </c>
      <c r="E213" s="34">
        <f t="shared" si="17"/>
        <v>1592.24</v>
      </c>
      <c r="F213" s="34">
        <f t="shared" si="17"/>
        <v>1580.13</v>
      </c>
      <c r="G213" s="34">
        <f t="shared" si="17"/>
        <v>1889.73</v>
      </c>
      <c r="H213" s="34">
        <f t="shared" si="17"/>
        <v>2016.31</v>
      </c>
      <c r="I213" s="34">
        <f t="shared" si="17"/>
        <v>2373.0500000000002</v>
      </c>
      <c r="J213" s="34">
        <f t="shared" si="17"/>
        <v>2931.2799999999997</v>
      </c>
      <c r="K213" s="34">
        <f t="shared" si="17"/>
        <v>2966.83</v>
      </c>
      <c r="L213" s="34">
        <f t="shared" si="17"/>
        <v>2975.97</v>
      </c>
      <c r="M213" s="34">
        <f t="shared" si="17"/>
        <v>3065.8599999999997</v>
      </c>
      <c r="N213" s="34">
        <f t="shared" si="17"/>
        <v>3072.85</v>
      </c>
      <c r="O213" s="34">
        <f t="shared" si="17"/>
        <v>3092.3999999999996</v>
      </c>
      <c r="P213" s="34">
        <f t="shared" si="17"/>
        <v>3225.41</v>
      </c>
      <c r="Q213" s="34">
        <f t="shared" si="17"/>
        <v>3242.8999999999996</v>
      </c>
      <c r="R213" s="34">
        <f t="shared" si="17"/>
        <v>3237.64</v>
      </c>
      <c r="S213" s="34">
        <f t="shared" si="17"/>
        <v>3173.24</v>
      </c>
      <c r="T213" s="34">
        <f t="shared" si="17"/>
        <v>3109.71</v>
      </c>
      <c r="U213" s="34">
        <f t="shared" si="17"/>
        <v>3084.18</v>
      </c>
      <c r="V213" s="34">
        <f t="shared" si="17"/>
        <v>3056.72</v>
      </c>
      <c r="W213" s="34">
        <f t="shared" si="17"/>
        <v>2975.3199999999997</v>
      </c>
      <c r="X213" s="34">
        <f t="shared" si="17"/>
        <v>2664.25</v>
      </c>
      <c r="Y213" s="34">
        <f t="shared" si="17"/>
        <v>2242.89</v>
      </c>
      <c r="Z213" s="24">
        <f>IFERROR(Y213,"скрыть")</f>
        <v>2242.89</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12" x14ac:dyDescent="0.2">
      <c r="A214" s="33">
        <v>30</v>
      </c>
      <c r="B214" s="34">
        <f t="shared" si="17"/>
        <v>2029.85</v>
      </c>
      <c r="C214" s="34">
        <f t="shared" si="17"/>
        <v>1887.65</v>
      </c>
      <c r="D214" s="34">
        <f t="shared" si="17"/>
        <v>1739.4</v>
      </c>
      <c r="E214" s="34">
        <f t="shared" si="17"/>
        <v>1649.6</v>
      </c>
      <c r="F214" s="34">
        <f t="shared" si="17"/>
        <v>1637.06</v>
      </c>
      <c r="G214" s="34">
        <f t="shared" si="17"/>
        <v>1863.31</v>
      </c>
      <c r="H214" s="34">
        <f t="shared" si="17"/>
        <v>1929.8600000000001</v>
      </c>
      <c r="I214" s="34">
        <f t="shared" si="17"/>
        <v>2321.0099999999998</v>
      </c>
      <c r="J214" s="34">
        <f t="shared" si="17"/>
        <v>2945.5499999999997</v>
      </c>
      <c r="K214" s="34">
        <f t="shared" si="17"/>
        <v>2836.69</v>
      </c>
      <c r="L214" s="34">
        <f t="shared" si="17"/>
        <v>2817.3399999999997</v>
      </c>
      <c r="M214" s="34">
        <f t="shared" si="17"/>
        <v>2803.08</v>
      </c>
      <c r="N214" s="34">
        <f t="shared" si="17"/>
        <v>3102.8399999999997</v>
      </c>
      <c r="O214" s="34">
        <f t="shared" si="17"/>
        <v>3118.06</v>
      </c>
      <c r="P214" s="34">
        <f t="shared" si="17"/>
        <v>3501.6499999999996</v>
      </c>
      <c r="Q214" s="34">
        <f t="shared" si="17"/>
        <v>3498.23</v>
      </c>
      <c r="R214" s="34">
        <f t="shared" si="17"/>
        <v>3264.6099999999997</v>
      </c>
      <c r="S214" s="34">
        <f t="shared" si="17"/>
        <v>3147.6</v>
      </c>
      <c r="T214" s="34">
        <f t="shared" si="17"/>
        <v>3096.44</v>
      </c>
      <c r="U214" s="34">
        <f t="shared" si="17"/>
        <v>3051.42</v>
      </c>
      <c r="V214" s="34">
        <f t="shared" si="17"/>
        <v>3133.8799999999997</v>
      </c>
      <c r="W214" s="34">
        <f t="shared" si="17"/>
        <v>3131.85</v>
      </c>
      <c r="X214" s="34">
        <f t="shared" si="17"/>
        <v>2857.5099999999998</v>
      </c>
      <c r="Y214" s="34">
        <f t="shared" si="17"/>
        <v>2361.96</v>
      </c>
      <c r="Z214" s="24">
        <f>IFERROR(Y214,"скрыть")</f>
        <v>2361.96</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12" x14ac:dyDescent="0.2">
      <c r="A215" s="33">
        <v>31</v>
      </c>
      <c r="B215" s="34">
        <f t="shared" si="17"/>
        <v>2113.84</v>
      </c>
      <c r="C215" s="34">
        <f t="shared" si="17"/>
        <v>1977.6999999999998</v>
      </c>
      <c r="D215" s="34">
        <f t="shared" si="17"/>
        <v>1848.42</v>
      </c>
      <c r="E215" s="34">
        <f t="shared" si="17"/>
        <v>1745.23</v>
      </c>
      <c r="F215" s="34">
        <f t="shared" si="17"/>
        <v>1701.35</v>
      </c>
      <c r="G215" s="34">
        <f t="shared" si="17"/>
        <v>1801.63</v>
      </c>
      <c r="H215" s="34">
        <f t="shared" si="17"/>
        <v>1864.5299999999997</v>
      </c>
      <c r="I215" s="34">
        <f t="shared" si="17"/>
        <v>2124.9499999999998</v>
      </c>
      <c r="J215" s="34">
        <f t="shared" si="17"/>
        <v>2719.97</v>
      </c>
      <c r="K215" s="34">
        <f t="shared" si="17"/>
        <v>2873.37</v>
      </c>
      <c r="L215" s="34">
        <f t="shared" si="17"/>
        <v>3011.99</v>
      </c>
      <c r="M215" s="34">
        <f t="shared" si="17"/>
        <v>3045.31</v>
      </c>
      <c r="N215" s="34">
        <f t="shared" si="17"/>
        <v>3056.54</v>
      </c>
      <c r="O215" s="34">
        <f t="shared" si="17"/>
        <v>3060.3399999999997</v>
      </c>
      <c r="P215" s="34">
        <f t="shared" si="17"/>
        <v>3104.29</v>
      </c>
      <c r="Q215" s="34">
        <f t="shared" si="17"/>
        <v>3123.77</v>
      </c>
      <c r="R215" s="34">
        <f t="shared" si="17"/>
        <v>3128.96</v>
      </c>
      <c r="S215" s="34">
        <f t="shared" si="17"/>
        <v>3136.02</v>
      </c>
      <c r="T215" s="34">
        <f t="shared" si="17"/>
        <v>3073.12</v>
      </c>
      <c r="U215" s="34">
        <f t="shared" si="17"/>
        <v>3049.3599999999997</v>
      </c>
      <c r="V215" s="34">
        <f t="shared" si="17"/>
        <v>3069.67</v>
      </c>
      <c r="W215" s="34">
        <f t="shared" si="17"/>
        <v>3057.52</v>
      </c>
      <c r="X215" s="34">
        <f t="shared" si="17"/>
        <v>2736.66</v>
      </c>
      <c r="Y215" s="34">
        <f t="shared" si="17"/>
        <v>2295.62</v>
      </c>
      <c r="Z215" s="24">
        <f>IFERROR(Y215,"скрыть")</f>
        <v>2295.62</v>
      </c>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ht="15.75" x14ac:dyDescent="0.25">
      <c r="B216" s="105" t="s">
        <v>164</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6.1" customHeight="1" x14ac:dyDescent="0.2">
      <c r="A217" s="114" t="s">
        <v>111</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s="27" customFormat="1" ht="24"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26"/>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5.75" x14ac:dyDescent="0.25">
      <c r="B219" s="105" t="s">
        <v>112</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t="s">
        <v>82</v>
      </c>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ht="11.25" customHeight="1" x14ac:dyDescent="0.2">
      <c r="A221" s="111"/>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s="27" customFormat="1" ht="32.65" customHeight="1" x14ac:dyDescent="0.2">
      <c r="A222" s="31" t="s">
        <v>83</v>
      </c>
      <c r="B222" s="32" t="s">
        <v>84</v>
      </c>
      <c r="C222" s="32" t="s">
        <v>85</v>
      </c>
      <c r="D222" s="32" t="s">
        <v>86</v>
      </c>
      <c r="E222" s="32" t="s">
        <v>87</v>
      </c>
      <c r="F222" s="32" t="s">
        <v>88</v>
      </c>
      <c r="G222" s="32" t="s">
        <v>89</v>
      </c>
      <c r="H222" s="32" t="s">
        <v>90</v>
      </c>
      <c r="I222" s="32" t="s">
        <v>91</v>
      </c>
      <c r="J222" s="32" t="s">
        <v>92</v>
      </c>
      <c r="K222" s="32" t="s">
        <v>93</v>
      </c>
      <c r="L222" s="32" t="s">
        <v>94</v>
      </c>
      <c r="M222" s="32" t="s">
        <v>95</v>
      </c>
      <c r="N222" s="32" t="s">
        <v>96</v>
      </c>
      <c r="O222" s="32" t="s">
        <v>97</v>
      </c>
      <c r="P222" s="32" t="s">
        <v>98</v>
      </c>
      <c r="Q222" s="32" t="s">
        <v>99</v>
      </c>
      <c r="R222" s="32" t="s">
        <v>100</v>
      </c>
      <c r="S222" s="32" t="s">
        <v>101</v>
      </c>
      <c r="T222" s="32" t="s">
        <v>102</v>
      </c>
      <c r="U222" s="32" t="s">
        <v>103</v>
      </c>
      <c r="V222" s="32" t="s">
        <v>104</v>
      </c>
      <c r="W222" s="32" t="s">
        <v>105</v>
      </c>
      <c r="X222" s="32" t="s">
        <v>106</v>
      </c>
      <c r="Y222" s="32" t="s">
        <v>107</v>
      </c>
      <c r="Z222" s="26"/>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1</v>
      </c>
      <c r="B223" s="34">
        <v>2107.42</v>
      </c>
      <c r="C223" s="34">
        <v>1965.5099999999998</v>
      </c>
      <c r="D223" s="34">
        <v>1913.44</v>
      </c>
      <c r="E223" s="34">
        <v>1873.9099999999999</v>
      </c>
      <c r="F223" s="34">
        <v>1857.12</v>
      </c>
      <c r="G223" s="34">
        <v>1861.6799999999998</v>
      </c>
      <c r="H223" s="34">
        <v>1873.63</v>
      </c>
      <c r="I223" s="34">
        <v>2124.38</v>
      </c>
      <c r="J223" s="34">
        <v>2312.86</v>
      </c>
      <c r="K223" s="34">
        <v>2578.69</v>
      </c>
      <c r="L223" s="34">
        <v>2714.16</v>
      </c>
      <c r="M223" s="34">
        <v>2741.8799999999997</v>
      </c>
      <c r="N223" s="34">
        <v>2719.99</v>
      </c>
      <c r="O223" s="34">
        <v>2727.94</v>
      </c>
      <c r="P223" s="34">
        <v>2725.2</v>
      </c>
      <c r="Q223" s="34">
        <v>2652.48</v>
      </c>
      <c r="R223" s="34">
        <v>2537.2599999999998</v>
      </c>
      <c r="S223" s="34">
        <v>2601.29</v>
      </c>
      <c r="T223" s="34">
        <v>2647.75</v>
      </c>
      <c r="U223" s="34">
        <v>2709.22</v>
      </c>
      <c r="V223" s="34">
        <v>2805.1499999999996</v>
      </c>
      <c r="W223" s="34">
        <v>2796.81</v>
      </c>
      <c r="X223" s="34">
        <v>2334.92</v>
      </c>
      <c r="Y223" s="34">
        <v>2210.13</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2</v>
      </c>
      <c r="B224" s="34">
        <v>2037.73</v>
      </c>
      <c r="C224" s="34">
        <v>1936.1100000000001</v>
      </c>
      <c r="D224" s="34">
        <v>1857.19</v>
      </c>
      <c r="E224" s="34">
        <v>1843.1799999999998</v>
      </c>
      <c r="F224" s="34">
        <v>1833.8600000000001</v>
      </c>
      <c r="G224" s="34">
        <v>1852.13</v>
      </c>
      <c r="H224" s="34">
        <v>1822.23</v>
      </c>
      <c r="I224" s="34">
        <v>2032.21</v>
      </c>
      <c r="J224" s="34">
        <v>2302.21</v>
      </c>
      <c r="K224" s="34">
        <v>2485.84</v>
      </c>
      <c r="L224" s="34">
        <v>2501.77</v>
      </c>
      <c r="M224" s="34">
        <v>2556.84</v>
      </c>
      <c r="N224" s="34">
        <v>2550.69</v>
      </c>
      <c r="O224" s="34">
        <v>2521.7199999999998</v>
      </c>
      <c r="P224" s="34">
        <v>2506.58</v>
      </c>
      <c r="Q224" s="34">
        <v>2487.36</v>
      </c>
      <c r="R224" s="34">
        <v>2436.84</v>
      </c>
      <c r="S224" s="34">
        <v>2484.02</v>
      </c>
      <c r="T224" s="34">
        <v>2487.04</v>
      </c>
      <c r="U224" s="34">
        <v>2634.4</v>
      </c>
      <c r="V224" s="34">
        <v>2688.08</v>
      </c>
      <c r="W224" s="34">
        <v>2678.94</v>
      </c>
      <c r="X224" s="34">
        <v>2285.0700000000002</v>
      </c>
      <c r="Y224" s="34">
        <v>2099.25</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3</v>
      </c>
      <c r="B225" s="34">
        <v>2028.3899999999999</v>
      </c>
      <c r="C225" s="34">
        <v>1932.29</v>
      </c>
      <c r="D225" s="34">
        <v>1848.96</v>
      </c>
      <c r="E225" s="34">
        <v>1832.92</v>
      </c>
      <c r="F225" s="34">
        <v>1829.9899999999998</v>
      </c>
      <c r="G225" s="34">
        <v>1838.6</v>
      </c>
      <c r="H225" s="34">
        <v>1856.9</v>
      </c>
      <c r="I225" s="34">
        <v>2075.31</v>
      </c>
      <c r="J225" s="34">
        <v>2326.46</v>
      </c>
      <c r="K225" s="34">
        <v>2674.87</v>
      </c>
      <c r="L225" s="34">
        <v>2729.72</v>
      </c>
      <c r="M225" s="34">
        <v>2755.2799999999997</v>
      </c>
      <c r="N225" s="34">
        <v>2744.69</v>
      </c>
      <c r="O225" s="34">
        <v>2731.1299999999997</v>
      </c>
      <c r="P225" s="34">
        <v>2712.3399999999997</v>
      </c>
      <c r="Q225" s="34">
        <v>2671.71</v>
      </c>
      <c r="R225" s="34">
        <v>2621.69</v>
      </c>
      <c r="S225" s="34">
        <v>2647.42</v>
      </c>
      <c r="T225" s="34">
        <v>2597.19</v>
      </c>
      <c r="U225" s="34">
        <v>2648.43</v>
      </c>
      <c r="V225" s="34">
        <v>2724.41</v>
      </c>
      <c r="W225" s="34">
        <v>2775.81</v>
      </c>
      <c r="X225" s="34">
        <v>2355.2399999999998</v>
      </c>
      <c r="Y225" s="34">
        <v>2195.04</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4</v>
      </c>
      <c r="B226" s="34">
        <v>1969.6999999999998</v>
      </c>
      <c r="C226" s="34">
        <v>1899.83</v>
      </c>
      <c r="D226" s="34">
        <v>1855.1399999999999</v>
      </c>
      <c r="E226" s="34">
        <v>1851.1599999999999</v>
      </c>
      <c r="F226" s="34">
        <v>1846.15</v>
      </c>
      <c r="G226" s="34">
        <v>1831.46</v>
      </c>
      <c r="H226" s="34">
        <v>1789.6999999999998</v>
      </c>
      <c r="I226" s="34">
        <v>1920.79</v>
      </c>
      <c r="J226" s="34">
        <v>2207.69</v>
      </c>
      <c r="K226" s="34">
        <v>2369.27</v>
      </c>
      <c r="L226" s="34">
        <v>2491.39</v>
      </c>
      <c r="M226" s="34">
        <v>2499.35</v>
      </c>
      <c r="N226" s="34">
        <v>2498.13</v>
      </c>
      <c r="O226" s="34">
        <v>2496.6</v>
      </c>
      <c r="P226" s="34">
        <v>2595.4</v>
      </c>
      <c r="Q226" s="34">
        <v>2502.6</v>
      </c>
      <c r="R226" s="34">
        <v>2497.33</v>
      </c>
      <c r="S226" s="34">
        <v>2547.4</v>
      </c>
      <c r="T226" s="34">
        <v>2552.4</v>
      </c>
      <c r="U226" s="34">
        <v>2650.04</v>
      </c>
      <c r="V226" s="34">
        <v>2713.97</v>
      </c>
      <c r="W226" s="34">
        <v>2732.56</v>
      </c>
      <c r="X226" s="34">
        <v>2337.87</v>
      </c>
      <c r="Y226" s="34">
        <v>2170.8200000000002</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5</v>
      </c>
      <c r="B227" s="34">
        <v>1974.08</v>
      </c>
      <c r="C227" s="34">
        <v>1851.94</v>
      </c>
      <c r="D227" s="34">
        <v>1817.7399999999998</v>
      </c>
      <c r="E227" s="34">
        <v>1800.75</v>
      </c>
      <c r="F227" s="34">
        <v>1814.2199999999998</v>
      </c>
      <c r="G227" s="34">
        <v>1861.19</v>
      </c>
      <c r="H227" s="34">
        <v>1971.5099999999998</v>
      </c>
      <c r="I227" s="34">
        <v>2317.14</v>
      </c>
      <c r="J227" s="34">
        <v>2639.98</v>
      </c>
      <c r="K227" s="34">
        <v>2720.8399999999997</v>
      </c>
      <c r="L227" s="34">
        <v>2731.6099999999997</v>
      </c>
      <c r="M227" s="34">
        <v>2784.18</v>
      </c>
      <c r="N227" s="34">
        <v>2755.5899999999997</v>
      </c>
      <c r="O227" s="34">
        <v>2775.6099999999997</v>
      </c>
      <c r="P227" s="34">
        <v>2760.97</v>
      </c>
      <c r="Q227" s="34">
        <v>2746.6299999999997</v>
      </c>
      <c r="R227" s="34">
        <v>2726.3599999999997</v>
      </c>
      <c r="S227" s="34">
        <v>2637.24</v>
      </c>
      <c r="T227" s="34">
        <v>2621.37</v>
      </c>
      <c r="U227" s="34">
        <v>2599.96</v>
      </c>
      <c r="V227" s="34">
        <v>2734.87</v>
      </c>
      <c r="W227" s="34">
        <v>2660.09</v>
      </c>
      <c r="X227" s="34">
        <v>2331.4699999999998</v>
      </c>
      <c r="Y227" s="34">
        <v>2097.71</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6</v>
      </c>
      <c r="B228" s="34">
        <v>1970.92</v>
      </c>
      <c r="C228" s="34">
        <v>1855.25</v>
      </c>
      <c r="D228" s="34">
        <v>1818.8899999999999</v>
      </c>
      <c r="E228" s="34">
        <v>1818.19</v>
      </c>
      <c r="F228" s="34">
        <v>1844.7799999999997</v>
      </c>
      <c r="G228" s="34">
        <v>1903.9099999999999</v>
      </c>
      <c r="H228" s="34">
        <v>2103.9</v>
      </c>
      <c r="I228" s="34">
        <v>2371.31</v>
      </c>
      <c r="J228" s="34">
        <v>2800.1299999999997</v>
      </c>
      <c r="K228" s="34">
        <v>2873.5299999999997</v>
      </c>
      <c r="L228" s="34">
        <v>2875.46</v>
      </c>
      <c r="M228" s="34">
        <v>2909.97</v>
      </c>
      <c r="N228" s="34">
        <v>2907.79</v>
      </c>
      <c r="O228" s="34">
        <v>2913.6</v>
      </c>
      <c r="P228" s="34">
        <v>2907.96</v>
      </c>
      <c r="Q228" s="34">
        <v>2888.06</v>
      </c>
      <c r="R228" s="34">
        <v>2875.44</v>
      </c>
      <c r="S228" s="34">
        <v>2823.25</v>
      </c>
      <c r="T228" s="34">
        <v>2809.99</v>
      </c>
      <c r="U228" s="34">
        <v>2813.0099999999998</v>
      </c>
      <c r="V228" s="34">
        <v>2889.8399999999997</v>
      </c>
      <c r="W228" s="34">
        <v>2784.98</v>
      </c>
      <c r="X228" s="34">
        <v>2313.3000000000002</v>
      </c>
      <c r="Y228" s="34">
        <v>2209.75</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7</v>
      </c>
      <c r="B229" s="34">
        <v>1942.54</v>
      </c>
      <c r="C229" s="34">
        <v>1802.44</v>
      </c>
      <c r="D229" s="34">
        <v>1684.67</v>
      </c>
      <c r="E229" s="34">
        <v>1674.58</v>
      </c>
      <c r="F229" s="34">
        <v>1761.9099999999999</v>
      </c>
      <c r="G229" s="34">
        <v>1878.56</v>
      </c>
      <c r="H229" s="34">
        <v>2038.0500000000002</v>
      </c>
      <c r="I229" s="34">
        <v>2368.5500000000002</v>
      </c>
      <c r="J229" s="34">
        <v>2750.41</v>
      </c>
      <c r="K229" s="34">
        <v>2822.21</v>
      </c>
      <c r="L229" s="34">
        <v>2822.79</v>
      </c>
      <c r="M229" s="34">
        <v>2879.7599999999998</v>
      </c>
      <c r="N229" s="34">
        <v>2857.3199999999997</v>
      </c>
      <c r="O229" s="34">
        <v>2866.0099999999998</v>
      </c>
      <c r="P229" s="34">
        <v>2850.45</v>
      </c>
      <c r="Q229" s="34">
        <v>2838.6299999999997</v>
      </c>
      <c r="R229" s="34">
        <v>2827.68</v>
      </c>
      <c r="S229" s="34">
        <v>2747.56</v>
      </c>
      <c r="T229" s="34">
        <v>2750.44</v>
      </c>
      <c r="U229" s="34">
        <v>2788.97</v>
      </c>
      <c r="V229" s="34">
        <v>2854.16</v>
      </c>
      <c r="W229" s="34">
        <v>2831.1299999999997</v>
      </c>
      <c r="X229" s="34">
        <v>2483.06</v>
      </c>
      <c r="Y229" s="34">
        <v>2276.0299999999997</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8</v>
      </c>
      <c r="B230" s="34">
        <v>2278.92</v>
      </c>
      <c r="C230" s="34">
        <v>2121.2799999999997</v>
      </c>
      <c r="D230" s="34">
        <v>2020.75</v>
      </c>
      <c r="E230" s="34">
        <v>1996.2599999999998</v>
      </c>
      <c r="F230" s="34">
        <v>1976.65</v>
      </c>
      <c r="G230" s="34">
        <v>1965.2199999999998</v>
      </c>
      <c r="H230" s="34">
        <v>1947.67</v>
      </c>
      <c r="I230" s="34">
        <v>2273.0099999999998</v>
      </c>
      <c r="J230" s="34">
        <v>2560.5099999999998</v>
      </c>
      <c r="K230" s="34">
        <v>2747.2799999999997</v>
      </c>
      <c r="L230" s="34">
        <v>2826.3399999999997</v>
      </c>
      <c r="M230" s="34">
        <v>2844.64</v>
      </c>
      <c r="N230" s="34">
        <v>2830.5</v>
      </c>
      <c r="O230" s="34">
        <v>2814.21</v>
      </c>
      <c r="P230" s="34">
        <v>2808.6299999999997</v>
      </c>
      <c r="Q230" s="34">
        <v>2734.48</v>
      </c>
      <c r="R230" s="34">
        <v>2686.3</v>
      </c>
      <c r="S230" s="34">
        <v>2740.6299999999997</v>
      </c>
      <c r="T230" s="34">
        <v>2789.08</v>
      </c>
      <c r="U230" s="34">
        <v>2842.7599999999998</v>
      </c>
      <c r="V230" s="34">
        <v>2865.2999999999997</v>
      </c>
      <c r="W230" s="34">
        <v>2869.71</v>
      </c>
      <c r="X230" s="34">
        <v>2534.6799999999998</v>
      </c>
      <c r="Y230" s="34">
        <v>2272.79</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9</v>
      </c>
      <c r="B231" s="34">
        <v>2215.66</v>
      </c>
      <c r="C231" s="34">
        <v>2041</v>
      </c>
      <c r="D231" s="34">
        <v>1939.5299999999997</v>
      </c>
      <c r="E231" s="34">
        <v>1894.02</v>
      </c>
      <c r="F231" s="34">
        <v>1885.27</v>
      </c>
      <c r="G231" s="34">
        <v>1909.63</v>
      </c>
      <c r="H231" s="34">
        <v>1961.65</v>
      </c>
      <c r="I231" s="34">
        <v>2229.06</v>
      </c>
      <c r="J231" s="34">
        <v>2480.63</v>
      </c>
      <c r="K231" s="34">
        <v>2769.3799999999997</v>
      </c>
      <c r="L231" s="34">
        <v>2851.43</v>
      </c>
      <c r="M231" s="34">
        <v>2869.67</v>
      </c>
      <c r="N231" s="34">
        <v>2848.5899999999997</v>
      </c>
      <c r="O231" s="34">
        <v>2835.33</v>
      </c>
      <c r="P231" s="34">
        <v>2826.91</v>
      </c>
      <c r="Q231" s="34">
        <v>2772.08</v>
      </c>
      <c r="R231" s="34">
        <v>2719.22</v>
      </c>
      <c r="S231" s="34">
        <v>2729.47</v>
      </c>
      <c r="T231" s="34">
        <v>2757.3599999999997</v>
      </c>
      <c r="U231" s="34">
        <v>2826.64</v>
      </c>
      <c r="V231" s="34">
        <v>2854.1499999999996</v>
      </c>
      <c r="W231" s="34">
        <v>2873.21</v>
      </c>
      <c r="X231" s="34">
        <v>2456.38</v>
      </c>
      <c r="Y231" s="34">
        <v>2280.83</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10</v>
      </c>
      <c r="B232" s="34">
        <v>2060.9299999999998</v>
      </c>
      <c r="C232" s="34">
        <v>1890.63</v>
      </c>
      <c r="D232" s="34">
        <v>1844.31</v>
      </c>
      <c r="E232" s="34">
        <v>1844.7599999999998</v>
      </c>
      <c r="F232" s="34">
        <v>1844.3400000000001</v>
      </c>
      <c r="G232" s="34">
        <v>1849.4299999999998</v>
      </c>
      <c r="H232" s="34">
        <v>1854.33</v>
      </c>
      <c r="I232" s="34">
        <v>2120.6799999999998</v>
      </c>
      <c r="J232" s="34">
        <v>2421.0500000000002</v>
      </c>
      <c r="K232" s="34">
        <v>2748.18</v>
      </c>
      <c r="L232" s="34">
        <v>2846.27</v>
      </c>
      <c r="M232" s="34">
        <v>2856.17</v>
      </c>
      <c r="N232" s="34">
        <v>2853.2999999999997</v>
      </c>
      <c r="O232" s="34">
        <v>2837.7999999999997</v>
      </c>
      <c r="P232" s="34">
        <v>2831.8799999999997</v>
      </c>
      <c r="Q232" s="34">
        <v>2751.06</v>
      </c>
      <c r="R232" s="34">
        <v>2660.9</v>
      </c>
      <c r="S232" s="34">
        <v>2683.5</v>
      </c>
      <c r="T232" s="34">
        <v>2682.22</v>
      </c>
      <c r="U232" s="34">
        <v>2707.8199999999997</v>
      </c>
      <c r="V232" s="34">
        <v>2781.3799999999997</v>
      </c>
      <c r="W232" s="34">
        <v>2815.7</v>
      </c>
      <c r="X232" s="34">
        <v>2405.98</v>
      </c>
      <c r="Y232" s="34">
        <v>2269.4</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11</v>
      </c>
      <c r="B233" s="34">
        <v>2209.59</v>
      </c>
      <c r="C233" s="34">
        <v>2011.5099999999998</v>
      </c>
      <c r="D233" s="34">
        <v>1933.6799999999998</v>
      </c>
      <c r="E233" s="34">
        <v>1907.87</v>
      </c>
      <c r="F233" s="34">
        <v>1888.88</v>
      </c>
      <c r="G233" s="34">
        <v>1901.7199999999998</v>
      </c>
      <c r="H233" s="34">
        <v>1878.83</v>
      </c>
      <c r="I233" s="34">
        <v>2142.89</v>
      </c>
      <c r="J233" s="34">
        <v>2426.29</v>
      </c>
      <c r="K233" s="34">
        <v>2795.1499999999996</v>
      </c>
      <c r="L233" s="34">
        <v>2864.2999999999997</v>
      </c>
      <c r="M233" s="34">
        <v>2887.2999999999997</v>
      </c>
      <c r="N233" s="34">
        <v>2892.1</v>
      </c>
      <c r="O233" s="34">
        <v>2883.16</v>
      </c>
      <c r="P233" s="34">
        <v>2878.56</v>
      </c>
      <c r="Q233" s="34">
        <v>2840.21</v>
      </c>
      <c r="R233" s="34">
        <v>2777.85</v>
      </c>
      <c r="S233" s="34">
        <v>2839.56</v>
      </c>
      <c r="T233" s="34">
        <v>2859.0099999999998</v>
      </c>
      <c r="U233" s="34">
        <v>2880.5099999999998</v>
      </c>
      <c r="V233" s="34">
        <v>2909.56</v>
      </c>
      <c r="W233" s="34">
        <v>2921.0299999999997</v>
      </c>
      <c r="X233" s="34">
        <v>2628.84</v>
      </c>
      <c r="Y233" s="34">
        <v>2310.92</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12</v>
      </c>
      <c r="B234" s="34">
        <v>2107.71</v>
      </c>
      <c r="C234" s="34">
        <v>1975.2399999999998</v>
      </c>
      <c r="D234" s="34">
        <v>1895.3200000000002</v>
      </c>
      <c r="E234" s="34">
        <v>1861.9099999999999</v>
      </c>
      <c r="F234" s="34">
        <v>1894.3400000000001</v>
      </c>
      <c r="G234" s="34">
        <v>1981.87</v>
      </c>
      <c r="H234" s="34">
        <v>2207.65</v>
      </c>
      <c r="I234" s="34">
        <v>2568.56</v>
      </c>
      <c r="J234" s="34">
        <v>2907.62</v>
      </c>
      <c r="K234" s="34">
        <v>2980.94</v>
      </c>
      <c r="L234" s="34">
        <v>2988.1099999999997</v>
      </c>
      <c r="M234" s="34">
        <v>3012.5699999999997</v>
      </c>
      <c r="N234" s="34">
        <v>2991.6299999999997</v>
      </c>
      <c r="O234" s="34">
        <v>3000.06</v>
      </c>
      <c r="P234" s="34">
        <v>3006.17</v>
      </c>
      <c r="Q234" s="34">
        <v>2977.72</v>
      </c>
      <c r="R234" s="34">
        <v>2971.7</v>
      </c>
      <c r="S234" s="34">
        <v>2941.73</v>
      </c>
      <c r="T234" s="34">
        <v>2901.1099999999997</v>
      </c>
      <c r="U234" s="34">
        <v>2868.2</v>
      </c>
      <c r="V234" s="34">
        <v>2875.74</v>
      </c>
      <c r="W234" s="34">
        <v>2835.37</v>
      </c>
      <c r="X234" s="34">
        <v>2380.91</v>
      </c>
      <c r="Y234" s="34">
        <v>2206.12</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13</v>
      </c>
      <c r="B235" s="34">
        <v>2039.9</v>
      </c>
      <c r="C235" s="34">
        <v>1874.6999999999998</v>
      </c>
      <c r="D235" s="34">
        <v>1797.06</v>
      </c>
      <c r="E235" s="34">
        <v>1777.6</v>
      </c>
      <c r="F235" s="34">
        <v>1852.4899999999998</v>
      </c>
      <c r="G235" s="34">
        <v>1942.0700000000002</v>
      </c>
      <c r="H235" s="34">
        <v>2126.4899999999998</v>
      </c>
      <c r="I235" s="34">
        <v>2383.25</v>
      </c>
      <c r="J235" s="34">
        <v>2760.94</v>
      </c>
      <c r="K235" s="34">
        <v>2932.1499999999996</v>
      </c>
      <c r="L235" s="34">
        <v>2968.48</v>
      </c>
      <c r="M235" s="34">
        <v>2956.52</v>
      </c>
      <c r="N235" s="34">
        <v>2946.68</v>
      </c>
      <c r="O235" s="34">
        <v>2960.91</v>
      </c>
      <c r="P235" s="34">
        <v>3049.0699999999997</v>
      </c>
      <c r="Q235" s="34">
        <v>3077.95</v>
      </c>
      <c r="R235" s="34">
        <v>2993.21</v>
      </c>
      <c r="S235" s="34">
        <v>2971.16</v>
      </c>
      <c r="T235" s="34">
        <v>2959.77</v>
      </c>
      <c r="U235" s="34">
        <v>2959.94</v>
      </c>
      <c r="V235" s="34">
        <v>3004.87</v>
      </c>
      <c r="W235" s="34">
        <v>2861.0299999999997</v>
      </c>
      <c r="X235" s="34">
        <v>2374.94</v>
      </c>
      <c r="Y235" s="34">
        <v>2217.94</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14</v>
      </c>
      <c r="B236" s="34">
        <v>2065.1</v>
      </c>
      <c r="C236" s="34">
        <v>1964.65</v>
      </c>
      <c r="D236" s="34">
        <v>1822.08</v>
      </c>
      <c r="E236" s="34">
        <v>1799.44</v>
      </c>
      <c r="F236" s="34">
        <v>1814.6399999999999</v>
      </c>
      <c r="G236" s="34">
        <v>1985.9</v>
      </c>
      <c r="H236" s="34">
        <v>2241.84</v>
      </c>
      <c r="I236" s="34">
        <v>2627.25</v>
      </c>
      <c r="J236" s="34">
        <v>2933.39</v>
      </c>
      <c r="K236" s="34">
        <v>3052.17</v>
      </c>
      <c r="L236" s="34">
        <v>3124.2599999999998</v>
      </c>
      <c r="M236" s="34">
        <v>3093.68</v>
      </c>
      <c r="N236" s="34">
        <v>3058.7799999999997</v>
      </c>
      <c r="O236" s="34">
        <v>3112.75</v>
      </c>
      <c r="P236" s="34">
        <v>3202.48</v>
      </c>
      <c r="Q236" s="34">
        <v>3171.6499999999996</v>
      </c>
      <c r="R236" s="34">
        <v>3094.7799999999997</v>
      </c>
      <c r="S236" s="34">
        <v>3065.83</v>
      </c>
      <c r="T236" s="34">
        <v>3008.64</v>
      </c>
      <c r="U236" s="34">
        <v>2969.14</v>
      </c>
      <c r="V236" s="34">
        <v>3077.5899999999997</v>
      </c>
      <c r="W236" s="34">
        <v>2926.95</v>
      </c>
      <c r="X236" s="34">
        <v>2501.9899999999998</v>
      </c>
      <c r="Y236" s="34">
        <v>2296.2599999999998</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15</v>
      </c>
      <c r="B237" s="34">
        <v>2095.38</v>
      </c>
      <c r="C237" s="34">
        <v>2011.02</v>
      </c>
      <c r="D237" s="34">
        <v>1920.4</v>
      </c>
      <c r="E237" s="34">
        <v>1877.6</v>
      </c>
      <c r="F237" s="34">
        <v>1927.75</v>
      </c>
      <c r="G237" s="34">
        <v>2085.58</v>
      </c>
      <c r="H237" s="34">
        <v>2288.9</v>
      </c>
      <c r="I237" s="34">
        <v>2689.56</v>
      </c>
      <c r="J237" s="34">
        <v>2916.0899999999997</v>
      </c>
      <c r="K237" s="34">
        <v>3008.8599999999997</v>
      </c>
      <c r="L237" s="34">
        <v>3019.58</v>
      </c>
      <c r="M237" s="34">
        <v>2982.04</v>
      </c>
      <c r="N237" s="34">
        <v>2969.02</v>
      </c>
      <c r="O237" s="34">
        <v>2993</v>
      </c>
      <c r="P237" s="34">
        <v>3087.0699999999997</v>
      </c>
      <c r="Q237" s="34">
        <v>3022.3799999999997</v>
      </c>
      <c r="R237" s="34">
        <v>2986.1299999999997</v>
      </c>
      <c r="S237" s="34">
        <v>2965.5499999999997</v>
      </c>
      <c r="T237" s="34">
        <v>2972.96</v>
      </c>
      <c r="U237" s="34">
        <v>2961.83</v>
      </c>
      <c r="V237" s="34">
        <v>2979.2999999999997</v>
      </c>
      <c r="W237" s="34">
        <v>2902.8799999999997</v>
      </c>
      <c r="X237" s="34">
        <v>2628.17</v>
      </c>
      <c r="Y237" s="34">
        <v>2307.5700000000002</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16</v>
      </c>
      <c r="B238" s="34">
        <v>2033.2199999999998</v>
      </c>
      <c r="C238" s="34">
        <v>1861.1999999999998</v>
      </c>
      <c r="D238" s="34">
        <v>1736.1100000000001</v>
      </c>
      <c r="E238" s="34">
        <v>1669.1399999999999</v>
      </c>
      <c r="F238" s="34">
        <v>1756.65</v>
      </c>
      <c r="G238" s="34">
        <v>1954.4299999999998</v>
      </c>
      <c r="H238" s="34">
        <v>2211.23</v>
      </c>
      <c r="I238" s="34">
        <v>2472.6</v>
      </c>
      <c r="J238" s="34">
        <v>2800.27</v>
      </c>
      <c r="K238" s="34">
        <v>2864.85</v>
      </c>
      <c r="L238" s="34">
        <v>2860.1299999999997</v>
      </c>
      <c r="M238" s="34">
        <v>2816.74</v>
      </c>
      <c r="N238" s="34">
        <v>2845.25</v>
      </c>
      <c r="O238" s="34">
        <v>2857.44</v>
      </c>
      <c r="P238" s="34">
        <v>2943.85</v>
      </c>
      <c r="Q238" s="34">
        <v>2919.46</v>
      </c>
      <c r="R238" s="34">
        <v>2860.0099999999998</v>
      </c>
      <c r="S238" s="34">
        <v>2813.5299999999997</v>
      </c>
      <c r="T238" s="34">
        <v>2800.2799999999997</v>
      </c>
      <c r="U238" s="34">
        <v>2790.23</v>
      </c>
      <c r="V238" s="34">
        <v>2836.3799999999997</v>
      </c>
      <c r="W238" s="34">
        <v>2858.98</v>
      </c>
      <c r="X238" s="34">
        <v>2562.4499999999998</v>
      </c>
      <c r="Y238" s="34">
        <v>2244.8000000000002</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17</v>
      </c>
      <c r="B239" s="34">
        <v>2141.52</v>
      </c>
      <c r="C239" s="34">
        <v>2087.8000000000002</v>
      </c>
      <c r="D239" s="34">
        <v>1924.2799999999997</v>
      </c>
      <c r="E239" s="34">
        <v>1844.9699999999998</v>
      </c>
      <c r="F239" s="34">
        <v>1835.0700000000002</v>
      </c>
      <c r="G239" s="34">
        <v>1741.96</v>
      </c>
      <c r="H239" s="34">
        <v>1846.44</v>
      </c>
      <c r="I239" s="34">
        <v>2210.16</v>
      </c>
      <c r="J239" s="34">
        <v>2511.3000000000002</v>
      </c>
      <c r="K239" s="34">
        <v>2815.7799999999997</v>
      </c>
      <c r="L239" s="34">
        <v>2913.95</v>
      </c>
      <c r="M239" s="34">
        <v>2948.41</v>
      </c>
      <c r="N239" s="34">
        <v>2949.75</v>
      </c>
      <c r="O239" s="34">
        <v>2912.2999999999997</v>
      </c>
      <c r="P239" s="34">
        <v>2945.5099999999998</v>
      </c>
      <c r="Q239" s="34">
        <v>2930.0699999999997</v>
      </c>
      <c r="R239" s="34">
        <v>2912.5699999999997</v>
      </c>
      <c r="S239" s="34">
        <v>2914.25</v>
      </c>
      <c r="T239" s="34">
        <v>2910.18</v>
      </c>
      <c r="U239" s="34">
        <v>2917.8999999999996</v>
      </c>
      <c r="V239" s="34">
        <v>2942.85</v>
      </c>
      <c r="W239" s="34">
        <v>2924.1499999999996</v>
      </c>
      <c r="X239" s="34">
        <v>2507.9299999999998</v>
      </c>
      <c r="Y239" s="34">
        <v>2305.83</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18</v>
      </c>
      <c r="B240" s="34">
        <v>2034.54</v>
      </c>
      <c r="C240" s="34">
        <v>1889.44</v>
      </c>
      <c r="D240" s="34">
        <v>1831.6</v>
      </c>
      <c r="E240" s="34">
        <v>1701.8600000000001</v>
      </c>
      <c r="F240" s="34">
        <v>1663.99</v>
      </c>
      <c r="G240" s="34">
        <v>1599.25</v>
      </c>
      <c r="H240" s="34">
        <v>1597.35</v>
      </c>
      <c r="I240" s="34">
        <v>1902.37</v>
      </c>
      <c r="J240" s="34">
        <v>2371.11</v>
      </c>
      <c r="K240" s="34">
        <v>2744.3399999999997</v>
      </c>
      <c r="L240" s="34">
        <v>2902.0899999999997</v>
      </c>
      <c r="M240" s="34">
        <v>2922.04</v>
      </c>
      <c r="N240" s="34">
        <v>2919.58</v>
      </c>
      <c r="O240" s="34">
        <v>2919.0099999999998</v>
      </c>
      <c r="P240" s="34">
        <v>2916.89</v>
      </c>
      <c r="Q240" s="34">
        <v>2878.24</v>
      </c>
      <c r="R240" s="34">
        <v>2751.3199999999997</v>
      </c>
      <c r="S240" s="34">
        <v>2773.6</v>
      </c>
      <c r="T240" s="34">
        <v>2846.0099999999998</v>
      </c>
      <c r="U240" s="34">
        <v>2895.45</v>
      </c>
      <c r="V240" s="34">
        <v>2930.14</v>
      </c>
      <c r="W240" s="34">
        <v>2960.5699999999997</v>
      </c>
      <c r="X240" s="34">
        <v>2627.64</v>
      </c>
      <c r="Y240" s="34">
        <v>2218.1999999999998</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19</v>
      </c>
      <c r="B241" s="34">
        <v>2054.73</v>
      </c>
      <c r="C241" s="34">
        <v>1942.1399999999999</v>
      </c>
      <c r="D241" s="34">
        <v>1860.83</v>
      </c>
      <c r="E241" s="34">
        <v>1839.06</v>
      </c>
      <c r="F241" s="34">
        <v>1864.98</v>
      </c>
      <c r="G241" s="34">
        <v>1937.1999999999998</v>
      </c>
      <c r="H241" s="34">
        <v>2177.64</v>
      </c>
      <c r="I241" s="34">
        <v>2551.71</v>
      </c>
      <c r="J241" s="34">
        <v>2919.08</v>
      </c>
      <c r="K241" s="34">
        <v>3014.04</v>
      </c>
      <c r="L241" s="34">
        <v>3043.73</v>
      </c>
      <c r="M241" s="34">
        <v>3023.12</v>
      </c>
      <c r="N241" s="34">
        <v>2958.0299999999997</v>
      </c>
      <c r="O241" s="34">
        <v>3002.8599999999997</v>
      </c>
      <c r="P241" s="34">
        <v>3074.5499999999997</v>
      </c>
      <c r="Q241" s="34">
        <v>3031.5899999999997</v>
      </c>
      <c r="R241" s="34">
        <v>2952.67</v>
      </c>
      <c r="S241" s="34">
        <v>2913.2</v>
      </c>
      <c r="T241" s="34">
        <v>2898.85</v>
      </c>
      <c r="U241" s="34">
        <v>2909.1499999999996</v>
      </c>
      <c r="V241" s="34">
        <v>2918.46</v>
      </c>
      <c r="W241" s="34">
        <v>2882.6</v>
      </c>
      <c r="X241" s="34">
        <v>2433.9</v>
      </c>
      <c r="Y241" s="34">
        <v>2209.79</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20</v>
      </c>
      <c r="B242" s="34">
        <v>2077.4299999999998</v>
      </c>
      <c r="C242" s="34">
        <v>1879.1100000000001</v>
      </c>
      <c r="D242" s="34">
        <v>1681.94</v>
      </c>
      <c r="E242" s="34">
        <v>1636.8</v>
      </c>
      <c r="F242" s="34">
        <v>1704.48</v>
      </c>
      <c r="G242" s="34">
        <v>1937.33</v>
      </c>
      <c r="H242" s="34">
        <v>2130.6799999999998</v>
      </c>
      <c r="I242" s="34">
        <v>2501.91</v>
      </c>
      <c r="J242" s="34">
        <v>2876</v>
      </c>
      <c r="K242" s="34">
        <v>3133.73</v>
      </c>
      <c r="L242" s="34">
        <v>3152.14</v>
      </c>
      <c r="M242" s="34">
        <v>3129.99</v>
      </c>
      <c r="N242" s="34">
        <v>3119.93</v>
      </c>
      <c r="O242" s="34">
        <v>3134.5699999999997</v>
      </c>
      <c r="P242" s="34">
        <v>3278.6099999999997</v>
      </c>
      <c r="Q242" s="34">
        <v>3149.3199999999997</v>
      </c>
      <c r="R242" s="34">
        <v>3046.3999999999996</v>
      </c>
      <c r="S242" s="34">
        <v>2948.1099999999997</v>
      </c>
      <c r="T242" s="34">
        <v>2927.24</v>
      </c>
      <c r="U242" s="34">
        <v>2924.3399999999997</v>
      </c>
      <c r="V242" s="34">
        <v>2898.91</v>
      </c>
      <c r="W242" s="34">
        <v>2873.04</v>
      </c>
      <c r="X242" s="34">
        <v>2456.19</v>
      </c>
      <c r="Y242" s="34">
        <v>2292.19</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21</v>
      </c>
      <c r="B243" s="34">
        <v>2026.04</v>
      </c>
      <c r="C243" s="34">
        <v>1923.8000000000002</v>
      </c>
      <c r="D243" s="34">
        <v>1824.42</v>
      </c>
      <c r="E243" s="34">
        <v>1716.6399999999999</v>
      </c>
      <c r="F243" s="34">
        <v>1774.4299999999998</v>
      </c>
      <c r="G243" s="34">
        <v>1956.0900000000001</v>
      </c>
      <c r="H243" s="34">
        <v>2100.38</v>
      </c>
      <c r="I243" s="34">
        <v>2529.94</v>
      </c>
      <c r="J243" s="34">
        <v>2819.46</v>
      </c>
      <c r="K243" s="34">
        <v>3046.56</v>
      </c>
      <c r="L243" s="34">
        <v>3170.83</v>
      </c>
      <c r="M243" s="34">
        <v>3081.2799999999997</v>
      </c>
      <c r="N243" s="34">
        <v>3045.2</v>
      </c>
      <c r="O243" s="34">
        <v>3070.97</v>
      </c>
      <c r="P243" s="34">
        <v>3289.67</v>
      </c>
      <c r="Q243" s="34">
        <v>3187.96</v>
      </c>
      <c r="R243" s="34">
        <v>3022.62</v>
      </c>
      <c r="S243" s="34">
        <v>3000.81</v>
      </c>
      <c r="T243" s="34">
        <v>2974.0699999999997</v>
      </c>
      <c r="U243" s="34">
        <v>2968.7999999999997</v>
      </c>
      <c r="V243" s="34">
        <v>2922.95</v>
      </c>
      <c r="W243" s="34">
        <v>2872.5499999999997</v>
      </c>
      <c r="X243" s="34">
        <v>2499.89</v>
      </c>
      <c r="Y243" s="34">
        <v>2336.96</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22</v>
      </c>
      <c r="B244" s="34">
        <v>2053.89</v>
      </c>
      <c r="C244" s="34">
        <v>1913.73</v>
      </c>
      <c r="D244" s="34">
        <v>1784.9699999999998</v>
      </c>
      <c r="E244" s="34">
        <v>1621.08</v>
      </c>
      <c r="F244" s="34">
        <v>1715</v>
      </c>
      <c r="G244" s="34">
        <v>1959.33</v>
      </c>
      <c r="H244" s="34">
        <v>2099.61</v>
      </c>
      <c r="I244" s="34">
        <v>2544.34</v>
      </c>
      <c r="J244" s="34">
        <v>2901.71</v>
      </c>
      <c r="K244" s="34">
        <v>3075.45</v>
      </c>
      <c r="L244" s="34">
        <v>3103.12</v>
      </c>
      <c r="M244" s="34">
        <v>3102.79</v>
      </c>
      <c r="N244" s="34">
        <v>3026.62</v>
      </c>
      <c r="O244" s="34">
        <v>3108.66</v>
      </c>
      <c r="P244" s="34">
        <v>3188.77</v>
      </c>
      <c r="Q244" s="34">
        <v>3126.69</v>
      </c>
      <c r="R244" s="34">
        <v>3039.45</v>
      </c>
      <c r="S244" s="34">
        <v>2979.72</v>
      </c>
      <c r="T244" s="34">
        <v>2976.49</v>
      </c>
      <c r="U244" s="34">
        <v>2964.37</v>
      </c>
      <c r="V244" s="34">
        <v>2980.3199999999997</v>
      </c>
      <c r="W244" s="34">
        <v>2902.5899999999997</v>
      </c>
      <c r="X244" s="34">
        <v>2515.73</v>
      </c>
      <c r="Y244" s="34">
        <v>2284.54</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23</v>
      </c>
      <c r="B245" s="34">
        <v>2065.73</v>
      </c>
      <c r="C245" s="34">
        <v>1872.6599999999999</v>
      </c>
      <c r="D245" s="34">
        <v>1799.9699999999998</v>
      </c>
      <c r="E245" s="34">
        <v>1733.87</v>
      </c>
      <c r="F245" s="34">
        <v>1755.58</v>
      </c>
      <c r="G245" s="34">
        <v>1905.21</v>
      </c>
      <c r="H245" s="34">
        <v>2146.38</v>
      </c>
      <c r="I245" s="34">
        <v>2570.77</v>
      </c>
      <c r="J245" s="34">
        <v>2917.39</v>
      </c>
      <c r="K245" s="34">
        <v>3017.8399999999997</v>
      </c>
      <c r="L245" s="34">
        <v>3065.99</v>
      </c>
      <c r="M245" s="34">
        <v>3049.16</v>
      </c>
      <c r="N245" s="34">
        <v>3083.0099999999998</v>
      </c>
      <c r="O245" s="34">
        <v>3111.04</v>
      </c>
      <c r="P245" s="34">
        <v>3209.23</v>
      </c>
      <c r="Q245" s="34">
        <v>3103.0899999999997</v>
      </c>
      <c r="R245" s="34">
        <v>3037.7799999999997</v>
      </c>
      <c r="S245" s="34">
        <v>3009.5</v>
      </c>
      <c r="T245" s="34">
        <v>2971.7599999999998</v>
      </c>
      <c r="U245" s="34">
        <v>2958.73</v>
      </c>
      <c r="V245" s="34">
        <v>2933.14</v>
      </c>
      <c r="W245" s="34">
        <v>2943.8999999999996</v>
      </c>
      <c r="X245" s="34">
        <v>2742.45</v>
      </c>
      <c r="Y245" s="34">
        <v>2347.66</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24</v>
      </c>
      <c r="B246" s="34">
        <v>2261.92</v>
      </c>
      <c r="C246" s="34">
        <v>2048.69</v>
      </c>
      <c r="D246" s="34">
        <v>1962.9</v>
      </c>
      <c r="E246" s="34">
        <v>1910.3600000000001</v>
      </c>
      <c r="F246" s="34">
        <v>1890.62</v>
      </c>
      <c r="G246" s="34">
        <v>1885.9699999999998</v>
      </c>
      <c r="H246" s="34">
        <v>1949.2799999999997</v>
      </c>
      <c r="I246" s="34">
        <v>2249.92</v>
      </c>
      <c r="J246" s="34">
        <v>2663.67</v>
      </c>
      <c r="K246" s="34">
        <v>2950.94</v>
      </c>
      <c r="L246" s="34">
        <v>3027.62</v>
      </c>
      <c r="M246" s="34">
        <v>3035.6299999999997</v>
      </c>
      <c r="N246" s="34">
        <v>3024.31</v>
      </c>
      <c r="O246" s="34">
        <v>3025.1099999999997</v>
      </c>
      <c r="P246" s="34">
        <v>3016.41</v>
      </c>
      <c r="Q246" s="34">
        <v>3043.87</v>
      </c>
      <c r="R246" s="34">
        <v>3033.8999999999996</v>
      </c>
      <c r="S246" s="34">
        <v>3027.42</v>
      </c>
      <c r="T246" s="34">
        <v>3019.49</v>
      </c>
      <c r="U246" s="34">
        <v>3026.93</v>
      </c>
      <c r="V246" s="34">
        <v>3037.1099999999997</v>
      </c>
      <c r="W246" s="34">
        <v>3023.95</v>
      </c>
      <c r="X246" s="34">
        <v>2699.2599999999998</v>
      </c>
      <c r="Y246" s="34">
        <v>2322.5700000000002</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25</v>
      </c>
      <c r="B247" s="34">
        <v>2205.3200000000002</v>
      </c>
      <c r="C247" s="34">
        <v>2017.6399999999999</v>
      </c>
      <c r="D247" s="34">
        <v>1926.2199999999998</v>
      </c>
      <c r="E247" s="34">
        <v>1852.21</v>
      </c>
      <c r="F247" s="34">
        <v>1803.15</v>
      </c>
      <c r="G247" s="34">
        <v>1847.5</v>
      </c>
      <c r="H247" s="34">
        <v>1781.88</v>
      </c>
      <c r="I247" s="34">
        <v>2038.33</v>
      </c>
      <c r="J247" s="34">
        <v>2385.5700000000002</v>
      </c>
      <c r="K247" s="34">
        <v>2739.2</v>
      </c>
      <c r="L247" s="34">
        <v>2876.3999999999996</v>
      </c>
      <c r="M247" s="34">
        <v>2939.0899999999997</v>
      </c>
      <c r="N247" s="34">
        <v>2938.72</v>
      </c>
      <c r="O247" s="34">
        <v>2936.99</v>
      </c>
      <c r="P247" s="34">
        <v>2942.87</v>
      </c>
      <c r="Q247" s="34">
        <v>2900.3599999999997</v>
      </c>
      <c r="R247" s="34">
        <v>2836.21</v>
      </c>
      <c r="S247" s="34">
        <v>2843.91</v>
      </c>
      <c r="T247" s="34">
        <v>2873.41</v>
      </c>
      <c r="U247" s="34">
        <v>2896.81</v>
      </c>
      <c r="V247" s="34">
        <v>2928.3799999999997</v>
      </c>
      <c r="W247" s="34">
        <v>2961.17</v>
      </c>
      <c r="X247" s="34">
        <v>2610.5299999999997</v>
      </c>
      <c r="Y247" s="34">
        <v>2241.2599999999998</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26</v>
      </c>
      <c r="B248" s="34">
        <v>2068.98</v>
      </c>
      <c r="C248" s="34">
        <v>1956.79</v>
      </c>
      <c r="D248" s="34">
        <v>1868.17</v>
      </c>
      <c r="E248" s="34">
        <v>1706.38</v>
      </c>
      <c r="F248" s="34">
        <v>1726.0500000000002</v>
      </c>
      <c r="G248" s="34">
        <v>1985.19</v>
      </c>
      <c r="H248" s="34">
        <v>2093.12</v>
      </c>
      <c r="I248" s="34">
        <v>2399.5</v>
      </c>
      <c r="J248" s="34">
        <v>2834.91</v>
      </c>
      <c r="K248" s="34">
        <v>2920.89</v>
      </c>
      <c r="L248" s="34">
        <v>3009.91</v>
      </c>
      <c r="M248" s="34">
        <v>2968.54</v>
      </c>
      <c r="N248" s="34">
        <v>2933.47</v>
      </c>
      <c r="O248" s="34">
        <v>2981.12</v>
      </c>
      <c r="P248" s="34">
        <v>3034.8799999999997</v>
      </c>
      <c r="Q248" s="34">
        <v>3043.69</v>
      </c>
      <c r="R248" s="34">
        <v>3006.8399999999997</v>
      </c>
      <c r="S248" s="34">
        <v>2871.73</v>
      </c>
      <c r="T248" s="34">
        <v>2829.35</v>
      </c>
      <c r="U248" s="34">
        <v>2731.29</v>
      </c>
      <c r="V248" s="34">
        <v>2756.5</v>
      </c>
      <c r="W248" s="34">
        <v>2664.57</v>
      </c>
      <c r="X248" s="34">
        <v>2263.75</v>
      </c>
      <c r="Y248" s="34">
        <v>2140.9899999999998</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27</v>
      </c>
      <c r="B249" s="34">
        <v>1978.73</v>
      </c>
      <c r="C249" s="34">
        <v>1788.56</v>
      </c>
      <c r="D249" s="34">
        <v>1728.83</v>
      </c>
      <c r="E249" s="34">
        <v>1416.38</v>
      </c>
      <c r="F249" s="34">
        <v>1211.92</v>
      </c>
      <c r="G249" s="34">
        <v>1789.5</v>
      </c>
      <c r="H249" s="34">
        <v>1961.23</v>
      </c>
      <c r="I249" s="34">
        <v>2288.1799999999998</v>
      </c>
      <c r="J249" s="34">
        <v>2661.39</v>
      </c>
      <c r="K249" s="34">
        <v>2844.97</v>
      </c>
      <c r="L249" s="34">
        <v>2943.0499999999997</v>
      </c>
      <c r="M249" s="34">
        <v>2849</v>
      </c>
      <c r="N249" s="34">
        <v>2806.5</v>
      </c>
      <c r="O249" s="34">
        <v>2843</v>
      </c>
      <c r="P249" s="34">
        <v>2965.71</v>
      </c>
      <c r="Q249" s="34">
        <v>2890.7</v>
      </c>
      <c r="R249" s="34">
        <v>2906.0099999999998</v>
      </c>
      <c r="S249" s="34">
        <v>2837.8599999999997</v>
      </c>
      <c r="T249" s="34">
        <v>2787.1499999999996</v>
      </c>
      <c r="U249" s="34">
        <v>2684.84</v>
      </c>
      <c r="V249" s="34">
        <v>2675.84</v>
      </c>
      <c r="W249" s="34">
        <v>2627.56</v>
      </c>
      <c r="X249" s="34">
        <v>2258.25</v>
      </c>
      <c r="Y249" s="34">
        <v>2153.89</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28</v>
      </c>
      <c r="B250" s="34">
        <v>2042.56</v>
      </c>
      <c r="C250" s="34">
        <v>1819.5099999999998</v>
      </c>
      <c r="D250" s="34">
        <v>1672.12</v>
      </c>
      <c r="E250" s="34">
        <v>1147.52</v>
      </c>
      <c r="F250" s="34">
        <v>1023.98</v>
      </c>
      <c r="G250" s="34">
        <v>1861</v>
      </c>
      <c r="H250" s="34">
        <v>2090.75</v>
      </c>
      <c r="I250" s="34">
        <v>2379.69</v>
      </c>
      <c r="J250" s="34">
        <v>2901.7599999999998</v>
      </c>
      <c r="K250" s="34">
        <v>2974.72</v>
      </c>
      <c r="L250" s="34">
        <v>3058.3399999999997</v>
      </c>
      <c r="M250" s="34">
        <v>3055.2999999999997</v>
      </c>
      <c r="N250" s="34">
        <v>3049.8199999999997</v>
      </c>
      <c r="O250" s="34">
        <v>3062.5</v>
      </c>
      <c r="P250" s="34">
        <v>3164.96</v>
      </c>
      <c r="Q250" s="34">
        <v>3242.22</v>
      </c>
      <c r="R250" s="34">
        <v>3069.67</v>
      </c>
      <c r="S250" s="34">
        <v>3019.5699999999997</v>
      </c>
      <c r="T250" s="34">
        <v>2970.77</v>
      </c>
      <c r="U250" s="34">
        <v>2932.22</v>
      </c>
      <c r="V250" s="34">
        <v>2920.3399999999997</v>
      </c>
      <c r="W250" s="34">
        <v>2885.1099999999997</v>
      </c>
      <c r="X250" s="34">
        <v>2496.9</v>
      </c>
      <c r="Y250" s="34">
        <v>2220.84</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12" x14ac:dyDescent="0.2">
      <c r="A251" s="33">
        <v>29</v>
      </c>
      <c r="B251" s="34">
        <v>2019.77</v>
      </c>
      <c r="C251" s="34">
        <v>1857.27</v>
      </c>
      <c r="D251" s="34">
        <v>1668.28</v>
      </c>
      <c r="E251" s="34">
        <v>1592.24</v>
      </c>
      <c r="F251" s="34">
        <v>1580.13</v>
      </c>
      <c r="G251" s="34">
        <v>1889.73</v>
      </c>
      <c r="H251" s="34">
        <v>2016.31</v>
      </c>
      <c r="I251" s="34">
        <v>2373.0500000000002</v>
      </c>
      <c r="J251" s="34">
        <v>2931.2799999999997</v>
      </c>
      <c r="K251" s="34">
        <v>2966.83</v>
      </c>
      <c r="L251" s="34">
        <v>2975.97</v>
      </c>
      <c r="M251" s="34">
        <v>3065.8599999999997</v>
      </c>
      <c r="N251" s="34">
        <v>3072.85</v>
      </c>
      <c r="O251" s="34">
        <v>3092.3999999999996</v>
      </c>
      <c r="P251" s="34">
        <v>3225.41</v>
      </c>
      <c r="Q251" s="34">
        <v>3242.8999999999996</v>
      </c>
      <c r="R251" s="34">
        <v>3237.64</v>
      </c>
      <c r="S251" s="34">
        <v>3173.24</v>
      </c>
      <c r="T251" s="34">
        <v>3109.71</v>
      </c>
      <c r="U251" s="34">
        <v>3084.18</v>
      </c>
      <c r="V251" s="34">
        <v>3056.72</v>
      </c>
      <c r="W251" s="34">
        <v>2975.3199999999997</v>
      </c>
      <c r="X251" s="34">
        <v>2664.25</v>
      </c>
      <c r="Y251" s="34">
        <v>2242.89</v>
      </c>
      <c r="Z251" s="24">
        <f>IFERROR(Y251,"скрыть")</f>
        <v>2242.89</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12" x14ac:dyDescent="0.2">
      <c r="A252" s="33">
        <v>30</v>
      </c>
      <c r="B252" s="34">
        <v>2029.85</v>
      </c>
      <c r="C252" s="34">
        <v>1887.65</v>
      </c>
      <c r="D252" s="34">
        <v>1739.4</v>
      </c>
      <c r="E252" s="34">
        <v>1649.6</v>
      </c>
      <c r="F252" s="34">
        <v>1637.06</v>
      </c>
      <c r="G252" s="34">
        <v>1863.31</v>
      </c>
      <c r="H252" s="34">
        <v>1929.8600000000001</v>
      </c>
      <c r="I252" s="34">
        <v>2321.0099999999998</v>
      </c>
      <c r="J252" s="34">
        <v>2945.5499999999997</v>
      </c>
      <c r="K252" s="34">
        <v>2836.69</v>
      </c>
      <c r="L252" s="34">
        <v>2817.3399999999997</v>
      </c>
      <c r="M252" s="34">
        <v>2803.08</v>
      </c>
      <c r="N252" s="34">
        <v>3102.8399999999997</v>
      </c>
      <c r="O252" s="34">
        <v>3118.06</v>
      </c>
      <c r="P252" s="34">
        <v>3501.6499999999996</v>
      </c>
      <c r="Q252" s="34">
        <v>3498.23</v>
      </c>
      <c r="R252" s="34">
        <v>3264.6099999999997</v>
      </c>
      <c r="S252" s="34">
        <v>3147.6</v>
      </c>
      <c r="T252" s="34">
        <v>3096.44</v>
      </c>
      <c r="U252" s="34">
        <v>3051.42</v>
      </c>
      <c r="V252" s="34">
        <v>3133.8799999999997</v>
      </c>
      <c r="W252" s="34">
        <v>3131.85</v>
      </c>
      <c r="X252" s="34">
        <v>2857.5099999999998</v>
      </c>
      <c r="Y252" s="34">
        <v>2361.96</v>
      </c>
      <c r="Z252" s="24">
        <f>IFERROR(Y252,"скрыть")</f>
        <v>2361.96</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12" x14ac:dyDescent="0.2">
      <c r="A253" s="33">
        <v>31</v>
      </c>
      <c r="B253" s="34">
        <v>2113.84</v>
      </c>
      <c r="C253" s="34">
        <v>1977.6999999999998</v>
      </c>
      <c r="D253" s="34">
        <v>1848.42</v>
      </c>
      <c r="E253" s="34">
        <v>1745.23</v>
      </c>
      <c r="F253" s="34">
        <v>1701.35</v>
      </c>
      <c r="G253" s="34">
        <v>1801.63</v>
      </c>
      <c r="H253" s="34">
        <v>1864.5299999999997</v>
      </c>
      <c r="I253" s="34">
        <v>2124.9499999999998</v>
      </c>
      <c r="J253" s="34">
        <v>2719.97</v>
      </c>
      <c r="K253" s="34">
        <v>2873.37</v>
      </c>
      <c r="L253" s="34">
        <v>3011.99</v>
      </c>
      <c r="M253" s="34">
        <v>3045.31</v>
      </c>
      <c r="N253" s="34">
        <v>3056.54</v>
      </c>
      <c r="O253" s="34">
        <v>3060.3399999999997</v>
      </c>
      <c r="P253" s="34">
        <v>3104.29</v>
      </c>
      <c r="Q253" s="34">
        <v>3123.77</v>
      </c>
      <c r="R253" s="34">
        <v>3128.96</v>
      </c>
      <c r="S253" s="34">
        <v>3136.02</v>
      </c>
      <c r="T253" s="34">
        <v>3073.12</v>
      </c>
      <c r="U253" s="34">
        <v>3049.3599999999997</v>
      </c>
      <c r="V253" s="34">
        <v>3069.67</v>
      </c>
      <c r="W253" s="34">
        <v>3057.52</v>
      </c>
      <c r="X253" s="34">
        <v>2736.66</v>
      </c>
      <c r="Y253" s="34">
        <v>2295.62</v>
      </c>
      <c r="Z253" s="24">
        <f>IFERROR(Y253,"скрыть")</f>
        <v>2295.62</v>
      </c>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t="s">
        <v>108</v>
      </c>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ht="11.25" customHeight="1" x14ac:dyDescent="0.2">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s="27" customFormat="1" ht="32.65" customHeight="1" x14ac:dyDescent="0.2">
      <c r="A256" s="31" t="s">
        <v>83</v>
      </c>
      <c r="B256" s="32" t="s">
        <v>84</v>
      </c>
      <c r="C256" s="32" t="s">
        <v>85</v>
      </c>
      <c r="D256" s="32" t="s">
        <v>86</v>
      </c>
      <c r="E256" s="32" t="s">
        <v>87</v>
      </c>
      <c r="F256" s="32" t="s">
        <v>88</v>
      </c>
      <c r="G256" s="32" t="s">
        <v>89</v>
      </c>
      <c r="H256" s="32" t="s">
        <v>90</v>
      </c>
      <c r="I256" s="32" t="s">
        <v>91</v>
      </c>
      <c r="J256" s="32" t="s">
        <v>92</v>
      </c>
      <c r="K256" s="32" t="s">
        <v>93</v>
      </c>
      <c r="L256" s="32" t="s">
        <v>94</v>
      </c>
      <c r="M256" s="32" t="s">
        <v>95</v>
      </c>
      <c r="N256" s="32" t="s">
        <v>96</v>
      </c>
      <c r="O256" s="32" t="s">
        <v>97</v>
      </c>
      <c r="P256" s="32" t="s">
        <v>98</v>
      </c>
      <c r="Q256" s="32" t="s">
        <v>99</v>
      </c>
      <c r="R256" s="32" t="s">
        <v>100</v>
      </c>
      <c r="S256" s="32" t="s">
        <v>101</v>
      </c>
      <c r="T256" s="32" t="s">
        <v>102</v>
      </c>
      <c r="U256" s="32" t="s">
        <v>103</v>
      </c>
      <c r="V256" s="32" t="s">
        <v>104</v>
      </c>
      <c r="W256" s="32" t="s">
        <v>105</v>
      </c>
      <c r="X256" s="32" t="s">
        <v>106</v>
      </c>
      <c r="Y256" s="32" t="s">
        <v>107</v>
      </c>
      <c r="Z256" s="26"/>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1</v>
      </c>
      <c r="B257" s="34">
        <v>2107.42</v>
      </c>
      <c r="C257" s="34">
        <v>1965.5099999999998</v>
      </c>
      <c r="D257" s="34">
        <v>1913.44</v>
      </c>
      <c r="E257" s="34">
        <v>1873.9099999999999</v>
      </c>
      <c r="F257" s="34">
        <v>1857.12</v>
      </c>
      <c r="G257" s="34">
        <v>1861.6799999999998</v>
      </c>
      <c r="H257" s="34">
        <v>1873.63</v>
      </c>
      <c r="I257" s="34">
        <v>2124.38</v>
      </c>
      <c r="J257" s="34">
        <v>2312.86</v>
      </c>
      <c r="K257" s="34">
        <v>2578.69</v>
      </c>
      <c r="L257" s="34">
        <v>2714.16</v>
      </c>
      <c r="M257" s="34">
        <v>2741.8799999999997</v>
      </c>
      <c r="N257" s="34">
        <v>2719.99</v>
      </c>
      <c r="O257" s="34">
        <v>2727.94</v>
      </c>
      <c r="P257" s="34">
        <v>2725.2</v>
      </c>
      <c r="Q257" s="34">
        <v>2652.48</v>
      </c>
      <c r="R257" s="34">
        <v>2537.2599999999998</v>
      </c>
      <c r="S257" s="34">
        <v>2601.29</v>
      </c>
      <c r="T257" s="34">
        <v>2647.75</v>
      </c>
      <c r="U257" s="34">
        <v>2709.22</v>
      </c>
      <c r="V257" s="34">
        <v>2805.1499999999996</v>
      </c>
      <c r="W257" s="34">
        <v>2796.81</v>
      </c>
      <c r="X257" s="34">
        <v>2334.92</v>
      </c>
      <c r="Y257" s="34">
        <v>2210.13</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2</v>
      </c>
      <c r="B258" s="34">
        <v>2037.73</v>
      </c>
      <c r="C258" s="34">
        <v>1936.1100000000001</v>
      </c>
      <c r="D258" s="34">
        <v>1857.19</v>
      </c>
      <c r="E258" s="34">
        <v>1843.1799999999998</v>
      </c>
      <c r="F258" s="34">
        <v>1833.8600000000001</v>
      </c>
      <c r="G258" s="34">
        <v>1852.13</v>
      </c>
      <c r="H258" s="34">
        <v>1822.23</v>
      </c>
      <c r="I258" s="34">
        <v>2032.21</v>
      </c>
      <c r="J258" s="34">
        <v>2302.21</v>
      </c>
      <c r="K258" s="34">
        <v>2485.84</v>
      </c>
      <c r="L258" s="34">
        <v>2501.77</v>
      </c>
      <c r="M258" s="34">
        <v>2556.84</v>
      </c>
      <c r="N258" s="34">
        <v>2550.69</v>
      </c>
      <c r="O258" s="34">
        <v>2521.7199999999998</v>
      </c>
      <c r="P258" s="34">
        <v>2506.58</v>
      </c>
      <c r="Q258" s="34">
        <v>2487.36</v>
      </c>
      <c r="R258" s="34">
        <v>2436.84</v>
      </c>
      <c r="S258" s="34">
        <v>2484.02</v>
      </c>
      <c r="T258" s="34">
        <v>2487.04</v>
      </c>
      <c r="U258" s="34">
        <v>2634.4</v>
      </c>
      <c r="V258" s="34">
        <v>2688.08</v>
      </c>
      <c r="W258" s="34">
        <v>2678.94</v>
      </c>
      <c r="X258" s="34">
        <v>2285.0700000000002</v>
      </c>
      <c r="Y258" s="34">
        <v>2099.25</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3</v>
      </c>
      <c r="B259" s="34">
        <v>2028.3899999999999</v>
      </c>
      <c r="C259" s="34">
        <v>1932.29</v>
      </c>
      <c r="D259" s="34">
        <v>1848.96</v>
      </c>
      <c r="E259" s="34">
        <v>1832.92</v>
      </c>
      <c r="F259" s="34">
        <v>1829.9899999999998</v>
      </c>
      <c r="G259" s="34">
        <v>1838.6</v>
      </c>
      <c r="H259" s="34">
        <v>1856.9</v>
      </c>
      <c r="I259" s="34">
        <v>2075.31</v>
      </c>
      <c r="J259" s="34">
        <v>2326.46</v>
      </c>
      <c r="K259" s="34">
        <v>2674.87</v>
      </c>
      <c r="L259" s="34">
        <v>2729.72</v>
      </c>
      <c r="M259" s="34">
        <v>2755.2799999999997</v>
      </c>
      <c r="N259" s="34">
        <v>2744.69</v>
      </c>
      <c r="O259" s="34">
        <v>2731.1299999999997</v>
      </c>
      <c r="P259" s="34">
        <v>2712.3399999999997</v>
      </c>
      <c r="Q259" s="34">
        <v>2671.71</v>
      </c>
      <c r="R259" s="34">
        <v>2621.69</v>
      </c>
      <c r="S259" s="34">
        <v>2647.42</v>
      </c>
      <c r="T259" s="34">
        <v>2597.19</v>
      </c>
      <c r="U259" s="34">
        <v>2648.43</v>
      </c>
      <c r="V259" s="34">
        <v>2724.41</v>
      </c>
      <c r="W259" s="34">
        <v>2775.81</v>
      </c>
      <c r="X259" s="34">
        <v>2355.2399999999998</v>
      </c>
      <c r="Y259" s="34">
        <v>2195.04</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4</v>
      </c>
      <c r="B260" s="34">
        <v>1969.6999999999998</v>
      </c>
      <c r="C260" s="34">
        <v>1899.83</v>
      </c>
      <c r="D260" s="34">
        <v>1855.1399999999999</v>
      </c>
      <c r="E260" s="34">
        <v>1851.1599999999999</v>
      </c>
      <c r="F260" s="34">
        <v>1846.15</v>
      </c>
      <c r="G260" s="34">
        <v>1831.46</v>
      </c>
      <c r="H260" s="34">
        <v>1789.6999999999998</v>
      </c>
      <c r="I260" s="34">
        <v>1920.79</v>
      </c>
      <c r="J260" s="34">
        <v>2207.69</v>
      </c>
      <c r="K260" s="34">
        <v>2369.27</v>
      </c>
      <c r="L260" s="34">
        <v>2491.39</v>
      </c>
      <c r="M260" s="34">
        <v>2499.35</v>
      </c>
      <c r="N260" s="34">
        <v>2498.13</v>
      </c>
      <c r="O260" s="34">
        <v>2496.6</v>
      </c>
      <c r="P260" s="34">
        <v>2595.4</v>
      </c>
      <c r="Q260" s="34">
        <v>2502.6</v>
      </c>
      <c r="R260" s="34">
        <v>2497.33</v>
      </c>
      <c r="S260" s="34">
        <v>2547.4</v>
      </c>
      <c r="T260" s="34">
        <v>2552.4</v>
      </c>
      <c r="U260" s="34">
        <v>2650.04</v>
      </c>
      <c r="V260" s="34">
        <v>2713.97</v>
      </c>
      <c r="W260" s="34">
        <v>2732.56</v>
      </c>
      <c r="X260" s="34">
        <v>2337.87</v>
      </c>
      <c r="Y260" s="34">
        <v>2170.8200000000002</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5</v>
      </c>
      <c r="B261" s="34">
        <v>1974.08</v>
      </c>
      <c r="C261" s="34">
        <v>1851.94</v>
      </c>
      <c r="D261" s="34">
        <v>1817.7399999999998</v>
      </c>
      <c r="E261" s="34">
        <v>1800.75</v>
      </c>
      <c r="F261" s="34">
        <v>1814.2199999999998</v>
      </c>
      <c r="G261" s="34">
        <v>1861.19</v>
      </c>
      <c r="H261" s="34">
        <v>1971.5099999999998</v>
      </c>
      <c r="I261" s="34">
        <v>2317.14</v>
      </c>
      <c r="J261" s="34">
        <v>2639.98</v>
      </c>
      <c r="K261" s="34">
        <v>2720.8399999999997</v>
      </c>
      <c r="L261" s="34">
        <v>2731.6099999999997</v>
      </c>
      <c r="M261" s="34">
        <v>2784.18</v>
      </c>
      <c r="N261" s="34">
        <v>2755.5899999999997</v>
      </c>
      <c r="O261" s="34">
        <v>2775.6099999999997</v>
      </c>
      <c r="P261" s="34">
        <v>2760.97</v>
      </c>
      <c r="Q261" s="34">
        <v>2746.6299999999997</v>
      </c>
      <c r="R261" s="34">
        <v>2726.3599999999997</v>
      </c>
      <c r="S261" s="34">
        <v>2637.24</v>
      </c>
      <c r="T261" s="34">
        <v>2621.37</v>
      </c>
      <c r="U261" s="34">
        <v>2599.96</v>
      </c>
      <c r="V261" s="34">
        <v>2734.87</v>
      </c>
      <c r="W261" s="34">
        <v>2660.09</v>
      </c>
      <c r="X261" s="34">
        <v>2331.4699999999998</v>
      </c>
      <c r="Y261" s="34">
        <v>2097.71</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6</v>
      </c>
      <c r="B262" s="34">
        <v>1970.92</v>
      </c>
      <c r="C262" s="34">
        <v>1855.25</v>
      </c>
      <c r="D262" s="34">
        <v>1818.8899999999999</v>
      </c>
      <c r="E262" s="34">
        <v>1818.19</v>
      </c>
      <c r="F262" s="34">
        <v>1844.7799999999997</v>
      </c>
      <c r="G262" s="34">
        <v>1903.9099999999999</v>
      </c>
      <c r="H262" s="34">
        <v>2103.9</v>
      </c>
      <c r="I262" s="34">
        <v>2371.31</v>
      </c>
      <c r="J262" s="34">
        <v>2800.1299999999997</v>
      </c>
      <c r="K262" s="34">
        <v>2873.5299999999997</v>
      </c>
      <c r="L262" s="34">
        <v>2875.46</v>
      </c>
      <c r="M262" s="34">
        <v>2909.97</v>
      </c>
      <c r="N262" s="34">
        <v>2907.79</v>
      </c>
      <c r="O262" s="34">
        <v>2913.6</v>
      </c>
      <c r="P262" s="34">
        <v>2907.96</v>
      </c>
      <c r="Q262" s="34">
        <v>2888.06</v>
      </c>
      <c r="R262" s="34">
        <v>2875.44</v>
      </c>
      <c r="S262" s="34">
        <v>2823.25</v>
      </c>
      <c r="T262" s="34">
        <v>2809.99</v>
      </c>
      <c r="U262" s="34">
        <v>2813.0099999999998</v>
      </c>
      <c r="V262" s="34">
        <v>2889.8399999999997</v>
      </c>
      <c r="W262" s="34">
        <v>2784.98</v>
      </c>
      <c r="X262" s="34">
        <v>2313.3000000000002</v>
      </c>
      <c r="Y262" s="34">
        <v>2209.75</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7</v>
      </c>
      <c r="B263" s="34">
        <v>1942.54</v>
      </c>
      <c r="C263" s="34">
        <v>1802.44</v>
      </c>
      <c r="D263" s="34">
        <v>1684.67</v>
      </c>
      <c r="E263" s="34">
        <v>1674.58</v>
      </c>
      <c r="F263" s="34">
        <v>1761.9099999999999</v>
      </c>
      <c r="G263" s="34">
        <v>1878.56</v>
      </c>
      <c r="H263" s="34">
        <v>2038.0500000000002</v>
      </c>
      <c r="I263" s="34">
        <v>2368.5500000000002</v>
      </c>
      <c r="J263" s="34">
        <v>2750.41</v>
      </c>
      <c r="K263" s="34">
        <v>2822.21</v>
      </c>
      <c r="L263" s="34">
        <v>2822.79</v>
      </c>
      <c r="M263" s="34">
        <v>2879.7599999999998</v>
      </c>
      <c r="N263" s="34">
        <v>2857.3199999999997</v>
      </c>
      <c r="O263" s="34">
        <v>2866.0099999999998</v>
      </c>
      <c r="P263" s="34">
        <v>2850.45</v>
      </c>
      <c r="Q263" s="34">
        <v>2838.6299999999997</v>
      </c>
      <c r="R263" s="34">
        <v>2827.68</v>
      </c>
      <c r="S263" s="34">
        <v>2747.56</v>
      </c>
      <c r="T263" s="34">
        <v>2750.44</v>
      </c>
      <c r="U263" s="34">
        <v>2788.97</v>
      </c>
      <c r="V263" s="34">
        <v>2854.16</v>
      </c>
      <c r="W263" s="34">
        <v>2831.1299999999997</v>
      </c>
      <c r="X263" s="34">
        <v>2483.06</v>
      </c>
      <c r="Y263" s="34">
        <v>2276.0299999999997</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8</v>
      </c>
      <c r="B264" s="34">
        <v>2278.92</v>
      </c>
      <c r="C264" s="34">
        <v>2121.2799999999997</v>
      </c>
      <c r="D264" s="34">
        <v>2020.75</v>
      </c>
      <c r="E264" s="34">
        <v>1996.2599999999998</v>
      </c>
      <c r="F264" s="34">
        <v>1976.65</v>
      </c>
      <c r="G264" s="34">
        <v>1965.2199999999998</v>
      </c>
      <c r="H264" s="34">
        <v>1947.67</v>
      </c>
      <c r="I264" s="34">
        <v>2273.0099999999998</v>
      </c>
      <c r="J264" s="34">
        <v>2560.5099999999998</v>
      </c>
      <c r="K264" s="34">
        <v>2747.2799999999997</v>
      </c>
      <c r="L264" s="34">
        <v>2826.3399999999997</v>
      </c>
      <c r="M264" s="34">
        <v>2844.64</v>
      </c>
      <c r="N264" s="34">
        <v>2830.5</v>
      </c>
      <c r="O264" s="34">
        <v>2814.21</v>
      </c>
      <c r="P264" s="34">
        <v>2808.6299999999997</v>
      </c>
      <c r="Q264" s="34">
        <v>2734.48</v>
      </c>
      <c r="R264" s="34">
        <v>2686.3</v>
      </c>
      <c r="S264" s="34">
        <v>2740.6299999999997</v>
      </c>
      <c r="T264" s="34">
        <v>2789.08</v>
      </c>
      <c r="U264" s="34">
        <v>2842.7599999999998</v>
      </c>
      <c r="V264" s="34">
        <v>2865.2999999999997</v>
      </c>
      <c r="W264" s="34">
        <v>2869.71</v>
      </c>
      <c r="X264" s="34">
        <v>2534.6799999999998</v>
      </c>
      <c r="Y264" s="34">
        <v>2272.79</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9</v>
      </c>
      <c r="B265" s="34">
        <v>2215.66</v>
      </c>
      <c r="C265" s="34">
        <v>2041</v>
      </c>
      <c r="D265" s="34">
        <v>1939.5299999999997</v>
      </c>
      <c r="E265" s="34">
        <v>1894.02</v>
      </c>
      <c r="F265" s="34">
        <v>1885.27</v>
      </c>
      <c r="G265" s="34">
        <v>1909.63</v>
      </c>
      <c r="H265" s="34">
        <v>1961.65</v>
      </c>
      <c r="I265" s="34">
        <v>2229.06</v>
      </c>
      <c r="J265" s="34">
        <v>2480.63</v>
      </c>
      <c r="K265" s="34">
        <v>2769.3799999999997</v>
      </c>
      <c r="L265" s="34">
        <v>2851.43</v>
      </c>
      <c r="M265" s="34">
        <v>2869.67</v>
      </c>
      <c r="N265" s="34">
        <v>2848.5899999999997</v>
      </c>
      <c r="O265" s="34">
        <v>2835.33</v>
      </c>
      <c r="P265" s="34">
        <v>2826.91</v>
      </c>
      <c r="Q265" s="34">
        <v>2772.08</v>
      </c>
      <c r="R265" s="34">
        <v>2719.22</v>
      </c>
      <c r="S265" s="34">
        <v>2729.47</v>
      </c>
      <c r="T265" s="34">
        <v>2757.3599999999997</v>
      </c>
      <c r="U265" s="34">
        <v>2826.64</v>
      </c>
      <c r="V265" s="34">
        <v>2854.1499999999996</v>
      </c>
      <c r="W265" s="34">
        <v>2873.21</v>
      </c>
      <c r="X265" s="34">
        <v>2456.38</v>
      </c>
      <c r="Y265" s="34">
        <v>2280.83</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10</v>
      </c>
      <c r="B266" s="34">
        <v>2060.9299999999998</v>
      </c>
      <c r="C266" s="34">
        <v>1890.63</v>
      </c>
      <c r="D266" s="34">
        <v>1844.31</v>
      </c>
      <c r="E266" s="34">
        <v>1844.7599999999998</v>
      </c>
      <c r="F266" s="34">
        <v>1844.3400000000001</v>
      </c>
      <c r="G266" s="34">
        <v>1849.4299999999998</v>
      </c>
      <c r="H266" s="34">
        <v>1854.33</v>
      </c>
      <c r="I266" s="34">
        <v>2120.6799999999998</v>
      </c>
      <c r="J266" s="34">
        <v>2421.0500000000002</v>
      </c>
      <c r="K266" s="34">
        <v>2748.18</v>
      </c>
      <c r="L266" s="34">
        <v>2846.27</v>
      </c>
      <c r="M266" s="34">
        <v>2856.17</v>
      </c>
      <c r="N266" s="34">
        <v>2853.2999999999997</v>
      </c>
      <c r="O266" s="34">
        <v>2837.7999999999997</v>
      </c>
      <c r="P266" s="34">
        <v>2831.8799999999997</v>
      </c>
      <c r="Q266" s="34">
        <v>2751.06</v>
      </c>
      <c r="R266" s="34">
        <v>2660.9</v>
      </c>
      <c r="S266" s="34">
        <v>2683.5</v>
      </c>
      <c r="T266" s="34">
        <v>2682.22</v>
      </c>
      <c r="U266" s="34">
        <v>2707.8199999999997</v>
      </c>
      <c r="V266" s="34">
        <v>2781.3799999999997</v>
      </c>
      <c r="W266" s="34">
        <v>2815.7</v>
      </c>
      <c r="X266" s="34">
        <v>2405.98</v>
      </c>
      <c r="Y266" s="34">
        <v>2269.4</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11</v>
      </c>
      <c r="B267" s="34">
        <v>2209.59</v>
      </c>
      <c r="C267" s="34">
        <v>2011.5099999999998</v>
      </c>
      <c r="D267" s="34">
        <v>1933.6799999999998</v>
      </c>
      <c r="E267" s="34">
        <v>1907.87</v>
      </c>
      <c r="F267" s="34">
        <v>1888.88</v>
      </c>
      <c r="G267" s="34">
        <v>1901.7199999999998</v>
      </c>
      <c r="H267" s="34">
        <v>1878.83</v>
      </c>
      <c r="I267" s="34">
        <v>2142.89</v>
      </c>
      <c r="J267" s="34">
        <v>2426.29</v>
      </c>
      <c r="K267" s="34">
        <v>2795.1499999999996</v>
      </c>
      <c r="L267" s="34">
        <v>2864.2999999999997</v>
      </c>
      <c r="M267" s="34">
        <v>2887.2999999999997</v>
      </c>
      <c r="N267" s="34">
        <v>2892.1</v>
      </c>
      <c r="O267" s="34">
        <v>2883.16</v>
      </c>
      <c r="P267" s="34">
        <v>2878.56</v>
      </c>
      <c r="Q267" s="34">
        <v>2840.21</v>
      </c>
      <c r="R267" s="34">
        <v>2777.85</v>
      </c>
      <c r="S267" s="34">
        <v>2839.56</v>
      </c>
      <c r="T267" s="34">
        <v>2859.0099999999998</v>
      </c>
      <c r="U267" s="34">
        <v>2880.5099999999998</v>
      </c>
      <c r="V267" s="34">
        <v>2909.56</v>
      </c>
      <c r="W267" s="34">
        <v>2921.0299999999997</v>
      </c>
      <c r="X267" s="34">
        <v>2628.84</v>
      </c>
      <c r="Y267" s="34">
        <v>2310.92</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12</v>
      </c>
      <c r="B268" s="34">
        <v>2107.71</v>
      </c>
      <c r="C268" s="34">
        <v>1975.2399999999998</v>
      </c>
      <c r="D268" s="34">
        <v>1895.3200000000002</v>
      </c>
      <c r="E268" s="34">
        <v>1861.9099999999999</v>
      </c>
      <c r="F268" s="34">
        <v>1894.3400000000001</v>
      </c>
      <c r="G268" s="34">
        <v>1981.87</v>
      </c>
      <c r="H268" s="34">
        <v>2207.65</v>
      </c>
      <c r="I268" s="34">
        <v>2568.56</v>
      </c>
      <c r="J268" s="34">
        <v>2907.62</v>
      </c>
      <c r="K268" s="34">
        <v>2980.94</v>
      </c>
      <c r="L268" s="34">
        <v>2988.1099999999997</v>
      </c>
      <c r="M268" s="34">
        <v>3012.5699999999997</v>
      </c>
      <c r="N268" s="34">
        <v>2991.6299999999997</v>
      </c>
      <c r="O268" s="34">
        <v>3000.06</v>
      </c>
      <c r="P268" s="34">
        <v>3006.17</v>
      </c>
      <c r="Q268" s="34">
        <v>2977.72</v>
      </c>
      <c r="R268" s="34">
        <v>2971.7</v>
      </c>
      <c r="S268" s="34">
        <v>2941.73</v>
      </c>
      <c r="T268" s="34">
        <v>2901.1099999999997</v>
      </c>
      <c r="U268" s="34">
        <v>2868.2</v>
      </c>
      <c r="V268" s="34">
        <v>2875.74</v>
      </c>
      <c r="W268" s="34">
        <v>2835.37</v>
      </c>
      <c r="X268" s="34">
        <v>2380.91</v>
      </c>
      <c r="Y268" s="34">
        <v>2206.12</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13</v>
      </c>
      <c r="B269" s="34">
        <v>2039.9</v>
      </c>
      <c r="C269" s="34">
        <v>1874.6999999999998</v>
      </c>
      <c r="D269" s="34">
        <v>1797.06</v>
      </c>
      <c r="E269" s="34">
        <v>1777.6</v>
      </c>
      <c r="F269" s="34">
        <v>1852.4899999999998</v>
      </c>
      <c r="G269" s="34">
        <v>1942.0700000000002</v>
      </c>
      <c r="H269" s="34">
        <v>2126.4899999999998</v>
      </c>
      <c r="I269" s="34">
        <v>2383.25</v>
      </c>
      <c r="J269" s="34">
        <v>2760.94</v>
      </c>
      <c r="K269" s="34">
        <v>2932.1499999999996</v>
      </c>
      <c r="L269" s="34">
        <v>2968.48</v>
      </c>
      <c r="M269" s="34">
        <v>2956.52</v>
      </c>
      <c r="N269" s="34">
        <v>2946.68</v>
      </c>
      <c r="O269" s="34">
        <v>2960.91</v>
      </c>
      <c r="P269" s="34">
        <v>3049.0699999999997</v>
      </c>
      <c r="Q269" s="34">
        <v>3077.95</v>
      </c>
      <c r="R269" s="34">
        <v>2993.21</v>
      </c>
      <c r="S269" s="34">
        <v>2971.16</v>
      </c>
      <c r="T269" s="34">
        <v>2959.77</v>
      </c>
      <c r="U269" s="34">
        <v>2959.94</v>
      </c>
      <c r="V269" s="34">
        <v>3004.87</v>
      </c>
      <c r="W269" s="34">
        <v>2861.0299999999997</v>
      </c>
      <c r="X269" s="34">
        <v>2374.94</v>
      </c>
      <c r="Y269" s="34">
        <v>2217.94</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14</v>
      </c>
      <c r="B270" s="34">
        <v>2065.1</v>
      </c>
      <c r="C270" s="34">
        <v>1964.65</v>
      </c>
      <c r="D270" s="34">
        <v>1822.08</v>
      </c>
      <c r="E270" s="34">
        <v>1799.44</v>
      </c>
      <c r="F270" s="34">
        <v>1814.6399999999999</v>
      </c>
      <c r="G270" s="34">
        <v>1985.9</v>
      </c>
      <c r="H270" s="34">
        <v>2241.84</v>
      </c>
      <c r="I270" s="34">
        <v>2627.25</v>
      </c>
      <c r="J270" s="34">
        <v>2933.39</v>
      </c>
      <c r="K270" s="34">
        <v>3052.17</v>
      </c>
      <c r="L270" s="34">
        <v>3124.2599999999998</v>
      </c>
      <c r="M270" s="34">
        <v>3093.68</v>
      </c>
      <c r="N270" s="34">
        <v>3058.7799999999997</v>
      </c>
      <c r="O270" s="34">
        <v>3112.75</v>
      </c>
      <c r="P270" s="34">
        <v>3202.48</v>
      </c>
      <c r="Q270" s="34">
        <v>3171.6499999999996</v>
      </c>
      <c r="R270" s="34">
        <v>3094.7799999999997</v>
      </c>
      <c r="S270" s="34">
        <v>3065.83</v>
      </c>
      <c r="T270" s="34">
        <v>3008.64</v>
      </c>
      <c r="U270" s="34">
        <v>2969.14</v>
      </c>
      <c r="V270" s="34">
        <v>3077.5899999999997</v>
      </c>
      <c r="W270" s="34">
        <v>2926.95</v>
      </c>
      <c r="X270" s="34">
        <v>2501.9899999999998</v>
      </c>
      <c r="Y270" s="34">
        <v>2296.2599999999998</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15</v>
      </c>
      <c r="B271" s="34">
        <v>2095.38</v>
      </c>
      <c r="C271" s="34">
        <v>2011.02</v>
      </c>
      <c r="D271" s="34">
        <v>1920.4</v>
      </c>
      <c r="E271" s="34">
        <v>1877.6</v>
      </c>
      <c r="F271" s="34">
        <v>1927.75</v>
      </c>
      <c r="G271" s="34">
        <v>2085.58</v>
      </c>
      <c r="H271" s="34">
        <v>2288.9</v>
      </c>
      <c r="I271" s="34">
        <v>2689.56</v>
      </c>
      <c r="J271" s="34">
        <v>2916.0899999999997</v>
      </c>
      <c r="K271" s="34">
        <v>3008.8599999999997</v>
      </c>
      <c r="L271" s="34">
        <v>3019.58</v>
      </c>
      <c r="M271" s="34">
        <v>2982.04</v>
      </c>
      <c r="N271" s="34">
        <v>2969.02</v>
      </c>
      <c r="O271" s="34">
        <v>2993</v>
      </c>
      <c r="P271" s="34">
        <v>3087.0699999999997</v>
      </c>
      <c r="Q271" s="34">
        <v>3022.3799999999997</v>
      </c>
      <c r="R271" s="34">
        <v>2986.1299999999997</v>
      </c>
      <c r="S271" s="34">
        <v>2965.5499999999997</v>
      </c>
      <c r="T271" s="34">
        <v>2972.96</v>
      </c>
      <c r="U271" s="34">
        <v>2961.83</v>
      </c>
      <c r="V271" s="34">
        <v>2979.2999999999997</v>
      </c>
      <c r="W271" s="34">
        <v>2902.8799999999997</v>
      </c>
      <c r="X271" s="34">
        <v>2628.17</v>
      </c>
      <c r="Y271" s="34">
        <v>2307.5700000000002</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16</v>
      </c>
      <c r="B272" s="34">
        <v>2033.2199999999998</v>
      </c>
      <c r="C272" s="34">
        <v>1861.1999999999998</v>
      </c>
      <c r="D272" s="34">
        <v>1736.1100000000001</v>
      </c>
      <c r="E272" s="34">
        <v>1669.1399999999999</v>
      </c>
      <c r="F272" s="34">
        <v>1756.65</v>
      </c>
      <c r="G272" s="34">
        <v>1954.4299999999998</v>
      </c>
      <c r="H272" s="34">
        <v>2211.23</v>
      </c>
      <c r="I272" s="34">
        <v>2472.6</v>
      </c>
      <c r="J272" s="34">
        <v>2800.27</v>
      </c>
      <c r="K272" s="34">
        <v>2864.85</v>
      </c>
      <c r="L272" s="34">
        <v>2860.1299999999997</v>
      </c>
      <c r="M272" s="34">
        <v>2816.74</v>
      </c>
      <c r="N272" s="34">
        <v>2845.25</v>
      </c>
      <c r="O272" s="34">
        <v>2857.44</v>
      </c>
      <c r="P272" s="34">
        <v>2943.85</v>
      </c>
      <c r="Q272" s="34">
        <v>2919.46</v>
      </c>
      <c r="R272" s="34">
        <v>2860.0099999999998</v>
      </c>
      <c r="S272" s="34">
        <v>2813.5299999999997</v>
      </c>
      <c r="T272" s="34">
        <v>2800.2799999999997</v>
      </c>
      <c r="U272" s="34">
        <v>2790.23</v>
      </c>
      <c r="V272" s="34">
        <v>2836.3799999999997</v>
      </c>
      <c r="W272" s="34">
        <v>2858.98</v>
      </c>
      <c r="X272" s="34">
        <v>2562.4499999999998</v>
      </c>
      <c r="Y272" s="34">
        <v>2244.8000000000002</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17</v>
      </c>
      <c r="B273" s="34">
        <v>2141.52</v>
      </c>
      <c r="C273" s="34">
        <v>2087.8000000000002</v>
      </c>
      <c r="D273" s="34">
        <v>1924.2799999999997</v>
      </c>
      <c r="E273" s="34">
        <v>1844.9699999999998</v>
      </c>
      <c r="F273" s="34">
        <v>1835.0700000000002</v>
      </c>
      <c r="G273" s="34">
        <v>1741.96</v>
      </c>
      <c r="H273" s="34">
        <v>1846.44</v>
      </c>
      <c r="I273" s="34">
        <v>2210.16</v>
      </c>
      <c r="J273" s="34">
        <v>2511.3000000000002</v>
      </c>
      <c r="K273" s="34">
        <v>2815.7799999999997</v>
      </c>
      <c r="L273" s="34">
        <v>2913.95</v>
      </c>
      <c r="M273" s="34">
        <v>2948.41</v>
      </c>
      <c r="N273" s="34">
        <v>2949.75</v>
      </c>
      <c r="O273" s="34">
        <v>2912.2999999999997</v>
      </c>
      <c r="P273" s="34">
        <v>2945.5099999999998</v>
      </c>
      <c r="Q273" s="34">
        <v>2930.0699999999997</v>
      </c>
      <c r="R273" s="34">
        <v>2912.5699999999997</v>
      </c>
      <c r="S273" s="34">
        <v>2914.25</v>
      </c>
      <c r="T273" s="34">
        <v>2910.18</v>
      </c>
      <c r="U273" s="34">
        <v>2917.8999999999996</v>
      </c>
      <c r="V273" s="34">
        <v>2942.85</v>
      </c>
      <c r="W273" s="34">
        <v>2924.1499999999996</v>
      </c>
      <c r="X273" s="34">
        <v>2507.9299999999998</v>
      </c>
      <c r="Y273" s="34">
        <v>2305.83</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18</v>
      </c>
      <c r="B274" s="34">
        <v>2034.54</v>
      </c>
      <c r="C274" s="34">
        <v>1889.44</v>
      </c>
      <c r="D274" s="34">
        <v>1831.6</v>
      </c>
      <c r="E274" s="34">
        <v>1701.8600000000001</v>
      </c>
      <c r="F274" s="34">
        <v>1663.99</v>
      </c>
      <c r="G274" s="34">
        <v>1599.25</v>
      </c>
      <c r="H274" s="34">
        <v>1597.35</v>
      </c>
      <c r="I274" s="34">
        <v>1902.37</v>
      </c>
      <c r="J274" s="34">
        <v>2371.11</v>
      </c>
      <c r="K274" s="34">
        <v>2744.3399999999997</v>
      </c>
      <c r="L274" s="34">
        <v>2902.0899999999997</v>
      </c>
      <c r="M274" s="34">
        <v>2922.04</v>
      </c>
      <c r="N274" s="34">
        <v>2919.58</v>
      </c>
      <c r="O274" s="34">
        <v>2919.0099999999998</v>
      </c>
      <c r="P274" s="34">
        <v>2916.89</v>
      </c>
      <c r="Q274" s="34">
        <v>2878.24</v>
      </c>
      <c r="R274" s="34">
        <v>2751.3199999999997</v>
      </c>
      <c r="S274" s="34">
        <v>2773.6</v>
      </c>
      <c r="T274" s="34">
        <v>2846.0099999999998</v>
      </c>
      <c r="U274" s="34">
        <v>2895.45</v>
      </c>
      <c r="V274" s="34">
        <v>2930.14</v>
      </c>
      <c r="W274" s="34">
        <v>2960.5699999999997</v>
      </c>
      <c r="X274" s="34">
        <v>2627.64</v>
      </c>
      <c r="Y274" s="34">
        <v>2218.1999999999998</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19</v>
      </c>
      <c r="B275" s="34">
        <v>2054.73</v>
      </c>
      <c r="C275" s="34">
        <v>1942.1399999999999</v>
      </c>
      <c r="D275" s="34">
        <v>1860.83</v>
      </c>
      <c r="E275" s="34">
        <v>1839.06</v>
      </c>
      <c r="F275" s="34">
        <v>1864.98</v>
      </c>
      <c r="G275" s="34">
        <v>1937.1999999999998</v>
      </c>
      <c r="H275" s="34">
        <v>2177.64</v>
      </c>
      <c r="I275" s="34">
        <v>2551.71</v>
      </c>
      <c r="J275" s="34">
        <v>2919.08</v>
      </c>
      <c r="K275" s="34">
        <v>3014.04</v>
      </c>
      <c r="L275" s="34">
        <v>3043.73</v>
      </c>
      <c r="M275" s="34">
        <v>3023.12</v>
      </c>
      <c r="N275" s="34">
        <v>2958.0299999999997</v>
      </c>
      <c r="O275" s="34">
        <v>3002.8599999999997</v>
      </c>
      <c r="P275" s="34">
        <v>3074.5499999999997</v>
      </c>
      <c r="Q275" s="34">
        <v>3031.5899999999997</v>
      </c>
      <c r="R275" s="34">
        <v>2952.67</v>
      </c>
      <c r="S275" s="34">
        <v>2913.2</v>
      </c>
      <c r="T275" s="34">
        <v>2898.85</v>
      </c>
      <c r="U275" s="34">
        <v>2909.1499999999996</v>
      </c>
      <c r="V275" s="34">
        <v>2918.46</v>
      </c>
      <c r="W275" s="34">
        <v>2882.6</v>
      </c>
      <c r="X275" s="34">
        <v>2433.9</v>
      </c>
      <c r="Y275" s="34">
        <v>2209.79</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20</v>
      </c>
      <c r="B276" s="34">
        <v>2077.4299999999998</v>
      </c>
      <c r="C276" s="34">
        <v>1879.1100000000001</v>
      </c>
      <c r="D276" s="34">
        <v>1681.94</v>
      </c>
      <c r="E276" s="34">
        <v>1636.8</v>
      </c>
      <c r="F276" s="34">
        <v>1704.48</v>
      </c>
      <c r="G276" s="34">
        <v>1937.33</v>
      </c>
      <c r="H276" s="34">
        <v>2130.6799999999998</v>
      </c>
      <c r="I276" s="34">
        <v>2501.91</v>
      </c>
      <c r="J276" s="34">
        <v>2876</v>
      </c>
      <c r="K276" s="34">
        <v>3133.73</v>
      </c>
      <c r="L276" s="34">
        <v>3152.14</v>
      </c>
      <c r="M276" s="34">
        <v>3129.99</v>
      </c>
      <c r="N276" s="34">
        <v>3119.93</v>
      </c>
      <c r="O276" s="34">
        <v>3134.5699999999997</v>
      </c>
      <c r="P276" s="34">
        <v>3278.6099999999997</v>
      </c>
      <c r="Q276" s="34">
        <v>3149.3199999999997</v>
      </c>
      <c r="R276" s="34">
        <v>3046.3999999999996</v>
      </c>
      <c r="S276" s="34">
        <v>2948.1099999999997</v>
      </c>
      <c r="T276" s="34">
        <v>2927.24</v>
      </c>
      <c r="U276" s="34">
        <v>2924.3399999999997</v>
      </c>
      <c r="V276" s="34">
        <v>2898.91</v>
      </c>
      <c r="W276" s="34">
        <v>2873.04</v>
      </c>
      <c r="X276" s="34">
        <v>2456.19</v>
      </c>
      <c r="Y276" s="34">
        <v>2292.19</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21</v>
      </c>
      <c r="B277" s="34">
        <v>2026.04</v>
      </c>
      <c r="C277" s="34">
        <v>1923.8000000000002</v>
      </c>
      <c r="D277" s="34">
        <v>1824.42</v>
      </c>
      <c r="E277" s="34">
        <v>1716.6399999999999</v>
      </c>
      <c r="F277" s="34">
        <v>1774.4299999999998</v>
      </c>
      <c r="G277" s="34">
        <v>1956.0900000000001</v>
      </c>
      <c r="H277" s="34">
        <v>2100.38</v>
      </c>
      <c r="I277" s="34">
        <v>2529.94</v>
      </c>
      <c r="J277" s="34">
        <v>2819.46</v>
      </c>
      <c r="K277" s="34">
        <v>3046.56</v>
      </c>
      <c r="L277" s="34">
        <v>3170.83</v>
      </c>
      <c r="M277" s="34">
        <v>3081.2799999999997</v>
      </c>
      <c r="N277" s="34">
        <v>3045.2</v>
      </c>
      <c r="O277" s="34">
        <v>3070.97</v>
      </c>
      <c r="P277" s="34">
        <v>3289.67</v>
      </c>
      <c r="Q277" s="34">
        <v>3187.96</v>
      </c>
      <c r="R277" s="34">
        <v>3022.62</v>
      </c>
      <c r="S277" s="34">
        <v>3000.81</v>
      </c>
      <c r="T277" s="34">
        <v>2974.0699999999997</v>
      </c>
      <c r="U277" s="34">
        <v>2968.7999999999997</v>
      </c>
      <c r="V277" s="34">
        <v>2922.95</v>
      </c>
      <c r="W277" s="34">
        <v>2872.5499999999997</v>
      </c>
      <c r="X277" s="34">
        <v>2499.89</v>
      </c>
      <c r="Y277" s="34">
        <v>2336.96</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22</v>
      </c>
      <c r="B278" s="34">
        <v>2053.89</v>
      </c>
      <c r="C278" s="34">
        <v>1913.73</v>
      </c>
      <c r="D278" s="34">
        <v>1784.9699999999998</v>
      </c>
      <c r="E278" s="34">
        <v>1621.08</v>
      </c>
      <c r="F278" s="34">
        <v>1715</v>
      </c>
      <c r="G278" s="34">
        <v>1959.33</v>
      </c>
      <c r="H278" s="34">
        <v>2099.61</v>
      </c>
      <c r="I278" s="34">
        <v>2544.34</v>
      </c>
      <c r="J278" s="34">
        <v>2901.71</v>
      </c>
      <c r="K278" s="34">
        <v>3075.45</v>
      </c>
      <c r="L278" s="34">
        <v>3103.12</v>
      </c>
      <c r="M278" s="34">
        <v>3102.79</v>
      </c>
      <c r="N278" s="34">
        <v>3026.62</v>
      </c>
      <c r="O278" s="34">
        <v>3108.66</v>
      </c>
      <c r="P278" s="34">
        <v>3188.77</v>
      </c>
      <c r="Q278" s="34">
        <v>3126.69</v>
      </c>
      <c r="R278" s="34">
        <v>3039.45</v>
      </c>
      <c r="S278" s="34">
        <v>2979.72</v>
      </c>
      <c r="T278" s="34">
        <v>2976.49</v>
      </c>
      <c r="U278" s="34">
        <v>2964.37</v>
      </c>
      <c r="V278" s="34">
        <v>2980.3199999999997</v>
      </c>
      <c r="W278" s="34">
        <v>2902.5899999999997</v>
      </c>
      <c r="X278" s="34">
        <v>2515.73</v>
      </c>
      <c r="Y278" s="34">
        <v>2284.54</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23</v>
      </c>
      <c r="B279" s="34">
        <v>2065.73</v>
      </c>
      <c r="C279" s="34">
        <v>1872.6599999999999</v>
      </c>
      <c r="D279" s="34">
        <v>1799.9699999999998</v>
      </c>
      <c r="E279" s="34">
        <v>1733.87</v>
      </c>
      <c r="F279" s="34">
        <v>1755.58</v>
      </c>
      <c r="G279" s="34">
        <v>1905.21</v>
      </c>
      <c r="H279" s="34">
        <v>2146.38</v>
      </c>
      <c r="I279" s="34">
        <v>2570.77</v>
      </c>
      <c r="J279" s="34">
        <v>2917.39</v>
      </c>
      <c r="K279" s="34">
        <v>3017.8399999999997</v>
      </c>
      <c r="L279" s="34">
        <v>3065.99</v>
      </c>
      <c r="M279" s="34">
        <v>3049.16</v>
      </c>
      <c r="N279" s="34">
        <v>3083.0099999999998</v>
      </c>
      <c r="O279" s="34">
        <v>3111.04</v>
      </c>
      <c r="P279" s="34">
        <v>3209.23</v>
      </c>
      <c r="Q279" s="34">
        <v>3103.0899999999997</v>
      </c>
      <c r="R279" s="34">
        <v>3037.7799999999997</v>
      </c>
      <c r="S279" s="34">
        <v>3009.5</v>
      </c>
      <c r="T279" s="34">
        <v>2971.7599999999998</v>
      </c>
      <c r="U279" s="34">
        <v>2958.73</v>
      </c>
      <c r="V279" s="34">
        <v>2933.14</v>
      </c>
      <c r="W279" s="34">
        <v>2943.8999999999996</v>
      </c>
      <c r="X279" s="34">
        <v>2742.45</v>
      </c>
      <c r="Y279" s="34">
        <v>2347.66</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24</v>
      </c>
      <c r="B280" s="34">
        <v>2261.92</v>
      </c>
      <c r="C280" s="34">
        <v>2048.69</v>
      </c>
      <c r="D280" s="34">
        <v>1962.9</v>
      </c>
      <c r="E280" s="34">
        <v>1910.3600000000001</v>
      </c>
      <c r="F280" s="34">
        <v>1890.62</v>
      </c>
      <c r="G280" s="34">
        <v>1885.9699999999998</v>
      </c>
      <c r="H280" s="34">
        <v>1949.2799999999997</v>
      </c>
      <c r="I280" s="34">
        <v>2249.92</v>
      </c>
      <c r="J280" s="34">
        <v>2663.67</v>
      </c>
      <c r="K280" s="34">
        <v>2950.94</v>
      </c>
      <c r="L280" s="34">
        <v>3027.62</v>
      </c>
      <c r="M280" s="34">
        <v>3035.6299999999997</v>
      </c>
      <c r="N280" s="34">
        <v>3024.31</v>
      </c>
      <c r="O280" s="34">
        <v>3025.1099999999997</v>
      </c>
      <c r="P280" s="34">
        <v>3016.41</v>
      </c>
      <c r="Q280" s="34">
        <v>3043.87</v>
      </c>
      <c r="R280" s="34">
        <v>3033.8999999999996</v>
      </c>
      <c r="S280" s="34">
        <v>3027.42</v>
      </c>
      <c r="T280" s="34">
        <v>3019.49</v>
      </c>
      <c r="U280" s="34">
        <v>3026.93</v>
      </c>
      <c r="V280" s="34">
        <v>3037.1099999999997</v>
      </c>
      <c r="W280" s="34">
        <v>3023.95</v>
      </c>
      <c r="X280" s="34">
        <v>2699.2599999999998</v>
      </c>
      <c r="Y280" s="34">
        <v>2322.5700000000002</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25</v>
      </c>
      <c r="B281" s="34">
        <v>2205.3200000000002</v>
      </c>
      <c r="C281" s="34">
        <v>2017.6399999999999</v>
      </c>
      <c r="D281" s="34">
        <v>1926.2199999999998</v>
      </c>
      <c r="E281" s="34">
        <v>1852.21</v>
      </c>
      <c r="F281" s="34">
        <v>1803.15</v>
      </c>
      <c r="G281" s="34">
        <v>1847.5</v>
      </c>
      <c r="H281" s="34">
        <v>1781.88</v>
      </c>
      <c r="I281" s="34">
        <v>2038.33</v>
      </c>
      <c r="J281" s="34">
        <v>2385.5700000000002</v>
      </c>
      <c r="K281" s="34">
        <v>2739.2</v>
      </c>
      <c r="L281" s="34">
        <v>2876.3999999999996</v>
      </c>
      <c r="M281" s="34">
        <v>2939.0899999999997</v>
      </c>
      <c r="N281" s="34">
        <v>2938.72</v>
      </c>
      <c r="O281" s="34">
        <v>2936.99</v>
      </c>
      <c r="P281" s="34">
        <v>2942.87</v>
      </c>
      <c r="Q281" s="34">
        <v>2900.3599999999997</v>
      </c>
      <c r="R281" s="34">
        <v>2836.21</v>
      </c>
      <c r="S281" s="34">
        <v>2843.91</v>
      </c>
      <c r="T281" s="34">
        <v>2873.41</v>
      </c>
      <c r="U281" s="34">
        <v>2896.81</v>
      </c>
      <c r="V281" s="34">
        <v>2928.3799999999997</v>
      </c>
      <c r="W281" s="34">
        <v>2961.17</v>
      </c>
      <c r="X281" s="34">
        <v>2610.5299999999997</v>
      </c>
      <c r="Y281" s="34">
        <v>2241.2599999999998</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26</v>
      </c>
      <c r="B282" s="34">
        <v>2068.98</v>
      </c>
      <c r="C282" s="34">
        <v>1956.79</v>
      </c>
      <c r="D282" s="34">
        <v>1868.17</v>
      </c>
      <c r="E282" s="34">
        <v>1706.38</v>
      </c>
      <c r="F282" s="34">
        <v>1726.0500000000002</v>
      </c>
      <c r="G282" s="34">
        <v>1985.19</v>
      </c>
      <c r="H282" s="34">
        <v>2093.12</v>
      </c>
      <c r="I282" s="34">
        <v>2399.5</v>
      </c>
      <c r="J282" s="34">
        <v>2834.91</v>
      </c>
      <c r="K282" s="34">
        <v>2920.89</v>
      </c>
      <c r="L282" s="34">
        <v>3009.91</v>
      </c>
      <c r="M282" s="34">
        <v>2968.54</v>
      </c>
      <c r="N282" s="34">
        <v>2933.47</v>
      </c>
      <c r="O282" s="34">
        <v>2981.12</v>
      </c>
      <c r="P282" s="34">
        <v>3034.8799999999997</v>
      </c>
      <c r="Q282" s="34">
        <v>3043.69</v>
      </c>
      <c r="R282" s="34">
        <v>3006.8399999999997</v>
      </c>
      <c r="S282" s="34">
        <v>2871.73</v>
      </c>
      <c r="T282" s="34">
        <v>2829.35</v>
      </c>
      <c r="U282" s="34">
        <v>2731.29</v>
      </c>
      <c r="V282" s="34">
        <v>2756.5</v>
      </c>
      <c r="W282" s="34">
        <v>2664.57</v>
      </c>
      <c r="X282" s="34">
        <v>2263.75</v>
      </c>
      <c r="Y282" s="34">
        <v>2140.9899999999998</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12" x14ac:dyDescent="0.2">
      <c r="A283" s="33">
        <v>27</v>
      </c>
      <c r="B283" s="34">
        <v>1978.73</v>
      </c>
      <c r="C283" s="34">
        <v>1788.56</v>
      </c>
      <c r="D283" s="34">
        <v>1728.83</v>
      </c>
      <c r="E283" s="34">
        <v>1416.38</v>
      </c>
      <c r="F283" s="34">
        <v>1211.92</v>
      </c>
      <c r="G283" s="34">
        <v>1789.5</v>
      </c>
      <c r="H283" s="34">
        <v>1961.23</v>
      </c>
      <c r="I283" s="34">
        <v>2288.1799999999998</v>
      </c>
      <c r="J283" s="34">
        <v>2661.39</v>
      </c>
      <c r="K283" s="34">
        <v>2844.97</v>
      </c>
      <c r="L283" s="34">
        <v>2943.0499999999997</v>
      </c>
      <c r="M283" s="34">
        <v>2849</v>
      </c>
      <c r="N283" s="34">
        <v>2806.5</v>
      </c>
      <c r="O283" s="34">
        <v>2843</v>
      </c>
      <c r="P283" s="34">
        <v>2965.71</v>
      </c>
      <c r="Q283" s="34">
        <v>2890.7</v>
      </c>
      <c r="R283" s="34">
        <v>2906.0099999999998</v>
      </c>
      <c r="S283" s="34">
        <v>2837.8599999999997</v>
      </c>
      <c r="T283" s="34">
        <v>2787.1499999999996</v>
      </c>
      <c r="U283" s="34">
        <v>2684.84</v>
      </c>
      <c r="V283" s="34">
        <v>2675.84</v>
      </c>
      <c r="W283" s="34">
        <v>2627.56</v>
      </c>
      <c r="X283" s="34">
        <v>2258.25</v>
      </c>
      <c r="Y283" s="34">
        <v>2153.89</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28</v>
      </c>
      <c r="B284" s="34">
        <v>2042.56</v>
      </c>
      <c r="C284" s="34">
        <v>1819.5099999999998</v>
      </c>
      <c r="D284" s="34">
        <v>1672.12</v>
      </c>
      <c r="E284" s="34">
        <v>1147.52</v>
      </c>
      <c r="F284" s="34">
        <v>1023.98</v>
      </c>
      <c r="G284" s="34">
        <v>1861</v>
      </c>
      <c r="H284" s="34">
        <v>2090.75</v>
      </c>
      <c r="I284" s="34">
        <v>2379.69</v>
      </c>
      <c r="J284" s="34">
        <v>2901.7599999999998</v>
      </c>
      <c r="K284" s="34">
        <v>2974.72</v>
      </c>
      <c r="L284" s="34">
        <v>3058.3399999999997</v>
      </c>
      <c r="M284" s="34">
        <v>3055.2999999999997</v>
      </c>
      <c r="N284" s="34">
        <v>3049.8199999999997</v>
      </c>
      <c r="O284" s="34">
        <v>3062.5</v>
      </c>
      <c r="P284" s="34">
        <v>3164.96</v>
      </c>
      <c r="Q284" s="34">
        <v>3242.22</v>
      </c>
      <c r="R284" s="34">
        <v>3069.67</v>
      </c>
      <c r="S284" s="34">
        <v>3019.5699999999997</v>
      </c>
      <c r="T284" s="34">
        <v>2970.77</v>
      </c>
      <c r="U284" s="34">
        <v>2932.22</v>
      </c>
      <c r="V284" s="34">
        <v>2920.3399999999997</v>
      </c>
      <c r="W284" s="34">
        <v>2885.1099999999997</v>
      </c>
      <c r="X284" s="34">
        <v>2496.9</v>
      </c>
      <c r="Y284" s="34">
        <v>2220.84</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12" x14ac:dyDescent="0.2">
      <c r="A285" s="33">
        <v>29</v>
      </c>
      <c r="B285" s="34">
        <v>2019.77</v>
      </c>
      <c r="C285" s="34">
        <v>1857.27</v>
      </c>
      <c r="D285" s="34">
        <v>1668.28</v>
      </c>
      <c r="E285" s="34">
        <v>1592.24</v>
      </c>
      <c r="F285" s="34">
        <v>1580.13</v>
      </c>
      <c r="G285" s="34">
        <v>1889.73</v>
      </c>
      <c r="H285" s="34">
        <v>2016.31</v>
      </c>
      <c r="I285" s="34">
        <v>2373.0500000000002</v>
      </c>
      <c r="J285" s="34">
        <v>2931.2799999999997</v>
      </c>
      <c r="K285" s="34">
        <v>2966.83</v>
      </c>
      <c r="L285" s="34">
        <v>2975.97</v>
      </c>
      <c r="M285" s="34">
        <v>3065.8599999999997</v>
      </c>
      <c r="N285" s="34">
        <v>3072.85</v>
      </c>
      <c r="O285" s="34">
        <v>3092.3999999999996</v>
      </c>
      <c r="P285" s="34">
        <v>3225.41</v>
      </c>
      <c r="Q285" s="34">
        <v>3242.8999999999996</v>
      </c>
      <c r="R285" s="34">
        <v>3237.64</v>
      </c>
      <c r="S285" s="34">
        <v>3173.24</v>
      </c>
      <c r="T285" s="34">
        <v>3109.71</v>
      </c>
      <c r="U285" s="34">
        <v>3084.18</v>
      </c>
      <c r="V285" s="34">
        <v>3056.72</v>
      </c>
      <c r="W285" s="34">
        <v>2975.3199999999997</v>
      </c>
      <c r="X285" s="34">
        <v>2664.25</v>
      </c>
      <c r="Y285" s="34">
        <v>2242.89</v>
      </c>
      <c r="Z285" s="24">
        <f>IFERROR(Y285,"скрыть")</f>
        <v>2242.89</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12" x14ac:dyDescent="0.2">
      <c r="A286" s="33">
        <v>30</v>
      </c>
      <c r="B286" s="34">
        <v>2029.85</v>
      </c>
      <c r="C286" s="34">
        <v>1887.65</v>
      </c>
      <c r="D286" s="34">
        <v>1739.4</v>
      </c>
      <c r="E286" s="34">
        <v>1649.6</v>
      </c>
      <c r="F286" s="34">
        <v>1637.06</v>
      </c>
      <c r="G286" s="34">
        <v>1863.31</v>
      </c>
      <c r="H286" s="34">
        <v>1929.8600000000001</v>
      </c>
      <c r="I286" s="34">
        <v>2321.0099999999998</v>
      </c>
      <c r="J286" s="34">
        <v>2945.5499999999997</v>
      </c>
      <c r="K286" s="34">
        <v>2836.69</v>
      </c>
      <c r="L286" s="34">
        <v>2817.3399999999997</v>
      </c>
      <c r="M286" s="34">
        <v>2803.08</v>
      </c>
      <c r="N286" s="34">
        <v>3102.8399999999997</v>
      </c>
      <c r="O286" s="34">
        <v>3118.06</v>
      </c>
      <c r="P286" s="34">
        <v>3501.6499999999996</v>
      </c>
      <c r="Q286" s="34">
        <v>3498.23</v>
      </c>
      <c r="R286" s="34">
        <v>3264.6099999999997</v>
      </c>
      <c r="S286" s="34">
        <v>3147.6</v>
      </c>
      <c r="T286" s="34">
        <v>3096.44</v>
      </c>
      <c r="U286" s="34">
        <v>3051.42</v>
      </c>
      <c r="V286" s="34">
        <v>3133.8799999999997</v>
      </c>
      <c r="W286" s="34">
        <v>3131.85</v>
      </c>
      <c r="X286" s="34">
        <v>2857.5099999999998</v>
      </c>
      <c r="Y286" s="34">
        <v>2361.96</v>
      </c>
      <c r="Z286" s="24">
        <f>IFERROR(Y286,"скрыть")</f>
        <v>2361.96</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12" x14ac:dyDescent="0.2">
      <c r="A287" s="33">
        <v>31</v>
      </c>
      <c r="B287" s="34">
        <v>2113.84</v>
      </c>
      <c r="C287" s="34">
        <v>1977.6999999999998</v>
      </c>
      <c r="D287" s="34">
        <v>1848.42</v>
      </c>
      <c r="E287" s="34">
        <v>1745.23</v>
      </c>
      <c r="F287" s="34">
        <v>1701.35</v>
      </c>
      <c r="G287" s="34">
        <v>1801.63</v>
      </c>
      <c r="H287" s="34">
        <v>1864.5299999999997</v>
      </c>
      <c r="I287" s="34">
        <v>2124.9499999999998</v>
      </c>
      <c r="J287" s="34">
        <v>2719.97</v>
      </c>
      <c r="K287" s="34">
        <v>2873.37</v>
      </c>
      <c r="L287" s="34">
        <v>3011.99</v>
      </c>
      <c r="M287" s="34">
        <v>3045.31</v>
      </c>
      <c r="N287" s="34">
        <v>3056.54</v>
      </c>
      <c r="O287" s="34">
        <v>3060.3399999999997</v>
      </c>
      <c r="P287" s="34">
        <v>3104.29</v>
      </c>
      <c r="Q287" s="34">
        <v>3123.77</v>
      </c>
      <c r="R287" s="34">
        <v>3128.96</v>
      </c>
      <c r="S287" s="34">
        <v>3136.02</v>
      </c>
      <c r="T287" s="34">
        <v>3073.12</v>
      </c>
      <c r="U287" s="34">
        <v>3049.3599999999997</v>
      </c>
      <c r="V287" s="34">
        <v>3069.67</v>
      </c>
      <c r="W287" s="34">
        <v>3057.52</v>
      </c>
      <c r="X287" s="34">
        <v>2736.66</v>
      </c>
      <c r="Y287" s="34">
        <v>2295.62</v>
      </c>
      <c r="Z287" s="24">
        <f>IFERROR(Y287,"скрыть")</f>
        <v>2295.62</v>
      </c>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t="s">
        <v>109</v>
      </c>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ht="11.25" customHeight="1" x14ac:dyDescent="0.2">
      <c r="A289" s="111"/>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s="27" customFormat="1" ht="32.65" customHeight="1" x14ac:dyDescent="0.2">
      <c r="A290" s="31" t="s">
        <v>83</v>
      </c>
      <c r="B290" s="32" t="s">
        <v>84</v>
      </c>
      <c r="C290" s="32" t="s">
        <v>85</v>
      </c>
      <c r="D290" s="32" t="s">
        <v>86</v>
      </c>
      <c r="E290" s="32" t="s">
        <v>87</v>
      </c>
      <c r="F290" s="32" t="s">
        <v>88</v>
      </c>
      <c r="G290" s="32" t="s">
        <v>89</v>
      </c>
      <c r="H290" s="32" t="s">
        <v>90</v>
      </c>
      <c r="I290" s="32" t="s">
        <v>91</v>
      </c>
      <c r="J290" s="32" t="s">
        <v>92</v>
      </c>
      <c r="K290" s="32" t="s">
        <v>93</v>
      </c>
      <c r="L290" s="32" t="s">
        <v>94</v>
      </c>
      <c r="M290" s="32" t="s">
        <v>95</v>
      </c>
      <c r="N290" s="32" t="s">
        <v>96</v>
      </c>
      <c r="O290" s="32" t="s">
        <v>97</v>
      </c>
      <c r="P290" s="32" t="s">
        <v>98</v>
      </c>
      <c r="Q290" s="32" t="s">
        <v>99</v>
      </c>
      <c r="R290" s="32" t="s">
        <v>100</v>
      </c>
      <c r="S290" s="32" t="s">
        <v>101</v>
      </c>
      <c r="T290" s="32" t="s">
        <v>102</v>
      </c>
      <c r="U290" s="32" t="s">
        <v>103</v>
      </c>
      <c r="V290" s="32" t="s">
        <v>104</v>
      </c>
      <c r="W290" s="32" t="s">
        <v>105</v>
      </c>
      <c r="X290" s="32" t="s">
        <v>106</v>
      </c>
      <c r="Y290" s="32" t="s">
        <v>107</v>
      </c>
      <c r="Z290" s="26"/>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1</v>
      </c>
      <c r="B291" s="34">
        <v>2107.42</v>
      </c>
      <c r="C291" s="34">
        <v>1965.5099999999998</v>
      </c>
      <c r="D291" s="34">
        <v>1913.44</v>
      </c>
      <c r="E291" s="34">
        <v>1873.9099999999999</v>
      </c>
      <c r="F291" s="34">
        <v>1857.12</v>
      </c>
      <c r="G291" s="34">
        <v>1861.6799999999998</v>
      </c>
      <c r="H291" s="34">
        <v>1873.63</v>
      </c>
      <c r="I291" s="34">
        <v>2124.38</v>
      </c>
      <c r="J291" s="34">
        <v>2312.86</v>
      </c>
      <c r="K291" s="34">
        <v>2578.69</v>
      </c>
      <c r="L291" s="34">
        <v>2714.16</v>
      </c>
      <c r="M291" s="34">
        <v>2741.8799999999997</v>
      </c>
      <c r="N291" s="34">
        <v>2719.99</v>
      </c>
      <c r="O291" s="34">
        <v>2727.94</v>
      </c>
      <c r="P291" s="34">
        <v>2725.2</v>
      </c>
      <c r="Q291" s="34">
        <v>2652.48</v>
      </c>
      <c r="R291" s="34">
        <v>2537.2599999999998</v>
      </c>
      <c r="S291" s="34">
        <v>2601.29</v>
      </c>
      <c r="T291" s="34">
        <v>2647.75</v>
      </c>
      <c r="U291" s="34">
        <v>2709.22</v>
      </c>
      <c r="V291" s="34">
        <v>2805.1499999999996</v>
      </c>
      <c r="W291" s="34">
        <v>2796.81</v>
      </c>
      <c r="X291" s="34">
        <v>2334.92</v>
      </c>
      <c r="Y291" s="34">
        <v>2210.13</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2</v>
      </c>
      <c r="B292" s="34">
        <v>2037.73</v>
      </c>
      <c r="C292" s="34">
        <v>1936.1100000000001</v>
      </c>
      <c r="D292" s="34">
        <v>1857.19</v>
      </c>
      <c r="E292" s="34">
        <v>1843.1799999999998</v>
      </c>
      <c r="F292" s="34">
        <v>1833.8600000000001</v>
      </c>
      <c r="G292" s="34">
        <v>1852.13</v>
      </c>
      <c r="H292" s="34">
        <v>1822.23</v>
      </c>
      <c r="I292" s="34">
        <v>2032.21</v>
      </c>
      <c r="J292" s="34">
        <v>2302.21</v>
      </c>
      <c r="K292" s="34">
        <v>2485.84</v>
      </c>
      <c r="L292" s="34">
        <v>2501.77</v>
      </c>
      <c r="M292" s="34">
        <v>2556.84</v>
      </c>
      <c r="N292" s="34">
        <v>2550.69</v>
      </c>
      <c r="O292" s="34">
        <v>2521.7199999999998</v>
      </c>
      <c r="P292" s="34">
        <v>2506.58</v>
      </c>
      <c r="Q292" s="34">
        <v>2487.36</v>
      </c>
      <c r="R292" s="34">
        <v>2436.84</v>
      </c>
      <c r="S292" s="34">
        <v>2484.02</v>
      </c>
      <c r="T292" s="34">
        <v>2487.04</v>
      </c>
      <c r="U292" s="34">
        <v>2634.4</v>
      </c>
      <c r="V292" s="34">
        <v>2688.08</v>
      </c>
      <c r="W292" s="34">
        <v>2678.94</v>
      </c>
      <c r="X292" s="34">
        <v>2285.0700000000002</v>
      </c>
      <c r="Y292" s="34">
        <v>2099.25</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3</v>
      </c>
      <c r="B293" s="34">
        <v>2028.3899999999999</v>
      </c>
      <c r="C293" s="34">
        <v>1932.29</v>
      </c>
      <c r="D293" s="34">
        <v>1848.96</v>
      </c>
      <c r="E293" s="34">
        <v>1832.92</v>
      </c>
      <c r="F293" s="34">
        <v>1829.9899999999998</v>
      </c>
      <c r="G293" s="34">
        <v>1838.6</v>
      </c>
      <c r="H293" s="34">
        <v>1856.9</v>
      </c>
      <c r="I293" s="34">
        <v>2075.31</v>
      </c>
      <c r="J293" s="34">
        <v>2326.46</v>
      </c>
      <c r="K293" s="34">
        <v>2674.87</v>
      </c>
      <c r="L293" s="34">
        <v>2729.72</v>
      </c>
      <c r="M293" s="34">
        <v>2755.2799999999997</v>
      </c>
      <c r="N293" s="34">
        <v>2744.69</v>
      </c>
      <c r="O293" s="34">
        <v>2731.1299999999997</v>
      </c>
      <c r="P293" s="34">
        <v>2712.3399999999997</v>
      </c>
      <c r="Q293" s="34">
        <v>2671.71</v>
      </c>
      <c r="R293" s="34">
        <v>2621.69</v>
      </c>
      <c r="S293" s="34">
        <v>2647.42</v>
      </c>
      <c r="T293" s="34">
        <v>2597.19</v>
      </c>
      <c r="U293" s="34">
        <v>2648.43</v>
      </c>
      <c r="V293" s="34">
        <v>2724.41</v>
      </c>
      <c r="W293" s="34">
        <v>2775.81</v>
      </c>
      <c r="X293" s="34">
        <v>2355.2399999999998</v>
      </c>
      <c r="Y293" s="34">
        <v>2195.04</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4</v>
      </c>
      <c r="B294" s="34">
        <v>1969.6999999999998</v>
      </c>
      <c r="C294" s="34">
        <v>1899.83</v>
      </c>
      <c r="D294" s="34">
        <v>1855.1399999999999</v>
      </c>
      <c r="E294" s="34">
        <v>1851.1599999999999</v>
      </c>
      <c r="F294" s="34">
        <v>1846.15</v>
      </c>
      <c r="G294" s="34">
        <v>1831.46</v>
      </c>
      <c r="H294" s="34">
        <v>1789.6999999999998</v>
      </c>
      <c r="I294" s="34">
        <v>1920.79</v>
      </c>
      <c r="J294" s="34">
        <v>2207.69</v>
      </c>
      <c r="K294" s="34">
        <v>2369.27</v>
      </c>
      <c r="L294" s="34">
        <v>2491.39</v>
      </c>
      <c r="M294" s="34">
        <v>2499.35</v>
      </c>
      <c r="N294" s="34">
        <v>2498.13</v>
      </c>
      <c r="O294" s="34">
        <v>2496.6</v>
      </c>
      <c r="P294" s="34">
        <v>2595.4</v>
      </c>
      <c r="Q294" s="34">
        <v>2502.6</v>
      </c>
      <c r="R294" s="34">
        <v>2497.33</v>
      </c>
      <c r="S294" s="34">
        <v>2547.4</v>
      </c>
      <c r="T294" s="34">
        <v>2552.4</v>
      </c>
      <c r="U294" s="34">
        <v>2650.04</v>
      </c>
      <c r="V294" s="34">
        <v>2713.97</v>
      </c>
      <c r="W294" s="34">
        <v>2732.56</v>
      </c>
      <c r="X294" s="34">
        <v>2337.87</v>
      </c>
      <c r="Y294" s="34">
        <v>2170.8200000000002</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5</v>
      </c>
      <c r="B295" s="34">
        <v>1974.08</v>
      </c>
      <c r="C295" s="34">
        <v>1851.94</v>
      </c>
      <c r="D295" s="34">
        <v>1817.7399999999998</v>
      </c>
      <c r="E295" s="34">
        <v>1800.75</v>
      </c>
      <c r="F295" s="34">
        <v>1814.2199999999998</v>
      </c>
      <c r="G295" s="34">
        <v>1861.19</v>
      </c>
      <c r="H295" s="34">
        <v>1971.5099999999998</v>
      </c>
      <c r="I295" s="34">
        <v>2317.14</v>
      </c>
      <c r="J295" s="34">
        <v>2639.98</v>
      </c>
      <c r="K295" s="34">
        <v>2720.8399999999997</v>
      </c>
      <c r="L295" s="34">
        <v>2731.6099999999997</v>
      </c>
      <c r="M295" s="34">
        <v>2784.18</v>
      </c>
      <c r="N295" s="34">
        <v>2755.5899999999997</v>
      </c>
      <c r="O295" s="34">
        <v>2775.6099999999997</v>
      </c>
      <c r="P295" s="34">
        <v>2760.97</v>
      </c>
      <c r="Q295" s="34">
        <v>2746.6299999999997</v>
      </c>
      <c r="R295" s="34">
        <v>2726.3599999999997</v>
      </c>
      <c r="S295" s="34">
        <v>2637.24</v>
      </c>
      <c r="T295" s="34">
        <v>2621.37</v>
      </c>
      <c r="U295" s="34">
        <v>2599.96</v>
      </c>
      <c r="V295" s="34">
        <v>2734.87</v>
      </c>
      <c r="W295" s="34">
        <v>2660.09</v>
      </c>
      <c r="X295" s="34">
        <v>2331.4699999999998</v>
      </c>
      <c r="Y295" s="34">
        <v>2097.71</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6</v>
      </c>
      <c r="B296" s="34">
        <v>1970.92</v>
      </c>
      <c r="C296" s="34">
        <v>1855.25</v>
      </c>
      <c r="D296" s="34">
        <v>1818.8899999999999</v>
      </c>
      <c r="E296" s="34">
        <v>1818.19</v>
      </c>
      <c r="F296" s="34">
        <v>1844.7799999999997</v>
      </c>
      <c r="G296" s="34">
        <v>1903.9099999999999</v>
      </c>
      <c r="H296" s="34">
        <v>2103.9</v>
      </c>
      <c r="I296" s="34">
        <v>2371.31</v>
      </c>
      <c r="J296" s="34">
        <v>2800.1299999999997</v>
      </c>
      <c r="K296" s="34">
        <v>2873.5299999999997</v>
      </c>
      <c r="L296" s="34">
        <v>2875.46</v>
      </c>
      <c r="M296" s="34">
        <v>2909.97</v>
      </c>
      <c r="N296" s="34">
        <v>2907.79</v>
      </c>
      <c r="O296" s="34">
        <v>2913.6</v>
      </c>
      <c r="P296" s="34">
        <v>2907.96</v>
      </c>
      <c r="Q296" s="34">
        <v>2888.06</v>
      </c>
      <c r="R296" s="34">
        <v>2875.44</v>
      </c>
      <c r="S296" s="34">
        <v>2823.25</v>
      </c>
      <c r="T296" s="34">
        <v>2809.99</v>
      </c>
      <c r="U296" s="34">
        <v>2813.0099999999998</v>
      </c>
      <c r="V296" s="34">
        <v>2889.8399999999997</v>
      </c>
      <c r="W296" s="34">
        <v>2784.98</v>
      </c>
      <c r="X296" s="34">
        <v>2313.3000000000002</v>
      </c>
      <c r="Y296" s="34">
        <v>2209.75</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7</v>
      </c>
      <c r="B297" s="34">
        <v>1942.54</v>
      </c>
      <c r="C297" s="34">
        <v>1802.44</v>
      </c>
      <c r="D297" s="34">
        <v>1684.67</v>
      </c>
      <c r="E297" s="34">
        <v>1674.58</v>
      </c>
      <c r="F297" s="34">
        <v>1761.9099999999999</v>
      </c>
      <c r="G297" s="34">
        <v>1878.56</v>
      </c>
      <c r="H297" s="34">
        <v>2038.0500000000002</v>
      </c>
      <c r="I297" s="34">
        <v>2368.5500000000002</v>
      </c>
      <c r="J297" s="34">
        <v>2750.41</v>
      </c>
      <c r="K297" s="34">
        <v>2822.21</v>
      </c>
      <c r="L297" s="34">
        <v>2822.79</v>
      </c>
      <c r="M297" s="34">
        <v>2879.7599999999998</v>
      </c>
      <c r="N297" s="34">
        <v>2857.3199999999997</v>
      </c>
      <c r="O297" s="34">
        <v>2866.0099999999998</v>
      </c>
      <c r="P297" s="34">
        <v>2850.45</v>
      </c>
      <c r="Q297" s="34">
        <v>2838.6299999999997</v>
      </c>
      <c r="R297" s="34">
        <v>2827.68</v>
      </c>
      <c r="S297" s="34">
        <v>2747.56</v>
      </c>
      <c r="T297" s="34">
        <v>2750.44</v>
      </c>
      <c r="U297" s="34">
        <v>2788.97</v>
      </c>
      <c r="V297" s="34">
        <v>2854.16</v>
      </c>
      <c r="W297" s="34">
        <v>2831.1299999999997</v>
      </c>
      <c r="X297" s="34">
        <v>2483.06</v>
      </c>
      <c r="Y297" s="34">
        <v>2276.0299999999997</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8</v>
      </c>
      <c r="B298" s="34">
        <v>2278.92</v>
      </c>
      <c r="C298" s="34">
        <v>2121.2799999999997</v>
      </c>
      <c r="D298" s="34">
        <v>2020.75</v>
      </c>
      <c r="E298" s="34">
        <v>1996.2599999999998</v>
      </c>
      <c r="F298" s="34">
        <v>1976.65</v>
      </c>
      <c r="G298" s="34">
        <v>1965.2199999999998</v>
      </c>
      <c r="H298" s="34">
        <v>1947.67</v>
      </c>
      <c r="I298" s="34">
        <v>2273.0099999999998</v>
      </c>
      <c r="J298" s="34">
        <v>2560.5099999999998</v>
      </c>
      <c r="K298" s="34">
        <v>2747.2799999999997</v>
      </c>
      <c r="L298" s="34">
        <v>2826.3399999999997</v>
      </c>
      <c r="M298" s="34">
        <v>2844.64</v>
      </c>
      <c r="N298" s="34">
        <v>2830.5</v>
      </c>
      <c r="O298" s="34">
        <v>2814.21</v>
      </c>
      <c r="P298" s="34">
        <v>2808.6299999999997</v>
      </c>
      <c r="Q298" s="34">
        <v>2734.48</v>
      </c>
      <c r="R298" s="34">
        <v>2686.3</v>
      </c>
      <c r="S298" s="34">
        <v>2740.6299999999997</v>
      </c>
      <c r="T298" s="34">
        <v>2789.08</v>
      </c>
      <c r="U298" s="34">
        <v>2842.7599999999998</v>
      </c>
      <c r="V298" s="34">
        <v>2865.2999999999997</v>
      </c>
      <c r="W298" s="34">
        <v>2869.71</v>
      </c>
      <c r="X298" s="34">
        <v>2534.6799999999998</v>
      </c>
      <c r="Y298" s="34">
        <v>2272.79</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9</v>
      </c>
      <c r="B299" s="34">
        <v>2215.66</v>
      </c>
      <c r="C299" s="34">
        <v>2041</v>
      </c>
      <c r="D299" s="34">
        <v>1939.5299999999997</v>
      </c>
      <c r="E299" s="34">
        <v>1894.02</v>
      </c>
      <c r="F299" s="34">
        <v>1885.27</v>
      </c>
      <c r="G299" s="34">
        <v>1909.63</v>
      </c>
      <c r="H299" s="34">
        <v>1961.65</v>
      </c>
      <c r="I299" s="34">
        <v>2229.06</v>
      </c>
      <c r="J299" s="34">
        <v>2480.63</v>
      </c>
      <c r="K299" s="34">
        <v>2769.3799999999997</v>
      </c>
      <c r="L299" s="34">
        <v>2851.43</v>
      </c>
      <c r="M299" s="34">
        <v>2869.67</v>
      </c>
      <c r="N299" s="34">
        <v>2848.5899999999997</v>
      </c>
      <c r="O299" s="34">
        <v>2835.33</v>
      </c>
      <c r="P299" s="34">
        <v>2826.91</v>
      </c>
      <c r="Q299" s="34">
        <v>2772.08</v>
      </c>
      <c r="R299" s="34">
        <v>2719.22</v>
      </c>
      <c r="S299" s="34">
        <v>2729.47</v>
      </c>
      <c r="T299" s="34">
        <v>2757.3599999999997</v>
      </c>
      <c r="U299" s="34">
        <v>2826.64</v>
      </c>
      <c r="V299" s="34">
        <v>2854.1499999999996</v>
      </c>
      <c r="W299" s="34">
        <v>2873.21</v>
      </c>
      <c r="X299" s="34">
        <v>2456.38</v>
      </c>
      <c r="Y299" s="34">
        <v>2280.83</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10</v>
      </c>
      <c r="B300" s="34">
        <v>2060.9299999999998</v>
      </c>
      <c r="C300" s="34">
        <v>1890.63</v>
      </c>
      <c r="D300" s="34">
        <v>1844.31</v>
      </c>
      <c r="E300" s="34">
        <v>1844.7599999999998</v>
      </c>
      <c r="F300" s="34">
        <v>1844.3400000000001</v>
      </c>
      <c r="G300" s="34">
        <v>1849.4299999999998</v>
      </c>
      <c r="H300" s="34">
        <v>1854.33</v>
      </c>
      <c r="I300" s="34">
        <v>2120.6799999999998</v>
      </c>
      <c r="J300" s="34">
        <v>2421.0500000000002</v>
      </c>
      <c r="K300" s="34">
        <v>2748.18</v>
      </c>
      <c r="L300" s="34">
        <v>2846.27</v>
      </c>
      <c r="M300" s="34">
        <v>2856.17</v>
      </c>
      <c r="N300" s="34">
        <v>2853.2999999999997</v>
      </c>
      <c r="O300" s="34">
        <v>2837.7999999999997</v>
      </c>
      <c r="P300" s="34">
        <v>2831.8799999999997</v>
      </c>
      <c r="Q300" s="34">
        <v>2751.06</v>
      </c>
      <c r="R300" s="34">
        <v>2660.9</v>
      </c>
      <c r="S300" s="34">
        <v>2683.5</v>
      </c>
      <c r="T300" s="34">
        <v>2682.22</v>
      </c>
      <c r="U300" s="34">
        <v>2707.8199999999997</v>
      </c>
      <c r="V300" s="34">
        <v>2781.3799999999997</v>
      </c>
      <c r="W300" s="34">
        <v>2815.7</v>
      </c>
      <c r="X300" s="34">
        <v>2405.98</v>
      </c>
      <c r="Y300" s="34">
        <v>2269.4</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11</v>
      </c>
      <c r="B301" s="34">
        <v>2209.59</v>
      </c>
      <c r="C301" s="34">
        <v>2011.5099999999998</v>
      </c>
      <c r="D301" s="34">
        <v>1933.6799999999998</v>
      </c>
      <c r="E301" s="34">
        <v>1907.87</v>
      </c>
      <c r="F301" s="34">
        <v>1888.88</v>
      </c>
      <c r="G301" s="34">
        <v>1901.7199999999998</v>
      </c>
      <c r="H301" s="34">
        <v>1878.83</v>
      </c>
      <c r="I301" s="34">
        <v>2142.89</v>
      </c>
      <c r="J301" s="34">
        <v>2426.29</v>
      </c>
      <c r="K301" s="34">
        <v>2795.1499999999996</v>
      </c>
      <c r="L301" s="34">
        <v>2864.2999999999997</v>
      </c>
      <c r="M301" s="34">
        <v>2887.2999999999997</v>
      </c>
      <c r="N301" s="34">
        <v>2892.1</v>
      </c>
      <c r="O301" s="34">
        <v>2883.16</v>
      </c>
      <c r="P301" s="34">
        <v>2878.56</v>
      </c>
      <c r="Q301" s="34">
        <v>2840.21</v>
      </c>
      <c r="R301" s="34">
        <v>2777.85</v>
      </c>
      <c r="S301" s="34">
        <v>2839.56</v>
      </c>
      <c r="T301" s="34">
        <v>2859.0099999999998</v>
      </c>
      <c r="U301" s="34">
        <v>2880.5099999999998</v>
      </c>
      <c r="V301" s="34">
        <v>2909.56</v>
      </c>
      <c r="W301" s="34">
        <v>2921.0299999999997</v>
      </c>
      <c r="X301" s="34">
        <v>2628.84</v>
      </c>
      <c r="Y301" s="34">
        <v>2310.92</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12</v>
      </c>
      <c r="B302" s="34">
        <v>2107.71</v>
      </c>
      <c r="C302" s="34">
        <v>1975.2399999999998</v>
      </c>
      <c r="D302" s="34">
        <v>1895.3200000000002</v>
      </c>
      <c r="E302" s="34">
        <v>1861.9099999999999</v>
      </c>
      <c r="F302" s="34">
        <v>1894.3400000000001</v>
      </c>
      <c r="G302" s="34">
        <v>1981.87</v>
      </c>
      <c r="H302" s="34">
        <v>2207.65</v>
      </c>
      <c r="I302" s="34">
        <v>2568.56</v>
      </c>
      <c r="J302" s="34">
        <v>2907.62</v>
      </c>
      <c r="K302" s="34">
        <v>2980.94</v>
      </c>
      <c r="L302" s="34">
        <v>2988.1099999999997</v>
      </c>
      <c r="M302" s="34">
        <v>3012.5699999999997</v>
      </c>
      <c r="N302" s="34">
        <v>2991.6299999999997</v>
      </c>
      <c r="O302" s="34">
        <v>3000.06</v>
      </c>
      <c r="P302" s="34">
        <v>3006.17</v>
      </c>
      <c r="Q302" s="34">
        <v>2977.72</v>
      </c>
      <c r="R302" s="34">
        <v>2971.7</v>
      </c>
      <c r="S302" s="34">
        <v>2941.73</v>
      </c>
      <c r="T302" s="34">
        <v>2901.1099999999997</v>
      </c>
      <c r="U302" s="34">
        <v>2868.2</v>
      </c>
      <c r="V302" s="34">
        <v>2875.74</v>
      </c>
      <c r="W302" s="34">
        <v>2835.37</v>
      </c>
      <c r="X302" s="34">
        <v>2380.91</v>
      </c>
      <c r="Y302" s="34">
        <v>2206.12</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13</v>
      </c>
      <c r="B303" s="34">
        <v>2039.9</v>
      </c>
      <c r="C303" s="34">
        <v>1874.6999999999998</v>
      </c>
      <c r="D303" s="34">
        <v>1797.06</v>
      </c>
      <c r="E303" s="34">
        <v>1777.6</v>
      </c>
      <c r="F303" s="34">
        <v>1852.4899999999998</v>
      </c>
      <c r="G303" s="34">
        <v>1942.0700000000002</v>
      </c>
      <c r="H303" s="34">
        <v>2126.4899999999998</v>
      </c>
      <c r="I303" s="34">
        <v>2383.25</v>
      </c>
      <c r="J303" s="34">
        <v>2760.94</v>
      </c>
      <c r="K303" s="34">
        <v>2932.1499999999996</v>
      </c>
      <c r="L303" s="34">
        <v>2968.48</v>
      </c>
      <c r="M303" s="34">
        <v>2956.52</v>
      </c>
      <c r="N303" s="34">
        <v>2946.68</v>
      </c>
      <c r="O303" s="34">
        <v>2960.91</v>
      </c>
      <c r="P303" s="34">
        <v>3049.0699999999997</v>
      </c>
      <c r="Q303" s="34">
        <v>3077.95</v>
      </c>
      <c r="R303" s="34">
        <v>2993.21</v>
      </c>
      <c r="S303" s="34">
        <v>2971.16</v>
      </c>
      <c r="T303" s="34">
        <v>2959.77</v>
      </c>
      <c r="U303" s="34">
        <v>2959.94</v>
      </c>
      <c r="V303" s="34">
        <v>3004.87</v>
      </c>
      <c r="W303" s="34">
        <v>2861.0299999999997</v>
      </c>
      <c r="X303" s="34">
        <v>2374.94</v>
      </c>
      <c r="Y303" s="34">
        <v>2217.94</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14</v>
      </c>
      <c r="B304" s="34">
        <v>2065.1</v>
      </c>
      <c r="C304" s="34">
        <v>1964.65</v>
      </c>
      <c r="D304" s="34">
        <v>1822.08</v>
      </c>
      <c r="E304" s="34">
        <v>1799.44</v>
      </c>
      <c r="F304" s="34">
        <v>1814.6399999999999</v>
      </c>
      <c r="G304" s="34">
        <v>1985.9</v>
      </c>
      <c r="H304" s="34">
        <v>2241.84</v>
      </c>
      <c r="I304" s="34">
        <v>2627.25</v>
      </c>
      <c r="J304" s="34">
        <v>2933.39</v>
      </c>
      <c r="K304" s="34">
        <v>3052.17</v>
      </c>
      <c r="L304" s="34">
        <v>3124.2599999999998</v>
      </c>
      <c r="M304" s="34">
        <v>3093.68</v>
      </c>
      <c r="N304" s="34">
        <v>3058.7799999999997</v>
      </c>
      <c r="O304" s="34">
        <v>3112.75</v>
      </c>
      <c r="P304" s="34">
        <v>3202.48</v>
      </c>
      <c r="Q304" s="34">
        <v>3171.6499999999996</v>
      </c>
      <c r="R304" s="34">
        <v>3094.7799999999997</v>
      </c>
      <c r="S304" s="34">
        <v>3065.83</v>
      </c>
      <c r="T304" s="34">
        <v>3008.64</v>
      </c>
      <c r="U304" s="34">
        <v>2969.14</v>
      </c>
      <c r="V304" s="34">
        <v>3077.5899999999997</v>
      </c>
      <c r="W304" s="34">
        <v>2926.95</v>
      </c>
      <c r="X304" s="34">
        <v>2501.9899999999998</v>
      </c>
      <c r="Y304" s="34">
        <v>2296.2599999999998</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15</v>
      </c>
      <c r="B305" s="34">
        <v>2095.38</v>
      </c>
      <c r="C305" s="34">
        <v>2011.02</v>
      </c>
      <c r="D305" s="34">
        <v>1920.4</v>
      </c>
      <c r="E305" s="34">
        <v>1877.6</v>
      </c>
      <c r="F305" s="34">
        <v>1927.75</v>
      </c>
      <c r="G305" s="34">
        <v>2085.58</v>
      </c>
      <c r="H305" s="34">
        <v>2288.9</v>
      </c>
      <c r="I305" s="34">
        <v>2689.56</v>
      </c>
      <c r="J305" s="34">
        <v>2916.0899999999997</v>
      </c>
      <c r="K305" s="34">
        <v>3008.8599999999997</v>
      </c>
      <c r="L305" s="34">
        <v>3019.58</v>
      </c>
      <c r="M305" s="34">
        <v>2982.04</v>
      </c>
      <c r="N305" s="34">
        <v>2969.02</v>
      </c>
      <c r="O305" s="34">
        <v>2993</v>
      </c>
      <c r="P305" s="34">
        <v>3087.0699999999997</v>
      </c>
      <c r="Q305" s="34">
        <v>3022.3799999999997</v>
      </c>
      <c r="R305" s="34">
        <v>2986.1299999999997</v>
      </c>
      <c r="S305" s="34">
        <v>2965.5499999999997</v>
      </c>
      <c r="T305" s="34">
        <v>2972.96</v>
      </c>
      <c r="U305" s="34">
        <v>2961.83</v>
      </c>
      <c r="V305" s="34">
        <v>2979.2999999999997</v>
      </c>
      <c r="W305" s="34">
        <v>2902.8799999999997</v>
      </c>
      <c r="X305" s="34">
        <v>2628.17</v>
      </c>
      <c r="Y305" s="34">
        <v>2307.5700000000002</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16</v>
      </c>
      <c r="B306" s="34">
        <v>2033.2199999999998</v>
      </c>
      <c r="C306" s="34">
        <v>1861.1999999999998</v>
      </c>
      <c r="D306" s="34">
        <v>1736.1100000000001</v>
      </c>
      <c r="E306" s="34">
        <v>1669.1399999999999</v>
      </c>
      <c r="F306" s="34">
        <v>1756.65</v>
      </c>
      <c r="G306" s="34">
        <v>1954.4299999999998</v>
      </c>
      <c r="H306" s="34">
        <v>2211.23</v>
      </c>
      <c r="I306" s="34">
        <v>2472.6</v>
      </c>
      <c r="J306" s="34">
        <v>2800.27</v>
      </c>
      <c r="K306" s="34">
        <v>2864.85</v>
      </c>
      <c r="L306" s="34">
        <v>2860.1299999999997</v>
      </c>
      <c r="M306" s="34">
        <v>2816.74</v>
      </c>
      <c r="N306" s="34">
        <v>2845.25</v>
      </c>
      <c r="O306" s="34">
        <v>2857.44</v>
      </c>
      <c r="P306" s="34">
        <v>2943.85</v>
      </c>
      <c r="Q306" s="34">
        <v>2919.46</v>
      </c>
      <c r="R306" s="34">
        <v>2860.0099999999998</v>
      </c>
      <c r="S306" s="34">
        <v>2813.5299999999997</v>
      </c>
      <c r="T306" s="34">
        <v>2800.2799999999997</v>
      </c>
      <c r="U306" s="34">
        <v>2790.23</v>
      </c>
      <c r="V306" s="34">
        <v>2836.3799999999997</v>
      </c>
      <c r="W306" s="34">
        <v>2858.98</v>
      </c>
      <c r="X306" s="34">
        <v>2562.4499999999998</v>
      </c>
      <c r="Y306" s="34">
        <v>2244.8000000000002</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17</v>
      </c>
      <c r="B307" s="34">
        <v>2141.52</v>
      </c>
      <c r="C307" s="34">
        <v>2087.8000000000002</v>
      </c>
      <c r="D307" s="34">
        <v>1924.2799999999997</v>
      </c>
      <c r="E307" s="34">
        <v>1844.9699999999998</v>
      </c>
      <c r="F307" s="34">
        <v>1835.0700000000002</v>
      </c>
      <c r="G307" s="34">
        <v>1741.96</v>
      </c>
      <c r="H307" s="34">
        <v>1846.44</v>
      </c>
      <c r="I307" s="34">
        <v>2210.16</v>
      </c>
      <c r="J307" s="34">
        <v>2511.3000000000002</v>
      </c>
      <c r="K307" s="34">
        <v>2815.7799999999997</v>
      </c>
      <c r="L307" s="34">
        <v>2913.95</v>
      </c>
      <c r="M307" s="34">
        <v>2948.41</v>
      </c>
      <c r="N307" s="34">
        <v>2949.75</v>
      </c>
      <c r="O307" s="34">
        <v>2912.2999999999997</v>
      </c>
      <c r="P307" s="34">
        <v>2945.5099999999998</v>
      </c>
      <c r="Q307" s="34">
        <v>2930.0699999999997</v>
      </c>
      <c r="R307" s="34">
        <v>2912.5699999999997</v>
      </c>
      <c r="S307" s="34">
        <v>2914.25</v>
      </c>
      <c r="T307" s="34">
        <v>2910.18</v>
      </c>
      <c r="U307" s="34">
        <v>2917.8999999999996</v>
      </c>
      <c r="V307" s="34">
        <v>2942.85</v>
      </c>
      <c r="W307" s="34">
        <v>2924.1499999999996</v>
      </c>
      <c r="X307" s="34">
        <v>2507.9299999999998</v>
      </c>
      <c r="Y307" s="34">
        <v>2305.83</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18</v>
      </c>
      <c r="B308" s="34">
        <v>2034.54</v>
      </c>
      <c r="C308" s="34">
        <v>1889.44</v>
      </c>
      <c r="D308" s="34">
        <v>1831.6</v>
      </c>
      <c r="E308" s="34">
        <v>1701.8600000000001</v>
      </c>
      <c r="F308" s="34">
        <v>1663.99</v>
      </c>
      <c r="G308" s="34">
        <v>1599.25</v>
      </c>
      <c r="H308" s="34">
        <v>1597.35</v>
      </c>
      <c r="I308" s="34">
        <v>1902.37</v>
      </c>
      <c r="J308" s="34">
        <v>2371.11</v>
      </c>
      <c r="K308" s="34">
        <v>2744.3399999999997</v>
      </c>
      <c r="L308" s="34">
        <v>2902.0899999999997</v>
      </c>
      <c r="M308" s="34">
        <v>2922.04</v>
      </c>
      <c r="N308" s="34">
        <v>2919.58</v>
      </c>
      <c r="O308" s="34">
        <v>2919.0099999999998</v>
      </c>
      <c r="P308" s="34">
        <v>2916.89</v>
      </c>
      <c r="Q308" s="34">
        <v>2878.24</v>
      </c>
      <c r="R308" s="34">
        <v>2751.3199999999997</v>
      </c>
      <c r="S308" s="34">
        <v>2773.6</v>
      </c>
      <c r="T308" s="34">
        <v>2846.0099999999998</v>
      </c>
      <c r="U308" s="34">
        <v>2895.45</v>
      </c>
      <c r="V308" s="34">
        <v>2930.14</v>
      </c>
      <c r="W308" s="34">
        <v>2960.5699999999997</v>
      </c>
      <c r="X308" s="34">
        <v>2627.64</v>
      </c>
      <c r="Y308" s="34">
        <v>2218.1999999999998</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19</v>
      </c>
      <c r="B309" s="34">
        <v>2054.73</v>
      </c>
      <c r="C309" s="34">
        <v>1942.1399999999999</v>
      </c>
      <c r="D309" s="34">
        <v>1860.83</v>
      </c>
      <c r="E309" s="34">
        <v>1839.06</v>
      </c>
      <c r="F309" s="34">
        <v>1864.98</v>
      </c>
      <c r="G309" s="34">
        <v>1937.1999999999998</v>
      </c>
      <c r="H309" s="34">
        <v>2177.64</v>
      </c>
      <c r="I309" s="34">
        <v>2551.71</v>
      </c>
      <c r="J309" s="34">
        <v>2919.08</v>
      </c>
      <c r="K309" s="34">
        <v>3014.04</v>
      </c>
      <c r="L309" s="34">
        <v>3043.73</v>
      </c>
      <c r="M309" s="34">
        <v>3023.12</v>
      </c>
      <c r="N309" s="34">
        <v>2958.0299999999997</v>
      </c>
      <c r="O309" s="34">
        <v>3002.8599999999997</v>
      </c>
      <c r="P309" s="34">
        <v>3074.5499999999997</v>
      </c>
      <c r="Q309" s="34">
        <v>3031.5899999999997</v>
      </c>
      <c r="R309" s="34">
        <v>2952.67</v>
      </c>
      <c r="S309" s="34">
        <v>2913.2</v>
      </c>
      <c r="T309" s="34">
        <v>2898.85</v>
      </c>
      <c r="U309" s="34">
        <v>2909.1499999999996</v>
      </c>
      <c r="V309" s="34">
        <v>2918.46</v>
      </c>
      <c r="W309" s="34">
        <v>2882.6</v>
      </c>
      <c r="X309" s="34">
        <v>2433.9</v>
      </c>
      <c r="Y309" s="34">
        <v>2209.79</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20</v>
      </c>
      <c r="B310" s="34">
        <v>2077.4299999999998</v>
      </c>
      <c r="C310" s="34">
        <v>1879.1100000000001</v>
      </c>
      <c r="D310" s="34">
        <v>1681.94</v>
      </c>
      <c r="E310" s="34">
        <v>1636.8</v>
      </c>
      <c r="F310" s="34">
        <v>1704.48</v>
      </c>
      <c r="G310" s="34">
        <v>1937.33</v>
      </c>
      <c r="H310" s="34">
        <v>2130.6799999999998</v>
      </c>
      <c r="I310" s="34">
        <v>2501.91</v>
      </c>
      <c r="J310" s="34">
        <v>2876</v>
      </c>
      <c r="K310" s="34">
        <v>3133.73</v>
      </c>
      <c r="L310" s="34">
        <v>3152.14</v>
      </c>
      <c r="M310" s="34">
        <v>3129.99</v>
      </c>
      <c r="N310" s="34">
        <v>3119.93</v>
      </c>
      <c r="O310" s="34">
        <v>3134.5699999999997</v>
      </c>
      <c r="P310" s="34">
        <v>3278.6099999999997</v>
      </c>
      <c r="Q310" s="34">
        <v>3149.3199999999997</v>
      </c>
      <c r="R310" s="34">
        <v>3046.3999999999996</v>
      </c>
      <c r="S310" s="34">
        <v>2948.1099999999997</v>
      </c>
      <c r="T310" s="34">
        <v>2927.24</v>
      </c>
      <c r="U310" s="34">
        <v>2924.3399999999997</v>
      </c>
      <c r="V310" s="34">
        <v>2898.91</v>
      </c>
      <c r="W310" s="34">
        <v>2873.04</v>
      </c>
      <c r="X310" s="34">
        <v>2456.19</v>
      </c>
      <c r="Y310" s="34">
        <v>2292.19</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21</v>
      </c>
      <c r="B311" s="34">
        <v>2026.04</v>
      </c>
      <c r="C311" s="34">
        <v>1923.8000000000002</v>
      </c>
      <c r="D311" s="34">
        <v>1824.42</v>
      </c>
      <c r="E311" s="34">
        <v>1716.6399999999999</v>
      </c>
      <c r="F311" s="34">
        <v>1774.4299999999998</v>
      </c>
      <c r="G311" s="34">
        <v>1956.0900000000001</v>
      </c>
      <c r="H311" s="34">
        <v>2100.38</v>
      </c>
      <c r="I311" s="34">
        <v>2529.94</v>
      </c>
      <c r="J311" s="34">
        <v>2819.46</v>
      </c>
      <c r="K311" s="34">
        <v>3046.56</v>
      </c>
      <c r="L311" s="34">
        <v>3170.83</v>
      </c>
      <c r="M311" s="34">
        <v>3081.2799999999997</v>
      </c>
      <c r="N311" s="34">
        <v>3045.2</v>
      </c>
      <c r="O311" s="34">
        <v>3070.97</v>
      </c>
      <c r="P311" s="34">
        <v>3289.67</v>
      </c>
      <c r="Q311" s="34">
        <v>3187.96</v>
      </c>
      <c r="R311" s="34">
        <v>3022.62</v>
      </c>
      <c r="S311" s="34">
        <v>3000.81</v>
      </c>
      <c r="T311" s="34">
        <v>2974.0699999999997</v>
      </c>
      <c r="U311" s="34">
        <v>2968.7999999999997</v>
      </c>
      <c r="V311" s="34">
        <v>2922.95</v>
      </c>
      <c r="W311" s="34">
        <v>2872.5499999999997</v>
      </c>
      <c r="X311" s="34">
        <v>2499.89</v>
      </c>
      <c r="Y311" s="34">
        <v>2336.96</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22</v>
      </c>
      <c r="B312" s="34">
        <v>2053.89</v>
      </c>
      <c r="C312" s="34">
        <v>1913.73</v>
      </c>
      <c r="D312" s="34">
        <v>1784.9699999999998</v>
      </c>
      <c r="E312" s="34">
        <v>1621.08</v>
      </c>
      <c r="F312" s="34">
        <v>1715</v>
      </c>
      <c r="G312" s="34">
        <v>1959.33</v>
      </c>
      <c r="H312" s="34">
        <v>2099.61</v>
      </c>
      <c r="I312" s="34">
        <v>2544.34</v>
      </c>
      <c r="J312" s="34">
        <v>2901.71</v>
      </c>
      <c r="K312" s="34">
        <v>3075.45</v>
      </c>
      <c r="L312" s="34">
        <v>3103.12</v>
      </c>
      <c r="M312" s="34">
        <v>3102.79</v>
      </c>
      <c r="N312" s="34">
        <v>3026.62</v>
      </c>
      <c r="O312" s="34">
        <v>3108.66</v>
      </c>
      <c r="P312" s="34">
        <v>3188.77</v>
      </c>
      <c r="Q312" s="34">
        <v>3126.69</v>
      </c>
      <c r="R312" s="34">
        <v>3039.45</v>
      </c>
      <c r="S312" s="34">
        <v>2979.72</v>
      </c>
      <c r="T312" s="34">
        <v>2976.49</v>
      </c>
      <c r="U312" s="34">
        <v>2964.37</v>
      </c>
      <c r="V312" s="34">
        <v>2980.3199999999997</v>
      </c>
      <c r="W312" s="34">
        <v>2902.5899999999997</v>
      </c>
      <c r="X312" s="34">
        <v>2515.73</v>
      </c>
      <c r="Y312" s="34">
        <v>2284.54</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23</v>
      </c>
      <c r="B313" s="34">
        <v>2065.73</v>
      </c>
      <c r="C313" s="34">
        <v>1872.6599999999999</v>
      </c>
      <c r="D313" s="34">
        <v>1799.9699999999998</v>
      </c>
      <c r="E313" s="34">
        <v>1733.87</v>
      </c>
      <c r="F313" s="34">
        <v>1755.58</v>
      </c>
      <c r="G313" s="34">
        <v>1905.21</v>
      </c>
      <c r="H313" s="34">
        <v>2146.38</v>
      </c>
      <c r="I313" s="34">
        <v>2570.77</v>
      </c>
      <c r="J313" s="34">
        <v>2917.39</v>
      </c>
      <c r="K313" s="34">
        <v>3017.8399999999997</v>
      </c>
      <c r="L313" s="34">
        <v>3065.99</v>
      </c>
      <c r="M313" s="34">
        <v>3049.16</v>
      </c>
      <c r="N313" s="34">
        <v>3083.0099999999998</v>
      </c>
      <c r="O313" s="34">
        <v>3111.04</v>
      </c>
      <c r="P313" s="34">
        <v>3209.23</v>
      </c>
      <c r="Q313" s="34">
        <v>3103.0899999999997</v>
      </c>
      <c r="R313" s="34">
        <v>3037.7799999999997</v>
      </c>
      <c r="S313" s="34">
        <v>3009.5</v>
      </c>
      <c r="T313" s="34">
        <v>2971.7599999999998</v>
      </c>
      <c r="U313" s="34">
        <v>2958.73</v>
      </c>
      <c r="V313" s="34">
        <v>2933.14</v>
      </c>
      <c r="W313" s="34">
        <v>2943.8999999999996</v>
      </c>
      <c r="X313" s="34">
        <v>2742.45</v>
      </c>
      <c r="Y313" s="34">
        <v>2347.66</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24</v>
      </c>
      <c r="B314" s="34">
        <v>2261.92</v>
      </c>
      <c r="C314" s="34">
        <v>2048.69</v>
      </c>
      <c r="D314" s="34">
        <v>1962.9</v>
      </c>
      <c r="E314" s="34">
        <v>1910.3600000000001</v>
      </c>
      <c r="F314" s="34">
        <v>1890.62</v>
      </c>
      <c r="G314" s="34">
        <v>1885.9699999999998</v>
      </c>
      <c r="H314" s="34">
        <v>1949.2799999999997</v>
      </c>
      <c r="I314" s="34">
        <v>2249.92</v>
      </c>
      <c r="J314" s="34">
        <v>2663.67</v>
      </c>
      <c r="K314" s="34">
        <v>2950.94</v>
      </c>
      <c r="L314" s="34">
        <v>3027.62</v>
      </c>
      <c r="M314" s="34">
        <v>3035.6299999999997</v>
      </c>
      <c r="N314" s="34">
        <v>3024.31</v>
      </c>
      <c r="O314" s="34">
        <v>3025.1099999999997</v>
      </c>
      <c r="P314" s="34">
        <v>3016.41</v>
      </c>
      <c r="Q314" s="34">
        <v>3043.87</v>
      </c>
      <c r="R314" s="34">
        <v>3033.8999999999996</v>
      </c>
      <c r="S314" s="34">
        <v>3027.42</v>
      </c>
      <c r="T314" s="34">
        <v>3019.49</v>
      </c>
      <c r="U314" s="34">
        <v>3026.93</v>
      </c>
      <c r="V314" s="34">
        <v>3037.1099999999997</v>
      </c>
      <c r="W314" s="34">
        <v>3023.95</v>
      </c>
      <c r="X314" s="34">
        <v>2699.2599999999998</v>
      </c>
      <c r="Y314" s="34">
        <v>2322.5700000000002</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25</v>
      </c>
      <c r="B315" s="34">
        <v>2205.3200000000002</v>
      </c>
      <c r="C315" s="34">
        <v>2017.6399999999999</v>
      </c>
      <c r="D315" s="34">
        <v>1926.2199999999998</v>
      </c>
      <c r="E315" s="34">
        <v>1852.21</v>
      </c>
      <c r="F315" s="34">
        <v>1803.15</v>
      </c>
      <c r="G315" s="34">
        <v>1847.5</v>
      </c>
      <c r="H315" s="34">
        <v>1781.88</v>
      </c>
      <c r="I315" s="34">
        <v>2038.33</v>
      </c>
      <c r="J315" s="34">
        <v>2385.5700000000002</v>
      </c>
      <c r="K315" s="34">
        <v>2739.2</v>
      </c>
      <c r="L315" s="34">
        <v>2876.3999999999996</v>
      </c>
      <c r="M315" s="34">
        <v>2939.0899999999997</v>
      </c>
      <c r="N315" s="34">
        <v>2938.72</v>
      </c>
      <c r="O315" s="34">
        <v>2936.99</v>
      </c>
      <c r="P315" s="34">
        <v>2942.87</v>
      </c>
      <c r="Q315" s="34">
        <v>2900.3599999999997</v>
      </c>
      <c r="R315" s="34">
        <v>2836.21</v>
      </c>
      <c r="S315" s="34">
        <v>2843.91</v>
      </c>
      <c r="T315" s="34">
        <v>2873.41</v>
      </c>
      <c r="U315" s="34">
        <v>2896.81</v>
      </c>
      <c r="V315" s="34">
        <v>2928.3799999999997</v>
      </c>
      <c r="W315" s="34">
        <v>2961.17</v>
      </c>
      <c r="X315" s="34">
        <v>2610.5299999999997</v>
      </c>
      <c r="Y315" s="34">
        <v>2241.2599999999998</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26</v>
      </c>
      <c r="B316" s="34">
        <v>2068.98</v>
      </c>
      <c r="C316" s="34">
        <v>1956.79</v>
      </c>
      <c r="D316" s="34">
        <v>1868.17</v>
      </c>
      <c r="E316" s="34">
        <v>1706.38</v>
      </c>
      <c r="F316" s="34">
        <v>1726.0500000000002</v>
      </c>
      <c r="G316" s="34">
        <v>1985.19</v>
      </c>
      <c r="H316" s="34">
        <v>2093.12</v>
      </c>
      <c r="I316" s="34">
        <v>2399.5</v>
      </c>
      <c r="J316" s="34">
        <v>2834.91</v>
      </c>
      <c r="K316" s="34">
        <v>2920.89</v>
      </c>
      <c r="L316" s="34">
        <v>3009.91</v>
      </c>
      <c r="M316" s="34">
        <v>2968.54</v>
      </c>
      <c r="N316" s="34">
        <v>2933.47</v>
      </c>
      <c r="O316" s="34">
        <v>2981.12</v>
      </c>
      <c r="P316" s="34">
        <v>3034.8799999999997</v>
      </c>
      <c r="Q316" s="34">
        <v>3043.69</v>
      </c>
      <c r="R316" s="34">
        <v>3006.8399999999997</v>
      </c>
      <c r="S316" s="34">
        <v>2871.73</v>
      </c>
      <c r="T316" s="34">
        <v>2829.35</v>
      </c>
      <c r="U316" s="34">
        <v>2731.29</v>
      </c>
      <c r="V316" s="34">
        <v>2756.5</v>
      </c>
      <c r="W316" s="34">
        <v>2664.57</v>
      </c>
      <c r="X316" s="34">
        <v>2263.75</v>
      </c>
      <c r="Y316" s="34">
        <v>2140.9899999999998</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27</v>
      </c>
      <c r="B317" s="34">
        <v>1978.73</v>
      </c>
      <c r="C317" s="34">
        <v>1788.56</v>
      </c>
      <c r="D317" s="34">
        <v>1728.83</v>
      </c>
      <c r="E317" s="34">
        <v>1416.38</v>
      </c>
      <c r="F317" s="34">
        <v>1211.92</v>
      </c>
      <c r="G317" s="34">
        <v>1789.5</v>
      </c>
      <c r="H317" s="34">
        <v>1961.23</v>
      </c>
      <c r="I317" s="34">
        <v>2288.1799999999998</v>
      </c>
      <c r="J317" s="34">
        <v>2661.39</v>
      </c>
      <c r="K317" s="34">
        <v>2844.97</v>
      </c>
      <c r="L317" s="34">
        <v>2943.0499999999997</v>
      </c>
      <c r="M317" s="34">
        <v>2849</v>
      </c>
      <c r="N317" s="34">
        <v>2806.5</v>
      </c>
      <c r="O317" s="34">
        <v>2843</v>
      </c>
      <c r="P317" s="34">
        <v>2965.71</v>
      </c>
      <c r="Q317" s="34">
        <v>2890.7</v>
      </c>
      <c r="R317" s="34">
        <v>2906.0099999999998</v>
      </c>
      <c r="S317" s="34">
        <v>2837.8599999999997</v>
      </c>
      <c r="T317" s="34">
        <v>2787.1499999999996</v>
      </c>
      <c r="U317" s="34">
        <v>2684.84</v>
      </c>
      <c r="V317" s="34">
        <v>2675.84</v>
      </c>
      <c r="W317" s="34">
        <v>2627.56</v>
      </c>
      <c r="X317" s="34">
        <v>2258.25</v>
      </c>
      <c r="Y317" s="34">
        <v>2153.89</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28</v>
      </c>
      <c r="B318" s="34">
        <v>2042.56</v>
      </c>
      <c r="C318" s="34">
        <v>1819.5099999999998</v>
      </c>
      <c r="D318" s="34">
        <v>1672.12</v>
      </c>
      <c r="E318" s="34">
        <v>1147.52</v>
      </c>
      <c r="F318" s="34">
        <v>1023.98</v>
      </c>
      <c r="G318" s="34">
        <v>1861</v>
      </c>
      <c r="H318" s="34">
        <v>2090.75</v>
      </c>
      <c r="I318" s="34">
        <v>2379.69</v>
      </c>
      <c r="J318" s="34">
        <v>2901.7599999999998</v>
      </c>
      <c r="K318" s="34">
        <v>2974.72</v>
      </c>
      <c r="L318" s="34">
        <v>3058.3399999999997</v>
      </c>
      <c r="M318" s="34">
        <v>3055.2999999999997</v>
      </c>
      <c r="N318" s="34">
        <v>3049.8199999999997</v>
      </c>
      <c r="O318" s="34">
        <v>3062.5</v>
      </c>
      <c r="P318" s="34">
        <v>3164.96</v>
      </c>
      <c r="Q318" s="34">
        <v>3242.22</v>
      </c>
      <c r="R318" s="34">
        <v>3069.67</v>
      </c>
      <c r="S318" s="34">
        <v>3019.5699999999997</v>
      </c>
      <c r="T318" s="34">
        <v>2970.77</v>
      </c>
      <c r="U318" s="34">
        <v>2932.22</v>
      </c>
      <c r="V318" s="34">
        <v>2920.3399999999997</v>
      </c>
      <c r="W318" s="34">
        <v>2885.1099999999997</v>
      </c>
      <c r="X318" s="34">
        <v>2496.9</v>
      </c>
      <c r="Y318" s="34">
        <v>2220.84</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12" x14ac:dyDescent="0.2">
      <c r="A319" s="33">
        <v>29</v>
      </c>
      <c r="B319" s="34">
        <v>2019.77</v>
      </c>
      <c r="C319" s="34">
        <v>1857.27</v>
      </c>
      <c r="D319" s="34">
        <v>1668.28</v>
      </c>
      <c r="E319" s="34">
        <v>1592.24</v>
      </c>
      <c r="F319" s="34">
        <v>1580.13</v>
      </c>
      <c r="G319" s="34">
        <v>1889.73</v>
      </c>
      <c r="H319" s="34">
        <v>2016.31</v>
      </c>
      <c r="I319" s="34">
        <v>2373.0500000000002</v>
      </c>
      <c r="J319" s="34">
        <v>2931.2799999999997</v>
      </c>
      <c r="K319" s="34">
        <v>2966.83</v>
      </c>
      <c r="L319" s="34">
        <v>2975.97</v>
      </c>
      <c r="M319" s="34">
        <v>3065.8599999999997</v>
      </c>
      <c r="N319" s="34">
        <v>3072.85</v>
      </c>
      <c r="O319" s="34">
        <v>3092.3999999999996</v>
      </c>
      <c r="P319" s="34">
        <v>3225.41</v>
      </c>
      <c r="Q319" s="34">
        <v>3242.8999999999996</v>
      </c>
      <c r="R319" s="34">
        <v>3237.64</v>
      </c>
      <c r="S319" s="34">
        <v>3173.24</v>
      </c>
      <c r="T319" s="34">
        <v>3109.71</v>
      </c>
      <c r="U319" s="34">
        <v>3084.18</v>
      </c>
      <c r="V319" s="34">
        <v>3056.72</v>
      </c>
      <c r="W319" s="34">
        <v>2975.3199999999997</v>
      </c>
      <c r="X319" s="34">
        <v>2664.25</v>
      </c>
      <c r="Y319" s="34">
        <v>2242.89</v>
      </c>
      <c r="Z319" s="24">
        <f>IFERROR(Y319,"скрыть")</f>
        <v>2242.89</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12" x14ac:dyDescent="0.2">
      <c r="A320" s="33">
        <v>30</v>
      </c>
      <c r="B320" s="34">
        <v>2029.85</v>
      </c>
      <c r="C320" s="34">
        <v>1887.65</v>
      </c>
      <c r="D320" s="34">
        <v>1739.4</v>
      </c>
      <c r="E320" s="34">
        <v>1649.6</v>
      </c>
      <c r="F320" s="34">
        <v>1637.06</v>
      </c>
      <c r="G320" s="34">
        <v>1863.31</v>
      </c>
      <c r="H320" s="34">
        <v>1929.8600000000001</v>
      </c>
      <c r="I320" s="34">
        <v>2321.0099999999998</v>
      </c>
      <c r="J320" s="34">
        <v>2945.5499999999997</v>
      </c>
      <c r="K320" s="34">
        <v>2836.69</v>
      </c>
      <c r="L320" s="34">
        <v>2817.3399999999997</v>
      </c>
      <c r="M320" s="34">
        <v>2803.08</v>
      </c>
      <c r="N320" s="34">
        <v>3102.8399999999997</v>
      </c>
      <c r="O320" s="34">
        <v>3118.06</v>
      </c>
      <c r="P320" s="34">
        <v>3501.6499999999996</v>
      </c>
      <c r="Q320" s="34">
        <v>3498.23</v>
      </c>
      <c r="R320" s="34">
        <v>3264.6099999999997</v>
      </c>
      <c r="S320" s="34">
        <v>3147.6</v>
      </c>
      <c r="T320" s="34">
        <v>3096.44</v>
      </c>
      <c r="U320" s="34">
        <v>3051.42</v>
      </c>
      <c r="V320" s="34">
        <v>3133.8799999999997</v>
      </c>
      <c r="W320" s="34">
        <v>3131.85</v>
      </c>
      <c r="X320" s="34">
        <v>2857.5099999999998</v>
      </c>
      <c r="Y320" s="34">
        <v>2361.96</v>
      </c>
      <c r="Z320" s="24">
        <f>IFERROR(Y320,"скрыть")</f>
        <v>2361.96</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12" x14ac:dyDescent="0.2">
      <c r="A321" s="33">
        <v>31</v>
      </c>
      <c r="B321" s="34">
        <v>2113.84</v>
      </c>
      <c r="C321" s="34">
        <v>1977.6999999999998</v>
      </c>
      <c r="D321" s="34">
        <v>1848.42</v>
      </c>
      <c r="E321" s="34">
        <v>1745.23</v>
      </c>
      <c r="F321" s="34">
        <v>1701.35</v>
      </c>
      <c r="G321" s="34">
        <v>1801.63</v>
      </c>
      <c r="H321" s="34">
        <v>1864.5299999999997</v>
      </c>
      <c r="I321" s="34">
        <v>2124.9499999999998</v>
      </c>
      <c r="J321" s="34">
        <v>2719.97</v>
      </c>
      <c r="K321" s="34">
        <v>2873.37</v>
      </c>
      <c r="L321" s="34">
        <v>3011.99</v>
      </c>
      <c r="M321" s="34">
        <v>3045.31</v>
      </c>
      <c r="N321" s="34">
        <v>3056.54</v>
      </c>
      <c r="O321" s="34">
        <v>3060.3399999999997</v>
      </c>
      <c r="P321" s="34">
        <v>3104.29</v>
      </c>
      <c r="Q321" s="34">
        <v>3123.77</v>
      </c>
      <c r="R321" s="34">
        <v>3128.96</v>
      </c>
      <c r="S321" s="34">
        <v>3136.02</v>
      </c>
      <c r="T321" s="34">
        <v>3073.12</v>
      </c>
      <c r="U321" s="34">
        <v>3049.3599999999997</v>
      </c>
      <c r="V321" s="34">
        <v>3069.67</v>
      </c>
      <c r="W321" s="34">
        <v>3057.52</v>
      </c>
      <c r="X321" s="34">
        <v>2736.66</v>
      </c>
      <c r="Y321" s="34">
        <v>2295.62</v>
      </c>
      <c r="Z321" s="24">
        <f>IFERROR(Y321,"скрыть")</f>
        <v>2295.62</v>
      </c>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t="s">
        <v>110</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ht="11.25" customHeight="1" x14ac:dyDescent="0.2">
      <c r="A323" s="111"/>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s="27" customFormat="1" ht="32.65" customHeight="1" x14ac:dyDescent="0.2">
      <c r="A324" s="31" t="s">
        <v>83</v>
      </c>
      <c r="B324" s="32" t="s">
        <v>84</v>
      </c>
      <c r="C324" s="32" t="s">
        <v>85</v>
      </c>
      <c r="D324" s="32" t="s">
        <v>86</v>
      </c>
      <c r="E324" s="32" t="s">
        <v>87</v>
      </c>
      <c r="F324" s="32" t="s">
        <v>88</v>
      </c>
      <c r="G324" s="32" t="s">
        <v>89</v>
      </c>
      <c r="H324" s="32" t="s">
        <v>90</v>
      </c>
      <c r="I324" s="32" t="s">
        <v>91</v>
      </c>
      <c r="J324" s="32" t="s">
        <v>92</v>
      </c>
      <c r="K324" s="32" t="s">
        <v>93</v>
      </c>
      <c r="L324" s="32" t="s">
        <v>94</v>
      </c>
      <c r="M324" s="32" t="s">
        <v>95</v>
      </c>
      <c r="N324" s="32" t="s">
        <v>96</v>
      </c>
      <c r="O324" s="32" t="s">
        <v>97</v>
      </c>
      <c r="P324" s="32" t="s">
        <v>98</v>
      </c>
      <c r="Q324" s="32" t="s">
        <v>99</v>
      </c>
      <c r="R324" s="32" t="s">
        <v>100</v>
      </c>
      <c r="S324" s="32" t="s">
        <v>101</v>
      </c>
      <c r="T324" s="32" t="s">
        <v>102</v>
      </c>
      <c r="U324" s="32" t="s">
        <v>103</v>
      </c>
      <c r="V324" s="32" t="s">
        <v>104</v>
      </c>
      <c r="W324" s="32" t="s">
        <v>105</v>
      </c>
      <c r="X324" s="32" t="s">
        <v>106</v>
      </c>
      <c r="Y324" s="32" t="s">
        <v>107</v>
      </c>
      <c r="Z324" s="26"/>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1</v>
      </c>
      <c r="B325" s="34">
        <v>2107.42</v>
      </c>
      <c r="C325" s="34">
        <v>1965.5099999999998</v>
      </c>
      <c r="D325" s="34">
        <v>1913.44</v>
      </c>
      <c r="E325" s="34">
        <v>1873.9099999999999</v>
      </c>
      <c r="F325" s="34">
        <v>1857.12</v>
      </c>
      <c r="G325" s="34">
        <v>1861.6799999999998</v>
      </c>
      <c r="H325" s="34">
        <v>1873.63</v>
      </c>
      <c r="I325" s="34">
        <v>2124.38</v>
      </c>
      <c r="J325" s="34">
        <v>2312.86</v>
      </c>
      <c r="K325" s="34">
        <v>2578.69</v>
      </c>
      <c r="L325" s="34">
        <v>2714.16</v>
      </c>
      <c r="M325" s="34">
        <v>2741.8799999999997</v>
      </c>
      <c r="N325" s="34">
        <v>2719.99</v>
      </c>
      <c r="O325" s="34">
        <v>2727.94</v>
      </c>
      <c r="P325" s="34">
        <v>2725.2</v>
      </c>
      <c r="Q325" s="34">
        <v>2652.48</v>
      </c>
      <c r="R325" s="34">
        <v>2537.2599999999998</v>
      </c>
      <c r="S325" s="34">
        <v>2601.29</v>
      </c>
      <c r="T325" s="34">
        <v>2647.75</v>
      </c>
      <c r="U325" s="34">
        <v>2709.22</v>
      </c>
      <c r="V325" s="34">
        <v>2805.1499999999996</v>
      </c>
      <c r="W325" s="34">
        <v>2796.81</v>
      </c>
      <c r="X325" s="34">
        <v>2334.92</v>
      </c>
      <c r="Y325" s="34">
        <v>2210.13</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2</v>
      </c>
      <c r="B326" s="34">
        <v>2037.73</v>
      </c>
      <c r="C326" s="34">
        <v>1936.1100000000001</v>
      </c>
      <c r="D326" s="34">
        <v>1857.19</v>
      </c>
      <c r="E326" s="34">
        <v>1843.1799999999998</v>
      </c>
      <c r="F326" s="34">
        <v>1833.8600000000001</v>
      </c>
      <c r="G326" s="34">
        <v>1852.13</v>
      </c>
      <c r="H326" s="34">
        <v>1822.23</v>
      </c>
      <c r="I326" s="34">
        <v>2032.21</v>
      </c>
      <c r="J326" s="34">
        <v>2302.21</v>
      </c>
      <c r="K326" s="34">
        <v>2485.84</v>
      </c>
      <c r="L326" s="34">
        <v>2501.77</v>
      </c>
      <c r="M326" s="34">
        <v>2556.84</v>
      </c>
      <c r="N326" s="34">
        <v>2550.69</v>
      </c>
      <c r="O326" s="34">
        <v>2521.7199999999998</v>
      </c>
      <c r="P326" s="34">
        <v>2506.58</v>
      </c>
      <c r="Q326" s="34">
        <v>2487.36</v>
      </c>
      <c r="R326" s="34">
        <v>2436.84</v>
      </c>
      <c r="S326" s="34">
        <v>2484.02</v>
      </c>
      <c r="T326" s="34">
        <v>2487.04</v>
      </c>
      <c r="U326" s="34">
        <v>2634.4</v>
      </c>
      <c r="V326" s="34">
        <v>2688.08</v>
      </c>
      <c r="W326" s="34">
        <v>2678.94</v>
      </c>
      <c r="X326" s="34">
        <v>2285.0700000000002</v>
      </c>
      <c r="Y326" s="34">
        <v>2099.25</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3</v>
      </c>
      <c r="B327" s="34">
        <v>2028.3899999999999</v>
      </c>
      <c r="C327" s="34">
        <v>1932.29</v>
      </c>
      <c r="D327" s="34">
        <v>1848.96</v>
      </c>
      <c r="E327" s="34">
        <v>1832.92</v>
      </c>
      <c r="F327" s="34">
        <v>1829.9899999999998</v>
      </c>
      <c r="G327" s="34">
        <v>1838.6</v>
      </c>
      <c r="H327" s="34">
        <v>1856.9</v>
      </c>
      <c r="I327" s="34">
        <v>2075.31</v>
      </c>
      <c r="J327" s="34">
        <v>2326.46</v>
      </c>
      <c r="K327" s="34">
        <v>2674.87</v>
      </c>
      <c r="L327" s="34">
        <v>2729.72</v>
      </c>
      <c r="M327" s="34">
        <v>2755.2799999999997</v>
      </c>
      <c r="N327" s="34">
        <v>2744.69</v>
      </c>
      <c r="O327" s="34">
        <v>2731.1299999999997</v>
      </c>
      <c r="P327" s="34">
        <v>2712.3399999999997</v>
      </c>
      <c r="Q327" s="34">
        <v>2671.71</v>
      </c>
      <c r="R327" s="34">
        <v>2621.69</v>
      </c>
      <c r="S327" s="34">
        <v>2647.42</v>
      </c>
      <c r="T327" s="34">
        <v>2597.19</v>
      </c>
      <c r="U327" s="34">
        <v>2648.43</v>
      </c>
      <c r="V327" s="34">
        <v>2724.41</v>
      </c>
      <c r="W327" s="34">
        <v>2775.81</v>
      </c>
      <c r="X327" s="34">
        <v>2355.2399999999998</v>
      </c>
      <c r="Y327" s="34">
        <v>2195.04</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4</v>
      </c>
      <c r="B328" s="34">
        <v>1969.6999999999998</v>
      </c>
      <c r="C328" s="34">
        <v>1899.83</v>
      </c>
      <c r="D328" s="34">
        <v>1855.1399999999999</v>
      </c>
      <c r="E328" s="34">
        <v>1851.1599999999999</v>
      </c>
      <c r="F328" s="34">
        <v>1846.15</v>
      </c>
      <c r="G328" s="34">
        <v>1831.46</v>
      </c>
      <c r="H328" s="34">
        <v>1789.6999999999998</v>
      </c>
      <c r="I328" s="34">
        <v>1920.79</v>
      </c>
      <c r="J328" s="34">
        <v>2207.69</v>
      </c>
      <c r="K328" s="34">
        <v>2369.27</v>
      </c>
      <c r="L328" s="34">
        <v>2491.39</v>
      </c>
      <c r="M328" s="34">
        <v>2499.35</v>
      </c>
      <c r="N328" s="34">
        <v>2498.13</v>
      </c>
      <c r="O328" s="34">
        <v>2496.6</v>
      </c>
      <c r="P328" s="34">
        <v>2595.4</v>
      </c>
      <c r="Q328" s="34">
        <v>2502.6</v>
      </c>
      <c r="R328" s="34">
        <v>2497.33</v>
      </c>
      <c r="S328" s="34">
        <v>2547.4</v>
      </c>
      <c r="T328" s="34">
        <v>2552.4</v>
      </c>
      <c r="U328" s="34">
        <v>2650.04</v>
      </c>
      <c r="V328" s="34">
        <v>2713.97</v>
      </c>
      <c r="W328" s="34">
        <v>2732.56</v>
      </c>
      <c r="X328" s="34">
        <v>2337.87</v>
      </c>
      <c r="Y328" s="34">
        <v>2170.8200000000002</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5</v>
      </c>
      <c r="B329" s="34">
        <v>1974.08</v>
      </c>
      <c r="C329" s="34">
        <v>1851.94</v>
      </c>
      <c r="D329" s="34">
        <v>1817.7399999999998</v>
      </c>
      <c r="E329" s="34">
        <v>1800.75</v>
      </c>
      <c r="F329" s="34">
        <v>1814.2199999999998</v>
      </c>
      <c r="G329" s="34">
        <v>1861.19</v>
      </c>
      <c r="H329" s="34">
        <v>1971.5099999999998</v>
      </c>
      <c r="I329" s="34">
        <v>2317.14</v>
      </c>
      <c r="J329" s="34">
        <v>2639.98</v>
      </c>
      <c r="K329" s="34">
        <v>2720.8399999999997</v>
      </c>
      <c r="L329" s="34">
        <v>2731.6099999999997</v>
      </c>
      <c r="M329" s="34">
        <v>2784.18</v>
      </c>
      <c r="N329" s="34">
        <v>2755.5899999999997</v>
      </c>
      <c r="O329" s="34">
        <v>2775.6099999999997</v>
      </c>
      <c r="P329" s="34">
        <v>2760.97</v>
      </c>
      <c r="Q329" s="34">
        <v>2746.6299999999997</v>
      </c>
      <c r="R329" s="34">
        <v>2726.3599999999997</v>
      </c>
      <c r="S329" s="34">
        <v>2637.24</v>
      </c>
      <c r="T329" s="34">
        <v>2621.37</v>
      </c>
      <c r="U329" s="34">
        <v>2599.96</v>
      </c>
      <c r="V329" s="34">
        <v>2734.87</v>
      </c>
      <c r="W329" s="34">
        <v>2660.09</v>
      </c>
      <c r="X329" s="34">
        <v>2331.4699999999998</v>
      </c>
      <c r="Y329" s="34">
        <v>2097.71</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6</v>
      </c>
      <c r="B330" s="34">
        <v>1970.92</v>
      </c>
      <c r="C330" s="34">
        <v>1855.25</v>
      </c>
      <c r="D330" s="34">
        <v>1818.8899999999999</v>
      </c>
      <c r="E330" s="34">
        <v>1818.19</v>
      </c>
      <c r="F330" s="34">
        <v>1844.7799999999997</v>
      </c>
      <c r="G330" s="34">
        <v>1903.9099999999999</v>
      </c>
      <c r="H330" s="34">
        <v>2103.9</v>
      </c>
      <c r="I330" s="34">
        <v>2371.31</v>
      </c>
      <c r="J330" s="34">
        <v>2800.1299999999997</v>
      </c>
      <c r="K330" s="34">
        <v>2873.5299999999997</v>
      </c>
      <c r="L330" s="34">
        <v>2875.46</v>
      </c>
      <c r="M330" s="34">
        <v>2909.97</v>
      </c>
      <c r="N330" s="34">
        <v>2907.79</v>
      </c>
      <c r="O330" s="34">
        <v>2913.6</v>
      </c>
      <c r="P330" s="34">
        <v>2907.96</v>
      </c>
      <c r="Q330" s="34">
        <v>2888.06</v>
      </c>
      <c r="R330" s="34">
        <v>2875.44</v>
      </c>
      <c r="S330" s="34">
        <v>2823.25</v>
      </c>
      <c r="T330" s="34">
        <v>2809.99</v>
      </c>
      <c r="U330" s="34">
        <v>2813.0099999999998</v>
      </c>
      <c r="V330" s="34">
        <v>2889.8399999999997</v>
      </c>
      <c r="W330" s="34">
        <v>2784.98</v>
      </c>
      <c r="X330" s="34">
        <v>2313.3000000000002</v>
      </c>
      <c r="Y330" s="34">
        <v>2209.75</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7</v>
      </c>
      <c r="B331" s="34">
        <v>1942.54</v>
      </c>
      <c r="C331" s="34">
        <v>1802.44</v>
      </c>
      <c r="D331" s="34">
        <v>1684.67</v>
      </c>
      <c r="E331" s="34">
        <v>1674.58</v>
      </c>
      <c r="F331" s="34">
        <v>1761.9099999999999</v>
      </c>
      <c r="G331" s="34">
        <v>1878.56</v>
      </c>
      <c r="H331" s="34">
        <v>2038.0500000000002</v>
      </c>
      <c r="I331" s="34">
        <v>2368.5500000000002</v>
      </c>
      <c r="J331" s="34">
        <v>2750.41</v>
      </c>
      <c r="K331" s="34">
        <v>2822.21</v>
      </c>
      <c r="L331" s="34">
        <v>2822.79</v>
      </c>
      <c r="M331" s="34">
        <v>2879.7599999999998</v>
      </c>
      <c r="N331" s="34">
        <v>2857.3199999999997</v>
      </c>
      <c r="O331" s="34">
        <v>2866.0099999999998</v>
      </c>
      <c r="P331" s="34">
        <v>2850.45</v>
      </c>
      <c r="Q331" s="34">
        <v>2838.6299999999997</v>
      </c>
      <c r="R331" s="34">
        <v>2827.68</v>
      </c>
      <c r="S331" s="34">
        <v>2747.56</v>
      </c>
      <c r="T331" s="34">
        <v>2750.44</v>
      </c>
      <c r="U331" s="34">
        <v>2788.97</v>
      </c>
      <c r="V331" s="34">
        <v>2854.16</v>
      </c>
      <c r="W331" s="34">
        <v>2831.1299999999997</v>
      </c>
      <c r="X331" s="34">
        <v>2483.06</v>
      </c>
      <c r="Y331" s="34">
        <v>2276.0299999999997</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8</v>
      </c>
      <c r="B332" s="34">
        <v>2278.92</v>
      </c>
      <c r="C332" s="34">
        <v>2121.2799999999997</v>
      </c>
      <c r="D332" s="34">
        <v>2020.75</v>
      </c>
      <c r="E332" s="34">
        <v>1996.2599999999998</v>
      </c>
      <c r="F332" s="34">
        <v>1976.65</v>
      </c>
      <c r="G332" s="34">
        <v>1965.2199999999998</v>
      </c>
      <c r="H332" s="34">
        <v>1947.67</v>
      </c>
      <c r="I332" s="34">
        <v>2273.0099999999998</v>
      </c>
      <c r="J332" s="34">
        <v>2560.5099999999998</v>
      </c>
      <c r="K332" s="34">
        <v>2747.2799999999997</v>
      </c>
      <c r="L332" s="34">
        <v>2826.3399999999997</v>
      </c>
      <c r="M332" s="34">
        <v>2844.64</v>
      </c>
      <c r="N332" s="34">
        <v>2830.5</v>
      </c>
      <c r="O332" s="34">
        <v>2814.21</v>
      </c>
      <c r="P332" s="34">
        <v>2808.6299999999997</v>
      </c>
      <c r="Q332" s="34">
        <v>2734.48</v>
      </c>
      <c r="R332" s="34">
        <v>2686.3</v>
      </c>
      <c r="S332" s="34">
        <v>2740.6299999999997</v>
      </c>
      <c r="T332" s="34">
        <v>2789.08</v>
      </c>
      <c r="U332" s="34">
        <v>2842.7599999999998</v>
      </c>
      <c r="V332" s="34">
        <v>2865.2999999999997</v>
      </c>
      <c r="W332" s="34">
        <v>2869.71</v>
      </c>
      <c r="X332" s="34">
        <v>2534.6799999999998</v>
      </c>
      <c r="Y332" s="34">
        <v>2272.79</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9</v>
      </c>
      <c r="B333" s="34">
        <v>2215.66</v>
      </c>
      <c r="C333" s="34">
        <v>2041</v>
      </c>
      <c r="D333" s="34">
        <v>1939.5299999999997</v>
      </c>
      <c r="E333" s="34">
        <v>1894.02</v>
      </c>
      <c r="F333" s="34">
        <v>1885.27</v>
      </c>
      <c r="G333" s="34">
        <v>1909.63</v>
      </c>
      <c r="H333" s="34">
        <v>1961.65</v>
      </c>
      <c r="I333" s="34">
        <v>2229.06</v>
      </c>
      <c r="J333" s="34">
        <v>2480.63</v>
      </c>
      <c r="K333" s="34">
        <v>2769.3799999999997</v>
      </c>
      <c r="L333" s="34">
        <v>2851.43</v>
      </c>
      <c r="M333" s="34">
        <v>2869.67</v>
      </c>
      <c r="N333" s="34">
        <v>2848.5899999999997</v>
      </c>
      <c r="O333" s="34">
        <v>2835.33</v>
      </c>
      <c r="P333" s="34">
        <v>2826.91</v>
      </c>
      <c r="Q333" s="34">
        <v>2772.08</v>
      </c>
      <c r="R333" s="34">
        <v>2719.22</v>
      </c>
      <c r="S333" s="34">
        <v>2729.47</v>
      </c>
      <c r="T333" s="34">
        <v>2757.3599999999997</v>
      </c>
      <c r="U333" s="34">
        <v>2826.64</v>
      </c>
      <c r="V333" s="34">
        <v>2854.1499999999996</v>
      </c>
      <c r="W333" s="34">
        <v>2873.21</v>
      </c>
      <c r="X333" s="34">
        <v>2456.38</v>
      </c>
      <c r="Y333" s="34">
        <v>2280.83</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10</v>
      </c>
      <c r="B334" s="34">
        <v>2060.9299999999998</v>
      </c>
      <c r="C334" s="34">
        <v>1890.63</v>
      </c>
      <c r="D334" s="34">
        <v>1844.31</v>
      </c>
      <c r="E334" s="34">
        <v>1844.7599999999998</v>
      </c>
      <c r="F334" s="34">
        <v>1844.3400000000001</v>
      </c>
      <c r="G334" s="34">
        <v>1849.4299999999998</v>
      </c>
      <c r="H334" s="34">
        <v>1854.33</v>
      </c>
      <c r="I334" s="34">
        <v>2120.6799999999998</v>
      </c>
      <c r="J334" s="34">
        <v>2421.0500000000002</v>
      </c>
      <c r="K334" s="34">
        <v>2748.18</v>
      </c>
      <c r="L334" s="34">
        <v>2846.27</v>
      </c>
      <c r="M334" s="34">
        <v>2856.17</v>
      </c>
      <c r="N334" s="34">
        <v>2853.2999999999997</v>
      </c>
      <c r="O334" s="34">
        <v>2837.7999999999997</v>
      </c>
      <c r="P334" s="34">
        <v>2831.8799999999997</v>
      </c>
      <c r="Q334" s="34">
        <v>2751.06</v>
      </c>
      <c r="R334" s="34">
        <v>2660.9</v>
      </c>
      <c r="S334" s="34">
        <v>2683.5</v>
      </c>
      <c r="T334" s="34">
        <v>2682.22</v>
      </c>
      <c r="U334" s="34">
        <v>2707.8199999999997</v>
      </c>
      <c r="V334" s="34">
        <v>2781.3799999999997</v>
      </c>
      <c r="W334" s="34">
        <v>2815.7</v>
      </c>
      <c r="X334" s="34">
        <v>2405.98</v>
      </c>
      <c r="Y334" s="34">
        <v>2269.4</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11</v>
      </c>
      <c r="B335" s="34">
        <v>2209.59</v>
      </c>
      <c r="C335" s="34">
        <v>2011.5099999999998</v>
      </c>
      <c r="D335" s="34">
        <v>1933.6799999999998</v>
      </c>
      <c r="E335" s="34">
        <v>1907.87</v>
      </c>
      <c r="F335" s="34">
        <v>1888.88</v>
      </c>
      <c r="G335" s="34">
        <v>1901.7199999999998</v>
      </c>
      <c r="H335" s="34">
        <v>1878.83</v>
      </c>
      <c r="I335" s="34">
        <v>2142.89</v>
      </c>
      <c r="J335" s="34">
        <v>2426.29</v>
      </c>
      <c r="K335" s="34">
        <v>2795.1499999999996</v>
      </c>
      <c r="L335" s="34">
        <v>2864.2999999999997</v>
      </c>
      <c r="M335" s="34">
        <v>2887.2999999999997</v>
      </c>
      <c r="N335" s="34">
        <v>2892.1</v>
      </c>
      <c r="O335" s="34">
        <v>2883.16</v>
      </c>
      <c r="P335" s="34">
        <v>2878.56</v>
      </c>
      <c r="Q335" s="34">
        <v>2840.21</v>
      </c>
      <c r="R335" s="34">
        <v>2777.85</v>
      </c>
      <c r="S335" s="34">
        <v>2839.56</v>
      </c>
      <c r="T335" s="34">
        <v>2859.0099999999998</v>
      </c>
      <c r="U335" s="34">
        <v>2880.5099999999998</v>
      </c>
      <c r="V335" s="34">
        <v>2909.56</v>
      </c>
      <c r="W335" s="34">
        <v>2921.0299999999997</v>
      </c>
      <c r="X335" s="34">
        <v>2628.84</v>
      </c>
      <c r="Y335" s="34">
        <v>2310.92</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12</v>
      </c>
      <c r="B336" s="34">
        <v>2107.71</v>
      </c>
      <c r="C336" s="34">
        <v>1975.2399999999998</v>
      </c>
      <c r="D336" s="34">
        <v>1895.3200000000002</v>
      </c>
      <c r="E336" s="34">
        <v>1861.9099999999999</v>
      </c>
      <c r="F336" s="34">
        <v>1894.3400000000001</v>
      </c>
      <c r="G336" s="34">
        <v>1981.87</v>
      </c>
      <c r="H336" s="34">
        <v>2207.65</v>
      </c>
      <c r="I336" s="34">
        <v>2568.56</v>
      </c>
      <c r="J336" s="34">
        <v>2907.62</v>
      </c>
      <c r="K336" s="34">
        <v>2980.94</v>
      </c>
      <c r="L336" s="34">
        <v>2988.1099999999997</v>
      </c>
      <c r="M336" s="34">
        <v>3012.5699999999997</v>
      </c>
      <c r="N336" s="34">
        <v>2991.6299999999997</v>
      </c>
      <c r="O336" s="34">
        <v>3000.06</v>
      </c>
      <c r="P336" s="34">
        <v>3006.17</v>
      </c>
      <c r="Q336" s="34">
        <v>2977.72</v>
      </c>
      <c r="R336" s="34">
        <v>2971.7</v>
      </c>
      <c r="S336" s="34">
        <v>2941.73</v>
      </c>
      <c r="T336" s="34">
        <v>2901.1099999999997</v>
      </c>
      <c r="U336" s="34">
        <v>2868.2</v>
      </c>
      <c r="V336" s="34">
        <v>2875.74</v>
      </c>
      <c r="W336" s="34">
        <v>2835.37</v>
      </c>
      <c r="X336" s="34">
        <v>2380.91</v>
      </c>
      <c r="Y336" s="34">
        <v>2206.12</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13</v>
      </c>
      <c r="B337" s="34">
        <v>2039.9</v>
      </c>
      <c r="C337" s="34">
        <v>1874.6999999999998</v>
      </c>
      <c r="D337" s="34">
        <v>1797.06</v>
      </c>
      <c r="E337" s="34">
        <v>1777.6</v>
      </c>
      <c r="F337" s="34">
        <v>1852.4899999999998</v>
      </c>
      <c r="G337" s="34">
        <v>1942.0700000000002</v>
      </c>
      <c r="H337" s="34">
        <v>2126.4899999999998</v>
      </c>
      <c r="I337" s="34">
        <v>2383.25</v>
      </c>
      <c r="J337" s="34">
        <v>2760.94</v>
      </c>
      <c r="K337" s="34">
        <v>2932.1499999999996</v>
      </c>
      <c r="L337" s="34">
        <v>2968.48</v>
      </c>
      <c r="M337" s="34">
        <v>2956.52</v>
      </c>
      <c r="N337" s="34">
        <v>2946.68</v>
      </c>
      <c r="O337" s="34">
        <v>2960.91</v>
      </c>
      <c r="P337" s="34">
        <v>3049.0699999999997</v>
      </c>
      <c r="Q337" s="34">
        <v>3077.95</v>
      </c>
      <c r="R337" s="34">
        <v>2993.21</v>
      </c>
      <c r="S337" s="34">
        <v>2971.16</v>
      </c>
      <c r="T337" s="34">
        <v>2959.77</v>
      </c>
      <c r="U337" s="34">
        <v>2959.94</v>
      </c>
      <c r="V337" s="34">
        <v>3004.87</v>
      </c>
      <c r="W337" s="34">
        <v>2861.0299999999997</v>
      </c>
      <c r="X337" s="34">
        <v>2374.94</v>
      </c>
      <c r="Y337" s="34">
        <v>2217.94</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14</v>
      </c>
      <c r="B338" s="34">
        <v>2065.1</v>
      </c>
      <c r="C338" s="34">
        <v>1964.65</v>
      </c>
      <c r="D338" s="34">
        <v>1822.08</v>
      </c>
      <c r="E338" s="34">
        <v>1799.44</v>
      </c>
      <c r="F338" s="34">
        <v>1814.6399999999999</v>
      </c>
      <c r="G338" s="34">
        <v>1985.9</v>
      </c>
      <c r="H338" s="34">
        <v>2241.84</v>
      </c>
      <c r="I338" s="34">
        <v>2627.25</v>
      </c>
      <c r="J338" s="34">
        <v>2933.39</v>
      </c>
      <c r="K338" s="34">
        <v>3052.17</v>
      </c>
      <c r="L338" s="34">
        <v>3124.2599999999998</v>
      </c>
      <c r="M338" s="34">
        <v>3093.68</v>
      </c>
      <c r="N338" s="34">
        <v>3058.7799999999997</v>
      </c>
      <c r="O338" s="34">
        <v>3112.75</v>
      </c>
      <c r="P338" s="34">
        <v>3202.48</v>
      </c>
      <c r="Q338" s="34">
        <v>3171.6499999999996</v>
      </c>
      <c r="R338" s="34">
        <v>3094.7799999999997</v>
      </c>
      <c r="S338" s="34">
        <v>3065.83</v>
      </c>
      <c r="T338" s="34">
        <v>3008.64</v>
      </c>
      <c r="U338" s="34">
        <v>2969.14</v>
      </c>
      <c r="V338" s="34">
        <v>3077.5899999999997</v>
      </c>
      <c r="W338" s="34">
        <v>2926.95</v>
      </c>
      <c r="X338" s="34">
        <v>2501.9899999999998</v>
      </c>
      <c r="Y338" s="34">
        <v>2296.2599999999998</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15</v>
      </c>
      <c r="B339" s="34">
        <v>2095.38</v>
      </c>
      <c r="C339" s="34">
        <v>2011.02</v>
      </c>
      <c r="D339" s="34">
        <v>1920.4</v>
      </c>
      <c r="E339" s="34">
        <v>1877.6</v>
      </c>
      <c r="F339" s="34">
        <v>1927.75</v>
      </c>
      <c r="G339" s="34">
        <v>2085.58</v>
      </c>
      <c r="H339" s="34">
        <v>2288.9</v>
      </c>
      <c r="I339" s="34">
        <v>2689.56</v>
      </c>
      <c r="J339" s="34">
        <v>2916.0899999999997</v>
      </c>
      <c r="K339" s="34">
        <v>3008.8599999999997</v>
      </c>
      <c r="L339" s="34">
        <v>3019.58</v>
      </c>
      <c r="M339" s="34">
        <v>2982.04</v>
      </c>
      <c r="N339" s="34">
        <v>2969.02</v>
      </c>
      <c r="O339" s="34">
        <v>2993</v>
      </c>
      <c r="P339" s="34">
        <v>3087.0699999999997</v>
      </c>
      <c r="Q339" s="34">
        <v>3022.3799999999997</v>
      </c>
      <c r="R339" s="34">
        <v>2986.1299999999997</v>
      </c>
      <c r="S339" s="34">
        <v>2965.5499999999997</v>
      </c>
      <c r="T339" s="34">
        <v>2972.96</v>
      </c>
      <c r="U339" s="34">
        <v>2961.83</v>
      </c>
      <c r="V339" s="34">
        <v>2979.2999999999997</v>
      </c>
      <c r="W339" s="34">
        <v>2902.8799999999997</v>
      </c>
      <c r="X339" s="34">
        <v>2628.17</v>
      </c>
      <c r="Y339" s="34">
        <v>2307.5700000000002</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16</v>
      </c>
      <c r="B340" s="34">
        <v>2033.2199999999998</v>
      </c>
      <c r="C340" s="34">
        <v>1861.1999999999998</v>
      </c>
      <c r="D340" s="34">
        <v>1736.1100000000001</v>
      </c>
      <c r="E340" s="34">
        <v>1669.1399999999999</v>
      </c>
      <c r="F340" s="34">
        <v>1756.65</v>
      </c>
      <c r="G340" s="34">
        <v>1954.4299999999998</v>
      </c>
      <c r="H340" s="34">
        <v>2211.23</v>
      </c>
      <c r="I340" s="34">
        <v>2472.6</v>
      </c>
      <c r="J340" s="34">
        <v>2800.27</v>
      </c>
      <c r="K340" s="34">
        <v>2864.85</v>
      </c>
      <c r="L340" s="34">
        <v>2860.1299999999997</v>
      </c>
      <c r="M340" s="34">
        <v>2816.74</v>
      </c>
      <c r="N340" s="34">
        <v>2845.25</v>
      </c>
      <c r="O340" s="34">
        <v>2857.44</v>
      </c>
      <c r="P340" s="34">
        <v>2943.85</v>
      </c>
      <c r="Q340" s="34">
        <v>2919.46</v>
      </c>
      <c r="R340" s="34">
        <v>2860.0099999999998</v>
      </c>
      <c r="S340" s="34">
        <v>2813.5299999999997</v>
      </c>
      <c r="T340" s="34">
        <v>2800.2799999999997</v>
      </c>
      <c r="U340" s="34">
        <v>2790.23</v>
      </c>
      <c r="V340" s="34">
        <v>2836.3799999999997</v>
      </c>
      <c r="W340" s="34">
        <v>2858.98</v>
      </c>
      <c r="X340" s="34">
        <v>2562.4499999999998</v>
      </c>
      <c r="Y340" s="34">
        <v>2244.8000000000002</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17</v>
      </c>
      <c r="B341" s="34">
        <v>2141.52</v>
      </c>
      <c r="C341" s="34">
        <v>2087.8000000000002</v>
      </c>
      <c r="D341" s="34">
        <v>1924.2799999999997</v>
      </c>
      <c r="E341" s="34">
        <v>1844.9699999999998</v>
      </c>
      <c r="F341" s="34">
        <v>1835.0700000000002</v>
      </c>
      <c r="G341" s="34">
        <v>1741.96</v>
      </c>
      <c r="H341" s="34">
        <v>1846.44</v>
      </c>
      <c r="I341" s="34">
        <v>2210.16</v>
      </c>
      <c r="J341" s="34">
        <v>2511.3000000000002</v>
      </c>
      <c r="K341" s="34">
        <v>2815.7799999999997</v>
      </c>
      <c r="L341" s="34">
        <v>2913.95</v>
      </c>
      <c r="M341" s="34">
        <v>2948.41</v>
      </c>
      <c r="N341" s="34">
        <v>2949.75</v>
      </c>
      <c r="O341" s="34">
        <v>2912.2999999999997</v>
      </c>
      <c r="P341" s="34">
        <v>2945.5099999999998</v>
      </c>
      <c r="Q341" s="34">
        <v>2930.0699999999997</v>
      </c>
      <c r="R341" s="34">
        <v>2912.5699999999997</v>
      </c>
      <c r="S341" s="34">
        <v>2914.25</v>
      </c>
      <c r="T341" s="34">
        <v>2910.18</v>
      </c>
      <c r="U341" s="34">
        <v>2917.8999999999996</v>
      </c>
      <c r="V341" s="34">
        <v>2942.85</v>
      </c>
      <c r="W341" s="34">
        <v>2924.1499999999996</v>
      </c>
      <c r="X341" s="34">
        <v>2507.9299999999998</v>
      </c>
      <c r="Y341" s="34">
        <v>2305.83</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18</v>
      </c>
      <c r="B342" s="34">
        <v>2034.54</v>
      </c>
      <c r="C342" s="34">
        <v>1889.44</v>
      </c>
      <c r="D342" s="34">
        <v>1831.6</v>
      </c>
      <c r="E342" s="34">
        <v>1701.8600000000001</v>
      </c>
      <c r="F342" s="34">
        <v>1663.99</v>
      </c>
      <c r="G342" s="34">
        <v>1599.25</v>
      </c>
      <c r="H342" s="34">
        <v>1597.35</v>
      </c>
      <c r="I342" s="34">
        <v>1902.37</v>
      </c>
      <c r="J342" s="34">
        <v>2371.11</v>
      </c>
      <c r="K342" s="34">
        <v>2744.3399999999997</v>
      </c>
      <c r="L342" s="34">
        <v>2902.0899999999997</v>
      </c>
      <c r="M342" s="34">
        <v>2922.04</v>
      </c>
      <c r="N342" s="34">
        <v>2919.58</v>
      </c>
      <c r="O342" s="34">
        <v>2919.0099999999998</v>
      </c>
      <c r="P342" s="34">
        <v>2916.89</v>
      </c>
      <c r="Q342" s="34">
        <v>2878.24</v>
      </c>
      <c r="R342" s="34">
        <v>2751.3199999999997</v>
      </c>
      <c r="S342" s="34">
        <v>2773.6</v>
      </c>
      <c r="T342" s="34">
        <v>2846.0099999999998</v>
      </c>
      <c r="U342" s="34">
        <v>2895.45</v>
      </c>
      <c r="V342" s="34">
        <v>2930.14</v>
      </c>
      <c r="W342" s="34">
        <v>2960.5699999999997</v>
      </c>
      <c r="X342" s="34">
        <v>2627.64</v>
      </c>
      <c r="Y342" s="34">
        <v>2218.1999999999998</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19</v>
      </c>
      <c r="B343" s="34">
        <v>2054.73</v>
      </c>
      <c r="C343" s="34">
        <v>1942.1399999999999</v>
      </c>
      <c r="D343" s="34">
        <v>1860.83</v>
      </c>
      <c r="E343" s="34">
        <v>1839.06</v>
      </c>
      <c r="F343" s="34">
        <v>1864.98</v>
      </c>
      <c r="G343" s="34">
        <v>1937.1999999999998</v>
      </c>
      <c r="H343" s="34">
        <v>2177.64</v>
      </c>
      <c r="I343" s="34">
        <v>2551.71</v>
      </c>
      <c r="J343" s="34">
        <v>2919.08</v>
      </c>
      <c r="K343" s="34">
        <v>3014.04</v>
      </c>
      <c r="L343" s="34">
        <v>3043.73</v>
      </c>
      <c r="M343" s="34">
        <v>3023.12</v>
      </c>
      <c r="N343" s="34">
        <v>2958.0299999999997</v>
      </c>
      <c r="O343" s="34">
        <v>3002.8599999999997</v>
      </c>
      <c r="P343" s="34">
        <v>3074.5499999999997</v>
      </c>
      <c r="Q343" s="34">
        <v>3031.5899999999997</v>
      </c>
      <c r="R343" s="34">
        <v>2952.67</v>
      </c>
      <c r="S343" s="34">
        <v>2913.2</v>
      </c>
      <c r="T343" s="34">
        <v>2898.85</v>
      </c>
      <c r="U343" s="34">
        <v>2909.1499999999996</v>
      </c>
      <c r="V343" s="34">
        <v>2918.46</v>
      </c>
      <c r="W343" s="34">
        <v>2882.6</v>
      </c>
      <c r="X343" s="34">
        <v>2433.9</v>
      </c>
      <c r="Y343" s="34">
        <v>2209.79</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20</v>
      </c>
      <c r="B344" s="34">
        <v>2077.4299999999998</v>
      </c>
      <c r="C344" s="34">
        <v>1879.1100000000001</v>
      </c>
      <c r="D344" s="34">
        <v>1681.94</v>
      </c>
      <c r="E344" s="34">
        <v>1636.8</v>
      </c>
      <c r="F344" s="34">
        <v>1704.48</v>
      </c>
      <c r="G344" s="34">
        <v>1937.33</v>
      </c>
      <c r="H344" s="34">
        <v>2130.6799999999998</v>
      </c>
      <c r="I344" s="34">
        <v>2501.91</v>
      </c>
      <c r="J344" s="34">
        <v>2876</v>
      </c>
      <c r="K344" s="34">
        <v>3133.73</v>
      </c>
      <c r="L344" s="34">
        <v>3152.14</v>
      </c>
      <c r="M344" s="34">
        <v>3129.99</v>
      </c>
      <c r="N344" s="34">
        <v>3119.93</v>
      </c>
      <c r="O344" s="34">
        <v>3134.5699999999997</v>
      </c>
      <c r="P344" s="34">
        <v>3278.6099999999997</v>
      </c>
      <c r="Q344" s="34">
        <v>3149.3199999999997</v>
      </c>
      <c r="R344" s="34">
        <v>3046.3999999999996</v>
      </c>
      <c r="S344" s="34">
        <v>2948.1099999999997</v>
      </c>
      <c r="T344" s="34">
        <v>2927.24</v>
      </c>
      <c r="U344" s="34">
        <v>2924.3399999999997</v>
      </c>
      <c r="V344" s="34">
        <v>2898.91</v>
      </c>
      <c r="W344" s="34">
        <v>2873.04</v>
      </c>
      <c r="X344" s="34">
        <v>2456.19</v>
      </c>
      <c r="Y344" s="34">
        <v>2292.19</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21</v>
      </c>
      <c r="B345" s="34">
        <v>2026.04</v>
      </c>
      <c r="C345" s="34">
        <v>1923.8000000000002</v>
      </c>
      <c r="D345" s="34">
        <v>1824.42</v>
      </c>
      <c r="E345" s="34">
        <v>1716.6399999999999</v>
      </c>
      <c r="F345" s="34">
        <v>1774.4299999999998</v>
      </c>
      <c r="G345" s="34">
        <v>1956.0900000000001</v>
      </c>
      <c r="H345" s="34">
        <v>2100.38</v>
      </c>
      <c r="I345" s="34">
        <v>2529.94</v>
      </c>
      <c r="J345" s="34">
        <v>2819.46</v>
      </c>
      <c r="K345" s="34">
        <v>3046.56</v>
      </c>
      <c r="L345" s="34">
        <v>3170.83</v>
      </c>
      <c r="M345" s="34">
        <v>3081.2799999999997</v>
      </c>
      <c r="N345" s="34">
        <v>3045.2</v>
      </c>
      <c r="O345" s="34">
        <v>3070.97</v>
      </c>
      <c r="P345" s="34">
        <v>3289.67</v>
      </c>
      <c r="Q345" s="34">
        <v>3187.96</v>
      </c>
      <c r="R345" s="34">
        <v>3022.62</v>
      </c>
      <c r="S345" s="34">
        <v>3000.81</v>
      </c>
      <c r="T345" s="34">
        <v>2974.0699999999997</v>
      </c>
      <c r="U345" s="34">
        <v>2968.7999999999997</v>
      </c>
      <c r="V345" s="34">
        <v>2922.95</v>
      </c>
      <c r="W345" s="34">
        <v>2872.5499999999997</v>
      </c>
      <c r="X345" s="34">
        <v>2499.89</v>
      </c>
      <c r="Y345" s="34">
        <v>2336.96</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22</v>
      </c>
      <c r="B346" s="34">
        <v>2053.89</v>
      </c>
      <c r="C346" s="34">
        <v>1913.73</v>
      </c>
      <c r="D346" s="34">
        <v>1784.9699999999998</v>
      </c>
      <c r="E346" s="34">
        <v>1621.08</v>
      </c>
      <c r="F346" s="34">
        <v>1715</v>
      </c>
      <c r="G346" s="34">
        <v>1959.33</v>
      </c>
      <c r="H346" s="34">
        <v>2099.61</v>
      </c>
      <c r="I346" s="34">
        <v>2544.34</v>
      </c>
      <c r="J346" s="34">
        <v>2901.71</v>
      </c>
      <c r="K346" s="34">
        <v>3075.45</v>
      </c>
      <c r="L346" s="34">
        <v>3103.12</v>
      </c>
      <c r="M346" s="34">
        <v>3102.79</v>
      </c>
      <c r="N346" s="34">
        <v>3026.62</v>
      </c>
      <c r="O346" s="34">
        <v>3108.66</v>
      </c>
      <c r="P346" s="34">
        <v>3188.77</v>
      </c>
      <c r="Q346" s="34">
        <v>3126.69</v>
      </c>
      <c r="R346" s="34">
        <v>3039.45</v>
      </c>
      <c r="S346" s="34">
        <v>2979.72</v>
      </c>
      <c r="T346" s="34">
        <v>2976.49</v>
      </c>
      <c r="U346" s="34">
        <v>2964.37</v>
      </c>
      <c r="V346" s="34">
        <v>2980.3199999999997</v>
      </c>
      <c r="W346" s="34">
        <v>2902.5899999999997</v>
      </c>
      <c r="X346" s="34">
        <v>2515.73</v>
      </c>
      <c r="Y346" s="34">
        <v>2284.54</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23</v>
      </c>
      <c r="B347" s="34">
        <v>2065.73</v>
      </c>
      <c r="C347" s="34">
        <v>1872.6599999999999</v>
      </c>
      <c r="D347" s="34">
        <v>1799.9699999999998</v>
      </c>
      <c r="E347" s="34">
        <v>1733.87</v>
      </c>
      <c r="F347" s="34">
        <v>1755.58</v>
      </c>
      <c r="G347" s="34">
        <v>1905.21</v>
      </c>
      <c r="H347" s="34">
        <v>2146.38</v>
      </c>
      <c r="I347" s="34">
        <v>2570.77</v>
      </c>
      <c r="J347" s="34">
        <v>2917.39</v>
      </c>
      <c r="K347" s="34">
        <v>3017.8399999999997</v>
      </c>
      <c r="L347" s="34">
        <v>3065.99</v>
      </c>
      <c r="M347" s="34">
        <v>3049.16</v>
      </c>
      <c r="N347" s="34">
        <v>3083.0099999999998</v>
      </c>
      <c r="O347" s="34">
        <v>3111.04</v>
      </c>
      <c r="P347" s="34">
        <v>3209.23</v>
      </c>
      <c r="Q347" s="34">
        <v>3103.0899999999997</v>
      </c>
      <c r="R347" s="34">
        <v>3037.7799999999997</v>
      </c>
      <c r="S347" s="34">
        <v>3009.5</v>
      </c>
      <c r="T347" s="34">
        <v>2971.7599999999998</v>
      </c>
      <c r="U347" s="34">
        <v>2958.73</v>
      </c>
      <c r="V347" s="34">
        <v>2933.14</v>
      </c>
      <c r="W347" s="34">
        <v>2943.8999999999996</v>
      </c>
      <c r="X347" s="34">
        <v>2742.45</v>
      </c>
      <c r="Y347" s="34">
        <v>2347.66</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24</v>
      </c>
      <c r="B348" s="34">
        <v>2261.92</v>
      </c>
      <c r="C348" s="34">
        <v>2048.69</v>
      </c>
      <c r="D348" s="34">
        <v>1962.9</v>
      </c>
      <c r="E348" s="34">
        <v>1910.3600000000001</v>
      </c>
      <c r="F348" s="34">
        <v>1890.62</v>
      </c>
      <c r="G348" s="34">
        <v>1885.9699999999998</v>
      </c>
      <c r="H348" s="34">
        <v>1949.2799999999997</v>
      </c>
      <c r="I348" s="34">
        <v>2249.92</v>
      </c>
      <c r="J348" s="34">
        <v>2663.67</v>
      </c>
      <c r="K348" s="34">
        <v>2950.94</v>
      </c>
      <c r="L348" s="34">
        <v>3027.62</v>
      </c>
      <c r="M348" s="34">
        <v>3035.6299999999997</v>
      </c>
      <c r="N348" s="34">
        <v>3024.31</v>
      </c>
      <c r="O348" s="34">
        <v>3025.1099999999997</v>
      </c>
      <c r="P348" s="34">
        <v>3016.41</v>
      </c>
      <c r="Q348" s="34">
        <v>3043.87</v>
      </c>
      <c r="R348" s="34">
        <v>3033.8999999999996</v>
      </c>
      <c r="S348" s="34">
        <v>3027.42</v>
      </c>
      <c r="T348" s="34">
        <v>3019.49</v>
      </c>
      <c r="U348" s="34">
        <v>3026.93</v>
      </c>
      <c r="V348" s="34">
        <v>3037.1099999999997</v>
      </c>
      <c r="W348" s="34">
        <v>3023.95</v>
      </c>
      <c r="X348" s="34">
        <v>2699.2599999999998</v>
      </c>
      <c r="Y348" s="34">
        <v>2322.5700000000002</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25</v>
      </c>
      <c r="B349" s="34">
        <v>2205.3200000000002</v>
      </c>
      <c r="C349" s="34">
        <v>2017.6399999999999</v>
      </c>
      <c r="D349" s="34">
        <v>1926.2199999999998</v>
      </c>
      <c r="E349" s="34">
        <v>1852.21</v>
      </c>
      <c r="F349" s="34">
        <v>1803.15</v>
      </c>
      <c r="G349" s="34">
        <v>1847.5</v>
      </c>
      <c r="H349" s="34">
        <v>1781.88</v>
      </c>
      <c r="I349" s="34">
        <v>2038.33</v>
      </c>
      <c r="J349" s="34">
        <v>2385.5700000000002</v>
      </c>
      <c r="K349" s="34">
        <v>2739.2</v>
      </c>
      <c r="L349" s="34">
        <v>2876.3999999999996</v>
      </c>
      <c r="M349" s="34">
        <v>2939.0899999999997</v>
      </c>
      <c r="N349" s="34">
        <v>2938.72</v>
      </c>
      <c r="O349" s="34">
        <v>2936.99</v>
      </c>
      <c r="P349" s="34">
        <v>2942.87</v>
      </c>
      <c r="Q349" s="34">
        <v>2900.3599999999997</v>
      </c>
      <c r="R349" s="34">
        <v>2836.21</v>
      </c>
      <c r="S349" s="34">
        <v>2843.91</v>
      </c>
      <c r="T349" s="34">
        <v>2873.41</v>
      </c>
      <c r="U349" s="34">
        <v>2896.81</v>
      </c>
      <c r="V349" s="34">
        <v>2928.3799999999997</v>
      </c>
      <c r="W349" s="34">
        <v>2961.17</v>
      </c>
      <c r="X349" s="34">
        <v>2610.5299999999997</v>
      </c>
      <c r="Y349" s="34">
        <v>2241.2599999999998</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26</v>
      </c>
      <c r="B350" s="34">
        <v>2068.98</v>
      </c>
      <c r="C350" s="34">
        <v>1956.79</v>
      </c>
      <c r="D350" s="34">
        <v>1868.17</v>
      </c>
      <c r="E350" s="34">
        <v>1706.38</v>
      </c>
      <c r="F350" s="34">
        <v>1726.0500000000002</v>
      </c>
      <c r="G350" s="34">
        <v>1985.19</v>
      </c>
      <c r="H350" s="34">
        <v>2093.12</v>
      </c>
      <c r="I350" s="34">
        <v>2399.5</v>
      </c>
      <c r="J350" s="34">
        <v>2834.91</v>
      </c>
      <c r="K350" s="34">
        <v>2920.89</v>
      </c>
      <c r="L350" s="34">
        <v>3009.91</v>
      </c>
      <c r="M350" s="34">
        <v>2968.54</v>
      </c>
      <c r="N350" s="34">
        <v>2933.47</v>
      </c>
      <c r="O350" s="34">
        <v>2981.12</v>
      </c>
      <c r="P350" s="34">
        <v>3034.8799999999997</v>
      </c>
      <c r="Q350" s="34">
        <v>3043.69</v>
      </c>
      <c r="R350" s="34">
        <v>3006.8399999999997</v>
      </c>
      <c r="S350" s="34">
        <v>2871.73</v>
      </c>
      <c r="T350" s="34">
        <v>2829.35</v>
      </c>
      <c r="U350" s="34">
        <v>2731.29</v>
      </c>
      <c r="V350" s="34">
        <v>2756.5</v>
      </c>
      <c r="W350" s="34">
        <v>2664.57</v>
      </c>
      <c r="X350" s="34">
        <v>2263.75</v>
      </c>
      <c r="Y350" s="34">
        <v>2140.9899999999998</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27</v>
      </c>
      <c r="B351" s="34">
        <v>1978.73</v>
      </c>
      <c r="C351" s="34">
        <v>1788.56</v>
      </c>
      <c r="D351" s="34">
        <v>1728.83</v>
      </c>
      <c r="E351" s="34">
        <v>1416.38</v>
      </c>
      <c r="F351" s="34">
        <v>1211.92</v>
      </c>
      <c r="G351" s="34">
        <v>1789.5</v>
      </c>
      <c r="H351" s="34">
        <v>1961.23</v>
      </c>
      <c r="I351" s="34">
        <v>2288.1799999999998</v>
      </c>
      <c r="J351" s="34">
        <v>2661.39</v>
      </c>
      <c r="K351" s="34">
        <v>2844.97</v>
      </c>
      <c r="L351" s="34">
        <v>2943.0499999999997</v>
      </c>
      <c r="M351" s="34">
        <v>2849</v>
      </c>
      <c r="N351" s="34">
        <v>2806.5</v>
      </c>
      <c r="O351" s="34">
        <v>2843</v>
      </c>
      <c r="P351" s="34">
        <v>2965.71</v>
      </c>
      <c r="Q351" s="34">
        <v>2890.7</v>
      </c>
      <c r="R351" s="34">
        <v>2906.0099999999998</v>
      </c>
      <c r="S351" s="34">
        <v>2837.8599999999997</v>
      </c>
      <c r="T351" s="34">
        <v>2787.1499999999996</v>
      </c>
      <c r="U351" s="34">
        <v>2684.84</v>
      </c>
      <c r="V351" s="34">
        <v>2675.84</v>
      </c>
      <c r="W351" s="34">
        <v>2627.56</v>
      </c>
      <c r="X351" s="34">
        <v>2258.25</v>
      </c>
      <c r="Y351" s="34">
        <v>2153.89</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28</v>
      </c>
      <c r="B352" s="34">
        <v>2042.56</v>
      </c>
      <c r="C352" s="34">
        <v>1819.5099999999998</v>
      </c>
      <c r="D352" s="34">
        <v>1672.12</v>
      </c>
      <c r="E352" s="34">
        <v>1147.52</v>
      </c>
      <c r="F352" s="34">
        <v>1023.98</v>
      </c>
      <c r="G352" s="34">
        <v>1861</v>
      </c>
      <c r="H352" s="34">
        <v>2090.75</v>
      </c>
      <c r="I352" s="34">
        <v>2379.69</v>
      </c>
      <c r="J352" s="34">
        <v>2901.7599999999998</v>
      </c>
      <c r="K352" s="34">
        <v>2974.72</v>
      </c>
      <c r="L352" s="34">
        <v>3058.3399999999997</v>
      </c>
      <c r="M352" s="34">
        <v>3055.2999999999997</v>
      </c>
      <c r="N352" s="34">
        <v>3049.8199999999997</v>
      </c>
      <c r="O352" s="34">
        <v>3062.5</v>
      </c>
      <c r="P352" s="34">
        <v>3164.96</v>
      </c>
      <c r="Q352" s="34">
        <v>3242.22</v>
      </c>
      <c r="R352" s="34">
        <v>3069.67</v>
      </c>
      <c r="S352" s="34">
        <v>3019.5699999999997</v>
      </c>
      <c r="T352" s="34">
        <v>2970.77</v>
      </c>
      <c r="U352" s="34">
        <v>2932.22</v>
      </c>
      <c r="V352" s="34">
        <v>2920.3399999999997</v>
      </c>
      <c r="W352" s="34">
        <v>2885.1099999999997</v>
      </c>
      <c r="X352" s="34">
        <v>2496.9</v>
      </c>
      <c r="Y352" s="34">
        <v>2220.84</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12" x14ac:dyDescent="0.2">
      <c r="A353" s="33">
        <v>29</v>
      </c>
      <c r="B353" s="34">
        <v>2019.77</v>
      </c>
      <c r="C353" s="34">
        <v>1857.27</v>
      </c>
      <c r="D353" s="34">
        <v>1668.28</v>
      </c>
      <c r="E353" s="34">
        <v>1592.24</v>
      </c>
      <c r="F353" s="34">
        <v>1580.13</v>
      </c>
      <c r="G353" s="34">
        <v>1889.73</v>
      </c>
      <c r="H353" s="34">
        <v>2016.31</v>
      </c>
      <c r="I353" s="34">
        <v>2373.0500000000002</v>
      </c>
      <c r="J353" s="34">
        <v>2931.2799999999997</v>
      </c>
      <c r="K353" s="34">
        <v>2966.83</v>
      </c>
      <c r="L353" s="34">
        <v>2975.97</v>
      </c>
      <c r="M353" s="34">
        <v>3065.8599999999997</v>
      </c>
      <c r="N353" s="34">
        <v>3072.85</v>
      </c>
      <c r="O353" s="34">
        <v>3092.3999999999996</v>
      </c>
      <c r="P353" s="34">
        <v>3225.41</v>
      </c>
      <c r="Q353" s="34">
        <v>3242.8999999999996</v>
      </c>
      <c r="R353" s="34">
        <v>3237.64</v>
      </c>
      <c r="S353" s="34">
        <v>3173.24</v>
      </c>
      <c r="T353" s="34">
        <v>3109.71</v>
      </c>
      <c r="U353" s="34">
        <v>3084.18</v>
      </c>
      <c r="V353" s="34">
        <v>3056.72</v>
      </c>
      <c r="W353" s="34">
        <v>2975.3199999999997</v>
      </c>
      <c r="X353" s="34">
        <v>2664.25</v>
      </c>
      <c r="Y353" s="34">
        <v>2242.89</v>
      </c>
      <c r="Z353" s="24">
        <f>IFERROR(Y353,"скрыть")</f>
        <v>2242.89</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12" x14ac:dyDescent="0.2">
      <c r="A354" s="33">
        <v>30</v>
      </c>
      <c r="B354" s="34">
        <v>2029.85</v>
      </c>
      <c r="C354" s="34">
        <v>1887.65</v>
      </c>
      <c r="D354" s="34">
        <v>1739.4</v>
      </c>
      <c r="E354" s="34">
        <v>1649.6</v>
      </c>
      <c r="F354" s="34">
        <v>1637.06</v>
      </c>
      <c r="G354" s="34">
        <v>1863.31</v>
      </c>
      <c r="H354" s="34">
        <v>1929.8600000000001</v>
      </c>
      <c r="I354" s="34">
        <v>2321.0099999999998</v>
      </c>
      <c r="J354" s="34">
        <v>2945.5499999999997</v>
      </c>
      <c r="K354" s="34">
        <v>2836.69</v>
      </c>
      <c r="L354" s="34">
        <v>2817.3399999999997</v>
      </c>
      <c r="M354" s="34">
        <v>2803.08</v>
      </c>
      <c r="N354" s="34">
        <v>3102.8399999999997</v>
      </c>
      <c r="O354" s="34">
        <v>3118.06</v>
      </c>
      <c r="P354" s="34">
        <v>3501.6499999999996</v>
      </c>
      <c r="Q354" s="34">
        <v>3498.23</v>
      </c>
      <c r="R354" s="34">
        <v>3264.6099999999997</v>
      </c>
      <c r="S354" s="34">
        <v>3147.6</v>
      </c>
      <c r="T354" s="34">
        <v>3096.44</v>
      </c>
      <c r="U354" s="34">
        <v>3051.42</v>
      </c>
      <c r="V354" s="34">
        <v>3133.8799999999997</v>
      </c>
      <c r="W354" s="34">
        <v>3131.85</v>
      </c>
      <c r="X354" s="34">
        <v>2857.5099999999998</v>
      </c>
      <c r="Y354" s="34">
        <v>2361.96</v>
      </c>
      <c r="Z354" s="24">
        <f>IFERROR(Y354,"скрыть")</f>
        <v>2361.96</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12" x14ac:dyDescent="0.2">
      <c r="A355" s="33">
        <v>31</v>
      </c>
      <c r="B355" s="34">
        <v>2113.84</v>
      </c>
      <c r="C355" s="34">
        <v>1977.6999999999998</v>
      </c>
      <c r="D355" s="34">
        <v>1848.42</v>
      </c>
      <c r="E355" s="34">
        <v>1745.23</v>
      </c>
      <c r="F355" s="34">
        <v>1701.35</v>
      </c>
      <c r="G355" s="34">
        <v>1801.63</v>
      </c>
      <c r="H355" s="34">
        <v>1864.5299999999997</v>
      </c>
      <c r="I355" s="34">
        <v>2124.9499999999998</v>
      </c>
      <c r="J355" s="34">
        <v>2719.97</v>
      </c>
      <c r="K355" s="34">
        <v>2873.37</v>
      </c>
      <c r="L355" s="34">
        <v>3011.99</v>
      </c>
      <c r="M355" s="34">
        <v>3045.31</v>
      </c>
      <c r="N355" s="34">
        <v>3056.54</v>
      </c>
      <c r="O355" s="34">
        <v>3060.3399999999997</v>
      </c>
      <c r="P355" s="34">
        <v>3104.29</v>
      </c>
      <c r="Q355" s="34">
        <v>3123.77</v>
      </c>
      <c r="R355" s="34">
        <v>3128.96</v>
      </c>
      <c r="S355" s="34">
        <v>3136.02</v>
      </c>
      <c r="T355" s="34">
        <v>3073.12</v>
      </c>
      <c r="U355" s="34">
        <v>3049.3599999999997</v>
      </c>
      <c r="V355" s="34">
        <v>3069.67</v>
      </c>
      <c r="W355" s="34">
        <v>3057.52</v>
      </c>
      <c r="X355" s="34">
        <v>2736.66</v>
      </c>
      <c r="Y355" s="34">
        <v>2295.62</v>
      </c>
      <c r="Z355" s="24">
        <f>IFERROR(Y355,"скрыть")</f>
        <v>2295.62</v>
      </c>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15.75" x14ac:dyDescent="0.25">
      <c r="B356" s="105" t="s">
        <v>165</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s="27" customFormat="1" ht="26.1" customHeight="1" x14ac:dyDescent="0.2">
      <c r="A357" s="114" t="s">
        <v>115</v>
      </c>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2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27"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ht="15.75" x14ac:dyDescent="0.25">
      <c r="B359" s="105" t="s">
        <v>116</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x14ac:dyDescent="0.2">
      <c r="A360" s="111"/>
      <c r="B360" s="112" t="s">
        <v>82</v>
      </c>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x14ac:dyDescent="0.2">
      <c r="A361" s="111"/>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s="27" customFormat="1" ht="32.65" customHeight="1" x14ac:dyDescent="0.2">
      <c r="A362" s="31" t="s">
        <v>83</v>
      </c>
      <c r="B362" s="32" t="s">
        <v>84</v>
      </c>
      <c r="C362" s="32" t="s">
        <v>85</v>
      </c>
      <c r="D362" s="32" t="s">
        <v>86</v>
      </c>
      <c r="E362" s="32" t="s">
        <v>87</v>
      </c>
      <c r="F362" s="32" t="s">
        <v>88</v>
      </c>
      <c r="G362" s="32" t="s">
        <v>89</v>
      </c>
      <c r="H362" s="32" t="s">
        <v>90</v>
      </c>
      <c r="I362" s="32" t="s">
        <v>91</v>
      </c>
      <c r="J362" s="32" t="s">
        <v>92</v>
      </c>
      <c r="K362" s="32" t="s">
        <v>93</v>
      </c>
      <c r="L362" s="32" t="s">
        <v>94</v>
      </c>
      <c r="M362" s="32" t="s">
        <v>95</v>
      </c>
      <c r="N362" s="32" t="s">
        <v>96</v>
      </c>
      <c r="O362" s="32" t="s">
        <v>97</v>
      </c>
      <c r="P362" s="32" t="s">
        <v>98</v>
      </c>
      <c r="Q362" s="32" t="s">
        <v>99</v>
      </c>
      <c r="R362" s="32" t="s">
        <v>100</v>
      </c>
      <c r="S362" s="32" t="s">
        <v>101</v>
      </c>
      <c r="T362" s="32" t="s">
        <v>102</v>
      </c>
      <c r="U362" s="32" t="s">
        <v>103</v>
      </c>
      <c r="V362" s="32" t="s">
        <v>104</v>
      </c>
      <c r="W362" s="32" t="s">
        <v>105</v>
      </c>
      <c r="X362" s="32" t="s">
        <v>106</v>
      </c>
      <c r="Y362" s="32" t="s">
        <v>107</v>
      </c>
      <c r="Z362" s="26"/>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2" x14ac:dyDescent="0.2">
      <c r="A363" s="33">
        <v>1</v>
      </c>
      <c r="B363" s="41">
        <v>2090.9299999999998</v>
      </c>
      <c r="C363" s="41">
        <v>1948.9899999999998</v>
      </c>
      <c r="D363" s="41">
        <v>1896.85</v>
      </c>
      <c r="E363" s="41">
        <v>1857.3400000000001</v>
      </c>
      <c r="F363" s="41">
        <v>1840.56</v>
      </c>
      <c r="G363" s="41">
        <v>1845.0299999999997</v>
      </c>
      <c r="H363" s="41">
        <v>1856.4299999999998</v>
      </c>
      <c r="I363" s="41">
        <v>2107.65</v>
      </c>
      <c r="J363" s="41">
        <v>2296.37</v>
      </c>
      <c r="K363" s="41">
        <v>2562.1999999999998</v>
      </c>
      <c r="L363" s="41">
        <v>2697.81</v>
      </c>
      <c r="M363" s="41">
        <v>2725.45</v>
      </c>
      <c r="N363" s="41">
        <v>2703.3999999999996</v>
      </c>
      <c r="O363" s="41">
        <v>2711.3399999999997</v>
      </c>
      <c r="P363" s="41">
        <v>2708.89</v>
      </c>
      <c r="Q363" s="41">
        <v>2636.16</v>
      </c>
      <c r="R363" s="41">
        <v>2520.98</v>
      </c>
      <c r="S363" s="41">
        <v>2584.9899999999998</v>
      </c>
      <c r="T363" s="41">
        <v>2631.36</v>
      </c>
      <c r="U363" s="41">
        <v>2691.9</v>
      </c>
      <c r="V363" s="41">
        <v>2788.19</v>
      </c>
      <c r="W363" s="41">
        <v>2779.5299999999997</v>
      </c>
      <c r="X363" s="41">
        <v>2315.89</v>
      </c>
      <c r="Y363" s="41">
        <v>2193.6</v>
      </c>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2" x14ac:dyDescent="0.2">
      <c r="A364" s="33">
        <v>2</v>
      </c>
      <c r="B364" s="41">
        <v>2021.1</v>
      </c>
      <c r="C364" s="41">
        <v>1919.46</v>
      </c>
      <c r="D364" s="41">
        <v>1840.5299999999997</v>
      </c>
      <c r="E364" s="41">
        <v>1826.5</v>
      </c>
      <c r="F364" s="41">
        <v>1817.3000000000002</v>
      </c>
      <c r="G364" s="41">
        <v>1835.73</v>
      </c>
      <c r="H364" s="41">
        <v>1805.56</v>
      </c>
      <c r="I364" s="41">
        <v>2015.48</v>
      </c>
      <c r="J364" s="41">
        <v>2285.71</v>
      </c>
      <c r="K364" s="41">
        <v>2469.52</v>
      </c>
      <c r="L364" s="41">
        <v>2485.4299999999998</v>
      </c>
      <c r="M364" s="41">
        <v>2540.41</v>
      </c>
      <c r="N364" s="41">
        <v>2534.3200000000002</v>
      </c>
      <c r="O364" s="41">
        <v>2505.29</v>
      </c>
      <c r="P364" s="41">
        <v>2490.2199999999998</v>
      </c>
      <c r="Q364" s="41">
        <v>2470.98</v>
      </c>
      <c r="R364" s="41">
        <v>2420.48</v>
      </c>
      <c r="S364" s="41">
        <v>2467.44</v>
      </c>
      <c r="T364" s="41">
        <v>2470.48</v>
      </c>
      <c r="U364" s="41">
        <v>2617.15</v>
      </c>
      <c r="V364" s="41">
        <v>2671.62</v>
      </c>
      <c r="W364" s="41">
        <v>2662.52</v>
      </c>
      <c r="X364" s="41">
        <v>2266.02</v>
      </c>
      <c r="Y364" s="41">
        <v>2082.46</v>
      </c>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ht="12" x14ac:dyDescent="0.2">
      <c r="A365" s="33">
        <v>3</v>
      </c>
      <c r="B365" s="41">
        <v>2011.9699999999998</v>
      </c>
      <c r="C365" s="41">
        <v>1915.8600000000001</v>
      </c>
      <c r="D365" s="41">
        <v>1832.37</v>
      </c>
      <c r="E365" s="41">
        <v>1816.29</v>
      </c>
      <c r="F365" s="41">
        <v>1813.29</v>
      </c>
      <c r="G365" s="41">
        <v>1821.88</v>
      </c>
      <c r="H365" s="41">
        <v>1839.29</v>
      </c>
      <c r="I365" s="41">
        <v>2058.0099999999998</v>
      </c>
      <c r="J365" s="41">
        <v>2309.48</v>
      </c>
      <c r="K365" s="41">
        <v>2658.25</v>
      </c>
      <c r="L365" s="41">
        <v>2713.06</v>
      </c>
      <c r="M365" s="41">
        <v>2738.64</v>
      </c>
      <c r="N365" s="41">
        <v>2728.08</v>
      </c>
      <c r="O365" s="41">
        <v>2714.48</v>
      </c>
      <c r="P365" s="41">
        <v>2695.47</v>
      </c>
      <c r="Q365" s="41">
        <v>2654.88</v>
      </c>
      <c r="R365" s="41">
        <v>2604.63</v>
      </c>
      <c r="S365" s="41">
        <v>2630.8</v>
      </c>
      <c r="T365" s="41">
        <v>2580.8000000000002</v>
      </c>
      <c r="U365" s="41">
        <v>2632.19</v>
      </c>
      <c r="V365" s="41">
        <v>2708.3999999999996</v>
      </c>
      <c r="W365" s="41">
        <v>2758.89</v>
      </c>
      <c r="X365" s="41">
        <v>2336.46</v>
      </c>
      <c r="Y365" s="41">
        <v>2178.56</v>
      </c>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ht="12" x14ac:dyDescent="0.2">
      <c r="A366" s="33">
        <v>4</v>
      </c>
      <c r="B366" s="41">
        <v>1953.1399999999999</v>
      </c>
      <c r="C366" s="41">
        <v>1883.1599999999999</v>
      </c>
      <c r="D366" s="41">
        <v>1838.5299999999997</v>
      </c>
      <c r="E366" s="41">
        <v>1834.46</v>
      </c>
      <c r="F366" s="41">
        <v>1829.56</v>
      </c>
      <c r="G366" s="41">
        <v>1814.88</v>
      </c>
      <c r="H366" s="41">
        <v>1772.46</v>
      </c>
      <c r="I366" s="41">
        <v>1903.4099999999999</v>
      </c>
      <c r="J366" s="41">
        <v>2190.7399999999998</v>
      </c>
      <c r="K366" s="41">
        <v>2352.36</v>
      </c>
      <c r="L366" s="41">
        <v>2474.5500000000002</v>
      </c>
      <c r="M366" s="41">
        <v>2482.79</v>
      </c>
      <c r="N366" s="41">
        <v>2481.75</v>
      </c>
      <c r="O366" s="41">
        <v>2480.27</v>
      </c>
      <c r="P366" s="41">
        <v>2579.15</v>
      </c>
      <c r="Q366" s="41">
        <v>2486.37</v>
      </c>
      <c r="R366" s="41">
        <v>2481.04</v>
      </c>
      <c r="S366" s="41">
        <v>2531.2199999999998</v>
      </c>
      <c r="T366" s="41">
        <v>2536.25</v>
      </c>
      <c r="U366" s="41">
        <v>2634.24</v>
      </c>
      <c r="V366" s="41">
        <v>2697.75</v>
      </c>
      <c r="W366" s="41">
        <v>2716.1</v>
      </c>
      <c r="X366" s="41">
        <v>2319.6799999999998</v>
      </c>
      <c r="Y366" s="41">
        <v>2154.44</v>
      </c>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5</v>
      </c>
      <c r="B367" s="41">
        <v>1957.9299999999998</v>
      </c>
      <c r="C367" s="41">
        <v>1835.79</v>
      </c>
      <c r="D367" s="41">
        <v>1801.65</v>
      </c>
      <c r="E367" s="41">
        <v>1784.54</v>
      </c>
      <c r="F367" s="41">
        <v>1798.19</v>
      </c>
      <c r="G367" s="41">
        <v>1845.1</v>
      </c>
      <c r="H367" s="41">
        <v>1954.69</v>
      </c>
      <c r="I367" s="41">
        <v>2300.1799999999998</v>
      </c>
      <c r="J367" s="41">
        <v>2623.05</v>
      </c>
      <c r="K367" s="41">
        <v>2703.8999999999996</v>
      </c>
      <c r="L367" s="41">
        <v>2714.7799999999997</v>
      </c>
      <c r="M367" s="41">
        <v>2767.0499999999997</v>
      </c>
      <c r="N367" s="41">
        <v>2738.2</v>
      </c>
      <c r="O367" s="41">
        <v>2758.33</v>
      </c>
      <c r="P367" s="41">
        <v>2743.64</v>
      </c>
      <c r="Q367" s="41">
        <v>2729.12</v>
      </c>
      <c r="R367" s="41">
        <v>2708.69</v>
      </c>
      <c r="S367" s="41">
        <v>2619.89</v>
      </c>
      <c r="T367" s="41">
        <v>2604.4299999999998</v>
      </c>
      <c r="U367" s="41">
        <v>2580.63</v>
      </c>
      <c r="V367" s="41">
        <v>2716.25</v>
      </c>
      <c r="W367" s="41">
        <v>2641.39</v>
      </c>
      <c r="X367" s="41">
        <v>2310.92</v>
      </c>
      <c r="Y367" s="41">
        <v>2080.83</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6</v>
      </c>
      <c r="B368" s="41">
        <v>1953.9099999999999</v>
      </c>
      <c r="C368" s="41">
        <v>1838.21</v>
      </c>
      <c r="D368" s="41">
        <v>1801.7599999999998</v>
      </c>
      <c r="E368" s="41">
        <v>1801</v>
      </c>
      <c r="F368" s="41">
        <v>1827.6599999999999</v>
      </c>
      <c r="G368" s="41">
        <v>1886.7199999999998</v>
      </c>
      <c r="H368" s="41">
        <v>2085.63</v>
      </c>
      <c r="I368" s="41">
        <v>2353.77</v>
      </c>
      <c r="J368" s="41">
        <v>2782.5499999999997</v>
      </c>
      <c r="K368" s="41">
        <v>2856.2999999999997</v>
      </c>
      <c r="L368" s="41">
        <v>2858.31</v>
      </c>
      <c r="M368" s="41">
        <v>2892.7799999999997</v>
      </c>
      <c r="N368" s="41">
        <v>2890.49</v>
      </c>
      <c r="O368" s="41">
        <v>2896.43</v>
      </c>
      <c r="P368" s="41">
        <v>2890.81</v>
      </c>
      <c r="Q368" s="41">
        <v>2870.8399999999997</v>
      </c>
      <c r="R368" s="41">
        <v>2858.41</v>
      </c>
      <c r="S368" s="41">
        <v>2806.3199999999997</v>
      </c>
      <c r="T368" s="41">
        <v>2793.0499999999997</v>
      </c>
      <c r="U368" s="41">
        <v>2794.7</v>
      </c>
      <c r="V368" s="41">
        <v>2872.37</v>
      </c>
      <c r="W368" s="41">
        <v>2767.31</v>
      </c>
      <c r="X368" s="41">
        <v>2293.7199999999998</v>
      </c>
      <c r="Y368" s="41">
        <v>2192.94</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7</v>
      </c>
      <c r="B369" s="41">
        <v>1925.2399999999998</v>
      </c>
      <c r="C369" s="41">
        <v>1785.23</v>
      </c>
      <c r="D369" s="41">
        <v>1667.58</v>
      </c>
      <c r="E369" s="41">
        <v>1657.46</v>
      </c>
      <c r="F369" s="41">
        <v>1744.96</v>
      </c>
      <c r="G369" s="41">
        <v>1861.52</v>
      </c>
      <c r="H369" s="41">
        <v>2019.6599999999999</v>
      </c>
      <c r="I369" s="41">
        <v>2350.77</v>
      </c>
      <c r="J369" s="41">
        <v>2732.83</v>
      </c>
      <c r="K369" s="41">
        <v>2804.71</v>
      </c>
      <c r="L369" s="41">
        <v>2805.22</v>
      </c>
      <c r="M369" s="41">
        <v>2862.39</v>
      </c>
      <c r="N369" s="41">
        <v>2840.04</v>
      </c>
      <c r="O369" s="41">
        <v>2848.96</v>
      </c>
      <c r="P369" s="41">
        <v>2833.2</v>
      </c>
      <c r="Q369" s="41">
        <v>2821.62</v>
      </c>
      <c r="R369" s="41">
        <v>2810.71</v>
      </c>
      <c r="S369" s="41">
        <v>2730.85</v>
      </c>
      <c r="T369" s="41">
        <v>2733.7599999999998</v>
      </c>
      <c r="U369" s="41">
        <v>2771.02</v>
      </c>
      <c r="V369" s="41">
        <v>2835.6299999999997</v>
      </c>
      <c r="W369" s="41">
        <v>2811.95</v>
      </c>
      <c r="X369" s="41">
        <v>2460.33</v>
      </c>
      <c r="Y369" s="41">
        <v>2258.67</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8</v>
      </c>
      <c r="B370" s="41">
        <v>2261.5500000000002</v>
      </c>
      <c r="C370" s="41">
        <v>2103.8200000000002</v>
      </c>
      <c r="D370" s="41">
        <v>2003.31</v>
      </c>
      <c r="E370" s="41">
        <v>1978.9</v>
      </c>
      <c r="F370" s="41">
        <v>1959.29</v>
      </c>
      <c r="G370" s="41">
        <v>1947.88</v>
      </c>
      <c r="H370" s="41">
        <v>1928.29</v>
      </c>
      <c r="I370" s="41">
        <v>2254.52</v>
      </c>
      <c r="J370" s="41">
        <v>2542.91</v>
      </c>
      <c r="K370" s="41">
        <v>2729.7799999999997</v>
      </c>
      <c r="L370" s="41">
        <v>2808.7599999999998</v>
      </c>
      <c r="M370" s="41">
        <v>2827.43</v>
      </c>
      <c r="N370" s="41">
        <v>2813.41</v>
      </c>
      <c r="O370" s="41">
        <v>2796.91</v>
      </c>
      <c r="P370" s="41">
        <v>2791.19</v>
      </c>
      <c r="Q370" s="41">
        <v>2717.0699999999997</v>
      </c>
      <c r="R370" s="41">
        <v>2668.99</v>
      </c>
      <c r="S370" s="41">
        <v>2723.79</v>
      </c>
      <c r="T370" s="41">
        <v>2772.04</v>
      </c>
      <c r="U370" s="41">
        <v>2824.3599999999997</v>
      </c>
      <c r="V370" s="41">
        <v>2845.79</v>
      </c>
      <c r="W370" s="41">
        <v>2848.81</v>
      </c>
      <c r="X370" s="41">
        <v>2510.62</v>
      </c>
      <c r="Y370" s="41">
        <v>2255.71</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9</v>
      </c>
      <c r="B371" s="41">
        <v>2198.7199999999998</v>
      </c>
      <c r="C371" s="41">
        <v>2024.1599999999999</v>
      </c>
      <c r="D371" s="41">
        <v>1922.73</v>
      </c>
      <c r="E371" s="41">
        <v>1877.1999999999998</v>
      </c>
      <c r="F371" s="41">
        <v>1868.5900000000001</v>
      </c>
      <c r="G371" s="41">
        <v>1892.8200000000002</v>
      </c>
      <c r="H371" s="41">
        <v>1943.48</v>
      </c>
      <c r="I371" s="41">
        <v>2211.31</v>
      </c>
      <c r="J371" s="41">
        <v>2463.69</v>
      </c>
      <c r="K371" s="41">
        <v>2752.6</v>
      </c>
      <c r="L371" s="41">
        <v>2834.8999999999996</v>
      </c>
      <c r="M371" s="41">
        <v>2853.45</v>
      </c>
      <c r="N371" s="41">
        <v>2832.3399999999997</v>
      </c>
      <c r="O371" s="41">
        <v>2819.16</v>
      </c>
      <c r="P371" s="41">
        <v>2810.77</v>
      </c>
      <c r="Q371" s="41">
        <v>2755.92</v>
      </c>
      <c r="R371" s="41">
        <v>2702.89</v>
      </c>
      <c r="S371" s="41">
        <v>2713.3599999999997</v>
      </c>
      <c r="T371" s="41">
        <v>2740.93</v>
      </c>
      <c r="U371" s="41">
        <v>2805.96</v>
      </c>
      <c r="V371" s="41">
        <v>2834.69</v>
      </c>
      <c r="W371" s="41">
        <v>2852.87</v>
      </c>
      <c r="X371" s="41">
        <v>2431.96</v>
      </c>
      <c r="Y371" s="41">
        <v>2264.11</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10</v>
      </c>
      <c r="B372" s="41">
        <v>2044.2199999999998</v>
      </c>
      <c r="C372" s="41">
        <v>1873.92</v>
      </c>
      <c r="D372" s="41">
        <v>1827.67</v>
      </c>
      <c r="E372" s="41">
        <v>1828.06</v>
      </c>
      <c r="F372" s="41">
        <v>1827.73</v>
      </c>
      <c r="G372" s="41">
        <v>1832.81</v>
      </c>
      <c r="H372" s="41">
        <v>1836.42</v>
      </c>
      <c r="I372" s="41">
        <v>2103.31</v>
      </c>
      <c r="J372" s="41">
        <v>2403.7799999999997</v>
      </c>
      <c r="K372" s="41">
        <v>2731.2599999999998</v>
      </c>
      <c r="L372" s="41">
        <v>2829.47</v>
      </c>
      <c r="M372" s="41">
        <v>2839.74</v>
      </c>
      <c r="N372" s="41">
        <v>2837</v>
      </c>
      <c r="O372" s="41">
        <v>2821.7799999999997</v>
      </c>
      <c r="P372" s="41">
        <v>2815.35</v>
      </c>
      <c r="Q372" s="41">
        <v>2734.52</v>
      </c>
      <c r="R372" s="41">
        <v>2644.49</v>
      </c>
      <c r="S372" s="41">
        <v>2666.91</v>
      </c>
      <c r="T372" s="41">
        <v>2665.67</v>
      </c>
      <c r="U372" s="41">
        <v>2690.99</v>
      </c>
      <c r="V372" s="41">
        <v>2765.02</v>
      </c>
      <c r="W372" s="41">
        <v>2799.0699999999997</v>
      </c>
      <c r="X372" s="41">
        <v>2389.71</v>
      </c>
      <c r="Y372" s="41">
        <v>2252.9899999999998</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11</v>
      </c>
      <c r="B373" s="41">
        <v>2192.88</v>
      </c>
      <c r="C373" s="41">
        <v>1994.83</v>
      </c>
      <c r="D373" s="41">
        <v>1916.9499999999998</v>
      </c>
      <c r="E373" s="41">
        <v>1890.96</v>
      </c>
      <c r="F373" s="41">
        <v>1871.85</v>
      </c>
      <c r="G373" s="41">
        <v>1884.75</v>
      </c>
      <c r="H373" s="41">
        <v>1860.5500000000002</v>
      </c>
      <c r="I373" s="41">
        <v>2124.9699999999998</v>
      </c>
      <c r="J373" s="41">
        <v>2409.17</v>
      </c>
      <c r="K373" s="41">
        <v>2778.3999999999996</v>
      </c>
      <c r="L373" s="41">
        <v>2847.7599999999998</v>
      </c>
      <c r="M373" s="41">
        <v>2870.72</v>
      </c>
      <c r="N373" s="41">
        <v>2875.91</v>
      </c>
      <c r="O373" s="41">
        <v>2867.0299999999997</v>
      </c>
      <c r="P373" s="41">
        <v>2862.45</v>
      </c>
      <c r="Q373" s="41">
        <v>2824</v>
      </c>
      <c r="R373" s="41">
        <v>2761.5499999999997</v>
      </c>
      <c r="S373" s="41">
        <v>2823.0899999999997</v>
      </c>
      <c r="T373" s="41">
        <v>2842.73</v>
      </c>
      <c r="U373" s="41">
        <v>2863.6</v>
      </c>
      <c r="V373" s="41">
        <v>2892.66</v>
      </c>
      <c r="W373" s="41">
        <v>2906.22</v>
      </c>
      <c r="X373" s="41">
        <v>2615.65</v>
      </c>
      <c r="Y373" s="41">
        <v>2294.7399999999998</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12</v>
      </c>
      <c r="B374" s="41">
        <v>2091.0500000000002</v>
      </c>
      <c r="C374" s="41">
        <v>1958.4899999999998</v>
      </c>
      <c r="D374" s="41">
        <v>1878.73</v>
      </c>
      <c r="E374" s="41">
        <v>1845.23</v>
      </c>
      <c r="F374" s="41">
        <v>1877.7799999999997</v>
      </c>
      <c r="G374" s="41">
        <v>1965.13</v>
      </c>
      <c r="H374" s="41">
        <v>2190.36</v>
      </c>
      <c r="I374" s="41">
        <v>2551.59</v>
      </c>
      <c r="J374" s="41">
        <v>2891.5</v>
      </c>
      <c r="K374" s="41">
        <v>2963.7999999999997</v>
      </c>
      <c r="L374" s="41">
        <v>2972.04</v>
      </c>
      <c r="M374" s="41">
        <v>2996.73</v>
      </c>
      <c r="N374" s="41">
        <v>2975.0899999999997</v>
      </c>
      <c r="O374" s="41">
        <v>2983.3199999999997</v>
      </c>
      <c r="P374" s="41">
        <v>2989.2999999999997</v>
      </c>
      <c r="Q374" s="41">
        <v>2960.66</v>
      </c>
      <c r="R374" s="41">
        <v>2954.5</v>
      </c>
      <c r="S374" s="41">
        <v>2924.91</v>
      </c>
      <c r="T374" s="41">
        <v>2884.44</v>
      </c>
      <c r="U374" s="41">
        <v>2849.79</v>
      </c>
      <c r="V374" s="41">
        <v>2857.72</v>
      </c>
      <c r="W374" s="41">
        <v>2815.79</v>
      </c>
      <c r="X374" s="41">
        <v>2359.83</v>
      </c>
      <c r="Y374" s="41">
        <v>2188.87</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13</v>
      </c>
      <c r="B375" s="41">
        <v>2022.65</v>
      </c>
      <c r="C375" s="41">
        <v>1857.27</v>
      </c>
      <c r="D375" s="41">
        <v>1779.5500000000002</v>
      </c>
      <c r="E375" s="41">
        <v>1760.1799999999998</v>
      </c>
      <c r="F375" s="41">
        <v>1834.96</v>
      </c>
      <c r="G375" s="41">
        <v>1924.3899999999999</v>
      </c>
      <c r="H375" s="41">
        <v>2107.23</v>
      </c>
      <c r="I375" s="41">
        <v>2365.58</v>
      </c>
      <c r="J375" s="41">
        <v>2744</v>
      </c>
      <c r="K375" s="41">
        <v>2915.67</v>
      </c>
      <c r="L375" s="41">
        <v>2951.8399999999997</v>
      </c>
      <c r="M375" s="41">
        <v>2940.3199999999997</v>
      </c>
      <c r="N375" s="41">
        <v>2930.69</v>
      </c>
      <c r="O375" s="41">
        <v>2944.85</v>
      </c>
      <c r="P375" s="41">
        <v>3032.52</v>
      </c>
      <c r="Q375" s="41">
        <v>3062.85</v>
      </c>
      <c r="R375" s="41">
        <v>2976.96</v>
      </c>
      <c r="S375" s="41">
        <v>2955.04</v>
      </c>
      <c r="T375" s="41">
        <v>2943.39</v>
      </c>
      <c r="U375" s="41">
        <v>2943.7999999999997</v>
      </c>
      <c r="V375" s="41">
        <v>2991.54</v>
      </c>
      <c r="W375" s="41">
        <v>2847.27</v>
      </c>
      <c r="X375" s="41">
        <v>2357.2599999999998</v>
      </c>
      <c r="Y375" s="41">
        <v>2200.92</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14</v>
      </c>
      <c r="B376" s="41">
        <v>2048.0299999999997</v>
      </c>
      <c r="C376" s="41">
        <v>1947.2799999999997</v>
      </c>
      <c r="D376" s="41">
        <v>1804.6</v>
      </c>
      <c r="E376" s="41">
        <v>1781.9699999999998</v>
      </c>
      <c r="F376" s="41">
        <v>1797.25</v>
      </c>
      <c r="G376" s="41">
        <v>1968.6999999999998</v>
      </c>
      <c r="H376" s="41">
        <v>2223.92</v>
      </c>
      <c r="I376" s="41">
        <v>2609.67</v>
      </c>
      <c r="J376" s="41">
        <v>2916.47</v>
      </c>
      <c r="K376" s="41">
        <v>3045.18</v>
      </c>
      <c r="L376" s="41">
        <v>3121.73</v>
      </c>
      <c r="M376" s="41">
        <v>3090.71</v>
      </c>
      <c r="N376" s="41">
        <v>3056.58</v>
      </c>
      <c r="O376" s="41">
        <v>3100.83</v>
      </c>
      <c r="P376" s="41">
        <v>3187.43</v>
      </c>
      <c r="Q376" s="41">
        <v>3153.69</v>
      </c>
      <c r="R376" s="41">
        <v>3076.35</v>
      </c>
      <c r="S376" s="41">
        <v>3047.3399999999997</v>
      </c>
      <c r="T376" s="41">
        <v>2990.3999999999996</v>
      </c>
      <c r="U376" s="41">
        <v>2951.29</v>
      </c>
      <c r="V376" s="41">
        <v>3060.7799999999997</v>
      </c>
      <c r="W376" s="41">
        <v>2915.12</v>
      </c>
      <c r="X376" s="41">
        <v>2487.7799999999997</v>
      </c>
      <c r="Y376" s="41">
        <v>2279.63</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15</v>
      </c>
      <c r="B377" s="41">
        <v>2078.34</v>
      </c>
      <c r="C377" s="41">
        <v>1993.79</v>
      </c>
      <c r="D377" s="41">
        <v>1903.0500000000002</v>
      </c>
      <c r="E377" s="41">
        <v>1860.1599999999999</v>
      </c>
      <c r="F377" s="41">
        <v>1910.42</v>
      </c>
      <c r="G377" s="41">
        <v>2068.4</v>
      </c>
      <c r="H377" s="41">
        <v>2270.7199999999998</v>
      </c>
      <c r="I377" s="41">
        <v>2671.34</v>
      </c>
      <c r="J377" s="41">
        <v>2898.54</v>
      </c>
      <c r="K377" s="41">
        <v>2991.2999999999997</v>
      </c>
      <c r="L377" s="41">
        <v>3002.37</v>
      </c>
      <c r="M377" s="41">
        <v>2965.0899999999997</v>
      </c>
      <c r="N377" s="41">
        <v>2952.1299999999997</v>
      </c>
      <c r="O377" s="41">
        <v>2976.19</v>
      </c>
      <c r="P377" s="41">
        <v>3070.0299999999997</v>
      </c>
      <c r="Q377" s="41">
        <v>3005.12</v>
      </c>
      <c r="R377" s="41">
        <v>2969.2599999999998</v>
      </c>
      <c r="S377" s="41">
        <v>2949.24</v>
      </c>
      <c r="T377" s="41">
        <v>2956.5099999999998</v>
      </c>
      <c r="U377" s="41">
        <v>2945.1299999999997</v>
      </c>
      <c r="V377" s="41">
        <v>2963.8799999999997</v>
      </c>
      <c r="W377" s="41">
        <v>2886.66</v>
      </c>
      <c r="X377" s="41">
        <v>2610.27</v>
      </c>
      <c r="Y377" s="41">
        <v>2290.9299999999998</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16</v>
      </c>
      <c r="B378" s="41">
        <v>2016.3000000000002</v>
      </c>
      <c r="C378" s="41">
        <v>1844.19</v>
      </c>
      <c r="D378" s="41">
        <v>1719.04</v>
      </c>
      <c r="E378" s="41">
        <v>1652.06</v>
      </c>
      <c r="F378" s="41">
        <v>1739.6100000000001</v>
      </c>
      <c r="G378" s="41">
        <v>1937.0299999999997</v>
      </c>
      <c r="H378" s="41">
        <v>2193.36</v>
      </c>
      <c r="I378" s="41">
        <v>2455.16</v>
      </c>
      <c r="J378" s="41">
        <v>2783.3399999999997</v>
      </c>
      <c r="K378" s="41">
        <v>2848.45</v>
      </c>
      <c r="L378" s="41">
        <v>2843.6</v>
      </c>
      <c r="M378" s="41">
        <v>2800.3199999999997</v>
      </c>
      <c r="N378" s="41">
        <v>2827.89</v>
      </c>
      <c r="O378" s="41">
        <v>2840.14</v>
      </c>
      <c r="P378" s="41">
        <v>2926.54</v>
      </c>
      <c r="Q378" s="41">
        <v>2901.96</v>
      </c>
      <c r="R378" s="41">
        <v>2842.48</v>
      </c>
      <c r="S378" s="41">
        <v>2796.1</v>
      </c>
      <c r="T378" s="41">
        <v>2782.89</v>
      </c>
      <c r="U378" s="41">
        <v>2770.69</v>
      </c>
      <c r="V378" s="41">
        <v>2818.0699999999997</v>
      </c>
      <c r="W378" s="41">
        <v>2841.7999999999997</v>
      </c>
      <c r="X378" s="41">
        <v>2546.3200000000002</v>
      </c>
      <c r="Y378" s="41">
        <v>2228.1</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17</v>
      </c>
      <c r="B379" s="41">
        <v>2124.59</v>
      </c>
      <c r="C379" s="41">
        <v>2071.15</v>
      </c>
      <c r="D379" s="41">
        <v>1907.3600000000001</v>
      </c>
      <c r="E379" s="41">
        <v>1828.0299999999997</v>
      </c>
      <c r="F379" s="41">
        <v>1818.0500000000002</v>
      </c>
      <c r="G379" s="41">
        <v>1724.96</v>
      </c>
      <c r="H379" s="41">
        <v>1827.6599999999999</v>
      </c>
      <c r="I379" s="41">
        <v>2192.31</v>
      </c>
      <c r="J379" s="41">
        <v>2494.2199999999998</v>
      </c>
      <c r="K379" s="41">
        <v>2798.66</v>
      </c>
      <c r="L379" s="41">
        <v>2896.3999999999996</v>
      </c>
      <c r="M379" s="41">
        <v>2931.0299999999997</v>
      </c>
      <c r="N379" s="41">
        <v>2932.3799999999997</v>
      </c>
      <c r="O379" s="41">
        <v>2894.52</v>
      </c>
      <c r="P379" s="41">
        <v>2927.67</v>
      </c>
      <c r="Q379" s="41">
        <v>2912.17</v>
      </c>
      <c r="R379" s="41">
        <v>2894.7599999999998</v>
      </c>
      <c r="S379" s="41">
        <v>2896.49</v>
      </c>
      <c r="T379" s="41">
        <v>2892.22</v>
      </c>
      <c r="U379" s="41">
        <v>2891.91</v>
      </c>
      <c r="V379" s="41">
        <v>2919.5699999999997</v>
      </c>
      <c r="W379" s="41">
        <v>2903.3599999999997</v>
      </c>
      <c r="X379" s="41">
        <v>2482.4299999999998</v>
      </c>
      <c r="Y379" s="41">
        <v>2289.02</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18</v>
      </c>
      <c r="B380" s="41">
        <v>2017.54</v>
      </c>
      <c r="C380" s="41">
        <v>1872.7399999999998</v>
      </c>
      <c r="D380" s="41">
        <v>1814.85</v>
      </c>
      <c r="E380" s="41">
        <v>1684.96</v>
      </c>
      <c r="F380" s="41">
        <v>1646.92</v>
      </c>
      <c r="G380" s="41">
        <v>1581.98</v>
      </c>
      <c r="H380" s="41">
        <v>1575.5</v>
      </c>
      <c r="I380" s="41">
        <v>1882.7799999999997</v>
      </c>
      <c r="J380" s="41">
        <v>2353.31</v>
      </c>
      <c r="K380" s="41">
        <v>2727.1099999999997</v>
      </c>
      <c r="L380" s="41">
        <v>2885.21</v>
      </c>
      <c r="M380" s="41">
        <v>2905.23</v>
      </c>
      <c r="N380" s="41">
        <v>2902.3399999999997</v>
      </c>
      <c r="O380" s="41">
        <v>2901.93</v>
      </c>
      <c r="P380" s="41">
        <v>2898.71</v>
      </c>
      <c r="Q380" s="41">
        <v>2860.79</v>
      </c>
      <c r="R380" s="41">
        <v>2734.1299999999997</v>
      </c>
      <c r="S380" s="41">
        <v>2756.68</v>
      </c>
      <c r="T380" s="41">
        <v>2829.5699999999997</v>
      </c>
      <c r="U380" s="41">
        <v>2876.06</v>
      </c>
      <c r="V380" s="41">
        <v>2911.73</v>
      </c>
      <c r="W380" s="41">
        <v>2943</v>
      </c>
      <c r="X380" s="41">
        <v>2605.25</v>
      </c>
      <c r="Y380" s="41">
        <v>2201.2599999999998</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19</v>
      </c>
      <c r="B381" s="41">
        <v>2037.62</v>
      </c>
      <c r="C381" s="41">
        <v>1924.88</v>
      </c>
      <c r="D381" s="41">
        <v>1843.46</v>
      </c>
      <c r="E381" s="41">
        <v>1821.67</v>
      </c>
      <c r="F381" s="41">
        <v>1847.62</v>
      </c>
      <c r="G381" s="41">
        <v>1919.8000000000002</v>
      </c>
      <c r="H381" s="41">
        <v>2159.1</v>
      </c>
      <c r="I381" s="41">
        <v>2534.85</v>
      </c>
      <c r="J381" s="41">
        <v>2902.3999999999996</v>
      </c>
      <c r="K381" s="41">
        <v>2997.47</v>
      </c>
      <c r="L381" s="41">
        <v>3027.41</v>
      </c>
      <c r="M381" s="41">
        <v>3006.44</v>
      </c>
      <c r="N381" s="41">
        <v>2941.62</v>
      </c>
      <c r="O381" s="41">
        <v>2985.8799999999997</v>
      </c>
      <c r="P381" s="41">
        <v>3058.16</v>
      </c>
      <c r="Q381" s="41">
        <v>3015.1</v>
      </c>
      <c r="R381" s="41">
        <v>2935.7999999999997</v>
      </c>
      <c r="S381" s="41">
        <v>2895.79</v>
      </c>
      <c r="T381" s="41">
        <v>2881.54</v>
      </c>
      <c r="U381" s="41">
        <v>2887.0099999999998</v>
      </c>
      <c r="V381" s="41">
        <v>2895.96</v>
      </c>
      <c r="W381" s="41">
        <v>2861.89</v>
      </c>
      <c r="X381" s="41">
        <v>2410.21</v>
      </c>
      <c r="Y381" s="41">
        <v>2192.65</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20</v>
      </c>
      <c r="B382" s="41">
        <v>2060.15</v>
      </c>
      <c r="C382" s="41">
        <v>1861.9299999999998</v>
      </c>
      <c r="D382" s="41">
        <v>1664.62</v>
      </c>
      <c r="E382" s="41">
        <v>1619.26</v>
      </c>
      <c r="F382" s="41">
        <v>1686.71</v>
      </c>
      <c r="G382" s="41">
        <v>1919.7799999999997</v>
      </c>
      <c r="H382" s="41">
        <v>2111.9899999999998</v>
      </c>
      <c r="I382" s="41">
        <v>2484.8200000000002</v>
      </c>
      <c r="J382" s="41">
        <v>2858.2799999999997</v>
      </c>
      <c r="K382" s="41">
        <v>3117.41</v>
      </c>
      <c r="L382" s="41">
        <v>3135.5299999999997</v>
      </c>
      <c r="M382" s="41">
        <v>3114.3999999999996</v>
      </c>
      <c r="N382" s="41">
        <v>3105.7</v>
      </c>
      <c r="O382" s="41">
        <v>3119.58</v>
      </c>
      <c r="P382" s="41">
        <v>3264.8599999999997</v>
      </c>
      <c r="Q382" s="41">
        <v>3134.0699999999997</v>
      </c>
      <c r="R382" s="41">
        <v>3029.98</v>
      </c>
      <c r="S382" s="41">
        <v>2931.1</v>
      </c>
      <c r="T382" s="41">
        <v>2910.42</v>
      </c>
      <c r="U382" s="41">
        <v>2904.67</v>
      </c>
      <c r="V382" s="41">
        <v>2878.5</v>
      </c>
      <c r="W382" s="41">
        <v>2851.66</v>
      </c>
      <c r="X382" s="41">
        <v>2430.77</v>
      </c>
      <c r="Y382" s="41">
        <v>2275.12</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21</v>
      </c>
      <c r="B383" s="41">
        <v>2008.8899999999999</v>
      </c>
      <c r="C383" s="41">
        <v>1906.58</v>
      </c>
      <c r="D383" s="41">
        <v>1807.31</v>
      </c>
      <c r="E383" s="41">
        <v>1699.37</v>
      </c>
      <c r="F383" s="41">
        <v>1757.1</v>
      </c>
      <c r="G383" s="41">
        <v>1938.9899999999998</v>
      </c>
      <c r="H383" s="41">
        <v>2082.0299999999997</v>
      </c>
      <c r="I383" s="41">
        <v>2512.17</v>
      </c>
      <c r="J383" s="41">
        <v>2801.1</v>
      </c>
      <c r="K383" s="41">
        <v>3028.8599999999997</v>
      </c>
      <c r="L383" s="41">
        <v>3153.33</v>
      </c>
      <c r="M383" s="41">
        <v>3064.0699999999997</v>
      </c>
      <c r="N383" s="41">
        <v>3027.18</v>
      </c>
      <c r="O383" s="41">
        <v>3052.98</v>
      </c>
      <c r="P383" s="41">
        <v>3272.42</v>
      </c>
      <c r="Q383" s="41">
        <v>3178.6499999999996</v>
      </c>
      <c r="R383" s="41">
        <v>3005.97</v>
      </c>
      <c r="S383" s="41">
        <v>2985.48</v>
      </c>
      <c r="T383" s="41">
        <v>2957.35</v>
      </c>
      <c r="U383" s="41">
        <v>2949</v>
      </c>
      <c r="V383" s="41">
        <v>2902.52</v>
      </c>
      <c r="W383" s="41">
        <v>2851.8799999999997</v>
      </c>
      <c r="X383" s="41">
        <v>2467.4499999999998</v>
      </c>
      <c r="Y383" s="41">
        <v>2319.31</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22</v>
      </c>
      <c r="B384" s="41">
        <v>2036.79</v>
      </c>
      <c r="C384" s="41">
        <v>1896.56</v>
      </c>
      <c r="D384" s="41">
        <v>1767.75</v>
      </c>
      <c r="E384" s="41">
        <v>1603.8</v>
      </c>
      <c r="F384" s="41">
        <v>1697.9099999999999</v>
      </c>
      <c r="G384" s="41">
        <v>1941.9</v>
      </c>
      <c r="H384" s="41">
        <v>2080.88</v>
      </c>
      <c r="I384" s="41">
        <v>2526.29</v>
      </c>
      <c r="J384" s="41">
        <v>2884.37</v>
      </c>
      <c r="K384" s="41">
        <v>3057.95</v>
      </c>
      <c r="L384" s="41">
        <v>3086.58</v>
      </c>
      <c r="M384" s="41">
        <v>3086.14</v>
      </c>
      <c r="N384" s="41">
        <v>3009.97</v>
      </c>
      <c r="O384" s="41">
        <v>3092.45</v>
      </c>
      <c r="P384" s="41">
        <v>3172.1</v>
      </c>
      <c r="Q384" s="41">
        <v>3109.96</v>
      </c>
      <c r="R384" s="41">
        <v>3022.27</v>
      </c>
      <c r="S384" s="41">
        <v>2962.62</v>
      </c>
      <c r="T384" s="41">
        <v>2959.73</v>
      </c>
      <c r="U384" s="41">
        <v>2943.02</v>
      </c>
      <c r="V384" s="41">
        <v>2959.22</v>
      </c>
      <c r="W384" s="41">
        <v>2881.3399999999997</v>
      </c>
      <c r="X384" s="41">
        <v>2487.79</v>
      </c>
      <c r="Y384" s="41">
        <v>2267.48</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23</v>
      </c>
      <c r="B385" s="41">
        <v>2048.67</v>
      </c>
      <c r="C385" s="41">
        <v>1855.5700000000002</v>
      </c>
      <c r="D385" s="41">
        <v>1782.88</v>
      </c>
      <c r="E385" s="41">
        <v>1716.5500000000002</v>
      </c>
      <c r="F385" s="41">
        <v>1738.17</v>
      </c>
      <c r="G385" s="41">
        <v>1887.8000000000002</v>
      </c>
      <c r="H385" s="41">
        <v>2127.71</v>
      </c>
      <c r="I385" s="41">
        <v>2552.91</v>
      </c>
      <c r="J385" s="41">
        <v>2900.7999999999997</v>
      </c>
      <c r="K385" s="41">
        <v>3001.17</v>
      </c>
      <c r="L385" s="41">
        <v>3049.5699999999997</v>
      </c>
      <c r="M385" s="41">
        <v>3033.39</v>
      </c>
      <c r="N385" s="41">
        <v>3066.8999999999996</v>
      </c>
      <c r="O385" s="41">
        <v>3094.45</v>
      </c>
      <c r="P385" s="41">
        <v>3192.94</v>
      </c>
      <c r="Q385" s="41">
        <v>3086.7599999999998</v>
      </c>
      <c r="R385" s="41">
        <v>3021.41</v>
      </c>
      <c r="S385" s="41">
        <v>2992.97</v>
      </c>
      <c r="T385" s="41">
        <v>2954.94</v>
      </c>
      <c r="U385" s="41">
        <v>2938.3399999999997</v>
      </c>
      <c r="V385" s="41">
        <v>2912.75</v>
      </c>
      <c r="W385" s="41">
        <v>2923.83</v>
      </c>
      <c r="X385" s="41">
        <v>2716.29</v>
      </c>
      <c r="Y385" s="41">
        <v>2330.67</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24</v>
      </c>
      <c r="B386" s="41">
        <v>2244.73</v>
      </c>
      <c r="C386" s="41">
        <v>2031.4499999999998</v>
      </c>
      <c r="D386" s="41">
        <v>1945.6799999999998</v>
      </c>
      <c r="E386" s="41">
        <v>1892.9299999999998</v>
      </c>
      <c r="F386" s="41">
        <v>1873.02</v>
      </c>
      <c r="G386" s="41">
        <v>1868.58</v>
      </c>
      <c r="H386" s="41">
        <v>1929.02</v>
      </c>
      <c r="I386" s="41">
        <v>2232.25</v>
      </c>
      <c r="J386" s="41">
        <v>2646.48</v>
      </c>
      <c r="K386" s="41">
        <v>2934.1299999999997</v>
      </c>
      <c r="L386" s="41">
        <v>3010.18</v>
      </c>
      <c r="M386" s="41">
        <v>3018.0099999999998</v>
      </c>
      <c r="N386" s="41">
        <v>3007.1</v>
      </c>
      <c r="O386" s="41">
        <v>3008.23</v>
      </c>
      <c r="P386" s="41">
        <v>2999.39</v>
      </c>
      <c r="Q386" s="41">
        <v>3026.64</v>
      </c>
      <c r="R386" s="41">
        <v>3016.93</v>
      </c>
      <c r="S386" s="41">
        <v>3009.99</v>
      </c>
      <c r="T386" s="41">
        <v>3002.2</v>
      </c>
      <c r="U386" s="41">
        <v>3005.69</v>
      </c>
      <c r="V386" s="41">
        <v>3012.2999999999997</v>
      </c>
      <c r="W386" s="41">
        <v>3000</v>
      </c>
      <c r="X386" s="41">
        <v>2670.99</v>
      </c>
      <c r="Y386" s="41">
        <v>2305.5700000000002</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25</v>
      </c>
      <c r="B387" s="41">
        <v>2188.4899999999998</v>
      </c>
      <c r="C387" s="41">
        <v>2000.63</v>
      </c>
      <c r="D387" s="41">
        <v>1909.08</v>
      </c>
      <c r="E387" s="41">
        <v>1835.12</v>
      </c>
      <c r="F387" s="41">
        <v>1786.04</v>
      </c>
      <c r="G387" s="41">
        <v>1830.42</v>
      </c>
      <c r="H387" s="41">
        <v>1761.3600000000001</v>
      </c>
      <c r="I387" s="41">
        <v>2019.85</v>
      </c>
      <c r="J387" s="41">
        <v>2368.65</v>
      </c>
      <c r="K387" s="41">
        <v>2722.98</v>
      </c>
      <c r="L387" s="41">
        <v>2860</v>
      </c>
      <c r="M387" s="41">
        <v>2922.64</v>
      </c>
      <c r="N387" s="41">
        <v>2922.0499999999997</v>
      </c>
      <c r="O387" s="41">
        <v>2920.6299999999997</v>
      </c>
      <c r="P387" s="41">
        <v>2926.2</v>
      </c>
      <c r="Q387" s="41">
        <v>2883.49</v>
      </c>
      <c r="R387" s="41">
        <v>2819.71</v>
      </c>
      <c r="S387" s="41">
        <v>2826.68</v>
      </c>
      <c r="T387" s="41">
        <v>2856.3999999999996</v>
      </c>
      <c r="U387" s="41">
        <v>2879.94</v>
      </c>
      <c r="V387" s="41">
        <v>2910.43</v>
      </c>
      <c r="W387" s="41">
        <v>2946.7999999999997</v>
      </c>
      <c r="X387" s="41">
        <v>2595.2199999999998</v>
      </c>
      <c r="Y387" s="41">
        <v>2224.92</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26</v>
      </c>
      <c r="B388" s="41">
        <v>2052.36</v>
      </c>
      <c r="C388" s="41">
        <v>1940.0500000000002</v>
      </c>
      <c r="D388" s="41">
        <v>1851.46</v>
      </c>
      <c r="E388" s="41">
        <v>1689.6399999999999</v>
      </c>
      <c r="F388" s="41">
        <v>1709.3600000000001</v>
      </c>
      <c r="G388" s="41">
        <v>1968.54</v>
      </c>
      <c r="H388" s="41">
        <v>2076.81</v>
      </c>
      <c r="I388" s="41">
        <v>2384.23</v>
      </c>
      <c r="J388" s="41">
        <v>2819.62</v>
      </c>
      <c r="K388" s="41">
        <v>2905.3799999999997</v>
      </c>
      <c r="L388" s="41">
        <v>2994.47</v>
      </c>
      <c r="M388" s="41">
        <v>2952.35</v>
      </c>
      <c r="N388" s="41">
        <v>2917.5699999999997</v>
      </c>
      <c r="O388" s="41">
        <v>2965.54</v>
      </c>
      <c r="P388" s="41">
        <v>3019.18</v>
      </c>
      <c r="Q388" s="41">
        <v>3027.48</v>
      </c>
      <c r="R388" s="41">
        <v>2991.0699999999997</v>
      </c>
      <c r="S388" s="41">
        <v>2856.42</v>
      </c>
      <c r="T388" s="41">
        <v>2813.79</v>
      </c>
      <c r="U388" s="41">
        <v>2715.6099999999997</v>
      </c>
      <c r="V388" s="41">
        <v>2741.29</v>
      </c>
      <c r="W388" s="41">
        <v>2647.59</v>
      </c>
      <c r="X388" s="41">
        <v>2245.9</v>
      </c>
      <c r="Y388" s="41">
        <v>2124.8200000000002</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27</v>
      </c>
      <c r="B389" s="41">
        <v>1962.1799999999998</v>
      </c>
      <c r="C389" s="41">
        <v>1772.19</v>
      </c>
      <c r="D389" s="41">
        <v>1712.35</v>
      </c>
      <c r="E389" s="41">
        <v>1400.05</v>
      </c>
      <c r="F389" s="41">
        <v>1195.6100000000001</v>
      </c>
      <c r="G389" s="41">
        <v>1772.9699999999998</v>
      </c>
      <c r="H389" s="41">
        <v>1944.85</v>
      </c>
      <c r="I389" s="41">
        <v>2271.66</v>
      </c>
      <c r="J389" s="41">
        <v>2644.39</v>
      </c>
      <c r="K389" s="41">
        <v>2827.7999999999997</v>
      </c>
      <c r="L389" s="41">
        <v>2926.47</v>
      </c>
      <c r="M389" s="41">
        <v>2832.33</v>
      </c>
      <c r="N389" s="41">
        <v>2789.8999999999996</v>
      </c>
      <c r="O389" s="41">
        <v>2826.35</v>
      </c>
      <c r="P389" s="41">
        <v>2948.54</v>
      </c>
      <c r="Q389" s="41">
        <v>2873.43</v>
      </c>
      <c r="R389" s="41">
        <v>2888.2799999999997</v>
      </c>
      <c r="S389" s="41">
        <v>2820.5</v>
      </c>
      <c r="T389" s="41">
        <v>2770.2</v>
      </c>
      <c r="U389" s="41">
        <v>2666.44</v>
      </c>
      <c r="V389" s="41">
        <v>2661.02</v>
      </c>
      <c r="W389" s="41">
        <v>2612.98</v>
      </c>
      <c r="X389" s="41">
        <v>2246.14</v>
      </c>
      <c r="Y389" s="41">
        <v>2138.0099999999998</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28</v>
      </c>
      <c r="B390" s="41">
        <v>2026.65</v>
      </c>
      <c r="C390" s="41">
        <v>1803.56</v>
      </c>
      <c r="D390" s="41">
        <v>1656.06</v>
      </c>
      <c r="E390" s="41">
        <v>1131.54</v>
      </c>
      <c r="F390" s="41">
        <v>1007.96</v>
      </c>
      <c r="G390" s="41">
        <v>1845.0299999999997</v>
      </c>
      <c r="H390" s="41">
        <v>2075.3000000000002</v>
      </c>
      <c r="I390" s="41">
        <v>2363.61</v>
      </c>
      <c r="J390" s="41">
        <v>2885.06</v>
      </c>
      <c r="K390" s="41">
        <v>2958.18</v>
      </c>
      <c r="L390" s="41">
        <v>3042.23</v>
      </c>
      <c r="M390" s="41">
        <v>3039.5699999999997</v>
      </c>
      <c r="N390" s="41">
        <v>3033.62</v>
      </c>
      <c r="O390" s="41">
        <v>3046.41</v>
      </c>
      <c r="P390" s="41">
        <v>3150.5699999999997</v>
      </c>
      <c r="Q390" s="41">
        <v>3228.42</v>
      </c>
      <c r="R390" s="41">
        <v>3052.8599999999997</v>
      </c>
      <c r="S390" s="41">
        <v>3002.67</v>
      </c>
      <c r="T390" s="41">
        <v>2954.0899999999997</v>
      </c>
      <c r="U390" s="41">
        <v>2913.41</v>
      </c>
      <c r="V390" s="41">
        <v>2902.0499999999997</v>
      </c>
      <c r="W390" s="41">
        <v>2867.1</v>
      </c>
      <c r="X390" s="41">
        <v>2473.5700000000002</v>
      </c>
      <c r="Y390" s="41">
        <v>2204.19</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12" x14ac:dyDescent="0.2">
      <c r="A391" s="33">
        <v>29</v>
      </c>
      <c r="B391" s="41">
        <v>2002.8400000000001</v>
      </c>
      <c r="C391" s="41">
        <v>1840.23</v>
      </c>
      <c r="D391" s="41">
        <v>1651.1100000000001</v>
      </c>
      <c r="E391" s="41">
        <v>1574.98</v>
      </c>
      <c r="F391" s="41">
        <v>1562.8</v>
      </c>
      <c r="G391" s="41">
        <v>1872.5099999999998</v>
      </c>
      <c r="H391" s="41">
        <v>1997.46</v>
      </c>
      <c r="I391" s="41">
        <v>2354.9499999999998</v>
      </c>
      <c r="J391" s="41">
        <v>2914.8199999999997</v>
      </c>
      <c r="K391" s="41">
        <v>2950.62</v>
      </c>
      <c r="L391" s="41">
        <v>2960.23</v>
      </c>
      <c r="M391" s="41">
        <v>3052.19</v>
      </c>
      <c r="N391" s="41">
        <v>3059.2799999999997</v>
      </c>
      <c r="O391" s="41">
        <v>3078.6499999999996</v>
      </c>
      <c r="P391" s="41">
        <v>3213.39</v>
      </c>
      <c r="Q391" s="41">
        <v>3229.81</v>
      </c>
      <c r="R391" s="41">
        <v>3221.42</v>
      </c>
      <c r="S391" s="41">
        <v>3156.83</v>
      </c>
      <c r="T391" s="41">
        <v>3092.71</v>
      </c>
      <c r="U391" s="41">
        <v>3068.5499999999997</v>
      </c>
      <c r="V391" s="41">
        <v>3037.52</v>
      </c>
      <c r="W391" s="41">
        <v>2954.0299999999997</v>
      </c>
      <c r="X391" s="41">
        <v>2638.19</v>
      </c>
      <c r="Y391" s="41">
        <v>2225.7399999999998</v>
      </c>
      <c r="Z391" s="24">
        <f>IFERROR(Y391,"скрыть")</f>
        <v>2225.7399999999998</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12" x14ac:dyDescent="0.2">
      <c r="A392" s="33">
        <v>30</v>
      </c>
      <c r="B392" s="41">
        <v>2012.96</v>
      </c>
      <c r="C392" s="41">
        <v>1870.7599999999998</v>
      </c>
      <c r="D392" s="41">
        <v>1722.29</v>
      </c>
      <c r="E392" s="41">
        <v>1632.34</v>
      </c>
      <c r="F392" s="41">
        <v>1620.3899999999999</v>
      </c>
      <c r="G392" s="41">
        <v>1846.7599999999998</v>
      </c>
      <c r="H392" s="41">
        <v>1913.12</v>
      </c>
      <c r="I392" s="41">
        <v>2304.33</v>
      </c>
      <c r="J392" s="41">
        <v>2929.0899999999997</v>
      </c>
      <c r="K392" s="41">
        <v>2819.99</v>
      </c>
      <c r="L392" s="41">
        <v>2800.56</v>
      </c>
      <c r="M392" s="41">
        <v>2786.7999999999997</v>
      </c>
      <c r="N392" s="41">
        <v>3087.0699999999997</v>
      </c>
      <c r="O392" s="41">
        <v>3101.74</v>
      </c>
      <c r="P392" s="41">
        <v>3485.67</v>
      </c>
      <c r="Q392" s="41">
        <v>3482.3199999999997</v>
      </c>
      <c r="R392" s="41">
        <v>3253.46</v>
      </c>
      <c r="S392" s="41">
        <v>3131.99</v>
      </c>
      <c r="T392" s="41">
        <v>3080.3199999999997</v>
      </c>
      <c r="U392" s="41">
        <v>3036.99</v>
      </c>
      <c r="V392" s="41">
        <v>3117.45</v>
      </c>
      <c r="W392" s="41">
        <v>3113.93</v>
      </c>
      <c r="X392" s="41">
        <v>2838.18</v>
      </c>
      <c r="Y392" s="41">
        <v>2345.23</v>
      </c>
      <c r="Z392" s="24">
        <f>IFERROR(Y392,"скрыть")</f>
        <v>2345.23</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12" x14ac:dyDescent="0.2">
      <c r="A393" s="33">
        <v>31</v>
      </c>
      <c r="B393" s="41">
        <v>2096.92</v>
      </c>
      <c r="C393" s="41">
        <v>1960.75</v>
      </c>
      <c r="D393" s="41">
        <v>1831.35</v>
      </c>
      <c r="E393" s="41">
        <v>1728.13</v>
      </c>
      <c r="F393" s="41">
        <v>1684.2799999999997</v>
      </c>
      <c r="G393" s="41">
        <v>1784.73</v>
      </c>
      <c r="H393" s="41">
        <v>1845.7599999999998</v>
      </c>
      <c r="I393" s="41">
        <v>2107.06</v>
      </c>
      <c r="J393" s="41">
        <v>2702.92</v>
      </c>
      <c r="K393" s="41">
        <v>2856.92</v>
      </c>
      <c r="L393" s="41">
        <v>2996.3799999999997</v>
      </c>
      <c r="M393" s="41">
        <v>3029.6499999999996</v>
      </c>
      <c r="N393" s="41">
        <v>3041.24</v>
      </c>
      <c r="O393" s="41">
        <v>3045.2799999999997</v>
      </c>
      <c r="P393" s="41">
        <v>3088.48</v>
      </c>
      <c r="Q393" s="41">
        <v>3108.42</v>
      </c>
      <c r="R393" s="41">
        <v>3113.54</v>
      </c>
      <c r="S393" s="41">
        <v>3121.6499999999996</v>
      </c>
      <c r="T393" s="41">
        <v>3057.3599999999997</v>
      </c>
      <c r="U393" s="41">
        <v>3035.6499999999996</v>
      </c>
      <c r="V393" s="41">
        <v>3056.5499999999997</v>
      </c>
      <c r="W393" s="41">
        <v>3042.23</v>
      </c>
      <c r="X393" s="41">
        <v>2720.56</v>
      </c>
      <c r="Y393" s="41">
        <v>2279.0700000000002</v>
      </c>
      <c r="Z393" s="24">
        <f>IFERROR(Y393,"скрыть")</f>
        <v>2279.0700000000002</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x14ac:dyDescent="0.2">
      <c r="A394" s="111"/>
      <c r="B394" s="112" t="s">
        <v>108</v>
      </c>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x14ac:dyDescent="0.2">
      <c r="A395" s="111"/>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s="27" customFormat="1" ht="32.65" customHeight="1" x14ac:dyDescent="0.2">
      <c r="A396" s="31" t="s">
        <v>83</v>
      </c>
      <c r="B396" s="32" t="s">
        <v>84</v>
      </c>
      <c r="C396" s="32" t="s">
        <v>85</v>
      </c>
      <c r="D396" s="32" t="s">
        <v>86</v>
      </c>
      <c r="E396" s="32" t="s">
        <v>87</v>
      </c>
      <c r="F396" s="32" t="s">
        <v>88</v>
      </c>
      <c r="G396" s="32" t="s">
        <v>89</v>
      </c>
      <c r="H396" s="32" t="s">
        <v>90</v>
      </c>
      <c r="I396" s="32" t="s">
        <v>91</v>
      </c>
      <c r="J396" s="32" t="s">
        <v>92</v>
      </c>
      <c r="K396" s="32" t="s">
        <v>93</v>
      </c>
      <c r="L396" s="32" t="s">
        <v>94</v>
      </c>
      <c r="M396" s="32" t="s">
        <v>95</v>
      </c>
      <c r="N396" s="32" t="s">
        <v>96</v>
      </c>
      <c r="O396" s="32" t="s">
        <v>97</v>
      </c>
      <c r="P396" s="32" t="s">
        <v>98</v>
      </c>
      <c r="Q396" s="32" t="s">
        <v>99</v>
      </c>
      <c r="R396" s="32" t="s">
        <v>100</v>
      </c>
      <c r="S396" s="32" t="s">
        <v>101</v>
      </c>
      <c r="T396" s="32" t="s">
        <v>102</v>
      </c>
      <c r="U396" s="32" t="s">
        <v>103</v>
      </c>
      <c r="V396" s="32" t="s">
        <v>104</v>
      </c>
      <c r="W396" s="32" t="s">
        <v>105</v>
      </c>
      <c r="X396" s="32" t="s">
        <v>106</v>
      </c>
      <c r="Y396" s="32" t="s">
        <v>107</v>
      </c>
      <c r="Z396" s="26"/>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2" x14ac:dyDescent="0.2">
      <c r="A397" s="33">
        <v>1</v>
      </c>
      <c r="B397" s="41">
        <f>B363</f>
        <v>2090.9299999999998</v>
      </c>
      <c r="C397" s="41">
        <f t="shared" ref="C397:Y397" si="18">C363</f>
        <v>1948.9899999999998</v>
      </c>
      <c r="D397" s="41">
        <f t="shared" si="18"/>
        <v>1896.85</v>
      </c>
      <c r="E397" s="41">
        <f t="shared" si="18"/>
        <v>1857.3400000000001</v>
      </c>
      <c r="F397" s="41">
        <f t="shared" si="18"/>
        <v>1840.56</v>
      </c>
      <c r="G397" s="41">
        <f t="shared" si="18"/>
        <v>1845.0299999999997</v>
      </c>
      <c r="H397" s="41">
        <f t="shared" si="18"/>
        <v>1856.4299999999998</v>
      </c>
      <c r="I397" s="41">
        <f t="shared" si="18"/>
        <v>2107.65</v>
      </c>
      <c r="J397" s="41">
        <f t="shared" si="18"/>
        <v>2296.37</v>
      </c>
      <c r="K397" s="41">
        <f t="shared" si="18"/>
        <v>2562.1999999999998</v>
      </c>
      <c r="L397" s="41">
        <f t="shared" si="18"/>
        <v>2697.81</v>
      </c>
      <c r="M397" s="41">
        <f t="shared" si="18"/>
        <v>2725.45</v>
      </c>
      <c r="N397" s="41">
        <f t="shared" si="18"/>
        <v>2703.3999999999996</v>
      </c>
      <c r="O397" s="41">
        <f t="shared" si="18"/>
        <v>2711.3399999999997</v>
      </c>
      <c r="P397" s="41">
        <f t="shared" si="18"/>
        <v>2708.89</v>
      </c>
      <c r="Q397" s="41">
        <f t="shared" si="18"/>
        <v>2636.16</v>
      </c>
      <c r="R397" s="41">
        <f t="shared" si="18"/>
        <v>2520.98</v>
      </c>
      <c r="S397" s="41">
        <f t="shared" si="18"/>
        <v>2584.9899999999998</v>
      </c>
      <c r="T397" s="41">
        <f t="shared" si="18"/>
        <v>2631.36</v>
      </c>
      <c r="U397" s="41">
        <f t="shared" si="18"/>
        <v>2691.9</v>
      </c>
      <c r="V397" s="41">
        <f t="shared" si="18"/>
        <v>2788.19</v>
      </c>
      <c r="W397" s="41">
        <f t="shared" si="18"/>
        <v>2779.5299999999997</v>
      </c>
      <c r="X397" s="41">
        <f t="shared" si="18"/>
        <v>2315.89</v>
      </c>
      <c r="Y397" s="41">
        <f t="shared" si="18"/>
        <v>2193.6</v>
      </c>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2" x14ac:dyDescent="0.2">
      <c r="A398" s="33">
        <v>2</v>
      </c>
      <c r="B398" s="41">
        <f t="shared" ref="B398:Y408" si="19">B364</f>
        <v>2021.1</v>
      </c>
      <c r="C398" s="41">
        <f t="shared" si="19"/>
        <v>1919.46</v>
      </c>
      <c r="D398" s="41">
        <f t="shared" si="19"/>
        <v>1840.5299999999997</v>
      </c>
      <c r="E398" s="41">
        <f t="shared" si="19"/>
        <v>1826.5</v>
      </c>
      <c r="F398" s="41">
        <f t="shared" si="19"/>
        <v>1817.3000000000002</v>
      </c>
      <c r="G398" s="41">
        <f t="shared" si="19"/>
        <v>1835.73</v>
      </c>
      <c r="H398" s="41">
        <f t="shared" si="19"/>
        <v>1805.56</v>
      </c>
      <c r="I398" s="41">
        <f t="shared" si="19"/>
        <v>2015.48</v>
      </c>
      <c r="J398" s="41">
        <f t="shared" si="19"/>
        <v>2285.71</v>
      </c>
      <c r="K398" s="41">
        <f t="shared" si="19"/>
        <v>2469.52</v>
      </c>
      <c r="L398" s="41">
        <f t="shared" si="19"/>
        <v>2485.4299999999998</v>
      </c>
      <c r="M398" s="41">
        <f t="shared" si="19"/>
        <v>2540.41</v>
      </c>
      <c r="N398" s="41">
        <f t="shared" si="19"/>
        <v>2534.3200000000002</v>
      </c>
      <c r="O398" s="41">
        <f t="shared" si="19"/>
        <v>2505.29</v>
      </c>
      <c r="P398" s="41">
        <f t="shared" si="19"/>
        <v>2490.2199999999998</v>
      </c>
      <c r="Q398" s="41">
        <f t="shared" si="19"/>
        <v>2470.98</v>
      </c>
      <c r="R398" s="41">
        <f t="shared" si="19"/>
        <v>2420.48</v>
      </c>
      <c r="S398" s="41">
        <f t="shared" si="19"/>
        <v>2467.44</v>
      </c>
      <c r="T398" s="41">
        <f t="shared" si="19"/>
        <v>2470.48</v>
      </c>
      <c r="U398" s="41">
        <f t="shared" si="19"/>
        <v>2617.15</v>
      </c>
      <c r="V398" s="41">
        <f t="shared" si="19"/>
        <v>2671.62</v>
      </c>
      <c r="W398" s="41">
        <f t="shared" si="19"/>
        <v>2662.52</v>
      </c>
      <c r="X398" s="41">
        <f t="shared" si="19"/>
        <v>2266.02</v>
      </c>
      <c r="Y398" s="41">
        <f t="shared" si="19"/>
        <v>2082.46</v>
      </c>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ht="12" x14ac:dyDescent="0.2">
      <c r="A399" s="33">
        <v>3</v>
      </c>
      <c r="B399" s="41">
        <f t="shared" si="19"/>
        <v>2011.9699999999998</v>
      </c>
      <c r="C399" s="41">
        <f t="shared" si="19"/>
        <v>1915.8600000000001</v>
      </c>
      <c r="D399" s="41">
        <f t="shared" si="19"/>
        <v>1832.37</v>
      </c>
      <c r="E399" s="41">
        <f t="shared" si="19"/>
        <v>1816.29</v>
      </c>
      <c r="F399" s="41">
        <f t="shared" si="19"/>
        <v>1813.29</v>
      </c>
      <c r="G399" s="41">
        <f t="shared" si="19"/>
        <v>1821.88</v>
      </c>
      <c r="H399" s="41">
        <f t="shared" si="19"/>
        <v>1839.29</v>
      </c>
      <c r="I399" s="41">
        <f t="shared" si="19"/>
        <v>2058.0099999999998</v>
      </c>
      <c r="J399" s="41">
        <f t="shared" si="19"/>
        <v>2309.48</v>
      </c>
      <c r="K399" s="41">
        <f t="shared" si="19"/>
        <v>2658.25</v>
      </c>
      <c r="L399" s="41">
        <f t="shared" si="19"/>
        <v>2713.06</v>
      </c>
      <c r="M399" s="41">
        <f t="shared" si="19"/>
        <v>2738.64</v>
      </c>
      <c r="N399" s="41">
        <f t="shared" si="19"/>
        <v>2728.08</v>
      </c>
      <c r="O399" s="41">
        <f t="shared" si="19"/>
        <v>2714.48</v>
      </c>
      <c r="P399" s="41">
        <f t="shared" si="19"/>
        <v>2695.47</v>
      </c>
      <c r="Q399" s="41">
        <f t="shared" si="19"/>
        <v>2654.88</v>
      </c>
      <c r="R399" s="41">
        <f t="shared" si="19"/>
        <v>2604.63</v>
      </c>
      <c r="S399" s="41">
        <f t="shared" si="19"/>
        <v>2630.8</v>
      </c>
      <c r="T399" s="41">
        <f t="shared" si="19"/>
        <v>2580.8000000000002</v>
      </c>
      <c r="U399" s="41">
        <f t="shared" si="19"/>
        <v>2632.19</v>
      </c>
      <c r="V399" s="41">
        <f t="shared" si="19"/>
        <v>2708.3999999999996</v>
      </c>
      <c r="W399" s="41">
        <f t="shared" si="19"/>
        <v>2758.89</v>
      </c>
      <c r="X399" s="41">
        <f t="shared" si="19"/>
        <v>2336.46</v>
      </c>
      <c r="Y399" s="41">
        <f t="shared" si="19"/>
        <v>2178.56</v>
      </c>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ht="12" x14ac:dyDescent="0.2">
      <c r="A400" s="33">
        <v>4</v>
      </c>
      <c r="B400" s="41">
        <f t="shared" si="19"/>
        <v>1953.1399999999999</v>
      </c>
      <c r="C400" s="41">
        <f t="shared" si="19"/>
        <v>1883.1599999999999</v>
      </c>
      <c r="D400" s="41">
        <f t="shared" si="19"/>
        <v>1838.5299999999997</v>
      </c>
      <c r="E400" s="41">
        <f t="shared" si="19"/>
        <v>1834.46</v>
      </c>
      <c r="F400" s="41">
        <f t="shared" si="19"/>
        <v>1829.56</v>
      </c>
      <c r="G400" s="41">
        <f t="shared" si="19"/>
        <v>1814.88</v>
      </c>
      <c r="H400" s="41">
        <f t="shared" si="19"/>
        <v>1772.46</v>
      </c>
      <c r="I400" s="41">
        <f t="shared" si="19"/>
        <v>1903.4099999999999</v>
      </c>
      <c r="J400" s="41">
        <f t="shared" si="19"/>
        <v>2190.7399999999998</v>
      </c>
      <c r="K400" s="41">
        <f t="shared" si="19"/>
        <v>2352.36</v>
      </c>
      <c r="L400" s="41">
        <f t="shared" si="19"/>
        <v>2474.5500000000002</v>
      </c>
      <c r="M400" s="41">
        <f t="shared" si="19"/>
        <v>2482.79</v>
      </c>
      <c r="N400" s="41">
        <f t="shared" si="19"/>
        <v>2481.75</v>
      </c>
      <c r="O400" s="41">
        <f t="shared" si="19"/>
        <v>2480.27</v>
      </c>
      <c r="P400" s="41">
        <f t="shared" si="19"/>
        <v>2579.15</v>
      </c>
      <c r="Q400" s="41">
        <f t="shared" si="19"/>
        <v>2486.37</v>
      </c>
      <c r="R400" s="41">
        <f t="shared" si="19"/>
        <v>2481.04</v>
      </c>
      <c r="S400" s="41">
        <f t="shared" si="19"/>
        <v>2531.2199999999998</v>
      </c>
      <c r="T400" s="41">
        <f t="shared" si="19"/>
        <v>2536.25</v>
      </c>
      <c r="U400" s="41">
        <f t="shared" si="19"/>
        <v>2634.24</v>
      </c>
      <c r="V400" s="41">
        <f t="shared" si="19"/>
        <v>2697.75</v>
      </c>
      <c r="W400" s="41">
        <f t="shared" si="19"/>
        <v>2716.1</v>
      </c>
      <c r="X400" s="41">
        <f t="shared" si="19"/>
        <v>2319.6799999999998</v>
      </c>
      <c r="Y400" s="41">
        <f t="shared" si="19"/>
        <v>2154.44</v>
      </c>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5</v>
      </c>
      <c r="B401" s="41">
        <f t="shared" si="19"/>
        <v>1957.9299999999998</v>
      </c>
      <c r="C401" s="41">
        <f t="shared" si="19"/>
        <v>1835.79</v>
      </c>
      <c r="D401" s="41">
        <f t="shared" si="19"/>
        <v>1801.65</v>
      </c>
      <c r="E401" s="41">
        <f t="shared" si="19"/>
        <v>1784.54</v>
      </c>
      <c r="F401" s="41">
        <f t="shared" si="19"/>
        <v>1798.19</v>
      </c>
      <c r="G401" s="41">
        <f t="shared" si="19"/>
        <v>1845.1</v>
      </c>
      <c r="H401" s="41">
        <f t="shared" si="19"/>
        <v>1954.69</v>
      </c>
      <c r="I401" s="41">
        <f t="shared" si="19"/>
        <v>2300.1799999999998</v>
      </c>
      <c r="J401" s="41">
        <f t="shared" si="19"/>
        <v>2623.05</v>
      </c>
      <c r="K401" s="41">
        <f t="shared" si="19"/>
        <v>2703.8999999999996</v>
      </c>
      <c r="L401" s="41">
        <f t="shared" si="19"/>
        <v>2714.7799999999997</v>
      </c>
      <c r="M401" s="41">
        <f t="shared" si="19"/>
        <v>2767.0499999999997</v>
      </c>
      <c r="N401" s="41">
        <f t="shared" si="19"/>
        <v>2738.2</v>
      </c>
      <c r="O401" s="41">
        <f t="shared" si="19"/>
        <v>2758.33</v>
      </c>
      <c r="P401" s="41">
        <f t="shared" si="19"/>
        <v>2743.64</v>
      </c>
      <c r="Q401" s="41">
        <f t="shared" si="19"/>
        <v>2729.12</v>
      </c>
      <c r="R401" s="41">
        <f t="shared" si="19"/>
        <v>2708.69</v>
      </c>
      <c r="S401" s="41">
        <f t="shared" si="19"/>
        <v>2619.89</v>
      </c>
      <c r="T401" s="41">
        <f t="shared" si="19"/>
        <v>2604.4299999999998</v>
      </c>
      <c r="U401" s="41">
        <f t="shared" si="19"/>
        <v>2580.63</v>
      </c>
      <c r="V401" s="41">
        <f t="shared" si="19"/>
        <v>2716.25</v>
      </c>
      <c r="W401" s="41">
        <f t="shared" si="19"/>
        <v>2641.39</v>
      </c>
      <c r="X401" s="41">
        <f t="shared" si="19"/>
        <v>2310.92</v>
      </c>
      <c r="Y401" s="41">
        <f t="shared" si="19"/>
        <v>2080.83</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6</v>
      </c>
      <c r="B402" s="41">
        <f t="shared" si="19"/>
        <v>1953.9099999999999</v>
      </c>
      <c r="C402" s="41">
        <f t="shared" si="19"/>
        <v>1838.21</v>
      </c>
      <c r="D402" s="41">
        <f t="shared" si="19"/>
        <v>1801.7599999999998</v>
      </c>
      <c r="E402" s="41">
        <f t="shared" si="19"/>
        <v>1801</v>
      </c>
      <c r="F402" s="41">
        <f t="shared" si="19"/>
        <v>1827.6599999999999</v>
      </c>
      <c r="G402" s="41">
        <f t="shared" si="19"/>
        <v>1886.7199999999998</v>
      </c>
      <c r="H402" s="41">
        <f t="shared" si="19"/>
        <v>2085.63</v>
      </c>
      <c r="I402" s="41">
        <f t="shared" si="19"/>
        <v>2353.77</v>
      </c>
      <c r="J402" s="41">
        <f t="shared" si="19"/>
        <v>2782.5499999999997</v>
      </c>
      <c r="K402" s="41">
        <f t="shared" si="19"/>
        <v>2856.2999999999997</v>
      </c>
      <c r="L402" s="41">
        <f t="shared" si="19"/>
        <v>2858.31</v>
      </c>
      <c r="M402" s="41">
        <f t="shared" si="19"/>
        <v>2892.7799999999997</v>
      </c>
      <c r="N402" s="41">
        <f t="shared" si="19"/>
        <v>2890.49</v>
      </c>
      <c r="O402" s="41">
        <f t="shared" si="19"/>
        <v>2896.43</v>
      </c>
      <c r="P402" s="41">
        <f t="shared" si="19"/>
        <v>2890.81</v>
      </c>
      <c r="Q402" s="41">
        <f t="shared" si="19"/>
        <v>2870.8399999999997</v>
      </c>
      <c r="R402" s="41">
        <f t="shared" si="19"/>
        <v>2858.41</v>
      </c>
      <c r="S402" s="41">
        <f t="shared" si="19"/>
        <v>2806.3199999999997</v>
      </c>
      <c r="T402" s="41">
        <f t="shared" si="19"/>
        <v>2793.0499999999997</v>
      </c>
      <c r="U402" s="41">
        <f t="shared" si="19"/>
        <v>2794.7</v>
      </c>
      <c r="V402" s="41">
        <f t="shared" si="19"/>
        <v>2872.37</v>
      </c>
      <c r="W402" s="41">
        <f t="shared" si="19"/>
        <v>2767.31</v>
      </c>
      <c r="X402" s="41">
        <f t="shared" si="19"/>
        <v>2293.7199999999998</v>
      </c>
      <c r="Y402" s="41">
        <f t="shared" si="19"/>
        <v>2192.94</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7</v>
      </c>
      <c r="B403" s="41">
        <f t="shared" si="19"/>
        <v>1925.2399999999998</v>
      </c>
      <c r="C403" s="41">
        <f t="shared" si="19"/>
        <v>1785.23</v>
      </c>
      <c r="D403" s="41">
        <f t="shared" si="19"/>
        <v>1667.58</v>
      </c>
      <c r="E403" s="41">
        <f t="shared" si="19"/>
        <v>1657.46</v>
      </c>
      <c r="F403" s="41">
        <f t="shared" si="19"/>
        <v>1744.96</v>
      </c>
      <c r="G403" s="41">
        <f t="shared" si="19"/>
        <v>1861.52</v>
      </c>
      <c r="H403" s="41">
        <f t="shared" si="19"/>
        <v>2019.6599999999999</v>
      </c>
      <c r="I403" s="41">
        <f t="shared" si="19"/>
        <v>2350.77</v>
      </c>
      <c r="J403" s="41">
        <f t="shared" si="19"/>
        <v>2732.83</v>
      </c>
      <c r="K403" s="41">
        <f t="shared" si="19"/>
        <v>2804.71</v>
      </c>
      <c r="L403" s="41">
        <f t="shared" si="19"/>
        <v>2805.22</v>
      </c>
      <c r="M403" s="41">
        <f t="shared" si="19"/>
        <v>2862.39</v>
      </c>
      <c r="N403" s="41">
        <f t="shared" si="19"/>
        <v>2840.04</v>
      </c>
      <c r="O403" s="41">
        <f t="shared" si="19"/>
        <v>2848.96</v>
      </c>
      <c r="P403" s="41">
        <f t="shared" si="19"/>
        <v>2833.2</v>
      </c>
      <c r="Q403" s="41">
        <f t="shared" si="19"/>
        <v>2821.62</v>
      </c>
      <c r="R403" s="41">
        <f t="shared" si="19"/>
        <v>2810.71</v>
      </c>
      <c r="S403" s="41">
        <f t="shared" si="19"/>
        <v>2730.85</v>
      </c>
      <c r="T403" s="41">
        <f t="shared" si="19"/>
        <v>2733.7599999999998</v>
      </c>
      <c r="U403" s="41">
        <f t="shared" si="19"/>
        <v>2771.02</v>
      </c>
      <c r="V403" s="41">
        <f t="shared" si="19"/>
        <v>2835.6299999999997</v>
      </c>
      <c r="W403" s="41">
        <f t="shared" si="19"/>
        <v>2811.95</v>
      </c>
      <c r="X403" s="41">
        <f t="shared" si="19"/>
        <v>2460.33</v>
      </c>
      <c r="Y403" s="41">
        <f t="shared" si="19"/>
        <v>2258.67</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8</v>
      </c>
      <c r="B404" s="41">
        <f t="shared" si="19"/>
        <v>2261.5500000000002</v>
      </c>
      <c r="C404" s="41">
        <f t="shared" si="19"/>
        <v>2103.8200000000002</v>
      </c>
      <c r="D404" s="41">
        <f t="shared" si="19"/>
        <v>2003.31</v>
      </c>
      <c r="E404" s="41">
        <f t="shared" si="19"/>
        <v>1978.9</v>
      </c>
      <c r="F404" s="41">
        <f t="shared" si="19"/>
        <v>1959.29</v>
      </c>
      <c r="G404" s="41">
        <f t="shared" si="19"/>
        <v>1947.88</v>
      </c>
      <c r="H404" s="41">
        <f t="shared" si="19"/>
        <v>1928.29</v>
      </c>
      <c r="I404" s="41">
        <f t="shared" si="19"/>
        <v>2254.52</v>
      </c>
      <c r="J404" s="41">
        <f t="shared" si="19"/>
        <v>2542.91</v>
      </c>
      <c r="K404" s="41">
        <f t="shared" si="19"/>
        <v>2729.7799999999997</v>
      </c>
      <c r="L404" s="41">
        <f t="shared" si="19"/>
        <v>2808.7599999999998</v>
      </c>
      <c r="M404" s="41">
        <f t="shared" si="19"/>
        <v>2827.43</v>
      </c>
      <c r="N404" s="41">
        <f t="shared" si="19"/>
        <v>2813.41</v>
      </c>
      <c r="O404" s="41">
        <f t="shared" si="19"/>
        <v>2796.91</v>
      </c>
      <c r="P404" s="41">
        <f t="shared" si="19"/>
        <v>2791.19</v>
      </c>
      <c r="Q404" s="41">
        <f t="shared" si="19"/>
        <v>2717.0699999999997</v>
      </c>
      <c r="R404" s="41">
        <f t="shared" si="19"/>
        <v>2668.99</v>
      </c>
      <c r="S404" s="41">
        <f t="shared" si="19"/>
        <v>2723.79</v>
      </c>
      <c r="T404" s="41">
        <f t="shared" si="19"/>
        <v>2772.04</v>
      </c>
      <c r="U404" s="41">
        <f t="shared" si="19"/>
        <v>2824.3599999999997</v>
      </c>
      <c r="V404" s="41">
        <f t="shared" si="19"/>
        <v>2845.79</v>
      </c>
      <c r="W404" s="41">
        <f t="shared" si="19"/>
        <v>2848.81</v>
      </c>
      <c r="X404" s="41">
        <f t="shared" si="19"/>
        <v>2510.62</v>
      </c>
      <c r="Y404" s="41">
        <f t="shared" si="19"/>
        <v>2255.71</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9</v>
      </c>
      <c r="B405" s="41">
        <f t="shared" si="19"/>
        <v>2198.7199999999998</v>
      </c>
      <c r="C405" s="41">
        <f t="shared" si="19"/>
        <v>2024.1599999999999</v>
      </c>
      <c r="D405" s="41">
        <f t="shared" si="19"/>
        <v>1922.73</v>
      </c>
      <c r="E405" s="41">
        <f t="shared" si="19"/>
        <v>1877.1999999999998</v>
      </c>
      <c r="F405" s="41">
        <f t="shared" si="19"/>
        <v>1868.5900000000001</v>
      </c>
      <c r="G405" s="41">
        <f t="shared" si="19"/>
        <v>1892.8200000000002</v>
      </c>
      <c r="H405" s="41">
        <f t="shared" si="19"/>
        <v>1943.48</v>
      </c>
      <c r="I405" s="41">
        <f t="shared" si="19"/>
        <v>2211.31</v>
      </c>
      <c r="J405" s="41">
        <f t="shared" si="19"/>
        <v>2463.69</v>
      </c>
      <c r="K405" s="41">
        <f t="shared" si="19"/>
        <v>2752.6</v>
      </c>
      <c r="L405" s="41">
        <f t="shared" si="19"/>
        <v>2834.8999999999996</v>
      </c>
      <c r="M405" s="41">
        <f t="shared" si="19"/>
        <v>2853.45</v>
      </c>
      <c r="N405" s="41">
        <f t="shared" si="19"/>
        <v>2832.3399999999997</v>
      </c>
      <c r="O405" s="41">
        <f t="shared" si="19"/>
        <v>2819.16</v>
      </c>
      <c r="P405" s="41">
        <f t="shared" si="19"/>
        <v>2810.77</v>
      </c>
      <c r="Q405" s="41">
        <f t="shared" si="19"/>
        <v>2755.92</v>
      </c>
      <c r="R405" s="41">
        <f t="shared" si="19"/>
        <v>2702.89</v>
      </c>
      <c r="S405" s="41">
        <f t="shared" si="19"/>
        <v>2713.3599999999997</v>
      </c>
      <c r="T405" s="41">
        <f t="shared" si="19"/>
        <v>2740.93</v>
      </c>
      <c r="U405" s="41">
        <f t="shared" si="19"/>
        <v>2805.96</v>
      </c>
      <c r="V405" s="41">
        <f t="shared" si="19"/>
        <v>2834.69</v>
      </c>
      <c r="W405" s="41">
        <f t="shared" si="19"/>
        <v>2852.87</v>
      </c>
      <c r="X405" s="41">
        <f t="shared" si="19"/>
        <v>2431.96</v>
      </c>
      <c r="Y405" s="41">
        <f t="shared" si="19"/>
        <v>2264.11</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10</v>
      </c>
      <c r="B406" s="41">
        <f t="shared" si="19"/>
        <v>2044.2199999999998</v>
      </c>
      <c r="C406" s="41">
        <f t="shared" si="19"/>
        <v>1873.92</v>
      </c>
      <c r="D406" s="41">
        <f t="shared" si="19"/>
        <v>1827.67</v>
      </c>
      <c r="E406" s="41">
        <f t="shared" si="19"/>
        <v>1828.06</v>
      </c>
      <c r="F406" s="41">
        <f t="shared" si="19"/>
        <v>1827.73</v>
      </c>
      <c r="G406" s="41">
        <f t="shared" si="19"/>
        <v>1832.81</v>
      </c>
      <c r="H406" s="41">
        <f t="shared" si="19"/>
        <v>1836.42</v>
      </c>
      <c r="I406" s="41">
        <f t="shared" si="19"/>
        <v>2103.31</v>
      </c>
      <c r="J406" s="41">
        <f t="shared" si="19"/>
        <v>2403.7799999999997</v>
      </c>
      <c r="K406" s="41">
        <f t="shared" si="19"/>
        <v>2731.2599999999998</v>
      </c>
      <c r="L406" s="41">
        <f t="shared" si="19"/>
        <v>2829.47</v>
      </c>
      <c r="M406" s="41">
        <f t="shared" si="19"/>
        <v>2839.74</v>
      </c>
      <c r="N406" s="41">
        <f t="shared" si="19"/>
        <v>2837</v>
      </c>
      <c r="O406" s="41">
        <f t="shared" si="19"/>
        <v>2821.7799999999997</v>
      </c>
      <c r="P406" s="41">
        <f t="shared" si="19"/>
        <v>2815.35</v>
      </c>
      <c r="Q406" s="41">
        <f t="shared" si="19"/>
        <v>2734.52</v>
      </c>
      <c r="R406" s="41">
        <f t="shared" si="19"/>
        <v>2644.49</v>
      </c>
      <c r="S406" s="41">
        <f t="shared" si="19"/>
        <v>2666.91</v>
      </c>
      <c r="T406" s="41">
        <f t="shared" si="19"/>
        <v>2665.67</v>
      </c>
      <c r="U406" s="41">
        <f t="shared" si="19"/>
        <v>2690.99</v>
      </c>
      <c r="V406" s="41">
        <f t="shared" si="19"/>
        <v>2765.02</v>
      </c>
      <c r="W406" s="41">
        <f t="shared" si="19"/>
        <v>2799.0699999999997</v>
      </c>
      <c r="X406" s="41">
        <f t="shared" si="19"/>
        <v>2389.71</v>
      </c>
      <c r="Y406" s="41">
        <f t="shared" si="19"/>
        <v>2252.9899999999998</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11</v>
      </c>
      <c r="B407" s="41">
        <f t="shared" si="19"/>
        <v>2192.88</v>
      </c>
      <c r="C407" s="41">
        <f t="shared" si="19"/>
        <v>1994.83</v>
      </c>
      <c r="D407" s="41">
        <f t="shared" si="19"/>
        <v>1916.9499999999998</v>
      </c>
      <c r="E407" s="41">
        <f t="shared" si="19"/>
        <v>1890.96</v>
      </c>
      <c r="F407" s="41">
        <f t="shared" si="19"/>
        <v>1871.85</v>
      </c>
      <c r="G407" s="41">
        <f t="shared" si="19"/>
        <v>1884.75</v>
      </c>
      <c r="H407" s="41">
        <f t="shared" si="19"/>
        <v>1860.5500000000002</v>
      </c>
      <c r="I407" s="41">
        <f t="shared" si="19"/>
        <v>2124.9699999999998</v>
      </c>
      <c r="J407" s="41">
        <f t="shared" si="19"/>
        <v>2409.17</v>
      </c>
      <c r="K407" s="41">
        <f t="shared" si="19"/>
        <v>2778.3999999999996</v>
      </c>
      <c r="L407" s="41">
        <f t="shared" si="19"/>
        <v>2847.7599999999998</v>
      </c>
      <c r="M407" s="41">
        <f t="shared" si="19"/>
        <v>2870.72</v>
      </c>
      <c r="N407" s="41">
        <f t="shared" si="19"/>
        <v>2875.91</v>
      </c>
      <c r="O407" s="41">
        <f t="shared" si="19"/>
        <v>2867.0299999999997</v>
      </c>
      <c r="P407" s="41">
        <f t="shared" si="19"/>
        <v>2862.45</v>
      </c>
      <c r="Q407" s="41">
        <f t="shared" si="19"/>
        <v>2824</v>
      </c>
      <c r="R407" s="41">
        <f t="shared" si="19"/>
        <v>2761.5499999999997</v>
      </c>
      <c r="S407" s="41">
        <f t="shared" si="19"/>
        <v>2823.0899999999997</v>
      </c>
      <c r="T407" s="41">
        <f t="shared" si="19"/>
        <v>2842.73</v>
      </c>
      <c r="U407" s="41">
        <f t="shared" si="19"/>
        <v>2863.6</v>
      </c>
      <c r="V407" s="41">
        <f t="shared" si="19"/>
        <v>2892.66</v>
      </c>
      <c r="W407" s="41">
        <f t="shared" si="19"/>
        <v>2906.22</v>
      </c>
      <c r="X407" s="41">
        <f t="shared" si="19"/>
        <v>2615.65</v>
      </c>
      <c r="Y407" s="41">
        <f t="shared" si="19"/>
        <v>2294.7399999999998</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12</v>
      </c>
      <c r="B408" s="41">
        <f t="shared" si="19"/>
        <v>2091.0500000000002</v>
      </c>
      <c r="C408" s="41">
        <f t="shared" si="19"/>
        <v>1958.4899999999998</v>
      </c>
      <c r="D408" s="41">
        <f t="shared" si="19"/>
        <v>1878.73</v>
      </c>
      <c r="E408" s="41">
        <f t="shared" si="19"/>
        <v>1845.23</v>
      </c>
      <c r="F408" s="41">
        <f t="shared" si="19"/>
        <v>1877.7799999999997</v>
      </c>
      <c r="G408" s="41">
        <f t="shared" si="19"/>
        <v>1965.13</v>
      </c>
      <c r="H408" s="41">
        <f t="shared" si="19"/>
        <v>2190.36</v>
      </c>
      <c r="I408" s="41">
        <f t="shared" si="19"/>
        <v>2551.59</v>
      </c>
      <c r="J408" s="41">
        <f t="shared" si="19"/>
        <v>2891.5</v>
      </c>
      <c r="K408" s="41">
        <f t="shared" si="19"/>
        <v>2963.7999999999997</v>
      </c>
      <c r="L408" s="41">
        <f t="shared" si="19"/>
        <v>2972.04</v>
      </c>
      <c r="M408" s="41">
        <f t="shared" si="19"/>
        <v>2996.73</v>
      </c>
      <c r="N408" s="41">
        <f t="shared" si="19"/>
        <v>2975.0899999999997</v>
      </c>
      <c r="O408" s="41">
        <f t="shared" si="19"/>
        <v>2983.3199999999997</v>
      </c>
      <c r="P408" s="41">
        <f t="shared" si="19"/>
        <v>2989.2999999999997</v>
      </c>
      <c r="Q408" s="41">
        <f t="shared" ref="Q408:Y408" si="20">Q374</f>
        <v>2960.66</v>
      </c>
      <c r="R408" s="41">
        <f t="shared" si="20"/>
        <v>2954.5</v>
      </c>
      <c r="S408" s="41">
        <f t="shared" si="20"/>
        <v>2924.91</v>
      </c>
      <c r="T408" s="41">
        <f t="shared" si="20"/>
        <v>2884.44</v>
      </c>
      <c r="U408" s="41">
        <f t="shared" si="20"/>
        <v>2849.79</v>
      </c>
      <c r="V408" s="41">
        <f t="shared" si="20"/>
        <v>2857.72</v>
      </c>
      <c r="W408" s="41">
        <f t="shared" si="20"/>
        <v>2815.79</v>
      </c>
      <c r="X408" s="41">
        <f t="shared" si="20"/>
        <v>2359.83</v>
      </c>
      <c r="Y408" s="41">
        <f t="shared" si="20"/>
        <v>2188.87</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13</v>
      </c>
      <c r="B409" s="41">
        <f t="shared" ref="B409:Y419" si="21">B375</f>
        <v>2022.65</v>
      </c>
      <c r="C409" s="41">
        <f t="shared" si="21"/>
        <v>1857.27</v>
      </c>
      <c r="D409" s="41">
        <f t="shared" si="21"/>
        <v>1779.5500000000002</v>
      </c>
      <c r="E409" s="41">
        <f t="shared" si="21"/>
        <v>1760.1799999999998</v>
      </c>
      <c r="F409" s="41">
        <f t="shared" si="21"/>
        <v>1834.96</v>
      </c>
      <c r="G409" s="41">
        <f t="shared" si="21"/>
        <v>1924.3899999999999</v>
      </c>
      <c r="H409" s="41">
        <f t="shared" si="21"/>
        <v>2107.23</v>
      </c>
      <c r="I409" s="41">
        <f t="shared" si="21"/>
        <v>2365.58</v>
      </c>
      <c r="J409" s="41">
        <f t="shared" si="21"/>
        <v>2744</v>
      </c>
      <c r="K409" s="41">
        <f t="shared" si="21"/>
        <v>2915.67</v>
      </c>
      <c r="L409" s="41">
        <f t="shared" si="21"/>
        <v>2951.8399999999997</v>
      </c>
      <c r="M409" s="41">
        <f t="shared" si="21"/>
        <v>2940.3199999999997</v>
      </c>
      <c r="N409" s="41">
        <f t="shared" si="21"/>
        <v>2930.69</v>
      </c>
      <c r="O409" s="41">
        <f t="shared" si="21"/>
        <v>2944.85</v>
      </c>
      <c r="P409" s="41">
        <f t="shared" si="21"/>
        <v>3032.52</v>
      </c>
      <c r="Q409" s="41">
        <f t="shared" si="21"/>
        <v>3062.85</v>
      </c>
      <c r="R409" s="41">
        <f t="shared" si="21"/>
        <v>2976.96</v>
      </c>
      <c r="S409" s="41">
        <f t="shared" si="21"/>
        <v>2955.04</v>
      </c>
      <c r="T409" s="41">
        <f t="shared" si="21"/>
        <v>2943.39</v>
      </c>
      <c r="U409" s="41">
        <f t="shared" si="21"/>
        <v>2943.7999999999997</v>
      </c>
      <c r="V409" s="41">
        <f t="shared" si="21"/>
        <v>2991.54</v>
      </c>
      <c r="W409" s="41">
        <f t="shared" si="21"/>
        <v>2847.27</v>
      </c>
      <c r="X409" s="41">
        <f t="shared" si="21"/>
        <v>2357.2599999999998</v>
      </c>
      <c r="Y409" s="41">
        <f t="shared" si="21"/>
        <v>2200.92</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14</v>
      </c>
      <c r="B410" s="41">
        <f t="shared" si="21"/>
        <v>2048.0299999999997</v>
      </c>
      <c r="C410" s="41">
        <f t="shared" si="21"/>
        <v>1947.2799999999997</v>
      </c>
      <c r="D410" s="41">
        <f t="shared" si="21"/>
        <v>1804.6</v>
      </c>
      <c r="E410" s="41">
        <f t="shared" si="21"/>
        <v>1781.9699999999998</v>
      </c>
      <c r="F410" s="41">
        <f t="shared" si="21"/>
        <v>1797.25</v>
      </c>
      <c r="G410" s="41">
        <f t="shared" si="21"/>
        <v>1968.6999999999998</v>
      </c>
      <c r="H410" s="41">
        <f t="shared" si="21"/>
        <v>2223.92</v>
      </c>
      <c r="I410" s="41">
        <f t="shared" si="21"/>
        <v>2609.67</v>
      </c>
      <c r="J410" s="41">
        <f t="shared" si="21"/>
        <v>2916.47</v>
      </c>
      <c r="K410" s="41">
        <f t="shared" si="21"/>
        <v>3045.18</v>
      </c>
      <c r="L410" s="41">
        <f t="shared" si="21"/>
        <v>3121.73</v>
      </c>
      <c r="M410" s="41">
        <f t="shared" si="21"/>
        <v>3090.71</v>
      </c>
      <c r="N410" s="41">
        <f t="shared" si="21"/>
        <v>3056.58</v>
      </c>
      <c r="O410" s="41">
        <f t="shared" si="21"/>
        <v>3100.83</v>
      </c>
      <c r="P410" s="41">
        <f t="shared" si="21"/>
        <v>3187.43</v>
      </c>
      <c r="Q410" s="41">
        <f t="shared" si="21"/>
        <v>3153.69</v>
      </c>
      <c r="R410" s="41">
        <f t="shared" si="21"/>
        <v>3076.35</v>
      </c>
      <c r="S410" s="41">
        <f t="shared" si="21"/>
        <v>3047.3399999999997</v>
      </c>
      <c r="T410" s="41">
        <f t="shared" si="21"/>
        <v>2990.3999999999996</v>
      </c>
      <c r="U410" s="41">
        <f t="shared" si="21"/>
        <v>2951.29</v>
      </c>
      <c r="V410" s="41">
        <f t="shared" si="21"/>
        <v>3060.7799999999997</v>
      </c>
      <c r="W410" s="41">
        <f t="shared" si="21"/>
        <v>2915.12</v>
      </c>
      <c r="X410" s="41">
        <f t="shared" si="21"/>
        <v>2487.7799999999997</v>
      </c>
      <c r="Y410" s="41">
        <f t="shared" si="21"/>
        <v>2279.63</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15</v>
      </c>
      <c r="B411" s="41">
        <f t="shared" si="21"/>
        <v>2078.34</v>
      </c>
      <c r="C411" s="41">
        <f t="shared" si="21"/>
        <v>1993.79</v>
      </c>
      <c r="D411" s="41">
        <f t="shared" si="21"/>
        <v>1903.0500000000002</v>
      </c>
      <c r="E411" s="41">
        <f t="shared" si="21"/>
        <v>1860.1599999999999</v>
      </c>
      <c r="F411" s="41">
        <f t="shared" si="21"/>
        <v>1910.42</v>
      </c>
      <c r="G411" s="41">
        <f t="shared" si="21"/>
        <v>2068.4</v>
      </c>
      <c r="H411" s="41">
        <f t="shared" si="21"/>
        <v>2270.7199999999998</v>
      </c>
      <c r="I411" s="41">
        <f t="shared" si="21"/>
        <v>2671.34</v>
      </c>
      <c r="J411" s="41">
        <f t="shared" si="21"/>
        <v>2898.54</v>
      </c>
      <c r="K411" s="41">
        <f t="shared" si="21"/>
        <v>2991.2999999999997</v>
      </c>
      <c r="L411" s="41">
        <f t="shared" si="21"/>
        <v>3002.37</v>
      </c>
      <c r="M411" s="41">
        <f t="shared" si="21"/>
        <v>2965.0899999999997</v>
      </c>
      <c r="N411" s="41">
        <f t="shared" si="21"/>
        <v>2952.1299999999997</v>
      </c>
      <c r="O411" s="41">
        <f t="shared" si="21"/>
        <v>2976.19</v>
      </c>
      <c r="P411" s="41">
        <f t="shared" si="21"/>
        <v>3070.0299999999997</v>
      </c>
      <c r="Q411" s="41">
        <f t="shared" si="21"/>
        <v>3005.12</v>
      </c>
      <c r="R411" s="41">
        <f t="shared" si="21"/>
        <v>2969.2599999999998</v>
      </c>
      <c r="S411" s="41">
        <f t="shared" si="21"/>
        <v>2949.24</v>
      </c>
      <c r="T411" s="41">
        <f t="shared" si="21"/>
        <v>2956.5099999999998</v>
      </c>
      <c r="U411" s="41">
        <f t="shared" si="21"/>
        <v>2945.1299999999997</v>
      </c>
      <c r="V411" s="41">
        <f t="shared" si="21"/>
        <v>2963.8799999999997</v>
      </c>
      <c r="W411" s="41">
        <f t="shared" si="21"/>
        <v>2886.66</v>
      </c>
      <c r="X411" s="41">
        <f t="shared" si="21"/>
        <v>2610.27</v>
      </c>
      <c r="Y411" s="41">
        <f t="shared" si="21"/>
        <v>2290.9299999999998</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16</v>
      </c>
      <c r="B412" s="41">
        <f t="shared" si="21"/>
        <v>2016.3000000000002</v>
      </c>
      <c r="C412" s="41">
        <f t="shared" si="21"/>
        <v>1844.19</v>
      </c>
      <c r="D412" s="41">
        <f t="shared" si="21"/>
        <v>1719.04</v>
      </c>
      <c r="E412" s="41">
        <f t="shared" si="21"/>
        <v>1652.06</v>
      </c>
      <c r="F412" s="41">
        <f t="shared" si="21"/>
        <v>1739.6100000000001</v>
      </c>
      <c r="G412" s="41">
        <f t="shared" si="21"/>
        <v>1937.0299999999997</v>
      </c>
      <c r="H412" s="41">
        <f t="shared" si="21"/>
        <v>2193.36</v>
      </c>
      <c r="I412" s="41">
        <f t="shared" si="21"/>
        <v>2455.16</v>
      </c>
      <c r="J412" s="41">
        <f t="shared" si="21"/>
        <v>2783.3399999999997</v>
      </c>
      <c r="K412" s="41">
        <f t="shared" si="21"/>
        <v>2848.45</v>
      </c>
      <c r="L412" s="41">
        <f t="shared" si="21"/>
        <v>2843.6</v>
      </c>
      <c r="M412" s="41">
        <f t="shared" si="21"/>
        <v>2800.3199999999997</v>
      </c>
      <c r="N412" s="41">
        <f t="shared" si="21"/>
        <v>2827.89</v>
      </c>
      <c r="O412" s="41">
        <f t="shared" si="21"/>
        <v>2840.14</v>
      </c>
      <c r="P412" s="41">
        <f t="shared" si="21"/>
        <v>2926.54</v>
      </c>
      <c r="Q412" s="41">
        <f t="shared" si="21"/>
        <v>2901.96</v>
      </c>
      <c r="R412" s="41">
        <f t="shared" si="21"/>
        <v>2842.48</v>
      </c>
      <c r="S412" s="41">
        <f t="shared" si="21"/>
        <v>2796.1</v>
      </c>
      <c r="T412" s="41">
        <f t="shared" si="21"/>
        <v>2782.89</v>
      </c>
      <c r="U412" s="41">
        <f t="shared" si="21"/>
        <v>2770.69</v>
      </c>
      <c r="V412" s="41">
        <f t="shared" si="21"/>
        <v>2818.0699999999997</v>
      </c>
      <c r="W412" s="41">
        <f t="shared" si="21"/>
        <v>2841.7999999999997</v>
      </c>
      <c r="X412" s="41">
        <f t="shared" si="21"/>
        <v>2546.3200000000002</v>
      </c>
      <c r="Y412" s="41">
        <f t="shared" si="21"/>
        <v>2228.1</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17</v>
      </c>
      <c r="B413" s="41">
        <f t="shared" si="21"/>
        <v>2124.59</v>
      </c>
      <c r="C413" s="41">
        <f t="shared" si="21"/>
        <v>2071.15</v>
      </c>
      <c r="D413" s="41">
        <f t="shared" si="21"/>
        <v>1907.3600000000001</v>
      </c>
      <c r="E413" s="41">
        <f t="shared" si="21"/>
        <v>1828.0299999999997</v>
      </c>
      <c r="F413" s="41">
        <f t="shared" si="21"/>
        <v>1818.0500000000002</v>
      </c>
      <c r="G413" s="41">
        <f t="shared" si="21"/>
        <v>1724.96</v>
      </c>
      <c r="H413" s="41">
        <f t="shared" si="21"/>
        <v>1827.6599999999999</v>
      </c>
      <c r="I413" s="41">
        <f t="shared" si="21"/>
        <v>2192.31</v>
      </c>
      <c r="J413" s="41">
        <f t="shared" si="21"/>
        <v>2494.2199999999998</v>
      </c>
      <c r="K413" s="41">
        <f t="shared" si="21"/>
        <v>2798.66</v>
      </c>
      <c r="L413" s="41">
        <f t="shared" si="21"/>
        <v>2896.3999999999996</v>
      </c>
      <c r="M413" s="41">
        <f t="shared" si="21"/>
        <v>2931.0299999999997</v>
      </c>
      <c r="N413" s="41">
        <f t="shared" si="21"/>
        <v>2932.3799999999997</v>
      </c>
      <c r="O413" s="41">
        <f t="shared" si="21"/>
        <v>2894.52</v>
      </c>
      <c r="P413" s="41">
        <f t="shared" si="21"/>
        <v>2927.67</v>
      </c>
      <c r="Q413" s="41">
        <f t="shared" si="21"/>
        <v>2912.17</v>
      </c>
      <c r="R413" s="41">
        <f t="shared" si="21"/>
        <v>2894.7599999999998</v>
      </c>
      <c r="S413" s="41">
        <f t="shared" si="21"/>
        <v>2896.49</v>
      </c>
      <c r="T413" s="41">
        <f t="shared" si="21"/>
        <v>2892.22</v>
      </c>
      <c r="U413" s="41">
        <f t="shared" si="21"/>
        <v>2891.91</v>
      </c>
      <c r="V413" s="41">
        <f t="shared" si="21"/>
        <v>2919.5699999999997</v>
      </c>
      <c r="W413" s="41">
        <f t="shared" si="21"/>
        <v>2903.3599999999997</v>
      </c>
      <c r="X413" s="41">
        <f t="shared" si="21"/>
        <v>2482.4299999999998</v>
      </c>
      <c r="Y413" s="41">
        <f t="shared" si="21"/>
        <v>2289.02</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18</v>
      </c>
      <c r="B414" s="41">
        <f t="shared" si="21"/>
        <v>2017.54</v>
      </c>
      <c r="C414" s="41">
        <f t="shared" si="21"/>
        <v>1872.7399999999998</v>
      </c>
      <c r="D414" s="41">
        <f t="shared" si="21"/>
        <v>1814.85</v>
      </c>
      <c r="E414" s="41">
        <f t="shared" si="21"/>
        <v>1684.96</v>
      </c>
      <c r="F414" s="41">
        <f t="shared" si="21"/>
        <v>1646.92</v>
      </c>
      <c r="G414" s="41">
        <f t="shared" si="21"/>
        <v>1581.98</v>
      </c>
      <c r="H414" s="41">
        <f t="shared" si="21"/>
        <v>1575.5</v>
      </c>
      <c r="I414" s="41">
        <f t="shared" si="21"/>
        <v>1882.7799999999997</v>
      </c>
      <c r="J414" s="41">
        <f t="shared" si="21"/>
        <v>2353.31</v>
      </c>
      <c r="K414" s="41">
        <f t="shared" si="21"/>
        <v>2727.1099999999997</v>
      </c>
      <c r="L414" s="41">
        <f t="shared" si="21"/>
        <v>2885.21</v>
      </c>
      <c r="M414" s="41">
        <f t="shared" si="21"/>
        <v>2905.23</v>
      </c>
      <c r="N414" s="41">
        <f t="shared" si="21"/>
        <v>2902.3399999999997</v>
      </c>
      <c r="O414" s="41">
        <f t="shared" si="21"/>
        <v>2901.93</v>
      </c>
      <c r="P414" s="41">
        <f t="shared" si="21"/>
        <v>2898.71</v>
      </c>
      <c r="Q414" s="41">
        <f t="shared" si="21"/>
        <v>2860.79</v>
      </c>
      <c r="R414" s="41">
        <f t="shared" si="21"/>
        <v>2734.1299999999997</v>
      </c>
      <c r="S414" s="41">
        <f t="shared" si="21"/>
        <v>2756.68</v>
      </c>
      <c r="T414" s="41">
        <f t="shared" si="21"/>
        <v>2829.5699999999997</v>
      </c>
      <c r="U414" s="41">
        <f t="shared" si="21"/>
        <v>2876.06</v>
      </c>
      <c r="V414" s="41">
        <f t="shared" si="21"/>
        <v>2911.73</v>
      </c>
      <c r="W414" s="41">
        <f t="shared" si="21"/>
        <v>2943</v>
      </c>
      <c r="X414" s="41">
        <f t="shared" si="21"/>
        <v>2605.25</v>
      </c>
      <c r="Y414" s="41">
        <f t="shared" si="21"/>
        <v>2201.2599999999998</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19</v>
      </c>
      <c r="B415" s="41">
        <f t="shared" si="21"/>
        <v>2037.62</v>
      </c>
      <c r="C415" s="41">
        <f t="shared" si="21"/>
        <v>1924.88</v>
      </c>
      <c r="D415" s="41">
        <f t="shared" si="21"/>
        <v>1843.46</v>
      </c>
      <c r="E415" s="41">
        <f t="shared" si="21"/>
        <v>1821.67</v>
      </c>
      <c r="F415" s="41">
        <f t="shared" si="21"/>
        <v>1847.62</v>
      </c>
      <c r="G415" s="41">
        <f t="shared" si="21"/>
        <v>1919.8000000000002</v>
      </c>
      <c r="H415" s="41">
        <f t="shared" si="21"/>
        <v>2159.1</v>
      </c>
      <c r="I415" s="41">
        <f t="shared" si="21"/>
        <v>2534.85</v>
      </c>
      <c r="J415" s="41">
        <f t="shared" si="21"/>
        <v>2902.3999999999996</v>
      </c>
      <c r="K415" s="41">
        <f t="shared" si="21"/>
        <v>2997.47</v>
      </c>
      <c r="L415" s="41">
        <f t="shared" si="21"/>
        <v>3027.41</v>
      </c>
      <c r="M415" s="41">
        <f t="shared" si="21"/>
        <v>3006.44</v>
      </c>
      <c r="N415" s="41">
        <f t="shared" si="21"/>
        <v>2941.62</v>
      </c>
      <c r="O415" s="41">
        <f t="shared" si="21"/>
        <v>2985.8799999999997</v>
      </c>
      <c r="P415" s="41">
        <f t="shared" si="21"/>
        <v>3058.16</v>
      </c>
      <c r="Q415" s="41">
        <f t="shared" si="21"/>
        <v>3015.1</v>
      </c>
      <c r="R415" s="41">
        <f t="shared" si="21"/>
        <v>2935.7999999999997</v>
      </c>
      <c r="S415" s="41">
        <f t="shared" si="21"/>
        <v>2895.79</v>
      </c>
      <c r="T415" s="41">
        <f t="shared" si="21"/>
        <v>2881.54</v>
      </c>
      <c r="U415" s="41">
        <f t="shared" si="21"/>
        <v>2887.0099999999998</v>
      </c>
      <c r="V415" s="41">
        <f t="shared" si="21"/>
        <v>2895.96</v>
      </c>
      <c r="W415" s="41">
        <f t="shared" si="21"/>
        <v>2861.89</v>
      </c>
      <c r="X415" s="41">
        <f t="shared" si="21"/>
        <v>2410.21</v>
      </c>
      <c r="Y415" s="41">
        <f t="shared" si="21"/>
        <v>2192.65</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20</v>
      </c>
      <c r="B416" s="41">
        <f t="shared" si="21"/>
        <v>2060.15</v>
      </c>
      <c r="C416" s="41">
        <f t="shared" si="21"/>
        <v>1861.9299999999998</v>
      </c>
      <c r="D416" s="41">
        <f t="shared" si="21"/>
        <v>1664.62</v>
      </c>
      <c r="E416" s="41">
        <f t="shared" si="21"/>
        <v>1619.26</v>
      </c>
      <c r="F416" s="41">
        <f t="shared" si="21"/>
        <v>1686.71</v>
      </c>
      <c r="G416" s="41">
        <f t="shared" si="21"/>
        <v>1919.7799999999997</v>
      </c>
      <c r="H416" s="41">
        <f t="shared" si="21"/>
        <v>2111.9899999999998</v>
      </c>
      <c r="I416" s="41">
        <f t="shared" si="21"/>
        <v>2484.8200000000002</v>
      </c>
      <c r="J416" s="41">
        <f t="shared" si="21"/>
        <v>2858.2799999999997</v>
      </c>
      <c r="K416" s="41">
        <f t="shared" si="21"/>
        <v>3117.41</v>
      </c>
      <c r="L416" s="41">
        <f t="shared" si="21"/>
        <v>3135.5299999999997</v>
      </c>
      <c r="M416" s="41">
        <f t="shared" si="21"/>
        <v>3114.3999999999996</v>
      </c>
      <c r="N416" s="41">
        <f t="shared" si="21"/>
        <v>3105.7</v>
      </c>
      <c r="O416" s="41">
        <f t="shared" si="21"/>
        <v>3119.58</v>
      </c>
      <c r="P416" s="41">
        <f t="shared" si="21"/>
        <v>3264.8599999999997</v>
      </c>
      <c r="Q416" s="41">
        <f t="shared" si="21"/>
        <v>3134.0699999999997</v>
      </c>
      <c r="R416" s="41">
        <f t="shared" si="21"/>
        <v>3029.98</v>
      </c>
      <c r="S416" s="41">
        <f t="shared" si="21"/>
        <v>2931.1</v>
      </c>
      <c r="T416" s="41">
        <f t="shared" si="21"/>
        <v>2910.42</v>
      </c>
      <c r="U416" s="41">
        <f t="shared" si="21"/>
        <v>2904.67</v>
      </c>
      <c r="V416" s="41">
        <f t="shared" si="21"/>
        <v>2878.5</v>
      </c>
      <c r="W416" s="41">
        <f t="shared" si="21"/>
        <v>2851.66</v>
      </c>
      <c r="X416" s="41">
        <f t="shared" si="21"/>
        <v>2430.77</v>
      </c>
      <c r="Y416" s="41">
        <f t="shared" si="21"/>
        <v>2275.12</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21</v>
      </c>
      <c r="B417" s="41">
        <f t="shared" si="21"/>
        <v>2008.8899999999999</v>
      </c>
      <c r="C417" s="41">
        <f t="shared" si="21"/>
        <v>1906.58</v>
      </c>
      <c r="D417" s="41">
        <f t="shared" si="21"/>
        <v>1807.31</v>
      </c>
      <c r="E417" s="41">
        <f t="shared" si="21"/>
        <v>1699.37</v>
      </c>
      <c r="F417" s="41">
        <f t="shared" si="21"/>
        <v>1757.1</v>
      </c>
      <c r="G417" s="41">
        <f t="shared" si="21"/>
        <v>1938.9899999999998</v>
      </c>
      <c r="H417" s="41">
        <f t="shared" si="21"/>
        <v>2082.0299999999997</v>
      </c>
      <c r="I417" s="41">
        <f t="shared" si="21"/>
        <v>2512.17</v>
      </c>
      <c r="J417" s="41">
        <f t="shared" si="21"/>
        <v>2801.1</v>
      </c>
      <c r="K417" s="41">
        <f t="shared" si="21"/>
        <v>3028.8599999999997</v>
      </c>
      <c r="L417" s="41">
        <f t="shared" si="21"/>
        <v>3153.33</v>
      </c>
      <c r="M417" s="41">
        <f t="shared" si="21"/>
        <v>3064.0699999999997</v>
      </c>
      <c r="N417" s="41">
        <f t="shared" si="21"/>
        <v>3027.18</v>
      </c>
      <c r="O417" s="41">
        <f t="shared" si="21"/>
        <v>3052.98</v>
      </c>
      <c r="P417" s="41">
        <f t="shared" si="21"/>
        <v>3272.42</v>
      </c>
      <c r="Q417" s="41">
        <f t="shared" si="21"/>
        <v>3178.6499999999996</v>
      </c>
      <c r="R417" s="41">
        <f t="shared" si="21"/>
        <v>3005.97</v>
      </c>
      <c r="S417" s="41">
        <f t="shared" si="21"/>
        <v>2985.48</v>
      </c>
      <c r="T417" s="41">
        <f t="shared" si="21"/>
        <v>2957.35</v>
      </c>
      <c r="U417" s="41">
        <f t="shared" si="21"/>
        <v>2949</v>
      </c>
      <c r="V417" s="41">
        <f t="shared" si="21"/>
        <v>2902.52</v>
      </c>
      <c r="W417" s="41">
        <f t="shared" si="21"/>
        <v>2851.8799999999997</v>
      </c>
      <c r="X417" s="41">
        <f t="shared" si="21"/>
        <v>2467.4499999999998</v>
      </c>
      <c r="Y417" s="41">
        <f t="shared" si="21"/>
        <v>2319.31</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22</v>
      </c>
      <c r="B418" s="41">
        <f t="shared" si="21"/>
        <v>2036.79</v>
      </c>
      <c r="C418" s="41">
        <f t="shared" si="21"/>
        <v>1896.56</v>
      </c>
      <c r="D418" s="41">
        <f t="shared" si="21"/>
        <v>1767.75</v>
      </c>
      <c r="E418" s="41">
        <f t="shared" si="21"/>
        <v>1603.8</v>
      </c>
      <c r="F418" s="41">
        <f t="shared" si="21"/>
        <v>1697.9099999999999</v>
      </c>
      <c r="G418" s="41">
        <f t="shared" si="21"/>
        <v>1941.9</v>
      </c>
      <c r="H418" s="41">
        <f t="shared" si="21"/>
        <v>2080.88</v>
      </c>
      <c r="I418" s="41">
        <f t="shared" si="21"/>
        <v>2526.29</v>
      </c>
      <c r="J418" s="41">
        <f t="shared" si="21"/>
        <v>2884.37</v>
      </c>
      <c r="K418" s="41">
        <f t="shared" si="21"/>
        <v>3057.95</v>
      </c>
      <c r="L418" s="41">
        <f t="shared" si="21"/>
        <v>3086.58</v>
      </c>
      <c r="M418" s="41">
        <f t="shared" si="21"/>
        <v>3086.14</v>
      </c>
      <c r="N418" s="41">
        <f t="shared" si="21"/>
        <v>3009.97</v>
      </c>
      <c r="O418" s="41">
        <f t="shared" si="21"/>
        <v>3092.45</v>
      </c>
      <c r="P418" s="41">
        <f t="shared" si="21"/>
        <v>3172.1</v>
      </c>
      <c r="Q418" s="41">
        <f t="shared" si="21"/>
        <v>3109.96</v>
      </c>
      <c r="R418" s="41">
        <f t="shared" si="21"/>
        <v>3022.27</v>
      </c>
      <c r="S418" s="41">
        <f t="shared" si="21"/>
        <v>2962.62</v>
      </c>
      <c r="T418" s="41">
        <f t="shared" si="21"/>
        <v>2959.73</v>
      </c>
      <c r="U418" s="41">
        <f t="shared" si="21"/>
        <v>2943.02</v>
      </c>
      <c r="V418" s="41">
        <f t="shared" si="21"/>
        <v>2959.22</v>
      </c>
      <c r="W418" s="41">
        <f t="shared" si="21"/>
        <v>2881.3399999999997</v>
      </c>
      <c r="X418" s="41">
        <f t="shared" si="21"/>
        <v>2487.79</v>
      </c>
      <c r="Y418" s="41">
        <f t="shared" si="21"/>
        <v>2267.48</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23</v>
      </c>
      <c r="B419" s="41">
        <f t="shared" si="21"/>
        <v>2048.67</v>
      </c>
      <c r="C419" s="41">
        <f t="shared" si="21"/>
        <v>1855.5700000000002</v>
      </c>
      <c r="D419" s="41">
        <f t="shared" si="21"/>
        <v>1782.88</v>
      </c>
      <c r="E419" s="41">
        <f t="shared" si="21"/>
        <v>1716.5500000000002</v>
      </c>
      <c r="F419" s="41">
        <f t="shared" si="21"/>
        <v>1738.17</v>
      </c>
      <c r="G419" s="41">
        <f t="shared" si="21"/>
        <v>1887.8000000000002</v>
      </c>
      <c r="H419" s="41">
        <f t="shared" si="21"/>
        <v>2127.71</v>
      </c>
      <c r="I419" s="41">
        <f t="shared" si="21"/>
        <v>2552.91</v>
      </c>
      <c r="J419" s="41">
        <f t="shared" si="21"/>
        <v>2900.7999999999997</v>
      </c>
      <c r="K419" s="41">
        <f t="shared" si="21"/>
        <v>3001.17</v>
      </c>
      <c r="L419" s="41">
        <f t="shared" si="21"/>
        <v>3049.5699999999997</v>
      </c>
      <c r="M419" s="41">
        <f t="shared" si="21"/>
        <v>3033.39</v>
      </c>
      <c r="N419" s="41">
        <f t="shared" si="21"/>
        <v>3066.8999999999996</v>
      </c>
      <c r="O419" s="41">
        <f t="shared" si="21"/>
        <v>3094.45</v>
      </c>
      <c r="P419" s="41">
        <f t="shared" si="21"/>
        <v>3192.94</v>
      </c>
      <c r="Q419" s="41">
        <f t="shared" ref="Q419:Y419" si="22">Q385</f>
        <v>3086.7599999999998</v>
      </c>
      <c r="R419" s="41">
        <f t="shared" si="22"/>
        <v>3021.41</v>
      </c>
      <c r="S419" s="41">
        <f t="shared" si="22"/>
        <v>2992.97</v>
      </c>
      <c r="T419" s="41">
        <f t="shared" si="22"/>
        <v>2954.94</v>
      </c>
      <c r="U419" s="41">
        <f t="shared" si="22"/>
        <v>2938.3399999999997</v>
      </c>
      <c r="V419" s="41">
        <f t="shared" si="22"/>
        <v>2912.75</v>
      </c>
      <c r="W419" s="41">
        <f t="shared" si="22"/>
        <v>2923.83</v>
      </c>
      <c r="X419" s="41">
        <f t="shared" si="22"/>
        <v>2716.29</v>
      </c>
      <c r="Y419" s="41">
        <f t="shared" si="22"/>
        <v>2330.67</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24</v>
      </c>
      <c r="B420" s="41">
        <f t="shared" ref="B420:Y427" si="23">B386</f>
        <v>2244.73</v>
      </c>
      <c r="C420" s="41">
        <f t="shared" si="23"/>
        <v>2031.4499999999998</v>
      </c>
      <c r="D420" s="41">
        <f t="shared" si="23"/>
        <v>1945.6799999999998</v>
      </c>
      <c r="E420" s="41">
        <f t="shared" si="23"/>
        <v>1892.9299999999998</v>
      </c>
      <c r="F420" s="41">
        <f t="shared" si="23"/>
        <v>1873.02</v>
      </c>
      <c r="G420" s="41">
        <f t="shared" si="23"/>
        <v>1868.58</v>
      </c>
      <c r="H420" s="41">
        <f t="shared" si="23"/>
        <v>1929.02</v>
      </c>
      <c r="I420" s="41">
        <f t="shared" si="23"/>
        <v>2232.25</v>
      </c>
      <c r="J420" s="41">
        <f t="shared" si="23"/>
        <v>2646.48</v>
      </c>
      <c r="K420" s="41">
        <f t="shared" si="23"/>
        <v>2934.1299999999997</v>
      </c>
      <c r="L420" s="41">
        <f t="shared" si="23"/>
        <v>3010.18</v>
      </c>
      <c r="M420" s="41">
        <f t="shared" si="23"/>
        <v>3018.0099999999998</v>
      </c>
      <c r="N420" s="41">
        <f t="shared" si="23"/>
        <v>3007.1</v>
      </c>
      <c r="O420" s="41">
        <f t="shared" si="23"/>
        <v>3008.23</v>
      </c>
      <c r="P420" s="41">
        <f t="shared" si="23"/>
        <v>2999.39</v>
      </c>
      <c r="Q420" s="41">
        <f t="shared" si="23"/>
        <v>3026.64</v>
      </c>
      <c r="R420" s="41">
        <f t="shared" si="23"/>
        <v>3016.93</v>
      </c>
      <c r="S420" s="41">
        <f t="shared" si="23"/>
        <v>3009.99</v>
      </c>
      <c r="T420" s="41">
        <f t="shared" si="23"/>
        <v>3002.2</v>
      </c>
      <c r="U420" s="41">
        <f t="shared" si="23"/>
        <v>3005.69</v>
      </c>
      <c r="V420" s="41">
        <f t="shared" si="23"/>
        <v>3012.2999999999997</v>
      </c>
      <c r="W420" s="41">
        <f t="shared" si="23"/>
        <v>3000</v>
      </c>
      <c r="X420" s="41">
        <f t="shared" si="23"/>
        <v>2670.99</v>
      </c>
      <c r="Y420" s="41">
        <f t="shared" si="23"/>
        <v>2305.5700000000002</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25</v>
      </c>
      <c r="B421" s="41">
        <f t="shared" si="23"/>
        <v>2188.4899999999998</v>
      </c>
      <c r="C421" s="41">
        <f t="shared" si="23"/>
        <v>2000.63</v>
      </c>
      <c r="D421" s="41">
        <f t="shared" si="23"/>
        <v>1909.08</v>
      </c>
      <c r="E421" s="41">
        <f t="shared" si="23"/>
        <v>1835.12</v>
      </c>
      <c r="F421" s="41">
        <f t="shared" si="23"/>
        <v>1786.04</v>
      </c>
      <c r="G421" s="41">
        <f t="shared" si="23"/>
        <v>1830.42</v>
      </c>
      <c r="H421" s="41">
        <f t="shared" si="23"/>
        <v>1761.3600000000001</v>
      </c>
      <c r="I421" s="41">
        <f t="shared" si="23"/>
        <v>2019.85</v>
      </c>
      <c r="J421" s="41">
        <f t="shared" si="23"/>
        <v>2368.65</v>
      </c>
      <c r="K421" s="41">
        <f t="shared" si="23"/>
        <v>2722.98</v>
      </c>
      <c r="L421" s="41">
        <f t="shared" si="23"/>
        <v>2860</v>
      </c>
      <c r="M421" s="41">
        <f t="shared" si="23"/>
        <v>2922.64</v>
      </c>
      <c r="N421" s="41">
        <f t="shared" si="23"/>
        <v>2922.0499999999997</v>
      </c>
      <c r="O421" s="41">
        <f t="shared" si="23"/>
        <v>2920.6299999999997</v>
      </c>
      <c r="P421" s="41">
        <f t="shared" si="23"/>
        <v>2926.2</v>
      </c>
      <c r="Q421" s="41">
        <f t="shared" si="23"/>
        <v>2883.49</v>
      </c>
      <c r="R421" s="41">
        <f t="shared" si="23"/>
        <v>2819.71</v>
      </c>
      <c r="S421" s="41">
        <f t="shared" si="23"/>
        <v>2826.68</v>
      </c>
      <c r="T421" s="41">
        <f t="shared" si="23"/>
        <v>2856.3999999999996</v>
      </c>
      <c r="U421" s="41">
        <f t="shared" si="23"/>
        <v>2879.94</v>
      </c>
      <c r="V421" s="41">
        <f t="shared" si="23"/>
        <v>2910.43</v>
      </c>
      <c r="W421" s="41">
        <f t="shared" si="23"/>
        <v>2946.7999999999997</v>
      </c>
      <c r="X421" s="41">
        <f t="shared" si="23"/>
        <v>2595.2199999999998</v>
      </c>
      <c r="Y421" s="41">
        <f t="shared" si="23"/>
        <v>2224.92</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26</v>
      </c>
      <c r="B422" s="41">
        <f t="shared" si="23"/>
        <v>2052.36</v>
      </c>
      <c r="C422" s="41">
        <f t="shared" si="23"/>
        <v>1940.0500000000002</v>
      </c>
      <c r="D422" s="41">
        <f t="shared" si="23"/>
        <v>1851.46</v>
      </c>
      <c r="E422" s="41">
        <f t="shared" si="23"/>
        <v>1689.6399999999999</v>
      </c>
      <c r="F422" s="41">
        <f t="shared" si="23"/>
        <v>1709.3600000000001</v>
      </c>
      <c r="G422" s="41">
        <f t="shared" si="23"/>
        <v>1968.54</v>
      </c>
      <c r="H422" s="41">
        <f t="shared" si="23"/>
        <v>2076.81</v>
      </c>
      <c r="I422" s="41">
        <f t="shared" si="23"/>
        <v>2384.23</v>
      </c>
      <c r="J422" s="41">
        <f t="shared" si="23"/>
        <v>2819.62</v>
      </c>
      <c r="K422" s="41">
        <f t="shared" si="23"/>
        <v>2905.3799999999997</v>
      </c>
      <c r="L422" s="41">
        <f t="shared" si="23"/>
        <v>2994.47</v>
      </c>
      <c r="M422" s="41">
        <f t="shared" si="23"/>
        <v>2952.35</v>
      </c>
      <c r="N422" s="41">
        <f t="shared" si="23"/>
        <v>2917.5699999999997</v>
      </c>
      <c r="O422" s="41">
        <f t="shared" si="23"/>
        <v>2965.54</v>
      </c>
      <c r="P422" s="41">
        <f t="shared" si="23"/>
        <v>3019.18</v>
      </c>
      <c r="Q422" s="41">
        <f t="shared" si="23"/>
        <v>3027.48</v>
      </c>
      <c r="R422" s="41">
        <f t="shared" si="23"/>
        <v>2991.0699999999997</v>
      </c>
      <c r="S422" s="41">
        <f t="shared" si="23"/>
        <v>2856.42</v>
      </c>
      <c r="T422" s="41">
        <f t="shared" si="23"/>
        <v>2813.79</v>
      </c>
      <c r="U422" s="41">
        <f t="shared" si="23"/>
        <v>2715.6099999999997</v>
      </c>
      <c r="V422" s="41">
        <f t="shared" si="23"/>
        <v>2741.29</v>
      </c>
      <c r="W422" s="41">
        <f t="shared" si="23"/>
        <v>2647.59</v>
      </c>
      <c r="X422" s="41">
        <f t="shared" si="23"/>
        <v>2245.9</v>
      </c>
      <c r="Y422" s="41">
        <f t="shared" si="23"/>
        <v>2124.8200000000002</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27</v>
      </c>
      <c r="B423" s="41">
        <f t="shared" si="23"/>
        <v>1962.1799999999998</v>
      </c>
      <c r="C423" s="41">
        <f t="shared" si="23"/>
        <v>1772.19</v>
      </c>
      <c r="D423" s="41">
        <f t="shared" si="23"/>
        <v>1712.35</v>
      </c>
      <c r="E423" s="41">
        <f t="shared" si="23"/>
        <v>1400.05</v>
      </c>
      <c r="F423" s="41">
        <f t="shared" si="23"/>
        <v>1195.6100000000001</v>
      </c>
      <c r="G423" s="41">
        <f t="shared" si="23"/>
        <v>1772.9699999999998</v>
      </c>
      <c r="H423" s="41">
        <f t="shared" si="23"/>
        <v>1944.85</v>
      </c>
      <c r="I423" s="41">
        <f t="shared" si="23"/>
        <v>2271.66</v>
      </c>
      <c r="J423" s="41">
        <f t="shared" si="23"/>
        <v>2644.39</v>
      </c>
      <c r="K423" s="41">
        <f t="shared" si="23"/>
        <v>2827.7999999999997</v>
      </c>
      <c r="L423" s="41">
        <f t="shared" si="23"/>
        <v>2926.47</v>
      </c>
      <c r="M423" s="41">
        <f t="shared" si="23"/>
        <v>2832.33</v>
      </c>
      <c r="N423" s="41">
        <f t="shared" si="23"/>
        <v>2789.8999999999996</v>
      </c>
      <c r="O423" s="41">
        <f t="shared" si="23"/>
        <v>2826.35</v>
      </c>
      <c r="P423" s="41">
        <f t="shared" si="23"/>
        <v>2948.54</v>
      </c>
      <c r="Q423" s="41">
        <f t="shared" si="23"/>
        <v>2873.43</v>
      </c>
      <c r="R423" s="41">
        <f t="shared" si="23"/>
        <v>2888.2799999999997</v>
      </c>
      <c r="S423" s="41">
        <f t="shared" si="23"/>
        <v>2820.5</v>
      </c>
      <c r="T423" s="41">
        <f t="shared" si="23"/>
        <v>2770.2</v>
      </c>
      <c r="U423" s="41">
        <f t="shared" si="23"/>
        <v>2666.44</v>
      </c>
      <c r="V423" s="41">
        <f t="shared" si="23"/>
        <v>2661.02</v>
      </c>
      <c r="W423" s="41">
        <f t="shared" si="23"/>
        <v>2612.98</v>
      </c>
      <c r="X423" s="41">
        <f t="shared" si="23"/>
        <v>2246.14</v>
      </c>
      <c r="Y423" s="41">
        <f t="shared" si="23"/>
        <v>2138.0099999999998</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28</v>
      </c>
      <c r="B424" s="41">
        <f t="shared" si="23"/>
        <v>2026.65</v>
      </c>
      <c r="C424" s="41">
        <f t="shared" si="23"/>
        <v>1803.56</v>
      </c>
      <c r="D424" s="41">
        <f t="shared" si="23"/>
        <v>1656.06</v>
      </c>
      <c r="E424" s="41">
        <f t="shared" si="23"/>
        <v>1131.54</v>
      </c>
      <c r="F424" s="41">
        <f t="shared" si="23"/>
        <v>1007.96</v>
      </c>
      <c r="G424" s="41">
        <f t="shared" si="23"/>
        <v>1845.0299999999997</v>
      </c>
      <c r="H424" s="41">
        <f t="shared" si="23"/>
        <v>2075.3000000000002</v>
      </c>
      <c r="I424" s="41">
        <f t="shared" si="23"/>
        <v>2363.61</v>
      </c>
      <c r="J424" s="41">
        <f t="shared" si="23"/>
        <v>2885.06</v>
      </c>
      <c r="K424" s="41">
        <f t="shared" si="23"/>
        <v>2958.18</v>
      </c>
      <c r="L424" s="41">
        <f t="shared" si="23"/>
        <v>3042.23</v>
      </c>
      <c r="M424" s="41">
        <f t="shared" si="23"/>
        <v>3039.5699999999997</v>
      </c>
      <c r="N424" s="41">
        <f t="shared" si="23"/>
        <v>3033.62</v>
      </c>
      <c r="O424" s="41">
        <f t="shared" si="23"/>
        <v>3046.41</v>
      </c>
      <c r="P424" s="41">
        <f t="shared" si="23"/>
        <v>3150.5699999999997</v>
      </c>
      <c r="Q424" s="41">
        <f t="shared" si="23"/>
        <v>3228.42</v>
      </c>
      <c r="R424" s="41">
        <f t="shared" si="23"/>
        <v>3052.8599999999997</v>
      </c>
      <c r="S424" s="41">
        <f t="shared" si="23"/>
        <v>3002.67</v>
      </c>
      <c r="T424" s="41">
        <f t="shared" si="23"/>
        <v>2954.0899999999997</v>
      </c>
      <c r="U424" s="41">
        <f t="shared" si="23"/>
        <v>2913.41</v>
      </c>
      <c r="V424" s="41">
        <f t="shared" si="23"/>
        <v>2902.0499999999997</v>
      </c>
      <c r="W424" s="41">
        <f t="shared" si="23"/>
        <v>2867.1</v>
      </c>
      <c r="X424" s="41">
        <f t="shared" si="23"/>
        <v>2473.5700000000002</v>
      </c>
      <c r="Y424" s="41">
        <f t="shared" si="23"/>
        <v>2204.19</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12" x14ac:dyDescent="0.2">
      <c r="A425" s="33">
        <v>29</v>
      </c>
      <c r="B425" s="41">
        <f t="shared" si="23"/>
        <v>2002.8400000000001</v>
      </c>
      <c r="C425" s="41">
        <f t="shared" si="23"/>
        <v>1840.23</v>
      </c>
      <c r="D425" s="41">
        <f t="shared" si="23"/>
        <v>1651.1100000000001</v>
      </c>
      <c r="E425" s="41">
        <f t="shared" si="23"/>
        <v>1574.98</v>
      </c>
      <c r="F425" s="41">
        <f t="shared" si="23"/>
        <v>1562.8</v>
      </c>
      <c r="G425" s="41">
        <f t="shared" si="23"/>
        <v>1872.5099999999998</v>
      </c>
      <c r="H425" s="41">
        <f t="shared" si="23"/>
        <v>1997.46</v>
      </c>
      <c r="I425" s="41">
        <f t="shared" si="23"/>
        <v>2354.9499999999998</v>
      </c>
      <c r="J425" s="41">
        <f t="shared" si="23"/>
        <v>2914.8199999999997</v>
      </c>
      <c r="K425" s="41">
        <f t="shared" si="23"/>
        <v>2950.62</v>
      </c>
      <c r="L425" s="41">
        <f t="shared" si="23"/>
        <v>2960.23</v>
      </c>
      <c r="M425" s="41">
        <f t="shared" si="23"/>
        <v>3052.19</v>
      </c>
      <c r="N425" s="41">
        <f t="shared" si="23"/>
        <v>3059.2799999999997</v>
      </c>
      <c r="O425" s="41">
        <f t="shared" si="23"/>
        <v>3078.6499999999996</v>
      </c>
      <c r="P425" s="41">
        <f t="shared" si="23"/>
        <v>3213.39</v>
      </c>
      <c r="Q425" s="41">
        <f t="shared" si="23"/>
        <v>3229.81</v>
      </c>
      <c r="R425" s="41">
        <f t="shared" si="23"/>
        <v>3221.42</v>
      </c>
      <c r="S425" s="41">
        <f t="shared" si="23"/>
        <v>3156.83</v>
      </c>
      <c r="T425" s="41">
        <f t="shared" si="23"/>
        <v>3092.71</v>
      </c>
      <c r="U425" s="41">
        <f t="shared" si="23"/>
        <v>3068.5499999999997</v>
      </c>
      <c r="V425" s="41">
        <f t="shared" si="23"/>
        <v>3037.52</v>
      </c>
      <c r="W425" s="41">
        <f t="shared" si="23"/>
        <v>2954.0299999999997</v>
      </c>
      <c r="X425" s="41">
        <f t="shared" si="23"/>
        <v>2638.19</v>
      </c>
      <c r="Y425" s="41">
        <f t="shared" si="23"/>
        <v>2225.7399999999998</v>
      </c>
      <c r="Z425" s="24">
        <f>IFERROR(Y425,"скрыть")</f>
        <v>2225.7399999999998</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12" x14ac:dyDescent="0.2">
      <c r="A426" s="33">
        <v>30</v>
      </c>
      <c r="B426" s="41">
        <f t="shared" si="23"/>
        <v>2012.96</v>
      </c>
      <c r="C426" s="41">
        <f t="shared" si="23"/>
        <v>1870.7599999999998</v>
      </c>
      <c r="D426" s="41">
        <f t="shared" si="23"/>
        <v>1722.29</v>
      </c>
      <c r="E426" s="41">
        <f t="shared" si="23"/>
        <v>1632.34</v>
      </c>
      <c r="F426" s="41">
        <f t="shared" si="23"/>
        <v>1620.3899999999999</v>
      </c>
      <c r="G426" s="41">
        <f t="shared" si="23"/>
        <v>1846.7599999999998</v>
      </c>
      <c r="H426" s="41">
        <f t="shared" si="23"/>
        <v>1913.12</v>
      </c>
      <c r="I426" s="41">
        <f t="shared" si="23"/>
        <v>2304.33</v>
      </c>
      <c r="J426" s="41">
        <f t="shared" si="23"/>
        <v>2929.0899999999997</v>
      </c>
      <c r="K426" s="41">
        <f t="shared" si="23"/>
        <v>2819.99</v>
      </c>
      <c r="L426" s="41">
        <f t="shared" si="23"/>
        <v>2800.56</v>
      </c>
      <c r="M426" s="41">
        <f t="shared" si="23"/>
        <v>2786.7999999999997</v>
      </c>
      <c r="N426" s="41">
        <f t="shared" si="23"/>
        <v>3087.0699999999997</v>
      </c>
      <c r="O426" s="41">
        <f t="shared" si="23"/>
        <v>3101.74</v>
      </c>
      <c r="P426" s="41">
        <f t="shared" si="23"/>
        <v>3485.67</v>
      </c>
      <c r="Q426" s="41">
        <f t="shared" si="23"/>
        <v>3482.3199999999997</v>
      </c>
      <c r="R426" s="41">
        <f t="shared" si="23"/>
        <v>3253.46</v>
      </c>
      <c r="S426" s="41">
        <f t="shared" si="23"/>
        <v>3131.99</v>
      </c>
      <c r="T426" s="41">
        <f t="shared" si="23"/>
        <v>3080.3199999999997</v>
      </c>
      <c r="U426" s="41">
        <f t="shared" si="23"/>
        <v>3036.99</v>
      </c>
      <c r="V426" s="41">
        <f t="shared" si="23"/>
        <v>3117.45</v>
      </c>
      <c r="W426" s="41">
        <f t="shared" si="23"/>
        <v>3113.93</v>
      </c>
      <c r="X426" s="41">
        <f t="shared" si="23"/>
        <v>2838.18</v>
      </c>
      <c r="Y426" s="41">
        <f t="shared" si="23"/>
        <v>2345.23</v>
      </c>
      <c r="Z426" s="24">
        <f>IFERROR(Y426,"скрыть")</f>
        <v>2345.23</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12" x14ac:dyDescent="0.2">
      <c r="A427" s="33">
        <v>31</v>
      </c>
      <c r="B427" s="41">
        <f t="shared" si="23"/>
        <v>2096.92</v>
      </c>
      <c r="C427" s="41">
        <f t="shared" si="23"/>
        <v>1960.75</v>
      </c>
      <c r="D427" s="41">
        <f t="shared" si="23"/>
        <v>1831.35</v>
      </c>
      <c r="E427" s="41">
        <f t="shared" si="23"/>
        <v>1728.13</v>
      </c>
      <c r="F427" s="41">
        <f t="shared" si="23"/>
        <v>1684.2799999999997</v>
      </c>
      <c r="G427" s="41">
        <f t="shared" si="23"/>
        <v>1784.73</v>
      </c>
      <c r="H427" s="41">
        <f t="shared" si="23"/>
        <v>1845.7599999999998</v>
      </c>
      <c r="I427" s="41">
        <f t="shared" si="23"/>
        <v>2107.06</v>
      </c>
      <c r="J427" s="41">
        <f t="shared" si="23"/>
        <v>2702.92</v>
      </c>
      <c r="K427" s="41">
        <f t="shared" si="23"/>
        <v>2856.92</v>
      </c>
      <c r="L427" s="41">
        <f t="shared" si="23"/>
        <v>2996.3799999999997</v>
      </c>
      <c r="M427" s="41">
        <f t="shared" si="23"/>
        <v>3029.6499999999996</v>
      </c>
      <c r="N427" s="41">
        <f t="shared" si="23"/>
        <v>3041.24</v>
      </c>
      <c r="O427" s="41">
        <f t="shared" si="23"/>
        <v>3045.2799999999997</v>
      </c>
      <c r="P427" s="41">
        <f t="shared" si="23"/>
        <v>3088.48</v>
      </c>
      <c r="Q427" s="41">
        <f t="shared" si="23"/>
        <v>3108.42</v>
      </c>
      <c r="R427" s="41">
        <f t="shared" si="23"/>
        <v>3113.54</v>
      </c>
      <c r="S427" s="41">
        <f t="shared" si="23"/>
        <v>3121.6499999999996</v>
      </c>
      <c r="T427" s="41">
        <f t="shared" si="23"/>
        <v>3057.3599999999997</v>
      </c>
      <c r="U427" s="41">
        <f t="shared" si="23"/>
        <v>3035.6499999999996</v>
      </c>
      <c r="V427" s="41">
        <f t="shared" si="23"/>
        <v>3056.5499999999997</v>
      </c>
      <c r="W427" s="41">
        <f t="shared" si="23"/>
        <v>3042.23</v>
      </c>
      <c r="X427" s="41">
        <f t="shared" si="23"/>
        <v>2720.56</v>
      </c>
      <c r="Y427" s="41">
        <f t="shared" si="23"/>
        <v>2279.0700000000002</v>
      </c>
      <c r="Z427" s="24">
        <f>IFERROR(Y427,"скрыть")</f>
        <v>2279.0700000000002</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x14ac:dyDescent="0.2">
      <c r="A428" s="111"/>
      <c r="B428" s="112" t="s">
        <v>109</v>
      </c>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x14ac:dyDescent="0.2">
      <c r="A429" s="111"/>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s="27" customFormat="1" ht="32.65" customHeight="1" x14ac:dyDescent="0.2">
      <c r="A430" s="31" t="s">
        <v>83</v>
      </c>
      <c r="B430" s="32" t="s">
        <v>84</v>
      </c>
      <c r="C430" s="32" t="s">
        <v>85</v>
      </c>
      <c r="D430" s="32" t="s">
        <v>86</v>
      </c>
      <c r="E430" s="32" t="s">
        <v>87</v>
      </c>
      <c r="F430" s="32" t="s">
        <v>88</v>
      </c>
      <c r="G430" s="32" t="s">
        <v>89</v>
      </c>
      <c r="H430" s="32" t="s">
        <v>90</v>
      </c>
      <c r="I430" s="32" t="s">
        <v>91</v>
      </c>
      <c r="J430" s="32" t="s">
        <v>92</v>
      </c>
      <c r="K430" s="32" t="s">
        <v>93</v>
      </c>
      <c r="L430" s="32" t="s">
        <v>94</v>
      </c>
      <c r="M430" s="32" t="s">
        <v>95</v>
      </c>
      <c r="N430" s="32" t="s">
        <v>96</v>
      </c>
      <c r="O430" s="32" t="s">
        <v>97</v>
      </c>
      <c r="P430" s="32" t="s">
        <v>98</v>
      </c>
      <c r="Q430" s="32" t="s">
        <v>99</v>
      </c>
      <c r="R430" s="32" t="s">
        <v>100</v>
      </c>
      <c r="S430" s="32" t="s">
        <v>101</v>
      </c>
      <c r="T430" s="32" t="s">
        <v>102</v>
      </c>
      <c r="U430" s="32" t="s">
        <v>103</v>
      </c>
      <c r="V430" s="32" t="s">
        <v>104</v>
      </c>
      <c r="W430" s="32" t="s">
        <v>105</v>
      </c>
      <c r="X430" s="32" t="s">
        <v>106</v>
      </c>
      <c r="Y430" s="32" t="s">
        <v>107</v>
      </c>
      <c r="Z430" s="26"/>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2" x14ac:dyDescent="0.2">
      <c r="A431" s="33">
        <v>1</v>
      </c>
      <c r="B431" s="41">
        <f>B363</f>
        <v>2090.9299999999998</v>
      </c>
      <c r="C431" s="41">
        <f t="shared" ref="C431:Y431" si="24">C363</f>
        <v>1948.9899999999998</v>
      </c>
      <c r="D431" s="41">
        <f t="shared" si="24"/>
        <v>1896.85</v>
      </c>
      <c r="E431" s="41">
        <f t="shared" si="24"/>
        <v>1857.3400000000001</v>
      </c>
      <c r="F431" s="41">
        <f t="shared" si="24"/>
        <v>1840.56</v>
      </c>
      <c r="G431" s="41">
        <f t="shared" si="24"/>
        <v>1845.0299999999997</v>
      </c>
      <c r="H431" s="41">
        <f t="shared" si="24"/>
        <v>1856.4299999999998</v>
      </c>
      <c r="I431" s="41">
        <f t="shared" si="24"/>
        <v>2107.65</v>
      </c>
      <c r="J431" s="41">
        <f t="shared" si="24"/>
        <v>2296.37</v>
      </c>
      <c r="K431" s="41">
        <f t="shared" si="24"/>
        <v>2562.1999999999998</v>
      </c>
      <c r="L431" s="41">
        <f t="shared" si="24"/>
        <v>2697.81</v>
      </c>
      <c r="M431" s="41">
        <f t="shared" si="24"/>
        <v>2725.45</v>
      </c>
      <c r="N431" s="41">
        <f t="shared" si="24"/>
        <v>2703.3999999999996</v>
      </c>
      <c r="O431" s="41">
        <f t="shared" si="24"/>
        <v>2711.3399999999997</v>
      </c>
      <c r="P431" s="41">
        <f t="shared" si="24"/>
        <v>2708.89</v>
      </c>
      <c r="Q431" s="41">
        <f t="shared" si="24"/>
        <v>2636.16</v>
      </c>
      <c r="R431" s="41">
        <f t="shared" si="24"/>
        <v>2520.98</v>
      </c>
      <c r="S431" s="41">
        <f t="shared" si="24"/>
        <v>2584.9899999999998</v>
      </c>
      <c r="T431" s="41">
        <f t="shared" si="24"/>
        <v>2631.36</v>
      </c>
      <c r="U431" s="41">
        <f t="shared" si="24"/>
        <v>2691.9</v>
      </c>
      <c r="V431" s="41">
        <f t="shared" si="24"/>
        <v>2788.19</v>
      </c>
      <c r="W431" s="41">
        <f t="shared" si="24"/>
        <v>2779.5299999999997</v>
      </c>
      <c r="X431" s="41">
        <f t="shared" si="24"/>
        <v>2315.89</v>
      </c>
      <c r="Y431" s="41">
        <f t="shared" si="24"/>
        <v>2193.6</v>
      </c>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2" x14ac:dyDescent="0.2">
      <c r="A432" s="33">
        <v>2</v>
      </c>
      <c r="B432" s="41">
        <f t="shared" ref="B432:Y442" si="25">B364</f>
        <v>2021.1</v>
      </c>
      <c r="C432" s="41">
        <f t="shared" si="25"/>
        <v>1919.46</v>
      </c>
      <c r="D432" s="41">
        <f t="shared" si="25"/>
        <v>1840.5299999999997</v>
      </c>
      <c r="E432" s="41">
        <f t="shared" si="25"/>
        <v>1826.5</v>
      </c>
      <c r="F432" s="41">
        <f t="shared" si="25"/>
        <v>1817.3000000000002</v>
      </c>
      <c r="G432" s="41">
        <f t="shared" si="25"/>
        <v>1835.73</v>
      </c>
      <c r="H432" s="41">
        <f t="shared" si="25"/>
        <v>1805.56</v>
      </c>
      <c r="I432" s="41">
        <f t="shared" si="25"/>
        <v>2015.48</v>
      </c>
      <c r="J432" s="41">
        <f t="shared" si="25"/>
        <v>2285.71</v>
      </c>
      <c r="K432" s="41">
        <f t="shared" si="25"/>
        <v>2469.52</v>
      </c>
      <c r="L432" s="41">
        <f t="shared" si="25"/>
        <v>2485.4299999999998</v>
      </c>
      <c r="M432" s="41">
        <f t="shared" si="25"/>
        <v>2540.41</v>
      </c>
      <c r="N432" s="41">
        <f t="shared" si="25"/>
        <v>2534.3200000000002</v>
      </c>
      <c r="O432" s="41">
        <f t="shared" si="25"/>
        <v>2505.29</v>
      </c>
      <c r="P432" s="41">
        <f t="shared" si="25"/>
        <v>2490.2199999999998</v>
      </c>
      <c r="Q432" s="41">
        <f t="shared" si="25"/>
        <v>2470.98</v>
      </c>
      <c r="R432" s="41">
        <f t="shared" si="25"/>
        <v>2420.48</v>
      </c>
      <c r="S432" s="41">
        <f t="shared" si="25"/>
        <v>2467.44</v>
      </c>
      <c r="T432" s="41">
        <f t="shared" si="25"/>
        <v>2470.48</v>
      </c>
      <c r="U432" s="41">
        <f t="shared" si="25"/>
        <v>2617.15</v>
      </c>
      <c r="V432" s="41">
        <f t="shared" si="25"/>
        <v>2671.62</v>
      </c>
      <c r="W432" s="41">
        <f t="shared" si="25"/>
        <v>2662.52</v>
      </c>
      <c r="X432" s="41">
        <f t="shared" si="25"/>
        <v>2266.02</v>
      </c>
      <c r="Y432" s="41">
        <f t="shared" si="25"/>
        <v>2082.46</v>
      </c>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ht="12" x14ac:dyDescent="0.2">
      <c r="A433" s="33">
        <v>3</v>
      </c>
      <c r="B433" s="41">
        <f t="shared" si="25"/>
        <v>2011.9699999999998</v>
      </c>
      <c r="C433" s="41">
        <f t="shared" si="25"/>
        <v>1915.8600000000001</v>
      </c>
      <c r="D433" s="41">
        <f t="shared" si="25"/>
        <v>1832.37</v>
      </c>
      <c r="E433" s="41">
        <f t="shared" si="25"/>
        <v>1816.29</v>
      </c>
      <c r="F433" s="41">
        <f t="shared" si="25"/>
        <v>1813.29</v>
      </c>
      <c r="G433" s="41">
        <f t="shared" si="25"/>
        <v>1821.88</v>
      </c>
      <c r="H433" s="41">
        <f t="shared" si="25"/>
        <v>1839.29</v>
      </c>
      <c r="I433" s="41">
        <f t="shared" si="25"/>
        <v>2058.0099999999998</v>
      </c>
      <c r="J433" s="41">
        <f t="shared" si="25"/>
        <v>2309.48</v>
      </c>
      <c r="K433" s="41">
        <f t="shared" si="25"/>
        <v>2658.25</v>
      </c>
      <c r="L433" s="41">
        <f t="shared" si="25"/>
        <v>2713.06</v>
      </c>
      <c r="M433" s="41">
        <f t="shared" si="25"/>
        <v>2738.64</v>
      </c>
      <c r="N433" s="41">
        <f t="shared" si="25"/>
        <v>2728.08</v>
      </c>
      <c r="O433" s="41">
        <f t="shared" si="25"/>
        <v>2714.48</v>
      </c>
      <c r="P433" s="41">
        <f t="shared" si="25"/>
        <v>2695.47</v>
      </c>
      <c r="Q433" s="41">
        <f t="shared" si="25"/>
        <v>2654.88</v>
      </c>
      <c r="R433" s="41">
        <f t="shared" si="25"/>
        <v>2604.63</v>
      </c>
      <c r="S433" s="41">
        <f t="shared" si="25"/>
        <v>2630.8</v>
      </c>
      <c r="T433" s="41">
        <f t="shared" si="25"/>
        <v>2580.8000000000002</v>
      </c>
      <c r="U433" s="41">
        <f t="shared" si="25"/>
        <v>2632.19</v>
      </c>
      <c r="V433" s="41">
        <f t="shared" si="25"/>
        <v>2708.3999999999996</v>
      </c>
      <c r="W433" s="41">
        <f t="shared" si="25"/>
        <v>2758.89</v>
      </c>
      <c r="X433" s="41">
        <f t="shared" si="25"/>
        <v>2336.46</v>
      </c>
      <c r="Y433" s="41">
        <f t="shared" si="25"/>
        <v>2178.56</v>
      </c>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ht="12" x14ac:dyDescent="0.2">
      <c r="A434" s="33">
        <v>4</v>
      </c>
      <c r="B434" s="41">
        <f t="shared" si="25"/>
        <v>1953.1399999999999</v>
      </c>
      <c r="C434" s="41">
        <f t="shared" si="25"/>
        <v>1883.1599999999999</v>
      </c>
      <c r="D434" s="41">
        <f t="shared" si="25"/>
        <v>1838.5299999999997</v>
      </c>
      <c r="E434" s="41">
        <f t="shared" si="25"/>
        <v>1834.46</v>
      </c>
      <c r="F434" s="41">
        <f t="shared" si="25"/>
        <v>1829.56</v>
      </c>
      <c r="G434" s="41">
        <f t="shared" si="25"/>
        <v>1814.88</v>
      </c>
      <c r="H434" s="41">
        <f t="shared" si="25"/>
        <v>1772.46</v>
      </c>
      <c r="I434" s="41">
        <f t="shared" si="25"/>
        <v>1903.4099999999999</v>
      </c>
      <c r="J434" s="41">
        <f t="shared" si="25"/>
        <v>2190.7399999999998</v>
      </c>
      <c r="K434" s="41">
        <f t="shared" si="25"/>
        <v>2352.36</v>
      </c>
      <c r="L434" s="41">
        <f t="shared" si="25"/>
        <v>2474.5500000000002</v>
      </c>
      <c r="M434" s="41">
        <f t="shared" si="25"/>
        <v>2482.79</v>
      </c>
      <c r="N434" s="41">
        <f t="shared" si="25"/>
        <v>2481.75</v>
      </c>
      <c r="O434" s="41">
        <f t="shared" si="25"/>
        <v>2480.27</v>
      </c>
      <c r="P434" s="41">
        <f t="shared" si="25"/>
        <v>2579.15</v>
      </c>
      <c r="Q434" s="41">
        <f t="shared" si="25"/>
        <v>2486.37</v>
      </c>
      <c r="R434" s="41">
        <f t="shared" si="25"/>
        <v>2481.04</v>
      </c>
      <c r="S434" s="41">
        <f t="shared" si="25"/>
        <v>2531.2199999999998</v>
      </c>
      <c r="T434" s="41">
        <f t="shared" si="25"/>
        <v>2536.25</v>
      </c>
      <c r="U434" s="41">
        <f t="shared" si="25"/>
        <v>2634.24</v>
      </c>
      <c r="V434" s="41">
        <f t="shared" si="25"/>
        <v>2697.75</v>
      </c>
      <c r="W434" s="41">
        <f t="shared" si="25"/>
        <v>2716.1</v>
      </c>
      <c r="X434" s="41">
        <f t="shared" si="25"/>
        <v>2319.6799999999998</v>
      </c>
      <c r="Y434" s="41">
        <f t="shared" si="25"/>
        <v>2154.44</v>
      </c>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5</v>
      </c>
      <c r="B435" s="41">
        <f t="shared" si="25"/>
        <v>1957.9299999999998</v>
      </c>
      <c r="C435" s="41">
        <f t="shared" si="25"/>
        <v>1835.79</v>
      </c>
      <c r="D435" s="41">
        <f t="shared" si="25"/>
        <v>1801.65</v>
      </c>
      <c r="E435" s="41">
        <f t="shared" si="25"/>
        <v>1784.54</v>
      </c>
      <c r="F435" s="41">
        <f t="shared" si="25"/>
        <v>1798.19</v>
      </c>
      <c r="G435" s="41">
        <f t="shared" si="25"/>
        <v>1845.1</v>
      </c>
      <c r="H435" s="41">
        <f t="shared" si="25"/>
        <v>1954.69</v>
      </c>
      <c r="I435" s="41">
        <f t="shared" si="25"/>
        <v>2300.1799999999998</v>
      </c>
      <c r="J435" s="41">
        <f t="shared" si="25"/>
        <v>2623.05</v>
      </c>
      <c r="K435" s="41">
        <f t="shared" si="25"/>
        <v>2703.8999999999996</v>
      </c>
      <c r="L435" s="41">
        <f t="shared" si="25"/>
        <v>2714.7799999999997</v>
      </c>
      <c r="M435" s="41">
        <f t="shared" si="25"/>
        <v>2767.0499999999997</v>
      </c>
      <c r="N435" s="41">
        <f t="shared" si="25"/>
        <v>2738.2</v>
      </c>
      <c r="O435" s="41">
        <f t="shared" si="25"/>
        <v>2758.33</v>
      </c>
      <c r="P435" s="41">
        <f t="shared" si="25"/>
        <v>2743.64</v>
      </c>
      <c r="Q435" s="41">
        <f t="shared" si="25"/>
        <v>2729.12</v>
      </c>
      <c r="R435" s="41">
        <f t="shared" si="25"/>
        <v>2708.69</v>
      </c>
      <c r="S435" s="41">
        <f t="shared" si="25"/>
        <v>2619.89</v>
      </c>
      <c r="T435" s="41">
        <f t="shared" si="25"/>
        <v>2604.4299999999998</v>
      </c>
      <c r="U435" s="41">
        <f t="shared" si="25"/>
        <v>2580.63</v>
      </c>
      <c r="V435" s="41">
        <f t="shared" si="25"/>
        <v>2716.25</v>
      </c>
      <c r="W435" s="41">
        <f t="shared" si="25"/>
        <v>2641.39</v>
      </c>
      <c r="X435" s="41">
        <f t="shared" si="25"/>
        <v>2310.92</v>
      </c>
      <c r="Y435" s="41">
        <f t="shared" si="25"/>
        <v>2080.83</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6</v>
      </c>
      <c r="B436" s="41">
        <f t="shared" si="25"/>
        <v>1953.9099999999999</v>
      </c>
      <c r="C436" s="41">
        <f t="shared" si="25"/>
        <v>1838.21</v>
      </c>
      <c r="D436" s="41">
        <f t="shared" si="25"/>
        <v>1801.7599999999998</v>
      </c>
      <c r="E436" s="41">
        <f t="shared" si="25"/>
        <v>1801</v>
      </c>
      <c r="F436" s="41">
        <f t="shared" si="25"/>
        <v>1827.6599999999999</v>
      </c>
      <c r="G436" s="41">
        <f t="shared" si="25"/>
        <v>1886.7199999999998</v>
      </c>
      <c r="H436" s="41">
        <f t="shared" si="25"/>
        <v>2085.63</v>
      </c>
      <c r="I436" s="41">
        <f t="shared" si="25"/>
        <v>2353.77</v>
      </c>
      <c r="J436" s="41">
        <f t="shared" si="25"/>
        <v>2782.5499999999997</v>
      </c>
      <c r="K436" s="41">
        <f t="shared" si="25"/>
        <v>2856.2999999999997</v>
      </c>
      <c r="L436" s="41">
        <f t="shared" si="25"/>
        <v>2858.31</v>
      </c>
      <c r="M436" s="41">
        <f t="shared" si="25"/>
        <v>2892.7799999999997</v>
      </c>
      <c r="N436" s="41">
        <f t="shared" si="25"/>
        <v>2890.49</v>
      </c>
      <c r="O436" s="41">
        <f t="shared" si="25"/>
        <v>2896.43</v>
      </c>
      <c r="P436" s="41">
        <f t="shared" si="25"/>
        <v>2890.81</v>
      </c>
      <c r="Q436" s="41">
        <f t="shared" si="25"/>
        <v>2870.8399999999997</v>
      </c>
      <c r="R436" s="41">
        <f t="shared" si="25"/>
        <v>2858.41</v>
      </c>
      <c r="S436" s="41">
        <f t="shared" si="25"/>
        <v>2806.3199999999997</v>
      </c>
      <c r="T436" s="41">
        <f t="shared" si="25"/>
        <v>2793.0499999999997</v>
      </c>
      <c r="U436" s="41">
        <f t="shared" si="25"/>
        <v>2794.7</v>
      </c>
      <c r="V436" s="41">
        <f t="shared" si="25"/>
        <v>2872.37</v>
      </c>
      <c r="W436" s="41">
        <f t="shared" si="25"/>
        <v>2767.31</v>
      </c>
      <c r="X436" s="41">
        <f t="shared" si="25"/>
        <v>2293.7199999999998</v>
      </c>
      <c r="Y436" s="41">
        <f t="shared" si="25"/>
        <v>2192.94</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7</v>
      </c>
      <c r="B437" s="41">
        <f t="shared" si="25"/>
        <v>1925.2399999999998</v>
      </c>
      <c r="C437" s="41">
        <f t="shared" si="25"/>
        <v>1785.23</v>
      </c>
      <c r="D437" s="41">
        <f t="shared" si="25"/>
        <v>1667.58</v>
      </c>
      <c r="E437" s="41">
        <f t="shared" si="25"/>
        <v>1657.46</v>
      </c>
      <c r="F437" s="41">
        <f t="shared" si="25"/>
        <v>1744.96</v>
      </c>
      <c r="G437" s="41">
        <f t="shared" si="25"/>
        <v>1861.52</v>
      </c>
      <c r="H437" s="41">
        <f t="shared" si="25"/>
        <v>2019.6599999999999</v>
      </c>
      <c r="I437" s="41">
        <f t="shared" si="25"/>
        <v>2350.77</v>
      </c>
      <c r="J437" s="41">
        <f t="shared" si="25"/>
        <v>2732.83</v>
      </c>
      <c r="K437" s="41">
        <f t="shared" si="25"/>
        <v>2804.71</v>
      </c>
      <c r="L437" s="41">
        <f t="shared" si="25"/>
        <v>2805.22</v>
      </c>
      <c r="M437" s="41">
        <f t="shared" si="25"/>
        <v>2862.39</v>
      </c>
      <c r="N437" s="41">
        <f t="shared" si="25"/>
        <v>2840.04</v>
      </c>
      <c r="O437" s="41">
        <f t="shared" si="25"/>
        <v>2848.96</v>
      </c>
      <c r="P437" s="41">
        <f t="shared" si="25"/>
        <v>2833.2</v>
      </c>
      <c r="Q437" s="41">
        <f t="shared" si="25"/>
        <v>2821.62</v>
      </c>
      <c r="R437" s="41">
        <f t="shared" si="25"/>
        <v>2810.71</v>
      </c>
      <c r="S437" s="41">
        <f t="shared" si="25"/>
        <v>2730.85</v>
      </c>
      <c r="T437" s="41">
        <f t="shared" si="25"/>
        <v>2733.7599999999998</v>
      </c>
      <c r="U437" s="41">
        <f t="shared" si="25"/>
        <v>2771.02</v>
      </c>
      <c r="V437" s="41">
        <f t="shared" si="25"/>
        <v>2835.6299999999997</v>
      </c>
      <c r="W437" s="41">
        <f t="shared" si="25"/>
        <v>2811.95</v>
      </c>
      <c r="X437" s="41">
        <f t="shared" si="25"/>
        <v>2460.33</v>
      </c>
      <c r="Y437" s="41">
        <f t="shared" si="25"/>
        <v>2258.67</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8</v>
      </c>
      <c r="B438" s="41">
        <f t="shared" si="25"/>
        <v>2261.5500000000002</v>
      </c>
      <c r="C438" s="41">
        <f t="shared" si="25"/>
        <v>2103.8200000000002</v>
      </c>
      <c r="D438" s="41">
        <f t="shared" si="25"/>
        <v>2003.31</v>
      </c>
      <c r="E438" s="41">
        <f t="shared" si="25"/>
        <v>1978.9</v>
      </c>
      <c r="F438" s="41">
        <f t="shared" si="25"/>
        <v>1959.29</v>
      </c>
      <c r="G438" s="41">
        <f t="shared" si="25"/>
        <v>1947.88</v>
      </c>
      <c r="H438" s="41">
        <f t="shared" si="25"/>
        <v>1928.29</v>
      </c>
      <c r="I438" s="41">
        <f t="shared" si="25"/>
        <v>2254.52</v>
      </c>
      <c r="J438" s="41">
        <f t="shared" si="25"/>
        <v>2542.91</v>
      </c>
      <c r="K438" s="41">
        <f t="shared" si="25"/>
        <v>2729.7799999999997</v>
      </c>
      <c r="L438" s="41">
        <f t="shared" si="25"/>
        <v>2808.7599999999998</v>
      </c>
      <c r="M438" s="41">
        <f t="shared" si="25"/>
        <v>2827.43</v>
      </c>
      <c r="N438" s="41">
        <f t="shared" si="25"/>
        <v>2813.41</v>
      </c>
      <c r="O438" s="41">
        <f t="shared" si="25"/>
        <v>2796.91</v>
      </c>
      <c r="P438" s="41">
        <f t="shared" si="25"/>
        <v>2791.19</v>
      </c>
      <c r="Q438" s="41">
        <f t="shared" si="25"/>
        <v>2717.0699999999997</v>
      </c>
      <c r="R438" s="41">
        <f t="shared" si="25"/>
        <v>2668.99</v>
      </c>
      <c r="S438" s="41">
        <f t="shared" si="25"/>
        <v>2723.79</v>
      </c>
      <c r="T438" s="41">
        <f t="shared" si="25"/>
        <v>2772.04</v>
      </c>
      <c r="U438" s="41">
        <f t="shared" si="25"/>
        <v>2824.3599999999997</v>
      </c>
      <c r="V438" s="41">
        <f t="shared" si="25"/>
        <v>2845.79</v>
      </c>
      <c r="W438" s="41">
        <f t="shared" si="25"/>
        <v>2848.81</v>
      </c>
      <c r="X438" s="41">
        <f t="shared" si="25"/>
        <v>2510.62</v>
      </c>
      <c r="Y438" s="41">
        <f t="shared" si="25"/>
        <v>2255.71</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9</v>
      </c>
      <c r="B439" s="41">
        <f t="shared" si="25"/>
        <v>2198.7199999999998</v>
      </c>
      <c r="C439" s="41">
        <f t="shared" si="25"/>
        <v>2024.1599999999999</v>
      </c>
      <c r="D439" s="41">
        <f t="shared" si="25"/>
        <v>1922.73</v>
      </c>
      <c r="E439" s="41">
        <f t="shared" si="25"/>
        <v>1877.1999999999998</v>
      </c>
      <c r="F439" s="41">
        <f t="shared" si="25"/>
        <v>1868.5900000000001</v>
      </c>
      <c r="G439" s="41">
        <f t="shared" si="25"/>
        <v>1892.8200000000002</v>
      </c>
      <c r="H439" s="41">
        <f t="shared" si="25"/>
        <v>1943.48</v>
      </c>
      <c r="I439" s="41">
        <f t="shared" si="25"/>
        <v>2211.31</v>
      </c>
      <c r="J439" s="41">
        <f t="shared" si="25"/>
        <v>2463.69</v>
      </c>
      <c r="K439" s="41">
        <f t="shared" si="25"/>
        <v>2752.6</v>
      </c>
      <c r="L439" s="41">
        <f t="shared" si="25"/>
        <v>2834.8999999999996</v>
      </c>
      <c r="M439" s="41">
        <f t="shared" si="25"/>
        <v>2853.45</v>
      </c>
      <c r="N439" s="41">
        <f t="shared" si="25"/>
        <v>2832.3399999999997</v>
      </c>
      <c r="O439" s="41">
        <f t="shared" si="25"/>
        <v>2819.16</v>
      </c>
      <c r="P439" s="41">
        <f t="shared" si="25"/>
        <v>2810.77</v>
      </c>
      <c r="Q439" s="41">
        <f t="shared" si="25"/>
        <v>2755.92</v>
      </c>
      <c r="R439" s="41">
        <f t="shared" si="25"/>
        <v>2702.89</v>
      </c>
      <c r="S439" s="41">
        <f t="shared" si="25"/>
        <v>2713.3599999999997</v>
      </c>
      <c r="T439" s="41">
        <f t="shared" si="25"/>
        <v>2740.93</v>
      </c>
      <c r="U439" s="41">
        <f t="shared" si="25"/>
        <v>2805.96</v>
      </c>
      <c r="V439" s="41">
        <f t="shared" si="25"/>
        <v>2834.69</v>
      </c>
      <c r="W439" s="41">
        <f t="shared" si="25"/>
        <v>2852.87</v>
      </c>
      <c r="X439" s="41">
        <f t="shared" si="25"/>
        <v>2431.96</v>
      </c>
      <c r="Y439" s="41">
        <f t="shared" si="25"/>
        <v>2264.11</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10</v>
      </c>
      <c r="B440" s="41">
        <f t="shared" si="25"/>
        <v>2044.2199999999998</v>
      </c>
      <c r="C440" s="41">
        <f t="shared" si="25"/>
        <v>1873.92</v>
      </c>
      <c r="D440" s="41">
        <f t="shared" si="25"/>
        <v>1827.67</v>
      </c>
      <c r="E440" s="41">
        <f t="shared" si="25"/>
        <v>1828.06</v>
      </c>
      <c r="F440" s="41">
        <f t="shared" si="25"/>
        <v>1827.73</v>
      </c>
      <c r="G440" s="41">
        <f t="shared" si="25"/>
        <v>1832.81</v>
      </c>
      <c r="H440" s="41">
        <f t="shared" si="25"/>
        <v>1836.42</v>
      </c>
      <c r="I440" s="41">
        <f t="shared" si="25"/>
        <v>2103.31</v>
      </c>
      <c r="J440" s="41">
        <f t="shared" si="25"/>
        <v>2403.7799999999997</v>
      </c>
      <c r="K440" s="41">
        <f t="shared" si="25"/>
        <v>2731.2599999999998</v>
      </c>
      <c r="L440" s="41">
        <f t="shared" si="25"/>
        <v>2829.47</v>
      </c>
      <c r="M440" s="41">
        <f t="shared" si="25"/>
        <v>2839.74</v>
      </c>
      <c r="N440" s="41">
        <f t="shared" si="25"/>
        <v>2837</v>
      </c>
      <c r="O440" s="41">
        <f t="shared" si="25"/>
        <v>2821.7799999999997</v>
      </c>
      <c r="P440" s="41">
        <f t="shared" si="25"/>
        <v>2815.35</v>
      </c>
      <c r="Q440" s="41">
        <f t="shared" si="25"/>
        <v>2734.52</v>
      </c>
      <c r="R440" s="41">
        <f t="shared" si="25"/>
        <v>2644.49</v>
      </c>
      <c r="S440" s="41">
        <f t="shared" si="25"/>
        <v>2666.91</v>
      </c>
      <c r="T440" s="41">
        <f t="shared" si="25"/>
        <v>2665.67</v>
      </c>
      <c r="U440" s="41">
        <f t="shared" si="25"/>
        <v>2690.99</v>
      </c>
      <c r="V440" s="41">
        <f t="shared" si="25"/>
        <v>2765.02</v>
      </c>
      <c r="W440" s="41">
        <f t="shared" si="25"/>
        <v>2799.0699999999997</v>
      </c>
      <c r="X440" s="41">
        <f t="shared" si="25"/>
        <v>2389.71</v>
      </c>
      <c r="Y440" s="41">
        <f t="shared" si="25"/>
        <v>2252.9899999999998</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11</v>
      </c>
      <c r="B441" s="41">
        <f t="shared" si="25"/>
        <v>2192.88</v>
      </c>
      <c r="C441" s="41">
        <f t="shared" si="25"/>
        <v>1994.83</v>
      </c>
      <c r="D441" s="41">
        <f t="shared" si="25"/>
        <v>1916.9499999999998</v>
      </c>
      <c r="E441" s="41">
        <f t="shared" si="25"/>
        <v>1890.96</v>
      </c>
      <c r="F441" s="41">
        <f t="shared" si="25"/>
        <v>1871.85</v>
      </c>
      <c r="G441" s="41">
        <f t="shared" si="25"/>
        <v>1884.75</v>
      </c>
      <c r="H441" s="41">
        <f t="shared" si="25"/>
        <v>1860.5500000000002</v>
      </c>
      <c r="I441" s="41">
        <f t="shared" si="25"/>
        <v>2124.9699999999998</v>
      </c>
      <c r="J441" s="41">
        <f t="shared" si="25"/>
        <v>2409.17</v>
      </c>
      <c r="K441" s="41">
        <f t="shared" si="25"/>
        <v>2778.3999999999996</v>
      </c>
      <c r="L441" s="41">
        <f t="shared" si="25"/>
        <v>2847.7599999999998</v>
      </c>
      <c r="M441" s="41">
        <f t="shared" si="25"/>
        <v>2870.72</v>
      </c>
      <c r="N441" s="41">
        <f t="shared" si="25"/>
        <v>2875.91</v>
      </c>
      <c r="O441" s="41">
        <f t="shared" si="25"/>
        <v>2867.0299999999997</v>
      </c>
      <c r="P441" s="41">
        <f t="shared" si="25"/>
        <v>2862.45</v>
      </c>
      <c r="Q441" s="41">
        <f t="shared" si="25"/>
        <v>2824</v>
      </c>
      <c r="R441" s="41">
        <f t="shared" si="25"/>
        <v>2761.5499999999997</v>
      </c>
      <c r="S441" s="41">
        <f t="shared" si="25"/>
        <v>2823.0899999999997</v>
      </c>
      <c r="T441" s="41">
        <f t="shared" si="25"/>
        <v>2842.73</v>
      </c>
      <c r="U441" s="41">
        <f t="shared" si="25"/>
        <v>2863.6</v>
      </c>
      <c r="V441" s="41">
        <f t="shared" si="25"/>
        <v>2892.66</v>
      </c>
      <c r="W441" s="41">
        <f t="shared" si="25"/>
        <v>2906.22</v>
      </c>
      <c r="X441" s="41">
        <f t="shared" si="25"/>
        <v>2615.65</v>
      </c>
      <c r="Y441" s="41">
        <f t="shared" si="25"/>
        <v>2294.7399999999998</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12</v>
      </c>
      <c r="B442" s="41">
        <f t="shared" si="25"/>
        <v>2091.0500000000002</v>
      </c>
      <c r="C442" s="41">
        <f t="shared" si="25"/>
        <v>1958.4899999999998</v>
      </c>
      <c r="D442" s="41">
        <f t="shared" si="25"/>
        <v>1878.73</v>
      </c>
      <c r="E442" s="41">
        <f t="shared" si="25"/>
        <v>1845.23</v>
      </c>
      <c r="F442" s="41">
        <f t="shared" si="25"/>
        <v>1877.7799999999997</v>
      </c>
      <c r="G442" s="41">
        <f t="shared" si="25"/>
        <v>1965.13</v>
      </c>
      <c r="H442" s="41">
        <f t="shared" si="25"/>
        <v>2190.36</v>
      </c>
      <c r="I442" s="41">
        <f t="shared" si="25"/>
        <v>2551.59</v>
      </c>
      <c r="J442" s="41">
        <f t="shared" si="25"/>
        <v>2891.5</v>
      </c>
      <c r="K442" s="41">
        <f t="shared" si="25"/>
        <v>2963.7999999999997</v>
      </c>
      <c r="L442" s="41">
        <f t="shared" si="25"/>
        <v>2972.04</v>
      </c>
      <c r="M442" s="41">
        <f t="shared" si="25"/>
        <v>2996.73</v>
      </c>
      <c r="N442" s="41">
        <f t="shared" si="25"/>
        <v>2975.0899999999997</v>
      </c>
      <c r="O442" s="41">
        <f t="shared" si="25"/>
        <v>2983.3199999999997</v>
      </c>
      <c r="P442" s="41">
        <f t="shared" si="25"/>
        <v>2989.2999999999997</v>
      </c>
      <c r="Q442" s="41">
        <f t="shared" ref="Q442:Y442" si="26">Q374</f>
        <v>2960.66</v>
      </c>
      <c r="R442" s="41">
        <f t="shared" si="26"/>
        <v>2954.5</v>
      </c>
      <c r="S442" s="41">
        <f t="shared" si="26"/>
        <v>2924.91</v>
      </c>
      <c r="T442" s="41">
        <f t="shared" si="26"/>
        <v>2884.44</v>
      </c>
      <c r="U442" s="41">
        <f t="shared" si="26"/>
        <v>2849.79</v>
      </c>
      <c r="V442" s="41">
        <f t="shared" si="26"/>
        <v>2857.72</v>
      </c>
      <c r="W442" s="41">
        <f t="shared" si="26"/>
        <v>2815.79</v>
      </c>
      <c r="X442" s="41">
        <f t="shared" si="26"/>
        <v>2359.83</v>
      </c>
      <c r="Y442" s="41">
        <f t="shared" si="26"/>
        <v>2188.87</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13</v>
      </c>
      <c r="B443" s="41">
        <f t="shared" ref="B443:Y453" si="27">B375</f>
        <v>2022.65</v>
      </c>
      <c r="C443" s="41">
        <f t="shared" si="27"/>
        <v>1857.27</v>
      </c>
      <c r="D443" s="41">
        <f t="shared" si="27"/>
        <v>1779.5500000000002</v>
      </c>
      <c r="E443" s="41">
        <f t="shared" si="27"/>
        <v>1760.1799999999998</v>
      </c>
      <c r="F443" s="41">
        <f t="shared" si="27"/>
        <v>1834.96</v>
      </c>
      <c r="G443" s="41">
        <f t="shared" si="27"/>
        <v>1924.3899999999999</v>
      </c>
      <c r="H443" s="41">
        <f t="shared" si="27"/>
        <v>2107.23</v>
      </c>
      <c r="I443" s="41">
        <f t="shared" si="27"/>
        <v>2365.58</v>
      </c>
      <c r="J443" s="41">
        <f t="shared" si="27"/>
        <v>2744</v>
      </c>
      <c r="K443" s="41">
        <f t="shared" si="27"/>
        <v>2915.67</v>
      </c>
      <c r="L443" s="41">
        <f t="shared" si="27"/>
        <v>2951.8399999999997</v>
      </c>
      <c r="M443" s="41">
        <f t="shared" si="27"/>
        <v>2940.3199999999997</v>
      </c>
      <c r="N443" s="41">
        <f t="shared" si="27"/>
        <v>2930.69</v>
      </c>
      <c r="O443" s="41">
        <f t="shared" si="27"/>
        <v>2944.85</v>
      </c>
      <c r="P443" s="41">
        <f t="shared" si="27"/>
        <v>3032.52</v>
      </c>
      <c r="Q443" s="41">
        <f t="shared" si="27"/>
        <v>3062.85</v>
      </c>
      <c r="R443" s="41">
        <f t="shared" si="27"/>
        <v>2976.96</v>
      </c>
      <c r="S443" s="41">
        <f t="shared" si="27"/>
        <v>2955.04</v>
      </c>
      <c r="T443" s="41">
        <f t="shared" si="27"/>
        <v>2943.39</v>
      </c>
      <c r="U443" s="41">
        <f t="shared" si="27"/>
        <v>2943.7999999999997</v>
      </c>
      <c r="V443" s="41">
        <f t="shared" si="27"/>
        <v>2991.54</v>
      </c>
      <c r="W443" s="41">
        <f t="shared" si="27"/>
        <v>2847.27</v>
      </c>
      <c r="X443" s="41">
        <f t="shared" si="27"/>
        <v>2357.2599999999998</v>
      </c>
      <c r="Y443" s="41">
        <f t="shared" si="27"/>
        <v>2200.92</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14</v>
      </c>
      <c r="B444" s="41">
        <f t="shared" si="27"/>
        <v>2048.0299999999997</v>
      </c>
      <c r="C444" s="41">
        <f t="shared" si="27"/>
        <v>1947.2799999999997</v>
      </c>
      <c r="D444" s="41">
        <f t="shared" si="27"/>
        <v>1804.6</v>
      </c>
      <c r="E444" s="41">
        <f t="shared" si="27"/>
        <v>1781.9699999999998</v>
      </c>
      <c r="F444" s="41">
        <f t="shared" si="27"/>
        <v>1797.25</v>
      </c>
      <c r="G444" s="41">
        <f t="shared" si="27"/>
        <v>1968.6999999999998</v>
      </c>
      <c r="H444" s="41">
        <f t="shared" si="27"/>
        <v>2223.92</v>
      </c>
      <c r="I444" s="41">
        <f t="shared" si="27"/>
        <v>2609.67</v>
      </c>
      <c r="J444" s="41">
        <f t="shared" si="27"/>
        <v>2916.47</v>
      </c>
      <c r="K444" s="41">
        <f t="shared" si="27"/>
        <v>3045.18</v>
      </c>
      <c r="L444" s="41">
        <f t="shared" si="27"/>
        <v>3121.73</v>
      </c>
      <c r="M444" s="41">
        <f t="shared" si="27"/>
        <v>3090.71</v>
      </c>
      <c r="N444" s="41">
        <f t="shared" si="27"/>
        <v>3056.58</v>
      </c>
      <c r="O444" s="41">
        <f t="shared" si="27"/>
        <v>3100.83</v>
      </c>
      <c r="P444" s="41">
        <f t="shared" si="27"/>
        <v>3187.43</v>
      </c>
      <c r="Q444" s="41">
        <f t="shared" si="27"/>
        <v>3153.69</v>
      </c>
      <c r="R444" s="41">
        <f t="shared" si="27"/>
        <v>3076.35</v>
      </c>
      <c r="S444" s="41">
        <f t="shared" si="27"/>
        <v>3047.3399999999997</v>
      </c>
      <c r="T444" s="41">
        <f t="shared" si="27"/>
        <v>2990.3999999999996</v>
      </c>
      <c r="U444" s="41">
        <f t="shared" si="27"/>
        <v>2951.29</v>
      </c>
      <c r="V444" s="41">
        <f t="shared" si="27"/>
        <v>3060.7799999999997</v>
      </c>
      <c r="W444" s="41">
        <f t="shared" si="27"/>
        <v>2915.12</v>
      </c>
      <c r="X444" s="41">
        <f t="shared" si="27"/>
        <v>2487.7799999999997</v>
      </c>
      <c r="Y444" s="41">
        <f t="shared" si="27"/>
        <v>2279.63</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15</v>
      </c>
      <c r="B445" s="41">
        <f t="shared" si="27"/>
        <v>2078.34</v>
      </c>
      <c r="C445" s="41">
        <f t="shared" si="27"/>
        <v>1993.79</v>
      </c>
      <c r="D445" s="41">
        <f t="shared" si="27"/>
        <v>1903.0500000000002</v>
      </c>
      <c r="E445" s="41">
        <f t="shared" si="27"/>
        <v>1860.1599999999999</v>
      </c>
      <c r="F445" s="41">
        <f t="shared" si="27"/>
        <v>1910.42</v>
      </c>
      <c r="G445" s="41">
        <f t="shared" si="27"/>
        <v>2068.4</v>
      </c>
      <c r="H445" s="41">
        <f t="shared" si="27"/>
        <v>2270.7199999999998</v>
      </c>
      <c r="I445" s="41">
        <f t="shared" si="27"/>
        <v>2671.34</v>
      </c>
      <c r="J445" s="41">
        <f t="shared" si="27"/>
        <v>2898.54</v>
      </c>
      <c r="K445" s="41">
        <f t="shared" si="27"/>
        <v>2991.2999999999997</v>
      </c>
      <c r="L445" s="41">
        <f t="shared" si="27"/>
        <v>3002.37</v>
      </c>
      <c r="M445" s="41">
        <f t="shared" si="27"/>
        <v>2965.0899999999997</v>
      </c>
      <c r="N445" s="41">
        <f t="shared" si="27"/>
        <v>2952.1299999999997</v>
      </c>
      <c r="O445" s="41">
        <f t="shared" si="27"/>
        <v>2976.19</v>
      </c>
      <c r="P445" s="41">
        <f t="shared" si="27"/>
        <v>3070.0299999999997</v>
      </c>
      <c r="Q445" s="41">
        <f t="shared" si="27"/>
        <v>3005.12</v>
      </c>
      <c r="R445" s="41">
        <f t="shared" si="27"/>
        <v>2969.2599999999998</v>
      </c>
      <c r="S445" s="41">
        <f t="shared" si="27"/>
        <v>2949.24</v>
      </c>
      <c r="T445" s="41">
        <f t="shared" si="27"/>
        <v>2956.5099999999998</v>
      </c>
      <c r="U445" s="41">
        <f t="shared" si="27"/>
        <v>2945.1299999999997</v>
      </c>
      <c r="V445" s="41">
        <f t="shared" si="27"/>
        <v>2963.8799999999997</v>
      </c>
      <c r="W445" s="41">
        <f t="shared" si="27"/>
        <v>2886.66</v>
      </c>
      <c r="X445" s="41">
        <f t="shared" si="27"/>
        <v>2610.27</v>
      </c>
      <c r="Y445" s="41">
        <f t="shared" si="27"/>
        <v>2290.9299999999998</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16</v>
      </c>
      <c r="B446" s="41">
        <f t="shared" si="27"/>
        <v>2016.3000000000002</v>
      </c>
      <c r="C446" s="41">
        <f t="shared" si="27"/>
        <v>1844.19</v>
      </c>
      <c r="D446" s="41">
        <f t="shared" si="27"/>
        <v>1719.04</v>
      </c>
      <c r="E446" s="41">
        <f t="shared" si="27"/>
        <v>1652.06</v>
      </c>
      <c r="F446" s="41">
        <f t="shared" si="27"/>
        <v>1739.6100000000001</v>
      </c>
      <c r="G446" s="41">
        <f t="shared" si="27"/>
        <v>1937.0299999999997</v>
      </c>
      <c r="H446" s="41">
        <f t="shared" si="27"/>
        <v>2193.36</v>
      </c>
      <c r="I446" s="41">
        <f t="shared" si="27"/>
        <v>2455.16</v>
      </c>
      <c r="J446" s="41">
        <f t="shared" si="27"/>
        <v>2783.3399999999997</v>
      </c>
      <c r="K446" s="41">
        <f t="shared" si="27"/>
        <v>2848.45</v>
      </c>
      <c r="L446" s="41">
        <f t="shared" si="27"/>
        <v>2843.6</v>
      </c>
      <c r="M446" s="41">
        <f t="shared" si="27"/>
        <v>2800.3199999999997</v>
      </c>
      <c r="N446" s="41">
        <f t="shared" si="27"/>
        <v>2827.89</v>
      </c>
      <c r="O446" s="41">
        <f t="shared" si="27"/>
        <v>2840.14</v>
      </c>
      <c r="P446" s="41">
        <f t="shared" si="27"/>
        <v>2926.54</v>
      </c>
      <c r="Q446" s="41">
        <f t="shared" si="27"/>
        <v>2901.96</v>
      </c>
      <c r="R446" s="41">
        <f t="shared" si="27"/>
        <v>2842.48</v>
      </c>
      <c r="S446" s="41">
        <f t="shared" si="27"/>
        <v>2796.1</v>
      </c>
      <c r="T446" s="41">
        <f t="shared" si="27"/>
        <v>2782.89</v>
      </c>
      <c r="U446" s="41">
        <f t="shared" si="27"/>
        <v>2770.69</v>
      </c>
      <c r="V446" s="41">
        <f t="shared" si="27"/>
        <v>2818.0699999999997</v>
      </c>
      <c r="W446" s="41">
        <f t="shared" si="27"/>
        <v>2841.7999999999997</v>
      </c>
      <c r="X446" s="41">
        <f t="shared" si="27"/>
        <v>2546.3200000000002</v>
      </c>
      <c r="Y446" s="41">
        <f t="shared" si="27"/>
        <v>2228.1</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17</v>
      </c>
      <c r="B447" s="41">
        <f t="shared" si="27"/>
        <v>2124.59</v>
      </c>
      <c r="C447" s="41">
        <f t="shared" si="27"/>
        <v>2071.15</v>
      </c>
      <c r="D447" s="41">
        <f t="shared" si="27"/>
        <v>1907.3600000000001</v>
      </c>
      <c r="E447" s="41">
        <f t="shared" si="27"/>
        <v>1828.0299999999997</v>
      </c>
      <c r="F447" s="41">
        <f t="shared" si="27"/>
        <v>1818.0500000000002</v>
      </c>
      <c r="G447" s="41">
        <f t="shared" si="27"/>
        <v>1724.96</v>
      </c>
      <c r="H447" s="41">
        <f t="shared" si="27"/>
        <v>1827.6599999999999</v>
      </c>
      <c r="I447" s="41">
        <f t="shared" si="27"/>
        <v>2192.31</v>
      </c>
      <c r="J447" s="41">
        <f t="shared" si="27"/>
        <v>2494.2199999999998</v>
      </c>
      <c r="K447" s="41">
        <f t="shared" si="27"/>
        <v>2798.66</v>
      </c>
      <c r="L447" s="41">
        <f t="shared" si="27"/>
        <v>2896.3999999999996</v>
      </c>
      <c r="M447" s="41">
        <f t="shared" si="27"/>
        <v>2931.0299999999997</v>
      </c>
      <c r="N447" s="41">
        <f t="shared" si="27"/>
        <v>2932.3799999999997</v>
      </c>
      <c r="O447" s="41">
        <f t="shared" si="27"/>
        <v>2894.52</v>
      </c>
      <c r="P447" s="41">
        <f t="shared" si="27"/>
        <v>2927.67</v>
      </c>
      <c r="Q447" s="41">
        <f t="shared" si="27"/>
        <v>2912.17</v>
      </c>
      <c r="R447" s="41">
        <f t="shared" si="27"/>
        <v>2894.7599999999998</v>
      </c>
      <c r="S447" s="41">
        <f t="shared" si="27"/>
        <v>2896.49</v>
      </c>
      <c r="T447" s="41">
        <f t="shared" si="27"/>
        <v>2892.22</v>
      </c>
      <c r="U447" s="41">
        <f t="shared" si="27"/>
        <v>2891.91</v>
      </c>
      <c r="V447" s="41">
        <f t="shared" si="27"/>
        <v>2919.5699999999997</v>
      </c>
      <c r="W447" s="41">
        <f t="shared" si="27"/>
        <v>2903.3599999999997</v>
      </c>
      <c r="X447" s="41">
        <f t="shared" si="27"/>
        <v>2482.4299999999998</v>
      </c>
      <c r="Y447" s="41">
        <f t="shared" si="27"/>
        <v>2289.02</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18</v>
      </c>
      <c r="B448" s="41">
        <f t="shared" si="27"/>
        <v>2017.54</v>
      </c>
      <c r="C448" s="41">
        <f t="shared" si="27"/>
        <v>1872.7399999999998</v>
      </c>
      <c r="D448" s="41">
        <f t="shared" si="27"/>
        <v>1814.85</v>
      </c>
      <c r="E448" s="41">
        <f t="shared" si="27"/>
        <v>1684.96</v>
      </c>
      <c r="F448" s="41">
        <f t="shared" si="27"/>
        <v>1646.92</v>
      </c>
      <c r="G448" s="41">
        <f t="shared" si="27"/>
        <v>1581.98</v>
      </c>
      <c r="H448" s="41">
        <f t="shared" si="27"/>
        <v>1575.5</v>
      </c>
      <c r="I448" s="41">
        <f t="shared" si="27"/>
        <v>1882.7799999999997</v>
      </c>
      <c r="J448" s="41">
        <f t="shared" si="27"/>
        <v>2353.31</v>
      </c>
      <c r="K448" s="41">
        <f t="shared" si="27"/>
        <v>2727.1099999999997</v>
      </c>
      <c r="L448" s="41">
        <f t="shared" si="27"/>
        <v>2885.21</v>
      </c>
      <c r="M448" s="41">
        <f t="shared" si="27"/>
        <v>2905.23</v>
      </c>
      <c r="N448" s="41">
        <f t="shared" si="27"/>
        <v>2902.3399999999997</v>
      </c>
      <c r="O448" s="41">
        <f t="shared" si="27"/>
        <v>2901.93</v>
      </c>
      <c r="P448" s="41">
        <f t="shared" si="27"/>
        <v>2898.71</v>
      </c>
      <c r="Q448" s="41">
        <f t="shared" si="27"/>
        <v>2860.79</v>
      </c>
      <c r="R448" s="41">
        <f t="shared" si="27"/>
        <v>2734.1299999999997</v>
      </c>
      <c r="S448" s="41">
        <f t="shared" si="27"/>
        <v>2756.68</v>
      </c>
      <c r="T448" s="41">
        <f t="shared" si="27"/>
        <v>2829.5699999999997</v>
      </c>
      <c r="U448" s="41">
        <f t="shared" si="27"/>
        <v>2876.06</v>
      </c>
      <c r="V448" s="41">
        <f t="shared" si="27"/>
        <v>2911.73</v>
      </c>
      <c r="W448" s="41">
        <f t="shared" si="27"/>
        <v>2943</v>
      </c>
      <c r="X448" s="41">
        <f t="shared" si="27"/>
        <v>2605.25</v>
      </c>
      <c r="Y448" s="41">
        <f t="shared" si="27"/>
        <v>2201.2599999999998</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19</v>
      </c>
      <c r="B449" s="41">
        <f t="shared" si="27"/>
        <v>2037.62</v>
      </c>
      <c r="C449" s="41">
        <f t="shared" si="27"/>
        <v>1924.88</v>
      </c>
      <c r="D449" s="41">
        <f t="shared" si="27"/>
        <v>1843.46</v>
      </c>
      <c r="E449" s="41">
        <f t="shared" si="27"/>
        <v>1821.67</v>
      </c>
      <c r="F449" s="41">
        <f t="shared" si="27"/>
        <v>1847.62</v>
      </c>
      <c r="G449" s="41">
        <f t="shared" si="27"/>
        <v>1919.8000000000002</v>
      </c>
      <c r="H449" s="41">
        <f t="shared" si="27"/>
        <v>2159.1</v>
      </c>
      <c r="I449" s="41">
        <f t="shared" si="27"/>
        <v>2534.85</v>
      </c>
      <c r="J449" s="41">
        <f t="shared" si="27"/>
        <v>2902.3999999999996</v>
      </c>
      <c r="K449" s="41">
        <f t="shared" si="27"/>
        <v>2997.47</v>
      </c>
      <c r="L449" s="41">
        <f t="shared" si="27"/>
        <v>3027.41</v>
      </c>
      <c r="M449" s="41">
        <f t="shared" si="27"/>
        <v>3006.44</v>
      </c>
      <c r="N449" s="41">
        <f t="shared" si="27"/>
        <v>2941.62</v>
      </c>
      <c r="O449" s="41">
        <f t="shared" si="27"/>
        <v>2985.8799999999997</v>
      </c>
      <c r="P449" s="41">
        <f t="shared" si="27"/>
        <v>3058.16</v>
      </c>
      <c r="Q449" s="41">
        <f t="shared" si="27"/>
        <v>3015.1</v>
      </c>
      <c r="R449" s="41">
        <f t="shared" si="27"/>
        <v>2935.7999999999997</v>
      </c>
      <c r="S449" s="41">
        <f t="shared" si="27"/>
        <v>2895.79</v>
      </c>
      <c r="T449" s="41">
        <f t="shared" si="27"/>
        <v>2881.54</v>
      </c>
      <c r="U449" s="41">
        <f t="shared" si="27"/>
        <v>2887.0099999999998</v>
      </c>
      <c r="V449" s="41">
        <f t="shared" si="27"/>
        <v>2895.96</v>
      </c>
      <c r="W449" s="41">
        <f t="shared" si="27"/>
        <v>2861.89</v>
      </c>
      <c r="X449" s="41">
        <f t="shared" si="27"/>
        <v>2410.21</v>
      </c>
      <c r="Y449" s="41">
        <f t="shared" si="27"/>
        <v>2192.65</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20</v>
      </c>
      <c r="B450" s="41">
        <f t="shared" si="27"/>
        <v>2060.15</v>
      </c>
      <c r="C450" s="41">
        <f t="shared" si="27"/>
        <v>1861.9299999999998</v>
      </c>
      <c r="D450" s="41">
        <f t="shared" si="27"/>
        <v>1664.62</v>
      </c>
      <c r="E450" s="41">
        <f t="shared" si="27"/>
        <v>1619.26</v>
      </c>
      <c r="F450" s="41">
        <f t="shared" si="27"/>
        <v>1686.71</v>
      </c>
      <c r="G450" s="41">
        <f t="shared" si="27"/>
        <v>1919.7799999999997</v>
      </c>
      <c r="H450" s="41">
        <f t="shared" si="27"/>
        <v>2111.9899999999998</v>
      </c>
      <c r="I450" s="41">
        <f t="shared" si="27"/>
        <v>2484.8200000000002</v>
      </c>
      <c r="J450" s="41">
        <f t="shared" si="27"/>
        <v>2858.2799999999997</v>
      </c>
      <c r="K450" s="41">
        <f t="shared" si="27"/>
        <v>3117.41</v>
      </c>
      <c r="L450" s="41">
        <f t="shared" si="27"/>
        <v>3135.5299999999997</v>
      </c>
      <c r="M450" s="41">
        <f t="shared" si="27"/>
        <v>3114.3999999999996</v>
      </c>
      <c r="N450" s="41">
        <f t="shared" si="27"/>
        <v>3105.7</v>
      </c>
      <c r="O450" s="41">
        <f t="shared" si="27"/>
        <v>3119.58</v>
      </c>
      <c r="P450" s="41">
        <f t="shared" si="27"/>
        <v>3264.8599999999997</v>
      </c>
      <c r="Q450" s="41">
        <f t="shared" si="27"/>
        <v>3134.0699999999997</v>
      </c>
      <c r="R450" s="41">
        <f t="shared" si="27"/>
        <v>3029.98</v>
      </c>
      <c r="S450" s="41">
        <f t="shared" si="27"/>
        <v>2931.1</v>
      </c>
      <c r="T450" s="41">
        <f t="shared" si="27"/>
        <v>2910.42</v>
      </c>
      <c r="U450" s="41">
        <f t="shared" si="27"/>
        <v>2904.67</v>
      </c>
      <c r="V450" s="41">
        <f t="shared" si="27"/>
        <v>2878.5</v>
      </c>
      <c r="W450" s="41">
        <f t="shared" si="27"/>
        <v>2851.66</v>
      </c>
      <c r="X450" s="41">
        <f t="shared" si="27"/>
        <v>2430.77</v>
      </c>
      <c r="Y450" s="41">
        <f t="shared" si="27"/>
        <v>2275.12</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21</v>
      </c>
      <c r="B451" s="41">
        <f t="shared" si="27"/>
        <v>2008.8899999999999</v>
      </c>
      <c r="C451" s="41">
        <f t="shared" si="27"/>
        <v>1906.58</v>
      </c>
      <c r="D451" s="41">
        <f t="shared" si="27"/>
        <v>1807.31</v>
      </c>
      <c r="E451" s="41">
        <f t="shared" si="27"/>
        <v>1699.37</v>
      </c>
      <c r="F451" s="41">
        <f t="shared" si="27"/>
        <v>1757.1</v>
      </c>
      <c r="G451" s="41">
        <f t="shared" si="27"/>
        <v>1938.9899999999998</v>
      </c>
      <c r="H451" s="41">
        <f t="shared" si="27"/>
        <v>2082.0299999999997</v>
      </c>
      <c r="I451" s="41">
        <f t="shared" si="27"/>
        <v>2512.17</v>
      </c>
      <c r="J451" s="41">
        <f t="shared" si="27"/>
        <v>2801.1</v>
      </c>
      <c r="K451" s="41">
        <f t="shared" si="27"/>
        <v>3028.8599999999997</v>
      </c>
      <c r="L451" s="41">
        <f t="shared" si="27"/>
        <v>3153.33</v>
      </c>
      <c r="M451" s="41">
        <f t="shared" si="27"/>
        <v>3064.0699999999997</v>
      </c>
      <c r="N451" s="41">
        <f t="shared" si="27"/>
        <v>3027.18</v>
      </c>
      <c r="O451" s="41">
        <f t="shared" si="27"/>
        <v>3052.98</v>
      </c>
      <c r="P451" s="41">
        <f t="shared" si="27"/>
        <v>3272.42</v>
      </c>
      <c r="Q451" s="41">
        <f t="shared" si="27"/>
        <v>3178.6499999999996</v>
      </c>
      <c r="R451" s="41">
        <f t="shared" si="27"/>
        <v>3005.97</v>
      </c>
      <c r="S451" s="41">
        <f t="shared" si="27"/>
        <v>2985.48</v>
      </c>
      <c r="T451" s="41">
        <f t="shared" si="27"/>
        <v>2957.35</v>
      </c>
      <c r="U451" s="41">
        <f t="shared" si="27"/>
        <v>2949</v>
      </c>
      <c r="V451" s="41">
        <f t="shared" si="27"/>
        <v>2902.52</v>
      </c>
      <c r="W451" s="41">
        <f t="shared" si="27"/>
        <v>2851.8799999999997</v>
      </c>
      <c r="X451" s="41">
        <f t="shared" si="27"/>
        <v>2467.4499999999998</v>
      </c>
      <c r="Y451" s="41">
        <f t="shared" si="27"/>
        <v>2319.31</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22</v>
      </c>
      <c r="B452" s="41">
        <f t="shared" si="27"/>
        <v>2036.79</v>
      </c>
      <c r="C452" s="41">
        <f t="shared" si="27"/>
        <v>1896.56</v>
      </c>
      <c r="D452" s="41">
        <f t="shared" si="27"/>
        <v>1767.75</v>
      </c>
      <c r="E452" s="41">
        <f t="shared" si="27"/>
        <v>1603.8</v>
      </c>
      <c r="F452" s="41">
        <f t="shared" si="27"/>
        <v>1697.9099999999999</v>
      </c>
      <c r="G452" s="41">
        <f t="shared" si="27"/>
        <v>1941.9</v>
      </c>
      <c r="H452" s="41">
        <f t="shared" si="27"/>
        <v>2080.88</v>
      </c>
      <c r="I452" s="41">
        <f t="shared" si="27"/>
        <v>2526.29</v>
      </c>
      <c r="J452" s="41">
        <f t="shared" si="27"/>
        <v>2884.37</v>
      </c>
      <c r="K452" s="41">
        <f t="shared" si="27"/>
        <v>3057.95</v>
      </c>
      <c r="L452" s="41">
        <f t="shared" si="27"/>
        <v>3086.58</v>
      </c>
      <c r="M452" s="41">
        <f t="shared" si="27"/>
        <v>3086.14</v>
      </c>
      <c r="N452" s="41">
        <f t="shared" si="27"/>
        <v>3009.97</v>
      </c>
      <c r="O452" s="41">
        <f t="shared" si="27"/>
        <v>3092.45</v>
      </c>
      <c r="P452" s="41">
        <f t="shared" si="27"/>
        <v>3172.1</v>
      </c>
      <c r="Q452" s="41">
        <f t="shared" si="27"/>
        <v>3109.96</v>
      </c>
      <c r="R452" s="41">
        <f t="shared" si="27"/>
        <v>3022.27</v>
      </c>
      <c r="S452" s="41">
        <f t="shared" si="27"/>
        <v>2962.62</v>
      </c>
      <c r="T452" s="41">
        <f t="shared" si="27"/>
        <v>2959.73</v>
      </c>
      <c r="U452" s="41">
        <f t="shared" si="27"/>
        <v>2943.02</v>
      </c>
      <c r="V452" s="41">
        <f t="shared" si="27"/>
        <v>2959.22</v>
      </c>
      <c r="W452" s="41">
        <f t="shared" si="27"/>
        <v>2881.3399999999997</v>
      </c>
      <c r="X452" s="41">
        <f t="shared" si="27"/>
        <v>2487.79</v>
      </c>
      <c r="Y452" s="41">
        <f t="shared" si="27"/>
        <v>2267.48</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23</v>
      </c>
      <c r="B453" s="41">
        <f t="shared" si="27"/>
        <v>2048.67</v>
      </c>
      <c r="C453" s="41">
        <f t="shared" si="27"/>
        <v>1855.5700000000002</v>
      </c>
      <c r="D453" s="41">
        <f t="shared" si="27"/>
        <v>1782.88</v>
      </c>
      <c r="E453" s="41">
        <f t="shared" si="27"/>
        <v>1716.5500000000002</v>
      </c>
      <c r="F453" s="41">
        <f t="shared" si="27"/>
        <v>1738.17</v>
      </c>
      <c r="G453" s="41">
        <f t="shared" si="27"/>
        <v>1887.8000000000002</v>
      </c>
      <c r="H453" s="41">
        <f t="shared" si="27"/>
        <v>2127.71</v>
      </c>
      <c r="I453" s="41">
        <f t="shared" si="27"/>
        <v>2552.91</v>
      </c>
      <c r="J453" s="41">
        <f t="shared" si="27"/>
        <v>2900.7999999999997</v>
      </c>
      <c r="K453" s="41">
        <f t="shared" si="27"/>
        <v>3001.17</v>
      </c>
      <c r="L453" s="41">
        <f t="shared" si="27"/>
        <v>3049.5699999999997</v>
      </c>
      <c r="M453" s="41">
        <f t="shared" si="27"/>
        <v>3033.39</v>
      </c>
      <c r="N453" s="41">
        <f t="shared" si="27"/>
        <v>3066.8999999999996</v>
      </c>
      <c r="O453" s="41">
        <f t="shared" si="27"/>
        <v>3094.45</v>
      </c>
      <c r="P453" s="41">
        <f t="shared" si="27"/>
        <v>3192.94</v>
      </c>
      <c r="Q453" s="41">
        <f t="shared" ref="Q453:Y453" si="28">Q385</f>
        <v>3086.7599999999998</v>
      </c>
      <c r="R453" s="41">
        <f t="shared" si="28"/>
        <v>3021.41</v>
      </c>
      <c r="S453" s="41">
        <f t="shared" si="28"/>
        <v>2992.97</v>
      </c>
      <c r="T453" s="41">
        <f t="shared" si="28"/>
        <v>2954.94</v>
      </c>
      <c r="U453" s="41">
        <f t="shared" si="28"/>
        <v>2938.3399999999997</v>
      </c>
      <c r="V453" s="41">
        <f t="shared" si="28"/>
        <v>2912.75</v>
      </c>
      <c r="W453" s="41">
        <f t="shared" si="28"/>
        <v>2923.83</v>
      </c>
      <c r="X453" s="41">
        <f t="shared" si="28"/>
        <v>2716.29</v>
      </c>
      <c r="Y453" s="41">
        <f t="shared" si="28"/>
        <v>2330.67</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24</v>
      </c>
      <c r="B454" s="41">
        <f t="shared" ref="B454:Y461" si="29">B386</f>
        <v>2244.73</v>
      </c>
      <c r="C454" s="41">
        <f t="shared" si="29"/>
        <v>2031.4499999999998</v>
      </c>
      <c r="D454" s="41">
        <f t="shared" si="29"/>
        <v>1945.6799999999998</v>
      </c>
      <c r="E454" s="41">
        <f t="shared" si="29"/>
        <v>1892.9299999999998</v>
      </c>
      <c r="F454" s="41">
        <f t="shared" si="29"/>
        <v>1873.02</v>
      </c>
      <c r="G454" s="41">
        <f t="shared" si="29"/>
        <v>1868.58</v>
      </c>
      <c r="H454" s="41">
        <f t="shared" si="29"/>
        <v>1929.02</v>
      </c>
      <c r="I454" s="41">
        <f t="shared" si="29"/>
        <v>2232.25</v>
      </c>
      <c r="J454" s="41">
        <f t="shared" si="29"/>
        <v>2646.48</v>
      </c>
      <c r="K454" s="41">
        <f t="shared" si="29"/>
        <v>2934.1299999999997</v>
      </c>
      <c r="L454" s="41">
        <f t="shared" si="29"/>
        <v>3010.18</v>
      </c>
      <c r="M454" s="41">
        <f t="shared" si="29"/>
        <v>3018.0099999999998</v>
      </c>
      <c r="N454" s="41">
        <f t="shared" si="29"/>
        <v>3007.1</v>
      </c>
      <c r="O454" s="41">
        <f t="shared" si="29"/>
        <v>3008.23</v>
      </c>
      <c r="P454" s="41">
        <f t="shared" si="29"/>
        <v>2999.39</v>
      </c>
      <c r="Q454" s="41">
        <f t="shared" si="29"/>
        <v>3026.64</v>
      </c>
      <c r="R454" s="41">
        <f t="shared" si="29"/>
        <v>3016.93</v>
      </c>
      <c r="S454" s="41">
        <f t="shared" si="29"/>
        <v>3009.99</v>
      </c>
      <c r="T454" s="41">
        <f t="shared" si="29"/>
        <v>3002.2</v>
      </c>
      <c r="U454" s="41">
        <f t="shared" si="29"/>
        <v>3005.69</v>
      </c>
      <c r="V454" s="41">
        <f t="shared" si="29"/>
        <v>3012.2999999999997</v>
      </c>
      <c r="W454" s="41">
        <f t="shared" si="29"/>
        <v>3000</v>
      </c>
      <c r="X454" s="41">
        <f t="shared" si="29"/>
        <v>2670.99</v>
      </c>
      <c r="Y454" s="41">
        <f t="shared" si="29"/>
        <v>2305.5700000000002</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25</v>
      </c>
      <c r="B455" s="41">
        <f t="shared" si="29"/>
        <v>2188.4899999999998</v>
      </c>
      <c r="C455" s="41">
        <f t="shared" si="29"/>
        <v>2000.63</v>
      </c>
      <c r="D455" s="41">
        <f t="shared" si="29"/>
        <v>1909.08</v>
      </c>
      <c r="E455" s="41">
        <f t="shared" si="29"/>
        <v>1835.12</v>
      </c>
      <c r="F455" s="41">
        <f t="shared" si="29"/>
        <v>1786.04</v>
      </c>
      <c r="G455" s="41">
        <f t="shared" si="29"/>
        <v>1830.42</v>
      </c>
      <c r="H455" s="41">
        <f t="shared" si="29"/>
        <v>1761.3600000000001</v>
      </c>
      <c r="I455" s="41">
        <f t="shared" si="29"/>
        <v>2019.85</v>
      </c>
      <c r="J455" s="41">
        <f t="shared" si="29"/>
        <v>2368.65</v>
      </c>
      <c r="K455" s="41">
        <f t="shared" si="29"/>
        <v>2722.98</v>
      </c>
      <c r="L455" s="41">
        <f t="shared" si="29"/>
        <v>2860</v>
      </c>
      <c r="M455" s="41">
        <f t="shared" si="29"/>
        <v>2922.64</v>
      </c>
      <c r="N455" s="41">
        <f t="shared" si="29"/>
        <v>2922.0499999999997</v>
      </c>
      <c r="O455" s="41">
        <f t="shared" si="29"/>
        <v>2920.6299999999997</v>
      </c>
      <c r="P455" s="41">
        <f t="shared" si="29"/>
        <v>2926.2</v>
      </c>
      <c r="Q455" s="41">
        <f t="shared" si="29"/>
        <v>2883.49</v>
      </c>
      <c r="R455" s="41">
        <f t="shared" si="29"/>
        <v>2819.71</v>
      </c>
      <c r="S455" s="41">
        <f t="shared" si="29"/>
        <v>2826.68</v>
      </c>
      <c r="T455" s="41">
        <f t="shared" si="29"/>
        <v>2856.3999999999996</v>
      </c>
      <c r="U455" s="41">
        <f t="shared" si="29"/>
        <v>2879.94</v>
      </c>
      <c r="V455" s="41">
        <f t="shared" si="29"/>
        <v>2910.43</v>
      </c>
      <c r="W455" s="41">
        <f t="shared" si="29"/>
        <v>2946.7999999999997</v>
      </c>
      <c r="X455" s="41">
        <f t="shared" si="29"/>
        <v>2595.2199999999998</v>
      </c>
      <c r="Y455" s="41">
        <f t="shared" si="29"/>
        <v>2224.92</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26</v>
      </c>
      <c r="B456" s="41">
        <f t="shared" si="29"/>
        <v>2052.36</v>
      </c>
      <c r="C456" s="41">
        <f t="shared" si="29"/>
        <v>1940.0500000000002</v>
      </c>
      <c r="D456" s="41">
        <f t="shared" si="29"/>
        <v>1851.46</v>
      </c>
      <c r="E456" s="41">
        <f t="shared" si="29"/>
        <v>1689.6399999999999</v>
      </c>
      <c r="F456" s="41">
        <f t="shared" si="29"/>
        <v>1709.3600000000001</v>
      </c>
      <c r="G456" s="41">
        <f t="shared" si="29"/>
        <v>1968.54</v>
      </c>
      <c r="H456" s="41">
        <f t="shared" si="29"/>
        <v>2076.81</v>
      </c>
      <c r="I456" s="41">
        <f t="shared" si="29"/>
        <v>2384.23</v>
      </c>
      <c r="J456" s="41">
        <f t="shared" si="29"/>
        <v>2819.62</v>
      </c>
      <c r="K456" s="41">
        <f t="shared" si="29"/>
        <v>2905.3799999999997</v>
      </c>
      <c r="L456" s="41">
        <f t="shared" si="29"/>
        <v>2994.47</v>
      </c>
      <c r="M456" s="41">
        <f t="shared" si="29"/>
        <v>2952.35</v>
      </c>
      <c r="N456" s="41">
        <f t="shared" si="29"/>
        <v>2917.5699999999997</v>
      </c>
      <c r="O456" s="41">
        <f t="shared" si="29"/>
        <v>2965.54</v>
      </c>
      <c r="P456" s="41">
        <f t="shared" si="29"/>
        <v>3019.18</v>
      </c>
      <c r="Q456" s="41">
        <f t="shared" si="29"/>
        <v>3027.48</v>
      </c>
      <c r="R456" s="41">
        <f t="shared" si="29"/>
        <v>2991.0699999999997</v>
      </c>
      <c r="S456" s="41">
        <f t="shared" si="29"/>
        <v>2856.42</v>
      </c>
      <c r="T456" s="41">
        <f t="shared" si="29"/>
        <v>2813.79</v>
      </c>
      <c r="U456" s="41">
        <f t="shared" si="29"/>
        <v>2715.6099999999997</v>
      </c>
      <c r="V456" s="41">
        <f t="shared" si="29"/>
        <v>2741.29</v>
      </c>
      <c r="W456" s="41">
        <f t="shared" si="29"/>
        <v>2647.59</v>
      </c>
      <c r="X456" s="41">
        <f t="shared" si="29"/>
        <v>2245.9</v>
      </c>
      <c r="Y456" s="41">
        <f t="shared" si="29"/>
        <v>2124.8200000000002</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27</v>
      </c>
      <c r="B457" s="41">
        <f t="shared" si="29"/>
        <v>1962.1799999999998</v>
      </c>
      <c r="C457" s="41">
        <f t="shared" si="29"/>
        <v>1772.19</v>
      </c>
      <c r="D457" s="41">
        <f t="shared" si="29"/>
        <v>1712.35</v>
      </c>
      <c r="E457" s="41">
        <f t="shared" si="29"/>
        <v>1400.05</v>
      </c>
      <c r="F457" s="41">
        <f t="shared" si="29"/>
        <v>1195.6100000000001</v>
      </c>
      <c r="G457" s="41">
        <f t="shared" si="29"/>
        <v>1772.9699999999998</v>
      </c>
      <c r="H457" s="41">
        <f t="shared" si="29"/>
        <v>1944.85</v>
      </c>
      <c r="I457" s="41">
        <f t="shared" si="29"/>
        <v>2271.66</v>
      </c>
      <c r="J457" s="41">
        <f t="shared" si="29"/>
        <v>2644.39</v>
      </c>
      <c r="K457" s="41">
        <f t="shared" si="29"/>
        <v>2827.7999999999997</v>
      </c>
      <c r="L457" s="41">
        <f t="shared" si="29"/>
        <v>2926.47</v>
      </c>
      <c r="M457" s="41">
        <f t="shared" si="29"/>
        <v>2832.33</v>
      </c>
      <c r="N457" s="41">
        <f t="shared" si="29"/>
        <v>2789.8999999999996</v>
      </c>
      <c r="O457" s="41">
        <f t="shared" si="29"/>
        <v>2826.35</v>
      </c>
      <c r="P457" s="41">
        <f t="shared" si="29"/>
        <v>2948.54</v>
      </c>
      <c r="Q457" s="41">
        <f t="shared" si="29"/>
        <v>2873.43</v>
      </c>
      <c r="R457" s="41">
        <f t="shared" si="29"/>
        <v>2888.2799999999997</v>
      </c>
      <c r="S457" s="41">
        <f t="shared" si="29"/>
        <v>2820.5</v>
      </c>
      <c r="T457" s="41">
        <f t="shared" si="29"/>
        <v>2770.2</v>
      </c>
      <c r="U457" s="41">
        <f t="shared" si="29"/>
        <v>2666.44</v>
      </c>
      <c r="V457" s="41">
        <f t="shared" si="29"/>
        <v>2661.02</v>
      </c>
      <c r="W457" s="41">
        <f t="shared" si="29"/>
        <v>2612.98</v>
      </c>
      <c r="X457" s="41">
        <f t="shared" si="29"/>
        <v>2246.14</v>
      </c>
      <c r="Y457" s="41">
        <f t="shared" si="29"/>
        <v>2138.0099999999998</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28</v>
      </c>
      <c r="B458" s="41">
        <f t="shared" si="29"/>
        <v>2026.65</v>
      </c>
      <c r="C458" s="41">
        <f t="shared" si="29"/>
        <v>1803.56</v>
      </c>
      <c r="D458" s="41">
        <f t="shared" si="29"/>
        <v>1656.06</v>
      </c>
      <c r="E458" s="41">
        <f t="shared" si="29"/>
        <v>1131.54</v>
      </c>
      <c r="F458" s="41">
        <f t="shared" si="29"/>
        <v>1007.96</v>
      </c>
      <c r="G458" s="41">
        <f t="shared" si="29"/>
        <v>1845.0299999999997</v>
      </c>
      <c r="H458" s="41">
        <f t="shared" si="29"/>
        <v>2075.3000000000002</v>
      </c>
      <c r="I458" s="41">
        <f t="shared" si="29"/>
        <v>2363.61</v>
      </c>
      <c r="J458" s="41">
        <f t="shared" si="29"/>
        <v>2885.06</v>
      </c>
      <c r="K458" s="41">
        <f t="shared" si="29"/>
        <v>2958.18</v>
      </c>
      <c r="L458" s="41">
        <f t="shared" si="29"/>
        <v>3042.23</v>
      </c>
      <c r="M458" s="41">
        <f t="shared" si="29"/>
        <v>3039.5699999999997</v>
      </c>
      <c r="N458" s="41">
        <f t="shared" si="29"/>
        <v>3033.62</v>
      </c>
      <c r="O458" s="41">
        <f t="shared" si="29"/>
        <v>3046.41</v>
      </c>
      <c r="P458" s="41">
        <f t="shared" si="29"/>
        <v>3150.5699999999997</v>
      </c>
      <c r="Q458" s="41">
        <f t="shared" si="29"/>
        <v>3228.42</v>
      </c>
      <c r="R458" s="41">
        <f t="shared" si="29"/>
        <v>3052.8599999999997</v>
      </c>
      <c r="S458" s="41">
        <f t="shared" si="29"/>
        <v>3002.67</v>
      </c>
      <c r="T458" s="41">
        <f t="shared" si="29"/>
        <v>2954.0899999999997</v>
      </c>
      <c r="U458" s="41">
        <f t="shared" si="29"/>
        <v>2913.41</v>
      </c>
      <c r="V458" s="41">
        <f t="shared" si="29"/>
        <v>2902.0499999999997</v>
      </c>
      <c r="W458" s="41">
        <f t="shared" si="29"/>
        <v>2867.1</v>
      </c>
      <c r="X458" s="41">
        <f t="shared" si="29"/>
        <v>2473.5700000000002</v>
      </c>
      <c r="Y458" s="41">
        <f t="shared" si="29"/>
        <v>2204.19</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12" x14ac:dyDescent="0.2">
      <c r="A459" s="33">
        <v>29</v>
      </c>
      <c r="B459" s="41">
        <f t="shared" si="29"/>
        <v>2002.8400000000001</v>
      </c>
      <c r="C459" s="41">
        <f t="shared" si="29"/>
        <v>1840.23</v>
      </c>
      <c r="D459" s="41">
        <f t="shared" si="29"/>
        <v>1651.1100000000001</v>
      </c>
      <c r="E459" s="41">
        <f t="shared" si="29"/>
        <v>1574.98</v>
      </c>
      <c r="F459" s="41">
        <f t="shared" si="29"/>
        <v>1562.8</v>
      </c>
      <c r="G459" s="41">
        <f t="shared" si="29"/>
        <v>1872.5099999999998</v>
      </c>
      <c r="H459" s="41">
        <f t="shared" si="29"/>
        <v>1997.46</v>
      </c>
      <c r="I459" s="41">
        <f t="shared" si="29"/>
        <v>2354.9499999999998</v>
      </c>
      <c r="J459" s="41">
        <f t="shared" si="29"/>
        <v>2914.8199999999997</v>
      </c>
      <c r="K459" s="41">
        <f t="shared" si="29"/>
        <v>2950.62</v>
      </c>
      <c r="L459" s="41">
        <f t="shared" si="29"/>
        <v>2960.23</v>
      </c>
      <c r="M459" s="41">
        <f t="shared" si="29"/>
        <v>3052.19</v>
      </c>
      <c r="N459" s="41">
        <f t="shared" si="29"/>
        <v>3059.2799999999997</v>
      </c>
      <c r="O459" s="41">
        <f t="shared" si="29"/>
        <v>3078.6499999999996</v>
      </c>
      <c r="P459" s="41">
        <f t="shared" si="29"/>
        <v>3213.39</v>
      </c>
      <c r="Q459" s="41">
        <f t="shared" si="29"/>
        <v>3229.81</v>
      </c>
      <c r="R459" s="41">
        <f t="shared" si="29"/>
        <v>3221.42</v>
      </c>
      <c r="S459" s="41">
        <f t="shared" si="29"/>
        <v>3156.83</v>
      </c>
      <c r="T459" s="41">
        <f t="shared" si="29"/>
        <v>3092.71</v>
      </c>
      <c r="U459" s="41">
        <f t="shared" si="29"/>
        <v>3068.5499999999997</v>
      </c>
      <c r="V459" s="41">
        <f t="shared" si="29"/>
        <v>3037.52</v>
      </c>
      <c r="W459" s="41">
        <f t="shared" si="29"/>
        <v>2954.0299999999997</v>
      </c>
      <c r="X459" s="41">
        <f t="shared" si="29"/>
        <v>2638.19</v>
      </c>
      <c r="Y459" s="41">
        <f t="shared" si="29"/>
        <v>2225.7399999999998</v>
      </c>
      <c r="Z459" s="24">
        <f>IFERROR(Y459,"скрыть")</f>
        <v>2225.7399999999998</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12" x14ac:dyDescent="0.2">
      <c r="A460" s="33">
        <v>30</v>
      </c>
      <c r="B460" s="41">
        <f t="shared" si="29"/>
        <v>2012.96</v>
      </c>
      <c r="C460" s="41">
        <f t="shared" si="29"/>
        <v>1870.7599999999998</v>
      </c>
      <c r="D460" s="41">
        <f t="shared" si="29"/>
        <v>1722.29</v>
      </c>
      <c r="E460" s="41">
        <f t="shared" si="29"/>
        <v>1632.34</v>
      </c>
      <c r="F460" s="41">
        <f t="shared" si="29"/>
        <v>1620.3899999999999</v>
      </c>
      <c r="G460" s="41">
        <f t="shared" si="29"/>
        <v>1846.7599999999998</v>
      </c>
      <c r="H460" s="41">
        <f t="shared" si="29"/>
        <v>1913.12</v>
      </c>
      <c r="I460" s="41">
        <f t="shared" si="29"/>
        <v>2304.33</v>
      </c>
      <c r="J460" s="41">
        <f t="shared" si="29"/>
        <v>2929.0899999999997</v>
      </c>
      <c r="K460" s="41">
        <f t="shared" si="29"/>
        <v>2819.99</v>
      </c>
      <c r="L460" s="41">
        <f t="shared" si="29"/>
        <v>2800.56</v>
      </c>
      <c r="M460" s="41">
        <f t="shared" si="29"/>
        <v>2786.7999999999997</v>
      </c>
      <c r="N460" s="41">
        <f t="shared" si="29"/>
        <v>3087.0699999999997</v>
      </c>
      <c r="O460" s="41">
        <f t="shared" si="29"/>
        <v>3101.74</v>
      </c>
      <c r="P460" s="41">
        <f t="shared" si="29"/>
        <v>3485.67</v>
      </c>
      <c r="Q460" s="41">
        <f t="shared" si="29"/>
        <v>3482.3199999999997</v>
      </c>
      <c r="R460" s="41">
        <f t="shared" si="29"/>
        <v>3253.46</v>
      </c>
      <c r="S460" s="41">
        <f t="shared" si="29"/>
        <v>3131.99</v>
      </c>
      <c r="T460" s="41">
        <f t="shared" si="29"/>
        <v>3080.3199999999997</v>
      </c>
      <c r="U460" s="41">
        <f t="shared" si="29"/>
        <v>3036.99</v>
      </c>
      <c r="V460" s="41">
        <f t="shared" si="29"/>
        <v>3117.45</v>
      </c>
      <c r="W460" s="41">
        <f t="shared" si="29"/>
        <v>3113.93</v>
      </c>
      <c r="X460" s="41">
        <f t="shared" si="29"/>
        <v>2838.18</v>
      </c>
      <c r="Y460" s="41">
        <f t="shared" si="29"/>
        <v>2345.23</v>
      </c>
      <c r="Z460" s="24">
        <f>IFERROR(Y460,"скрыть")</f>
        <v>2345.23</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12" x14ac:dyDescent="0.2">
      <c r="A461" s="33">
        <v>31</v>
      </c>
      <c r="B461" s="41">
        <f t="shared" si="29"/>
        <v>2096.92</v>
      </c>
      <c r="C461" s="41">
        <f t="shared" si="29"/>
        <v>1960.75</v>
      </c>
      <c r="D461" s="41">
        <f t="shared" si="29"/>
        <v>1831.35</v>
      </c>
      <c r="E461" s="41">
        <f t="shared" si="29"/>
        <v>1728.13</v>
      </c>
      <c r="F461" s="41">
        <f t="shared" si="29"/>
        <v>1684.2799999999997</v>
      </c>
      <c r="G461" s="41">
        <f t="shared" si="29"/>
        <v>1784.73</v>
      </c>
      <c r="H461" s="41">
        <f t="shared" si="29"/>
        <v>1845.7599999999998</v>
      </c>
      <c r="I461" s="41">
        <f t="shared" si="29"/>
        <v>2107.06</v>
      </c>
      <c r="J461" s="41">
        <f t="shared" si="29"/>
        <v>2702.92</v>
      </c>
      <c r="K461" s="41">
        <f t="shared" si="29"/>
        <v>2856.92</v>
      </c>
      <c r="L461" s="41">
        <f t="shared" si="29"/>
        <v>2996.3799999999997</v>
      </c>
      <c r="M461" s="41">
        <f t="shared" si="29"/>
        <v>3029.6499999999996</v>
      </c>
      <c r="N461" s="41">
        <f t="shared" si="29"/>
        <v>3041.24</v>
      </c>
      <c r="O461" s="41">
        <f t="shared" si="29"/>
        <v>3045.2799999999997</v>
      </c>
      <c r="P461" s="41">
        <f t="shared" si="29"/>
        <v>3088.48</v>
      </c>
      <c r="Q461" s="41">
        <f t="shared" si="29"/>
        <v>3108.42</v>
      </c>
      <c r="R461" s="41">
        <f t="shared" si="29"/>
        <v>3113.54</v>
      </c>
      <c r="S461" s="41">
        <f t="shared" si="29"/>
        <v>3121.6499999999996</v>
      </c>
      <c r="T461" s="41">
        <f t="shared" si="29"/>
        <v>3057.3599999999997</v>
      </c>
      <c r="U461" s="41">
        <f t="shared" si="29"/>
        <v>3035.6499999999996</v>
      </c>
      <c r="V461" s="41">
        <f t="shared" si="29"/>
        <v>3056.5499999999997</v>
      </c>
      <c r="W461" s="41">
        <f t="shared" si="29"/>
        <v>3042.23</v>
      </c>
      <c r="X461" s="41">
        <f t="shared" si="29"/>
        <v>2720.56</v>
      </c>
      <c r="Y461" s="41">
        <f t="shared" si="29"/>
        <v>2279.0700000000002</v>
      </c>
      <c r="Z461" s="24">
        <f>IFERROR(Y461,"скрыть")</f>
        <v>2279.0700000000002</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x14ac:dyDescent="0.2">
      <c r="A462" s="111"/>
      <c r="B462" s="112" t="s">
        <v>110</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x14ac:dyDescent="0.2">
      <c r="A463" s="111"/>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s="27" customFormat="1" ht="32.65" customHeight="1" x14ac:dyDescent="0.2">
      <c r="A464" s="31" t="s">
        <v>83</v>
      </c>
      <c r="B464" s="32" t="s">
        <v>84</v>
      </c>
      <c r="C464" s="32" t="s">
        <v>85</v>
      </c>
      <c r="D464" s="32" t="s">
        <v>86</v>
      </c>
      <c r="E464" s="32" t="s">
        <v>87</v>
      </c>
      <c r="F464" s="32" t="s">
        <v>88</v>
      </c>
      <c r="G464" s="32" t="s">
        <v>89</v>
      </c>
      <c r="H464" s="32" t="s">
        <v>90</v>
      </c>
      <c r="I464" s="32" t="s">
        <v>91</v>
      </c>
      <c r="J464" s="32" t="s">
        <v>92</v>
      </c>
      <c r="K464" s="32" t="s">
        <v>93</v>
      </c>
      <c r="L464" s="32" t="s">
        <v>94</v>
      </c>
      <c r="M464" s="32" t="s">
        <v>95</v>
      </c>
      <c r="N464" s="32" t="s">
        <v>96</v>
      </c>
      <c r="O464" s="32" t="s">
        <v>97</v>
      </c>
      <c r="P464" s="32" t="s">
        <v>98</v>
      </c>
      <c r="Q464" s="32" t="s">
        <v>99</v>
      </c>
      <c r="R464" s="32" t="s">
        <v>100</v>
      </c>
      <c r="S464" s="32" t="s">
        <v>101</v>
      </c>
      <c r="T464" s="32" t="s">
        <v>102</v>
      </c>
      <c r="U464" s="32" t="s">
        <v>103</v>
      </c>
      <c r="V464" s="32" t="s">
        <v>104</v>
      </c>
      <c r="W464" s="32" t="s">
        <v>105</v>
      </c>
      <c r="X464" s="32" t="s">
        <v>106</v>
      </c>
      <c r="Y464" s="32" t="s">
        <v>107</v>
      </c>
      <c r="Z464" s="26"/>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2" x14ac:dyDescent="0.2">
      <c r="A465" s="33">
        <v>1</v>
      </c>
      <c r="B465" s="41">
        <f>B363</f>
        <v>2090.9299999999998</v>
      </c>
      <c r="C465" s="41">
        <f t="shared" ref="C465:Y465" si="30">C363</f>
        <v>1948.9899999999998</v>
      </c>
      <c r="D465" s="41">
        <f t="shared" si="30"/>
        <v>1896.85</v>
      </c>
      <c r="E465" s="41">
        <f t="shared" si="30"/>
        <v>1857.3400000000001</v>
      </c>
      <c r="F465" s="41">
        <f t="shared" si="30"/>
        <v>1840.56</v>
      </c>
      <c r="G465" s="41">
        <f t="shared" si="30"/>
        <v>1845.0299999999997</v>
      </c>
      <c r="H465" s="41">
        <f t="shared" si="30"/>
        <v>1856.4299999999998</v>
      </c>
      <c r="I465" s="41">
        <f t="shared" si="30"/>
        <v>2107.65</v>
      </c>
      <c r="J465" s="41">
        <f t="shared" si="30"/>
        <v>2296.37</v>
      </c>
      <c r="K465" s="41">
        <f t="shared" si="30"/>
        <v>2562.1999999999998</v>
      </c>
      <c r="L465" s="41">
        <f t="shared" si="30"/>
        <v>2697.81</v>
      </c>
      <c r="M465" s="41">
        <f t="shared" si="30"/>
        <v>2725.45</v>
      </c>
      <c r="N465" s="41">
        <f t="shared" si="30"/>
        <v>2703.3999999999996</v>
      </c>
      <c r="O465" s="41">
        <f t="shared" si="30"/>
        <v>2711.3399999999997</v>
      </c>
      <c r="P465" s="41">
        <f t="shared" si="30"/>
        <v>2708.89</v>
      </c>
      <c r="Q465" s="41">
        <f t="shared" si="30"/>
        <v>2636.16</v>
      </c>
      <c r="R465" s="41">
        <f t="shared" si="30"/>
        <v>2520.98</v>
      </c>
      <c r="S465" s="41">
        <f t="shared" si="30"/>
        <v>2584.9899999999998</v>
      </c>
      <c r="T465" s="41">
        <f t="shared" si="30"/>
        <v>2631.36</v>
      </c>
      <c r="U465" s="41">
        <f t="shared" si="30"/>
        <v>2691.9</v>
      </c>
      <c r="V465" s="41">
        <f t="shared" si="30"/>
        <v>2788.19</v>
      </c>
      <c r="W465" s="41">
        <f t="shared" si="30"/>
        <v>2779.5299999999997</v>
      </c>
      <c r="X465" s="41">
        <f t="shared" si="30"/>
        <v>2315.89</v>
      </c>
      <c r="Y465" s="41">
        <f t="shared" si="30"/>
        <v>2193.6</v>
      </c>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2" x14ac:dyDescent="0.2">
      <c r="A466" s="33">
        <v>2</v>
      </c>
      <c r="B466" s="41">
        <f t="shared" ref="B466:Y476" si="31">B364</f>
        <v>2021.1</v>
      </c>
      <c r="C466" s="41">
        <f t="shared" si="31"/>
        <v>1919.46</v>
      </c>
      <c r="D466" s="41">
        <f t="shared" si="31"/>
        <v>1840.5299999999997</v>
      </c>
      <c r="E466" s="41">
        <f t="shared" si="31"/>
        <v>1826.5</v>
      </c>
      <c r="F466" s="41">
        <f t="shared" si="31"/>
        <v>1817.3000000000002</v>
      </c>
      <c r="G466" s="41">
        <f t="shared" si="31"/>
        <v>1835.73</v>
      </c>
      <c r="H466" s="41">
        <f t="shared" si="31"/>
        <v>1805.56</v>
      </c>
      <c r="I466" s="41">
        <f t="shared" si="31"/>
        <v>2015.48</v>
      </c>
      <c r="J466" s="41">
        <f t="shared" si="31"/>
        <v>2285.71</v>
      </c>
      <c r="K466" s="41">
        <f t="shared" si="31"/>
        <v>2469.52</v>
      </c>
      <c r="L466" s="41">
        <f t="shared" si="31"/>
        <v>2485.4299999999998</v>
      </c>
      <c r="M466" s="41">
        <f t="shared" si="31"/>
        <v>2540.41</v>
      </c>
      <c r="N466" s="41">
        <f t="shared" si="31"/>
        <v>2534.3200000000002</v>
      </c>
      <c r="O466" s="41">
        <f t="shared" si="31"/>
        <v>2505.29</v>
      </c>
      <c r="P466" s="41">
        <f t="shared" si="31"/>
        <v>2490.2199999999998</v>
      </c>
      <c r="Q466" s="41">
        <f t="shared" si="31"/>
        <v>2470.98</v>
      </c>
      <c r="R466" s="41">
        <f t="shared" si="31"/>
        <v>2420.48</v>
      </c>
      <c r="S466" s="41">
        <f t="shared" si="31"/>
        <v>2467.44</v>
      </c>
      <c r="T466" s="41">
        <f t="shared" si="31"/>
        <v>2470.48</v>
      </c>
      <c r="U466" s="41">
        <f t="shared" si="31"/>
        <v>2617.15</v>
      </c>
      <c r="V466" s="41">
        <f t="shared" si="31"/>
        <v>2671.62</v>
      </c>
      <c r="W466" s="41">
        <f t="shared" si="31"/>
        <v>2662.52</v>
      </c>
      <c r="X466" s="41">
        <f t="shared" si="31"/>
        <v>2266.02</v>
      </c>
      <c r="Y466" s="41">
        <f t="shared" si="31"/>
        <v>2082.46</v>
      </c>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ht="12" x14ac:dyDescent="0.2">
      <c r="A467" s="33">
        <v>3</v>
      </c>
      <c r="B467" s="41">
        <f t="shared" si="31"/>
        <v>2011.9699999999998</v>
      </c>
      <c r="C467" s="41">
        <f t="shared" si="31"/>
        <v>1915.8600000000001</v>
      </c>
      <c r="D467" s="41">
        <f t="shared" si="31"/>
        <v>1832.37</v>
      </c>
      <c r="E467" s="41">
        <f t="shared" si="31"/>
        <v>1816.29</v>
      </c>
      <c r="F467" s="41">
        <f t="shared" si="31"/>
        <v>1813.29</v>
      </c>
      <c r="G467" s="41">
        <f t="shared" si="31"/>
        <v>1821.88</v>
      </c>
      <c r="H467" s="41">
        <f t="shared" si="31"/>
        <v>1839.29</v>
      </c>
      <c r="I467" s="41">
        <f t="shared" si="31"/>
        <v>2058.0099999999998</v>
      </c>
      <c r="J467" s="41">
        <f t="shared" si="31"/>
        <v>2309.48</v>
      </c>
      <c r="K467" s="41">
        <f t="shared" si="31"/>
        <v>2658.25</v>
      </c>
      <c r="L467" s="41">
        <f t="shared" si="31"/>
        <v>2713.06</v>
      </c>
      <c r="M467" s="41">
        <f t="shared" si="31"/>
        <v>2738.64</v>
      </c>
      <c r="N467" s="41">
        <f t="shared" si="31"/>
        <v>2728.08</v>
      </c>
      <c r="O467" s="41">
        <f t="shared" si="31"/>
        <v>2714.48</v>
      </c>
      <c r="P467" s="41">
        <f t="shared" si="31"/>
        <v>2695.47</v>
      </c>
      <c r="Q467" s="41">
        <f t="shared" si="31"/>
        <v>2654.88</v>
      </c>
      <c r="R467" s="41">
        <f t="shared" si="31"/>
        <v>2604.63</v>
      </c>
      <c r="S467" s="41">
        <f t="shared" si="31"/>
        <v>2630.8</v>
      </c>
      <c r="T467" s="41">
        <f t="shared" si="31"/>
        <v>2580.8000000000002</v>
      </c>
      <c r="U467" s="41">
        <f t="shared" si="31"/>
        <v>2632.19</v>
      </c>
      <c r="V467" s="41">
        <f t="shared" si="31"/>
        <v>2708.3999999999996</v>
      </c>
      <c r="W467" s="41">
        <f t="shared" si="31"/>
        <v>2758.89</v>
      </c>
      <c r="X467" s="41">
        <f t="shared" si="31"/>
        <v>2336.46</v>
      </c>
      <c r="Y467" s="41">
        <f t="shared" si="31"/>
        <v>2178.56</v>
      </c>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ht="12" x14ac:dyDescent="0.2">
      <c r="A468" s="33">
        <v>4</v>
      </c>
      <c r="B468" s="41">
        <f t="shared" si="31"/>
        <v>1953.1399999999999</v>
      </c>
      <c r="C468" s="41">
        <f t="shared" si="31"/>
        <v>1883.1599999999999</v>
      </c>
      <c r="D468" s="41">
        <f t="shared" si="31"/>
        <v>1838.5299999999997</v>
      </c>
      <c r="E468" s="41">
        <f t="shared" si="31"/>
        <v>1834.46</v>
      </c>
      <c r="F468" s="41">
        <f t="shared" si="31"/>
        <v>1829.56</v>
      </c>
      <c r="G468" s="41">
        <f t="shared" si="31"/>
        <v>1814.88</v>
      </c>
      <c r="H468" s="41">
        <f t="shared" si="31"/>
        <v>1772.46</v>
      </c>
      <c r="I468" s="41">
        <f t="shared" si="31"/>
        <v>1903.4099999999999</v>
      </c>
      <c r="J468" s="41">
        <f t="shared" si="31"/>
        <v>2190.7399999999998</v>
      </c>
      <c r="K468" s="41">
        <f t="shared" si="31"/>
        <v>2352.36</v>
      </c>
      <c r="L468" s="41">
        <f t="shared" si="31"/>
        <v>2474.5500000000002</v>
      </c>
      <c r="M468" s="41">
        <f t="shared" si="31"/>
        <v>2482.79</v>
      </c>
      <c r="N468" s="41">
        <f t="shared" si="31"/>
        <v>2481.75</v>
      </c>
      <c r="O468" s="41">
        <f t="shared" si="31"/>
        <v>2480.27</v>
      </c>
      <c r="P468" s="41">
        <f t="shared" si="31"/>
        <v>2579.15</v>
      </c>
      <c r="Q468" s="41">
        <f t="shared" si="31"/>
        <v>2486.37</v>
      </c>
      <c r="R468" s="41">
        <f t="shared" si="31"/>
        <v>2481.04</v>
      </c>
      <c r="S468" s="41">
        <f t="shared" si="31"/>
        <v>2531.2199999999998</v>
      </c>
      <c r="T468" s="41">
        <f t="shared" si="31"/>
        <v>2536.25</v>
      </c>
      <c r="U468" s="41">
        <f t="shared" si="31"/>
        <v>2634.24</v>
      </c>
      <c r="V468" s="41">
        <f t="shared" si="31"/>
        <v>2697.75</v>
      </c>
      <c r="W468" s="41">
        <f t="shared" si="31"/>
        <v>2716.1</v>
      </c>
      <c r="X468" s="41">
        <f t="shared" si="31"/>
        <v>2319.6799999999998</v>
      </c>
      <c r="Y468" s="41">
        <f t="shared" si="31"/>
        <v>2154.44</v>
      </c>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5</v>
      </c>
      <c r="B469" s="41">
        <f t="shared" si="31"/>
        <v>1957.9299999999998</v>
      </c>
      <c r="C469" s="41">
        <f t="shared" si="31"/>
        <v>1835.79</v>
      </c>
      <c r="D469" s="41">
        <f t="shared" si="31"/>
        <v>1801.65</v>
      </c>
      <c r="E469" s="41">
        <f t="shared" si="31"/>
        <v>1784.54</v>
      </c>
      <c r="F469" s="41">
        <f t="shared" si="31"/>
        <v>1798.19</v>
      </c>
      <c r="G469" s="41">
        <f t="shared" si="31"/>
        <v>1845.1</v>
      </c>
      <c r="H469" s="41">
        <f t="shared" si="31"/>
        <v>1954.69</v>
      </c>
      <c r="I469" s="41">
        <f t="shared" si="31"/>
        <v>2300.1799999999998</v>
      </c>
      <c r="J469" s="41">
        <f t="shared" si="31"/>
        <v>2623.05</v>
      </c>
      <c r="K469" s="41">
        <f t="shared" si="31"/>
        <v>2703.8999999999996</v>
      </c>
      <c r="L469" s="41">
        <f t="shared" si="31"/>
        <v>2714.7799999999997</v>
      </c>
      <c r="M469" s="41">
        <f t="shared" si="31"/>
        <v>2767.0499999999997</v>
      </c>
      <c r="N469" s="41">
        <f t="shared" si="31"/>
        <v>2738.2</v>
      </c>
      <c r="O469" s="41">
        <f t="shared" si="31"/>
        <v>2758.33</v>
      </c>
      <c r="P469" s="41">
        <f t="shared" si="31"/>
        <v>2743.64</v>
      </c>
      <c r="Q469" s="41">
        <f t="shared" si="31"/>
        <v>2729.12</v>
      </c>
      <c r="R469" s="41">
        <f t="shared" si="31"/>
        <v>2708.69</v>
      </c>
      <c r="S469" s="41">
        <f t="shared" si="31"/>
        <v>2619.89</v>
      </c>
      <c r="T469" s="41">
        <f t="shared" si="31"/>
        <v>2604.4299999999998</v>
      </c>
      <c r="U469" s="41">
        <f t="shared" si="31"/>
        <v>2580.63</v>
      </c>
      <c r="V469" s="41">
        <f t="shared" si="31"/>
        <v>2716.25</v>
      </c>
      <c r="W469" s="41">
        <f t="shared" si="31"/>
        <v>2641.39</v>
      </c>
      <c r="X469" s="41">
        <f t="shared" si="31"/>
        <v>2310.92</v>
      </c>
      <c r="Y469" s="41">
        <f t="shared" si="31"/>
        <v>2080.83</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6</v>
      </c>
      <c r="B470" s="41">
        <f t="shared" si="31"/>
        <v>1953.9099999999999</v>
      </c>
      <c r="C470" s="41">
        <f t="shared" si="31"/>
        <v>1838.21</v>
      </c>
      <c r="D470" s="41">
        <f t="shared" si="31"/>
        <v>1801.7599999999998</v>
      </c>
      <c r="E470" s="41">
        <f t="shared" si="31"/>
        <v>1801</v>
      </c>
      <c r="F470" s="41">
        <f t="shared" si="31"/>
        <v>1827.6599999999999</v>
      </c>
      <c r="G470" s="41">
        <f t="shared" si="31"/>
        <v>1886.7199999999998</v>
      </c>
      <c r="H470" s="41">
        <f t="shared" si="31"/>
        <v>2085.63</v>
      </c>
      <c r="I470" s="41">
        <f t="shared" si="31"/>
        <v>2353.77</v>
      </c>
      <c r="J470" s="41">
        <f t="shared" si="31"/>
        <v>2782.5499999999997</v>
      </c>
      <c r="K470" s="41">
        <f t="shared" si="31"/>
        <v>2856.2999999999997</v>
      </c>
      <c r="L470" s="41">
        <f t="shared" si="31"/>
        <v>2858.31</v>
      </c>
      <c r="M470" s="41">
        <f t="shared" si="31"/>
        <v>2892.7799999999997</v>
      </c>
      <c r="N470" s="41">
        <f t="shared" si="31"/>
        <v>2890.49</v>
      </c>
      <c r="O470" s="41">
        <f t="shared" si="31"/>
        <v>2896.43</v>
      </c>
      <c r="P470" s="41">
        <f t="shared" si="31"/>
        <v>2890.81</v>
      </c>
      <c r="Q470" s="41">
        <f t="shared" si="31"/>
        <v>2870.8399999999997</v>
      </c>
      <c r="R470" s="41">
        <f t="shared" si="31"/>
        <v>2858.41</v>
      </c>
      <c r="S470" s="41">
        <f t="shared" si="31"/>
        <v>2806.3199999999997</v>
      </c>
      <c r="T470" s="41">
        <f t="shared" si="31"/>
        <v>2793.0499999999997</v>
      </c>
      <c r="U470" s="41">
        <f t="shared" si="31"/>
        <v>2794.7</v>
      </c>
      <c r="V470" s="41">
        <f t="shared" si="31"/>
        <v>2872.37</v>
      </c>
      <c r="W470" s="41">
        <f t="shared" si="31"/>
        <v>2767.31</v>
      </c>
      <c r="X470" s="41">
        <f t="shared" si="31"/>
        <v>2293.7199999999998</v>
      </c>
      <c r="Y470" s="41">
        <f t="shared" si="31"/>
        <v>2192.94</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7</v>
      </c>
      <c r="B471" s="41">
        <f t="shared" si="31"/>
        <v>1925.2399999999998</v>
      </c>
      <c r="C471" s="41">
        <f t="shared" si="31"/>
        <v>1785.23</v>
      </c>
      <c r="D471" s="41">
        <f t="shared" si="31"/>
        <v>1667.58</v>
      </c>
      <c r="E471" s="41">
        <f t="shared" si="31"/>
        <v>1657.46</v>
      </c>
      <c r="F471" s="41">
        <f t="shared" si="31"/>
        <v>1744.96</v>
      </c>
      <c r="G471" s="41">
        <f t="shared" si="31"/>
        <v>1861.52</v>
      </c>
      <c r="H471" s="41">
        <f t="shared" si="31"/>
        <v>2019.6599999999999</v>
      </c>
      <c r="I471" s="41">
        <f t="shared" si="31"/>
        <v>2350.77</v>
      </c>
      <c r="J471" s="41">
        <f t="shared" si="31"/>
        <v>2732.83</v>
      </c>
      <c r="K471" s="41">
        <f t="shared" si="31"/>
        <v>2804.71</v>
      </c>
      <c r="L471" s="41">
        <f t="shared" si="31"/>
        <v>2805.22</v>
      </c>
      <c r="M471" s="41">
        <f t="shared" si="31"/>
        <v>2862.39</v>
      </c>
      <c r="N471" s="41">
        <f t="shared" si="31"/>
        <v>2840.04</v>
      </c>
      <c r="O471" s="41">
        <f t="shared" si="31"/>
        <v>2848.96</v>
      </c>
      <c r="P471" s="41">
        <f t="shared" si="31"/>
        <v>2833.2</v>
      </c>
      <c r="Q471" s="41">
        <f t="shared" si="31"/>
        <v>2821.62</v>
      </c>
      <c r="R471" s="41">
        <f t="shared" si="31"/>
        <v>2810.71</v>
      </c>
      <c r="S471" s="41">
        <f t="shared" si="31"/>
        <v>2730.85</v>
      </c>
      <c r="T471" s="41">
        <f t="shared" si="31"/>
        <v>2733.7599999999998</v>
      </c>
      <c r="U471" s="41">
        <f t="shared" si="31"/>
        <v>2771.02</v>
      </c>
      <c r="V471" s="41">
        <f t="shared" si="31"/>
        <v>2835.6299999999997</v>
      </c>
      <c r="W471" s="41">
        <f t="shared" si="31"/>
        <v>2811.95</v>
      </c>
      <c r="X471" s="41">
        <f t="shared" si="31"/>
        <v>2460.33</v>
      </c>
      <c r="Y471" s="41">
        <f t="shared" si="31"/>
        <v>2258.67</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8</v>
      </c>
      <c r="B472" s="41">
        <f t="shared" si="31"/>
        <v>2261.5500000000002</v>
      </c>
      <c r="C472" s="41">
        <f t="shared" si="31"/>
        <v>2103.8200000000002</v>
      </c>
      <c r="D472" s="41">
        <f t="shared" si="31"/>
        <v>2003.31</v>
      </c>
      <c r="E472" s="41">
        <f t="shared" si="31"/>
        <v>1978.9</v>
      </c>
      <c r="F472" s="41">
        <f t="shared" si="31"/>
        <v>1959.29</v>
      </c>
      <c r="G472" s="41">
        <f t="shared" si="31"/>
        <v>1947.88</v>
      </c>
      <c r="H472" s="41">
        <f t="shared" si="31"/>
        <v>1928.29</v>
      </c>
      <c r="I472" s="41">
        <f t="shared" si="31"/>
        <v>2254.52</v>
      </c>
      <c r="J472" s="41">
        <f t="shared" si="31"/>
        <v>2542.91</v>
      </c>
      <c r="K472" s="41">
        <f t="shared" si="31"/>
        <v>2729.7799999999997</v>
      </c>
      <c r="L472" s="41">
        <f t="shared" si="31"/>
        <v>2808.7599999999998</v>
      </c>
      <c r="M472" s="41">
        <f t="shared" si="31"/>
        <v>2827.43</v>
      </c>
      <c r="N472" s="41">
        <f t="shared" si="31"/>
        <v>2813.41</v>
      </c>
      <c r="O472" s="41">
        <f t="shared" si="31"/>
        <v>2796.91</v>
      </c>
      <c r="P472" s="41">
        <f t="shared" si="31"/>
        <v>2791.19</v>
      </c>
      <c r="Q472" s="41">
        <f t="shared" si="31"/>
        <v>2717.0699999999997</v>
      </c>
      <c r="R472" s="41">
        <f t="shared" si="31"/>
        <v>2668.99</v>
      </c>
      <c r="S472" s="41">
        <f t="shared" si="31"/>
        <v>2723.79</v>
      </c>
      <c r="T472" s="41">
        <f t="shared" si="31"/>
        <v>2772.04</v>
      </c>
      <c r="U472" s="41">
        <f t="shared" si="31"/>
        <v>2824.3599999999997</v>
      </c>
      <c r="V472" s="41">
        <f t="shared" si="31"/>
        <v>2845.79</v>
      </c>
      <c r="W472" s="41">
        <f t="shared" si="31"/>
        <v>2848.81</v>
      </c>
      <c r="X472" s="41">
        <f t="shared" si="31"/>
        <v>2510.62</v>
      </c>
      <c r="Y472" s="41">
        <f t="shared" si="31"/>
        <v>2255.71</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9</v>
      </c>
      <c r="B473" s="41">
        <f t="shared" si="31"/>
        <v>2198.7199999999998</v>
      </c>
      <c r="C473" s="41">
        <f t="shared" si="31"/>
        <v>2024.1599999999999</v>
      </c>
      <c r="D473" s="41">
        <f t="shared" si="31"/>
        <v>1922.73</v>
      </c>
      <c r="E473" s="41">
        <f t="shared" si="31"/>
        <v>1877.1999999999998</v>
      </c>
      <c r="F473" s="41">
        <f t="shared" si="31"/>
        <v>1868.5900000000001</v>
      </c>
      <c r="G473" s="41">
        <f t="shared" si="31"/>
        <v>1892.8200000000002</v>
      </c>
      <c r="H473" s="41">
        <f t="shared" si="31"/>
        <v>1943.48</v>
      </c>
      <c r="I473" s="41">
        <f t="shared" si="31"/>
        <v>2211.31</v>
      </c>
      <c r="J473" s="41">
        <f t="shared" si="31"/>
        <v>2463.69</v>
      </c>
      <c r="K473" s="41">
        <f t="shared" si="31"/>
        <v>2752.6</v>
      </c>
      <c r="L473" s="41">
        <f t="shared" si="31"/>
        <v>2834.8999999999996</v>
      </c>
      <c r="M473" s="41">
        <f t="shared" si="31"/>
        <v>2853.45</v>
      </c>
      <c r="N473" s="41">
        <f t="shared" si="31"/>
        <v>2832.3399999999997</v>
      </c>
      <c r="O473" s="41">
        <f t="shared" si="31"/>
        <v>2819.16</v>
      </c>
      <c r="P473" s="41">
        <f t="shared" si="31"/>
        <v>2810.77</v>
      </c>
      <c r="Q473" s="41">
        <f t="shared" si="31"/>
        <v>2755.92</v>
      </c>
      <c r="R473" s="41">
        <f t="shared" si="31"/>
        <v>2702.89</v>
      </c>
      <c r="S473" s="41">
        <f t="shared" si="31"/>
        <v>2713.3599999999997</v>
      </c>
      <c r="T473" s="41">
        <f t="shared" si="31"/>
        <v>2740.93</v>
      </c>
      <c r="U473" s="41">
        <f t="shared" si="31"/>
        <v>2805.96</v>
      </c>
      <c r="V473" s="41">
        <f t="shared" si="31"/>
        <v>2834.69</v>
      </c>
      <c r="W473" s="41">
        <f t="shared" si="31"/>
        <v>2852.87</v>
      </c>
      <c r="X473" s="41">
        <f t="shared" si="31"/>
        <v>2431.96</v>
      </c>
      <c r="Y473" s="41">
        <f t="shared" si="31"/>
        <v>2264.11</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10</v>
      </c>
      <c r="B474" s="41">
        <f t="shared" si="31"/>
        <v>2044.2199999999998</v>
      </c>
      <c r="C474" s="41">
        <f t="shared" si="31"/>
        <v>1873.92</v>
      </c>
      <c r="D474" s="41">
        <f t="shared" si="31"/>
        <v>1827.67</v>
      </c>
      <c r="E474" s="41">
        <f t="shared" si="31"/>
        <v>1828.06</v>
      </c>
      <c r="F474" s="41">
        <f t="shared" si="31"/>
        <v>1827.73</v>
      </c>
      <c r="G474" s="41">
        <f t="shared" si="31"/>
        <v>1832.81</v>
      </c>
      <c r="H474" s="41">
        <f t="shared" si="31"/>
        <v>1836.42</v>
      </c>
      <c r="I474" s="41">
        <f t="shared" si="31"/>
        <v>2103.31</v>
      </c>
      <c r="J474" s="41">
        <f t="shared" si="31"/>
        <v>2403.7799999999997</v>
      </c>
      <c r="K474" s="41">
        <f t="shared" si="31"/>
        <v>2731.2599999999998</v>
      </c>
      <c r="L474" s="41">
        <f t="shared" si="31"/>
        <v>2829.47</v>
      </c>
      <c r="M474" s="41">
        <f t="shared" si="31"/>
        <v>2839.74</v>
      </c>
      <c r="N474" s="41">
        <f t="shared" si="31"/>
        <v>2837</v>
      </c>
      <c r="O474" s="41">
        <f t="shared" si="31"/>
        <v>2821.7799999999997</v>
      </c>
      <c r="P474" s="41">
        <f t="shared" si="31"/>
        <v>2815.35</v>
      </c>
      <c r="Q474" s="41">
        <f t="shared" si="31"/>
        <v>2734.52</v>
      </c>
      <c r="R474" s="41">
        <f t="shared" si="31"/>
        <v>2644.49</v>
      </c>
      <c r="S474" s="41">
        <f t="shared" si="31"/>
        <v>2666.91</v>
      </c>
      <c r="T474" s="41">
        <f t="shared" si="31"/>
        <v>2665.67</v>
      </c>
      <c r="U474" s="41">
        <f t="shared" si="31"/>
        <v>2690.99</v>
      </c>
      <c r="V474" s="41">
        <f t="shared" si="31"/>
        <v>2765.02</v>
      </c>
      <c r="W474" s="41">
        <f t="shared" si="31"/>
        <v>2799.0699999999997</v>
      </c>
      <c r="X474" s="41">
        <f t="shared" si="31"/>
        <v>2389.71</v>
      </c>
      <c r="Y474" s="41">
        <f t="shared" si="31"/>
        <v>2252.9899999999998</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11</v>
      </c>
      <c r="B475" s="41">
        <f t="shared" si="31"/>
        <v>2192.88</v>
      </c>
      <c r="C475" s="41">
        <f t="shared" si="31"/>
        <v>1994.83</v>
      </c>
      <c r="D475" s="41">
        <f t="shared" si="31"/>
        <v>1916.9499999999998</v>
      </c>
      <c r="E475" s="41">
        <f t="shared" si="31"/>
        <v>1890.96</v>
      </c>
      <c r="F475" s="41">
        <f t="shared" si="31"/>
        <v>1871.85</v>
      </c>
      <c r="G475" s="41">
        <f t="shared" si="31"/>
        <v>1884.75</v>
      </c>
      <c r="H475" s="41">
        <f t="shared" si="31"/>
        <v>1860.5500000000002</v>
      </c>
      <c r="I475" s="41">
        <f t="shared" si="31"/>
        <v>2124.9699999999998</v>
      </c>
      <c r="J475" s="41">
        <f t="shared" si="31"/>
        <v>2409.17</v>
      </c>
      <c r="K475" s="41">
        <f t="shared" si="31"/>
        <v>2778.3999999999996</v>
      </c>
      <c r="L475" s="41">
        <f t="shared" si="31"/>
        <v>2847.7599999999998</v>
      </c>
      <c r="M475" s="41">
        <f t="shared" si="31"/>
        <v>2870.72</v>
      </c>
      <c r="N475" s="41">
        <f t="shared" si="31"/>
        <v>2875.91</v>
      </c>
      <c r="O475" s="41">
        <f t="shared" si="31"/>
        <v>2867.0299999999997</v>
      </c>
      <c r="P475" s="41">
        <f t="shared" si="31"/>
        <v>2862.45</v>
      </c>
      <c r="Q475" s="41">
        <f t="shared" si="31"/>
        <v>2824</v>
      </c>
      <c r="R475" s="41">
        <f t="shared" si="31"/>
        <v>2761.5499999999997</v>
      </c>
      <c r="S475" s="41">
        <f t="shared" si="31"/>
        <v>2823.0899999999997</v>
      </c>
      <c r="T475" s="41">
        <f t="shared" si="31"/>
        <v>2842.73</v>
      </c>
      <c r="U475" s="41">
        <f t="shared" si="31"/>
        <v>2863.6</v>
      </c>
      <c r="V475" s="41">
        <f t="shared" si="31"/>
        <v>2892.66</v>
      </c>
      <c r="W475" s="41">
        <f t="shared" si="31"/>
        <v>2906.22</v>
      </c>
      <c r="X475" s="41">
        <f t="shared" si="31"/>
        <v>2615.65</v>
      </c>
      <c r="Y475" s="41">
        <f t="shared" si="31"/>
        <v>2294.7399999999998</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12</v>
      </c>
      <c r="B476" s="41">
        <f t="shared" si="31"/>
        <v>2091.0500000000002</v>
      </c>
      <c r="C476" s="41">
        <f t="shared" si="31"/>
        <v>1958.4899999999998</v>
      </c>
      <c r="D476" s="41">
        <f t="shared" si="31"/>
        <v>1878.73</v>
      </c>
      <c r="E476" s="41">
        <f t="shared" si="31"/>
        <v>1845.23</v>
      </c>
      <c r="F476" s="41">
        <f t="shared" si="31"/>
        <v>1877.7799999999997</v>
      </c>
      <c r="G476" s="41">
        <f t="shared" si="31"/>
        <v>1965.13</v>
      </c>
      <c r="H476" s="41">
        <f t="shared" si="31"/>
        <v>2190.36</v>
      </c>
      <c r="I476" s="41">
        <f t="shared" si="31"/>
        <v>2551.59</v>
      </c>
      <c r="J476" s="41">
        <f t="shared" si="31"/>
        <v>2891.5</v>
      </c>
      <c r="K476" s="41">
        <f t="shared" si="31"/>
        <v>2963.7999999999997</v>
      </c>
      <c r="L476" s="41">
        <f t="shared" si="31"/>
        <v>2972.04</v>
      </c>
      <c r="M476" s="41">
        <f t="shared" si="31"/>
        <v>2996.73</v>
      </c>
      <c r="N476" s="41">
        <f t="shared" si="31"/>
        <v>2975.0899999999997</v>
      </c>
      <c r="O476" s="41">
        <f t="shared" si="31"/>
        <v>2983.3199999999997</v>
      </c>
      <c r="P476" s="41">
        <f t="shared" si="31"/>
        <v>2989.2999999999997</v>
      </c>
      <c r="Q476" s="41">
        <f t="shared" ref="Q476:Y476" si="32">Q374</f>
        <v>2960.66</v>
      </c>
      <c r="R476" s="41">
        <f t="shared" si="32"/>
        <v>2954.5</v>
      </c>
      <c r="S476" s="41">
        <f t="shared" si="32"/>
        <v>2924.91</v>
      </c>
      <c r="T476" s="41">
        <f t="shared" si="32"/>
        <v>2884.44</v>
      </c>
      <c r="U476" s="41">
        <f t="shared" si="32"/>
        <v>2849.79</v>
      </c>
      <c r="V476" s="41">
        <f t="shared" si="32"/>
        <v>2857.72</v>
      </c>
      <c r="W476" s="41">
        <f t="shared" si="32"/>
        <v>2815.79</v>
      </c>
      <c r="X476" s="41">
        <f t="shared" si="32"/>
        <v>2359.83</v>
      </c>
      <c r="Y476" s="41">
        <f t="shared" si="32"/>
        <v>2188.87</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13</v>
      </c>
      <c r="B477" s="41">
        <f t="shared" ref="B477:Y487" si="33">B375</f>
        <v>2022.65</v>
      </c>
      <c r="C477" s="41">
        <f t="shared" si="33"/>
        <v>1857.27</v>
      </c>
      <c r="D477" s="41">
        <f t="shared" si="33"/>
        <v>1779.5500000000002</v>
      </c>
      <c r="E477" s="41">
        <f t="shared" si="33"/>
        <v>1760.1799999999998</v>
      </c>
      <c r="F477" s="41">
        <f t="shared" si="33"/>
        <v>1834.96</v>
      </c>
      <c r="G477" s="41">
        <f t="shared" si="33"/>
        <v>1924.3899999999999</v>
      </c>
      <c r="H477" s="41">
        <f t="shared" si="33"/>
        <v>2107.23</v>
      </c>
      <c r="I477" s="41">
        <f t="shared" si="33"/>
        <v>2365.58</v>
      </c>
      <c r="J477" s="41">
        <f t="shared" si="33"/>
        <v>2744</v>
      </c>
      <c r="K477" s="41">
        <f t="shared" si="33"/>
        <v>2915.67</v>
      </c>
      <c r="L477" s="41">
        <f t="shared" si="33"/>
        <v>2951.8399999999997</v>
      </c>
      <c r="M477" s="41">
        <f t="shared" si="33"/>
        <v>2940.3199999999997</v>
      </c>
      <c r="N477" s="41">
        <f t="shared" si="33"/>
        <v>2930.69</v>
      </c>
      <c r="O477" s="41">
        <f t="shared" si="33"/>
        <v>2944.85</v>
      </c>
      <c r="P477" s="41">
        <f t="shared" si="33"/>
        <v>3032.52</v>
      </c>
      <c r="Q477" s="41">
        <f t="shared" si="33"/>
        <v>3062.85</v>
      </c>
      <c r="R477" s="41">
        <f t="shared" si="33"/>
        <v>2976.96</v>
      </c>
      <c r="S477" s="41">
        <f t="shared" si="33"/>
        <v>2955.04</v>
      </c>
      <c r="T477" s="41">
        <f t="shared" si="33"/>
        <v>2943.39</v>
      </c>
      <c r="U477" s="41">
        <f t="shared" si="33"/>
        <v>2943.7999999999997</v>
      </c>
      <c r="V477" s="41">
        <f t="shared" si="33"/>
        <v>2991.54</v>
      </c>
      <c r="W477" s="41">
        <f t="shared" si="33"/>
        <v>2847.27</v>
      </c>
      <c r="X477" s="41">
        <f t="shared" si="33"/>
        <v>2357.2599999999998</v>
      </c>
      <c r="Y477" s="41">
        <f t="shared" si="33"/>
        <v>2200.92</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14</v>
      </c>
      <c r="B478" s="41">
        <f t="shared" si="33"/>
        <v>2048.0299999999997</v>
      </c>
      <c r="C478" s="41">
        <f t="shared" si="33"/>
        <v>1947.2799999999997</v>
      </c>
      <c r="D478" s="41">
        <f t="shared" si="33"/>
        <v>1804.6</v>
      </c>
      <c r="E478" s="41">
        <f t="shared" si="33"/>
        <v>1781.9699999999998</v>
      </c>
      <c r="F478" s="41">
        <f t="shared" si="33"/>
        <v>1797.25</v>
      </c>
      <c r="G478" s="41">
        <f t="shared" si="33"/>
        <v>1968.6999999999998</v>
      </c>
      <c r="H478" s="41">
        <f t="shared" si="33"/>
        <v>2223.92</v>
      </c>
      <c r="I478" s="41">
        <f t="shared" si="33"/>
        <v>2609.67</v>
      </c>
      <c r="J478" s="41">
        <f t="shared" si="33"/>
        <v>2916.47</v>
      </c>
      <c r="K478" s="41">
        <f t="shared" si="33"/>
        <v>3045.18</v>
      </c>
      <c r="L478" s="41">
        <f t="shared" si="33"/>
        <v>3121.73</v>
      </c>
      <c r="M478" s="41">
        <f t="shared" si="33"/>
        <v>3090.71</v>
      </c>
      <c r="N478" s="41">
        <f t="shared" si="33"/>
        <v>3056.58</v>
      </c>
      <c r="O478" s="41">
        <f t="shared" si="33"/>
        <v>3100.83</v>
      </c>
      <c r="P478" s="41">
        <f t="shared" si="33"/>
        <v>3187.43</v>
      </c>
      <c r="Q478" s="41">
        <f t="shared" si="33"/>
        <v>3153.69</v>
      </c>
      <c r="R478" s="41">
        <f t="shared" si="33"/>
        <v>3076.35</v>
      </c>
      <c r="S478" s="41">
        <f t="shared" si="33"/>
        <v>3047.3399999999997</v>
      </c>
      <c r="T478" s="41">
        <f t="shared" si="33"/>
        <v>2990.3999999999996</v>
      </c>
      <c r="U478" s="41">
        <f t="shared" si="33"/>
        <v>2951.29</v>
      </c>
      <c r="V478" s="41">
        <f t="shared" si="33"/>
        <v>3060.7799999999997</v>
      </c>
      <c r="W478" s="41">
        <f t="shared" si="33"/>
        <v>2915.12</v>
      </c>
      <c r="X478" s="41">
        <f t="shared" si="33"/>
        <v>2487.7799999999997</v>
      </c>
      <c r="Y478" s="41">
        <f t="shared" si="33"/>
        <v>2279.63</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15</v>
      </c>
      <c r="B479" s="41">
        <f t="shared" si="33"/>
        <v>2078.34</v>
      </c>
      <c r="C479" s="41">
        <f t="shared" si="33"/>
        <v>1993.79</v>
      </c>
      <c r="D479" s="41">
        <f t="shared" si="33"/>
        <v>1903.0500000000002</v>
      </c>
      <c r="E479" s="41">
        <f t="shared" si="33"/>
        <v>1860.1599999999999</v>
      </c>
      <c r="F479" s="41">
        <f t="shared" si="33"/>
        <v>1910.42</v>
      </c>
      <c r="G479" s="41">
        <f t="shared" si="33"/>
        <v>2068.4</v>
      </c>
      <c r="H479" s="41">
        <f t="shared" si="33"/>
        <v>2270.7199999999998</v>
      </c>
      <c r="I479" s="41">
        <f t="shared" si="33"/>
        <v>2671.34</v>
      </c>
      <c r="J479" s="41">
        <f t="shared" si="33"/>
        <v>2898.54</v>
      </c>
      <c r="K479" s="41">
        <f t="shared" si="33"/>
        <v>2991.2999999999997</v>
      </c>
      <c r="L479" s="41">
        <f t="shared" si="33"/>
        <v>3002.37</v>
      </c>
      <c r="M479" s="41">
        <f t="shared" si="33"/>
        <v>2965.0899999999997</v>
      </c>
      <c r="N479" s="41">
        <f t="shared" si="33"/>
        <v>2952.1299999999997</v>
      </c>
      <c r="O479" s="41">
        <f t="shared" si="33"/>
        <v>2976.19</v>
      </c>
      <c r="P479" s="41">
        <f t="shared" si="33"/>
        <v>3070.0299999999997</v>
      </c>
      <c r="Q479" s="41">
        <f t="shared" si="33"/>
        <v>3005.12</v>
      </c>
      <c r="R479" s="41">
        <f t="shared" si="33"/>
        <v>2969.2599999999998</v>
      </c>
      <c r="S479" s="41">
        <f t="shared" si="33"/>
        <v>2949.24</v>
      </c>
      <c r="T479" s="41">
        <f t="shared" si="33"/>
        <v>2956.5099999999998</v>
      </c>
      <c r="U479" s="41">
        <f t="shared" si="33"/>
        <v>2945.1299999999997</v>
      </c>
      <c r="V479" s="41">
        <f t="shared" si="33"/>
        <v>2963.8799999999997</v>
      </c>
      <c r="W479" s="41">
        <f t="shared" si="33"/>
        <v>2886.66</v>
      </c>
      <c r="X479" s="41">
        <f t="shared" si="33"/>
        <v>2610.27</v>
      </c>
      <c r="Y479" s="41">
        <f t="shared" si="33"/>
        <v>2290.9299999999998</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16</v>
      </c>
      <c r="B480" s="41">
        <f t="shared" si="33"/>
        <v>2016.3000000000002</v>
      </c>
      <c r="C480" s="41">
        <f t="shared" si="33"/>
        <v>1844.19</v>
      </c>
      <c r="D480" s="41">
        <f t="shared" si="33"/>
        <v>1719.04</v>
      </c>
      <c r="E480" s="41">
        <f t="shared" si="33"/>
        <v>1652.06</v>
      </c>
      <c r="F480" s="41">
        <f t="shared" si="33"/>
        <v>1739.6100000000001</v>
      </c>
      <c r="G480" s="41">
        <f t="shared" si="33"/>
        <v>1937.0299999999997</v>
      </c>
      <c r="H480" s="41">
        <f t="shared" si="33"/>
        <v>2193.36</v>
      </c>
      <c r="I480" s="41">
        <f t="shared" si="33"/>
        <v>2455.16</v>
      </c>
      <c r="J480" s="41">
        <f t="shared" si="33"/>
        <v>2783.3399999999997</v>
      </c>
      <c r="K480" s="41">
        <f t="shared" si="33"/>
        <v>2848.45</v>
      </c>
      <c r="L480" s="41">
        <f t="shared" si="33"/>
        <v>2843.6</v>
      </c>
      <c r="M480" s="41">
        <f t="shared" si="33"/>
        <v>2800.3199999999997</v>
      </c>
      <c r="N480" s="41">
        <f t="shared" si="33"/>
        <v>2827.89</v>
      </c>
      <c r="O480" s="41">
        <f t="shared" si="33"/>
        <v>2840.14</v>
      </c>
      <c r="P480" s="41">
        <f t="shared" si="33"/>
        <v>2926.54</v>
      </c>
      <c r="Q480" s="41">
        <f t="shared" si="33"/>
        <v>2901.96</v>
      </c>
      <c r="R480" s="41">
        <f t="shared" si="33"/>
        <v>2842.48</v>
      </c>
      <c r="S480" s="41">
        <f t="shared" si="33"/>
        <v>2796.1</v>
      </c>
      <c r="T480" s="41">
        <f t="shared" si="33"/>
        <v>2782.89</v>
      </c>
      <c r="U480" s="41">
        <f t="shared" si="33"/>
        <v>2770.69</v>
      </c>
      <c r="V480" s="41">
        <f t="shared" si="33"/>
        <v>2818.0699999999997</v>
      </c>
      <c r="W480" s="41">
        <f t="shared" si="33"/>
        <v>2841.7999999999997</v>
      </c>
      <c r="X480" s="41">
        <f t="shared" si="33"/>
        <v>2546.3200000000002</v>
      </c>
      <c r="Y480" s="41">
        <f t="shared" si="33"/>
        <v>2228.1</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17</v>
      </c>
      <c r="B481" s="41">
        <f t="shared" si="33"/>
        <v>2124.59</v>
      </c>
      <c r="C481" s="41">
        <f t="shared" si="33"/>
        <v>2071.15</v>
      </c>
      <c r="D481" s="41">
        <f t="shared" si="33"/>
        <v>1907.3600000000001</v>
      </c>
      <c r="E481" s="41">
        <f t="shared" si="33"/>
        <v>1828.0299999999997</v>
      </c>
      <c r="F481" s="41">
        <f t="shared" si="33"/>
        <v>1818.0500000000002</v>
      </c>
      <c r="G481" s="41">
        <f t="shared" si="33"/>
        <v>1724.96</v>
      </c>
      <c r="H481" s="41">
        <f t="shared" si="33"/>
        <v>1827.6599999999999</v>
      </c>
      <c r="I481" s="41">
        <f t="shared" si="33"/>
        <v>2192.31</v>
      </c>
      <c r="J481" s="41">
        <f t="shared" si="33"/>
        <v>2494.2199999999998</v>
      </c>
      <c r="K481" s="41">
        <f t="shared" si="33"/>
        <v>2798.66</v>
      </c>
      <c r="L481" s="41">
        <f t="shared" si="33"/>
        <v>2896.3999999999996</v>
      </c>
      <c r="M481" s="41">
        <f t="shared" si="33"/>
        <v>2931.0299999999997</v>
      </c>
      <c r="N481" s="41">
        <f t="shared" si="33"/>
        <v>2932.3799999999997</v>
      </c>
      <c r="O481" s="41">
        <f t="shared" si="33"/>
        <v>2894.52</v>
      </c>
      <c r="P481" s="41">
        <f t="shared" si="33"/>
        <v>2927.67</v>
      </c>
      <c r="Q481" s="41">
        <f t="shared" si="33"/>
        <v>2912.17</v>
      </c>
      <c r="R481" s="41">
        <f t="shared" si="33"/>
        <v>2894.7599999999998</v>
      </c>
      <c r="S481" s="41">
        <f t="shared" si="33"/>
        <v>2896.49</v>
      </c>
      <c r="T481" s="41">
        <f t="shared" si="33"/>
        <v>2892.22</v>
      </c>
      <c r="U481" s="41">
        <f t="shared" si="33"/>
        <v>2891.91</v>
      </c>
      <c r="V481" s="41">
        <f t="shared" si="33"/>
        <v>2919.5699999999997</v>
      </c>
      <c r="W481" s="41">
        <f t="shared" si="33"/>
        <v>2903.3599999999997</v>
      </c>
      <c r="X481" s="41">
        <f t="shared" si="33"/>
        <v>2482.4299999999998</v>
      </c>
      <c r="Y481" s="41">
        <f t="shared" si="33"/>
        <v>2289.02</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18</v>
      </c>
      <c r="B482" s="41">
        <f t="shared" si="33"/>
        <v>2017.54</v>
      </c>
      <c r="C482" s="41">
        <f t="shared" si="33"/>
        <v>1872.7399999999998</v>
      </c>
      <c r="D482" s="41">
        <f t="shared" si="33"/>
        <v>1814.85</v>
      </c>
      <c r="E482" s="41">
        <f t="shared" si="33"/>
        <v>1684.96</v>
      </c>
      <c r="F482" s="41">
        <f t="shared" si="33"/>
        <v>1646.92</v>
      </c>
      <c r="G482" s="41">
        <f t="shared" si="33"/>
        <v>1581.98</v>
      </c>
      <c r="H482" s="41">
        <f t="shared" si="33"/>
        <v>1575.5</v>
      </c>
      <c r="I482" s="41">
        <f t="shared" si="33"/>
        <v>1882.7799999999997</v>
      </c>
      <c r="J482" s="41">
        <f t="shared" si="33"/>
        <v>2353.31</v>
      </c>
      <c r="K482" s="41">
        <f t="shared" si="33"/>
        <v>2727.1099999999997</v>
      </c>
      <c r="L482" s="41">
        <f t="shared" si="33"/>
        <v>2885.21</v>
      </c>
      <c r="M482" s="41">
        <f t="shared" si="33"/>
        <v>2905.23</v>
      </c>
      <c r="N482" s="41">
        <f t="shared" si="33"/>
        <v>2902.3399999999997</v>
      </c>
      <c r="O482" s="41">
        <f t="shared" si="33"/>
        <v>2901.93</v>
      </c>
      <c r="P482" s="41">
        <f t="shared" si="33"/>
        <v>2898.71</v>
      </c>
      <c r="Q482" s="41">
        <f t="shared" si="33"/>
        <v>2860.79</v>
      </c>
      <c r="R482" s="41">
        <f t="shared" si="33"/>
        <v>2734.1299999999997</v>
      </c>
      <c r="S482" s="41">
        <f t="shared" si="33"/>
        <v>2756.68</v>
      </c>
      <c r="T482" s="41">
        <f t="shared" si="33"/>
        <v>2829.5699999999997</v>
      </c>
      <c r="U482" s="41">
        <f t="shared" si="33"/>
        <v>2876.06</v>
      </c>
      <c r="V482" s="41">
        <f t="shared" si="33"/>
        <v>2911.73</v>
      </c>
      <c r="W482" s="41">
        <f t="shared" si="33"/>
        <v>2943</v>
      </c>
      <c r="X482" s="41">
        <f t="shared" si="33"/>
        <v>2605.25</v>
      </c>
      <c r="Y482" s="41">
        <f t="shared" si="33"/>
        <v>2201.2599999999998</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19</v>
      </c>
      <c r="B483" s="41">
        <f t="shared" si="33"/>
        <v>2037.62</v>
      </c>
      <c r="C483" s="41">
        <f t="shared" si="33"/>
        <v>1924.88</v>
      </c>
      <c r="D483" s="41">
        <f t="shared" si="33"/>
        <v>1843.46</v>
      </c>
      <c r="E483" s="41">
        <f t="shared" si="33"/>
        <v>1821.67</v>
      </c>
      <c r="F483" s="41">
        <f t="shared" si="33"/>
        <v>1847.62</v>
      </c>
      <c r="G483" s="41">
        <f t="shared" si="33"/>
        <v>1919.8000000000002</v>
      </c>
      <c r="H483" s="41">
        <f t="shared" si="33"/>
        <v>2159.1</v>
      </c>
      <c r="I483" s="41">
        <f t="shared" si="33"/>
        <v>2534.85</v>
      </c>
      <c r="J483" s="41">
        <f t="shared" si="33"/>
        <v>2902.3999999999996</v>
      </c>
      <c r="K483" s="41">
        <f t="shared" si="33"/>
        <v>2997.47</v>
      </c>
      <c r="L483" s="41">
        <f t="shared" si="33"/>
        <v>3027.41</v>
      </c>
      <c r="M483" s="41">
        <f t="shared" si="33"/>
        <v>3006.44</v>
      </c>
      <c r="N483" s="41">
        <f t="shared" si="33"/>
        <v>2941.62</v>
      </c>
      <c r="O483" s="41">
        <f t="shared" si="33"/>
        <v>2985.8799999999997</v>
      </c>
      <c r="P483" s="41">
        <f t="shared" si="33"/>
        <v>3058.16</v>
      </c>
      <c r="Q483" s="41">
        <f t="shared" si="33"/>
        <v>3015.1</v>
      </c>
      <c r="R483" s="41">
        <f t="shared" si="33"/>
        <v>2935.7999999999997</v>
      </c>
      <c r="S483" s="41">
        <f t="shared" si="33"/>
        <v>2895.79</v>
      </c>
      <c r="T483" s="41">
        <f t="shared" si="33"/>
        <v>2881.54</v>
      </c>
      <c r="U483" s="41">
        <f t="shared" si="33"/>
        <v>2887.0099999999998</v>
      </c>
      <c r="V483" s="41">
        <f t="shared" si="33"/>
        <v>2895.96</v>
      </c>
      <c r="W483" s="41">
        <f t="shared" si="33"/>
        <v>2861.89</v>
      </c>
      <c r="X483" s="41">
        <f t="shared" si="33"/>
        <v>2410.21</v>
      </c>
      <c r="Y483" s="41">
        <f t="shared" si="33"/>
        <v>2192.65</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20</v>
      </c>
      <c r="B484" s="41">
        <f t="shared" si="33"/>
        <v>2060.15</v>
      </c>
      <c r="C484" s="41">
        <f t="shared" si="33"/>
        <v>1861.9299999999998</v>
      </c>
      <c r="D484" s="41">
        <f t="shared" si="33"/>
        <v>1664.62</v>
      </c>
      <c r="E484" s="41">
        <f t="shared" si="33"/>
        <v>1619.26</v>
      </c>
      <c r="F484" s="41">
        <f t="shared" si="33"/>
        <v>1686.71</v>
      </c>
      <c r="G484" s="41">
        <f t="shared" si="33"/>
        <v>1919.7799999999997</v>
      </c>
      <c r="H484" s="41">
        <f t="shared" si="33"/>
        <v>2111.9899999999998</v>
      </c>
      <c r="I484" s="41">
        <f t="shared" si="33"/>
        <v>2484.8200000000002</v>
      </c>
      <c r="J484" s="41">
        <f t="shared" si="33"/>
        <v>2858.2799999999997</v>
      </c>
      <c r="K484" s="41">
        <f t="shared" si="33"/>
        <v>3117.41</v>
      </c>
      <c r="L484" s="41">
        <f t="shared" si="33"/>
        <v>3135.5299999999997</v>
      </c>
      <c r="M484" s="41">
        <f t="shared" si="33"/>
        <v>3114.3999999999996</v>
      </c>
      <c r="N484" s="41">
        <f t="shared" si="33"/>
        <v>3105.7</v>
      </c>
      <c r="O484" s="41">
        <f t="shared" si="33"/>
        <v>3119.58</v>
      </c>
      <c r="P484" s="41">
        <f t="shared" si="33"/>
        <v>3264.8599999999997</v>
      </c>
      <c r="Q484" s="41">
        <f t="shared" si="33"/>
        <v>3134.0699999999997</v>
      </c>
      <c r="R484" s="41">
        <f t="shared" si="33"/>
        <v>3029.98</v>
      </c>
      <c r="S484" s="41">
        <f t="shared" si="33"/>
        <v>2931.1</v>
      </c>
      <c r="T484" s="41">
        <f t="shared" si="33"/>
        <v>2910.42</v>
      </c>
      <c r="U484" s="41">
        <f t="shared" si="33"/>
        <v>2904.67</v>
      </c>
      <c r="V484" s="41">
        <f t="shared" si="33"/>
        <v>2878.5</v>
      </c>
      <c r="W484" s="41">
        <f t="shared" si="33"/>
        <v>2851.66</v>
      </c>
      <c r="X484" s="41">
        <f t="shared" si="33"/>
        <v>2430.77</v>
      </c>
      <c r="Y484" s="41">
        <f t="shared" si="33"/>
        <v>2275.12</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21</v>
      </c>
      <c r="B485" s="41">
        <f t="shared" si="33"/>
        <v>2008.8899999999999</v>
      </c>
      <c r="C485" s="41">
        <f t="shared" si="33"/>
        <v>1906.58</v>
      </c>
      <c r="D485" s="41">
        <f t="shared" si="33"/>
        <v>1807.31</v>
      </c>
      <c r="E485" s="41">
        <f t="shared" si="33"/>
        <v>1699.37</v>
      </c>
      <c r="F485" s="41">
        <f t="shared" si="33"/>
        <v>1757.1</v>
      </c>
      <c r="G485" s="41">
        <f t="shared" si="33"/>
        <v>1938.9899999999998</v>
      </c>
      <c r="H485" s="41">
        <f t="shared" si="33"/>
        <v>2082.0299999999997</v>
      </c>
      <c r="I485" s="41">
        <f t="shared" si="33"/>
        <v>2512.17</v>
      </c>
      <c r="J485" s="41">
        <f t="shared" si="33"/>
        <v>2801.1</v>
      </c>
      <c r="K485" s="41">
        <f t="shared" si="33"/>
        <v>3028.8599999999997</v>
      </c>
      <c r="L485" s="41">
        <f t="shared" si="33"/>
        <v>3153.33</v>
      </c>
      <c r="M485" s="41">
        <f t="shared" si="33"/>
        <v>3064.0699999999997</v>
      </c>
      <c r="N485" s="41">
        <f t="shared" si="33"/>
        <v>3027.18</v>
      </c>
      <c r="O485" s="41">
        <f t="shared" si="33"/>
        <v>3052.98</v>
      </c>
      <c r="P485" s="41">
        <f t="shared" si="33"/>
        <v>3272.42</v>
      </c>
      <c r="Q485" s="41">
        <f t="shared" si="33"/>
        <v>3178.6499999999996</v>
      </c>
      <c r="R485" s="41">
        <f t="shared" si="33"/>
        <v>3005.97</v>
      </c>
      <c r="S485" s="41">
        <f t="shared" si="33"/>
        <v>2985.48</v>
      </c>
      <c r="T485" s="41">
        <f t="shared" si="33"/>
        <v>2957.35</v>
      </c>
      <c r="U485" s="41">
        <f t="shared" si="33"/>
        <v>2949</v>
      </c>
      <c r="V485" s="41">
        <f t="shared" si="33"/>
        <v>2902.52</v>
      </c>
      <c r="W485" s="41">
        <f t="shared" si="33"/>
        <v>2851.8799999999997</v>
      </c>
      <c r="X485" s="41">
        <f t="shared" si="33"/>
        <v>2467.4499999999998</v>
      </c>
      <c r="Y485" s="41">
        <f t="shared" si="33"/>
        <v>2319.31</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22</v>
      </c>
      <c r="B486" s="41">
        <f t="shared" si="33"/>
        <v>2036.79</v>
      </c>
      <c r="C486" s="41">
        <f t="shared" si="33"/>
        <v>1896.56</v>
      </c>
      <c r="D486" s="41">
        <f t="shared" si="33"/>
        <v>1767.75</v>
      </c>
      <c r="E486" s="41">
        <f t="shared" si="33"/>
        <v>1603.8</v>
      </c>
      <c r="F486" s="41">
        <f t="shared" si="33"/>
        <v>1697.9099999999999</v>
      </c>
      <c r="G486" s="41">
        <f t="shared" si="33"/>
        <v>1941.9</v>
      </c>
      <c r="H486" s="41">
        <f t="shared" si="33"/>
        <v>2080.88</v>
      </c>
      <c r="I486" s="41">
        <f t="shared" si="33"/>
        <v>2526.29</v>
      </c>
      <c r="J486" s="41">
        <f t="shared" si="33"/>
        <v>2884.37</v>
      </c>
      <c r="K486" s="41">
        <f t="shared" si="33"/>
        <v>3057.95</v>
      </c>
      <c r="L486" s="41">
        <f t="shared" si="33"/>
        <v>3086.58</v>
      </c>
      <c r="M486" s="41">
        <f t="shared" si="33"/>
        <v>3086.14</v>
      </c>
      <c r="N486" s="41">
        <f t="shared" si="33"/>
        <v>3009.97</v>
      </c>
      <c r="O486" s="41">
        <f t="shared" si="33"/>
        <v>3092.45</v>
      </c>
      <c r="P486" s="41">
        <f t="shared" si="33"/>
        <v>3172.1</v>
      </c>
      <c r="Q486" s="41">
        <f t="shared" si="33"/>
        <v>3109.96</v>
      </c>
      <c r="R486" s="41">
        <f t="shared" si="33"/>
        <v>3022.27</v>
      </c>
      <c r="S486" s="41">
        <f t="shared" si="33"/>
        <v>2962.62</v>
      </c>
      <c r="T486" s="41">
        <f t="shared" si="33"/>
        <v>2959.73</v>
      </c>
      <c r="U486" s="41">
        <f t="shared" si="33"/>
        <v>2943.02</v>
      </c>
      <c r="V486" s="41">
        <f t="shared" si="33"/>
        <v>2959.22</v>
      </c>
      <c r="W486" s="41">
        <f t="shared" si="33"/>
        <v>2881.3399999999997</v>
      </c>
      <c r="X486" s="41">
        <f t="shared" si="33"/>
        <v>2487.79</v>
      </c>
      <c r="Y486" s="41">
        <f t="shared" si="33"/>
        <v>2267.48</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23</v>
      </c>
      <c r="B487" s="41">
        <f t="shared" si="33"/>
        <v>2048.67</v>
      </c>
      <c r="C487" s="41">
        <f t="shared" si="33"/>
        <v>1855.5700000000002</v>
      </c>
      <c r="D487" s="41">
        <f t="shared" si="33"/>
        <v>1782.88</v>
      </c>
      <c r="E487" s="41">
        <f t="shared" si="33"/>
        <v>1716.5500000000002</v>
      </c>
      <c r="F487" s="41">
        <f t="shared" si="33"/>
        <v>1738.17</v>
      </c>
      <c r="G487" s="41">
        <f t="shared" si="33"/>
        <v>1887.8000000000002</v>
      </c>
      <c r="H487" s="41">
        <f t="shared" si="33"/>
        <v>2127.71</v>
      </c>
      <c r="I487" s="41">
        <f t="shared" si="33"/>
        <v>2552.91</v>
      </c>
      <c r="J487" s="41">
        <f t="shared" si="33"/>
        <v>2900.7999999999997</v>
      </c>
      <c r="K487" s="41">
        <f t="shared" si="33"/>
        <v>3001.17</v>
      </c>
      <c r="L487" s="41">
        <f t="shared" si="33"/>
        <v>3049.5699999999997</v>
      </c>
      <c r="M487" s="41">
        <f t="shared" si="33"/>
        <v>3033.39</v>
      </c>
      <c r="N487" s="41">
        <f t="shared" si="33"/>
        <v>3066.8999999999996</v>
      </c>
      <c r="O487" s="41">
        <f t="shared" si="33"/>
        <v>3094.45</v>
      </c>
      <c r="P487" s="41">
        <f t="shared" si="33"/>
        <v>3192.94</v>
      </c>
      <c r="Q487" s="41">
        <f t="shared" ref="Q487:Y487" si="34">Q385</f>
        <v>3086.7599999999998</v>
      </c>
      <c r="R487" s="41">
        <f t="shared" si="34"/>
        <v>3021.41</v>
      </c>
      <c r="S487" s="41">
        <f t="shared" si="34"/>
        <v>2992.97</v>
      </c>
      <c r="T487" s="41">
        <f t="shared" si="34"/>
        <v>2954.94</v>
      </c>
      <c r="U487" s="41">
        <f t="shared" si="34"/>
        <v>2938.3399999999997</v>
      </c>
      <c r="V487" s="41">
        <f t="shared" si="34"/>
        <v>2912.75</v>
      </c>
      <c r="W487" s="41">
        <f t="shared" si="34"/>
        <v>2923.83</v>
      </c>
      <c r="X487" s="41">
        <f t="shared" si="34"/>
        <v>2716.29</v>
      </c>
      <c r="Y487" s="41">
        <f t="shared" si="34"/>
        <v>2330.67</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24</v>
      </c>
      <c r="B488" s="41">
        <f t="shared" ref="B488:Y495" si="35">B386</f>
        <v>2244.73</v>
      </c>
      <c r="C488" s="41">
        <f t="shared" si="35"/>
        <v>2031.4499999999998</v>
      </c>
      <c r="D488" s="41">
        <f t="shared" si="35"/>
        <v>1945.6799999999998</v>
      </c>
      <c r="E488" s="41">
        <f t="shared" si="35"/>
        <v>1892.9299999999998</v>
      </c>
      <c r="F488" s="41">
        <f t="shared" si="35"/>
        <v>1873.02</v>
      </c>
      <c r="G488" s="41">
        <f t="shared" si="35"/>
        <v>1868.58</v>
      </c>
      <c r="H488" s="41">
        <f t="shared" si="35"/>
        <v>1929.02</v>
      </c>
      <c r="I488" s="41">
        <f t="shared" si="35"/>
        <v>2232.25</v>
      </c>
      <c r="J488" s="41">
        <f t="shared" si="35"/>
        <v>2646.48</v>
      </c>
      <c r="K488" s="41">
        <f t="shared" si="35"/>
        <v>2934.1299999999997</v>
      </c>
      <c r="L488" s="41">
        <f t="shared" si="35"/>
        <v>3010.18</v>
      </c>
      <c r="M488" s="41">
        <f t="shared" si="35"/>
        <v>3018.0099999999998</v>
      </c>
      <c r="N488" s="41">
        <f t="shared" si="35"/>
        <v>3007.1</v>
      </c>
      <c r="O488" s="41">
        <f t="shared" si="35"/>
        <v>3008.23</v>
      </c>
      <c r="P488" s="41">
        <f t="shared" si="35"/>
        <v>2999.39</v>
      </c>
      <c r="Q488" s="41">
        <f t="shared" si="35"/>
        <v>3026.64</v>
      </c>
      <c r="R488" s="41">
        <f t="shared" si="35"/>
        <v>3016.93</v>
      </c>
      <c r="S488" s="41">
        <f t="shared" si="35"/>
        <v>3009.99</v>
      </c>
      <c r="T488" s="41">
        <f t="shared" si="35"/>
        <v>3002.2</v>
      </c>
      <c r="U488" s="41">
        <f t="shared" si="35"/>
        <v>3005.69</v>
      </c>
      <c r="V488" s="41">
        <f t="shared" si="35"/>
        <v>3012.2999999999997</v>
      </c>
      <c r="W488" s="41">
        <f t="shared" si="35"/>
        <v>3000</v>
      </c>
      <c r="X488" s="41">
        <f t="shared" si="35"/>
        <v>2670.99</v>
      </c>
      <c r="Y488" s="41">
        <f t="shared" si="35"/>
        <v>2305.5700000000002</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25</v>
      </c>
      <c r="B489" s="41">
        <f t="shared" si="35"/>
        <v>2188.4899999999998</v>
      </c>
      <c r="C489" s="41">
        <f t="shared" si="35"/>
        <v>2000.63</v>
      </c>
      <c r="D489" s="41">
        <f t="shared" si="35"/>
        <v>1909.08</v>
      </c>
      <c r="E489" s="41">
        <f t="shared" si="35"/>
        <v>1835.12</v>
      </c>
      <c r="F489" s="41">
        <f t="shared" si="35"/>
        <v>1786.04</v>
      </c>
      <c r="G489" s="41">
        <f t="shared" si="35"/>
        <v>1830.42</v>
      </c>
      <c r="H489" s="41">
        <f t="shared" si="35"/>
        <v>1761.3600000000001</v>
      </c>
      <c r="I489" s="41">
        <f t="shared" si="35"/>
        <v>2019.85</v>
      </c>
      <c r="J489" s="41">
        <f t="shared" si="35"/>
        <v>2368.65</v>
      </c>
      <c r="K489" s="41">
        <f t="shared" si="35"/>
        <v>2722.98</v>
      </c>
      <c r="L489" s="41">
        <f t="shared" si="35"/>
        <v>2860</v>
      </c>
      <c r="M489" s="41">
        <f t="shared" si="35"/>
        <v>2922.64</v>
      </c>
      <c r="N489" s="41">
        <f t="shared" si="35"/>
        <v>2922.0499999999997</v>
      </c>
      <c r="O489" s="41">
        <f t="shared" si="35"/>
        <v>2920.6299999999997</v>
      </c>
      <c r="P489" s="41">
        <f t="shared" si="35"/>
        <v>2926.2</v>
      </c>
      <c r="Q489" s="41">
        <f t="shared" si="35"/>
        <v>2883.49</v>
      </c>
      <c r="R489" s="41">
        <f t="shared" si="35"/>
        <v>2819.71</v>
      </c>
      <c r="S489" s="41">
        <f t="shared" si="35"/>
        <v>2826.68</v>
      </c>
      <c r="T489" s="41">
        <f t="shared" si="35"/>
        <v>2856.3999999999996</v>
      </c>
      <c r="U489" s="41">
        <f t="shared" si="35"/>
        <v>2879.94</v>
      </c>
      <c r="V489" s="41">
        <f t="shared" si="35"/>
        <v>2910.43</v>
      </c>
      <c r="W489" s="41">
        <f t="shared" si="35"/>
        <v>2946.7999999999997</v>
      </c>
      <c r="X489" s="41">
        <f t="shared" si="35"/>
        <v>2595.2199999999998</v>
      </c>
      <c r="Y489" s="41">
        <f t="shared" si="35"/>
        <v>2224.92</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26</v>
      </c>
      <c r="B490" s="41">
        <f t="shared" si="35"/>
        <v>2052.36</v>
      </c>
      <c r="C490" s="41">
        <f t="shared" si="35"/>
        <v>1940.0500000000002</v>
      </c>
      <c r="D490" s="41">
        <f t="shared" si="35"/>
        <v>1851.46</v>
      </c>
      <c r="E490" s="41">
        <f t="shared" si="35"/>
        <v>1689.6399999999999</v>
      </c>
      <c r="F490" s="41">
        <f t="shared" si="35"/>
        <v>1709.3600000000001</v>
      </c>
      <c r="G490" s="41">
        <f t="shared" si="35"/>
        <v>1968.54</v>
      </c>
      <c r="H490" s="41">
        <f t="shared" si="35"/>
        <v>2076.81</v>
      </c>
      <c r="I490" s="41">
        <f t="shared" si="35"/>
        <v>2384.23</v>
      </c>
      <c r="J490" s="41">
        <f t="shared" si="35"/>
        <v>2819.62</v>
      </c>
      <c r="K490" s="41">
        <f t="shared" si="35"/>
        <v>2905.3799999999997</v>
      </c>
      <c r="L490" s="41">
        <f t="shared" si="35"/>
        <v>2994.47</v>
      </c>
      <c r="M490" s="41">
        <f t="shared" si="35"/>
        <v>2952.35</v>
      </c>
      <c r="N490" s="41">
        <f t="shared" si="35"/>
        <v>2917.5699999999997</v>
      </c>
      <c r="O490" s="41">
        <f t="shared" si="35"/>
        <v>2965.54</v>
      </c>
      <c r="P490" s="41">
        <f t="shared" si="35"/>
        <v>3019.18</v>
      </c>
      <c r="Q490" s="41">
        <f t="shared" si="35"/>
        <v>3027.48</v>
      </c>
      <c r="R490" s="41">
        <f t="shared" si="35"/>
        <v>2991.0699999999997</v>
      </c>
      <c r="S490" s="41">
        <f t="shared" si="35"/>
        <v>2856.42</v>
      </c>
      <c r="T490" s="41">
        <f t="shared" si="35"/>
        <v>2813.79</v>
      </c>
      <c r="U490" s="41">
        <f t="shared" si="35"/>
        <v>2715.6099999999997</v>
      </c>
      <c r="V490" s="41">
        <f t="shared" si="35"/>
        <v>2741.29</v>
      </c>
      <c r="W490" s="41">
        <f t="shared" si="35"/>
        <v>2647.59</v>
      </c>
      <c r="X490" s="41">
        <f t="shared" si="35"/>
        <v>2245.9</v>
      </c>
      <c r="Y490" s="41">
        <f t="shared" si="35"/>
        <v>2124.8200000000002</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27</v>
      </c>
      <c r="B491" s="41">
        <f t="shared" si="35"/>
        <v>1962.1799999999998</v>
      </c>
      <c r="C491" s="41">
        <f t="shared" si="35"/>
        <v>1772.19</v>
      </c>
      <c r="D491" s="41">
        <f t="shared" si="35"/>
        <v>1712.35</v>
      </c>
      <c r="E491" s="41">
        <f t="shared" si="35"/>
        <v>1400.05</v>
      </c>
      <c r="F491" s="41">
        <f t="shared" si="35"/>
        <v>1195.6100000000001</v>
      </c>
      <c r="G491" s="41">
        <f t="shared" si="35"/>
        <v>1772.9699999999998</v>
      </c>
      <c r="H491" s="41">
        <f t="shared" si="35"/>
        <v>1944.85</v>
      </c>
      <c r="I491" s="41">
        <f t="shared" si="35"/>
        <v>2271.66</v>
      </c>
      <c r="J491" s="41">
        <f t="shared" si="35"/>
        <v>2644.39</v>
      </c>
      <c r="K491" s="41">
        <f t="shared" si="35"/>
        <v>2827.7999999999997</v>
      </c>
      <c r="L491" s="41">
        <f t="shared" si="35"/>
        <v>2926.47</v>
      </c>
      <c r="M491" s="41">
        <f t="shared" si="35"/>
        <v>2832.33</v>
      </c>
      <c r="N491" s="41">
        <f t="shared" si="35"/>
        <v>2789.8999999999996</v>
      </c>
      <c r="O491" s="41">
        <f t="shared" si="35"/>
        <v>2826.35</v>
      </c>
      <c r="P491" s="41">
        <f t="shared" si="35"/>
        <v>2948.54</v>
      </c>
      <c r="Q491" s="41">
        <f t="shared" si="35"/>
        <v>2873.43</v>
      </c>
      <c r="R491" s="41">
        <f t="shared" si="35"/>
        <v>2888.2799999999997</v>
      </c>
      <c r="S491" s="41">
        <f t="shared" si="35"/>
        <v>2820.5</v>
      </c>
      <c r="T491" s="41">
        <f t="shared" si="35"/>
        <v>2770.2</v>
      </c>
      <c r="U491" s="41">
        <f t="shared" si="35"/>
        <v>2666.44</v>
      </c>
      <c r="V491" s="41">
        <f t="shared" si="35"/>
        <v>2661.02</v>
      </c>
      <c r="W491" s="41">
        <f t="shared" si="35"/>
        <v>2612.98</v>
      </c>
      <c r="X491" s="41">
        <f t="shared" si="35"/>
        <v>2246.14</v>
      </c>
      <c r="Y491" s="41">
        <f t="shared" si="35"/>
        <v>2138.0099999999998</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28</v>
      </c>
      <c r="B492" s="41">
        <f t="shared" si="35"/>
        <v>2026.65</v>
      </c>
      <c r="C492" s="41">
        <f t="shared" si="35"/>
        <v>1803.56</v>
      </c>
      <c r="D492" s="41">
        <f t="shared" si="35"/>
        <v>1656.06</v>
      </c>
      <c r="E492" s="41">
        <f t="shared" si="35"/>
        <v>1131.54</v>
      </c>
      <c r="F492" s="41">
        <f t="shared" si="35"/>
        <v>1007.96</v>
      </c>
      <c r="G492" s="41">
        <f t="shared" si="35"/>
        <v>1845.0299999999997</v>
      </c>
      <c r="H492" s="41">
        <f t="shared" si="35"/>
        <v>2075.3000000000002</v>
      </c>
      <c r="I492" s="41">
        <f t="shared" si="35"/>
        <v>2363.61</v>
      </c>
      <c r="J492" s="41">
        <f t="shared" si="35"/>
        <v>2885.06</v>
      </c>
      <c r="K492" s="41">
        <f t="shared" si="35"/>
        <v>2958.18</v>
      </c>
      <c r="L492" s="41">
        <f t="shared" si="35"/>
        <v>3042.23</v>
      </c>
      <c r="M492" s="41">
        <f t="shared" si="35"/>
        <v>3039.5699999999997</v>
      </c>
      <c r="N492" s="41">
        <f t="shared" si="35"/>
        <v>3033.62</v>
      </c>
      <c r="O492" s="41">
        <f t="shared" si="35"/>
        <v>3046.41</v>
      </c>
      <c r="P492" s="41">
        <f t="shared" si="35"/>
        <v>3150.5699999999997</v>
      </c>
      <c r="Q492" s="41">
        <f t="shared" si="35"/>
        <v>3228.42</v>
      </c>
      <c r="R492" s="41">
        <f t="shared" si="35"/>
        <v>3052.8599999999997</v>
      </c>
      <c r="S492" s="41">
        <f t="shared" si="35"/>
        <v>3002.67</v>
      </c>
      <c r="T492" s="41">
        <f t="shared" si="35"/>
        <v>2954.0899999999997</v>
      </c>
      <c r="U492" s="41">
        <f t="shared" si="35"/>
        <v>2913.41</v>
      </c>
      <c r="V492" s="41">
        <f t="shared" si="35"/>
        <v>2902.0499999999997</v>
      </c>
      <c r="W492" s="41">
        <f t="shared" si="35"/>
        <v>2867.1</v>
      </c>
      <c r="X492" s="41">
        <f t="shared" si="35"/>
        <v>2473.5700000000002</v>
      </c>
      <c r="Y492" s="41">
        <f t="shared" si="35"/>
        <v>2204.19</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12" x14ac:dyDescent="0.2">
      <c r="A493" s="33">
        <v>29</v>
      </c>
      <c r="B493" s="41">
        <f t="shared" si="35"/>
        <v>2002.8400000000001</v>
      </c>
      <c r="C493" s="41">
        <f t="shared" si="35"/>
        <v>1840.23</v>
      </c>
      <c r="D493" s="41">
        <f t="shared" si="35"/>
        <v>1651.1100000000001</v>
      </c>
      <c r="E493" s="41">
        <f t="shared" si="35"/>
        <v>1574.98</v>
      </c>
      <c r="F493" s="41">
        <f t="shared" si="35"/>
        <v>1562.8</v>
      </c>
      <c r="G493" s="41">
        <f t="shared" si="35"/>
        <v>1872.5099999999998</v>
      </c>
      <c r="H493" s="41">
        <f t="shared" si="35"/>
        <v>1997.46</v>
      </c>
      <c r="I493" s="41">
        <f t="shared" si="35"/>
        <v>2354.9499999999998</v>
      </c>
      <c r="J493" s="41">
        <f t="shared" si="35"/>
        <v>2914.8199999999997</v>
      </c>
      <c r="K493" s="41">
        <f t="shared" si="35"/>
        <v>2950.62</v>
      </c>
      <c r="L493" s="41">
        <f t="shared" si="35"/>
        <v>2960.23</v>
      </c>
      <c r="M493" s="41">
        <f t="shared" si="35"/>
        <v>3052.19</v>
      </c>
      <c r="N493" s="41">
        <f t="shared" si="35"/>
        <v>3059.2799999999997</v>
      </c>
      <c r="O493" s="41">
        <f t="shared" si="35"/>
        <v>3078.6499999999996</v>
      </c>
      <c r="P493" s="41">
        <f t="shared" si="35"/>
        <v>3213.39</v>
      </c>
      <c r="Q493" s="41">
        <f t="shared" si="35"/>
        <v>3229.81</v>
      </c>
      <c r="R493" s="41">
        <f t="shared" si="35"/>
        <v>3221.42</v>
      </c>
      <c r="S493" s="41">
        <f t="shared" si="35"/>
        <v>3156.83</v>
      </c>
      <c r="T493" s="41">
        <f t="shared" si="35"/>
        <v>3092.71</v>
      </c>
      <c r="U493" s="41">
        <f t="shared" si="35"/>
        <v>3068.5499999999997</v>
      </c>
      <c r="V493" s="41">
        <f t="shared" si="35"/>
        <v>3037.52</v>
      </c>
      <c r="W493" s="41">
        <f t="shared" si="35"/>
        <v>2954.0299999999997</v>
      </c>
      <c r="X493" s="41">
        <f t="shared" si="35"/>
        <v>2638.19</v>
      </c>
      <c r="Y493" s="41">
        <f t="shared" si="35"/>
        <v>2225.7399999999998</v>
      </c>
      <c r="Z493" s="24">
        <f>IFERROR(Y493,"скрыть")</f>
        <v>2225.7399999999998</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12" x14ac:dyDescent="0.2">
      <c r="A494" s="33">
        <v>30</v>
      </c>
      <c r="B494" s="41">
        <f t="shared" si="35"/>
        <v>2012.96</v>
      </c>
      <c r="C494" s="41">
        <f t="shared" si="35"/>
        <v>1870.7599999999998</v>
      </c>
      <c r="D494" s="41">
        <f t="shared" si="35"/>
        <v>1722.29</v>
      </c>
      <c r="E494" s="41">
        <f t="shared" si="35"/>
        <v>1632.34</v>
      </c>
      <c r="F494" s="41">
        <f t="shared" si="35"/>
        <v>1620.3899999999999</v>
      </c>
      <c r="G494" s="41">
        <f t="shared" si="35"/>
        <v>1846.7599999999998</v>
      </c>
      <c r="H494" s="41">
        <f t="shared" si="35"/>
        <v>1913.12</v>
      </c>
      <c r="I494" s="41">
        <f t="shared" si="35"/>
        <v>2304.33</v>
      </c>
      <c r="J494" s="41">
        <f t="shared" si="35"/>
        <v>2929.0899999999997</v>
      </c>
      <c r="K494" s="41">
        <f t="shared" si="35"/>
        <v>2819.99</v>
      </c>
      <c r="L494" s="41">
        <f t="shared" si="35"/>
        <v>2800.56</v>
      </c>
      <c r="M494" s="41">
        <f t="shared" si="35"/>
        <v>2786.7999999999997</v>
      </c>
      <c r="N494" s="41">
        <f t="shared" si="35"/>
        <v>3087.0699999999997</v>
      </c>
      <c r="O494" s="41">
        <f t="shared" si="35"/>
        <v>3101.74</v>
      </c>
      <c r="P494" s="41">
        <f t="shared" si="35"/>
        <v>3485.67</v>
      </c>
      <c r="Q494" s="41">
        <f t="shared" si="35"/>
        <v>3482.3199999999997</v>
      </c>
      <c r="R494" s="41">
        <f t="shared" si="35"/>
        <v>3253.46</v>
      </c>
      <c r="S494" s="41">
        <f t="shared" si="35"/>
        <v>3131.99</v>
      </c>
      <c r="T494" s="41">
        <f t="shared" si="35"/>
        <v>3080.3199999999997</v>
      </c>
      <c r="U494" s="41">
        <f t="shared" si="35"/>
        <v>3036.99</v>
      </c>
      <c r="V494" s="41">
        <f t="shared" si="35"/>
        <v>3117.45</v>
      </c>
      <c r="W494" s="41">
        <f t="shared" si="35"/>
        <v>3113.93</v>
      </c>
      <c r="X494" s="41">
        <f t="shared" si="35"/>
        <v>2838.18</v>
      </c>
      <c r="Y494" s="41">
        <f t="shared" si="35"/>
        <v>2345.23</v>
      </c>
      <c r="Z494" s="24">
        <f>IFERROR(Y494,"скрыть")</f>
        <v>2345.23</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12" x14ac:dyDescent="0.2">
      <c r="A495" s="33">
        <v>31</v>
      </c>
      <c r="B495" s="41">
        <f t="shared" si="35"/>
        <v>2096.92</v>
      </c>
      <c r="C495" s="41">
        <f t="shared" si="35"/>
        <v>1960.75</v>
      </c>
      <c r="D495" s="41">
        <f t="shared" si="35"/>
        <v>1831.35</v>
      </c>
      <c r="E495" s="41">
        <f t="shared" si="35"/>
        <v>1728.13</v>
      </c>
      <c r="F495" s="41">
        <f t="shared" si="35"/>
        <v>1684.2799999999997</v>
      </c>
      <c r="G495" s="41">
        <f t="shared" si="35"/>
        <v>1784.73</v>
      </c>
      <c r="H495" s="41">
        <f t="shared" si="35"/>
        <v>1845.7599999999998</v>
      </c>
      <c r="I495" s="41">
        <f t="shared" si="35"/>
        <v>2107.06</v>
      </c>
      <c r="J495" s="41">
        <f t="shared" si="35"/>
        <v>2702.92</v>
      </c>
      <c r="K495" s="41">
        <f t="shared" si="35"/>
        <v>2856.92</v>
      </c>
      <c r="L495" s="41">
        <f t="shared" si="35"/>
        <v>2996.3799999999997</v>
      </c>
      <c r="M495" s="41">
        <f t="shared" si="35"/>
        <v>3029.6499999999996</v>
      </c>
      <c r="N495" s="41">
        <f t="shared" si="35"/>
        <v>3041.24</v>
      </c>
      <c r="O495" s="41">
        <f t="shared" si="35"/>
        <v>3045.2799999999997</v>
      </c>
      <c r="P495" s="41">
        <f t="shared" si="35"/>
        <v>3088.48</v>
      </c>
      <c r="Q495" s="41">
        <f t="shared" si="35"/>
        <v>3108.42</v>
      </c>
      <c r="R495" s="41">
        <f t="shared" si="35"/>
        <v>3113.54</v>
      </c>
      <c r="S495" s="41">
        <f t="shared" si="35"/>
        <v>3121.6499999999996</v>
      </c>
      <c r="T495" s="41">
        <f t="shared" si="35"/>
        <v>3057.3599999999997</v>
      </c>
      <c r="U495" s="41">
        <f t="shared" si="35"/>
        <v>3035.6499999999996</v>
      </c>
      <c r="V495" s="41">
        <f t="shared" si="35"/>
        <v>3056.5499999999997</v>
      </c>
      <c r="W495" s="41">
        <f t="shared" si="35"/>
        <v>3042.23</v>
      </c>
      <c r="X495" s="41">
        <f t="shared" si="35"/>
        <v>2720.56</v>
      </c>
      <c r="Y495" s="41">
        <f t="shared" si="35"/>
        <v>2279.0700000000002</v>
      </c>
      <c r="Z495" s="24">
        <f>IFERROR(Y495,"скрыть")</f>
        <v>2279.0700000000002</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x14ac:dyDescent="0.2">
      <c r="A496" s="111"/>
      <c r="B496" s="112" t="s">
        <v>117</v>
      </c>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x14ac:dyDescent="0.2">
      <c r="A497" s="111"/>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s="27" customFormat="1" ht="32.65" customHeight="1" x14ac:dyDescent="0.2">
      <c r="A498" s="31" t="s">
        <v>83</v>
      </c>
      <c r="B498" s="32" t="s">
        <v>84</v>
      </c>
      <c r="C498" s="32" t="s">
        <v>85</v>
      </c>
      <c r="D498" s="32" t="s">
        <v>86</v>
      </c>
      <c r="E498" s="32" t="s">
        <v>87</v>
      </c>
      <c r="F498" s="32" t="s">
        <v>88</v>
      </c>
      <c r="G498" s="32" t="s">
        <v>89</v>
      </c>
      <c r="H498" s="32" t="s">
        <v>90</v>
      </c>
      <c r="I498" s="32" t="s">
        <v>91</v>
      </c>
      <c r="J498" s="32" t="s">
        <v>92</v>
      </c>
      <c r="K498" s="32" t="s">
        <v>93</v>
      </c>
      <c r="L498" s="32" t="s">
        <v>94</v>
      </c>
      <c r="M498" s="32" t="s">
        <v>95</v>
      </c>
      <c r="N498" s="32" t="s">
        <v>96</v>
      </c>
      <c r="O498" s="32" t="s">
        <v>97</v>
      </c>
      <c r="P498" s="32" t="s">
        <v>98</v>
      </c>
      <c r="Q498" s="32" t="s">
        <v>99</v>
      </c>
      <c r="R498" s="32" t="s">
        <v>100</v>
      </c>
      <c r="S498" s="32" t="s">
        <v>101</v>
      </c>
      <c r="T498" s="32" t="s">
        <v>102</v>
      </c>
      <c r="U498" s="32" t="s">
        <v>103</v>
      </c>
      <c r="V498" s="32" t="s">
        <v>104</v>
      </c>
      <c r="W498" s="32" t="s">
        <v>105</v>
      </c>
      <c r="X498" s="32" t="s">
        <v>106</v>
      </c>
      <c r="Y498" s="32" t="s">
        <v>107</v>
      </c>
      <c r="Z498" s="26"/>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2" x14ac:dyDescent="0.2">
      <c r="A499" s="33">
        <v>1</v>
      </c>
      <c r="B499" s="39">
        <v>0</v>
      </c>
      <c r="C499" s="39">
        <v>0</v>
      </c>
      <c r="D499" s="39">
        <v>0</v>
      </c>
      <c r="E499" s="39">
        <v>0</v>
      </c>
      <c r="F499" s="39">
        <v>0</v>
      </c>
      <c r="G499" s="39">
        <v>8.73</v>
      </c>
      <c r="H499" s="39">
        <v>0</v>
      </c>
      <c r="I499" s="39">
        <v>69.3</v>
      </c>
      <c r="J499" s="39">
        <v>333.55</v>
      </c>
      <c r="K499" s="39">
        <v>287.52</v>
      </c>
      <c r="L499" s="39">
        <v>167.9</v>
      </c>
      <c r="M499" s="39">
        <v>146.35</v>
      </c>
      <c r="N499" s="39">
        <v>56.71</v>
      </c>
      <c r="O499" s="39">
        <v>116.34</v>
      </c>
      <c r="P499" s="39">
        <v>148.46</v>
      </c>
      <c r="Q499" s="39">
        <v>164.54</v>
      </c>
      <c r="R499" s="39">
        <v>260.48</v>
      </c>
      <c r="S499" s="39">
        <v>192.99</v>
      </c>
      <c r="T499" s="39">
        <v>42.71</v>
      </c>
      <c r="U499" s="39">
        <v>209.72</v>
      </c>
      <c r="V499" s="39">
        <v>216.19</v>
      </c>
      <c r="W499" s="39">
        <v>134.61000000000001</v>
      </c>
      <c r="X499" s="39">
        <v>0</v>
      </c>
      <c r="Y499" s="39">
        <v>0</v>
      </c>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2" x14ac:dyDescent="0.2">
      <c r="A500" s="33">
        <v>2</v>
      </c>
      <c r="B500" s="39">
        <v>0</v>
      </c>
      <c r="C500" s="39">
        <v>0</v>
      </c>
      <c r="D500" s="39">
        <v>0</v>
      </c>
      <c r="E500" s="39">
        <v>0</v>
      </c>
      <c r="F500" s="39">
        <v>0</v>
      </c>
      <c r="G500" s="39">
        <v>0</v>
      </c>
      <c r="H500" s="39">
        <v>0</v>
      </c>
      <c r="I500" s="39">
        <v>20.82</v>
      </c>
      <c r="J500" s="39">
        <v>193.22</v>
      </c>
      <c r="K500" s="39">
        <v>51.57</v>
      </c>
      <c r="L500" s="39">
        <v>169</v>
      </c>
      <c r="M500" s="39">
        <v>1.79</v>
      </c>
      <c r="N500" s="39">
        <v>136.03</v>
      </c>
      <c r="O500" s="39">
        <v>175.04</v>
      </c>
      <c r="P500" s="39">
        <v>423.58</v>
      </c>
      <c r="Q500" s="39">
        <v>71.099999999999994</v>
      </c>
      <c r="R500" s="39">
        <v>62.96</v>
      </c>
      <c r="S500" s="39">
        <v>17.04</v>
      </c>
      <c r="T500" s="39">
        <v>62.2</v>
      </c>
      <c r="U500" s="39">
        <v>109.45</v>
      </c>
      <c r="V500" s="39">
        <v>178.47</v>
      </c>
      <c r="W500" s="39">
        <v>0</v>
      </c>
      <c r="X500" s="39">
        <v>0</v>
      </c>
      <c r="Y500" s="39">
        <v>0</v>
      </c>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ht="12" x14ac:dyDescent="0.2">
      <c r="A501" s="33">
        <v>3</v>
      </c>
      <c r="B501" s="39">
        <v>1.33</v>
      </c>
      <c r="C501" s="39">
        <v>0</v>
      </c>
      <c r="D501" s="39">
        <v>0</v>
      </c>
      <c r="E501" s="39">
        <v>0</v>
      </c>
      <c r="F501" s="39">
        <v>0</v>
      </c>
      <c r="G501" s="39">
        <v>0</v>
      </c>
      <c r="H501" s="39">
        <v>0</v>
      </c>
      <c r="I501" s="39">
        <v>0</v>
      </c>
      <c r="J501" s="39">
        <v>70.39</v>
      </c>
      <c r="K501" s="39">
        <v>0</v>
      </c>
      <c r="L501" s="39">
        <v>21.73</v>
      </c>
      <c r="M501" s="39">
        <v>79.53</v>
      </c>
      <c r="N501" s="39">
        <v>43.27</v>
      </c>
      <c r="O501" s="39">
        <v>42.54</v>
      </c>
      <c r="P501" s="39">
        <v>28.84</v>
      </c>
      <c r="Q501" s="39">
        <v>21.82</v>
      </c>
      <c r="R501" s="39">
        <v>46.67</v>
      </c>
      <c r="S501" s="39">
        <v>36.07</v>
      </c>
      <c r="T501" s="39">
        <v>114.04</v>
      </c>
      <c r="U501" s="39">
        <v>115.77</v>
      </c>
      <c r="V501" s="39">
        <v>104.88</v>
      </c>
      <c r="W501" s="39">
        <v>0</v>
      </c>
      <c r="X501" s="39">
        <v>0</v>
      </c>
      <c r="Y501" s="39">
        <v>0</v>
      </c>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ht="12" x14ac:dyDescent="0.2">
      <c r="A502" s="33">
        <v>4</v>
      </c>
      <c r="B502" s="39">
        <v>0</v>
      </c>
      <c r="C502" s="39">
        <v>0</v>
      </c>
      <c r="D502" s="39">
        <v>0</v>
      </c>
      <c r="E502" s="39">
        <v>0</v>
      </c>
      <c r="F502" s="39">
        <v>0</v>
      </c>
      <c r="G502" s="39">
        <v>0</v>
      </c>
      <c r="H502" s="39">
        <v>0</v>
      </c>
      <c r="I502" s="39">
        <v>154.27000000000001</v>
      </c>
      <c r="J502" s="39">
        <v>95.33</v>
      </c>
      <c r="K502" s="39">
        <v>0</v>
      </c>
      <c r="L502" s="39">
        <v>0</v>
      </c>
      <c r="M502" s="39">
        <v>0</v>
      </c>
      <c r="N502" s="39">
        <v>0</v>
      </c>
      <c r="O502" s="39">
        <v>0</v>
      </c>
      <c r="P502" s="39">
        <v>0</v>
      </c>
      <c r="Q502" s="39">
        <v>10.36</v>
      </c>
      <c r="R502" s="39">
        <v>1.9</v>
      </c>
      <c r="S502" s="39">
        <v>108.66</v>
      </c>
      <c r="T502" s="39">
        <v>203.94</v>
      </c>
      <c r="U502" s="39">
        <v>133.57</v>
      </c>
      <c r="V502" s="39">
        <v>177.22</v>
      </c>
      <c r="W502" s="39">
        <v>0</v>
      </c>
      <c r="X502" s="39">
        <v>0</v>
      </c>
      <c r="Y502" s="39">
        <v>0</v>
      </c>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5</v>
      </c>
      <c r="B503" s="39">
        <v>0</v>
      </c>
      <c r="C503" s="39">
        <v>0</v>
      </c>
      <c r="D503" s="39">
        <v>0</v>
      </c>
      <c r="E503" s="39">
        <v>0</v>
      </c>
      <c r="F503" s="39">
        <v>0</v>
      </c>
      <c r="G503" s="39">
        <v>0</v>
      </c>
      <c r="H503" s="39">
        <v>0</v>
      </c>
      <c r="I503" s="39">
        <v>0</v>
      </c>
      <c r="J503" s="39">
        <v>0</v>
      </c>
      <c r="K503" s="39">
        <v>0</v>
      </c>
      <c r="L503" s="39">
        <v>0</v>
      </c>
      <c r="M503" s="39">
        <v>0</v>
      </c>
      <c r="N503" s="39">
        <v>0</v>
      </c>
      <c r="O503" s="39">
        <v>0</v>
      </c>
      <c r="P503" s="39">
        <v>0</v>
      </c>
      <c r="Q503" s="39">
        <v>0</v>
      </c>
      <c r="R503" s="39">
        <v>0</v>
      </c>
      <c r="S503" s="39">
        <v>0</v>
      </c>
      <c r="T503" s="39">
        <v>0</v>
      </c>
      <c r="U503" s="39">
        <v>0</v>
      </c>
      <c r="V503" s="39">
        <v>0</v>
      </c>
      <c r="W503" s="39">
        <v>0</v>
      </c>
      <c r="X503" s="39">
        <v>0</v>
      </c>
      <c r="Y503" s="39">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6</v>
      </c>
      <c r="B504" s="39">
        <v>0</v>
      </c>
      <c r="C504" s="39">
        <v>0</v>
      </c>
      <c r="D504" s="39">
        <v>0</v>
      </c>
      <c r="E504" s="39">
        <v>0</v>
      </c>
      <c r="F504" s="39">
        <v>0</v>
      </c>
      <c r="G504" s="39">
        <v>26.81</v>
      </c>
      <c r="H504" s="39">
        <v>188.92</v>
      </c>
      <c r="I504" s="39">
        <v>109</v>
      </c>
      <c r="J504" s="39">
        <v>1.38</v>
      </c>
      <c r="K504" s="39">
        <v>0</v>
      </c>
      <c r="L504" s="39">
        <v>0</v>
      </c>
      <c r="M504" s="39">
        <v>0</v>
      </c>
      <c r="N504" s="39">
        <v>0</v>
      </c>
      <c r="O504" s="39">
        <v>0</v>
      </c>
      <c r="P504" s="39">
        <v>0</v>
      </c>
      <c r="Q504" s="39">
        <v>0</v>
      </c>
      <c r="R504" s="39">
        <v>0</v>
      </c>
      <c r="S504" s="39">
        <v>0</v>
      </c>
      <c r="T504" s="39">
        <v>0</v>
      </c>
      <c r="U504" s="39">
        <v>0</v>
      </c>
      <c r="V504" s="39">
        <v>0</v>
      </c>
      <c r="W504" s="39">
        <v>0</v>
      </c>
      <c r="X504" s="39">
        <v>0</v>
      </c>
      <c r="Y504" s="39">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7</v>
      </c>
      <c r="B505" s="39">
        <v>0</v>
      </c>
      <c r="C505" s="39">
        <v>0</v>
      </c>
      <c r="D505" s="39">
        <v>0</v>
      </c>
      <c r="E505" s="39">
        <v>0</v>
      </c>
      <c r="F505" s="39">
        <v>0</v>
      </c>
      <c r="G505" s="39">
        <v>62.01</v>
      </c>
      <c r="H505" s="39">
        <v>249.06</v>
      </c>
      <c r="I505" s="39">
        <v>171.89</v>
      </c>
      <c r="J505" s="39">
        <v>23.51</v>
      </c>
      <c r="K505" s="39">
        <v>0</v>
      </c>
      <c r="L505" s="39">
        <v>0</v>
      </c>
      <c r="M505" s="39">
        <v>197.84</v>
      </c>
      <c r="N505" s="39">
        <v>143.59</v>
      </c>
      <c r="O505" s="39">
        <v>145.63999999999999</v>
      </c>
      <c r="P505" s="39">
        <v>144.63</v>
      </c>
      <c r="Q505" s="39">
        <v>168.56</v>
      </c>
      <c r="R505" s="39">
        <v>176.59</v>
      </c>
      <c r="S505" s="39">
        <v>216.21</v>
      </c>
      <c r="T505" s="39">
        <v>159.66</v>
      </c>
      <c r="U505" s="39">
        <v>102.72</v>
      </c>
      <c r="V505" s="39">
        <v>188.96</v>
      </c>
      <c r="W505" s="39">
        <v>48.46</v>
      </c>
      <c r="X505" s="39">
        <v>5.89</v>
      </c>
      <c r="Y505" s="39">
        <v>5.35</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8</v>
      </c>
      <c r="B506" s="39">
        <v>0</v>
      </c>
      <c r="C506" s="39">
        <v>0</v>
      </c>
      <c r="D506" s="39">
        <v>0</v>
      </c>
      <c r="E506" s="39">
        <v>0</v>
      </c>
      <c r="F506" s="39">
        <v>0</v>
      </c>
      <c r="G506" s="39">
        <v>5.75</v>
      </c>
      <c r="H506" s="39">
        <v>38.14</v>
      </c>
      <c r="I506" s="39">
        <v>26.32</v>
      </c>
      <c r="J506" s="39">
        <v>163.35</v>
      </c>
      <c r="K506" s="39">
        <v>89.8</v>
      </c>
      <c r="L506" s="39">
        <v>39.44</v>
      </c>
      <c r="M506" s="39">
        <v>40.32</v>
      </c>
      <c r="N506" s="39">
        <v>49.23</v>
      </c>
      <c r="O506" s="39">
        <v>65.58</v>
      </c>
      <c r="P506" s="39">
        <v>87.44</v>
      </c>
      <c r="Q506" s="39">
        <v>121.35</v>
      </c>
      <c r="R506" s="39">
        <v>141.72999999999999</v>
      </c>
      <c r="S506" s="39">
        <v>119.02</v>
      </c>
      <c r="T506" s="39">
        <v>103.28</v>
      </c>
      <c r="U506" s="39">
        <v>172.71</v>
      </c>
      <c r="V506" s="39">
        <v>52.03</v>
      </c>
      <c r="W506" s="39">
        <v>0</v>
      </c>
      <c r="X506" s="39">
        <v>0</v>
      </c>
      <c r="Y506" s="39">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9</v>
      </c>
      <c r="B507" s="39">
        <v>0</v>
      </c>
      <c r="C507" s="39">
        <v>0</v>
      </c>
      <c r="D507" s="39">
        <v>0</v>
      </c>
      <c r="E507" s="39">
        <v>0</v>
      </c>
      <c r="F507" s="39">
        <v>0</v>
      </c>
      <c r="G507" s="39">
        <v>0</v>
      </c>
      <c r="H507" s="39">
        <v>0</v>
      </c>
      <c r="I507" s="39">
        <v>44.23</v>
      </c>
      <c r="J507" s="39">
        <v>117.48</v>
      </c>
      <c r="K507" s="39">
        <v>0</v>
      </c>
      <c r="L507" s="39">
        <v>0</v>
      </c>
      <c r="M507" s="39">
        <v>0</v>
      </c>
      <c r="N507" s="39">
        <v>0</v>
      </c>
      <c r="O507" s="39">
        <v>0</v>
      </c>
      <c r="P507" s="39">
        <v>0</v>
      </c>
      <c r="Q507" s="39">
        <v>0</v>
      </c>
      <c r="R507" s="39">
        <v>0</v>
      </c>
      <c r="S507" s="39">
        <v>0</v>
      </c>
      <c r="T507" s="39">
        <v>0</v>
      </c>
      <c r="U507" s="39">
        <v>0</v>
      </c>
      <c r="V507" s="39">
        <v>0</v>
      </c>
      <c r="W507" s="39">
        <v>0</v>
      </c>
      <c r="X507" s="39">
        <v>0</v>
      </c>
      <c r="Y507" s="39">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10</v>
      </c>
      <c r="B508" s="39">
        <v>19.66</v>
      </c>
      <c r="C508" s="39">
        <v>0</v>
      </c>
      <c r="D508" s="39">
        <v>0</v>
      </c>
      <c r="E508" s="39">
        <v>0</v>
      </c>
      <c r="F508" s="39">
        <v>0</v>
      </c>
      <c r="G508" s="39">
        <v>79.900000000000006</v>
      </c>
      <c r="H508" s="39">
        <v>200.22</v>
      </c>
      <c r="I508" s="39">
        <v>168.6</v>
      </c>
      <c r="J508" s="39">
        <v>302.74</v>
      </c>
      <c r="K508" s="39">
        <v>148.32</v>
      </c>
      <c r="L508" s="39">
        <v>64.61</v>
      </c>
      <c r="M508" s="39">
        <v>90.3</v>
      </c>
      <c r="N508" s="39">
        <v>16.59</v>
      </c>
      <c r="O508" s="39">
        <v>78.819999999999993</v>
      </c>
      <c r="P508" s="39">
        <v>0</v>
      </c>
      <c r="Q508" s="39">
        <v>91.23</v>
      </c>
      <c r="R508" s="39">
        <v>0</v>
      </c>
      <c r="S508" s="39">
        <v>43.51</v>
      </c>
      <c r="T508" s="39">
        <v>112.8</v>
      </c>
      <c r="U508" s="39">
        <v>51.59</v>
      </c>
      <c r="V508" s="39">
        <v>17.440000000000001</v>
      </c>
      <c r="W508" s="39">
        <v>68.13</v>
      </c>
      <c r="X508" s="39">
        <v>0</v>
      </c>
      <c r="Y508" s="39">
        <v>0</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11</v>
      </c>
      <c r="B509" s="39">
        <v>0</v>
      </c>
      <c r="C509" s="39">
        <v>0</v>
      </c>
      <c r="D509" s="39">
        <v>0.89</v>
      </c>
      <c r="E509" s="39">
        <v>4.66</v>
      </c>
      <c r="F509" s="39">
        <v>0.52</v>
      </c>
      <c r="G509" s="39">
        <v>41.32</v>
      </c>
      <c r="H509" s="39">
        <v>56.55</v>
      </c>
      <c r="I509" s="39">
        <v>139.84</v>
      </c>
      <c r="J509" s="39">
        <v>322.3</v>
      </c>
      <c r="K509" s="39">
        <v>106.24</v>
      </c>
      <c r="L509" s="39">
        <v>79.650000000000006</v>
      </c>
      <c r="M509" s="39">
        <v>240.38</v>
      </c>
      <c r="N509" s="39">
        <v>224.74</v>
      </c>
      <c r="O509" s="39">
        <v>232.52</v>
      </c>
      <c r="P509" s="39">
        <v>259.61</v>
      </c>
      <c r="Q509" s="39">
        <v>259.51</v>
      </c>
      <c r="R509" s="39">
        <v>439.52</v>
      </c>
      <c r="S509" s="39">
        <v>521.74</v>
      </c>
      <c r="T509" s="39">
        <v>704.84</v>
      </c>
      <c r="U509" s="39">
        <v>582.57000000000005</v>
      </c>
      <c r="V509" s="39">
        <v>268.57</v>
      </c>
      <c r="W509" s="39">
        <v>87.22</v>
      </c>
      <c r="X509" s="39">
        <v>53.01</v>
      </c>
      <c r="Y509" s="39">
        <v>2.42</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12</v>
      </c>
      <c r="B510" s="39">
        <v>49.24</v>
      </c>
      <c r="C510" s="39">
        <v>38.47</v>
      </c>
      <c r="D510" s="39">
        <v>22.02</v>
      </c>
      <c r="E510" s="39">
        <v>39.5</v>
      </c>
      <c r="F510" s="39">
        <v>39.5</v>
      </c>
      <c r="G510" s="39">
        <v>235.11</v>
      </c>
      <c r="H510" s="39">
        <v>45.95</v>
      </c>
      <c r="I510" s="39">
        <v>109.79</v>
      </c>
      <c r="J510" s="39">
        <v>27.42</v>
      </c>
      <c r="K510" s="39">
        <v>2.14</v>
      </c>
      <c r="L510" s="39">
        <v>0</v>
      </c>
      <c r="M510" s="39">
        <v>57.85</v>
      </c>
      <c r="N510" s="39">
        <v>67.56</v>
      </c>
      <c r="O510" s="39">
        <v>100</v>
      </c>
      <c r="P510" s="39">
        <v>121.93</v>
      </c>
      <c r="Q510" s="39">
        <v>687.54</v>
      </c>
      <c r="R510" s="39">
        <v>283.22000000000003</v>
      </c>
      <c r="S510" s="39">
        <v>86.17</v>
      </c>
      <c r="T510" s="39">
        <v>20.350000000000001</v>
      </c>
      <c r="U510" s="39">
        <v>114.81</v>
      </c>
      <c r="V510" s="39">
        <v>112.07</v>
      </c>
      <c r="W510" s="39">
        <v>78.86</v>
      </c>
      <c r="X510" s="39">
        <v>25.5</v>
      </c>
      <c r="Y510" s="39">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13</v>
      </c>
      <c r="B511" s="39">
        <v>14.53</v>
      </c>
      <c r="C511" s="39">
        <v>0</v>
      </c>
      <c r="D511" s="39">
        <v>0</v>
      </c>
      <c r="E511" s="39">
        <v>0</v>
      </c>
      <c r="F511" s="39">
        <v>0</v>
      </c>
      <c r="G511" s="39">
        <v>132.66</v>
      </c>
      <c r="H511" s="39">
        <v>93.35</v>
      </c>
      <c r="I511" s="39">
        <v>26.52</v>
      </c>
      <c r="J511" s="39">
        <v>141.21</v>
      </c>
      <c r="K511" s="39">
        <v>0</v>
      </c>
      <c r="L511" s="39">
        <v>8.94</v>
      </c>
      <c r="M511" s="39">
        <v>0</v>
      </c>
      <c r="N511" s="39">
        <v>1.47</v>
      </c>
      <c r="O511" s="39">
        <v>0</v>
      </c>
      <c r="P511" s="39">
        <v>67.62</v>
      </c>
      <c r="Q511" s="39">
        <v>28.42</v>
      </c>
      <c r="R511" s="39">
        <v>83.22</v>
      </c>
      <c r="S511" s="39">
        <v>58.13</v>
      </c>
      <c r="T511" s="39">
        <v>73.94</v>
      </c>
      <c r="U511" s="39">
        <v>308.7</v>
      </c>
      <c r="V511" s="39">
        <v>346.07</v>
      </c>
      <c r="W511" s="39">
        <v>0</v>
      </c>
      <c r="X511" s="39">
        <v>0</v>
      </c>
      <c r="Y511" s="39">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14</v>
      </c>
      <c r="B512" s="39">
        <v>0</v>
      </c>
      <c r="C512" s="39">
        <v>0</v>
      </c>
      <c r="D512" s="39">
        <v>0</v>
      </c>
      <c r="E512" s="39">
        <v>416.59</v>
      </c>
      <c r="F512" s="39">
        <v>0</v>
      </c>
      <c r="G512" s="39">
        <v>223.92</v>
      </c>
      <c r="H512" s="39">
        <v>78.040000000000006</v>
      </c>
      <c r="I512" s="39">
        <v>343.52</v>
      </c>
      <c r="J512" s="39">
        <v>425.4</v>
      </c>
      <c r="K512" s="39">
        <v>222.97</v>
      </c>
      <c r="L512" s="39">
        <v>151.86000000000001</v>
      </c>
      <c r="M512" s="39">
        <v>172.12</v>
      </c>
      <c r="N512" s="39">
        <v>170.11</v>
      </c>
      <c r="O512" s="39">
        <v>127.44</v>
      </c>
      <c r="P512" s="39">
        <v>39.840000000000003</v>
      </c>
      <c r="Q512" s="39">
        <v>62.54</v>
      </c>
      <c r="R512" s="39">
        <v>61.49</v>
      </c>
      <c r="S512" s="39">
        <v>93.09</v>
      </c>
      <c r="T512" s="39">
        <v>249.89</v>
      </c>
      <c r="U512" s="39">
        <v>769.25</v>
      </c>
      <c r="V512" s="39">
        <v>235.43</v>
      </c>
      <c r="W512" s="39">
        <v>0</v>
      </c>
      <c r="X512" s="39">
        <v>0</v>
      </c>
      <c r="Y512" s="39">
        <v>0</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15</v>
      </c>
      <c r="B513" s="39">
        <v>0</v>
      </c>
      <c r="C513" s="39">
        <v>0</v>
      </c>
      <c r="D513" s="39">
        <v>0</v>
      </c>
      <c r="E513" s="39">
        <v>0</v>
      </c>
      <c r="F513" s="39">
        <v>0</v>
      </c>
      <c r="G513" s="39">
        <v>23.59</v>
      </c>
      <c r="H513" s="39">
        <v>97.83</v>
      </c>
      <c r="I513" s="39">
        <v>85.68</v>
      </c>
      <c r="J513" s="39">
        <v>40.71</v>
      </c>
      <c r="K513" s="39">
        <v>0</v>
      </c>
      <c r="L513" s="39">
        <v>0</v>
      </c>
      <c r="M513" s="39">
        <v>0</v>
      </c>
      <c r="N513" s="39">
        <v>0</v>
      </c>
      <c r="O513" s="39">
        <v>0</v>
      </c>
      <c r="P513" s="39">
        <v>0</v>
      </c>
      <c r="Q513" s="39">
        <v>0</v>
      </c>
      <c r="R513" s="39">
        <v>0</v>
      </c>
      <c r="S513" s="39">
        <v>0</v>
      </c>
      <c r="T513" s="39">
        <v>0</v>
      </c>
      <c r="U513" s="39">
        <v>0</v>
      </c>
      <c r="V513" s="39">
        <v>0</v>
      </c>
      <c r="W513" s="39">
        <v>0</v>
      </c>
      <c r="X513" s="39">
        <v>0</v>
      </c>
      <c r="Y513" s="39">
        <v>0</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16</v>
      </c>
      <c r="B514" s="39">
        <v>0</v>
      </c>
      <c r="C514" s="39">
        <v>0</v>
      </c>
      <c r="D514" s="39">
        <v>0</v>
      </c>
      <c r="E514" s="39">
        <v>0</v>
      </c>
      <c r="F514" s="39">
        <v>102.85</v>
      </c>
      <c r="G514" s="39">
        <v>119.11</v>
      </c>
      <c r="H514" s="39">
        <v>96.51</v>
      </c>
      <c r="I514" s="39">
        <v>238.12</v>
      </c>
      <c r="J514" s="39">
        <v>123.08</v>
      </c>
      <c r="K514" s="39">
        <v>88.73</v>
      </c>
      <c r="L514" s="39">
        <v>78.12</v>
      </c>
      <c r="M514" s="39">
        <v>67.760000000000005</v>
      </c>
      <c r="N514" s="39">
        <v>49.28</v>
      </c>
      <c r="O514" s="39">
        <v>81.430000000000007</v>
      </c>
      <c r="P514" s="39">
        <v>2.19</v>
      </c>
      <c r="Q514" s="39">
        <v>0</v>
      </c>
      <c r="R514" s="39">
        <v>0</v>
      </c>
      <c r="S514" s="39">
        <v>0</v>
      </c>
      <c r="T514" s="39">
        <v>0</v>
      </c>
      <c r="U514" s="39">
        <v>40.46</v>
      </c>
      <c r="V514" s="39">
        <v>79.37</v>
      </c>
      <c r="W514" s="39">
        <v>0</v>
      </c>
      <c r="X514" s="39">
        <v>0</v>
      </c>
      <c r="Y514" s="39">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17</v>
      </c>
      <c r="B515" s="39">
        <v>0</v>
      </c>
      <c r="C515" s="39">
        <v>0.05</v>
      </c>
      <c r="D515" s="39">
        <v>63.1</v>
      </c>
      <c r="E515" s="39">
        <v>7.34</v>
      </c>
      <c r="F515" s="39">
        <v>0</v>
      </c>
      <c r="G515" s="39">
        <v>151.25</v>
      </c>
      <c r="H515" s="39">
        <v>185.23</v>
      </c>
      <c r="I515" s="39">
        <v>176.97</v>
      </c>
      <c r="J515" s="39">
        <v>218.5</v>
      </c>
      <c r="K515" s="39">
        <v>45.79</v>
      </c>
      <c r="L515" s="39">
        <v>0</v>
      </c>
      <c r="M515" s="39">
        <v>0</v>
      </c>
      <c r="N515" s="39">
        <v>0</v>
      </c>
      <c r="O515" s="39">
        <v>0</v>
      </c>
      <c r="P515" s="39">
        <v>3.45</v>
      </c>
      <c r="Q515" s="39">
        <v>7.39</v>
      </c>
      <c r="R515" s="39">
        <v>0</v>
      </c>
      <c r="S515" s="39">
        <v>0.03</v>
      </c>
      <c r="T515" s="39">
        <v>5.0999999999999996</v>
      </c>
      <c r="U515" s="39">
        <v>2.96</v>
      </c>
      <c r="V515" s="39">
        <v>112.94</v>
      </c>
      <c r="W515" s="39">
        <v>0</v>
      </c>
      <c r="X515" s="39">
        <v>0</v>
      </c>
      <c r="Y515" s="39">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18</v>
      </c>
      <c r="B516" s="39">
        <v>85.37</v>
      </c>
      <c r="C516" s="39">
        <v>0</v>
      </c>
      <c r="D516" s="39">
        <v>0</v>
      </c>
      <c r="E516" s="39">
        <v>0</v>
      </c>
      <c r="F516" s="39">
        <v>0</v>
      </c>
      <c r="G516" s="39">
        <v>74.3</v>
      </c>
      <c r="H516" s="39">
        <v>0</v>
      </c>
      <c r="I516" s="39">
        <v>98.67</v>
      </c>
      <c r="J516" s="39">
        <v>94.5</v>
      </c>
      <c r="K516" s="39">
        <v>0</v>
      </c>
      <c r="L516" s="39">
        <v>0</v>
      </c>
      <c r="M516" s="39">
        <v>0</v>
      </c>
      <c r="N516" s="39">
        <v>0</v>
      </c>
      <c r="O516" s="39">
        <v>0</v>
      </c>
      <c r="P516" s="39">
        <v>0</v>
      </c>
      <c r="Q516" s="39">
        <v>0</v>
      </c>
      <c r="R516" s="39">
        <v>0</v>
      </c>
      <c r="S516" s="39">
        <v>128.19</v>
      </c>
      <c r="T516" s="39">
        <v>59.69</v>
      </c>
      <c r="U516" s="39">
        <v>108.12</v>
      </c>
      <c r="V516" s="39">
        <v>163.68</v>
      </c>
      <c r="W516" s="39">
        <v>94.05</v>
      </c>
      <c r="X516" s="39">
        <v>0</v>
      </c>
      <c r="Y516" s="39">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19</v>
      </c>
      <c r="B517" s="39">
        <v>0</v>
      </c>
      <c r="C517" s="39">
        <v>0</v>
      </c>
      <c r="D517" s="39">
        <v>0</v>
      </c>
      <c r="E517" s="39">
        <v>0</v>
      </c>
      <c r="F517" s="39">
        <v>0</v>
      </c>
      <c r="G517" s="39">
        <v>52.55</v>
      </c>
      <c r="H517" s="39">
        <v>186.34</v>
      </c>
      <c r="I517" s="39">
        <v>317.56</v>
      </c>
      <c r="J517" s="39">
        <v>151.83000000000001</v>
      </c>
      <c r="K517" s="39">
        <v>45.44</v>
      </c>
      <c r="L517" s="39">
        <v>14.42</v>
      </c>
      <c r="M517" s="39">
        <v>0</v>
      </c>
      <c r="N517" s="39">
        <v>46.41</v>
      </c>
      <c r="O517" s="39">
        <v>27.31</v>
      </c>
      <c r="P517" s="39">
        <v>0.61</v>
      </c>
      <c r="Q517" s="39">
        <v>34.15</v>
      </c>
      <c r="R517" s="39">
        <v>0.26</v>
      </c>
      <c r="S517" s="39">
        <v>0</v>
      </c>
      <c r="T517" s="39">
        <v>0</v>
      </c>
      <c r="U517" s="39">
        <v>17.32</v>
      </c>
      <c r="V517" s="39">
        <v>0.09</v>
      </c>
      <c r="W517" s="39">
        <v>0</v>
      </c>
      <c r="X517" s="39">
        <v>0</v>
      </c>
      <c r="Y517" s="39">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20</v>
      </c>
      <c r="B518" s="39">
        <v>0</v>
      </c>
      <c r="C518" s="39">
        <v>0</v>
      </c>
      <c r="D518" s="39">
        <v>0</v>
      </c>
      <c r="E518" s="39">
        <v>0</v>
      </c>
      <c r="F518" s="39">
        <v>0</v>
      </c>
      <c r="G518" s="39">
        <v>57.67</v>
      </c>
      <c r="H518" s="39">
        <v>109.04</v>
      </c>
      <c r="I518" s="39">
        <v>158.34</v>
      </c>
      <c r="J518" s="39">
        <v>59.61</v>
      </c>
      <c r="K518" s="39">
        <v>0</v>
      </c>
      <c r="L518" s="39">
        <v>0</v>
      </c>
      <c r="M518" s="39">
        <v>0</v>
      </c>
      <c r="N518" s="39">
        <v>0</v>
      </c>
      <c r="O518" s="39">
        <v>0</v>
      </c>
      <c r="P518" s="39">
        <v>0</v>
      </c>
      <c r="Q518" s="39">
        <v>0</v>
      </c>
      <c r="R518" s="39">
        <v>0</v>
      </c>
      <c r="S518" s="39">
        <v>0</v>
      </c>
      <c r="T518" s="39">
        <v>0</v>
      </c>
      <c r="U518" s="39">
        <v>0</v>
      </c>
      <c r="V518" s="39">
        <v>0</v>
      </c>
      <c r="W518" s="39">
        <v>0</v>
      </c>
      <c r="X518" s="39">
        <v>0</v>
      </c>
      <c r="Y518" s="39">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21</v>
      </c>
      <c r="B519" s="39">
        <v>0</v>
      </c>
      <c r="C519" s="39">
        <v>0</v>
      </c>
      <c r="D519" s="39">
        <v>0</v>
      </c>
      <c r="E519" s="39">
        <v>0</v>
      </c>
      <c r="F519" s="39">
        <v>0</v>
      </c>
      <c r="G519" s="39">
        <v>0</v>
      </c>
      <c r="H519" s="39">
        <v>12.4</v>
      </c>
      <c r="I519" s="39">
        <v>160.41</v>
      </c>
      <c r="J519" s="39">
        <v>103.82</v>
      </c>
      <c r="K519" s="39">
        <v>0.1</v>
      </c>
      <c r="L519" s="39">
        <v>0</v>
      </c>
      <c r="M519" s="39">
        <v>0</v>
      </c>
      <c r="N519" s="39">
        <v>0.16</v>
      </c>
      <c r="O519" s="39">
        <v>0.23</v>
      </c>
      <c r="P519" s="39">
        <v>0</v>
      </c>
      <c r="Q519" s="39">
        <v>0.12</v>
      </c>
      <c r="R519" s="39">
        <v>0</v>
      </c>
      <c r="S519" s="39">
        <v>0.08</v>
      </c>
      <c r="T519" s="39">
        <v>33.869999999999997</v>
      </c>
      <c r="U519" s="39">
        <v>45.05</v>
      </c>
      <c r="V519" s="39">
        <v>0.19</v>
      </c>
      <c r="W519" s="39">
        <v>0</v>
      </c>
      <c r="X519" s="39">
        <v>0</v>
      </c>
      <c r="Y519" s="39">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22</v>
      </c>
      <c r="B520" s="39">
        <v>0</v>
      </c>
      <c r="C520" s="39">
        <v>0</v>
      </c>
      <c r="D520" s="39">
        <v>0</v>
      </c>
      <c r="E520" s="39">
        <v>0</v>
      </c>
      <c r="F520" s="39">
        <v>0</v>
      </c>
      <c r="G520" s="39">
        <v>60.21</v>
      </c>
      <c r="H520" s="39">
        <v>227.81</v>
      </c>
      <c r="I520" s="39">
        <v>228.2</v>
      </c>
      <c r="J520" s="39">
        <v>54.67</v>
      </c>
      <c r="K520" s="39">
        <v>1.2</v>
      </c>
      <c r="L520" s="39">
        <v>0</v>
      </c>
      <c r="M520" s="39">
        <v>0</v>
      </c>
      <c r="N520" s="39">
        <v>0</v>
      </c>
      <c r="O520" s="39">
        <v>0</v>
      </c>
      <c r="P520" s="39">
        <v>0</v>
      </c>
      <c r="Q520" s="39">
        <v>0</v>
      </c>
      <c r="R520" s="39">
        <v>0</v>
      </c>
      <c r="S520" s="39">
        <v>2.25</v>
      </c>
      <c r="T520" s="39">
        <v>0</v>
      </c>
      <c r="U520" s="39">
        <v>0</v>
      </c>
      <c r="V520" s="39">
        <v>0</v>
      </c>
      <c r="W520" s="39">
        <v>0</v>
      </c>
      <c r="X520" s="39">
        <v>0</v>
      </c>
      <c r="Y520" s="39">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23</v>
      </c>
      <c r="B521" s="39">
        <v>0</v>
      </c>
      <c r="C521" s="39">
        <v>0</v>
      </c>
      <c r="D521" s="39">
        <v>0</v>
      </c>
      <c r="E521" s="39">
        <v>0</v>
      </c>
      <c r="F521" s="39">
        <v>13.09</v>
      </c>
      <c r="G521" s="39">
        <v>100.16</v>
      </c>
      <c r="H521" s="39">
        <v>213.41</v>
      </c>
      <c r="I521" s="39">
        <v>143.82</v>
      </c>
      <c r="J521" s="39">
        <v>66.12</v>
      </c>
      <c r="K521" s="39">
        <v>0.06</v>
      </c>
      <c r="L521" s="39">
        <v>0</v>
      </c>
      <c r="M521" s="39">
        <v>0.01</v>
      </c>
      <c r="N521" s="39">
        <v>0.06</v>
      </c>
      <c r="O521" s="39">
        <v>0</v>
      </c>
      <c r="P521" s="39">
        <v>87.28</v>
      </c>
      <c r="Q521" s="39">
        <v>89.93</v>
      </c>
      <c r="R521" s="39">
        <v>80.36</v>
      </c>
      <c r="S521" s="39">
        <v>7.46</v>
      </c>
      <c r="T521" s="39">
        <v>34.770000000000003</v>
      </c>
      <c r="U521" s="39">
        <v>58.82</v>
      </c>
      <c r="V521" s="39">
        <v>183.64</v>
      </c>
      <c r="W521" s="39">
        <v>60.25</v>
      </c>
      <c r="X521" s="39">
        <v>0</v>
      </c>
      <c r="Y521" s="39">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24</v>
      </c>
      <c r="B522" s="39">
        <v>0</v>
      </c>
      <c r="C522" s="39">
        <v>0</v>
      </c>
      <c r="D522" s="39">
        <v>0</v>
      </c>
      <c r="E522" s="39">
        <v>0</v>
      </c>
      <c r="F522" s="39">
        <v>27.58</v>
      </c>
      <c r="G522" s="39">
        <v>61.49</v>
      </c>
      <c r="H522" s="39">
        <v>78.739999999999995</v>
      </c>
      <c r="I522" s="39">
        <v>105.86</v>
      </c>
      <c r="J522" s="39">
        <v>257.74</v>
      </c>
      <c r="K522" s="39">
        <v>64.56</v>
      </c>
      <c r="L522" s="39">
        <v>0</v>
      </c>
      <c r="M522" s="39">
        <v>0</v>
      </c>
      <c r="N522" s="39">
        <v>0</v>
      </c>
      <c r="O522" s="39">
        <v>0</v>
      </c>
      <c r="P522" s="39">
        <v>0</v>
      </c>
      <c r="Q522" s="39">
        <v>0</v>
      </c>
      <c r="R522" s="39">
        <v>0.02</v>
      </c>
      <c r="S522" s="39">
        <v>0</v>
      </c>
      <c r="T522" s="39">
        <v>0</v>
      </c>
      <c r="U522" s="39">
        <v>10.56</v>
      </c>
      <c r="V522" s="39">
        <v>0</v>
      </c>
      <c r="W522" s="39">
        <v>0</v>
      </c>
      <c r="X522" s="39">
        <v>0</v>
      </c>
      <c r="Y522" s="39">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25</v>
      </c>
      <c r="B523" s="39">
        <v>0</v>
      </c>
      <c r="C523" s="39">
        <v>0</v>
      </c>
      <c r="D523" s="39">
        <v>0</v>
      </c>
      <c r="E523" s="39">
        <v>0</v>
      </c>
      <c r="F523" s="39">
        <v>0</v>
      </c>
      <c r="G523" s="39">
        <v>0</v>
      </c>
      <c r="H523" s="39">
        <v>0</v>
      </c>
      <c r="I523" s="39">
        <v>3.16</v>
      </c>
      <c r="J523" s="39">
        <v>186.72</v>
      </c>
      <c r="K523" s="39">
        <v>83.52</v>
      </c>
      <c r="L523" s="39">
        <v>84.72</v>
      </c>
      <c r="M523" s="39">
        <v>37.89</v>
      </c>
      <c r="N523" s="39">
        <v>37.1</v>
      </c>
      <c r="O523" s="39">
        <v>26.58</v>
      </c>
      <c r="P523" s="39">
        <v>35.08</v>
      </c>
      <c r="Q523" s="39">
        <v>53.27</v>
      </c>
      <c r="R523" s="39">
        <v>17.13</v>
      </c>
      <c r="S523" s="39">
        <v>5.87</v>
      </c>
      <c r="T523" s="39">
        <v>9.52</v>
      </c>
      <c r="U523" s="39">
        <v>0</v>
      </c>
      <c r="V523" s="39">
        <v>0</v>
      </c>
      <c r="W523" s="39">
        <v>0</v>
      </c>
      <c r="X523" s="39">
        <v>0</v>
      </c>
      <c r="Y523" s="39">
        <v>0.32</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26</v>
      </c>
      <c r="B524" s="39">
        <v>0</v>
      </c>
      <c r="C524" s="39">
        <v>0</v>
      </c>
      <c r="D524" s="39">
        <v>0</v>
      </c>
      <c r="E524" s="39">
        <v>0</v>
      </c>
      <c r="F524" s="39">
        <v>34.799999999999997</v>
      </c>
      <c r="G524" s="39">
        <v>34.729999999999997</v>
      </c>
      <c r="H524" s="39">
        <v>198.7</v>
      </c>
      <c r="I524" s="39">
        <v>394.35</v>
      </c>
      <c r="J524" s="39">
        <v>243.74</v>
      </c>
      <c r="K524" s="39">
        <v>261.17</v>
      </c>
      <c r="L524" s="39">
        <v>188.44</v>
      </c>
      <c r="M524" s="39">
        <v>0</v>
      </c>
      <c r="N524" s="39">
        <v>0</v>
      </c>
      <c r="O524" s="39">
        <v>0</v>
      </c>
      <c r="P524" s="39">
        <v>0</v>
      </c>
      <c r="Q524" s="39">
        <v>0</v>
      </c>
      <c r="R524" s="39">
        <v>46.14</v>
      </c>
      <c r="S524" s="39">
        <v>136.22</v>
      </c>
      <c r="T524" s="39">
        <v>185.19</v>
      </c>
      <c r="U524" s="39">
        <v>288.05</v>
      </c>
      <c r="V524" s="39">
        <v>205.93</v>
      </c>
      <c r="W524" s="39">
        <v>1.36</v>
      </c>
      <c r="X524" s="39">
        <v>0</v>
      </c>
      <c r="Y524" s="39">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27</v>
      </c>
      <c r="B525" s="39">
        <v>0</v>
      </c>
      <c r="C525" s="39">
        <v>0</v>
      </c>
      <c r="D525" s="39">
        <v>0</v>
      </c>
      <c r="E525" s="39">
        <v>0</v>
      </c>
      <c r="F525" s="39">
        <v>0</v>
      </c>
      <c r="G525" s="39">
        <v>128.06</v>
      </c>
      <c r="H525" s="39">
        <v>200.58</v>
      </c>
      <c r="I525" s="39">
        <v>277.45</v>
      </c>
      <c r="J525" s="39">
        <v>322.98</v>
      </c>
      <c r="K525" s="39">
        <v>131.69999999999999</v>
      </c>
      <c r="L525" s="39">
        <v>0</v>
      </c>
      <c r="M525" s="39">
        <v>0</v>
      </c>
      <c r="N525" s="39">
        <v>0</v>
      </c>
      <c r="O525" s="39">
        <v>15.7</v>
      </c>
      <c r="P525" s="39">
        <v>0</v>
      </c>
      <c r="Q525" s="39">
        <v>13.3</v>
      </c>
      <c r="R525" s="39">
        <v>56.78</v>
      </c>
      <c r="S525" s="39">
        <v>113.9</v>
      </c>
      <c r="T525" s="39">
        <v>94.28</v>
      </c>
      <c r="U525" s="39">
        <v>136.34</v>
      </c>
      <c r="V525" s="39">
        <v>152.96</v>
      </c>
      <c r="W525" s="39">
        <v>0.56999999999999995</v>
      </c>
      <c r="X525" s="39">
        <v>0</v>
      </c>
      <c r="Y525" s="39">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12" x14ac:dyDescent="0.2">
      <c r="A526" s="33">
        <v>28</v>
      </c>
      <c r="B526" s="39">
        <v>0</v>
      </c>
      <c r="C526" s="39">
        <v>0</v>
      </c>
      <c r="D526" s="39">
        <v>0</v>
      </c>
      <c r="E526" s="39">
        <v>0</v>
      </c>
      <c r="F526" s="39">
        <v>0</v>
      </c>
      <c r="G526" s="39">
        <v>158.47</v>
      </c>
      <c r="H526" s="39">
        <v>174.18</v>
      </c>
      <c r="I526" s="39">
        <v>236.47</v>
      </c>
      <c r="J526" s="39">
        <v>299.82</v>
      </c>
      <c r="K526" s="39">
        <v>203.14</v>
      </c>
      <c r="L526" s="39">
        <v>271.66000000000003</v>
      </c>
      <c r="M526" s="39">
        <v>153.15</v>
      </c>
      <c r="N526" s="39">
        <v>296.98</v>
      </c>
      <c r="O526" s="39">
        <v>298.68</v>
      </c>
      <c r="P526" s="39">
        <v>236.08</v>
      </c>
      <c r="Q526" s="39">
        <v>164.05</v>
      </c>
      <c r="R526" s="39">
        <v>300.70999999999998</v>
      </c>
      <c r="S526" s="39">
        <v>181.93</v>
      </c>
      <c r="T526" s="39">
        <v>141.91</v>
      </c>
      <c r="U526" s="39">
        <v>223.04</v>
      </c>
      <c r="V526" s="39">
        <v>218.81</v>
      </c>
      <c r="W526" s="39">
        <v>61.96</v>
      </c>
      <c r="X526" s="39">
        <v>0</v>
      </c>
      <c r="Y526" s="39">
        <v>0</v>
      </c>
      <c r="Z526" s="38" t="str">
        <f>IF(Y526=0,"скрыть","")</f>
        <v>скрыть</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12" x14ac:dyDescent="0.2">
      <c r="A527" s="33">
        <v>29</v>
      </c>
      <c r="B527" s="39">
        <v>0</v>
      </c>
      <c r="C527" s="39">
        <v>0</v>
      </c>
      <c r="D527" s="39">
        <v>0</v>
      </c>
      <c r="E527" s="39">
        <v>0</v>
      </c>
      <c r="F527" s="39">
        <v>168.64</v>
      </c>
      <c r="G527" s="39">
        <v>125.16</v>
      </c>
      <c r="H527" s="39">
        <v>267.51</v>
      </c>
      <c r="I527" s="39">
        <v>427.53</v>
      </c>
      <c r="J527" s="39">
        <v>276.39999999999998</v>
      </c>
      <c r="K527" s="39">
        <v>92.32</v>
      </c>
      <c r="L527" s="39">
        <v>49.33</v>
      </c>
      <c r="M527" s="39">
        <v>167.54</v>
      </c>
      <c r="N527" s="39">
        <v>164.32</v>
      </c>
      <c r="O527" s="39">
        <v>189.92</v>
      </c>
      <c r="P527" s="39">
        <v>318.97000000000003</v>
      </c>
      <c r="Q527" s="39">
        <v>539.38</v>
      </c>
      <c r="R527" s="39">
        <v>279.2</v>
      </c>
      <c r="S527" s="39">
        <v>259.27</v>
      </c>
      <c r="T527" s="39">
        <v>266.68</v>
      </c>
      <c r="U527" s="39">
        <v>249.87</v>
      </c>
      <c r="V527" s="39">
        <v>258.02999999999997</v>
      </c>
      <c r="W527" s="39">
        <v>109.69</v>
      </c>
      <c r="X527" s="39">
        <v>0</v>
      </c>
      <c r="Y527" s="39">
        <v>0</v>
      </c>
      <c r="Z527" s="38" t="str">
        <f>IF(Y527=0,"скрыть","")</f>
        <v>скрыть</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12" x14ac:dyDescent="0.2">
      <c r="A528" s="33">
        <v>30</v>
      </c>
      <c r="B528" s="39">
        <v>0</v>
      </c>
      <c r="C528" s="39">
        <v>0</v>
      </c>
      <c r="D528" s="39">
        <v>0</v>
      </c>
      <c r="E528" s="39">
        <v>0</v>
      </c>
      <c r="F528" s="39">
        <v>113.03</v>
      </c>
      <c r="G528" s="39">
        <v>93.91</v>
      </c>
      <c r="H528" s="39">
        <v>202.56</v>
      </c>
      <c r="I528" s="39">
        <v>329.46</v>
      </c>
      <c r="J528" s="39">
        <v>177.74</v>
      </c>
      <c r="K528" s="39">
        <v>421.25</v>
      </c>
      <c r="L528" s="39">
        <v>232.11</v>
      </c>
      <c r="M528" s="39">
        <v>105.02</v>
      </c>
      <c r="N528" s="39">
        <v>4.91</v>
      </c>
      <c r="O528" s="39">
        <v>0</v>
      </c>
      <c r="P528" s="39">
        <v>0</v>
      </c>
      <c r="Q528" s="39">
        <v>0</v>
      </c>
      <c r="R528" s="39">
        <v>45.79</v>
      </c>
      <c r="S528" s="39">
        <v>105.79</v>
      </c>
      <c r="T528" s="39">
        <v>96.42</v>
      </c>
      <c r="U528" s="39">
        <v>235.3</v>
      </c>
      <c r="V528" s="39">
        <v>145.29</v>
      </c>
      <c r="W528" s="39">
        <v>3.55</v>
      </c>
      <c r="X528" s="39">
        <v>0</v>
      </c>
      <c r="Y528" s="39">
        <v>0</v>
      </c>
      <c r="Z528" s="38" t="str">
        <f>IF(Y528=0,"скрыть","")</f>
        <v>скрыть</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31</v>
      </c>
      <c r="B529" s="39">
        <v>0</v>
      </c>
      <c r="C529" s="39">
        <v>0</v>
      </c>
      <c r="D529" s="39">
        <v>0</v>
      </c>
      <c r="E529" s="39">
        <v>0</v>
      </c>
      <c r="F529" s="39">
        <v>0</v>
      </c>
      <c r="G529" s="39">
        <v>70.33</v>
      </c>
      <c r="H529" s="39">
        <v>81.66</v>
      </c>
      <c r="I529" s="39">
        <v>212.47</v>
      </c>
      <c r="J529" s="39">
        <v>89.89</v>
      </c>
      <c r="K529" s="39">
        <v>69.67</v>
      </c>
      <c r="L529" s="39">
        <v>116.36</v>
      </c>
      <c r="M529" s="39">
        <v>126.35</v>
      </c>
      <c r="N529" s="39">
        <v>114.24</v>
      </c>
      <c r="O529" s="39">
        <v>211.23</v>
      </c>
      <c r="P529" s="39">
        <v>349.61</v>
      </c>
      <c r="Q529" s="39">
        <v>405.52</v>
      </c>
      <c r="R529" s="39">
        <v>320.64</v>
      </c>
      <c r="S529" s="39">
        <v>244.65</v>
      </c>
      <c r="T529" s="39">
        <v>264.61</v>
      </c>
      <c r="U529" s="39">
        <v>121.6</v>
      </c>
      <c r="V529" s="39">
        <v>22.76</v>
      </c>
      <c r="W529" s="39">
        <v>0</v>
      </c>
      <c r="X529" s="39">
        <v>0</v>
      </c>
      <c r="Y529" s="39">
        <v>0</v>
      </c>
      <c r="Z529" s="38" t="str">
        <f>IF(Y529=0,"скрыть","")</f>
        <v>скрыть</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x14ac:dyDescent="0.2">
      <c r="A530" s="111"/>
      <c r="B530" s="112" t="s">
        <v>118</v>
      </c>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x14ac:dyDescent="0.2">
      <c r="A531" s="111"/>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s="27" customFormat="1" ht="32.65" customHeight="1" x14ac:dyDescent="0.2">
      <c r="A532" s="31" t="s">
        <v>83</v>
      </c>
      <c r="B532" s="32" t="s">
        <v>84</v>
      </c>
      <c r="C532" s="32" t="s">
        <v>85</v>
      </c>
      <c r="D532" s="32" t="s">
        <v>86</v>
      </c>
      <c r="E532" s="32" t="s">
        <v>87</v>
      </c>
      <c r="F532" s="32" t="s">
        <v>88</v>
      </c>
      <c r="G532" s="32" t="s">
        <v>89</v>
      </c>
      <c r="H532" s="32" t="s">
        <v>90</v>
      </c>
      <c r="I532" s="32" t="s">
        <v>91</v>
      </c>
      <c r="J532" s="32" t="s">
        <v>92</v>
      </c>
      <c r="K532" s="32" t="s">
        <v>93</v>
      </c>
      <c r="L532" s="32" t="s">
        <v>94</v>
      </c>
      <c r="M532" s="32" t="s">
        <v>95</v>
      </c>
      <c r="N532" s="32" t="s">
        <v>96</v>
      </c>
      <c r="O532" s="32" t="s">
        <v>97</v>
      </c>
      <c r="P532" s="32" t="s">
        <v>98</v>
      </c>
      <c r="Q532" s="32" t="s">
        <v>99</v>
      </c>
      <c r="R532" s="32" t="s">
        <v>100</v>
      </c>
      <c r="S532" s="32" t="s">
        <v>101</v>
      </c>
      <c r="T532" s="32" t="s">
        <v>102</v>
      </c>
      <c r="U532" s="32" t="s">
        <v>103</v>
      </c>
      <c r="V532" s="32" t="s">
        <v>104</v>
      </c>
      <c r="W532" s="32" t="s">
        <v>105</v>
      </c>
      <c r="X532" s="32" t="s">
        <v>106</v>
      </c>
      <c r="Y532" s="32" t="s">
        <v>107</v>
      </c>
      <c r="Z532" s="26"/>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2" x14ac:dyDescent="0.2">
      <c r="A533" s="33">
        <v>1</v>
      </c>
      <c r="B533" s="39">
        <v>66.209999999999994</v>
      </c>
      <c r="C533" s="39">
        <v>111.62</v>
      </c>
      <c r="D533" s="39">
        <v>255.5</v>
      </c>
      <c r="E533" s="39">
        <v>276.08999999999997</v>
      </c>
      <c r="F533" s="39">
        <v>216.87</v>
      </c>
      <c r="G533" s="39">
        <v>0</v>
      </c>
      <c r="H533" s="39">
        <v>0.17</v>
      </c>
      <c r="I533" s="39">
        <v>0</v>
      </c>
      <c r="J533" s="39">
        <v>0</v>
      </c>
      <c r="K533" s="39">
        <v>0</v>
      </c>
      <c r="L533" s="39">
        <v>0</v>
      </c>
      <c r="M533" s="39">
        <v>0</v>
      </c>
      <c r="N533" s="39">
        <v>0</v>
      </c>
      <c r="O533" s="39">
        <v>0</v>
      </c>
      <c r="P533" s="39">
        <v>0</v>
      </c>
      <c r="Q533" s="39">
        <v>0</v>
      </c>
      <c r="R533" s="39">
        <v>0</v>
      </c>
      <c r="S533" s="39">
        <v>0</v>
      </c>
      <c r="T533" s="39">
        <v>0</v>
      </c>
      <c r="U533" s="39">
        <v>0</v>
      </c>
      <c r="V533" s="39">
        <v>0</v>
      </c>
      <c r="W533" s="39">
        <v>0</v>
      </c>
      <c r="X533" s="39">
        <v>43.66</v>
      </c>
      <c r="Y533" s="39">
        <v>164.98</v>
      </c>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2" x14ac:dyDescent="0.2">
      <c r="A534" s="33">
        <v>2</v>
      </c>
      <c r="B534" s="39">
        <v>122.14</v>
      </c>
      <c r="C534" s="39">
        <v>228.42</v>
      </c>
      <c r="D534" s="39">
        <v>171.2</v>
      </c>
      <c r="E534" s="39">
        <v>186.48</v>
      </c>
      <c r="F534" s="39">
        <v>333.63</v>
      </c>
      <c r="G534" s="39">
        <v>79.459999999999994</v>
      </c>
      <c r="H534" s="39">
        <v>21.08</v>
      </c>
      <c r="I534" s="39">
        <v>0</v>
      </c>
      <c r="J534" s="39">
        <v>0</v>
      </c>
      <c r="K534" s="39">
        <v>0</v>
      </c>
      <c r="L534" s="39">
        <v>0</v>
      </c>
      <c r="M534" s="39">
        <v>0.34</v>
      </c>
      <c r="N534" s="39">
        <v>0</v>
      </c>
      <c r="O534" s="39">
        <v>0</v>
      </c>
      <c r="P534" s="39">
        <v>0</v>
      </c>
      <c r="Q534" s="39">
        <v>0</v>
      </c>
      <c r="R534" s="39">
        <v>0</v>
      </c>
      <c r="S534" s="39">
        <v>0</v>
      </c>
      <c r="T534" s="39">
        <v>0</v>
      </c>
      <c r="U534" s="39">
        <v>0</v>
      </c>
      <c r="V534" s="39">
        <v>0</v>
      </c>
      <c r="W534" s="39">
        <v>83.27</v>
      </c>
      <c r="X534" s="39">
        <v>196.03</v>
      </c>
      <c r="Y534" s="39">
        <v>270.79000000000002</v>
      </c>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ht="12" x14ac:dyDescent="0.2">
      <c r="A535" s="33">
        <v>3</v>
      </c>
      <c r="B535" s="39">
        <v>69.19</v>
      </c>
      <c r="C535" s="39">
        <v>78.45</v>
      </c>
      <c r="D535" s="39">
        <v>175.24</v>
      </c>
      <c r="E535" s="39">
        <v>189.92</v>
      </c>
      <c r="F535" s="39">
        <v>261.20999999999998</v>
      </c>
      <c r="G535" s="39">
        <v>117.5</v>
      </c>
      <c r="H535" s="39">
        <v>47.49</v>
      </c>
      <c r="I535" s="39">
        <v>8.82</v>
      </c>
      <c r="J535" s="39">
        <v>0</v>
      </c>
      <c r="K535" s="39">
        <v>21.15</v>
      </c>
      <c r="L535" s="39">
        <v>0</v>
      </c>
      <c r="M535" s="39">
        <v>0</v>
      </c>
      <c r="N535" s="39">
        <v>0</v>
      </c>
      <c r="O535" s="39">
        <v>0</v>
      </c>
      <c r="P535" s="39">
        <v>0</v>
      </c>
      <c r="Q535" s="39">
        <v>0</v>
      </c>
      <c r="R535" s="39">
        <v>0</v>
      </c>
      <c r="S535" s="39">
        <v>0</v>
      </c>
      <c r="T535" s="39">
        <v>0</v>
      </c>
      <c r="U535" s="39">
        <v>0</v>
      </c>
      <c r="V535" s="39">
        <v>0</v>
      </c>
      <c r="W535" s="39">
        <v>50.88</v>
      </c>
      <c r="X535" s="39">
        <v>86.58</v>
      </c>
      <c r="Y535" s="39">
        <v>239.86</v>
      </c>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ht="12" x14ac:dyDescent="0.2">
      <c r="A536" s="33">
        <v>4</v>
      </c>
      <c r="B536" s="39">
        <v>47.54</v>
      </c>
      <c r="C536" s="39">
        <v>46.33</v>
      </c>
      <c r="D536" s="39">
        <v>64.97</v>
      </c>
      <c r="E536" s="39">
        <v>40.909999999999997</v>
      </c>
      <c r="F536" s="39">
        <v>69.489999999999995</v>
      </c>
      <c r="G536" s="39">
        <v>184.84</v>
      </c>
      <c r="H536" s="39">
        <v>24.57</v>
      </c>
      <c r="I536" s="39">
        <v>0</v>
      </c>
      <c r="J536" s="39">
        <v>0</v>
      </c>
      <c r="K536" s="39">
        <v>175.67</v>
      </c>
      <c r="L536" s="39">
        <v>323.2</v>
      </c>
      <c r="M536" s="39">
        <v>137.63</v>
      </c>
      <c r="N536" s="39">
        <v>268.26</v>
      </c>
      <c r="O536" s="39">
        <v>202.96</v>
      </c>
      <c r="P536" s="39">
        <v>303.12</v>
      </c>
      <c r="Q536" s="39">
        <v>0</v>
      </c>
      <c r="R536" s="39">
        <v>0.3</v>
      </c>
      <c r="S536" s="39">
        <v>0</v>
      </c>
      <c r="T536" s="39">
        <v>0</v>
      </c>
      <c r="U536" s="39">
        <v>0</v>
      </c>
      <c r="V536" s="39">
        <v>0</v>
      </c>
      <c r="W536" s="39">
        <v>6.53</v>
      </c>
      <c r="X536" s="39">
        <v>242.48</v>
      </c>
      <c r="Y536" s="39">
        <v>210.41</v>
      </c>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5</v>
      </c>
      <c r="B537" s="39">
        <v>153.31</v>
      </c>
      <c r="C537" s="39">
        <v>160.19</v>
      </c>
      <c r="D537" s="39">
        <v>154.15</v>
      </c>
      <c r="E537" s="39">
        <v>301.95</v>
      </c>
      <c r="F537" s="39">
        <v>815.47</v>
      </c>
      <c r="G537" s="39">
        <v>635.14</v>
      </c>
      <c r="H537" s="39">
        <v>358.87</v>
      </c>
      <c r="I537" s="39">
        <v>368.43</v>
      </c>
      <c r="J537" s="39">
        <v>427.25</v>
      </c>
      <c r="K537" s="39">
        <v>623.04</v>
      </c>
      <c r="L537" s="39">
        <v>417.72</v>
      </c>
      <c r="M537" s="39">
        <v>452.14</v>
      </c>
      <c r="N537" s="39">
        <v>442.75</v>
      </c>
      <c r="O537" s="39">
        <v>273.43</v>
      </c>
      <c r="P537" s="39">
        <v>287.16000000000003</v>
      </c>
      <c r="Q537" s="39">
        <v>260.55</v>
      </c>
      <c r="R537" s="39">
        <v>235.83</v>
      </c>
      <c r="S537" s="39">
        <v>155.47999999999999</v>
      </c>
      <c r="T537" s="39">
        <v>181.62</v>
      </c>
      <c r="U537" s="39">
        <v>622.67999999999995</v>
      </c>
      <c r="V537" s="39">
        <v>101.08</v>
      </c>
      <c r="W537" s="39">
        <v>412.86</v>
      </c>
      <c r="X537" s="39">
        <v>531.86</v>
      </c>
      <c r="Y537" s="39">
        <v>381.26</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6</v>
      </c>
      <c r="B538" s="39">
        <v>409.7</v>
      </c>
      <c r="C538" s="39">
        <v>444.08</v>
      </c>
      <c r="D538" s="39">
        <v>436.93</v>
      </c>
      <c r="E538" s="39">
        <v>289.82</v>
      </c>
      <c r="F538" s="39">
        <v>272.26</v>
      </c>
      <c r="G538" s="39">
        <v>0</v>
      </c>
      <c r="H538" s="39">
        <v>0</v>
      </c>
      <c r="I538" s="39">
        <v>0</v>
      </c>
      <c r="J538" s="39">
        <v>18.88</v>
      </c>
      <c r="K538" s="39">
        <v>113.1</v>
      </c>
      <c r="L538" s="39">
        <v>135.37</v>
      </c>
      <c r="M538" s="39">
        <v>142.47</v>
      </c>
      <c r="N538" s="39">
        <v>139.18</v>
      </c>
      <c r="O538" s="39">
        <v>151.44999999999999</v>
      </c>
      <c r="P538" s="39">
        <v>172.47</v>
      </c>
      <c r="Q538" s="39">
        <v>193.67</v>
      </c>
      <c r="R538" s="39">
        <v>221.96</v>
      </c>
      <c r="S538" s="39">
        <v>269.18</v>
      </c>
      <c r="T538" s="39">
        <v>180.63</v>
      </c>
      <c r="U538" s="39">
        <v>291.05</v>
      </c>
      <c r="V538" s="39">
        <v>175.12</v>
      </c>
      <c r="W538" s="39">
        <v>521.77</v>
      </c>
      <c r="X538" s="39">
        <v>477.26</v>
      </c>
      <c r="Y538" s="39">
        <v>260.60000000000002</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7</v>
      </c>
      <c r="B539" s="39">
        <v>143.94</v>
      </c>
      <c r="C539" s="39">
        <v>206.78</v>
      </c>
      <c r="D539" s="39">
        <v>30.6</v>
      </c>
      <c r="E539" s="39">
        <v>80.31</v>
      </c>
      <c r="F539" s="39">
        <v>97.77</v>
      </c>
      <c r="G539" s="39">
        <v>0</v>
      </c>
      <c r="H539" s="39">
        <v>0</v>
      </c>
      <c r="I539" s="39">
        <v>0</v>
      </c>
      <c r="J539" s="39">
        <v>1.1599999999999999</v>
      </c>
      <c r="K539" s="39">
        <v>70.28</v>
      </c>
      <c r="L539" s="39">
        <v>79.58</v>
      </c>
      <c r="M539" s="39">
        <v>0</v>
      </c>
      <c r="N539" s="39">
        <v>0</v>
      </c>
      <c r="O539" s="39">
        <v>0</v>
      </c>
      <c r="P539" s="39">
        <v>0</v>
      </c>
      <c r="Q539" s="39">
        <v>0</v>
      </c>
      <c r="R539" s="39">
        <v>0</v>
      </c>
      <c r="S539" s="39">
        <v>0</v>
      </c>
      <c r="T539" s="39">
        <v>0</v>
      </c>
      <c r="U539" s="39">
        <v>0</v>
      </c>
      <c r="V539" s="39">
        <v>0</v>
      </c>
      <c r="W539" s="39">
        <v>0</v>
      </c>
      <c r="X539" s="39">
        <v>0.8</v>
      </c>
      <c r="Y539" s="39">
        <v>0.83</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8</v>
      </c>
      <c r="B540" s="39">
        <v>338.57</v>
      </c>
      <c r="C540" s="39">
        <v>102.8</v>
      </c>
      <c r="D540" s="39">
        <v>57.47</v>
      </c>
      <c r="E540" s="39">
        <v>46.56</v>
      </c>
      <c r="F540" s="39">
        <v>54.96</v>
      </c>
      <c r="G540" s="39">
        <v>0.51</v>
      </c>
      <c r="H540" s="39">
        <v>0</v>
      </c>
      <c r="I540" s="39">
        <v>0</v>
      </c>
      <c r="J540" s="39">
        <v>0</v>
      </c>
      <c r="K540" s="39">
        <v>0</v>
      </c>
      <c r="L540" s="39">
        <v>0.01</v>
      </c>
      <c r="M540" s="39">
        <v>0.02</v>
      </c>
      <c r="N540" s="39">
        <v>0</v>
      </c>
      <c r="O540" s="39">
        <v>0</v>
      </c>
      <c r="P540" s="39">
        <v>0</v>
      </c>
      <c r="Q540" s="39">
        <v>0</v>
      </c>
      <c r="R540" s="39">
        <v>0</v>
      </c>
      <c r="S540" s="39">
        <v>0</v>
      </c>
      <c r="T540" s="39">
        <v>0</v>
      </c>
      <c r="U540" s="39">
        <v>0</v>
      </c>
      <c r="V540" s="39">
        <v>0.02</v>
      </c>
      <c r="W540" s="39">
        <v>41.62</v>
      </c>
      <c r="X540" s="39">
        <v>380.11</v>
      </c>
      <c r="Y540" s="39">
        <v>131.57</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9</v>
      </c>
      <c r="B541" s="39">
        <v>259.14</v>
      </c>
      <c r="C541" s="39">
        <v>160.69999999999999</v>
      </c>
      <c r="D541" s="39">
        <v>91.71</v>
      </c>
      <c r="E541" s="39">
        <v>46.68</v>
      </c>
      <c r="F541" s="39">
        <v>40.369999999999997</v>
      </c>
      <c r="G541" s="39">
        <v>29.81</v>
      </c>
      <c r="H541" s="39">
        <v>12.82</v>
      </c>
      <c r="I541" s="39">
        <v>0</v>
      </c>
      <c r="J541" s="39">
        <v>0</v>
      </c>
      <c r="K541" s="39">
        <v>41.02</v>
      </c>
      <c r="L541" s="39">
        <v>196.2</v>
      </c>
      <c r="M541" s="39">
        <v>368.57</v>
      </c>
      <c r="N541" s="39">
        <v>586.98</v>
      </c>
      <c r="O541" s="39">
        <v>410.21</v>
      </c>
      <c r="P541" s="39">
        <v>330.78</v>
      </c>
      <c r="Q541" s="39">
        <v>488.44</v>
      </c>
      <c r="R541" s="39">
        <v>732.75</v>
      </c>
      <c r="S541" s="39">
        <v>674.44</v>
      </c>
      <c r="T541" s="39">
        <v>413.3</v>
      </c>
      <c r="U541" s="39">
        <v>450.78</v>
      </c>
      <c r="V541" s="39">
        <v>558.47</v>
      </c>
      <c r="W541" s="39">
        <v>867.14</v>
      </c>
      <c r="X541" s="39">
        <v>942.04</v>
      </c>
      <c r="Y541" s="39">
        <v>668.72</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10</v>
      </c>
      <c r="B542" s="39">
        <v>0</v>
      </c>
      <c r="C542" s="39">
        <v>69.41</v>
      </c>
      <c r="D542" s="39">
        <v>25.72</v>
      </c>
      <c r="E542" s="39">
        <v>27.92</v>
      </c>
      <c r="F542" s="39">
        <v>72.06</v>
      </c>
      <c r="G542" s="39">
        <v>0</v>
      </c>
      <c r="H542" s="39">
        <v>0</v>
      </c>
      <c r="I542" s="39">
        <v>0</v>
      </c>
      <c r="J542" s="39">
        <v>0</v>
      </c>
      <c r="K542" s="39">
        <v>0</v>
      </c>
      <c r="L542" s="39">
        <v>0</v>
      </c>
      <c r="M542" s="39">
        <v>0</v>
      </c>
      <c r="N542" s="39">
        <v>24.69</v>
      </c>
      <c r="O542" s="39">
        <v>0.11</v>
      </c>
      <c r="P542" s="39">
        <v>61.55</v>
      </c>
      <c r="Q542" s="39">
        <v>0</v>
      </c>
      <c r="R542" s="39">
        <v>102.73</v>
      </c>
      <c r="S542" s="39">
        <v>24.96</v>
      </c>
      <c r="T542" s="39">
        <v>2.0099999999999998</v>
      </c>
      <c r="U542" s="39">
        <v>22.61</v>
      </c>
      <c r="V542" s="39">
        <v>45.98</v>
      </c>
      <c r="W542" s="39">
        <v>0.1</v>
      </c>
      <c r="X542" s="39">
        <v>97.96</v>
      </c>
      <c r="Y542" s="39">
        <v>14.4</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11</v>
      </c>
      <c r="B543" s="39">
        <v>88.11</v>
      </c>
      <c r="C543" s="39">
        <v>9.08</v>
      </c>
      <c r="D543" s="39">
        <v>0.28000000000000003</v>
      </c>
      <c r="E543" s="39">
        <v>0</v>
      </c>
      <c r="F543" s="39">
        <v>0.73</v>
      </c>
      <c r="G543" s="39">
        <v>0</v>
      </c>
      <c r="H543" s="39">
        <v>0</v>
      </c>
      <c r="I543" s="39">
        <v>0</v>
      </c>
      <c r="J543" s="39">
        <v>0</v>
      </c>
      <c r="K543" s="39">
        <v>0</v>
      </c>
      <c r="L543" s="39">
        <v>0</v>
      </c>
      <c r="M543" s="39">
        <v>0</v>
      </c>
      <c r="N543" s="39">
        <v>0</v>
      </c>
      <c r="O543" s="39">
        <v>0</v>
      </c>
      <c r="P543" s="39">
        <v>0</v>
      </c>
      <c r="Q543" s="39">
        <v>0</v>
      </c>
      <c r="R543" s="39">
        <v>0</v>
      </c>
      <c r="S543" s="39">
        <v>0</v>
      </c>
      <c r="T543" s="39">
        <v>0</v>
      </c>
      <c r="U543" s="39">
        <v>0</v>
      </c>
      <c r="V543" s="39">
        <v>0</v>
      </c>
      <c r="W543" s="39">
        <v>0</v>
      </c>
      <c r="X543" s="39">
        <v>0</v>
      </c>
      <c r="Y543" s="39">
        <v>0.56000000000000005</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12</v>
      </c>
      <c r="B544" s="39">
        <v>0</v>
      </c>
      <c r="C544" s="39">
        <v>0</v>
      </c>
      <c r="D544" s="39">
        <v>0</v>
      </c>
      <c r="E544" s="39">
        <v>0</v>
      </c>
      <c r="F544" s="39">
        <v>0</v>
      </c>
      <c r="G544" s="39">
        <v>0</v>
      </c>
      <c r="H544" s="39">
        <v>0</v>
      </c>
      <c r="I544" s="39">
        <v>14.98</v>
      </c>
      <c r="J544" s="39">
        <v>47.34</v>
      </c>
      <c r="K544" s="39">
        <v>315.27</v>
      </c>
      <c r="L544" s="39">
        <v>671.55</v>
      </c>
      <c r="M544" s="39">
        <v>106.21</v>
      </c>
      <c r="N544" s="39">
        <v>5</v>
      </c>
      <c r="O544" s="39">
        <v>1.22</v>
      </c>
      <c r="P544" s="39">
        <v>0.35</v>
      </c>
      <c r="Q544" s="39">
        <v>0</v>
      </c>
      <c r="R544" s="39">
        <v>0</v>
      </c>
      <c r="S544" s="39">
        <v>6.26</v>
      </c>
      <c r="T544" s="39">
        <v>15.1</v>
      </c>
      <c r="U544" s="39">
        <v>2.52</v>
      </c>
      <c r="V544" s="39">
        <v>1.82</v>
      </c>
      <c r="W544" s="39">
        <v>0.28999999999999998</v>
      </c>
      <c r="X544" s="39">
        <v>0.64</v>
      </c>
      <c r="Y544" s="39">
        <v>15.82</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13</v>
      </c>
      <c r="B545" s="39">
        <v>0</v>
      </c>
      <c r="C545" s="39">
        <v>25.34</v>
      </c>
      <c r="D545" s="39">
        <v>320.49</v>
      </c>
      <c r="E545" s="39">
        <v>1109.03</v>
      </c>
      <c r="F545" s="39">
        <v>69.44</v>
      </c>
      <c r="G545" s="39">
        <v>0</v>
      </c>
      <c r="H545" s="39">
        <v>0</v>
      </c>
      <c r="I545" s="39">
        <v>13.46</v>
      </c>
      <c r="J545" s="39">
        <v>0.02</v>
      </c>
      <c r="K545" s="39">
        <v>74.87</v>
      </c>
      <c r="L545" s="39">
        <v>49.29</v>
      </c>
      <c r="M545" s="39">
        <v>148.11000000000001</v>
      </c>
      <c r="N545" s="39">
        <v>85.08</v>
      </c>
      <c r="O545" s="39">
        <v>167.01</v>
      </c>
      <c r="P545" s="39">
        <v>3.25</v>
      </c>
      <c r="Q545" s="39">
        <v>33.880000000000003</v>
      </c>
      <c r="R545" s="39">
        <v>18.8</v>
      </c>
      <c r="S545" s="39">
        <v>12.69</v>
      </c>
      <c r="T545" s="39">
        <v>5.65</v>
      </c>
      <c r="U545" s="39">
        <v>0.08</v>
      </c>
      <c r="V545" s="39">
        <v>0</v>
      </c>
      <c r="W545" s="39">
        <v>59.63</v>
      </c>
      <c r="X545" s="39">
        <v>160.91999999999999</v>
      </c>
      <c r="Y545" s="39">
        <v>188.34</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14</v>
      </c>
      <c r="B546" s="39">
        <v>28.3</v>
      </c>
      <c r="C546" s="39">
        <v>256.73</v>
      </c>
      <c r="D546" s="39">
        <v>149.32</v>
      </c>
      <c r="E546" s="39">
        <v>0</v>
      </c>
      <c r="F546" s="39">
        <v>82.08</v>
      </c>
      <c r="G546" s="39">
        <v>0</v>
      </c>
      <c r="H546" s="39">
        <v>0</v>
      </c>
      <c r="I546" s="39">
        <v>0</v>
      </c>
      <c r="J546" s="39">
        <v>0</v>
      </c>
      <c r="K546" s="39">
        <v>0.66</v>
      </c>
      <c r="L546" s="39">
        <v>2.94</v>
      </c>
      <c r="M546" s="39">
        <v>28.69</v>
      </c>
      <c r="N546" s="39">
        <v>24.94</v>
      </c>
      <c r="O546" s="39">
        <v>35.159999999999997</v>
      </c>
      <c r="P546" s="39">
        <v>53</v>
      </c>
      <c r="Q546" s="39">
        <v>61.57</v>
      </c>
      <c r="R546" s="39">
        <v>42</v>
      </c>
      <c r="S546" s="39">
        <v>37.39</v>
      </c>
      <c r="T546" s="39">
        <v>0.17</v>
      </c>
      <c r="U546" s="39">
        <v>0</v>
      </c>
      <c r="V546" s="39">
        <v>0.1</v>
      </c>
      <c r="W546" s="39">
        <v>65.930000000000007</v>
      </c>
      <c r="X546" s="39">
        <v>423.89</v>
      </c>
      <c r="Y546" s="39">
        <v>118.24</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15</v>
      </c>
      <c r="B547" s="39">
        <v>72.37</v>
      </c>
      <c r="C547" s="39">
        <v>266.87</v>
      </c>
      <c r="D547" s="39">
        <v>358.09</v>
      </c>
      <c r="E547" s="39">
        <v>338.42</v>
      </c>
      <c r="F547" s="39">
        <v>332.74</v>
      </c>
      <c r="G547" s="39">
        <v>0</v>
      </c>
      <c r="H547" s="39">
        <v>0</v>
      </c>
      <c r="I547" s="39">
        <v>0.53</v>
      </c>
      <c r="J547" s="39">
        <v>2.5499999999999998</v>
      </c>
      <c r="K547" s="39">
        <v>50.26</v>
      </c>
      <c r="L547" s="39">
        <v>195.2</v>
      </c>
      <c r="M547" s="39">
        <v>348.81</v>
      </c>
      <c r="N547" s="39">
        <v>328.37</v>
      </c>
      <c r="O547" s="39">
        <v>306.95</v>
      </c>
      <c r="P547" s="39">
        <v>357.65</v>
      </c>
      <c r="Q547" s="39">
        <v>299.57</v>
      </c>
      <c r="R547" s="39">
        <v>284.66000000000003</v>
      </c>
      <c r="S547" s="39">
        <v>220.28</v>
      </c>
      <c r="T547" s="39">
        <v>249.35</v>
      </c>
      <c r="U547" s="39">
        <v>255.59</v>
      </c>
      <c r="V547" s="39">
        <v>215.56</v>
      </c>
      <c r="W547" s="39">
        <v>454.18</v>
      </c>
      <c r="X547" s="39">
        <v>456.97</v>
      </c>
      <c r="Y547" s="39">
        <v>333.71</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16</v>
      </c>
      <c r="B548" s="39">
        <v>186.51</v>
      </c>
      <c r="C548" s="39">
        <v>194.02</v>
      </c>
      <c r="D548" s="39">
        <v>111.47</v>
      </c>
      <c r="E548" s="39">
        <v>50.02</v>
      </c>
      <c r="F548" s="39">
        <v>0</v>
      </c>
      <c r="G548" s="39">
        <v>0</v>
      </c>
      <c r="H548" s="39">
        <v>0</v>
      </c>
      <c r="I548" s="39">
        <v>0</v>
      </c>
      <c r="J548" s="39">
        <v>0</v>
      </c>
      <c r="K548" s="39">
        <v>0</v>
      </c>
      <c r="L548" s="39">
        <v>0.09</v>
      </c>
      <c r="M548" s="39">
        <v>1.35</v>
      </c>
      <c r="N548" s="39">
        <v>0.23</v>
      </c>
      <c r="O548" s="39">
        <v>0</v>
      </c>
      <c r="P548" s="39">
        <v>3.01</v>
      </c>
      <c r="Q548" s="39">
        <v>29.51</v>
      </c>
      <c r="R548" s="39">
        <v>31.04</v>
      </c>
      <c r="S548" s="39">
        <v>21.75</v>
      </c>
      <c r="T548" s="39">
        <v>37.93</v>
      </c>
      <c r="U548" s="39">
        <v>0</v>
      </c>
      <c r="V548" s="39">
        <v>0</v>
      </c>
      <c r="W548" s="39">
        <v>48.86</v>
      </c>
      <c r="X548" s="39">
        <v>424.41</v>
      </c>
      <c r="Y548" s="39">
        <v>210.63</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17</v>
      </c>
      <c r="B549" s="39">
        <v>61.6</v>
      </c>
      <c r="C549" s="39">
        <v>4.12</v>
      </c>
      <c r="D549" s="39">
        <v>0</v>
      </c>
      <c r="E549" s="39">
        <v>0.28000000000000003</v>
      </c>
      <c r="F549" s="39">
        <v>47.87</v>
      </c>
      <c r="G549" s="39">
        <v>0</v>
      </c>
      <c r="H549" s="39">
        <v>0</v>
      </c>
      <c r="I549" s="39">
        <v>0</v>
      </c>
      <c r="J549" s="39">
        <v>0</v>
      </c>
      <c r="K549" s="39">
        <v>2.6</v>
      </c>
      <c r="L549" s="39">
        <v>53.94</v>
      </c>
      <c r="M549" s="39">
        <v>89.5</v>
      </c>
      <c r="N549" s="39">
        <v>101.12</v>
      </c>
      <c r="O549" s="39">
        <v>56.65</v>
      </c>
      <c r="P549" s="39">
        <v>22.13</v>
      </c>
      <c r="Q549" s="39">
        <v>18.989999999999998</v>
      </c>
      <c r="R549" s="39">
        <v>44.31</v>
      </c>
      <c r="S549" s="39">
        <v>40.86</v>
      </c>
      <c r="T549" s="39">
        <v>22.9</v>
      </c>
      <c r="U549" s="39">
        <v>28.6</v>
      </c>
      <c r="V549" s="39">
        <v>0</v>
      </c>
      <c r="W549" s="39">
        <v>72.87</v>
      </c>
      <c r="X549" s="39">
        <v>295.33999999999997</v>
      </c>
      <c r="Y549" s="39">
        <v>124.9</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18</v>
      </c>
      <c r="B550" s="39">
        <v>0</v>
      </c>
      <c r="C550" s="39">
        <v>52.45</v>
      </c>
      <c r="D550" s="39">
        <v>233.64</v>
      </c>
      <c r="E550" s="39">
        <v>200.71</v>
      </c>
      <c r="F550" s="39">
        <v>209.03</v>
      </c>
      <c r="G550" s="39">
        <v>0</v>
      </c>
      <c r="H550" s="39">
        <v>22.41</v>
      </c>
      <c r="I550" s="39">
        <v>0</v>
      </c>
      <c r="J550" s="39">
        <v>0</v>
      </c>
      <c r="K550" s="39">
        <v>55.48</v>
      </c>
      <c r="L550" s="39">
        <v>111.65</v>
      </c>
      <c r="M550" s="39">
        <v>29.84</v>
      </c>
      <c r="N550" s="39">
        <v>79.790000000000006</v>
      </c>
      <c r="O550" s="39">
        <v>87.46</v>
      </c>
      <c r="P550" s="39">
        <v>22.93</v>
      </c>
      <c r="Q550" s="39">
        <v>31.44</v>
      </c>
      <c r="R550" s="39">
        <v>12.84</v>
      </c>
      <c r="S550" s="39">
        <v>0</v>
      </c>
      <c r="T550" s="39">
        <v>0</v>
      </c>
      <c r="U550" s="39">
        <v>0</v>
      </c>
      <c r="V550" s="39">
        <v>0</v>
      </c>
      <c r="W550" s="39">
        <v>0</v>
      </c>
      <c r="X550" s="39">
        <v>30.55</v>
      </c>
      <c r="Y550" s="39">
        <v>50.9</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19</v>
      </c>
      <c r="B551" s="39">
        <v>142.71</v>
      </c>
      <c r="C551" s="39">
        <v>183.43</v>
      </c>
      <c r="D551" s="39">
        <v>498.81</v>
      </c>
      <c r="E551" s="39">
        <v>338.99</v>
      </c>
      <c r="F551" s="39">
        <v>299.72000000000003</v>
      </c>
      <c r="G551" s="39">
        <v>0</v>
      </c>
      <c r="H551" s="39">
        <v>0</v>
      </c>
      <c r="I551" s="39">
        <v>0</v>
      </c>
      <c r="J551" s="39">
        <v>0</v>
      </c>
      <c r="K551" s="39">
        <v>0</v>
      </c>
      <c r="L551" s="39">
        <v>0</v>
      </c>
      <c r="M551" s="39">
        <v>135.46</v>
      </c>
      <c r="N551" s="39">
        <v>0.04</v>
      </c>
      <c r="O551" s="39">
        <v>0.23</v>
      </c>
      <c r="P551" s="39">
        <v>26.13</v>
      </c>
      <c r="Q551" s="39">
        <v>0.12</v>
      </c>
      <c r="R551" s="39">
        <v>19.37</v>
      </c>
      <c r="S551" s="39">
        <v>130.71</v>
      </c>
      <c r="T551" s="39">
        <v>95.37</v>
      </c>
      <c r="U551" s="39">
        <v>0.08</v>
      </c>
      <c r="V551" s="39">
        <v>11.82</v>
      </c>
      <c r="W551" s="39">
        <v>435.62</v>
      </c>
      <c r="X551" s="39">
        <v>670.1</v>
      </c>
      <c r="Y551" s="39">
        <v>395.08</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20</v>
      </c>
      <c r="B552" s="39">
        <v>420.29</v>
      </c>
      <c r="C552" s="39">
        <v>190.8</v>
      </c>
      <c r="D552" s="39">
        <v>942.44</v>
      </c>
      <c r="E552" s="39">
        <v>151.83000000000001</v>
      </c>
      <c r="F552" s="39">
        <v>37.28</v>
      </c>
      <c r="G552" s="39">
        <v>0</v>
      </c>
      <c r="H552" s="39">
        <v>0</v>
      </c>
      <c r="I552" s="39">
        <v>0</v>
      </c>
      <c r="J552" s="39">
        <v>1.1100000000000001</v>
      </c>
      <c r="K552" s="39">
        <v>151.05000000000001</v>
      </c>
      <c r="L552" s="39">
        <v>174.32</v>
      </c>
      <c r="M552" s="39">
        <v>216.32</v>
      </c>
      <c r="N552" s="39">
        <v>276.69</v>
      </c>
      <c r="O552" s="39">
        <v>229.41</v>
      </c>
      <c r="P552" s="39">
        <v>355.87</v>
      </c>
      <c r="Q552" s="39">
        <v>226.14</v>
      </c>
      <c r="R552" s="39">
        <v>142.47999999999999</v>
      </c>
      <c r="S552" s="39">
        <v>104.74</v>
      </c>
      <c r="T552" s="39">
        <v>53.1</v>
      </c>
      <c r="U552" s="39">
        <v>128.69999999999999</v>
      </c>
      <c r="V552" s="39">
        <v>91.28</v>
      </c>
      <c r="W552" s="39">
        <v>617.77</v>
      </c>
      <c r="X552" s="39">
        <v>486.64</v>
      </c>
      <c r="Y552" s="39">
        <v>446.03</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21</v>
      </c>
      <c r="B553" s="39">
        <v>148.19</v>
      </c>
      <c r="C553" s="39">
        <v>173.23</v>
      </c>
      <c r="D553" s="39">
        <v>77.97</v>
      </c>
      <c r="E553" s="39">
        <v>774.4</v>
      </c>
      <c r="F553" s="39">
        <v>809.57</v>
      </c>
      <c r="G553" s="39">
        <v>217.57</v>
      </c>
      <c r="H553" s="39">
        <v>9.5</v>
      </c>
      <c r="I553" s="39">
        <v>0</v>
      </c>
      <c r="J553" s="39">
        <v>0</v>
      </c>
      <c r="K553" s="39">
        <v>73.12</v>
      </c>
      <c r="L553" s="39">
        <v>555.33000000000004</v>
      </c>
      <c r="M553" s="39">
        <v>141.37</v>
      </c>
      <c r="N553" s="39">
        <v>68.41</v>
      </c>
      <c r="O553" s="39">
        <v>34.67</v>
      </c>
      <c r="P553" s="39">
        <v>157.05000000000001</v>
      </c>
      <c r="Q553" s="39">
        <v>103.73</v>
      </c>
      <c r="R553" s="39">
        <v>92.57</v>
      </c>
      <c r="S553" s="39">
        <v>65.92</v>
      </c>
      <c r="T553" s="39">
        <v>0</v>
      </c>
      <c r="U553" s="39">
        <v>0</v>
      </c>
      <c r="V553" s="39">
        <v>5.91</v>
      </c>
      <c r="W553" s="39">
        <v>220.39</v>
      </c>
      <c r="X553" s="39">
        <v>702.73</v>
      </c>
      <c r="Y553" s="39">
        <v>200.08</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22</v>
      </c>
      <c r="B554" s="39">
        <v>142.13999999999999</v>
      </c>
      <c r="C554" s="39">
        <v>1189.58</v>
      </c>
      <c r="D554" s="39">
        <v>863.95</v>
      </c>
      <c r="E554" s="39">
        <v>237.27</v>
      </c>
      <c r="F554" s="39">
        <v>4.97</v>
      </c>
      <c r="G554" s="39">
        <v>0</v>
      </c>
      <c r="H554" s="39">
        <v>0</v>
      </c>
      <c r="I554" s="39">
        <v>0</v>
      </c>
      <c r="J554" s="39">
        <v>0</v>
      </c>
      <c r="K554" s="39">
        <v>12.03</v>
      </c>
      <c r="L554" s="39">
        <v>127.92</v>
      </c>
      <c r="M554" s="39">
        <v>184.82</v>
      </c>
      <c r="N554" s="39">
        <v>96.61</v>
      </c>
      <c r="O554" s="39">
        <v>168.91</v>
      </c>
      <c r="P554" s="39">
        <v>193.23</v>
      </c>
      <c r="Q554" s="39">
        <v>102.17</v>
      </c>
      <c r="R554" s="39">
        <v>86.82</v>
      </c>
      <c r="S554" s="39">
        <v>21.31</v>
      </c>
      <c r="T554" s="39">
        <v>87.13</v>
      </c>
      <c r="U554" s="39">
        <v>88.24</v>
      </c>
      <c r="V554" s="39">
        <v>23.61</v>
      </c>
      <c r="W554" s="39">
        <v>301.89999999999998</v>
      </c>
      <c r="X554" s="39">
        <v>623.14</v>
      </c>
      <c r="Y554" s="39">
        <v>447.95</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23</v>
      </c>
      <c r="B555" s="39">
        <v>208.64</v>
      </c>
      <c r="C555" s="39">
        <v>229.74</v>
      </c>
      <c r="D555" s="39">
        <v>213.99</v>
      </c>
      <c r="E555" s="39">
        <v>220.61</v>
      </c>
      <c r="F555" s="39">
        <v>0</v>
      </c>
      <c r="G555" s="39">
        <v>0</v>
      </c>
      <c r="H555" s="39">
        <v>0</v>
      </c>
      <c r="I555" s="39">
        <v>0</v>
      </c>
      <c r="J555" s="39">
        <v>0</v>
      </c>
      <c r="K555" s="39">
        <v>7.14</v>
      </c>
      <c r="L555" s="39">
        <v>38.71</v>
      </c>
      <c r="M555" s="39">
        <v>22.19</v>
      </c>
      <c r="N555" s="39">
        <v>162.59</v>
      </c>
      <c r="O555" s="39">
        <v>221.45</v>
      </c>
      <c r="P555" s="39">
        <v>0</v>
      </c>
      <c r="Q555" s="39">
        <v>0</v>
      </c>
      <c r="R555" s="39">
        <v>0</v>
      </c>
      <c r="S555" s="39">
        <v>2.66</v>
      </c>
      <c r="T555" s="39">
        <v>1.31</v>
      </c>
      <c r="U555" s="39">
        <v>0</v>
      </c>
      <c r="V555" s="39">
        <v>0</v>
      </c>
      <c r="W555" s="39">
        <v>0</v>
      </c>
      <c r="X555" s="39">
        <v>495.94</v>
      </c>
      <c r="Y555" s="39">
        <v>248.74</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24</v>
      </c>
      <c r="B556" s="39">
        <v>201.11</v>
      </c>
      <c r="C556" s="39">
        <v>120.24</v>
      </c>
      <c r="D556" s="39">
        <v>29.2</v>
      </c>
      <c r="E556" s="39">
        <v>40.770000000000003</v>
      </c>
      <c r="F556" s="39">
        <v>0</v>
      </c>
      <c r="G556" s="39">
        <v>0</v>
      </c>
      <c r="H556" s="39">
        <v>0</v>
      </c>
      <c r="I556" s="39">
        <v>0</v>
      </c>
      <c r="J556" s="39">
        <v>0</v>
      </c>
      <c r="K556" s="39">
        <v>1.28</v>
      </c>
      <c r="L556" s="39">
        <v>107.58</v>
      </c>
      <c r="M556" s="39">
        <v>110.98</v>
      </c>
      <c r="N556" s="39">
        <v>152.74</v>
      </c>
      <c r="O556" s="39">
        <v>148.59</v>
      </c>
      <c r="P556" s="39">
        <v>136.74</v>
      </c>
      <c r="Q556" s="39">
        <v>145.88</v>
      </c>
      <c r="R556" s="39">
        <v>80.44</v>
      </c>
      <c r="S556" s="39">
        <v>134.38</v>
      </c>
      <c r="T556" s="39">
        <v>137.6</v>
      </c>
      <c r="U556" s="39">
        <v>8.86</v>
      </c>
      <c r="V556" s="39">
        <v>125.85</v>
      </c>
      <c r="W556" s="39">
        <v>232.68</v>
      </c>
      <c r="X556" s="39">
        <v>540.51</v>
      </c>
      <c r="Y556" s="39">
        <v>466.06</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25</v>
      </c>
      <c r="B557" s="39">
        <v>548.30999999999995</v>
      </c>
      <c r="C557" s="39">
        <v>450.62</v>
      </c>
      <c r="D557" s="39">
        <v>504.56</v>
      </c>
      <c r="E557" s="39">
        <v>480.32</v>
      </c>
      <c r="F557" s="39">
        <v>774.55</v>
      </c>
      <c r="G557" s="39">
        <v>364.57</v>
      </c>
      <c r="H557" s="39">
        <v>316.26</v>
      </c>
      <c r="I557" s="39">
        <v>113.33</v>
      </c>
      <c r="J557" s="39">
        <v>0</v>
      </c>
      <c r="K557" s="39">
        <v>0</v>
      </c>
      <c r="L557" s="39">
        <v>0</v>
      </c>
      <c r="M557" s="39">
        <v>3.42</v>
      </c>
      <c r="N557" s="39">
        <v>3.78</v>
      </c>
      <c r="O557" s="39">
        <v>6.41</v>
      </c>
      <c r="P557" s="39">
        <v>0</v>
      </c>
      <c r="Q557" s="39">
        <v>0</v>
      </c>
      <c r="R557" s="39">
        <v>34.26</v>
      </c>
      <c r="S557" s="39">
        <v>64.42</v>
      </c>
      <c r="T557" s="39">
        <v>28.08</v>
      </c>
      <c r="U557" s="39">
        <v>202.62</v>
      </c>
      <c r="V557" s="39">
        <v>150.04</v>
      </c>
      <c r="W557" s="39">
        <v>448.07</v>
      </c>
      <c r="X557" s="39">
        <v>277.58999999999997</v>
      </c>
      <c r="Y557" s="39">
        <v>81.86</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26</v>
      </c>
      <c r="B558" s="39">
        <v>268.02</v>
      </c>
      <c r="C558" s="39">
        <v>406.68</v>
      </c>
      <c r="D558" s="39">
        <v>382.95</v>
      </c>
      <c r="E558" s="39">
        <v>310.63</v>
      </c>
      <c r="F558" s="39">
        <v>0</v>
      </c>
      <c r="G558" s="39">
        <v>0</v>
      </c>
      <c r="H558" s="39">
        <v>0</v>
      </c>
      <c r="I558" s="39">
        <v>0</v>
      </c>
      <c r="J558" s="39">
        <v>0</v>
      </c>
      <c r="K558" s="39">
        <v>0</v>
      </c>
      <c r="L558" s="39">
        <v>0</v>
      </c>
      <c r="M558" s="39">
        <v>63.08</v>
      </c>
      <c r="N558" s="39">
        <v>276.72000000000003</v>
      </c>
      <c r="O558" s="39">
        <v>258.91000000000003</v>
      </c>
      <c r="P558" s="39">
        <v>344.26</v>
      </c>
      <c r="Q558" s="39">
        <v>410.24</v>
      </c>
      <c r="R558" s="39">
        <v>8.52</v>
      </c>
      <c r="S558" s="39">
        <v>0</v>
      </c>
      <c r="T558" s="39">
        <v>0</v>
      </c>
      <c r="U558" s="39">
        <v>0</v>
      </c>
      <c r="V558" s="39">
        <v>0</v>
      </c>
      <c r="W558" s="39">
        <v>26.83</v>
      </c>
      <c r="X558" s="39">
        <v>38.97</v>
      </c>
      <c r="Y558" s="39">
        <v>191.86</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27</v>
      </c>
      <c r="B559" s="39">
        <v>205.84</v>
      </c>
      <c r="C559" s="39">
        <v>989.31</v>
      </c>
      <c r="D559" s="39">
        <v>929.75</v>
      </c>
      <c r="E559" s="39">
        <v>765.68</v>
      </c>
      <c r="F559" s="39">
        <v>429.9</v>
      </c>
      <c r="G559" s="39">
        <v>0</v>
      </c>
      <c r="H559" s="39">
        <v>0</v>
      </c>
      <c r="I559" s="39">
        <v>0</v>
      </c>
      <c r="J559" s="39">
        <v>0</v>
      </c>
      <c r="K559" s="39">
        <v>0</v>
      </c>
      <c r="L559" s="39">
        <v>53.45</v>
      </c>
      <c r="M559" s="39">
        <v>139.04</v>
      </c>
      <c r="N559" s="39">
        <v>100.88</v>
      </c>
      <c r="O559" s="39">
        <v>6.33</v>
      </c>
      <c r="P559" s="39">
        <v>67.64</v>
      </c>
      <c r="Q559" s="39">
        <v>9.01</v>
      </c>
      <c r="R559" s="39">
        <v>0</v>
      </c>
      <c r="S559" s="39">
        <v>0</v>
      </c>
      <c r="T559" s="39">
        <v>0</v>
      </c>
      <c r="U559" s="39">
        <v>0</v>
      </c>
      <c r="V559" s="39">
        <v>0</v>
      </c>
      <c r="W559" s="39">
        <v>25.89</v>
      </c>
      <c r="X559" s="39">
        <v>302.95999999999998</v>
      </c>
      <c r="Y559" s="39">
        <v>294.16000000000003</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28</v>
      </c>
      <c r="B560" s="39">
        <v>188.28</v>
      </c>
      <c r="C560" s="39">
        <v>176.78</v>
      </c>
      <c r="D560" s="39">
        <v>459.13</v>
      </c>
      <c r="E560" s="39">
        <v>356.03</v>
      </c>
      <c r="F560" s="39">
        <v>198.59</v>
      </c>
      <c r="G560" s="39">
        <v>0</v>
      </c>
      <c r="H560" s="39">
        <v>0</v>
      </c>
      <c r="I560" s="39">
        <v>0</v>
      </c>
      <c r="J560" s="39">
        <v>0</v>
      </c>
      <c r="K560" s="39">
        <v>0</v>
      </c>
      <c r="L560" s="39">
        <v>0</v>
      </c>
      <c r="M560" s="39">
        <v>0</v>
      </c>
      <c r="N560" s="39">
        <v>0</v>
      </c>
      <c r="O560" s="39">
        <v>0</v>
      </c>
      <c r="P560" s="39">
        <v>0</v>
      </c>
      <c r="Q560" s="39">
        <v>3.91</v>
      </c>
      <c r="R560" s="39">
        <v>0</v>
      </c>
      <c r="S560" s="39">
        <v>0</v>
      </c>
      <c r="T560" s="39">
        <v>0</v>
      </c>
      <c r="U560" s="39">
        <v>0</v>
      </c>
      <c r="V560" s="39">
        <v>0</v>
      </c>
      <c r="W560" s="39">
        <v>0.61</v>
      </c>
      <c r="X560" s="39">
        <v>454.64</v>
      </c>
      <c r="Y560" s="39">
        <v>288.24</v>
      </c>
      <c r="Z560" s="38" t="str">
        <f>IF(Y560=0,"скрыть","")</f>
        <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29</v>
      </c>
      <c r="B561" s="39">
        <v>172.77</v>
      </c>
      <c r="C561" s="39">
        <v>223.72</v>
      </c>
      <c r="D561" s="39">
        <v>116.61</v>
      </c>
      <c r="E561" s="39">
        <v>62.3</v>
      </c>
      <c r="F561" s="39">
        <v>0</v>
      </c>
      <c r="G561" s="39">
        <v>0</v>
      </c>
      <c r="H561" s="39">
        <v>0</v>
      </c>
      <c r="I561" s="39">
        <v>0</v>
      </c>
      <c r="J561" s="39">
        <v>0</v>
      </c>
      <c r="K561" s="39">
        <v>0.25</v>
      </c>
      <c r="L561" s="39">
        <v>1.46</v>
      </c>
      <c r="M561" s="39">
        <v>0.15</v>
      </c>
      <c r="N561" s="39">
        <v>0.34</v>
      </c>
      <c r="O561" s="39">
        <v>0.22</v>
      </c>
      <c r="P561" s="39">
        <v>3.36</v>
      </c>
      <c r="Q561" s="39">
        <v>0</v>
      </c>
      <c r="R561" s="39">
        <v>2.87</v>
      </c>
      <c r="S561" s="39">
        <v>0</v>
      </c>
      <c r="T561" s="39">
        <v>0</v>
      </c>
      <c r="U561" s="39">
        <v>0</v>
      </c>
      <c r="V561" s="39">
        <v>0</v>
      </c>
      <c r="W561" s="39">
        <v>0</v>
      </c>
      <c r="X561" s="39">
        <v>373.54</v>
      </c>
      <c r="Y561" s="39">
        <v>159.74</v>
      </c>
      <c r="Z561" s="38" t="str">
        <f>IF(Y561=0,"скрыть","")</f>
        <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30</v>
      </c>
      <c r="B562" s="39">
        <v>165.15</v>
      </c>
      <c r="C562" s="39">
        <v>178.39</v>
      </c>
      <c r="D562" s="39">
        <v>180.77</v>
      </c>
      <c r="E562" s="39">
        <v>70.23</v>
      </c>
      <c r="F562" s="39">
        <v>0</v>
      </c>
      <c r="G562" s="39">
        <v>0</v>
      </c>
      <c r="H562" s="39">
        <v>0</v>
      </c>
      <c r="I562" s="39">
        <v>0</v>
      </c>
      <c r="J562" s="39">
        <v>0</v>
      </c>
      <c r="K562" s="39">
        <v>0</v>
      </c>
      <c r="L562" s="39">
        <v>0.24</v>
      </c>
      <c r="M562" s="39">
        <v>0.24</v>
      </c>
      <c r="N562" s="39">
        <v>65.5</v>
      </c>
      <c r="O562" s="39">
        <v>135.22</v>
      </c>
      <c r="P562" s="39">
        <v>531.14</v>
      </c>
      <c r="Q562" s="39">
        <v>228.68</v>
      </c>
      <c r="R562" s="39">
        <v>17.850000000000001</v>
      </c>
      <c r="S562" s="39">
        <v>0.18</v>
      </c>
      <c r="T562" s="39">
        <v>0.18</v>
      </c>
      <c r="U562" s="39">
        <v>0</v>
      </c>
      <c r="V562" s="39">
        <v>0</v>
      </c>
      <c r="W562" s="39">
        <v>23.79</v>
      </c>
      <c r="X562" s="39">
        <v>485.77</v>
      </c>
      <c r="Y562" s="39">
        <v>314.79000000000002</v>
      </c>
      <c r="Z562" s="38" t="str">
        <f>IF(Y562=0,"скрыть","")</f>
        <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31</v>
      </c>
      <c r="B563" s="39">
        <v>70.41</v>
      </c>
      <c r="C563" s="39">
        <v>138.43</v>
      </c>
      <c r="D563" s="39">
        <v>110.31</v>
      </c>
      <c r="E563" s="39">
        <v>166.24</v>
      </c>
      <c r="F563" s="39">
        <v>72.400000000000006</v>
      </c>
      <c r="G563" s="39">
        <v>0</v>
      </c>
      <c r="H563" s="39">
        <v>0</v>
      </c>
      <c r="I563" s="39">
        <v>0</v>
      </c>
      <c r="J563" s="39">
        <v>0</v>
      </c>
      <c r="K563" s="39">
        <v>1.21</v>
      </c>
      <c r="L563" s="39">
        <v>0.25</v>
      </c>
      <c r="M563" s="39">
        <v>0.24</v>
      </c>
      <c r="N563" s="39">
        <v>0.82</v>
      </c>
      <c r="O563" s="39">
        <v>0</v>
      </c>
      <c r="P563" s="39">
        <v>0</v>
      </c>
      <c r="Q563" s="39">
        <v>0</v>
      </c>
      <c r="R563" s="39">
        <v>0</v>
      </c>
      <c r="S563" s="39">
        <v>0</v>
      </c>
      <c r="T563" s="39">
        <v>0</v>
      </c>
      <c r="U563" s="39">
        <v>0</v>
      </c>
      <c r="V563" s="39">
        <v>2.61</v>
      </c>
      <c r="W563" s="39">
        <v>114.01</v>
      </c>
      <c r="X563" s="39">
        <v>463.74</v>
      </c>
      <c r="Y563" s="39">
        <v>256.67</v>
      </c>
      <c r="Z563" s="38" t="str">
        <f>IF(Y563=0,"скрыть","")</f>
        <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s="27" customFormat="1" ht="18.95" customHeight="1" x14ac:dyDescent="0.25">
      <c r="A564" s="22"/>
      <c r="B564" s="109" t="s">
        <v>119</v>
      </c>
      <c r="C564" s="109"/>
      <c r="D564" s="109"/>
      <c r="E564" s="109"/>
      <c r="F564" s="109"/>
      <c r="G564" s="109"/>
      <c r="H564" s="109"/>
      <c r="I564" s="109"/>
      <c r="J564" s="109"/>
      <c r="K564" s="109"/>
      <c r="L564" s="109"/>
      <c r="M564" s="109"/>
      <c r="N564" s="109"/>
      <c r="O564" s="109"/>
      <c r="P564" s="109"/>
      <c r="Q564" s="109"/>
      <c r="R564" s="109"/>
      <c r="S564" s="109"/>
      <c r="T564" s="109" t="s">
        <v>120</v>
      </c>
      <c r="U564" s="109"/>
      <c r="V564" s="109"/>
      <c r="W564" s="109"/>
      <c r="X564" s="109"/>
      <c r="Y564" s="109"/>
      <c r="Z564" s="26"/>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s="27" customFormat="1" ht="21" customHeight="1" x14ac:dyDescent="0.2">
      <c r="A565" s="21"/>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26"/>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s="27" customFormat="1" ht="20.25" customHeight="1" x14ac:dyDescent="0.25">
      <c r="A566" s="22"/>
      <c r="B566" s="107" t="s">
        <v>121</v>
      </c>
      <c r="C566" s="107"/>
      <c r="D566" s="107"/>
      <c r="E566" s="107"/>
      <c r="F566" s="107"/>
      <c r="G566" s="107"/>
      <c r="H566" s="107"/>
      <c r="I566" s="107"/>
      <c r="J566" s="107"/>
      <c r="K566" s="107"/>
      <c r="L566" s="107"/>
      <c r="M566" s="107"/>
      <c r="N566" s="107"/>
      <c r="O566" s="107"/>
      <c r="P566" s="107"/>
      <c r="Q566" s="107"/>
      <c r="R566" s="107"/>
      <c r="S566" s="107"/>
      <c r="T566" s="110">
        <v>-3.97</v>
      </c>
      <c r="U566" s="110"/>
      <c r="V566" s="110"/>
      <c r="W566" s="110"/>
      <c r="X566" s="110"/>
      <c r="Y566" s="110"/>
      <c r="Z566" s="26"/>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s="27" customFormat="1" ht="20.25" customHeight="1" x14ac:dyDescent="0.2">
      <c r="A567" s="21"/>
      <c r="B567" s="107"/>
      <c r="C567" s="107"/>
      <c r="D567" s="107"/>
      <c r="E567" s="107"/>
      <c r="F567" s="107"/>
      <c r="G567" s="107"/>
      <c r="H567" s="107"/>
      <c r="I567" s="107"/>
      <c r="J567" s="107"/>
      <c r="K567" s="107"/>
      <c r="L567" s="107"/>
      <c r="M567" s="107"/>
      <c r="N567" s="107"/>
      <c r="O567" s="107"/>
      <c r="P567" s="107"/>
      <c r="Q567" s="107"/>
      <c r="R567" s="107"/>
      <c r="S567" s="107"/>
      <c r="T567" s="110"/>
      <c r="U567" s="110"/>
      <c r="V567" s="110"/>
      <c r="W567" s="110"/>
      <c r="X567" s="110"/>
      <c r="Y567" s="110"/>
      <c r="Z567" s="26"/>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20.25" customHeight="1" x14ac:dyDescent="0.25">
      <c r="A568" s="22"/>
      <c r="B568" s="102" t="s">
        <v>122</v>
      </c>
      <c r="C568" s="102"/>
      <c r="D568" s="102"/>
      <c r="E568" s="102"/>
      <c r="F568" s="102"/>
      <c r="G568" s="102"/>
      <c r="H568" s="102"/>
      <c r="I568" s="102"/>
      <c r="J568" s="102"/>
      <c r="K568" s="102"/>
      <c r="L568" s="102"/>
      <c r="M568" s="102"/>
      <c r="N568" s="102"/>
      <c r="O568" s="102"/>
      <c r="P568" s="102"/>
      <c r="Q568" s="102"/>
      <c r="R568" s="102"/>
      <c r="S568" s="102"/>
      <c r="T568" s="110">
        <v>205.39</v>
      </c>
      <c r="U568" s="110"/>
      <c r="V568" s="110"/>
      <c r="W568" s="110"/>
      <c r="X568" s="110"/>
      <c r="Y568" s="110"/>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0.25" customHeight="1" x14ac:dyDescent="0.2">
      <c r="A569" s="21"/>
      <c r="B569" s="102"/>
      <c r="C569" s="102"/>
      <c r="D569" s="102"/>
      <c r="E569" s="102"/>
      <c r="F569" s="102"/>
      <c r="G569" s="102"/>
      <c r="H569" s="102"/>
      <c r="I569" s="102"/>
      <c r="J569" s="102"/>
      <c r="K569" s="102"/>
      <c r="L569" s="102"/>
      <c r="M569" s="102"/>
      <c r="N569" s="102"/>
      <c r="O569" s="102"/>
      <c r="P569" s="102"/>
      <c r="Q569" s="102"/>
      <c r="R569" s="102"/>
      <c r="S569" s="102"/>
      <c r="T569" s="110"/>
      <c r="U569" s="110"/>
      <c r="V569" s="110"/>
      <c r="W569" s="110"/>
      <c r="X569" s="110"/>
      <c r="Y569" s="110"/>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48" customHeight="1" x14ac:dyDescent="0.25">
      <c r="A570" s="21"/>
      <c r="B570" s="104" t="s">
        <v>123</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ht="15.75" x14ac:dyDescent="0.25">
      <c r="B571" s="105" t="s">
        <v>166</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7.95" customHeight="1" x14ac:dyDescent="0.2">
      <c r="A572" s="114" t="s">
        <v>124</v>
      </c>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29.1"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ht="15.75" x14ac:dyDescent="0.25">
      <c r="B574" s="105" t="s">
        <v>125</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ht="11.25" customHeight="1" x14ac:dyDescent="0.2">
      <c r="A575" s="111"/>
      <c r="B575" s="112" t="s">
        <v>82</v>
      </c>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ht="11.25" customHeight="1" x14ac:dyDescent="0.2">
      <c r="A576" s="111"/>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s="27" customFormat="1" ht="32.65" customHeight="1" x14ac:dyDescent="0.2">
      <c r="A577" s="31" t="s">
        <v>83</v>
      </c>
      <c r="B577" s="32" t="s">
        <v>84</v>
      </c>
      <c r="C577" s="32" t="s">
        <v>85</v>
      </c>
      <c r="D577" s="32" t="s">
        <v>86</v>
      </c>
      <c r="E577" s="32" t="s">
        <v>87</v>
      </c>
      <c r="F577" s="32" t="s">
        <v>88</v>
      </c>
      <c r="G577" s="32" t="s">
        <v>89</v>
      </c>
      <c r="H577" s="32" t="s">
        <v>90</v>
      </c>
      <c r="I577" s="32" t="s">
        <v>91</v>
      </c>
      <c r="J577" s="32" t="s">
        <v>92</v>
      </c>
      <c r="K577" s="32" t="s">
        <v>93</v>
      </c>
      <c r="L577" s="32" t="s">
        <v>94</v>
      </c>
      <c r="M577" s="32" t="s">
        <v>95</v>
      </c>
      <c r="N577" s="32" t="s">
        <v>96</v>
      </c>
      <c r="O577" s="32" t="s">
        <v>97</v>
      </c>
      <c r="P577" s="32" t="s">
        <v>98</v>
      </c>
      <c r="Q577" s="32" t="s">
        <v>99</v>
      </c>
      <c r="R577" s="32" t="s">
        <v>100</v>
      </c>
      <c r="S577" s="32" t="s">
        <v>101</v>
      </c>
      <c r="T577" s="32" t="s">
        <v>102</v>
      </c>
      <c r="U577" s="32" t="s">
        <v>103</v>
      </c>
      <c r="V577" s="32" t="s">
        <v>104</v>
      </c>
      <c r="W577" s="32" t="s">
        <v>105</v>
      </c>
      <c r="X577" s="32" t="s">
        <v>106</v>
      </c>
      <c r="Y577" s="32" t="s">
        <v>107</v>
      </c>
      <c r="Z577" s="26"/>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2" x14ac:dyDescent="0.2">
      <c r="A578" s="33">
        <v>1</v>
      </c>
      <c r="B578" s="41">
        <v>2090.9299999999998</v>
      </c>
      <c r="C578" s="41">
        <v>1948.9899999999998</v>
      </c>
      <c r="D578" s="41">
        <v>1896.85</v>
      </c>
      <c r="E578" s="41">
        <v>1857.3400000000001</v>
      </c>
      <c r="F578" s="41">
        <v>1840.56</v>
      </c>
      <c r="G578" s="41">
        <v>1845.0299999999997</v>
      </c>
      <c r="H578" s="41">
        <v>1856.4299999999998</v>
      </c>
      <c r="I578" s="41">
        <v>2107.65</v>
      </c>
      <c r="J578" s="41">
        <v>2296.37</v>
      </c>
      <c r="K578" s="41">
        <v>2562.1999999999998</v>
      </c>
      <c r="L578" s="41">
        <v>2697.81</v>
      </c>
      <c r="M578" s="41">
        <v>2725.45</v>
      </c>
      <c r="N578" s="41">
        <v>2703.3999999999996</v>
      </c>
      <c r="O578" s="41">
        <v>2711.3399999999997</v>
      </c>
      <c r="P578" s="41">
        <v>2708.89</v>
      </c>
      <c r="Q578" s="41">
        <v>2636.16</v>
      </c>
      <c r="R578" s="41">
        <v>2520.98</v>
      </c>
      <c r="S578" s="41">
        <v>2584.9899999999998</v>
      </c>
      <c r="T578" s="41">
        <v>2631.36</v>
      </c>
      <c r="U578" s="41">
        <v>2691.9</v>
      </c>
      <c r="V578" s="41">
        <v>2788.19</v>
      </c>
      <c r="W578" s="41">
        <v>2779.5299999999997</v>
      </c>
      <c r="X578" s="41">
        <v>2315.89</v>
      </c>
      <c r="Y578" s="41">
        <v>2193.6</v>
      </c>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2" x14ac:dyDescent="0.2">
      <c r="A579" s="33">
        <v>2</v>
      </c>
      <c r="B579" s="41">
        <v>2021.1</v>
      </c>
      <c r="C579" s="41">
        <v>1919.46</v>
      </c>
      <c r="D579" s="41">
        <v>1840.5299999999997</v>
      </c>
      <c r="E579" s="41">
        <v>1826.5</v>
      </c>
      <c r="F579" s="41">
        <v>1817.3000000000002</v>
      </c>
      <c r="G579" s="41">
        <v>1835.73</v>
      </c>
      <c r="H579" s="41">
        <v>1805.56</v>
      </c>
      <c r="I579" s="41">
        <v>2015.48</v>
      </c>
      <c r="J579" s="41">
        <v>2285.71</v>
      </c>
      <c r="K579" s="41">
        <v>2469.52</v>
      </c>
      <c r="L579" s="41">
        <v>2485.4299999999998</v>
      </c>
      <c r="M579" s="41">
        <v>2540.41</v>
      </c>
      <c r="N579" s="41">
        <v>2534.3200000000002</v>
      </c>
      <c r="O579" s="41">
        <v>2505.29</v>
      </c>
      <c r="P579" s="41">
        <v>2490.2199999999998</v>
      </c>
      <c r="Q579" s="41">
        <v>2470.98</v>
      </c>
      <c r="R579" s="41">
        <v>2420.48</v>
      </c>
      <c r="S579" s="41">
        <v>2467.44</v>
      </c>
      <c r="T579" s="41">
        <v>2470.48</v>
      </c>
      <c r="U579" s="41">
        <v>2617.15</v>
      </c>
      <c r="V579" s="41">
        <v>2671.62</v>
      </c>
      <c r="W579" s="41">
        <v>2662.52</v>
      </c>
      <c r="X579" s="41">
        <v>2266.02</v>
      </c>
      <c r="Y579" s="41">
        <v>2082.46</v>
      </c>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ht="12" x14ac:dyDescent="0.2">
      <c r="A580" s="33">
        <v>3</v>
      </c>
      <c r="B580" s="41">
        <v>2011.9699999999998</v>
      </c>
      <c r="C580" s="41">
        <v>1915.8600000000001</v>
      </c>
      <c r="D580" s="41">
        <v>1832.37</v>
      </c>
      <c r="E580" s="41">
        <v>1816.29</v>
      </c>
      <c r="F580" s="41">
        <v>1813.29</v>
      </c>
      <c r="G580" s="41">
        <v>1821.88</v>
      </c>
      <c r="H580" s="41">
        <v>1839.29</v>
      </c>
      <c r="I580" s="41">
        <v>2058.0099999999998</v>
      </c>
      <c r="J580" s="41">
        <v>2309.48</v>
      </c>
      <c r="K580" s="41">
        <v>2658.25</v>
      </c>
      <c r="L580" s="41">
        <v>2713.06</v>
      </c>
      <c r="M580" s="41">
        <v>2738.64</v>
      </c>
      <c r="N580" s="41">
        <v>2728.08</v>
      </c>
      <c r="O580" s="41">
        <v>2714.48</v>
      </c>
      <c r="P580" s="41">
        <v>2695.47</v>
      </c>
      <c r="Q580" s="41">
        <v>2654.88</v>
      </c>
      <c r="R580" s="41">
        <v>2604.63</v>
      </c>
      <c r="S580" s="41">
        <v>2630.8</v>
      </c>
      <c r="T580" s="41">
        <v>2580.8000000000002</v>
      </c>
      <c r="U580" s="41">
        <v>2632.19</v>
      </c>
      <c r="V580" s="41">
        <v>2708.3999999999996</v>
      </c>
      <c r="W580" s="41">
        <v>2758.89</v>
      </c>
      <c r="X580" s="41">
        <v>2336.46</v>
      </c>
      <c r="Y580" s="41">
        <v>2178.56</v>
      </c>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ht="12" x14ac:dyDescent="0.2">
      <c r="A581" s="33">
        <v>4</v>
      </c>
      <c r="B581" s="41">
        <v>1953.1399999999999</v>
      </c>
      <c r="C581" s="41">
        <v>1883.1599999999999</v>
      </c>
      <c r="D581" s="41">
        <v>1838.5299999999997</v>
      </c>
      <c r="E581" s="41">
        <v>1834.46</v>
      </c>
      <c r="F581" s="41">
        <v>1829.56</v>
      </c>
      <c r="G581" s="41">
        <v>1814.88</v>
      </c>
      <c r="H581" s="41">
        <v>1772.46</v>
      </c>
      <c r="I581" s="41">
        <v>1903.4099999999999</v>
      </c>
      <c r="J581" s="41">
        <v>2190.7399999999998</v>
      </c>
      <c r="K581" s="41">
        <v>2352.36</v>
      </c>
      <c r="L581" s="41">
        <v>2474.5500000000002</v>
      </c>
      <c r="M581" s="41">
        <v>2482.79</v>
      </c>
      <c r="N581" s="41">
        <v>2481.75</v>
      </c>
      <c r="O581" s="41">
        <v>2480.27</v>
      </c>
      <c r="P581" s="41">
        <v>2579.15</v>
      </c>
      <c r="Q581" s="41">
        <v>2486.37</v>
      </c>
      <c r="R581" s="41">
        <v>2481.04</v>
      </c>
      <c r="S581" s="41">
        <v>2531.2199999999998</v>
      </c>
      <c r="T581" s="41">
        <v>2536.25</v>
      </c>
      <c r="U581" s="41">
        <v>2634.24</v>
      </c>
      <c r="V581" s="41">
        <v>2697.75</v>
      </c>
      <c r="W581" s="41">
        <v>2716.1</v>
      </c>
      <c r="X581" s="41">
        <v>2319.6799999999998</v>
      </c>
      <c r="Y581" s="41">
        <v>2154.44</v>
      </c>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5</v>
      </c>
      <c r="B582" s="41">
        <v>1957.9299999999998</v>
      </c>
      <c r="C582" s="41">
        <v>1835.79</v>
      </c>
      <c r="D582" s="41">
        <v>1801.65</v>
      </c>
      <c r="E582" s="41">
        <v>1784.54</v>
      </c>
      <c r="F582" s="41">
        <v>1798.19</v>
      </c>
      <c r="G582" s="41">
        <v>1845.1</v>
      </c>
      <c r="H582" s="41">
        <v>1954.69</v>
      </c>
      <c r="I582" s="41">
        <v>2300.1799999999998</v>
      </c>
      <c r="J582" s="41">
        <v>2623.05</v>
      </c>
      <c r="K582" s="41">
        <v>2703.8999999999996</v>
      </c>
      <c r="L582" s="41">
        <v>2714.7799999999997</v>
      </c>
      <c r="M582" s="41">
        <v>2767.0499999999997</v>
      </c>
      <c r="N582" s="41">
        <v>2738.2</v>
      </c>
      <c r="O582" s="41">
        <v>2758.33</v>
      </c>
      <c r="P582" s="41">
        <v>2743.64</v>
      </c>
      <c r="Q582" s="41">
        <v>2729.12</v>
      </c>
      <c r="R582" s="41">
        <v>2708.69</v>
      </c>
      <c r="S582" s="41">
        <v>2619.89</v>
      </c>
      <c r="T582" s="41">
        <v>2604.4299999999998</v>
      </c>
      <c r="U582" s="41">
        <v>2580.63</v>
      </c>
      <c r="V582" s="41">
        <v>2716.25</v>
      </c>
      <c r="W582" s="41">
        <v>2641.39</v>
      </c>
      <c r="X582" s="41">
        <v>2310.92</v>
      </c>
      <c r="Y582" s="41">
        <v>2080.83</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6</v>
      </c>
      <c r="B583" s="41">
        <v>1953.9099999999999</v>
      </c>
      <c r="C583" s="41">
        <v>1838.21</v>
      </c>
      <c r="D583" s="41">
        <v>1801.7599999999998</v>
      </c>
      <c r="E583" s="41">
        <v>1801</v>
      </c>
      <c r="F583" s="41">
        <v>1827.6599999999999</v>
      </c>
      <c r="G583" s="41">
        <v>1886.7199999999998</v>
      </c>
      <c r="H583" s="41">
        <v>2085.63</v>
      </c>
      <c r="I583" s="41">
        <v>2353.77</v>
      </c>
      <c r="J583" s="41">
        <v>2782.5499999999997</v>
      </c>
      <c r="K583" s="41">
        <v>2856.2999999999997</v>
      </c>
      <c r="L583" s="41">
        <v>2858.31</v>
      </c>
      <c r="M583" s="41">
        <v>2892.7799999999997</v>
      </c>
      <c r="N583" s="41">
        <v>2890.49</v>
      </c>
      <c r="O583" s="41">
        <v>2896.43</v>
      </c>
      <c r="P583" s="41">
        <v>2890.81</v>
      </c>
      <c r="Q583" s="41">
        <v>2870.8399999999997</v>
      </c>
      <c r="R583" s="41">
        <v>2858.41</v>
      </c>
      <c r="S583" s="41">
        <v>2806.3199999999997</v>
      </c>
      <c r="T583" s="41">
        <v>2793.0499999999997</v>
      </c>
      <c r="U583" s="41">
        <v>2794.7</v>
      </c>
      <c r="V583" s="41">
        <v>2872.37</v>
      </c>
      <c r="W583" s="41">
        <v>2767.31</v>
      </c>
      <c r="X583" s="41">
        <v>2293.7199999999998</v>
      </c>
      <c r="Y583" s="41">
        <v>2192.94</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7</v>
      </c>
      <c r="B584" s="41">
        <v>1925.2399999999998</v>
      </c>
      <c r="C584" s="41">
        <v>1785.23</v>
      </c>
      <c r="D584" s="41">
        <v>1667.58</v>
      </c>
      <c r="E584" s="41">
        <v>1657.46</v>
      </c>
      <c r="F584" s="41">
        <v>1744.96</v>
      </c>
      <c r="G584" s="41">
        <v>1861.52</v>
      </c>
      <c r="H584" s="41">
        <v>2019.6599999999999</v>
      </c>
      <c r="I584" s="41">
        <v>2350.77</v>
      </c>
      <c r="J584" s="41">
        <v>2732.83</v>
      </c>
      <c r="K584" s="41">
        <v>2804.71</v>
      </c>
      <c r="L584" s="41">
        <v>2805.22</v>
      </c>
      <c r="M584" s="41">
        <v>2862.39</v>
      </c>
      <c r="N584" s="41">
        <v>2840.04</v>
      </c>
      <c r="O584" s="41">
        <v>2848.96</v>
      </c>
      <c r="P584" s="41">
        <v>2833.2</v>
      </c>
      <c r="Q584" s="41">
        <v>2821.62</v>
      </c>
      <c r="R584" s="41">
        <v>2810.71</v>
      </c>
      <c r="S584" s="41">
        <v>2730.85</v>
      </c>
      <c r="T584" s="41">
        <v>2733.7599999999998</v>
      </c>
      <c r="U584" s="41">
        <v>2771.02</v>
      </c>
      <c r="V584" s="41">
        <v>2835.6299999999997</v>
      </c>
      <c r="W584" s="41">
        <v>2811.95</v>
      </c>
      <c r="X584" s="41">
        <v>2460.33</v>
      </c>
      <c r="Y584" s="41">
        <v>2258.67</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8</v>
      </c>
      <c r="B585" s="41">
        <v>2261.5500000000002</v>
      </c>
      <c r="C585" s="41">
        <v>2103.8200000000002</v>
      </c>
      <c r="D585" s="41">
        <v>2003.31</v>
      </c>
      <c r="E585" s="41">
        <v>1978.9</v>
      </c>
      <c r="F585" s="41">
        <v>1959.29</v>
      </c>
      <c r="G585" s="41">
        <v>1947.88</v>
      </c>
      <c r="H585" s="41">
        <v>1928.29</v>
      </c>
      <c r="I585" s="41">
        <v>2254.52</v>
      </c>
      <c r="J585" s="41">
        <v>2542.91</v>
      </c>
      <c r="K585" s="41">
        <v>2729.7799999999997</v>
      </c>
      <c r="L585" s="41">
        <v>2808.7599999999998</v>
      </c>
      <c r="M585" s="41">
        <v>2827.43</v>
      </c>
      <c r="N585" s="41">
        <v>2813.41</v>
      </c>
      <c r="O585" s="41">
        <v>2796.91</v>
      </c>
      <c r="P585" s="41">
        <v>2791.19</v>
      </c>
      <c r="Q585" s="41">
        <v>2717.0699999999997</v>
      </c>
      <c r="R585" s="41">
        <v>2668.99</v>
      </c>
      <c r="S585" s="41">
        <v>2723.79</v>
      </c>
      <c r="T585" s="41">
        <v>2772.04</v>
      </c>
      <c r="U585" s="41">
        <v>2824.3599999999997</v>
      </c>
      <c r="V585" s="41">
        <v>2845.79</v>
      </c>
      <c r="W585" s="41">
        <v>2848.81</v>
      </c>
      <c r="X585" s="41">
        <v>2510.62</v>
      </c>
      <c r="Y585" s="41">
        <v>2255.71</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9</v>
      </c>
      <c r="B586" s="41">
        <v>2198.7199999999998</v>
      </c>
      <c r="C586" s="41">
        <v>2024.1599999999999</v>
      </c>
      <c r="D586" s="41">
        <v>1922.73</v>
      </c>
      <c r="E586" s="41">
        <v>1877.1999999999998</v>
      </c>
      <c r="F586" s="41">
        <v>1868.5900000000001</v>
      </c>
      <c r="G586" s="41">
        <v>1892.8200000000002</v>
      </c>
      <c r="H586" s="41">
        <v>1943.48</v>
      </c>
      <c r="I586" s="41">
        <v>2211.31</v>
      </c>
      <c r="J586" s="41">
        <v>2463.69</v>
      </c>
      <c r="K586" s="41">
        <v>2752.6</v>
      </c>
      <c r="L586" s="41">
        <v>2834.8999999999996</v>
      </c>
      <c r="M586" s="41">
        <v>2853.45</v>
      </c>
      <c r="N586" s="41">
        <v>2832.3399999999997</v>
      </c>
      <c r="O586" s="41">
        <v>2819.16</v>
      </c>
      <c r="P586" s="41">
        <v>2810.77</v>
      </c>
      <c r="Q586" s="41">
        <v>2755.92</v>
      </c>
      <c r="R586" s="41">
        <v>2702.89</v>
      </c>
      <c r="S586" s="41">
        <v>2713.3599999999997</v>
      </c>
      <c r="T586" s="41">
        <v>2740.93</v>
      </c>
      <c r="U586" s="41">
        <v>2805.96</v>
      </c>
      <c r="V586" s="41">
        <v>2834.69</v>
      </c>
      <c r="W586" s="41">
        <v>2852.87</v>
      </c>
      <c r="X586" s="41">
        <v>2431.96</v>
      </c>
      <c r="Y586" s="41">
        <v>2264.11</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10</v>
      </c>
      <c r="B587" s="41">
        <v>2044.2199999999998</v>
      </c>
      <c r="C587" s="41">
        <v>1873.92</v>
      </c>
      <c r="D587" s="41">
        <v>1827.67</v>
      </c>
      <c r="E587" s="41">
        <v>1828.06</v>
      </c>
      <c r="F587" s="41">
        <v>1827.73</v>
      </c>
      <c r="G587" s="41">
        <v>1832.81</v>
      </c>
      <c r="H587" s="41">
        <v>1836.42</v>
      </c>
      <c r="I587" s="41">
        <v>2103.31</v>
      </c>
      <c r="J587" s="41">
        <v>2403.7799999999997</v>
      </c>
      <c r="K587" s="41">
        <v>2731.2599999999998</v>
      </c>
      <c r="L587" s="41">
        <v>2829.47</v>
      </c>
      <c r="M587" s="41">
        <v>2839.74</v>
      </c>
      <c r="N587" s="41">
        <v>2837</v>
      </c>
      <c r="O587" s="41">
        <v>2821.7799999999997</v>
      </c>
      <c r="P587" s="41">
        <v>2815.35</v>
      </c>
      <c r="Q587" s="41">
        <v>2734.52</v>
      </c>
      <c r="R587" s="41">
        <v>2644.49</v>
      </c>
      <c r="S587" s="41">
        <v>2666.91</v>
      </c>
      <c r="T587" s="41">
        <v>2665.67</v>
      </c>
      <c r="U587" s="41">
        <v>2690.99</v>
      </c>
      <c r="V587" s="41">
        <v>2765.02</v>
      </c>
      <c r="W587" s="41">
        <v>2799.0699999999997</v>
      </c>
      <c r="X587" s="41">
        <v>2389.71</v>
      </c>
      <c r="Y587" s="41">
        <v>2252.9899999999998</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11</v>
      </c>
      <c r="B588" s="41">
        <v>2192.88</v>
      </c>
      <c r="C588" s="41">
        <v>1994.83</v>
      </c>
      <c r="D588" s="41">
        <v>1916.9499999999998</v>
      </c>
      <c r="E588" s="41">
        <v>1890.96</v>
      </c>
      <c r="F588" s="41">
        <v>1871.85</v>
      </c>
      <c r="G588" s="41">
        <v>1884.75</v>
      </c>
      <c r="H588" s="41">
        <v>1860.5500000000002</v>
      </c>
      <c r="I588" s="41">
        <v>2124.9699999999998</v>
      </c>
      <c r="J588" s="41">
        <v>2409.17</v>
      </c>
      <c r="K588" s="41">
        <v>2778.3999999999996</v>
      </c>
      <c r="L588" s="41">
        <v>2847.7599999999998</v>
      </c>
      <c r="M588" s="41">
        <v>2870.72</v>
      </c>
      <c r="N588" s="41">
        <v>2875.91</v>
      </c>
      <c r="O588" s="41">
        <v>2867.0299999999997</v>
      </c>
      <c r="P588" s="41">
        <v>2862.45</v>
      </c>
      <c r="Q588" s="41">
        <v>2824</v>
      </c>
      <c r="R588" s="41">
        <v>2761.5499999999997</v>
      </c>
      <c r="S588" s="41">
        <v>2823.0899999999997</v>
      </c>
      <c r="T588" s="41">
        <v>2842.73</v>
      </c>
      <c r="U588" s="41">
        <v>2863.6</v>
      </c>
      <c r="V588" s="41">
        <v>2892.66</v>
      </c>
      <c r="W588" s="41">
        <v>2906.22</v>
      </c>
      <c r="X588" s="41">
        <v>2615.65</v>
      </c>
      <c r="Y588" s="41">
        <v>2294.7399999999998</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12</v>
      </c>
      <c r="B589" s="41">
        <v>2091.0500000000002</v>
      </c>
      <c r="C589" s="41">
        <v>1958.4899999999998</v>
      </c>
      <c r="D589" s="41">
        <v>1878.73</v>
      </c>
      <c r="E589" s="41">
        <v>1845.23</v>
      </c>
      <c r="F589" s="41">
        <v>1877.7799999999997</v>
      </c>
      <c r="G589" s="41">
        <v>1965.13</v>
      </c>
      <c r="H589" s="41">
        <v>2190.36</v>
      </c>
      <c r="I589" s="41">
        <v>2551.59</v>
      </c>
      <c r="J589" s="41">
        <v>2891.5</v>
      </c>
      <c r="K589" s="41">
        <v>2963.7999999999997</v>
      </c>
      <c r="L589" s="41">
        <v>2972.04</v>
      </c>
      <c r="M589" s="41">
        <v>2996.73</v>
      </c>
      <c r="N589" s="41">
        <v>2975.0899999999997</v>
      </c>
      <c r="O589" s="41">
        <v>2983.3199999999997</v>
      </c>
      <c r="P589" s="41">
        <v>2989.2999999999997</v>
      </c>
      <c r="Q589" s="41">
        <v>2960.66</v>
      </c>
      <c r="R589" s="41">
        <v>2954.5</v>
      </c>
      <c r="S589" s="41">
        <v>2924.91</v>
      </c>
      <c r="T589" s="41">
        <v>2884.44</v>
      </c>
      <c r="U589" s="41">
        <v>2849.79</v>
      </c>
      <c r="V589" s="41">
        <v>2857.72</v>
      </c>
      <c r="W589" s="41">
        <v>2815.79</v>
      </c>
      <c r="X589" s="41">
        <v>2359.83</v>
      </c>
      <c r="Y589" s="41">
        <v>2188.87</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13</v>
      </c>
      <c r="B590" s="41">
        <v>2022.65</v>
      </c>
      <c r="C590" s="41">
        <v>1857.27</v>
      </c>
      <c r="D590" s="41">
        <v>1779.5500000000002</v>
      </c>
      <c r="E590" s="41">
        <v>1760.1799999999998</v>
      </c>
      <c r="F590" s="41">
        <v>1834.96</v>
      </c>
      <c r="G590" s="41">
        <v>1924.3899999999999</v>
      </c>
      <c r="H590" s="41">
        <v>2107.23</v>
      </c>
      <c r="I590" s="41">
        <v>2365.58</v>
      </c>
      <c r="J590" s="41">
        <v>2744</v>
      </c>
      <c r="K590" s="41">
        <v>2915.67</v>
      </c>
      <c r="L590" s="41">
        <v>2951.8399999999997</v>
      </c>
      <c r="M590" s="41">
        <v>2940.3199999999997</v>
      </c>
      <c r="N590" s="41">
        <v>2930.69</v>
      </c>
      <c r="O590" s="41">
        <v>2944.85</v>
      </c>
      <c r="P590" s="41">
        <v>3032.52</v>
      </c>
      <c r="Q590" s="41">
        <v>3062.85</v>
      </c>
      <c r="R590" s="41">
        <v>2976.96</v>
      </c>
      <c r="S590" s="41">
        <v>2955.04</v>
      </c>
      <c r="T590" s="41">
        <v>2943.39</v>
      </c>
      <c r="U590" s="41">
        <v>2943.7999999999997</v>
      </c>
      <c r="V590" s="41">
        <v>2991.54</v>
      </c>
      <c r="W590" s="41">
        <v>2847.27</v>
      </c>
      <c r="X590" s="41">
        <v>2357.2599999999998</v>
      </c>
      <c r="Y590" s="41">
        <v>2200.92</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14</v>
      </c>
      <c r="B591" s="41">
        <v>2048.0299999999997</v>
      </c>
      <c r="C591" s="41">
        <v>1947.2799999999997</v>
      </c>
      <c r="D591" s="41">
        <v>1804.6</v>
      </c>
      <c r="E591" s="41">
        <v>1781.9699999999998</v>
      </c>
      <c r="F591" s="41">
        <v>1797.25</v>
      </c>
      <c r="G591" s="41">
        <v>1968.6999999999998</v>
      </c>
      <c r="H591" s="41">
        <v>2223.92</v>
      </c>
      <c r="I591" s="41">
        <v>2609.67</v>
      </c>
      <c r="J591" s="41">
        <v>2916.47</v>
      </c>
      <c r="K591" s="41">
        <v>3045.18</v>
      </c>
      <c r="L591" s="41">
        <v>3121.73</v>
      </c>
      <c r="M591" s="41">
        <v>3090.71</v>
      </c>
      <c r="N591" s="41">
        <v>3056.58</v>
      </c>
      <c r="O591" s="41">
        <v>3100.83</v>
      </c>
      <c r="P591" s="41">
        <v>3187.43</v>
      </c>
      <c r="Q591" s="41">
        <v>3153.69</v>
      </c>
      <c r="R591" s="41">
        <v>3076.35</v>
      </c>
      <c r="S591" s="41">
        <v>3047.3399999999997</v>
      </c>
      <c r="T591" s="41">
        <v>2990.3999999999996</v>
      </c>
      <c r="U591" s="41">
        <v>2951.29</v>
      </c>
      <c r="V591" s="41">
        <v>3060.7799999999997</v>
      </c>
      <c r="W591" s="41">
        <v>2915.12</v>
      </c>
      <c r="X591" s="41">
        <v>2487.7799999999997</v>
      </c>
      <c r="Y591" s="41">
        <v>2279.63</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15</v>
      </c>
      <c r="B592" s="41">
        <v>2078.34</v>
      </c>
      <c r="C592" s="41">
        <v>1993.79</v>
      </c>
      <c r="D592" s="41">
        <v>1903.0500000000002</v>
      </c>
      <c r="E592" s="41">
        <v>1860.1599999999999</v>
      </c>
      <c r="F592" s="41">
        <v>1910.42</v>
      </c>
      <c r="G592" s="41">
        <v>2068.4</v>
      </c>
      <c r="H592" s="41">
        <v>2270.7199999999998</v>
      </c>
      <c r="I592" s="41">
        <v>2671.34</v>
      </c>
      <c r="J592" s="41">
        <v>2898.54</v>
      </c>
      <c r="K592" s="41">
        <v>2991.2999999999997</v>
      </c>
      <c r="L592" s="41">
        <v>3002.37</v>
      </c>
      <c r="M592" s="41">
        <v>2965.0899999999997</v>
      </c>
      <c r="N592" s="41">
        <v>2952.1299999999997</v>
      </c>
      <c r="O592" s="41">
        <v>2976.19</v>
      </c>
      <c r="P592" s="41">
        <v>3070.0299999999997</v>
      </c>
      <c r="Q592" s="41">
        <v>3005.12</v>
      </c>
      <c r="R592" s="41">
        <v>2969.2599999999998</v>
      </c>
      <c r="S592" s="41">
        <v>2949.24</v>
      </c>
      <c r="T592" s="41">
        <v>2956.5099999999998</v>
      </c>
      <c r="U592" s="41">
        <v>2945.1299999999997</v>
      </c>
      <c r="V592" s="41">
        <v>2963.8799999999997</v>
      </c>
      <c r="W592" s="41">
        <v>2886.66</v>
      </c>
      <c r="X592" s="41">
        <v>2610.27</v>
      </c>
      <c r="Y592" s="41">
        <v>2290.9299999999998</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16</v>
      </c>
      <c r="B593" s="41">
        <v>2016.3000000000002</v>
      </c>
      <c r="C593" s="41">
        <v>1844.19</v>
      </c>
      <c r="D593" s="41">
        <v>1719.04</v>
      </c>
      <c r="E593" s="41">
        <v>1652.06</v>
      </c>
      <c r="F593" s="41">
        <v>1739.6100000000001</v>
      </c>
      <c r="G593" s="41">
        <v>1937.0299999999997</v>
      </c>
      <c r="H593" s="41">
        <v>2193.36</v>
      </c>
      <c r="I593" s="41">
        <v>2455.16</v>
      </c>
      <c r="J593" s="41">
        <v>2783.3399999999997</v>
      </c>
      <c r="K593" s="41">
        <v>2848.45</v>
      </c>
      <c r="L593" s="41">
        <v>2843.6</v>
      </c>
      <c r="M593" s="41">
        <v>2800.3199999999997</v>
      </c>
      <c r="N593" s="41">
        <v>2827.89</v>
      </c>
      <c r="O593" s="41">
        <v>2840.14</v>
      </c>
      <c r="P593" s="41">
        <v>2926.54</v>
      </c>
      <c r="Q593" s="41">
        <v>2901.96</v>
      </c>
      <c r="R593" s="41">
        <v>2842.48</v>
      </c>
      <c r="S593" s="41">
        <v>2796.1</v>
      </c>
      <c r="T593" s="41">
        <v>2782.89</v>
      </c>
      <c r="U593" s="41">
        <v>2770.69</v>
      </c>
      <c r="V593" s="41">
        <v>2818.0699999999997</v>
      </c>
      <c r="W593" s="41">
        <v>2841.7999999999997</v>
      </c>
      <c r="X593" s="41">
        <v>2546.3200000000002</v>
      </c>
      <c r="Y593" s="41">
        <v>2228.1</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17</v>
      </c>
      <c r="B594" s="41">
        <v>2124.59</v>
      </c>
      <c r="C594" s="41">
        <v>2071.15</v>
      </c>
      <c r="D594" s="41">
        <v>1907.3600000000001</v>
      </c>
      <c r="E594" s="41">
        <v>1828.0299999999997</v>
      </c>
      <c r="F594" s="41">
        <v>1818.0500000000002</v>
      </c>
      <c r="G594" s="41">
        <v>1724.96</v>
      </c>
      <c r="H594" s="41">
        <v>1827.6599999999999</v>
      </c>
      <c r="I594" s="41">
        <v>2192.31</v>
      </c>
      <c r="J594" s="41">
        <v>2494.2199999999998</v>
      </c>
      <c r="K594" s="41">
        <v>2798.66</v>
      </c>
      <c r="L594" s="41">
        <v>2896.3999999999996</v>
      </c>
      <c r="M594" s="41">
        <v>2931.0299999999997</v>
      </c>
      <c r="N594" s="41">
        <v>2932.3799999999997</v>
      </c>
      <c r="O594" s="41">
        <v>2894.52</v>
      </c>
      <c r="P594" s="41">
        <v>2927.67</v>
      </c>
      <c r="Q594" s="41">
        <v>2912.17</v>
      </c>
      <c r="R594" s="41">
        <v>2894.7599999999998</v>
      </c>
      <c r="S594" s="41">
        <v>2896.49</v>
      </c>
      <c r="T594" s="41">
        <v>2892.22</v>
      </c>
      <c r="U594" s="41">
        <v>2891.91</v>
      </c>
      <c r="V594" s="41">
        <v>2919.5699999999997</v>
      </c>
      <c r="W594" s="41">
        <v>2903.3599999999997</v>
      </c>
      <c r="X594" s="41">
        <v>2482.4299999999998</v>
      </c>
      <c r="Y594" s="41">
        <v>2289.02</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18</v>
      </c>
      <c r="B595" s="41">
        <v>2017.54</v>
      </c>
      <c r="C595" s="41">
        <v>1872.7399999999998</v>
      </c>
      <c r="D595" s="41">
        <v>1814.85</v>
      </c>
      <c r="E595" s="41">
        <v>1684.96</v>
      </c>
      <c r="F595" s="41">
        <v>1646.92</v>
      </c>
      <c r="G595" s="41">
        <v>1581.98</v>
      </c>
      <c r="H595" s="41">
        <v>1575.5</v>
      </c>
      <c r="I595" s="41">
        <v>1882.7799999999997</v>
      </c>
      <c r="J595" s="41">
        <v>2353.31</v>
      </c>
      <c r="K595" s="41">
        <v>2727.1099999999997</v>
      </c>
      <c r="L595" s="41">
        <v>2885.21</v>
      </c>
      <c r="M595" s="41">
        <v>2905.23</v>
      </c>
      <c r="N595" s="41">
        <v>2902.3399999999997</v>
      </c>
      <c r="O595" s="41">
        <v>2901.93</v>
      </c>
      <c r="P595" s="41">
        <v>2898.71</v>
      </c>
      <c r="Q595" s="41">
        <v>2860.79</v>
      </c>
      <c r="R595" s="41">
        <v>2734.1299999999997</v>
      </c>
      <c r="S595" s="41">
        <v>2756.68</v>
      </c>
      <c r="T595" s="41">
        <v>2829.5699999999997</v>
      </c>
      <c r="U595" s="41">
        <v>2876.06</v>
      </c>
      <c r="V595" s="41">
        <v>2911.73</v>
      </c>
      <c r="W595" s="41">
        <v>2943</v>
      </c>
      <c r="X595" s="41">
        <v>2605.25</v>
      </c>
      <c r="Y595" s="41">
        <v>2201.2599999999998</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19</v>
      </c>
      <c r="B596" s="41">
        <v>2037.62</v>
      </c>
      <c r="C596" s="41">
        <v>1924.88</v>
      </c>
      <c r="D596" s="41">
        <v>1843.46</v>
      </c>
      <c r="E596" s="41">
        <v>1821.67</v>
      </c>
      <c r="F596" s="41">
        <v>1847.62</v>
      </c>
      <c r="G596" s="41">
        <v>1919.8000000000002</v>
      </c>
      <c r="H596" s="41">
        <v>2159.1</v>
      </c>
      <c r="I596" s="41">
        <v>2534.85</v>
      </c>
      <c r="J596" s="41">
        <v>2902.3999999999996</v>
      </c>
      <c r="K596" s="41">
        <v>2997.47</v>
      </c>
      <c r="L596" s="41">
        <v>3027.41</v>
      </c>
      <c r="M596" s="41">
        <v>3006.44</v>
      </c>
      <c r="N596" s="41">
        <v>2941.62</v>
      </c>
      <c r="O596" s="41">
        <v>2985.8799999999997</v>
      </c>
      <c r="P596" s="41">
        <v>3058.16</v>
      </c>
      <c r="Q596" s="41">
        <v>3015.1</v>
      </c>
      <c r="R596" s="41">
        <v>2935.7999999999997</v>
      </c>
      <c r="S596" s="41">
        <v>2895.79</v>
      </c>
      <c r="T596" s="41">
        <v>2881.54</v>
      </c>
      <c r="U596" s="41">
        <v>2887.0099999999998</v>
      </c>
      <c r="V596" s="41">
        <v>2895.96</v>
      </c>
      <c r="W596" s="41">
        <v>2861.89</v>
      </c>
      <c r="X596" s="41">
        <v>2410.21</v>
      </c>
      <c r="Y596" s="41">
        <v>2192.65</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20</v>
      </c>
      <c r="B597" s="41">
        <v>2060.15</v>
      </c>
      <c r="C597" s="41">
        <v>1861.9299999999998</v>
      </c>
      <c r="D597" s="41">
        <v>1664.62</v>
      </c>
      <c r="E597" s="41">
        <v>1619.26</v>
      </c>
      <c r="F597" s="41">
        <v>1686.71</v>
      </c>
      <c r="G597" s="41">
        <v>1919.7799999999997</v>
      </c>
      <c r="H597" s="41">
        <v>2111.9899999999998</v>
      </c>
      <c r="I597" s="41">
        <v>2484.8200000000002</v>
      </c>
      <c r="J597" s="41">
        <v>2858.2799999999997</v>
      </c>
      <c r="K597" s="41">
        <v>3117.41</v>
      </c>
      <c r="L597" s="41">
        <v>3135.5299999999997</v>
      </c>
      <c r="M597" s="41">
        <v>3114.3999999999996</v>
      </c>
      <c r="N597" s="41">
        <v>3105.7</v>
      </c>
      <c r="O597" s="41">
        <v>3119.58</v>
      </c>
      <c r="P597" s="41">
        <v>3264.8599999999997</v>
      </c>
      <c r="Q597" s="41">
        <v>3134.0699999999997</v>
      </c>
      <c r="R597" s="41">
        <v>3029.98</v>
      </c>
      <c r="S597" s="41">
        <v>2931.1</v>
      </c>
      <c r="T597" s="41">
        <v>2910.42</v>
      </c>
      <c r="U597" s="41">
        <v>2904.67</v>
      </c>
      <c r="V597" s="41">
        <v>2878.5</v>
      </c>
      <c r="W597" s="41">
        <v>2851.66</v>
      </c>
      <c r="X597" s="41">
        <v>2430.77</v>
      </c>
      <c r="Y597" s="41">
        <v>2275.12</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21</v>
      </c>
      <c r="B598" s="41">
        <v>2008.8899999999999</v>
      </c>
      <c r="C598" s="41">
        <v>1906.58</v>
      </c>
      <c r="D598" s="41">
        <v>1807.31</v>
      </c>
      <c r="E598" s="41">
        <v>1699.37</v>
      </c>
      <c r="F598" s="41">
        <v>1757.1</v>
      </c>
      <c r="G598" s="41">
        <v>1938.9899999999998</v>
      </c>
      <c r="H598" s="41">
        <v>2082.0299999999997</v>
      </c>
      <c r="I598" s="41">
        <v>2512.17</v>
      </c>
      <c r="J598" s="41">
        <v>2801.1</v>
      </c>
      <c r="K598" s="41">
        <v>3028.8599999999997</v>
      </c>
      <c r="L598" s="41">
        <v>3153.33</v>
      </c>
      <c r="M598" s="41">
        <v>3064.0699999999997</v>
      </c>
      <c r="N598" s="41">
        <v>3027.18</v>
      </c>
      <c r="O598" s="41">
        <v>3052.98</v>
      </c>
      <c r="P598" s="41">
        <v>3272.42</v>
      </c>
      <c r="Q598" s="41">
        <v>3178.6499999999996</v>
      </c>
      <c r="R598" s="41">
        <v>3005.97</v>
      </c>
      <c r="S598" s="41">
        <v>2985.48</v>
      </c>
      <c r="T598" s="41">
        <v>2957.35</v>
      </c>
      <c r="U598" s="41">
        <v>2949</v>
      </c>
      <c r="V598" s="41">
        <v>2902.52</v>
      </c>
      <c r="W598" s="41">
        <v>2851.8799999999997</v>
      </c>
      <c r="X598" s="41">
        <v>2467.4499999999998</v>
      </c>
      <c r="Y598" s="41">
        <v>2319.31</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22</v>
      </c>
      <c r="B599" s="41">
        <v>2036.79</v>
      </c>
      <c r="C599" s="41">
        <v>1896.56</v>
      </c>
      <c r="D599" s="41">
        <v>1767.75</v>
      </c>
      <c r="E599" s="41">
        <v>1603.8</v>
      </c>
      <c r="F599" s="41">
        <v>1697.9099999999999</v>
      </c>
      <c r="G599" s="41">
        <v>1941.9</v>
      </c>
      <c r="H599" s="41">
        <v>2080.88</v>
      </c>
      <c r="I599" s="41">
        <v>2526.29</v>
      </c>
      <c r="J599" s="41">
        <v>2884.37</v>
      </c>
      <c r="K599" s="41">
        <v>3057.95</v>
      </c>
      <c r="L599" s="41">
        <v>3086.58</v>
      </c>
      <c r="M599" s="41">
        <v>3086.14</v>
      </c>
      <c r="N599" s="41">
        <v>3009.97</v>
      </c>
      <c r="O599" s="41">
        <v>3092.45</v>
      </c>
      <c r="P599" s="41">
        <v>3172.1</v>
      </c>
      <c r="Q599" s="41">
        <v>3109.96</v>
      </c>
      <c r="R599" s="41">
        <v>3022.27</v>
      </c>
      <c r="S599" s="41">
        <v>2962.62</v>
      </c>
      <c r="T599" s="41">
        <v>2959.73</v>
      </c>
      <c r="U599" s="41">
        <v>2943.02</v>
      </c>
      <c r="V599" s="41">
        <v>2959.22</v>
      </c>
      <c r="W599" s="41">
        <v>2881.3399999999997</v>
      </c>
      <c r="X599" s="41">
        <v>2487.79</v>
      </c>
      <c r="Y599" s="41">
        <v>2267.48</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23</v>
      </c>
      <c r="B600" s="41">
        <v>2048.67</v>
      </c>
      <c r="C600" s="41">
        <v>1855.5700000000002</v>
      </c>
      <c r="D600" s="41">
        <v>1782.88</v>
      </c>
      <c r="E600" s="41">
        <v>1716.5500000000002</v>
      </c>
      <c r="F600" s="41">
        <v>1738.17</v>
      </c>
      <c r="G600" s="41">
        <v>1887.8000000000002</v>
      </c>
      <c r="H600" s="41">
        <v>2127.71</v>
      </c>
      <c r="I600" s="41">
        <v>2552.91</v>
      </c>
      <c r="J600" s="41">
        <v>2900.7999999999997</v>
      </c>
      <c r="K600" s="41">
        <v>3001.17</v>
      </c>
      <c r="L600" s="41">
        <v>3049.5699999999997</v>
      </c>
      <c r="M600" s="41">
        <v>3033.39</v>
      </c>
      <c r="N600" s="41">
        <v>3066.8999999999996</v>
      </c>
      <c r="O600" s="41">
        <v>3094.45</v>
      </c>
      <c r="P600" s="41">
        <v>3192.94</v>
      </c>
      <c r="Q600" s="41">
        <v>3086.7599999999998</v>
      </c>
      <c r="R600" s="41">
        <v>3021.41</v>
      </c>
      <c r="S600" s="41">
        <v>2992.97</v>
      </c>
      <c r="T600" s="41">
        <v>2954.94</v>
      </c>
      <c r="U600" s="41">
        <v>2938.3399999999997</v>
      </c>
      <c r="V600" s="41">
        <v>2912.75</v>
      </c>
      <c r="W600" s="41">
        <v>2923.83</v>
      </c>
      <c r="X600" s="41">
        <v>2716.29</v>
      </c>
      <c r="Y600" s="41">
        <v>2330.67</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24</v>
      </c>
      <c r="B601" s="41">
        <v>2244.73</v>
      </c>
      <c r="C601" s="41">
        <v>2031.4499999999998</v>
      </c>
      <c r="D601" s="41">
        <v>1945.6799999999998</v>
      </c>
      <c r="E601" s="41">
        <v>1892.9299999999998</v>
      </c>
      <c r="F601" s="41">
        <v>1873.02</v>
      </c>
      <c r="G601" s="41">
        <v>1868.58</v>
      </c>
      <c r="H601" s="41">
        <v>1929.02</v>
      </c>
      <c r="I601" s="41">
        <v>2232.25</v>
      </c>
      <c r="J601" s="41">
        <v>2646.48</v>
      </c>
      <c r="K601" s="41">
        <v>2934.1299999999997</v>
      </c>
      <c r="L601" s="41">
        <v>3010.18</v>
      </c>
      <c r="M601" s="41">
        <v>3018.0099999999998</v>
      </c>
      <c r="N601" s="41">
        <v>3007.1</v>
      </c>
      <c r="O601" s="41">
        <v>3008.23</v>
      </c>
      <c r="P601" s="41">
        <v>2999.39</v>
      </c>
      <c r="Q601" s="41">
        <v>3026.64</v>
      </c>
      <c r="R601" s="41">
        <v>3016.93</v>
      </c>
      <c r="S601" s="41">
        <v>3009.99</v>
      </c>
      <c r="T601" s="41">
        <v>3002.2</v>
      </c>
      <c r="U601" s="41">
        <v>3005.69</v>
      </c>
      <c r="V601" s="41">
        <v>3012.2999999999997</v>
      </c>
      <c r="W601" s="41">
        <v>3000</v>
      </c>
      <c r="X601" s="41">
        <v>2670.99</v>
      </c>
      <c r="Y601" s="41">
        <v>2305.5700000000002</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25</v>
      </c>
      <c r="B602" s="41">
        <v>2188.4899999999998</v>
      </c>
      <c r="C602" s="41">
        <v>2000.63</v>
      </c>
      <c r="D602" s="41">
        <v>1909.08</v>
      </c>
      <c r="E602" s="41">
        <v>1835.12</v>
      </c>
      <c r="F602" s="41">
        <v>1786.04</v>
      </c>
      <c r="G602" s="41">
        <v>1830.42</v>
      </c>
      <c r="H602" s="41">
        <v>1761.3600000000001</v>
      </c>
      <c r="I602" s="41">
        <v>2019.85</v>
      </c>
      <c r="J602" s="41">
        <v>2368.65</v>
      </c>
      <c r="K602" s="41">
        <v>2722.98</v>
      </c>
      <c r="L602" s="41">
        <v>2860</v>
      </c>
      <c r="M602" s="41">
        <v>2922.64</v>
      </c>
      <c r="N602" s="41">
        <v>2922.0499999999997</v>
      </c>
      <c r="O602" s="41">
        <v>2920.6299999999997</v>
      </c>
      <c r="P602" s="41">
        <v>2926.2</v>
      </c>
      <c r="Q602" s="41">
        <v>2883.49</v>
      </c>
      <c r="R602" s="41">
        <v>2819.71</v>
      </c>
      <c r="S602" s="41">
        <v>2826.68</v>
      </c>
      <c r="T602" s="41">
        <v>2856.3999999999996</v>
      </c>
      <c r="U602" s="41">
        <v>2879.94</v>
      </c>
      <c r="V602" s="41">
        <v>2910.43</v>
      </c>
      <c r="W602" s="41">
        <v>2946.7999999999997</v>
      </c>
      <c r="X602" s="41">
        <v>2595.2199999999998</v>
      </c>
      <c r="Y602" s="41">
        <v>2224.92</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26</v>
      </c>
      <c r="B603" s="41">
        <v>2052.36</v>
      </c>
      <c r="C603" s="41">
        <v>1940.0500000000002</v>
      </c>
      <c r="D603" s="41">
        <v>1851.46</v>
      </c>
      <c r="E603" s="41">
        <v>1689.6399999999999</v>
      </c>
      <c r="F603" s="41">
        <v>1709.3600000000001</v>
      </c>
      <c r="G603" s="41">
        <v>1968.54</v>
      </c>
      <c r="H603" s="41">
        <v>2076.81</v>
      </c>
      <c r="I603" s="41">
        <v>2384.23</v>
      </c>
      <c r="J603" s="41">
        <v>2819.62</v>
      </c>
      <c r="K603" s="41">
        <v>2905.3799999999997</v>
      </c>
      <c r="L603" s="41">
        <v>2994.47</v>
      </c>
      <c r="M603" s="41">
        <v>2952.35</v>
      </c>
      <c r="N603" s="41">
        <v>2917.5699999999997</v>
      </c>
      <c r="O603" s="41">
        <v>2965.54</v>
      </c>
      <c r="P603" s="41">
        <v>3019.18</v>
      </c>
      <c r="Q603" s="41">
        <v>3027.48</v>
      </c>
      <c r="R603" s="41">
        <v>2991.0699999999997</v>
      </c>
      <c r="S603" s="41">
        <v>2856.42</v>
      </c>
      <c r="T603" s="41">
        <v>2813.79</v>
      </c>
      <c r="U603" s="41">
        <v>2715.6099999999997</v>
      </c>
      <c r="V603" s="41">
        <v>2741.29</v>
      </c>
      <c r="W603" s="41">
        <v>2647.59</v>
      </c>
      <c r="X603" s="41">
        <v>2245.9</v>
      </c>
      <c r="Y603" s="41">
        <v>2124.8200000000002</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27</v>
      </c>
      <c r="B604" s="41">
        <v>1962.1799999999998</v>
      </c>
      <c r="C604" s="41">
        <v>1772.19</v>
      </c>
      <c r="D604" s="41">
        <v>1712.35</v>
      </c>
      <c r="E604" s="41">
        <v>1400.05</v>
      </c>
      <c r="F604" s="41">
        <v>1195.6100000000001</v>
      </c>
      <c r="G604" s="41">
        <v>1772.9699999999998</v>
      </c>
      <c r="H604" s="41">
        <v>1944.85</v>
      </c>
      <c r="I604" s="41">
        <v>2271.66</v>
      </c>
      <c r="J604" s="41">
        <v>2644.39</v>
      </c>
      <c r="K604" s="41">
        <v>2827.7999999999997</v>
      </c>
      <c r="L604" s="41">
        <v>2926.47</v>
      </c>
      <c r="M604" s="41">
        <v>2832.33</v>
      </c>
      <c r="N604" s="41">
        <v>2789.8999999999996</v>
      </c>
      <c r="O604" s="41">
        <v>2826.35</v>
      </c>
      <c r="P604" s="41">
        <v>2948.54</v>
      </c>
      <c r="Q604" s="41">
        <v>2873.43</v>
      </c>
      <c r="R604" s="41">
        <v>2888.2799999999997</v>
      </c>
      <c r="S604" s="41">
        <v>2820.5</v>
      </c>
      <c r="T604" s="41">
        <v>2770.2</v>
      </c>
      <c r="U604" s="41">
        <v>2666.44</v>
      </c>
      <c r="V604" s="41">
        <v>2661.02</v>
      </c>
      <c r="W604" s="41">
        <v>2612.98</v>
      </c>
      <c r="X604" s="41">
        <v>2246.14</v>
      </c>
      <c r="Y604" s="41">
        <v>2138.0099999999998</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28</v>
      </c>
      <c r="B605" s="41">
        <v>2026.65</v>
      </c>
      <c r="C605" s="41">
        <v>1803.56</v>
      </c>
      <c r="D605" s="41">
        <v>1656.06</v>
      </c>
      <c r="E605" s="41">
        <v>1131.54</v>
      </c>
      <c r="F605" s="41">
        <v>1007.96</v>
      </c>
      <c r="G605" s="41">
        <v>1845.0299999999997</v>
      </c>
      <c r="H605" s="41">
        <v>2075.3000000000002</v>
      </c>
      <c r="I605" s="41">
        <v>2363.61</v>
      </c>
      <c r="J605" s="41">
        <v>2885.06</v>
      </c>
      <c r="K605" s="41">
        <v>2958.18</v>
      </c>
      <c r="L605" s="41">
        <v>3042.23</v>
      </c>
      <c r="M605" s="41">
        <v>3039.5699999999997</v>
      </c>
      <c r="N605" s="41">
        <v>3033.62</v>
      </c>
      <c r="O605" s="41">
        <v>3046.41</v>
      </c>
      <c r="P605" s="41">
        <v>3150.5699999999997</v>
      </c>
      <c r="Q605" s="41">
        <v>3228.42</v>
      </c>
      <c r="R605" s="41">
        <v>3052.8599999999997</v>
      </c>
      <c r="S605" s="41">
        <v>3002.67</v>
      </c>
      <c r="T605" s="41">
        <v>2954.0899999999997</v>
      </c>
      <c r="U605" s="41">
        <v>2913.41</v>
      </c>
      <c r="V605" s="41">
        <v>2902.0499999999997</v>
      </c>
      <c r="W605" s="41">
        <v>2867.1</v>
      </c>
      <c r="X605" s="41">
        <v>2473.5700000000002</v>
      </c>
      <c r="Y605" s="41">
        <v>2204.19</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12" x14ac:dyDescent="0.2">
      <c r="A606" s="33">
        <v>29</v>
      </c>
      <c r="B606" s="41">
        <v>2002.8400000000001</v>
      </c>
      <c r="C606" s="41">
        <v>1840.23</v>
      </c>
      <c r="D606" s="41">
        <v>1651.1100000000001</v>
      </c>
      <c r="E606" s="41">
        <v>1574.98</v>
      </c>
      <c r="F606" s="41">
        <v>1562.8</v>
      </c>
      <c r="G606" s="41">
        <v>1872.5099999999998</v>
      </c>
      <c r="H606" s="41">
        <v>1997.46</v>
      </c>
      <c r="I606" s="41">
        <v>2354.9499999999998</v>
      </c>
      <c r="J606" s="41">
        <v>2914.8199999999997</v>
      </c>
      <c r="K606" s="41">
        <v>2950.62</v>
      </c>
      <c r="L606" s="41">
        <v>2960.23</v>
      </c>
      <c r="M606" s="41">
        <v>3052.19</v>
      </c>
      <c r="N606" s="41">
        <v>3059.2799999999997</v>
      </c>
      <c r="O606" s="41">
        <v>3078.6499999999996</v>
      </c>
      <c r="P606" s="41">
        <v>3213.39</v>
      </c>
      <c r="Q606" s="41">
        <v>3229.81</v>
      </c>
      <c r="R606" s="41">
        <v>3221.42</v>
      </c>
      <c r="S606" s="41">
        <v>3156.83</v>
      </c>
      <c r="T606" s="41">
        <v>3092.71</v>
      </c>
      <c r="U606" s="41">
        <v>3068.5499999999997</v>
      </c>
      <c r="V606" s="41">
        <v>3037.52</v>
      </c>
      <c r="W606" s="41">
        <v>2954.0299999999997</v>
      </c>
      <c r="X606" s="41">
        <v>2638.19</v>
      </c>
      <c r="Y606" s="41">
        <v>2225.7399999999998</v>
      </c>
      <c r="Z606" s="24">
        <f>IFERROR(Y606,"скрыть")</f>
        <v>2225.7399999999998</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12" x14ac:dyDescent="0.2">
      <c r="A607" s="33">
        <v>30</v>
      </c>
      <c r="B607" s="41">
        <v>2012.96</v>
      </c>
      <c r="C607" s="41">
        <v>1870.7599999999998</v>
      </c>
      <c r="D607" s="41">
        <v>1722.29</v>
      </c>
      <c r="E607" s="41">
        <v>1632.34</v>
      </c>
      <c r="F607" s="41">
        <v>1620.3899999999999</v>
      </c>
      <c r="G607" s="41">
        <v>1846.7599999999998</v>
      </c>
      <c r="H607" s="41">
        <v>1913.12</v>
      </c>
      <c r="I607" s="41">
        <v>2304.33</v>
      </c>
      <c r="J607" s="41">
        <v>2929.0899999999997</v>
      </c>
      <c r="K607" s="41">
        <v>2819.99</v>
      </c>
      <c r="L607" s="41">
        <v>2800.56</v>
      </c>
      <c r="M607" s="41">
        <v>2786.7999999999997</v>
      </c>
      <c r="N607" s="41">
        <v>3087.0699999999997</v>
      </c>
      <c r="O607" s="41">
        <v>3101.74</v>
      </c>
      <c r="P607" s="41">
        <v>3485.67</v>
      </c>
      <c r="Q607" s="41">
        <v>3482.3199999999997</v>
      </c>
      <c r="R607" s="41">
        <v>3253.46</v>
      </c>
      <c r="S607" s="41">
        <v>3131.99</v>
      </c>
      <c r="T607" s="41">
        <v>3080.3199999999997</v>
      </c>
      <c r="U607" s="41">
        <v>3036.99</v>
      </c>
      <c r="V607" s="41">
        <v>3117.45</v>
      </c>
      <c r="W607" s="41">
        <v>3113.93</v>
      </c>
      <c r="X607" s="41">
        <v>2838.18</v>
      </c>
      <c r="Y607" s="41">
        <v>2345.23</v>
      </c>
      <c r="Z607" s="24">
        <f>IFERROR(Y607,"скрыть")</f>
        <v>2345.23</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12" x14ac:dyDescent="0.2">
      <c r="A608" s="33">
        <v>31</v>
      </c>
      <c r="B608" s="41">
        <v>2096.92</v>
      </c>
      <c r="C608" s="41">
        <v>1960.75</v>
      </c>
      <c r="D608" s="41">
        <v>1831.35</v>
      </c>
      <c r="E608" s="41">
        <v>1728.13</v>
      </c>
      <c r="F608" s="41">
        <v>1684.2799999999997</v>
      </c>
      <c r="G608" s="41">
        <v>1784.73</v>
      </c>
      <c r="H608" s="41">
        <v>1845.7599999999998</v>
      </c>
      <c r="I608" s="41">
        <v>2107.06</v>
      </c>
      <c r="J608" s="41">
        <v>2702.92</v>
      </c>
      <c r="K608" s="41">
        <v>2856.92</v>
      </c>
      <c r="L608" s="41">
        <v>2996.3799999999997</v>
      </c>
      <c r="M608" s="41">
        <v>3029.6499999999996</v>
      </c>
      <c r="N608" s="41">
        <v>3041.24</v>
      </c>
      <c r="O608" s="41">
        <v>3045.2799999999997</v>
      </c>
      <c r="P608" s="41">
        <v>3088.48</v>
      </c>
      <c r="Q608" s="41">
        <v>3108.42</v>
      </c>
      <c r="R608" s="41">
        <v>3113.54</v>
      </c>
      <c r="S608" s="41">
        <v>3121.6499999999996</v>
      </c>
      <c r="T608" s="41">
        <v>3057.3599999999997</v>
      </c>
      <c r="U608" s="41">
        <v>3035.6499999999996</v>
      </c>
      <c r="V608" s="41">
        <v>3056.5499999999997</v>
      </c>
      <c r="W608" s="41">
        <v>3042.23</v>
      </c>
      <c r="X608" s="41">
        <v>2720.56</v>
      </c>
      <c r="Y608" s="41">
        <v>2279.0700000000002</v>
      </c>
      <c r="Z608" s="24">
        <f>IFERROR(Y608,"скрыть")</f>
        <v>2279.0700000000002</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ht="11.25" customHeight="1" x14ac:dyDescent="0.2">
      <c r="A609" s="111"/>
      <c r="B609" s="112" t="s">
        <v>108</v>
      </c>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ht="11.25" customHeight="1" x14ac:dyDescent="0.2">
      <c r="A610" s="111"/>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s="27" customFormat="1" ht="32.65" customHeight="1" x14ac:dyDescent="0.2">
      <c r="A611" s="31" t="s">
        <v>83</v>
      </c>
      <c r="B611" s="32" t="s">
        <v>84</v>
      </c>
      <c r="C611" s="32" t="s">
        <v>85</v>
      </c>
      <c r="D611" s="32" t="s">
        <v>86</v>
      </c>
      <c r="E611" s="32" t="s">
        <v>87</v>
      </c>
      <c r="F611" s="32" t="s">
        <v>88</v>
      </c>
      <c r="G611" s="32" t="s">
        <v>89</v>
      </c>
      <c r="H611" s="32" t="s">
        <v>90</v>
      </c>
      <c r="I611" s="32" t="s">
        <v>91</v>
      </c>
      <c r="J611" s="32" t="s">
        <v>92</v>
      </c>
      <c r="K611" s="32" t="s">
        <v>93</v>
      </c>
      <c r="L611" s="32" t="s">
        <v>94</v>
      </c>
      <c r="M611" s="32" t="s">
        <v>95</v>
      </c>
      <c r="N611" s="32" t="s">
        <v>96</v>
      </c>
      <c r="O611" s="32" t="s">
        <v>97</v>
      </c>
      <c r="P611" s="32" t="s">
        <v>98</v>
      </c>
      <c r="Q611" s="32" t="s">
        <v>99</v>
      </c>
      <c r="R611" s="32" t="s">
        <v>100</v>
      </c>
      <c r="S611" s="32" t="s">
        <v>101</v>
      </c>
      <c r="T611" s="32" t="s">
        <v>102</v>
      </c>
      <c r="U611" s="32" t="s">
        <v>103</v>
      </c>
      <c r="V611" s="32" t="s">
        <v>104</v>
      </c>
      <c r="W611" s="32" t="s">
        <v>105</v>
      </c>
      <c r="X611" s="32" t="s">
        <v>106</v>
      </c>
      <c r="Y611" s="32" t="s">
        <v>107</v>
      </c>
      <c r="Z611" s="26"/>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2" x14ac:dyDescent="0.2">
      <c r="A612" s="33">
        <v>1</v>
      </c>
      <c r="B612" s="41">
        <f>B578</f>
        <v>2090.9299999999998</v>
      </c>
      <c r="C612" s="41">
        <f t="shared" ref="C612:Y612" si="36">C578</f>
        <v>1948.9899999999998</v>
      </c>
      <c r="D612" s="41">
        <f t="shared" si="36"/>
        <v>1896.85</v>
      </c>
      <c r="E612" s="41">
        <f t="shared" si="36"/>
        <v>1857.3400000000001</v>
      </c>
      <c r="F612" s="41">
        <f t="shared" si="36"/>
        <v>1840.56</v>
      </c>
      <c r="G612" s="41">
        <f t="shared" si="36"/>
        <v>1845.0299999999997</v>
      </c>
      <c r="H612" s="41">
        <f t="shared" si="36"/>
        <v>1856.4299999999998</v>
      </c>
      <c r="I612" s="41">
        <f t="shared" si="36"/>
        <v>2107.65</v>
      </c>
      <c r="J612" s="41">
        <f t="shared" si="36"/>
        <v>2296.37</v>
      </c>
      <c r="K612" s="41">
        <f t="shared" si="36"/>
        <v>2562.1999999999998</v>
      </c>
      <c r="L612" s="41">
        <f t="shared" si="36"/>
        <v>2697.81</v>
      </c>
      <c r="M612" s="41">
        <f t="shared" si="36"/>
        <v>2725.45</v>
      </c>
      <c r="N612" s="41">
        <f t="shared" si="36"/>
        <v>2703.3999999999996</v>
      </c>
      <c r="O612" s="41">
        <f t="shared" si="36"/>
        <v>2711.3399999999997</v>
      </c>
      <c r="P612" s="41">
        <f t="shared" si="36"/>
        <v>2708.89</v>
      </c>
      <c r="Q612" s="41">
        <f t="shared" si="36"/>
        <v>2636.16</v>
      </c>
      <c r="R612" s="41">
        <f t="shared" si="36"/>
        <v>2520.98</v>
      </c>
      <c r="S612" s="41">
        <f t="shared" si="36"/>
        <v>2584.9899999999998</v>
      </c>
      <c r="T612" s="41">
        <f t="shared" si="36"/>
        <v>2631.36</v>
      </c>
      <c r="U612" s="41">
        <f t="shared" si="36"/>
        <v>2691.9</v>
      </c>
      <c r="V612" s="41">
        <f t="shared" si="36"/>
        <v>2788.19</v>
      </c>
      <c r="W612" s="41">
        <f t="shared" si="36"/>
        <v>2779.5299999999997</v>
      </c>
      <c r="X612" s="41">
        <f t="shared" si="36"/>
        <v>2315.89</v>
      </c>
      <c r="Y612" s="41">
        <f t="shared" si="36"/>
        <v>2193.6</v>
      </c>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2" x14ac:dyDescent="0.2">
      <c r="A613" s="33">
        <v>2</v>
      </c>
      <c r="B613" s="41">
        <f t="shared" ref="B613:Y623" si="37">B579</f>
        <v>2021.1</v>
      </c>
      <c r="C613" s="41">
        <f t="shared" si="37"/>
        <v>1919.46</v>
      </c>
      <c r="D613" s="41">
        <f t="shared" si="37"/>
        <v>1840.5299999999997</v>
      </c>
      <c r="E613" s="41">
        <f t="shared" si="37"/>
        <v>1826.5</v>
      </c>
      <c r="F613" s="41">
        <f t="shared" si="37"/>
        <v>1817.3000000000002</v>
      </c>
      <c r="G613" s="41">
        <f t="shared" si="37"/>
        <v>1835.73</v>
      </c>
      <c r="H613" s="41">
        <f t="shared" si="37"/>
        <v>1805.56</v>
      </c>
      <c r="I613" s="41">
        <f t="shared" si="37"/>
        <v>2015.48</v>
      </c>
      <c r="J613" s="41">
        <f t="shared" si="37"/>
        <v>2285.71</v>
      </c>
      <c r="K613" s="41">
        <f t="shared" si="37"/>
        <v>2469.52</v>
      </c>
      <c r="L613" s="41">
        <f t="shared" si="37"/>
        <v>2485.4299999999998</v>
      </c>
      <c r="M613" s="41">
        <f t="shared" si="37"/>
        <v>2540.41</v>
      </c>
      <c r="N613" s="41">
        <f t="shared" si="37"/>
        <v>2534.3200000000002</v>
      </c>
      <c r="O613" s="41">
        <f t="shared" si="37"/>
        <v>2505.29</v>
      </c>
      <c r="P613" s="41">
        <f t="shared" si="37"/>
        <v>2490.2199999999998</v>
      </c>
      <c r="Q613" s="41">
        <f t="shared" si="37"/>
        <v>2470.98</v>
      </c>
      <c r="R613" s="41">
        <f t="shared" si="37"/>
        <v>2420.48</v>
      </c>
      <c r="S613" s="41">
        <f t="shared" si="37"/>
        <v>2467.44</v>
      </c>
      <c r="T613" s="41">
        <f t="shared" si="37"/>
        <v>2470.48</v>
      </c>
      <c r="U613" s="41">
        <f t="shared" si="37"/>
        <v>2617.15</v>
      </c>
      <c r="V613" s="41">
        <f t="shared" si="37"/>
        <v>2671.62</v>
      </c>
      <c r="W613" s="41">
        <f t="shared" si="37"/>
        <v>2662.52</v>
      </c>
      <c r="X613" s="41">
        <f t="shared" si="37"/>
        <v>2266.02</v>
      </c>
      <c r="Y613" s="41">
        <f t="shared" si="37"/>
        <v>2082.46</v>
      </c>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ht="12" x14ac:dyDescent="0.2">
      <c r="A614" s="33">
        <v>3</v>
      </c>
      <c r="B614" s="41">
        <f t="shared" si="37"/>
        <v>2011.9699999999998</v>
      </c>
      <c r="C614" s="41">
        <f t="shared" si="37"/>
        <v>1915.8600000000001</v>
      </c>
      <c r="D614" s="41">
        <f t="shared" si="37"/>
        <v>1832.37</v>
      </c>
      <c r="E614" s="41">
        <f t="shared" si="37"/>
        <v>1816.29</v>
      </c>
      <c r="F614" s="41">
        <f t="shared" si="37"/>
        <v>1813.29</v>
      </c>
      <c r="G614" s="41">
        <f t="shared" si="37"/>
        <v>1821.88</v>
      </c>
      <c r="H614" s="41">
        <f t="shared" si="37"/>
        <v>1839.29</v>
      </c>
      <c r="I614" s="41">
        <f t="shared" si="37"/>
        <v>2058.0099999999998</v>
      </c>
      <c r="J614" s="41">
        <f t="shared" si="37"/>
        <v>2309.48</v>
      </c>
      <c r="K614" s="41">
        <f t="shared" si="37"/>
        <v>2658.25</v>
      </c>
      <c r="L614" s="41">
        <f t="shared" si="37"/>
        <v>2713.06</v>
      </c>
      <c r="M614" s="41">
        <f t="shared" si="37"/>
        <v>2738.64</v>
      </c>
      <c r="N614" s="41">
        <f t="shared" si="37"/>
        <v>2728.08</v>
      </c>
      <c r="O614" s="41">
        <f t="shared" si="37"/>
        <v>2714.48</v>
      </c>
      <c r="P614" s="41">
        <f t="shared" si="37"/>
        <v>2695.47</v>
      </c>
      <c r="Q614" s="41">
        <f t="shared" si="37"/>
        <v>2654.88</v>
      </c>
      <c r="R614" s="41">
        <f t="shared" si="37"/>
        <v>2604.63</v>
      </c>
      <c r="S614" s="41">
        <f t="shared" si="37"/>
        <v>2630.8</v>
      </c>
      <c r="T614" s="41">
        <f t="shared" si="37"/>
        <v>2580.8000000000002</v>
      </c>
      <c r="U614" s="41">
        <f t="shared" si="37"/>
        <v>2632.19</v>
      </c>
      <c r="V614" s="41">
        <f t="shared" si="37"/>
        <v>2708.3999999999996</v>
      </c>
      <c r="W614" s="41">
        <f t="shared" si="37"/>
        <v>2758.89</v>
      </c>
      <c r="X614" s="41">
        <f t="shared" si="37"/>
        <v>2336.46</v>
      </c>
      <c r="Y614" s="41">
        <f t="shared" si="37"/>
        <v>2178.56</v>
      </c>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ht="12" x14ac:dyDescent="0.2">
      <c r="A615" s="33">
        <v>4</v>
      </c>
      <c r="B615" s="41">
        <f t="shared" si="37"/>
        <v>1953.1399999999999</v>
      </c>
      <c r="C615" s="41">
        <f t="shared" si="37"/>
        <v>1883.1599999999999</v>
      </c>
      <c r="D615" s="41">
        <f t="shared" si="37"/>
        <v>1838.5299999999997</v>
      </c>
      <c r="E615" s="41">
        <f t="shared" si="37"/>
        <v>1834.46</v>
      </c>
      <c r="F615" s="41">
        <f t="shared" si="37"/>
        <v>1829.56</v>
      </c>
      <c r="G615" s="41">
        <f t="shared" si="37"/>
        <v>1814.88</v>
      </c>
      <c r="H615" s="41">
        <f t="shared" si="37"/>
        <v>1772.46</v>
      </c>
      <c r="I615" s="41">
        <f t="shared" si="37"/>
        <v>1903.4099999999999</v>
      </c>
      <c r="J615" s="41">
        <f t="shared" si="37"/>
        <v>2190.7399999999998</v>
      </c>
      <c r="K615" s="41">
        <f t="shared" si="37"/>
        <v>2352.36</v>
      </c>
      <c r="L615" s="41">
        <f t="shared" si="37"/>
        <v>2474.5500000000002</v>
      </c>
      <c r="M615" s="41">
        <f t="shared" si="37"/>
        <v>2482.79</v>
      </c>
      <c r="N615" s="41">
        <f t="shared" si="37"/>
        <v>2481.75</v>
      </c>
      <c r="O615" s="41">
        <f t="shared" si="37"/>
        <v>2480.27</v>
      </c>
      <c r="P615" s="41">
        <f t="shared" si="37"/>
        <v>2579.15</v>
      </c>
      <c r="Q615" s="41">
        <f t="shared" si="37"/>
        <v>2486.37</v>
      </c>
      <c r="R615" s="41">
        <f t="shared" si="37"/>
        <v>2481.04</v>
      </c>
      <c r="S615" s="41">
        <f t="shared" si="37"/>
        <v>2531.2199999999998</v>
      </c>
      <c r="T615" s="41">
        <f t="shared" si="37"/>
        <v>2536.25</v>
      </c>
      <c r="U615" s="41">
        <f t="shared" si="37"/>
        <v>2634.24</v>
      </c>
      <c r="V615" s="41">
        <f t="shared" si="37"/>
        <v>2697.75</v>
      </c>
      <c r="W615" s="41">
        <f t="shared" si="37"/>
        <v>2716.1</v>
      </c>
      <c r="X615" s="41">
        <f t="shared" si="37"/>
        <v>2319.6799999999998</v>
      </c>
      <c r="Y615" s="41">
        <f t="shared" si="37"/>
        <v>2154.44</v>
      </c>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5</v>
      </c>
      <c r="B616" s="41">
        <f t="shared" si="37"/>
        <v>1957.9299999999998</v>
      </c>
      <c r="C616" s="41">
        <f t="shared" si="37"/>
        <v>1835.79</v>
      </c>
      <c r="D616" s="41">
        <f t="shared" si="37"/>
        <v>1801.65</v>
      </c>
      <c r="E616" s="41">
        <f t="shared" si="37"/>
        <v>1784.54</v>
      </c>
      <c r="F616" s="41">
        <f t="shared" si="37"/>
        <v>1798.19</v>
      </c>
      <c r="G616" s="41">
        <f t="shared" si="37"/>
        <v>1845.1</v>
      </c>
      <c r="H616" s="41">
        <f t="shared" si="37"/>
        <v>1954.69</v>
      </c>
      <c r="I616" s="41">
        <f t="shared" si="37"/>
        <v>2300.1799999999998</v>
      </c>
      <c r="J616" s="41">
        <f t="shared" si="37"/>
        <v>2623.05</v>
      </c>
      <c r="K616" s="41">
        <f t="shared" si="37"/>
        <v>2703.8999999999996</v>
      </c>
      <c r="L616" s="41">
        <f t="shared" si="37"/>
        <v>2714.7799999999997</v>
      </c>
      <c r="M616" s="41">
        <f t="shared" si="37"/>
        <v>2767.0499999999997</v>
      </c>
      <c r="N616" s="41">
        <f t="shared" si="37"/>
        <v>2738.2</v>
      </c>
      <c r="O616" s="41">
        <f t="shared" si="37"/>
        <v>2758.33</v>
      </c>
      <c r="P616" s="41">
        <f t="shared" si="37"/>
        <v>2743.64</v>
      </c>
      <c r="Q616" s="41">
        <f t="shared" si="37"/>
        <v>2729.12</v>
      </c>
      <c r="R616" s="41">
        <f t="shared" si="37"/>
        <v>2708.69</v>
      </c>
      <c r="S616" s="41">
        <f t="shared" si="37"/>
        <v>2619.89</v>
      </c>
      <c r="T616" s="41">
        <f t="shared" si="37"/>
        <v>2604.4299999999998</v>
      </c>
      <c r="U616" s="41">
        <f t="shared" si="37"/>
        <v>2580.63</v>
      </c>
      <c r="V616" s="41">
        <f t="shared" si="37"/>
        <v>2716.25</v>
      </c>
      <c r="W616" s="41">
        <f t="shared" si="37"/>
        <v>2641.39</v>
      </c>
      <c r="X616" s="41">
        <f t="shared" si="37"/>
        <v>2310.92</v>
      </c>
      <c r="Y616" s="41">
        <f t="shared" si="37"/>
        <v>2080.83</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6</v>
      </c>
      <c r="B617" s="41">
        <f t="shared" si="37"/>
        <v>1953.9099999999999</v>
      </c>
      <c r="C617" s="41">
        <f t="shared" si="37"/>
        <v>1838.21</v>
      </c>
      <c r="D617" s="41">
        <f t="shared" si="37"/>
        <v>1801.7599999999998</v>
      </c>
      <c r="E617" s="41">
        <f t="shared" si="37"/>
        <v>1801</v>
      </c>
      <c r="F617" s="41">
        <f t="shared" si="37"/>
        <v>1827.6599999999999</v>
      </c>
      <c r="G617" s="41">
        <f t="shared" si="37"/>
        <v>1886.7199999999998</v>
      </c>
      <c r="H617" s="41">
        <f t="shared" si="37"/>
        <v>2085.63</v>
      </c>
      <c r="I617" s="41">
        <f t="shared" si="37"/>
        <v>2353.77</v>
      </c>
      <c r="J617" s="41">
        <f t="shared" si="37"/>
        <v>2782.5499999999997</v>
      </c>
      <c r="K617" s="41">
        <f t="shared" si="37"/>
        <v>2856.2999999999997</v>
      </c>
      <c r="L617" s="41">
        <f t="shared" si="37"/>
        <v>2858.31</v>
      </c>
      <c r="M617" s="41">
        <f t="shared" si="37"/>
        <v>2892.7799999999997</v>
      </c>
      <c r="N617" s="41">
        <f t="shared" si="37"/>
        <v>2890.49</v>
      </c>
      <c r="O617" s="41">
        <f t="shared" si="37"/>
        <v>2896.43</v>
      </c>
      <c r="P617" s="41">
        <f t="shared" si="37"/>
        <v>2890.81</v>
      </c>
      <c r="Q617" s="41">
        <f t="shared" si="37"/>
        <v>2870.8399999999997</v>
      </c>
      <c r="R617" s="41">
        <f t="shared" si="37"/>
        <v>2858.41</v>
      </c>
      <c r="S617" s="41">
        <f t="shared" si="37"/>
        <v>2806.3199999999997</v>
      </c>
      <c r="T617" s="41">
        <f t="shared" si="37"/>
        <v>2793.0499999999997</v>
      </c>
      <c r="U617" s="41">
        <f t="shared" si="37"/>
        <v>2794.7</v>
      </c>
      <c r="V617" s="41">
        <f t="shared" si="37"/>
        <v>2872.37</v>
      </c>
      <c r="W617" s="41">
        <f t="shared" si="37"/>
        <v>2767.31</v>
      </c>
      <c r="X617" s="41">
        <f t="shared" si="37"/>
        <v>2293.7199999999998</v>
      </c>
      <c r="Y617" s="41">
        <f t="shared" si="37"/>
        <v>2192.94</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7</v>
      </c>
      <c r="B618" s="41">
        <f t="shared" si="37"/>
        <v>1925.2399999999998</v>
      </c>
      <c r="C618" s="41">
        <f t="shared" si="37"/>
        <v>1785.23</v>
      </c>
      <c r="D618" s="41">
        <f t="shared" si="37"/>
        <v>1667.58</v>
      </c>
      <c r="E618" s="41">
        <f t="shared" si="37"/>
        <v>1657.46</v>
      </c>
      <c r="F618" s="41">
        <f t="shared" si="37"/>
        <v>1744.96</v>
      </c>
      <c r="G618" s="41">
        <f t="shared" si="37"/>
        <v>1861.52</v>
      </c>
      <c r="H618" s="41">
        <f t="shared" si="37"/>
        <v>2019.6599999999999</v>
      </c>
      <c r="I618" s="41">
        <f t="shared" si="37"/>
        <v>2350.77</v>
      </c>
      <c r="J618" s="41">
        <f t="shared" si="37"/>
        <v>2732.83</v>
      </c>
      <c r="K618" s="41">
        <f t="shared" si="37"/>
        <v>2804.71</v>
      </c>
      <c r="L618" s="41">
        <f t="shared" si="37"/>
        <v>2805.22</v>
      </c>
      <c r="M618" s="41">
        <f t="shared" si="37"/>
        <v>2862.39</v>
      </c>
      <c r="N618" s="41">
        <f t="shared" si="37"/>
        <v>2840.04</v>
      </c>
      <c r="O618" s="41">
        <f t="shared" si="37"/>
        <v>2848.96</v>
      </c>
      <c r="P618" s="41">
        <f t="shared" si="37"/>
        <v>2833.2</v>
      </c>
      <c r="Q618" s="41">
        <f t="shared" si="37"/>
        <v>2821.62</v>
      </c>
      <c r="R618" s="41">
        <f t="shared" si="37"/>
        <v>2810.71</v>
      </c>
      <c r="S618" s="41">
        <f t="shared" si="37"/>
        <v>2730.85</v>
      </c>
      <c r="T618" s="41">
        <f t="shared" si="37"/>
        <v>2733.7599999999998</v>
      </c>
      <c r="U618" s="41">
        <f t="shared" si="37"/>
        <v>2771.02</v>
      </c>
      <c r="V618" s="41">
        <f t="shared" si="37"/>
        <v>2835.6299999999997</v>
      </c>
      <c r="W618" s="41">
        <f t="shared" si="37"/>
        <v>2811.95</v>
      </c>
      <c r="X618" s="41">
        <f t="shared" si="37"/>
        <v>2460.33</v>
      </c>
      <c r="Y618" s="41">
        <f t="shared" si="37"/>
        <v>2258.67</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8</v>
      </c>
      <c r="B619" s="41">
        <f t="shared" si="37"/>
        <v>2261.5500000000002</v>
      </c>
      <c r="C619" s="41">
        <f t="shared" si="37"/>
        <v>2103.8200000000002</v>
      </c>
      <c r="D619" s="41">
        <f t="shared" si="37"/>
        <v>2003.31</v>
      </c>
      <c r="E619" s="41">
        <f t="shared" si="37"/>
        <v>1978.9</v>
      </c>
      <c r="F619" s="41">
        <f t="shared" si="37"/>
        <v>1959.29</v>
      </c>
      <c r="G619" s="41">
        <f t="shared" si="37"/>
        <v>1947.88</v>
      </c>
      <c r="H619" s="41">
        <f t="shared" si="37"/>
        <v>1928.29</v>
      </c>
      <c r="I619" s="41">
        <f t="shared" si="37"/>
        <v>2254.52</v>
      </c>
      <c r="J619" s="41">
        <f t="shared" si="37"/>
        <v>2542.91</v>
      </c>
      <c r="K619" s="41">
        <f t="shared" si="37"/>
        <v>2729.7799999999997</v>
      </c>
      <c r="L619" s="41">
        <f t="shared" si="37"/>
        <v>2808.7599999999998</v>
      </c>
      <c r="M619" s="41">
        <f t="shared" si="37"/>
        <v>2827.43</v>
      </c>
      <c r="N619" s="41">
        <f t="shared" si="37"/>
        <v>2813.41</v>
      </c>
      <c r="O619" s="41">
        <f t="shared" si="37"/>
        <v>2796.91</v>
      </c>
      <c r="P619" s="41">
        <f t="shared" si="37"/>
        <v>2791.19</v>
      </c>
      <c r="Q619" s="41">
        <f t="shared" si="37"/>
        <v>2717.0699999999997</v>
      </c>
      <c r="R619" s="41">
        <f t="shared" si="37"/>
        <v>2668.99</v>
      </c>
      <c r="S619" s="41">
        <f t="shared" si="37"/>
        <v>2723.79</v>
      </c>
      <c r="T619" s="41">
        <f t="shared" si="37"/>
        <v>2772.04</v>
      </c>
      <c r="U619" s="41">
        <f t="shared" si="37"/>
        <v>2824.3599999999997</v>
      </c>
      <c r="V619" s="41">
        <f t="shared" si="37"/>
        <v>2845.79</v>
      </c>
      <c r="W619" s="41">
        <f t="shared" si="37"/>
        <v>2848.81</v>
      </c>
      <c r="X619" s="41">
        <f t="shared" si="37"/>
        <v>2510.62</v>
      </c>
      <c r="Y619" s="41">
        <f t="shared" si="37"/>
        <v>2255.71</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9</v>
      </c>
      <c r="B620" s="41">
        <f t="shared" si="37"/>
        <v>2198.7199999999998</v>
      </c>
      <c r="C620" s="41">
        <f t="shared" si="37"/>
        <v>2024.1599999999999</v>
      </c>
      <c r="D620" s="41">
        <f t="shared" si="37"/>
        <v>1922.73</v>
      </c>
      <c r="E620" s="41">
        <f t="shared" si="37"/>
        <v>1877.1999999999998</v>
      </c>
      <c r="F620" s="41">
        <f t="shared" si="37"/>
        <v>1868.5900000000001</v>
      </c>
      <c r="G620" s="41">
        <f t="shared" si="37"/>
        <v>1892.8200000000002</v>
      </c>
      <c r="H620" s="41">
        <f t="shared" si="37"/>
        <v>1943.48</v>
      </c>
      <c r="I620" s="41">
        <f t="shared" si="37"/>
        <v>2211.31</v>
      </c>
      <c r="J620" s="41">
        <f t="shared" si="37"/>
        <v>2463.69</v>
      </c>
      <c r="K620" s="41">
        <f t="shared" si="37"/>
        <v>2752.6</v>
      </c>
      <c r="L620" s="41">
        <f t="shared" si="37"/>
        <v>2834.8999999999996</v>
      </c>
      <c r="M620" s="41">
        <f t="shared" si="37"/>
        <v>2853.45</v>
      </c>
      <c r="N620" s="41">
        <f t="shared" si="37"/>
        <v>2832.3399999999997</v>
      </c>
      <c r="O620" s="41">
        <f t="shared" si="37"/>
        <v>2819.16</v>
      </c>
      <c r="P620" s="41">
        <f t="shared" si="37"/>
        <v>2810.77</v>
      </c>
      <c r="Q620" s="41">
        <f t="shared" si="37"/>
        <v>2755.92</v>
      </c>
      <c r="R620" s="41">
        <f t="shared" si="37"/>
        <v>2702.89</v>
      </c>
      <c r="S620" s="41">
        <f t="shared" si="37"/>
        <v>2713.3599999999997</v>
      </c>
      <c r="T620" s="41">
        <f t="shared" si="37"/>
        <v>2740.93</v>
      </c>
      <c r="U620" s="41">
        <f t="shared" si="37"/>
        <v>2805.96</v>
      </c>
      <c r="V620" s="41">
        <f t="shared" si="37"/>
        <v>2834.69</v>
      </c>
      <c r="W620" s="41">
        <f t="shared" si="37"/>
        <v>2852.87</v>
      </c>
      <c r="X620" s="41">
        <f t="shared" si="37"/>
        <v>2431.96</v>
      </c>
      <c r="Y620" s="41">
        <f t="shared" si="37"/>
        <v>2264.11</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10</v>
      </c>
      <c r="B621" s="41">
        <f t="shared" si="37"/>
        <v>2044.2199999999998</v>
      </c>
      <c r="C621" s="41">
        <f t="shared" si="37"/>
        <v>1873.92</v>
      </c>
      <c r="D621" s="41">
        <f t="shared" si="37"/>
        <v>1827.67</v>
      </c>
      <c r="E621" s="41">
        <f t="shared" si="37"/>
        <v>1828.06</v>
      </c>
      <c r="F621" s="41">
        <f t="shared" si="37"/>
        <v>1827.73</v>
      </c>
      <c r="G621" s="41">
        <f t="shared" si="37"/>
        <v>1832.81</v>
      </c>
      <c r="H621" s="41">
        <f t="shared" si="37"/>
        <v>1836.42</v>
      </c>
      <c r="I621" s="41">
        <f t="shared" si="37"/>
        <v>2103.31</v>
      </c>
      <c r="J621" s="41">
        <f t="shared" si="37"/>
        <v>2403.7799999999997</v>
      </c>
      <c r="K621" s="41">
        <f t="shared" si="37"/>
        <v>2731.2599999999998</v>
      </c>
      <c r="L621" s="41">
        <f t="shared" si="37"/>
        <v>2829.47</v>
      </c>
      <c r="M621" s="41">
        <f t="shared" si="37"/>
        <v>2839.74</v>
      </c>
      <c r="N621" s="41">
        <f t="shared" si="37"/>
        <v>2837</v>
      </c>
      <c r="O621" s="41">
        <f t="shared" si="37"/>
        <v>2821.7799999999997</v>
      </c>
      <c r="P621" s="41">
        <f t="shared" si="37"/>
        <v>2815.35</v>
      </c>
      <c r="Q621" s="41">
        <f t="shared" si="37"/>
        <v>2734.52</v>
      </c>
      <c r="R621" s="41">
        <f t="shared" si="37"/>
        <v>2644.49</v>
      </c>
      <c r="S621" s="41">
        <f t="shared" si="37"/>
        <v>2666.91</v>
      </c>
      <c r="T621" s="41">
        <f t="shared" si="37"/>
        <v>2665.67</v>
      </c>
      <c r="U621" s="41">
        <f t="shared" si="37"/>
        <v>2690.99</v>
      </c>
      <c r="V621" s="41">
        <f t="shared" si="37"/>
        <v>2765.02</v>
      </c>
      <c r="W621" s="41">
        <f t="shared" si="37"/>
        <v>2799.0699999999997</v>
      </c>
      <c r="X621" s="41">
        <f t="shared" si="37"/>
        <v>2389.71</v>
      </c>
      <c r="Y621" s="41">
        <f t="shared" si="37"/>
        <v>2252.9899999999998</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11</v>
      </c>
      <c r="B622" s="41">
        <f t="shared" si="37"/>
        <v>2192.88</v>
      </c>
      <c r="C622" s="41">
        <f t="shared" si="37"/>
        <v>1994.83</v>
      </c>
      <c r="D622" s="41">
        <f t="shared" si="37"/>
        <v>1916.9499999999998</v>
      </c>
      <c r="E622" s="41">
        <f t="shared" si="37"/>
        <v>1890.96</v>
      </c>
      <c r="F622" s="41">
        <f t="shared" si="37"/>
        <v>1871.85</v>
      </c>
      <c r="G622" s="41">
        <f t="shared" si="37"/>
        <v>1884.75</v>
      </c>
      <c r="H622" s="41">
        <f t="shared" si="37"/>
        <v>1860.5500000000002</v>
      </c>
      <c r="I622" s="41">
        <f t="shared" si="37"/>
        <v>2124.9699999999998</v>
      </c>
      <c r="J622" s="41">
        <f t="shared" si="37"/>
        <v>2409.17</v>
      </c>
      <c r="K622" s="41">
        <f t="shared" si="37"/>
        <v>2778.3999999999996</v>
      </c>
      <c r="L622" s="41">
        <f t="shared" si="37"/>
        <v>2847.7599999999998</v>
      </c>
      <c r="M622" s="41">
        <f t="shared" si="37"/>
        <v>2870.72</v>
      </c>
      <c r="N622" s="41">
        <f t="shared" si="37"/>
        <v>2875.91</v>
      </c>
      <c r="O622" s="41">
        <f t="shared" si="37"/>
        <v>2867.0299999999997</v>
      </c>
      <c r="P622" s="41">
        <f t="shared" si="37"/>
        <v>2862.45</v>
      </c>
      <c r="Q622" s="41">
        <f t="shared" si="37"/>
        <v>2824</v>
      </c>
      <c r="R622" s="41">
        <f t="shared" si="37"/>
        <v>2761.5499999999997</v>
      </c>
      <c r="S622" s="41">
        <f t="shared" si="37"/>
        <v>2823.0899999999997</v>
      </c>
      <c r="T622" s="41">
        <f t="shared" si="37"/>
        <v>2842.73</v>
      </c>
      <c r="U622" s="41">
        <f t="shared" si="37"/>
        <v>2863.6</v>
      </c>
      <c r="V622" s="41">
        <f t="shared" si="37"/>
        <v>2892.66</v>
      </c>
      <c r="W622" s="41">
        <f t="shared" si="37"/>
        <v>2906.22</v>
      </c>
      <c r="X622" s="41">
        <f t="shared" si="37"/>
        <v>2615.65</v>
      </c>
      <c r="Y622" s="41">
        <f t="shared" si="37"/>
        <v>2294.7399999999998</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12</v>
      </c>
      <c r="B623" s="41">
        <f t="shared" si="37"/>
        <v>2091.0500000000002</v>
      </c>
      <c r="C623" s="41">
        <f t="shared" si="37"/>
        <v>1958.4899999999998</v>
      </c>
      <c r="D623" s="41">
        <f t="shared" si="37"/>
        <v>1878.73</v>
      </c>
      <c r="E623" s="41">
        <f t="shared" si="37"/>
        <v>1845.23</v>
      </c>
      <c r="F623" s="41">
        <f t="shared" si="37"/>
        <v>1877.7799999999997</v>
      </c>
      <c r="G623" s="41">
        <f t="shared" si="37"/>
        <v>1965.13</v>
      </c>
      <c r="H623" s="41">
        <f t="shared" si="37"/>
        <v>2190.36</v>
      </c>
      <c r="I623" s="41">
        <f t="shared" si="37"/>
        <v>2551.59</v>
      </c>
      <c r="J623" s="41">
        <f t="shared" si="37"/>
        <v>2891.5</v>
      </c>
      <c r="K623" s="41">
        <f t="shared" si="37"/>
        <v>2963.7999999999997</v>
      </c>
      <c r="L623" s="41">
        <f t="shared" si="37"/>
        <v>2972.04</v>
      </c>
      <c r="M623" s="41">
        <f t="shared" si="37"/>
        <v>2996.73</v>
      </c>
      <c r="N623" s="41">
        <f t="shared" si="37"/>
        <v>2975.0899999999997</v>
      </c>
      <c r="O623" s="41">
        <f t="shared" si="37"/>
        <v>2983.3199999999997</v>
      </c>
      <c r="P623" s="41">
        <f t="shared" si="37"/>
        <v>2989.2999999999997</v>
      </c>
      <c r="Q623" s="41">
        <f t="shared" ref="Q623:Y623" si="38">Q589</f>
        <v>2960.66</v>
      </c>
      <c r="R623" s="41">
        <f t="shared" si="38"/>
        <v>2954.5</v>
      </c>
      <c r="S623" s="41">
        <f t="shared" si="38"/>
        <v>2924.91</v>
      </c>
      <c r="T623" s="41">
        <f t="shared" si="38"/>
        <v>2884.44</v>
      </c>
      <c r="U623" s="41">
        <f t="shared" si="38"/>
        <v>2849.79</v>
      </c>
      <c r="V623" s="41">
        <f t="shared" si="38"/>
        <v>2857.72</v>
      </c>
      <c r="W623" s="41">
        <f t="shared" si="38"/>
        <v>2815.79</v>
      </c>
      <c r="X623" s="41">
        <f t="shared" si="38"/>
        <v>2359.83</v>
      </c>
      <c r="Y623" s="41">
        <f t="shared" si="38"/>
        <v>2188.87</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13</v>
      </c>
      <c r="B624" s="41">
        <f t="shared" ref="B624:Y634" si="39">B590</f>
        <v>2022.65</v>
      </c>
      <c r="C624" s="41">
        <f t="shared" si="39"/>
        <v>1857.27</v>
      </c>
      <c r="D624" s="41">
        <f t="shared" si="39"/>
        <v>1779.5500000000002</v>
      </c>
      <c r="E624" s="41">
        <f t="shared" si="39"/>
        <v>1760.1799999999998</v>
      </c>
      <c r="F624" s="41">
        <f t="shared" si="39"/>
        <v>1834.96</v>
      </c>
      <c r="G624" s="41">
        <f t="shared" si="39"/>
        <v>1924.3899999999999</v>
      </c>
      <c r="H624" s="41">
        <f t="shared" si="39"/>
        <v>2107.23</v>
      </c>
      <c r="I624" s="41">
        <f t="shared" si="39"/>
        <v>2365.58</v>
      </c>
      <c r="J624" s="41">
        <f t="shared" si="39"/>
        <v>2744</v>
      </c>
      <c r="K624" s="41">
        <f t="shared" si="39"/>
        <v>2915.67</v>
      </c>
      <c r="L624" s="41">
        <f t="shared" si="39"/>
        <v>2951.8399999999997</v>
      </c>
      <c r="M624" s="41">
        <f t="shared" si="39"/>
        <v>2940.3199999999997</v>
      </c>
      <c r="N624" s="41">
        <f t="shared" si="39"/>
        <v>2930.69</v>
      </c>
      <c r="O624" s="41">
        <f t="shared" si="39"/>
        <v>2944.85</v>
      </c>
      <c r="P624" s="41">
        <f t="shared" si="39"/>
        <v>3032.52</v>
      </c>
      <c r="Q624" s="41">
        <f t="shared" si="39"/>
        <v>3062.85</v>
      </c>
      <c r="R624" s="41">
        <f t="shared" si="39"/>
        <v>2976.96</v>
      </c>
      <c r="S624" s="41">
        <f t="shared" si="39"/>
        <v>2955.04</v>
      </c>
      <c r="T624" s="41">
        <f t="shared" si="39"/>
        <v>2943.39</v>
      </c>
      <c r="U624" s="41">
        <f t="shared" si="39"/>
        <v>2943.7999999999997</v>
      </c>
      <c r="V624" s="41">
        <f t="shared" si="39"/>
        <v>2991.54</v>
      </c>
      <c r="W624" s="41">
        <f t="shared" si="39"/>
        <v>2847.27</v>
      </c>
      <c r="X624" s="41">
        <f t="shared" si="39"/>
        <v>2357.2599999999998</v>
      </c>
      <c r="Y624" s="41">
        <f t="shared" si="39"/>
        <v>2200.92</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14</v>
      </c>
      <c r="B625" s="41">
        <f t="shared" si="39"/>
        <v>2048.0299999999997</v>
      </c>
      <c r="C625" s="41">
        <f t="shared" si="39"/>
        <v>1947.2799999999997</v>
      </c>
      <c r="D625" s="41">
        <f t="shared" si="39"/>
        <v>1804.6</v>
      </c>
      <c r="E625" s="41">
        <f t="shared" si="39"/>
        <v>1781.9699999999998</v>
      </c>
      <c r="F625" s="41">
        <f t="shared" si="39"/>
        <v>1797.25</v>
      </c>
      <c r="G625" s="41">
        <f t="shared" si="39"/>
        <v>1968.6999999999998</v>
      </c>
      <c r="H625" s="41">
        <f t="shared" si="39"/>
        <v>2223.92</v>
      </c>
      <c r="I625" s="41">
        <f t="shared" si="39"/>
        <v>2609.67</v>
      </c>
      <c r="J625" s="41">
        <f t="shared" si="39"/>
        <v>2916.47</v>
      </c>
      <c r="K625" s="41">
        <f t="shared" si="39"/>
        <v>3045.18</v>
      </c>
      <c r="L625" s="41">
        <f t="shared" si="39"/>
        <v>3121.73</v>
      </c>
      <c r="M625" s="41">
        <f t="shared" si="39"/>
        <v>3090.71</v>
      </c>
      <c r="N625" s="41">
        <f t="shared" si="39"/>
        <v>3056.58</v>
      </c>
      <c r="O625" s="41">
        <f t="shared" si="39"/>
        <v>3100.83</v>
      </c>
      <c r="P625" s="41">
        <f t="shared" si="39"/>
        <v>3187.43</v>
      </c>
      <c r="Q625" s="41">
        <f t="shared" si="39"/>
        <v>3153.69</v>
      </c>
      <c r="R625" s="41">
        <f t="shared" si="39"/>
        <v>3076.35</v>
      </c>
      <c r="S625" s="41">
        <f t="shared" si="39"/>
        <v>3047.3399999999997</v>
      </c>
      <c r="T625" s="41">
        <f t="shared" si="39"/>
        <v>2990.3999999999996</v>
      </c>
      <c r="U625" s="41">
        <f t="shared" si="39"/>
        <v>2951.29</v>
      </c>
      <c r="V625" s="41">
        <f t="shared" si="39"/>
        <v>3060.7799999999997</v>
      </c>
      <c r="W625" s="41">
        <f t="shared" si="39"/>
        <v>2915.12</v>
      </c>
      <c r="X625" s="41">
        <f t="shared" si="39"/>
        <v>2487.7799999999997</v>
      </c>
      <c r="Y625" s="41">
        <f t="shared" si="39"/>
        <v>2279.63</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15</v>
      </c>
      <c r="B626" s="41">
        <f t="shared" si="39"/>
        <v>2078.34</v>
      </c>
      <c r="C626" s="41">
        <f t="shared" si="39"/>
        <v>1993.79</v>
      </c>
      <c r="D626" s="41">
        <f t="shared" si="39"/>
        <v>1903.0500000000002</v>
      </c>
      <c r="E626" s="41">
        <f t="shared" si="39"/>
        <v>1860.1599999999999</v>
      </c>
      <c r="F626" s="41">
        <f t="shared" si="39"/>
        <v>1910.42</v>
      </c>
      <c r="G626" s="41">
        <f t="shared" si="39"/>
        <v>2068.4</v>
      </c>
      <c r="H626" s="41">
        <f t="shared" si="39"/>
        <v>2270.7199999999998</v>
      </c>
      <c r="I626" s="41">
        <f t="shared" si="39"/>
        <v>2671.34</v>
      </c>
      <c r="J626" s="41">
        <f t="shared" si="39"/>
        <v>2898.54</v>
      </c>
      <c r="K626" s="41">
        <f t="shared" si="39"/>
        <v>2991.2999999999997</v>
      </c>
      <c r="L626" s="41">
        <f t="shared" si="39"/>
        <v>3002.37</v>
      </c>
      <c r="M626" s="41">
        <f t="shared" si="39"/>
        <v>2965.0899999999997</v>
      </c>
      <c r="N626" s="41">
        <f t="shared" si="39"/>
        <v>2952.1299999999997</v>
      </c>
      <c r="O626" s="41">
        <f t="shared" si="39"/>
        <v>2976.19</v>
      </c>
      <c r="P626" s="41">
        <f t="shared" si="39"/>
        <v>3070.0299999999997</v>
      </c>
      <c r="Q626" s="41">
        <f t="shared" si="39"/>
        <v>3005.12</v>
      </c>
      <c r="R626" s="41">
        <f t="shared" si="39"/>
        <v>2969.2599999999998</v>
      </c>
      <c r="S626" s="41">
        <f t="shared" si="39"/>
        <v>2949.24</v>
      </c>
      <c r="T626" s="41">
        <f t="shared" si="39"/>
        <v>2956.5099999999998</v>
      </c>
      <c r="U626" s="41">
        <f t="shared" si="39"/>
        <v>2945.1299999999997</v>
      </c>
      <c r="V626" s="41">
        <f t="shared" si="39"/>
        <v>2963.8799999999997</v>
      </c>
      <c r="W626" s="41">
        <f t="shared" si="39"/>
        <v>2886.66</v>
      </c>
      <c r="X626" s="41">
        <f t="shared" si="39"/>
        <v>2610.27</v>
      </c>
      <c r="Y626" s="41">
        <f t="shared" si="39"/>
        <v>2290.9299999999998</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16</v>
      </c>
      <c r="B627" s="41">
        <f t="shared" si="39"/>
        <v>2016.3000000000002</v>
      </c>
      <c r="C627" s="41">
        <f t="shared" si="39"/>
        <v>1844.19</v>
      </c>
      <c r="D627" s="41">
        <f t="shared" si="39"/>
        <v>1719.04</v>
      </c>
      <c r="E627" s="41">
        <f t="shared" si="39"/>
        <v>1652.06</v>
      </c>
      <c r="F627" s="41">
        <f t="shared" si="39"/>
        <v>1739.6100000000001</v>
      </c>
      <c r="G627" s="41">
        <f t="shared" si="39"/>
        <v>1937.0299999999997</v>
      </c>
      <c r="H627" s="41">
        <f t="shared" si="39"/>
        <v>2193.36</v>
      </c>
      <c r="I627" s="41">
        <f t="shared" si="39"/>
        <v>2455.16</v>
      </c>
      <c r="J627" s="41">
        <f t="shared" si="39"/>
        <v>2783.3399999999997</v>
      </c>
      <c r="K627" s="41">
        <f t="shared" si="39"/>
        <v>2848.45</v>
      </c>
      <c r="L627" s="41">
        <f t="shared" si="39"/>
        <v>2843.6</v>
      </c>
      <c r="M627" s="41">
        <f t="shared" si="39"/>
        <v>2800.3199999999997</v>
      </c>
      <c r="N627" s="41">
        <f t="shared" si="39"/>
        <v>2827.89</v>
      </c>
      <c r="O627" s="41">
        <f t="shared" si="39"/>
        <v>2840.14</v>
      </c>
      <c r="P627" s="41">
        <f t="shared" si="39"/>
        <v>2926.54</v>
      </c>
      <c r="Q627" s="41">
        <f t="shared" si="39"/>
        <v>2901.96</v>
      </c>
      <c r="R627" s="41">
        <f t="shared" si="39"/>
        <v>2842.48</v>
      </c>
      <c r="S627" s="41">
        <f t="shared" si="39"/>
        <v>2796.1</v>
      </c>
      <c r="T627" s="41">
        <f t="shared" si="39"/>
        <v>2782.89</v>
      </c>
      <c r="U627" s="41">
        <f t="shared" si="39"/>
        <v>2770.69</v>
      </c>
      <c r="V627" s="41">
        <f t="shared" si="39"/>
        <v>2818.0699999999997</v>
      </c>
      <c r="W627" s="41">
        <f t="shared" si="39"/>
        <v>2841.7999999999997</v>
      </c>
      <c r="X627" s="41">
        <f t="shared" si="39"/>
        <v>2546.3200000000002</v>
      </c>
      <c r="Y627" s="41">
        <f t="shared" si="39"/>
        <v>2228.1</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17</v>
      </c>
      <c r="B628" s="41">
        <f t="shared" si="39"/>
        <v>2124.59</v>
      </c>
      <c r="C628" s="41">
        <f t="shared" si="39"/>
        <v>2071.15</v>
      </c>
      <c r="D628" s="41">
        <f t="shared" si="39"/>
        <v>1907.3600000000001</v>
      </c>
      <c r="E628" s="41">
        <f t="shared" si="39"/>
        <v>1828.0299999999997</v>
      </c>
      <c r="F628" s="41">
        <f t="shared" si="39"/>
        <v>1818.0500000000002</v>
      </c>
      <c r="G628" s="41">
        <f t="shared" si="39"/>
        <v>1724.96</v>
      </c>
      <c r="H628" s="41">
        <f t="shared" si="39"/>
        <v>1827.6599999999999</v>
      </c>
      <c r="I628" s="41">
        <f t="shared" si="39"/>
        <v>2192.31</v>
      </c>
      <c r="J628" s="41">
        <f t="shared" si="39"/>
        <v>2494.2199999999998</v>
      </c>
      <c r="K628" s="41">
        <f t="shared" si="39"/>
        <v>2798.66</v>
      </c>
      <c r="L628" s="41">
        <f t="shared" si="39"/>
        <v>2896.3999999999996</v>
      </c>
      <c r="M628" s="41">
        <f t="shared" si="39"/>
        <v>2931.0299999999997</v>
      </c>
      <c r="N628" s="41">
        <f t="shared" si="39"/>
        <v>2932.3799999999997</v>
      </c>
      <c r="O628" s="41">
        <f t="shared" si="39"/>
        <v>2894.52</v>
      </c>
      <c r="P628" s="41">
        <f t="shared" si="39"/>
        <v>2927.67</v>
      </c>
      <c r="Q628" s="41">
        <f t="shared" si="39"/>
        <v>2912.17</v>
      </c>
      <c r="R628" s="41">
        <f t="shared" si="39"/>
        <v>2894.7599999999998</v>
      </c>
      <c r="S628" s="41">
        <f t="shared" si="39"/>
        <v>2896.49</v>
      </c>
      <c r="T628" s="41">
        <f t="shared" si="39"/>
        <v>2892.22</v>
      </c>
      <c r="U628" s="41">
        <f t="shared" si="39"/>
        <v>2891.91</v>
      </c>
      <c r="V628" s="41">
        <f t="shared" si="39"/>
        <v>2919.5699999999997</v>
      </c>
      <c r="W628" s="41">
        <f t="shared" si="39"/>
        <v>2903.3599999999997</v>
      </c>
      <c r="X628" s="41">
        <f t="shared" si="39"/>
        <v>2482.4299999999998</v>
      </c>
      <c r="Y628" s="41">
        <f t="shared" si="39"/>
        <v>2289.02</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18</v>
      </c>
      <c r="B629" s="41">
        <f t="shared" si="39"/>
        <v>2017.54</v>
      </c>
      <c r="C629" s="41">
        <f t="shared" si="39"/>
        <v>1872.7399999999998</v>
      </c>
      <c r="D629" s="41">
        <f t="shared" si="39"/>
        <v>1814.85</v>
      </c>
      <c r="E629" s="41">
        <f t="shared" si="39"/>
        <v>1684.96</v>
      </c>
      <c r="F629" s="41">
        <f t="shared" si="39"/>
        <v>1646.92</v>
      </c>
      <c r="G629" s="41">
        <f t="shared" si="39"/>
        <v>1581.98</v>
      </c>
      <c r="H629" s="41">
        <f t="shared" si="39"/>
        <v>1575.5</v>
      </c>
      <c r="I629" s="41">
        <f t="shared" si="39"/>
        <v>1882.7799999999997</v>
      </c>
      <c r="J629" s="41">
        <f t="shared" si="39"/>
        <v>2353.31</v>
      </c>
      <c r="K629" s="41">
        <f t="shared" si="39"/>
        <v>2727.1099999999997</v>
      </c>
      <c r="L629" s="41">
        <f t="shared" si="39"/>
        <v>2885.21</v>
      </c>
      <c r="M629" s="41">
        <f t="shared" si="39"/>
        <v>2905.23</v>
      </c>
      <c r="N629" s="41">
        <f t="shared" si="39"/>
        <v>2902.3399999999997</v>
      </c>
      <c r="O629" s="41">
        <f t="shared" si="39"/>
        <v>2901.93</v>
      </c>
      <c r="P629" s="41">
        <f t="shared" si="39"/>
        <v>2898.71</v>
      </c>
      <c r="Q629" s="41">
        <f t="shared" si="39"/>
        <v>2860.79</v>
      </c>
      <c r="R629" s="41">
        <f t="shared" si="39"/>
        <v>2734.1299999999997</v>
      </c>
      <c r="S629" s="41">
        <f t="shared" si="39"/>
        <v>2756.68</v>
      </c>
      <c r="T629" s="41">
        <f t="shared" si="39"/>
        <v>2829.5699999999997</v>
      </c>
      <c r="U629" s="41">
        <f t="shared" si="39"/>
        <v>2876.06</v>
      </c>
      <c r="V629" s="41">
        <f t="shared" si="39"/>
        <v>2911.73</v>
      </c>
      <c r="W629" s="41">
        <f t="shared" si="39"/>
        <v>2943</v>
      </c>
      <c r="X629" s="41">
        <f t="shared" si="39"/>
        <v>2605.25</v>
      </c>
      <c r="Y629" s="41">
        <f t="shared" si="39"/>
        <v>2201.2599999999998</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19</v>
      </c>
      <c r="B630" s="41">
        <f t="shared" si="39"/>
        <v>2037.62</v>
      </c>
      <c r="C630" s="41">
        <f t="shared" si="39"/>
        <v>1924.88</v>
      </c>
      <c r="D630" s="41">
        <f t="shared" si="39"/>
        <v>1843.46</v>
      </c>
      <c r="E630" s="41">
        <f t="shared" si="39"/>
        <v>1821.67</v>
      </c>
      <c r="F630" s="41">
        <f t="shared" si="39"/>
        <v>1847.62</v>
      </c>
      <c r="G630" s="41">
        <f t="shared" si="39"/>
        <v>1919.8000000000002</v>
      </c>
      <c r="H630" s="41">
        <f t="shared" si="39"/>
        <v>2159.1</v>
      </c>
      <c r="I630" s="41">
        <f t="shared" si="39"/>
        <v>2534.85</v>
      </c>
      <c r="J630" s="41">
        <f t="shared" si="39"/>
        <v>2902.3999999999996</v>
      </c>
      <c r="K630" s="41">
        <f t="shared" si="39"/>
        <v>2997.47</v>
      </c>
      <c r="L630" s="41">
        <f t="shared" si="39"/>
        <v>3027.41</v>
      </c>
      <c r="M630" s="41">
        <f t="shared" si="39"/>
        <v>3006.44</v>
      </c>
      <c r="N630" s="41">
        <f t="shared" si="39"/>
        <v>2941.62</v>
      </c>
      <c r="O630" s="41">
        <f t="shared" si="39"/>
        <v>2985.8799999999997</v>
      </c>
      <c r="P630" s="41">
        <f t="shared" si="39"/>
        <v>3058.16</v>
      </c>
      <c r="Q630" s="41">
        <f t="shared" si="39"/>
        <v>3015.1</v>
      </c>
      <c r="R630" s="41">
        <f t="shared" si="39"/>
        <v>2935.7999999999997</v>
      </c>
      <c r="S630" s="41">
        <f t="shared" si="39"/>
        <v>2895.79</v>
      </c>
      <c r="T630" s="41">
        <f t="shared" si="39"/>
        <v>2881.54</v>
      </c>
      <c r="U630" s="41">
        <f t="shared" si="39"/>
        <v>2887.0099999999998</v>
      </c>
      <c r="V630" s="41">
        <f t="shared" si="39"/>
        <v>2895.96</v>
      </c>
      <c r="W630" s="41">
        <f t="shared" si="39"/>
        <v>2861.89</v>
      </c>
      <c r="X630" s="41">
        <f t="shared" si="39"/>
        <v>2410.21</v>
      </c>
      <c r="Y630" s="41">
        <f t="shared" si="39"/>
        <v>2192.65</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20</v>
      </c>
      <c r="B631" s="41">
        <f t="shared" si="39"/>
        <v>2060.15</v>
      </c>
      <c r="C631" s="41">
        <f t="shared" si="39"/>
        <v>1861.9299999999998</v>
      </c>
      <c r="D631" s="41">
        <f t="shared" si="39"/>
        <v>1664.62</v>
      </c>
      <c r="E631" s="41">
        <f t="shared" si="39"/>
        <v>1619.26</v>
      </c>
      <c r="F631" s="41">
        <f t="shared" si="39"/>
        <v>1686.71</v>
      </c>
      <c r="G631" s="41">
        <f t="shared" si="39"/>
        <v>1919.7799999999997</v>
      </c>
      <c r="H631" s="41">
        <f t="shared" si="39"/>
        <v>2111.9899999999998</v>
      </c>
      <c r="I631" s="41">
        <f t="shared" si="39"/>
        <v>2484.8200000000002</v>
      </c>
      <c r="J631" s="41">
        <f t="shared" si="39"/>
        <v>2858.2799999999997</v>
      </c>
      <c r="K631" s="41">
        <f t="shared" si="39"/>
        <v>3117.41</v>
      </c>
      <c r="L631" s="41">
        <f t="shared" si="39"/>
        <v>3135.5299999999997</v>
      </c>
      <c r="M631" s="41">
        <f t="shared" si="39"/>
        <v>3114.3999999999996</v>
      </c>
      <c r="N631" s="41">
        <f t="shared" si="39"/>
        <v>3105.7</v>
      </c>
      <c r="O631" s="41">
        <f t="shared" si="39"/>
        <v>3119.58</v>
      </c>
      <c r="P631" s="41">
        <f t="shared" si="39"/>
        <v>3264.8599999999997</v>
      </c>
      <c r="Q631" s="41">
        <f t="shared" si="39"/>
        <v>3134.0699999999997</v>
      </c>
      <c r="R631" s="41">
        <f t="shared" si="39"/>
        <v>3029.98</v>
      </c>
      <c r="S631" s="41">
        <f t="shared" si="39"/>
        <v>2931.1</v>
      </c>
      <c r="T631" s="41">
        <f t="shared" si="39"/>
        <v>2910.42</v>
      </c>
      <c r="U631" s="41">
        <f t="shared" si="39"/>
        <v>2904.67</v>
      </c>
      <c r="V631" s="41">
        <f t="shared" si="39"/>
        <v>2878.5</v>
      </c>
      <c r="W631" s="41">
        <f t="shared" si="39"/>
        <v>2851.66</v>
      </c>
      <c r="X631" s="41">
        <f t="shared" si="39"/>
        <v>2430.77</v>
      </c>
      <c r="Y631" s="41">
        <f t="shared" si="39"/>
        <v>2275.12</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21</v>
      </c>
      <c r="B632" s="41">
        <f t="shared" si="39"/>
        <v>2008.8899999999999</v>
      </c>
      <c r="C632" s="41">
        <f t="shared" si="39"/>
        <v>1906.58</v>
      </c>
      <c r="D632" s="41">
        <f t="shared" si="39"/>
        <v>1807.31</v>
      </c>
      <c r="E632" s="41">
        <f t="shared" si="39"/>
        <v>1699.37</v>
      </c>
      <c r="F632" s="41">
        <f t="shared" si="39"/>
        <v>1757.1</v>
      </c>
      <c r="G632" s="41">
        <f t="shared" si="39"/>
        <v>1938.9899999999998</v>
      </c>
      <c r="H632" s="41">
        <f t="shared" si="39"/>
        <v>2082.0299999999997</v>
      </c>
      <c r="I632" s="41">
        <f t="shared" si="39"/>
        <v>2512.17</v>
      </c>
      <c r="J632" s="41">
        <f t="shared" si="39"/>
        <v>2801.1</v>
      </c>
      <c r="K632" s="41">
        <f t="shared" si="39"/>
        <v>3028.8599999999997</v>
      </c>
      <c r="L632" s="41">
        <f t="shared" si="39"/>
        <v>3153.33</v>
      </c>
      <c r="M632" s="41">
        <f t="shared" si="39"/>
        <v>3064.0699999999997</v>
      </c>
      <c r="N632" s="41">
        <f t="shared" si="39"/>
        <v>3027.18</v>
      </c>
      <c r="O632" s="41">
        <f t="shared" si="39"/>
        <v>3052.98</v>
      </c>
      <c r="P632" s="41">
        <f t="shared" si="39"/>
        <v>3272.42</v>
      </c>
      <c r="Q632" s="41">
        <f t="shared" si="39"/>
        <v>3178.6499999999996</v>
      </c>
      <c r="R632" s="41">
        <f t="shared" si="39"/>
        <v>3005.97</v>
      </c>
      <c r="S632" s="41">
        <f t="shared" si="39"/>
        <v>2985.48</v>
      </c>
      <c r="T632" s="41">
        <f t="shared" si="39"/>
        <v>2957.35</v>
      </c>
      <c r="U632" s="41">
        <f t="shared" si="39"/>
        <v>2949</v>
      </c>
      <c r="V632" s="41">
        <f t="shared" si="39"/>
        <v>2902.52</v>
      </c>
      <c r="W632" s="41">
        <f t="shared" si="39"/>
        <v>2851.8799999999997</v>
      </c>
      <c r="X632" s="41">
        <f t="shared" si="39"/>
        <v>2467.4499999999998</v>
      </c>
      <c r="Y632" s="41">
        <f t="shared" si="39"/>
        <v>2319.31</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22</v>
      </c>
      <c r="B633" s="41">
        <f t="shared" si="39"/>
        <v>2036.79</v>
      </c>
      <c r="C633" s="41">
        <f t="shared" si="39"/>
        <v>1896.56</v>
      </c>
      <c r="D633" s="41">
        <f t="shared" si="39"/>
        <v>1767.75</v>
      </c>
      <c r="E633" s="41">
        <f t="shared" si="39"/>
        <v>1603.8</v>
      </c>
      <c r="F633" s="41">
        <f t="shared" si="39"/>
        <v>1697.9099999999999</v>
      </c>
      <c r="G633" s="41">
        <f t="shared" si="39"/>
        <v>1941.9</v>
      </c>
      <c r="H633" s="41">
        <f t="shared" si="39"/>
        <v>2080.88</v>
      </c>
      <c r="I633" s="41">
        <f t="shared" si="39"/>
        <v>2526.29</v>
      </c>
      <c r="J633" s="41">
        <f t="shared" si="39"/>
        <v>2884.37</v>
      </c>
      <c r="K633" s="41">
        <f t="shared" si="39"/>
        <v>3057.95</v>
      </c>
      <c r="L633" s="41">
        <f t="shared" si="39"/>
        <v>3086.58</v>
      </c>
      <c r="M633" s="41">
        <f t="shared" si="39"/>
        <v>3086.14</v>
      </c>
      <c r="N633" s="41">
        <f t="shared" si="39"/>
        <v>3009.97</v>
      </c>
      <c r="O633" s="41">
        <f t="shared" si="39"/>
        <v>3092.45</v>
      </c>
      <c r="P633" s="41">
        <f t="shared" si="39"/>
        <v>3172.1</v>
      </c>
      <c r="Q633" s="41">
        <f t="shared" si="39"/>
        <v>3109.96</v>
      </c>
      <c r="R633" s="41">
        <f t="shared" si="39"/>
        <v>3022.27</v>
      </c>
      <c r="S633" s="41">
        <f t="shared" si="39"/>
        <v>2962.62</v>
      </c>
      <c r="T633" s="41">
        <f t="shared" si="39"/>
        <v>2959.73</v>
      </c>
      <c r="U633" s="41">
        <f t="shared" si="39"/>
        <v>2943.02</v>
      </c>
      <c r="V633" s="41">
        <f t="shared" si="39"/>
        <v>2959.22</v>
      </c>
      <c r="W633" s="41">
        <f t="shared" si="39"/>
        <v>2881.3399999999997</v>
      </c>
      <c r="X633" s="41">
        <f t="shared" si="39"/>
        <v>2487.79</v>
      </c>
      <c r="Y633" s="41">
        <f t="shared" si="39"/>
        <v>2267.48</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23</v>
      </c>
      <c r="B634" s="41">
        <f t="shared" si="39"/>
        <v>2048.67</v>
      </c>
      <c r="C634" s="41">
        <f t="shared" si="39"/>
        <v>1855.5700000000002</v>
      </c>
      <c r="D634" s="41">
        <f t="shared" si="39"/>
        <v>1782.88</v>
      </c>
      <c r="E634" s="41">
        <f t="shared" si="39"/>
        <v>1716.5500000000002</v>
      </c>
      <c r="F634" s="41">
        <f t="shared" si="39"/>
        <v>1738.17</v>
      </c>
      <c r="G634" s="41">
        <f t="shared" si="39"/>
        <v>1887.8000000000002</v>
      </c>
      <c r="H634" s="41">
        <f t="shared" si="39"/>
        <v>2127.71</v>
      </c>
      <c r="I634" s="41">
        <f t="shared" si="39"/>
        <v>2552.91</v>
      </c>
      <c r="J634" s="41">
        <f t="shared" si="39"/>
        <v>2900.7999999999997</v>
      </c>
      <c r="K634" s="41">
        <f t="shared" si="39"/>
        <v>3001.17</v>
      </c>
      <c r="L634" s="41">
        <f t="shared" si="39"/>
        <v>3049.5699999999997</v>
      </c>
      <c r="M634" s="41">
        <f t="shared" si="39"/>
        <v>3033.39</v>
      </c>
      <c r="N634" s="41">
        <f t="shared" si="39"/>
        <v>3066.8999999999996</v>
      </c>
      <c r="O634" s="41">
        <f t="shared" si="39"/>
        <v>3094.45</v>
      </c>
      <c r="P634" s="41">
        <f t="shared" si="39"/>
        <v>3192.94</v>
      </c>
      <c r="Q634" s="41">
        <f t="shared" ref="Q634:Y634" si="40">Q600</f>
        <v>3086.7599999999998</v>
      </c>
      <c r="R634" s="41">
        <f t="shared" si="40"/>
        <v>3021.41</v>
      </c>
      <c r="S634" s="41">
        <f t="shared" si="40"/>
        <v>2992.97</v>
      </c>
      <c r="T634" s="41">
        <f t="shared" si="40"/>
        <v>2954.94</v>
      </c>
      <c r="U634" s="41">
        <f t="shared" si="40"/>
        <v>2938.3399999999997</v>
      </c>
      <c r="V634" s="41">
        <f t="shared" si="40"/>
        <v>2912.75</v>
      </c>
      <c r="W634" s="41">
        <f t="shared" si="40"/>
        <v>2923.83</v>
      </c>
      <c r="X634" s="41">
        <f t="shared" si="40"/>
        <v>2716.29</v>
      </c>
      <c r="Y634" s="41">
        <f t="shared" si="40"/>
        <v>2330.67</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24</v>
      </c>
      <c r="B635" s="41">
        <f t="shared" ref="B635:Y642" si="41">B601</f>
        <v>2244.73</v>
      </c>
      <c r="C635" s="41">
        <f t="shared" si="41"/>
        <v>2031.4499999999998</v>
      </c>
      <c r="D635" s="41">
        <f t="shared" si="41"/>
        <v>1945.6799999999998</v>
      </c>
      <c r="E635" s="41">
        <f t="shared" si="41"/>
        <v>1892.9299999999998</v>
      </c>
      <c r="F635" s="41">
        <f t="shared" si="41"/>
        <v>1873.02</v>
      </c>
      <c r="G635" s="41">
        <f t="shared" si="41"/>
        <v>1868.58</v>
      </c>
      <c r="H635" s="41">
        <f t="shared" si="41"/>
        <v>1929.02</v>
      </c>
      <c r="I635" s="41">
        <f t="shared" si="41"/>
        <v>2232.25</v>
      </c>
      <c r="J635" s="41">
        <f t="shared" si="41"/>
        <v>2646.48</v>
      </c>
      <c r="K635" s="41">
        <f t="shared" si="41"/>
        <v>2934.1299999999997</v>
      </c>
      <c r="L635" s="41">
        <f t="shared" si="41"/>
        <v>3010.18</v>
      </c>
      <c r="M635" s="41">
        <f t="shared" si="41"/>
        <v>3018.0099999999998</v>
      </c>
      <c r="N635" s="41">
        <f t="shared" si="41"/>
        <v>3007.1</v>
      </c>
      <c r="O635" s="41">
        <f t="shared" si="41"/>
        <v>3008.23</v>
      </c>
      <c r="P635" s="41">
        <f t="shared" si="41"/>
        <v>2999.39</v>
      </c>
      <c r="Q635" s="41">
        <f t="shared" si="41"/>
        <v>3026.64</v>
      </c>
      <c r="R635" s="41">
        <f t="shared" si="41"/>
        <v>3016.93</v>
      </c>
      <c r="S635" s="41">
        <f t="shared" si="41"/>
        <v>3009.99</v>
      </c>
      <c r="T635" s="41">
        <f t="shared" si="41"/>
        <v>3002.2</v>
      </c>
      <c r="U635" s="41">
        <f t="shared" si="41"/>
        <v>3005.69</v>
      </c>
      <c r="V635" s="41">
        <f t="shared" si="41"/>
        <v>3012.2999999999997</v>
      </c>
      <c r="W635" s="41">
        <f t="shared" si="41"/>
        <v>3000</v>
      </c>
      <c r="X635" s="41">
        <f t="shared" si="41"/>
        <v>2670.99</v>
      </c>
      <c r="Y635" s="41">
        <f t="shared" si="41"/>
        <v>2305.5700000000002</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25</v>
      </c>
      <c r="B636" s="41">
        <f t="shared" si="41"/>
        <v>2188.4899999999998</v>
      </c>
      <c r="C636" s="41">
        <f t="shared" si="41"/>
        <v>2000.63</v>
      </c>
      <c r="D636" s="41">
        <f t="shared" si="41"/>
        <v>1909.08</v>
      </c>
      <c r="E636" s="41">
        <f t="shared" si="41"/>
        <v>1835.12</v>
      </c>
      <c r="F636" s="41">
        <f t="shared" si="41"/>
        <v>1786.04</v>
      </c>
      <c r="G636" s="41">
        <f t="shared" si="41"/>
        <v>1830.42</v>
      </c>
      <c r="H636" s="41">
        <f t="shared" si="41"/>
        <v>1761.3600000000001</v>
      </c>
      <c r="I636" s="41">
        <f t="shared" si="41"/>
        <v>2019.85</v>
      </c>
      <c r="J636" s="41">
        <f t="shared" si="41"/>
        <v>2368.65</v>
      </c>
      <c r="K636" s="41">
        <f t="shared" si="41"/>
        <v>2722.98</v>
      </c>
      <c r="L636" s="41">
        <f t="shared" si="41"/>
        <v>2860</v>
      </c>
      <c r="M636" s="41">
        <f t="shared" si="41"/>
        <v>2922.64</v>
      </c>
      <c r="N636" s="41">
        <f t="shared" si="41"/>
        <v>2922.0499999999997</v>
      </c>
      <c r="O636" s="41">
        <f t="shared" si="41"/>
        <v>2920.6299999999997</v>
      </c>
      <c r="P636" s="41">
        <f t="shared" si="41"/>
        <v>2926.2</v>
      </c>
      <c r="Q636" s="41">
        <f t="shared" si="41"/>
        <v>2883.49</v>
      </c>
      <c r="R636" s="41">
        <f t="shared" si="41"/>
        <v>2819.71</v>
      </c>
      <c r="S636" s="41">
        <f t="shared" si="41"/>
        <v>2826.68</v>
      </c>
      <c r="T636" s="41">
        <f t="shared" si="41"/>
        <v>2856.3999999999996</v>
      </c>
      <c r="U636" s="41">
        <f t="shared" si="41"/>
        <v>2879.94</v>
      </c>
      <c r="V636" s="41">
        <f t="shared" si="41"/>
        <v>2910.43</v>
      </c>
      <c r="W636" s="41">
        <f t="shared" si="41"/>
        <v>2946.7999999999997</v>
      </c>
      <c r="X636" s="41">
        <f t="shared" si="41"/>
        <v>2595.2199999999998</v>
      </c>
      <c r="Y636" s="41">
        <f t="shared" si="41"/>
        <v>2224.92</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26</v>
      </c>
      <c r="B637" s="41">
        <f t="shared" si="41"/>
        <v>2052.36</v>
      </c>
      <c r="C637" s="41">
        <f t="shared" si="41"/>
        <v>1940.0500000000002</v>
      </c>
      <c r="D637" s="41">
        <f t="shared" si="41"/>
        <v>1851.46</v>
      </c>
      <c r="E637" s="41">
        <f t="shared" si="41"/>
        <v>1689.6399999999999</v>
      </c>
      <c r="F637" s="41">
        <f t="shared" si="41"/>
        <v>1709.3600000000001</v>
      </c>
      <c r="G637" s="41">
        <f t="shared" si="41"/>
        <v>1968.54</v>
      </c>
      <c r="H637" s="41">
        <f t="shared" si="41"/>
        <v>2076.81</v>
      </c>
      <c r="I637" s="41">
        <f t="shared" si="41"/>
        <v>2384.23</v>
      </c>
      <c r="J637" s="41">
        <f t="shared" si="41"/>
        <v>2819.62</v>
      </c>
      <c r="K637" s="41">
        <f t="shared" si="41"/>
        <v>2905.3799999999997</v>
      </c>
      <c r="L637" s="41">
        <f t="shared" si="41"/>
        <v>2994.47</v>
      </c>
      <c r="M637" s="41">
        <f t="shared" si="41"/>
        <v>2952.35</v>
      </c>
      <c r="N637" s="41">
        <f t="shared" si="41"/>
        <v>2917.5699999999997</v>
      </c>
      <c r="O637" s="41">
        <f t="shared" si="41"/>
        <v>2965.54</v>
      </c>
      <c r="P637" s="41">
        <f t="shared" si="41"/>
        <v>3019.18</v>
      </c>
      <c r="Q637" s="41">
        <f t="shared" si="41"/>
        <v>3027.48</v>
      </c>
      <c r="R637" s="41">
        <f t="shared" si="41"/>
        <v>2991.0699999999997</v>
      </c>
      <c r="S637" s="41">
        <f t="shared" si="41"/>
        <v>2856.42</v>
      </c>
      <c r="T637" s="41">
        <f t="shared" si="41"/>
        <v>2813.79</v>
      </c>
      <c r="U637" s="41">
        <f t="shared" si="41"/>
        <v>2715.6099999999997</v>
      </c>
      <c r="V637" s="41">
        <f t="shared" si="41"/>
        <v>2741.29</v>
      </c>
      <c r="W637" s="41">
        <f t="shared" si="41"/>
        <v>2647.59</v>
      </c>
      <c r="X637" s="41">
        <f t="shared" si="41"/>
        <v>2245.9</v>
      </c>
      <c r="Y637" s="41">
        <f t="shared" si="41"/>
        <v>2124.8200000000002</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27</v>
      </c>
      <c r="B638" s="41">
        <f t="shared" si="41"/>
        <v>1962.1799999999998</v>
      </c>
      <c r="C638" s="41">
        <f t="shared" si="41"/>
        <v>1772.19</v>
      </c>
      <c r="D638" s="41">
        <f t="shared" si="41"/>
        <v>1712.35</v>
      </c>
      <c r="E638" s="41">
        <f t="shared" si="41"/>
        <v>1400.05</v>
      </c>
      <c r="F638" s="41">
        <f t="shared" si="41"/>
        <v>1195.6100000000001</v>
      </c>
      <c r="G638" s="41">
        <f t="shared" si="41"/>
        <v>1772.9699999999998</v>
      </c>
      <c r="H638" s="41">
        <f t="shared" si="41"/>
        <v>1944.85</v>
      </c>
      <c r="I638" s="41">
        <f t="shared" si="41"/>
        <v>2271.66</v>
      </c>
      <c r="J638" s="41">
        <f t="shared" si="41"/>
        <v>2644.39</v>
      </c>
      <c r="K638" s="41">
        <f t="shared" si="41"/>
        <v>2827.7999999999997</v>
      </c>
      <c r="L638" s="41">
        <f t="shared" si="41"/>
        <v>2926.47</v>
      </c>
      <c r="M638" s="41">
        <f t="shared" si="41"/>
        <v>2832.33</v>
      </c>
      <c r="N638" s="41">
        <f t="shared" si="41"/>
        <v>2789.8999999999996</v>
      </c>
      <c r="O638" s="41">
        <f t="shared" si="41"/>
        <v>2826.35</v>
      </c>
      <c r="P638" s="41">
        <f t="shared" si="41"/>
        <v>2948.54</v>
      </c>
      <c r="Q638" s="41">
        <f t="shared" si="41"/>
        <v>2873.43</v>
      </c>
      <c r="R638" s="41">
        <f t="shared" si="41"/>
        <v>2888.2799999999997</v>
      </c>
      <c r="S638" s="41">
        <f t="shared" si="41"/>
        <v>2820.5</v>
      </c>
      <c r="T638" s="41">
        <f t="shared" si="41"/>
        <v>2770.2</v>
      </c>
      <c r="U638" s="41">
        <f t="shared" si="41"/>
        <v>2666.44</v>
      </c>
      <c r="V638" s="41">
        <f t="shared" si="41"/>
        <v>2661.02</v>
      </c>
      <c r="W638" s="41">
        <f t="shared" si="41"/>
        <v>2612.98</v>
      </c>
      <c r="X638" s="41">
        <f t="shared" si="41"/>
        <v>2246.14</v>
      </c>
      <c r="Y638" s="41">
        <f t="shared" si="41"/>
        <v>2138.0099999999998</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28</v>
      </c>
      <c r="B639" s="41">
        <f t="shared" si="41"/>
        <v>2026.65</v>
      </c>
      <c r="C639" s="41">
        <f t="shared" si="41"/>
        <v>1803.56</v>
      </c>
      <c r="D639" s="41">
        <f t="shared" si="41"/>
        <v>1656.06</v>
      </c>
      <c r="E639" s="41">
        <f t="shared" si="41"/>
        <v>1131.54</v>
      </c>
      <c r="F639" s="41">
        <f t="shared" si="41"/>
        <v>1007.96</v>
      </c>
      <c r="G639" s="41">
        <f t="shared" si="41"/>
        <v>1845.0299999999997</v>
      </c>
      <c r="H639" s="41">
        <f t="shared" si="41"/>
        <v>2075.3000000000002</v>
      </c>
      <c r="I639" s="41">
        <f t="shared" si="41"/>
        <v>2363.61</v>
      </c>
      <c r="J639" s="41">
        <f t="shared" si="41"/>
        <v>2885.06</v>
      </c>
      <c r="K639" s="41">
        <f t="shared" si="41"/>
        <v>2958.18</v>
      </c>
      <c r="L639" s="41">
        <f t="shared" si="41"/>
        <v>3042.23</v>
      </c>
      <c r="M639" s="41">
        <f t="shared" si="41"/>
        <v>3039.5699999999997</v>
      </c>
      <c r="N639" s="41">
        <f t="shared" si="41"/>
        <v>3033.62</v>
      </c>
      <c r="O639" s="41">
        <f t="shared" si="41"/>
        <v>3046.41</v>
      </c>
      <c r="P639" s="41">
        <f t="shared" si="41"/>
        <v>3150.5699999999997</v>
      </c>
      <c r="Q639" s="41">
        <f t="shared" si="41"/>
        <v>3228.42</v>
      </c>
      <c r="R639" s="41">
        <f t="shared" si="41"/>
        <v>3052.8599999999997</v>
      </c>
      <c r="S639" s="41">
        <f t="shared" si="41"/>
        <v>3002.67</v>
      </c>
      <c r="T639" s="41">
        <f t="shared" si="41"/>
        <v>2954.0899999999997</v>
      </c>
      <c r="U639" s="41">
        <f t="shared" si="41"/>
        <v>2913.41</v>
      </c>
      <c r="V639" s="41">
        <f t="shared" si="41"/>
        <v>2902.0499999999997</v>
      </c>
      <c r="W639" s="41">
        <f t="shared" si="41"/>
        <v>2867.1</v>
      </c>
      <c r="X639" s="41">
        <f t="shared" si="41"/>
        <v>2473.5700000000002</v>
      </c>
      <c r="Y639" s="41">
        <f t="shared" si="41"/>
        <v>2204.19</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12" x14ac:dyDescent="0.2">
      <c r="A640" s="33">
        <v>29</v>
      </c>
      <c r="B640" s="41">
        <f t="shared" si="41"/>
        <v>2002.8400000000001</v>
      </c>
      <c r="C640" s="41">
        <f t="shared" si="41"/>
        <v>1840.23</v>
      </c>
      <c r="D640" s="41">
        <f t="shared" si="41"/>
        <v>1651.1100000000001</v>
      </c>
      <c r="E640" s="41">
        <f t="shared" si="41"/>
        <v>1574.98</v>
      </c>
      <c r="F640" s="41">
        <f t="shared" si="41"/>
        <v>1562.8</v>
      </c>
      <c r="G640" s="41">
        <f t="shared" si="41"/>
        <v>1872.5099999999998</v>
      </c>
      <c r="H640" s="41">
        <f t="shared" si="41"/>
        <v>1997.46</v>
      </c>
      <c r="I640" s="41">
        <f t="shared" si="41"/>
        <v>2354.9499999999998</v>
      </c>
      <c r="J640" s="41">
        <f t="shared" si="41"/>
        <v>2914.8199999999997</v>
      </c>
      <c r="K640" s="41">
        <f t="shared" si="41"/>
        <v>2950.62</v>
      </c>
      <c r="L640" s="41">
        <f t="shared" si="41"/>
        <v>2960.23</v>
      </c>
      <c r="M640" s="41">
        <f t="shared" si="41"/>
        <v>3052.19</v>
      </c>
      <c r="N640" s="41">
        <f t="shared" si="41"/>
        <v>3059.2799999999997</v>
      </c>
      <c r="O640" s="41">
        <f t="shared" si="41"/>
        <v>3078.6499999999996</v>
      </c>
      <c r="P640" s="41">
        <f t="shared" si="41"/>
        <v>3213.39</v>
      </c>
      <c r="Q640" s="41">
        <f t="shared" si="41"/>
        <v>3229.81</v>
      </c>
      <c r="R640" s="41">
        <f t="shared" si="41"/>
        <v>3221.42</v>
      </c>
      <c r="S640" s="41">
        <f t="shared" si="41"/>
        <v>3156.83</v>
      </c>
      <c r="T640" s="41">
        <f t="shared" si="41"/>
        <v>3092.71</v>
      </c>
      <c r="U640" s="41">
        <f t="shared" si="41"/>
        <v>3068.5499999999997</v>
      </c>
      <c r="V640" s="41">
        <f t="shared" si="41"/>
        <v>3037.52</v>
      </c>
      <c r="W640" s="41">
        <f t="shared" si="41"/>
        <v>2954.0299999999997</v>
      </c>
      <c r="X640" s="41">
        <f t="shared" si="41"/>
        <v>2638.19</v>
      </c>
      <c r="Y640" s="41">
        <f t="shared" si="41"/>
        <v>2225.7399999999998</v>
      </c>
      <c r="Z640" s="24">
        <f>IFERROR(Y640,"скрыть")</f>
        <v>2225.7399999999998</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12" x14ac:dyDescent="0.2">
      <c r="A641" s="33">
        <v>30</v>
      </c>
      <c r="B641" s="41">
        <f t="shared" si="41"/>
        <v>2012.96</v>
      </c>
      <c r="C641" s="41">
        <f t="shared" si="41"/>
        <v>1870.7599999999998</v>
      </c>
      <c r="D641" s="41">
        <f t="shared" si="41"/>
        <v>1722.29</v>
      </c>
      <c r="E641" s="41">
        <f t="shared" si="41"/>
        <v>1632.34</v>
      </c>
      <c r="F641" s="41">
        <f t="shared" si="41"/>
        <v>1620.3899999999999</v>
      </c>
      <c r="G641" s="41">
        <f t="shared" si="41"/>
        <v>1846.7599999999998</v>
      </c>
      <c r="H641" s="41">
        <f t="shared" si="41"/>
        <v>1913.12</v>
      </c>
      <c r="I641" s="41">
        <f t="shared" si="41"/>
        <v>2304.33</v>
      </c>
      <c r="J641" s="41">
        <f t="shared" si="41"/>
        <v>2929.0899999999997</v>
      </c>
      <c r="K641" s="41">
        <f t="shared" si="41"/>
        <v>2819.99</v>
      </c>
      <c r="L641" s="41">
        <f t="shared" si="41"/>
        <v>2800.56</v>
      </c>
      <c r="M641" s="41">
        <f t="shared" si="41"/>
        <v>2786.7999999999997</v>
      </c>
      <c r="N641" s="41">
        <f t="shared" si="41"/>
        <v>3087.0699999999997</v>
      </c>
      <c r="O641" s="41">
        <f t="shared" si="41"/>
        <v>3101.74</v>
      </c>
      <c r="P641" s="41">
        <f t="shared" si="41"/>
        <v>3485.67</v>
      </c>
      <c r="Q641" s="41">
        <f t="shared" si="41"/>
        <v>3482.3199999999997</v>
      </c>
      <c r="R641" s="41">
        <f t="shared" si="41"/>
        <v>3253.46</v>
      </c>
      <c r="S641" s="41">
        <f t="shared" si="41"/>
        <v>3131.99</v>
      </c>
      <c r="T641" s="41">
        <f t="shared" si="41"/>
        <v>3080.3199999999997</v>
      </c>
      <c r="U641" s="41">
        <f t="shared" si="41"/>
        <v>3036.99</v>
      </c>
      <c r="V641" s="41">
        <f t="shared" si="41"/>
        <v>3117.45</v>
      </c>
      <c r="W641" s="41">
        <f t="shared" si="41"/>
        <v>3113.93</v>
      </c>
      <c r="X641" s="41">
        <f t="shared" si="41"/>
        <v>2838.18</v>
      </c>
      <c r="Y641" s="41">
        <f t="shared" si="41"/>
        <v>2345.23</v>
      </c>
      <c r="Z641" s="24">
        <f>IFERROR(Y641,"скрыть")</f>
        <v>2345.23</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12" x14ac:dyDescent="0.2">
      <c r="A642" s="33">
        <v>31</v>
      </c>
      <c r="B642" s="41">
        <f t="shared" si="41"/>
        <v>2096.92</v>
      </c>
      <c r="C642" s="41">
        <f t="shared" si="41"/>
        <v>1960.75</v>
      </c>
      <c r="D642" s="41">
        <f t="shared" si="41"/>
        <v>1831.35</v>
      </c>
      <c r="E642" s="41">
        <f t="shared" si="41"/>
        <v>1728.13</v>
      </c>
      <c r="F642" s="41">
        <f t="shared" si="41"/>
        <v>1684.2799999999997</v>
      </c>
      <c r="G642" s="41">
        <f t="shared" si="41"/>
        <v>1784.73</v>
      </c>
      <c r="H642" s="41">
        <f t="shared" si="41"/>
        <v>1845.7599999999998</v>
      </c>
      <c r="I642" s="41">
        <f t="shared" si="41"/>
        <v>2107.06</v>
      </c>
      <c r="J642" s="41">
        <f t="shared" si="41"/>
        <v>2702.92</v>
      </c>
      <c r="K642" s="41">
        <f t="shared" si="41"/>
        <v>2856.92</v>
      </c>
      <c r="L642" s="41">
        <f t="shared" si="41"/>
        <v>2996.3799999999997</v>
      </c>
      <c r="M642" s="41">
        <f t="shared" si="41"/>
        <v>3029.6499999999996</v>
      </c>
      <c r="N642" s="41">
        <f t="shared" si="41"/>
        <v>3041.24</v>
      </c>
      <c r="O642" s="41">
        <f t="shared" si="41"/>
        <v>3045.2799999999997</v>
      </c>
      <c r="P642" s="41">
        <f t="shared" si="41"/>
        <v>3088.48</v>
      </c>
      <c r="Q642" s="41">
        <f t="shared" si="41"/>
        <v>3108.42</v>
      </c>
      <c r="R642" s="41">
        <f t="shared" si="41"/>
        <v>3113.54</v>
      </c>
      <c r="S642" s="41">
        <f t="shared" si="41"/>
        <v>3121.6499999999996</v>
      </c>
      <c r="T642" s="41">
        <f t="shared" si="41"/>
        <v>3057.3599999999997</v>
      </c>
      <c r="U642" s="41">
        <f t="shared" si="41"/>
        <v>3035.6499999999996</v>
      </c>
      <c r="V642" s="41">
        <f t="shared" si="41"/>
        <v>3056.5499999999997</v>
      </c>
      <c r="W642" s="41">
        <f t="shared" si="41"/>
        <v>3042.23</v>
      </c>
      <c r="X642" s="41">
        <f t="shared" si="41"/>
        <v>2720.56</v>
      </c>
      <c r="Y642" s="41">
        <f t="shared" si="41"/>
        <v>2279.0700000000002</v>
      </c>
      <c r="Z642" s="24">
        <f>IFERROR(Y642,"скрыть")</f>
        <v>2279.0700000000002</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ht="11.25" customHeight="1" x14ac:dyDescent="0.2">
      <c r="A643" s="111"/>
      <c r="B643" s="112" t="s">
        <v>109</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ht="11.25" customHeight="1" x14ac:dyDescent="0.2">
      <c r="A644" s="111"/>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s="27" customFormat="1" ht="32.65" customHeight="1" x14ac:dyDescent="0.2">
      <c r="A645" s="31" t="s">
        <v>83</v>
      </c>
      <c r="B645" s="32" t="s">
        <v>84</v>
      </c>
      <c r="C645" s="32" t="s">
        <v>85</v>
      </c>
      <c r="D645" s="32" t="s">
        <v>86</v>
      </c>
      <c r="E645" s="32" t="s">
        <v>87</v>
      </c>
      <c r="F645" s="32" t="s">
        <v>88</v>
      </c>
      <c r="G645" s="32" t="s">
        <v>89</v>
      </c>
      <c r="H645" s="32" t="s">
        <v>90</v>
      </c>
      <c r="I645" s="32" t="s">
        <v>91</v>
      </c>
      <c r="J645" s="32" t="s">
        <v>92</v>
      </c>
      <c r="K645" s="32" t="s">
        <v>93</v>
      </c>
      <c r="L645" s="32" t="s">
        <v>94</v>
      </c>
      <c r="M645" s="32" t="s">
        <v>95</v>
      </c>
      <c r="N645" s="32" t="s">
        <v>96</v>
      </c>
      <c r="O645" s="32" t="s">
        <v>97</v>
      </c>
      <c r="P645" s="32" t="s">
        <v>98</v>
      </c>
      <c r="Q645" s="32" t="s">
        <v>99</v>
      </c>
      <c r="R645" s="32" t="s">
        <v>100</v>
      </c>
      <c r="S645" s="32" t="s">
        <v>101</v>
      </c>
      <c r="T645" s="32" t="s">
        <v>102</v>
      </c>
      <c r="U645" s="32" t="s">
        <v>103</v>
      </c>
      <c r="V645" s="32" t="s">
        <v>104</v>
      </c>
      <c r="W645" s="32" t="s">
        <v>105</v>
      </c>
      <c r="X645" s="32" t="s">
        <v>106</v>
      </c>
      <c r="Y645" s="32" t="s">
        <v>107</v>
      </c>
      <c r="Z645" s="26"/>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2" x14ac:dyDescent="0.2">
      <c r="A646" s="33">
        <v>1</v>
      </c>
      <c r="B646" s="41">
        <f>B578</f>
        <v>2090.9299999999998</v>
      </c>
      <c r="C646" s="41">
        <f t="shared" ref="C646:Y646" si="42">C578</f>
        <v>1948.9899999999998</v>
      </c>
      <c r="D646" s="41">
        <f t="shared" si="42"/>
        <v>1896.85</v>
      </c>
      <c r="E646" s="41">
        <f t="shared" si="42"/>
        <v>1857.3400000000001</v>
      </c>
      <c r="F646" s="41">
        <f t="shared" si="42"/>
        <v>1840.56</v>
      </c>
      <c r="G646" s="41">
        <f t="shared" si="42"/>
        <v>1845.0299999999997</v>
      </c>
      <c r="H646" s="41">
        <f t="shared" si="42"/>
        <v>1856.4299999999998</v>
      </c>
      <c r="I646" s="41">
        <f t="shared" si="42"/>
        <v>2107.65</v>
      </c>
      <c r="J646" s="41">
        <f t="shared" si="42"/>
        <v>2296.37</v>
      </c>
      <c r="K646" s="41">
        <f t="shared" si="42"/>
        <v>2562.1999999999998</v>
      </c>
      <c r="L646" s="41">
        <f t="shared" si="42"/>
        <v>2697.81</v>
      </c>
      <c r="M646" s="41">
        <f t="shared" si="42"/>
        <v>2725.45</v>
      </c>
      <c r="N646" s="41">
        <f t="shared" si="42"/>
        <v>2703.3999999999996</v>
      </c>
      <c r="O646" s="41">
        <f t="shared" si="42"/>
        <v>2711.3399999999997</v>
      </c>
      <c r="P646" s="41">
        <f t="shared" si="42"/>
        <v>2708.89</v>
      </c>
      <c r="Q646" s="41">
        <f t="shared" si="42"/>
        <v>2636.16</v>
      </c>
      <c r="R646" s="41">
        <f t="shared" si="42"/>
        <v>2520.98</v>
      </c>
      <c r="S646" s="41">
        <f t="shared" si="42"/>
        <v>2584.9899999999998</v>
      </c>
      <c r="T646" s="41">
        <f t="shared" si="42"/>
        <v>2631.36</v>
      </c>
      <c r="U646" s="41">
        <f t="shared" si="42"/>
        <v>2691.9</v>
      </c>
      <c r="V646" s="41">
        <f t="shared" si="42"/>
        <v>2788.19</v>
      </c>
      <c r="W646" s="41">
        <f t="shared" si="42"/>
        <v>2779.5299999999997</v>
      </c>
      <c r="X646" s="41">
        <f t="shared" si="42"/>
        <v>2315.89</v>
      </c>
      <c r="Y646" s="41">
        <f t="shared" si="42"/>
        <v>2193.6</v>
      </c>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2" x14ac:dyDescent="0.2">
      <c r="A647" s="33">
        <v>2</v>
      </c>
      <c r="B647" s="41">
        <f t="shared" ref="B647:Y657" si="43">B579</f>
        <v>2021.1</v>
      </c>
      <c r="C647" s="41">
        <f t="shared" si="43"/>
        <v>1919.46</v>
      </c>
      <c r="D647" s="41">
        <f t="shared" si="43"/>
        <v>1840.5299999999997</v>
      </c>
      <c r="E647" s="41">
        <f t="shared" si="43"/>
        <v>1826.5</v>
      </c>
      <c r="F647" s="41">
        <f t="shared" si="43"/>
        <v>1817.3000000000002</v>
      </c>
      <c r="G647" s="41">
        <f t="shared" si="43"/>
        <v>1835.73</v>
      </c>
      <c r="H647" s="41">
        <f t="shared" si="43"/>
        <v>1805.56</v>
      </c>
      <c r="I647" s="41">
        <f t="shared" si="43"/>
        <v>2015.48</v>
      </c>
      <c r="J647" s="41">
        <f t="shared" si="43"/>
        <v>2285.71</v>
      </c>
      <c r="K647" s="41">
        <f t="shared" si="43"/>
        <v>2469.52</v>
      </c>
      <c r="L647" s="41">
        <f t="shared" si="43"/>
        <v>2485.4299999999998</v>
      </c>
      <c r="M647" s="41">
        <f t="shared" si="43"/>
        <v>2540.41</v>
      </c>
      <c r="N647" s="41">
        <f t="shared" si="43"/>
        <v>2534.3200000000002</v>
      </c>
      <c r="O647" s="41">
        <f t="shared" si="43"/>
        <v>2505.29</v>
      </c>
      <c r="P647" s="41">
        <f t="shared" si="43"/>
        <v>2490.2199999999998</v>
      </c>
      <c r="Q647" s="41">
        <f t="shared" si="43"/>
        <v>2470.98</v>
      </c>
      <c r="R647" s="41">
        <f t="shared" si="43"/>
        <v>2420.48</v>
      </c>
      <c r="S647" s="41">
        <f t="shared" si="43"/>
        <v>2467.44</v>
      </c>
      <c r="T647" s="41">
        <f t="shared" si="43"/>
        <v>2470.48</v>
      </c>
      <c r="U647" s="41">
        <f t="shared" si="43"/>
        <v>2617.15</v>
      </c>
      <c r="V647" s="41">
        <f t="shared" si="43"/>
        <v>2671.62</v>
      </c>
      <c r="W647" s="41">
        <f t="shared" si="43"/>
        <v>2662.52</v>
      </c>
      <c r="X647" s="41">
        <f t="shared" si="43"/>
        <v>2266.02</v>
      </c>
      <c r="Y647" s="41">
        <f t="shared" si="43"/>
        <v>2082.46</v>
      </c>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ht="12" x14ac:dyDescent="0.2">
      <c r="A648" s="33">
        <v>3</v>
      </c>
      <c r="B648" s="41">
        <f t="shared" si="43"/>
        <v>2011.9699999999998</v>
      </c>
      <c r="C648" s="41">
        <f t="shared" si="43"/>
        <v>1915.8600000000001</v>
      </c>
      <c r="D648" s="41">
        <f t="shared" si="43"/>
        <v>1832.37</v>
      </c>
      <c r="E648" s="41">
        <f t="shared" si="43"/>
        <v>1816.29</v>
      </c>
      <c r="F648" s="41">
        <f t="shared" si="43"/>
        <v>1813.29</v>
      </c>
      <c r="G648" s="41">
        <f t="shared" si="43"/>
        <v>1821.88</v>
      </c>
      <c r="H648" s="41">
        <f t="shared" si="43"/>
        <v>1839.29</v>
      </c>
      <c r="I648" s="41">
        <f t="shared" si="43"/>
        <v>2058.0099999999998</v>
      </c>
      <c r="J648" s="41">
        <f t="shared" si="43"/>
        <v>2309.48</v>
      </c>
      <c r="K648" s="41">
        <f t="shared" si="43"/>
        <v>2658.25</v>
      </c>
      <c r="L648" s="41">
        <f t="shared" si="43"/>
        <v>2713.06</v>
      </c>
      <c r="M648" s="41">
        <f t="shared" si="43"/>
        <v>2738.64</v>
      </c>
      <c r="N648" s="41">
        <f t="shared" si="43"/>
        <v>2728.08</v>
      </c>
      <c r="O648" s="41">
        <f t="shared" si="43"/>
        <v>2714.48</v>
      </c>
      <c r="P648" s="41">
        <f t="shared" si="43"/>
        <v>2695.47</v>
      </c>
      <c r="Q648" s="41">
        <f t="shared" si="43"/>
        <v>2654.88</v>
      </c>
      <c r="R648" s="41">
        <f t="shared" si="43"/>
        <v>2604.63</v>
      </c>
      <c r="S648" s="41">
        <f t="shared" si="43"/>
        <v>2630.8</v>
      </c>
      <c r="T648" s="41">
        <f t="shared" si="43"/>
        <v>2580.8000000000002</v>
      </c>
      <c r="U648" s="41">
        <f t="shared" si="43"/>
        <v>2632.19</v>
      </c>
      <c r="V648" s="41">
        <f t="shared" si="43"/>
        <v>2708.3999999999996</v>
      </c>
      <c r="W648" s="41">
        <f t="shared" si="43"/>
        <v>2758.89</v>
      </c>
      <c r="X648" s="41">
        <f t="shared" si="43"/>
        <v>2336.46</v>
      </c>
      <c r="Y648" s="41">
        <f t="shared" si="43"/>
        <v>2178.56</v>
      </c>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ht="12" x14ac:dyDescent="0.2">
      <c r="A649" s="33">
        <v>4</v>
      </c>
      <c r="B649" s="41">
        <f t="shared" si="43"/>
        <v>1953.1399999999999</v>
      </c>
      <c r="C649" s="41">
        <f t="shared" si="43"/>
        <v>1883.1599999999999</v>
      </c>
      <c r="D649" s="41">
        <f t="shared" si="43"/>
        <v>1838.5299999999997</v>
      </c>
      <c r="E649" s="41">
        <f t="shared" si="43"/>
        <v>1834.46</v>
      </c>
      <c r="F649" s="41">
        <f t="shared" si="43"/>
        <v>1829.56</v>
      </c>
      <c r="G649" s="41">
        <f t="shared" si="43"/>
        <v>1814.88</v>
      </c>
      <c r="H649" s="41">
        <f t="shared" si="43"/>
        <v>1772.46</v>
      </c>
      <c r="I649" s="41">
        <f t="shared" si="43"/>
        <v>1903.4099999999999</v>
      </c>
      <c r="J649" s="41">
        <f t="shared" si="43"/>
        <v>2190.7399999999998</v>
      </c>
      <c r="K649" s="41">
        <f t="shared" si="43"/>
        <v>2352.36</v>
      </c>
      <c r="L649" s="41">
        <f t="shared" si="43"/>
        <v>2474.5500000000002</v>
      </c>
      <c r="M649" s="41">
        <f t="shared" si="43"/>
        <v>2482.79</v>
      </c>
      <c r="N649" s="41">
        <f t="shared" si="43"/>
        <v>2481.75</v>
      </c>
      <c r="O649" s="41">
        <f t="shared" si="43"/>
        <v>2480.27</v>
      </c>
      <c r="P649" s="41">
        <f t="shared" si="43"/>
        <v>2579.15</v>
      </c>
      <c r="Q649" s="41">
        <f t="shared" si="43"/>
        <v>2486.37</v>
      </c>
      <c r="R649" s="41">
        <f t="shared" si="43"/>
        <v>2481.04</v>
      </c>
      <c r="S649" s="41">
        <f t="shared" si="43"/>
        <v>2531.2199999999998</v>
      </c>
      <c r="T649" s="41">
        <f t="shared" si="43"/>
        <v>2536.25</v>
      </c>
      <c r="U649" s="41">
        <f t="shared" si="43"/>
        <v>2634.24</v>
      </c>
      <c r="V649" s="41">
        <f t="shared" si="43"/>
        <v>2697.75</v>
      </c>
      <c r="W649" s="41">
        <f t="shared" si="43"/>
        <v>2716.1</v>
      </c>
      <c r="X649" s="41">
        <f t="shared" si="43"/>
        <v>2319.6799999999998</v>
      </c>
      <c r="Y649" s="41">
        <f t="shared" si="43"/>
        <v>2154.44</v>
      </c>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5</v>
      </c>
      <c r="B650" s="41">
        <f t="shared" si="43"/>
        <v>1957.9299999999998</v>
      </c>
      <c r="C650" s="41">
        <f t="shared" si="43"/>
        <v>1835.79</v>
      </c>
      <c r="D650" s="41">
        <f t="shared" si="43"/>
        <v>1801.65</v>
      </c>
      <c r="E650" s="41">
        <f t="shared" si="43"/>
        <v>1784.54</v>
      </c>
      <c r="F650" s="41">
        <f t="shared" si="43"/>
        <v>1798.19</v>
      </c>
      <c r="G650" s="41">
        <f t="shared" si="43"/>
        <v>1845.1</v>
      </c>
      <c r="H650" s="41">
        <f t="shared" si="43"/>
        <v>1954.69</v>
      </c>
      <c r="I650" s="41">
        <f t="shared" si="43"/>
        <v>2300.1799999999998</v>
      </c>
      <c r="J650" s="41">
        <f t="shared" si="43"/>
        <v>2623.05</v>
      </c>
      <c r="K650" s="41">
        <f t="shared" si="43"/>
        <v>2703.8999999999996</v>
      </c>
      <c r="L650" s="41">
        <f t="shared" si="43"/>
        <v>2714.7799999999997</v>
      </c>
      <c r="M650" s="41">
        <f t="shared" si="43"/>
        <v>2767.0499999999997</v>
      </c>
      <c r="N650" s="41">
        <f t="shared" si="43"/>
        <v>2738.2</v>
      </c>
      <c r="O650" s="41">
        <f t="shared" si="43"/>
        <v>2758.33</v>
      </c>
      <c r="P650" s="41">
        <f t="shared" si="43"/>
        <v>2743.64</v>
      </c>
      <c r="Q650" s="41">
        <f t="shared" si="43"/>
        <v>2729.12</v>
      </c>
      <c r="R650" s="41">
        <f t="shared" si="43"/>
        <v>2708.69</v>
      </c>
      <c r="S650" s="41">
        <f t="shared" si="43"/>
        <v>2619.89</v>
      </c>
      <c r="T650" s="41">
        <f t="shared" si="43"/>
        <v>2604.4299999999998</v>
      </c>
      <c r="U650" s="41">
        <f t="shared" si="43"/>
        <v>2580.63</v>
      </c>
      <c r="V650" s="41">
        <f t="shared" si="43"/>
        <v>2716.25</v>
      </c>
      <c r="W650" s="41">
        <f t="shared" si="43"/>
        <v>2641.39</v>
      </c>
      <c r="X650" s="41">
        <f t="shared" si="43"/>
        <v>2310.92</v>
      </c>
      <c r="Y650" s="41">
        <f t="shared" si="43"/>
        <v>2080.83</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6</v>
      </c>
      <c r="B651" s="41">
        <f t="shared" si="43"/>
        <v>1953.9099999999999</v>
      </c>
      <c r="C651" s="41">
        <f t="shared" si="43"/>
        <v>1838.21</v>
      </c>
      <c r="D651" s="41">
        <f t="shared" si="43"/>
        <v>1801.7599999999998</v>
      </c>
      <c r="E651" s="41">
        <f t="shared" si="43"/>
        <v>1801</v>
      </c>
      <c r="F651" s="41">
        <f t="shared" si="43"/>
        <v>1827.6599999999999</v>
      </c>
      <c r="G651" s="41">
        <f t="shared" si="43"/>
        <v>1886.7199999999998</v>
      </c>
      <c r="H651" s="41">
        <f t="shared" si="43"/>
        <v>2085.63</v>
      </c>
      <c r="I651" s="41">
        <f t="shared" si="43"/>
        <v>2353.77</v>
      </c>
      <c r="J651" s="41">
        <f t="shared" si="43"/>
        <v>2782.5499999999997</v>
      </c>
      <c r="K651" s="41">
        <f t="shared" si="43"/>
        <v>2856.2999999999997</v>
      </c>
      <c r="L651" s="41">
        <f t="shared" si="43"/>
        <v>2858.31</v>
      </c>
      <c r="M651" s="41">
        <f t="shared" si="43"/>
        <v>2892.7799999999997</v>
      </c>
      <c r="N651" s="41">
        <f t="shared" si="43"/>
        <v>2890.49</v>
      </c>
      <c r="O651" s="41">
        <f t="shared" si="43"/>
        <v>2896.43</v>
      </c>
      <c r="P651" s="41">
        <f t="shared" si="43"/>
        <v>2890.81</v>
      </c>
      <c r="Q651" s="41">
        <f t="shared" si="43"/>
        <v>2870.8399999999997</v>
      </c>
      <c r="R651" s="41">
        <f t="shared" si="43"/>
        <v>2858.41</v>
      </c>
      <c r="S651" s="41">
        <f t="shared" si="43"/>
        <v>2806.3199999999997</v>
      </c>
      <c r="T651" s="41">
        <f t="shared" si="43"/>
        <v>2793.0499999999997</v>
      </c>
      <c r="U651" s="41">
        <f t="shared" si="43"/>
        <v>2794.7</v>
      </c>
      <c r="V651" s="41">
        <f t="shared" si="43"/>
        <v>2872.37</v>
      </c>
      <c r="W651" s="41">
        <f t="shared" si="43"/>
        <v>2767.31</v>
      </c>
      <c r="X651" s="41">
        <f t="shared" si="43"/>
        <v>2293.7199999999998</v>
      </c>
      <c r="Y651" s="41">
        <f t="shared" si="43"/>
        <v>2192.94</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7</v>
      </c>
      <c r="B652" s="41">
        <f t="shared" si="43"/>
        <v>1925.2399999999998</v>
      </c>
      <c r="C652" s="41">
        <f t="shared" si="43"/>
        <v>1785.23</v>
      </c>
      <c r="D652" s="41">
        <f t="shared" si="43"/>
        <v>1667.58</v>
      </c>
      <c r="E652" s="41">
        <f t="shared" si="43"/>
        <v>1657.46</v>
      </c>
      <c r="F652" s="41">
        <f t="shared" si="43"/>
        <v>1744.96</v>
      </c>
      <c r="G652" s="41">
        <f t="shared" si="43"/>
        <v>1861.52</v>
      </c>
      <c r="H652" s="41">
        <f t="shared" si="43"/>
        <v>2019.6599999999999</v>
      </c>
      <c r="I652" s="41">
        <f t="shared" si="43"/>
        <v>2350.77</v>
      </c>
      <c r="J652" s="41">
        <f t="shared" si="43"/>
        <v>2732.83</v>
      </c>
      <c r="K652" s="41">
        <f t="shared" si="43"/>
        <v>2804.71</v>
      </c>
      <c r="L652" s="41">
        <f t="shared" si="43"/>
        <v>2805.22</v>
      </c>
      <c r="M652" s="41">
        <f t="shared" si="43"/>
        <v>2862.39</v>
      </c>
      <c r="N652" s="41">
        <f t="shared" si="43"/>
        <v>2840.04</v>
      </c>
      <c r="O652" s="41">
        <f t="shared" si="43"/>
        <v>2848.96</v>
      </c>
      <c r="P652" s="41">
        <f t="shared" si="43"/>
        <v>2833.2</v>
      </c>
      <c r="Q652" s="41">
        <f t="shared" si="43"/>
        <v>2821.62</v>
      </c>
      <c r="R652" s="41">
        <f t="shared" si="43"/>
        <v>2810.71</v>
      </c>
      <c r="S652" s="41">
        <f t="shared" si="43"/>
        <v>2730.85</v>
      </c>
      <c r="T652" s="41">
        <f t="shared" si="43"/>
        <v>2733.7599999999998</v>
      </c>
      <c r="U652" s="41">
        <f t="shared" si="43"/>
        <v>2771.02</v>
      </c>
      <c r="V652" s="41">
        <f t="shared" si="43"/>
        <v>2835.6299999999997</v>
      </c>
      <c r="W652" s="41">
        <f t="shared" si="43"/>
        <v>2811.95</v>
      </c>
      <c r="X652" s="41">
        <f t="shared" si="43"/>
        <v>2460.33</v>
      </c>
      <c r="Y652" s="41">
        <f t="shared" si="43"/>
        <v>2258.67</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8</v>
      </c>
      <c r="B653" s="41">
        <f t="shared" si="43"/>
        <v>2261.5500000000002</v>
      </c>
      <c r="C653" s="41">
        <f t="shared" si="43"/>
        <v>2103.8200000000002</v>
      </c>
      <c r="D653" s="41">
        <f t="shared" si="43"/>
        <v>2003.31</v>
      </c>
      <c r="E653" s="41">
        <f t="shared" si="43"/>
        <v>1978.9</v>
      </c>
      <c r="F653" s="41">
        <f t="shared" si="43"/>
        <v>1959.29</v>
      </c>
      <c r="G653" s="41">
        <f t="shared" si="43"/>
        <v>1947.88</v>
      </c>
      <c r="H653" s="41">
        <f t="shared" si="43"/>
        <v>1928.29</v>
      </c>
      <c r="I653" s="41">
        <f t="shared" si="43"/>
        <v>2254.52</v>
      </c>
      <c r="J653" s="41">
        <f t="shared" si="43"/>
        <v>2542.91</v>
      </c>
      <c r="K653" s="41">
        <f t="shared" si="43"/>
        <v>2729.7799999999997</v>
      </c>
      <c r="L653" s="41">
        <f t="shared" si="43"/>
        <v>2808.7599999999998</v>
      </c>
      <c r="M653" s="41">
        <f t="shared" si="43"/>
        <v>2827.43</v>
      </c>
      <c r="N653" s="41">
        <f t="shared" si="43"/>
        <v>2813.41</v>
      </c>
      <c r="O653" s="41">
        <f t="shared" si="43"/>
        <v>2796.91</v>
      </c>
      <c r="P653" s="41">
        <f t="shared" si="43"/>
        <v>2791.19</v>
      </c>
      <c r="Q653" s="41">
        <f t="shared" si="43"/>
        <v>2717.0699999999997</v>
      </c>
      <c r="R653" s="41">
        <f t="shared" si="43"/>
        <v>2668.99</v>
      </c>
      <c r="S653" s="41">
        <f t="shared" si="43"/>
        <v>2723.79</v>
      </c>
      <c r="T653" s="41">
        <f t="shared" si="43"/>
        <v>2772.04</v>
      </c>
      <c r="U653" s="41">
        <f t="shared" si="43"/>
        <v>2824.3599999999997</v>
      </c>
      <c r="V653" s="41">
        <f t="shared" si="43"/>
        <v>2845.79</v>
      </c>
      <c r="W653" s="41">
        <f t="shared" si="43"/>
        <v>2848.81</v>
      </c>
      <c r="X653" s="41">
        <f t="shared" si="43"/>
        <v>2510.62</v>
      </c>
      <c r="Y653" s="41">
        <f t="shared" si="43"/>
        <v>2255.71</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9</v>
      </c>
      <c r="B654" s="41">
        <f t="shared" si="43"/>
        <v>2198.7199999999998</v>
      </c>
      <c r="C654" s="41">
        <f t="shared" si="43"/>
        <v>2024.1599999999999</v>
      </c>
      <c r="D654" s="41">
        <f t="shared" si="43"/>
        <v>1922.73</v>
      </c>
      <c r="E654" s="41">
        <f t="shared" si="43"/>
        <v>1877.1999999999998</v>
      </c>
      <c r="F654" s="41">
        <f t="shared" si="43"/>
        <v>1868.5900000000001</v>
      </c>
      <c r="G654" s="41">
        <f t="shared" si="43"/>
        <v>1892.8200000000002</v>
      </c>
      <c r="H654" s="41">
        <f t="shared" si="43"/>
        <v>1943.48</v>
      </c>
      <c r="I654" s="41">
        <f t="shared" si="43"/>
        <v>2211.31</v>
      </c>
      <c r="J654" s="41">
        <f t="shared" si="43"/>
        <v>2463.69</v>
      </c>
      <c r="K654" s="41">
        <f t="shared" si="43"/>
        <v>2752.6</v>
      </c>
      <c r="L654" s="41">
        <f t="shared" si="43"/>
        <v>2834.8999999999996</v>
      </c>
      <c r="M654" s="41">
        <f t="shared" si="43"/>
        <v>2853.45</v>
      </c>
      <c r="N654" s="41">
        <f t="shared" si="43"/>
        <v>2832.3399999999997</v>
      </c>
      <c r="O654" s="41">
        <f t="shared" si="43"/>
        <v>2819.16</v>
      </c>
      <c r="P654" s="41">
        <f t="shared" si="43"/>
        <v>2810.77</v>
      </c>
      <c r="Q654" s="41">
        <f t="shared" si="43"/>
        <v>2755.92</v>
      </c>
      <c r="R654" s="41">
        <f t="shared" si="43"/>
        <v>2702.89</v>
      </c>
      <c r="S654" s="41">
        <f t="shared" si="43"/>
        <v>2713.3599999999997</v>
      </c>
      <c r="T654" s="41">
        <f t="shared" si="43"/>
        <v>2740.93</v>
      </c>
      <c r="U654" s="41">
        <f t="shared" si="43"/>
        <v>2805.96</v>
      </c>
      <c r="V654" s="41">
        <f t="shared" si="43"/>
        <v>2834.69</v>
      </c>
      <c r="W654" s="41">
        <f t="shared" si="43"/>
        <v>2852.87</v>
      </c>
      <c r="X654" s="41">
        <f t="shared" si="43"/>
        <v>2431.96</v>
      </c>
      <c r="Y654" s="41">
        <f t="shared" si="43"/>
        <v>2264.11</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10</v>
      </c>
      <c r="B655" s="41">
        <f t="shared" si="43"/>
        <v>2044.2199999999998</v>
      </c>
      <c r="C655" s="41">
        <f t="shared" si="43"/>
        <v>1873.92</v>
      </c>
      <c r="D655" s="41">
        <f t="shared" si="43"/>
        <v>1827.67</v>
      </c>
      <c r="E655" s="41">
        <f t="shared" si="43"/>
        <v>1828.06</v>
      </c>
      <c r="F655" s="41">
        <f t="shared" si="43"/>
        <v>1827.73</v>
      </c>
      <c r="G655" s="41">
        <f t="shared" si="43"/>
        <v>1832.81</v>
      </c>
      <c r="H655" s="41">
        <f t="shared" si="43"/>
        <v>1836.42</v>
      </c>
      <c r="I655" s="41">
        <f t="shared" si="43"/>
        <v>2103.31</v>
      </c>
      <c r="J655" s="41">
        <f t="shared" si="43"/>
        <v>2403.7799999999997</v>
      </c>
      <c r="K655" s="41">
        <f t="shared" si="43"/>
        <v>2731.2599999999998</v>
      </c>
      <c r="L655" s="41">
        <f t="shared" si="43"/>
        <v>2829.47</v>
      </c>
      <c r="M655" s="41">
        <f t="shared" si="43"/>
        <v>2839.74</v>
      </c>
      <c r="N655" s="41">
        <f t="shared" si="43"/>
        <v>2837</v>
      </c>
      <c r="O655" s="41">
        <f t="shared" si="43"/>
        <v>2821.7799999999997</v>
      </c>
      <c r="P655" s="41">
        <f t="shared" si="43"/>
        <v>2815.35</v>
      </c>
      <c r="Q655" s="41">
        <f t="shared" si="43"/>
        <v>2734.52</v>
      </c>
      <c r="R655" s="41">
        <f t="shared" si="43"/>
        <v>2644.49</v>
      </c>
      <c r="S655" s="41">
        <f t="shared" si="43"/>
        <v>2666.91</v>
      </c>
      <c r="T655" s="41">
        <f t="shared" si="43"/>
        <v>2665.67</v>
      </c>
      <c r="U655" s="41">
        <f t="shared" si="43"/>
        <v>2690.99</v>
      </c>
      <c r="V655" s="41">
        <f t="shared" si="43"/>
        <v>2765.02</v>
      </c>
      <c r="W655" s="41">
        <f t="shared" si="43"/>
        <v>2799.0699999999997</v>
      </c>
      <c r="X655" s="41">
        <f t="shared" si="43"/>
        <v>2389.71</v>
      </c>
      <c r="Y655" s="41">
        <f t="shared" si="43"/>
        <v>2252.9899999999998</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11</v>
      </c>
      <c r="B656" s="41">
        <f t="shared" si="43"/>
        <v>2192.88</v>
      </c>
      <c r="C656" s="41">
        <f t="shared" si="43"/>
        <v>1994.83</v>
      </c>
      <c r="D656" s="41">
        <f t="shared" si="43"/>
        <v>1916.9499999999998</v>
      </c>
      <c r="E656" s="41">
        <f t="shared" si="43"/>
        <v>1890.96</v>
      </c>
      <c r="F656" s="41">
        <f t="shared" si="43"/>
        <v>1871.85</v>
      </c>
      <c r="G656" s="41">
        <f t="shared" si="43"/>
        <v>1884.75</v>
      </c>
      <c r="H656" s="41">
        <f t="shared" si="43"/>
        <v>1860.5500000000002</v>
      </c>
      <c r="I656" s="41">
        <f t="shared" si="43"/>
        <v>2124.9699999999998</v>
      </c>
      <c r="J656" s="41">
        <f t="shared" si="43"/>
        <v>2409.17</v>
      </c>
      <c r="K656" s="41">
        <f t="shared" si="43"/>
        <v>2778.3999999999996</v>
      </c>
      <c r="L656" s="41">
        <f t="shared" si="43"/>
        <v>2847.7599999999998</v>
      </c>
      <c r="M656" s="41">
        <f t="shared" si="43"/>
        <v>2870.72</v>
      </c>
      <c r="N656" s="41">
        <f t="shared" si="43"/>
        <v>2875.91</v>
      </c>
      <c r="O656" s="41">
        <f t="shared" si="43"/>
        <v>2867.0299999999997</v>
      </c>
      <c r="P656" s="41">
        <f t="shared" si="43"/>
        <v>2862.45</v>
      </c>
      <c r="Q656" s="41">
        <f t="shared" si="43"/>
        <v>2824</v>
      </c>
      <c r="R656" s="41">
        <f t="shared" si="43"/>
        <v>2761.5499999999997</v>
      </c>
      <c r="S656" s="41">
        <f t="shared" si="43"/>
        <v>2823.0899999999997</v>
      </c>
      <c r="T656" s="41">
        <f t="shared" si="43"/>
        <v>2842.73</v>
      </c>
      <c r="U656" s="41">
        <f t="shared" si="43"/>
        <v>2863.6</v>
      </c>
      <c r="V656" s="41">
        <f t="shared" si="43"/>
        <v>2892.66</v>
      </c>
      <c r="W656" s="41">
        <f t="shared" si="43"/>
        <v>2906.22</v>
      </c>
      <c r="X656" s="41">
        <f t="shared" si="43"/>
        <v>2615.65</v>
      </c>
      <c r="Y656" s="41">
        <f t="shared" si="43"/>
        <v>2294.7399999999998</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12</v>
      </c>
      <c r="B657" s="41">
        <f t="shared" si="43"/>
        <v>2091.0500000000002</v>
      </c>
      <c r="C657" s="41">
        <f t="shared" si="43"/>
        <v>1958.4899999999998</v>
      </c>
      <c r="D657" s="41">
        <f t="shared" si="43"/>
        <v>1878.73</v>
      </c>
      <c r="E657" s="41">
        <f t="shared" si="43"/>
        <v>1845.23</v>
      </c>
      <c r="F657" s="41">
        <f t="shared" si="43"/>
        <v>1877.7799999999997</v>
      </c>
      <c r="G657" s="41">
        <f t="shared" si="43"/>
        <v>1965.13</v>
      </c>
      <c r="H657" s="41">
        <f t="shared" si="43"/>
        <v>2190.36</v>
      </c>
      <c r="I657" s="41">
        <f t="shared" si="43"/>
        <v>2551.59</v>
      </c>
      <c r="J657" s="41">
        <f t="shared" si="43"/>
        <v>2891.5</v>
      </c>
      <c r="K657" s="41">
        <f t="shared" si="43"/>
        <v>2963.7999999999997</v>
      </c>
      <c r="L657" s="41">
        <f t="shared" si="43"/>
        <v>2972.04</v>
      </c>
      <c r="M657" s="41">
        <f t="shared" si="43"/>
        <v>2996.73</v>
      </c>
      <c r="N657" s="41">
        <f t="shared" si="43"/>
        <v>2975.0899999999997</v>
      </c>
      <c r="O657" s="41">
        <f t="shared" si="43"/>
        <v>2983.3199999999997</v>
      </c>
      <c r="P657" s="41">
        <f t="shared" si="43"/>
        <v>2989.2999999999997</v>
      </c>
      <c r="Q657" s="41">
        <f t="shared" ref="Q657:Y657" si="44">Q589</f>
        <v>2960.66</v>
      </c>
      <c r="R657" s="41">
        <f t="shared" si="44"/>
        <v>2954.5</v>
      </c>
      <c r="S657" s="41">
        <f t="shared" si="44"/>
        <v>2924.91</v>
      </c>
      <c r="T657" s="41">
        <f t="shared" si="44"/>
        <v>2884.44</v>
      </c>
      <c r="U657" s="41">
        <f t="shared" si="44"/>
        <v>2849.79</v>
      </c>
      <c r="V657" s="41">
        <f t="shared" si="44"/>
        <v>2857.72</v>
      </c>
      <c r="W657" s="41">
        <f t="shared" si="44"/>
        <v>2815.79</v>
      </c>
      <c r="X657" s="41">
        <f t="shared" si="44"/>
        <v>2359.83</v>
      </c>
      <c r="Y657" s="41">
        <f t="shared" si="44"/>
        <v>2188.87</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13</v>
      </c>
      <c r="B658" s="41">
        <f t="shared" ref="B658:Y668" si="45">B590</f>
        <v>2022.65</v>
      </c>
      <c r="C658" s="41">
        <f t="shared" si="45"/>
        <v>1857.27</v>
      </c>
      <c r="D658" s="41">
        <f t="shared" si="45"/>
        <v>1779.5500000000002</v>
      </c>
      <c r="E658" s="41">
        <f t="shared" si="45"/>
        <v>1760.1799999999998</v>
      </c>
      <c r="F658" s="41">
        <f t="shared" si="45"/>
        <v>1834.96</v>
      </c>
      <c r="G658" s="41">
        <f t="shared" si="45"/>
        <v>1924.3899999999999</v>
      </c>
      <c r="H658" s="41">
        <f t="shared" si="45"/>
        <v>2107.23</v>
      </c>
      <c r="I658" s="41">
        <f t="shared" si="45"/>
        <v>2365.58</v>
      </c>
      <c r="J658" s="41">
        <f t="shared" si="45"/>
        <v>2744</v>
      </c>
      <c r="K658" s="41">
        <f t="shared" si="45"/>
        <v>2915.67</v>
      </c>
      <c r="L658" s="41">
        <f t="shared" si="45"/>
        <v>2951.8399999999997</v>
      </c>
      <c r="M658" s="41">
        <f t="shared" si="45"/>
        <v>2940.3199999999997</v>
      </c>
      <c r="N658" s="41">
        <f t="shared" si="45"/>
        <v>2930.69</v>
      </c>
      <c r="O658" s="41">
        <f t="shared" si="45"/>
        <v>2944.85</v>
      </c>
      <c r="P658" s="41">
        <f t="shared" si="45"/>
        <v>3032.52</v>
      </c>
      <c r="Q658" s="41">
        <f t="shared" si="45"/>
        <v>3062.85</v>
      </c>
      <c r="R658" s="41">
        <f t="shared" si="45"/>
        <v>2976.96</v>
      </c>
      <c r="S658" s="41">
        <f t="shared" si="45"/>
        <v>2955.04</v>
      </c>
      <c r="T658" s="41">
        <f t="shared" si="45"/>
        <v>2943.39</v>
      </c>
      <c r="U658" s="41">
        <f t="shared" si="45"/>
        <v>2943.7999999999997</v>
      </c>
      <c r="V658" s="41">
        <f t="shared" si="45"/>
        <v>2991.54</v>
      </c>
      <c r="W658" s="41">
        <f t="shared" si="45"/>
        <v>2847.27</v>
      </c>
      <c r="X658" s="41">
        <f t="shared" si="45"/>
        <v>2357.2599999999998</v>
      </c>
      <c r="Y658" s="41">
        <f t="shared" si="45"/>
        <v>2200.92</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14</v>
      </c>
      <c r="B659" s="41">
        <f t="shared" si="45"/>
        <v>2048.0299999999997</v>
      </c>
      <c r="C659" s="41">
        <f t="shared" si="45"/>
        <v>1947.2799999999997</v>
      </c>
      <c r="D659" s="41">
        <f t="shared" si="45"/>
        <v>1804.6</v>
      </c>
      <c r="E659" s="41">
        <f t="shared" si="45"/>
        <v>1781.9699999999998</v>
      </c>
      <c r="F659" s="41">
        <f t="shared" si="45"/>
        <v>1797.25</v>
      </c>
      <c r="G659" s="41">
        <f t="shared" si="45"/>
        <v>1968.6999999999998</v>
      </c>
      <c r="H659" s="41">
        <f t="shared" si="45"/>
        <v>2223.92</v>
      </c>
      <c r="I659" s="41">
        <f t="shared" si="45"/>
        <v>2609.67</v>
      </c>
      <c r="J659" s="41">
        <f t="shared" si="45"/>
        <v>2916.47</v>
      </c>
      <c r="K659" s="41">
        <f t="shared" si="45"/>
        <v>3045.18</v>
      </c>
      <c r="L659" s="41">
        <f t="shared" si="45"/>
        <v>3121.73</v>
      </c>
      <c r="M659" s="41">
        <f t="shared" si="45"/>
        <v>3090.71</v>
      </c>
      <c r="N659" s="41">
        <f t="shared" si="45"/>
        <v>3056.58</v>
      </c>
      <c r="O659" s="41">
        <f t="shared" si="45"/>
        <v>3100.83</v>
      </c>
      <c r="P659" s="41">
        <f t="shared" si="45"/>
        <v>3187.43</v>
      </c>
      <c r="Q659" s="41">
        <f t="shared" si="45"/>
        <v>3153.69</v>
      </c>
      <c r="R659" s="41">
        <f t="shared" si="45"/>
        <v>3076.35</v>
      </c>
      <c r="S659" s="41">
        <f t="shared" si="45"/>
        <v>3047.3399999999997</v>
      </c>
      <c r="T659" s="41">
        <f t="shared" si="45"/>
        <v>2990.3999999999996</v>
      </c>
      <c r="U659" s="41">
        <f t="shared" si="45"/>
        <v>2951.29</v>
      </c>
      <c r="V659" s="41">
        <f t="shared" si="45"/>
        <v>3060.7799999999997</v>
      </c>
      <c r="W659" s="41">
        <f t="shared" si="45"/>
        <v>2915.12</v>
      </c>
      <c r="X659" s="41">
        <f t="shared" si="45"/>
        <v>2487.7799999999997</v>
      </c>
      <c r="Y659" s="41">
        <f t="shared" si="45"/>
        <v>2279.63</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15</v>
      </c>
      <c r="B660" s="41">
        <f t="shared" si="45"/>
        <v>2078.34</v>
      </c>
      <c r="C660" s="41">
        <f t="shared" si="45"/>
        <v>1993.79</v>
      </c>
      <c r="D660" s="41">
        <f t="shared" si="45"/>
        <v>1903.0500000000002</v>
      </c>
      <c r="E660" s="41">
        <f t="shared" si="45"/>
        <v>1860.1599999999999</v>
      </c>
      <c r="F660" s="41">
        <f t="shared" si="45"/>
        <v>1910.42</v>
      </c>
      <c r="G660" s="41">
        <f t="shared" si="45"/>
        <v>2068.4</v>
      </c>
      <c r="H660" s="41">
        <f t="shared" si="45"/>
        <v>2270.7199999999998</v>
      </c>
      <c r="I660" s="41">
        <f t="shared" si="45"/>
        <v>2671.34</v>
      </c>
      <c r="J660" s="41">
        <f t="shared" si="45"/>
        <v>2898.54</v>
      </c>
      <c r="K660" s="41">
        <f t="shared" si="45"/>
        <v>2991.2999999999997</v>
      </c>
      <c r="L660" s="41">
        <f t="shared" si="45"/>
        <v>3002.37</v>
      </c>
      <c r="M660" s="41">
        <f t="shared" si="45"/>
        <v>2965.0899999999997</v>
      </c>
      <c r="N660" s="41">
        <f t="shared" si="45"/>
        <v>2952.1299999999997</v>
      </c>
      <c r="O660" s="41">
        <f t="shared" si="45"/>
        <v>2976.19</v>
      </c>
      <c r="P660" s="41">
        <f t="shared" si="45"/>
        <v>3070.0299999999997</v>
      </c>
      <c r="Q660" s="41">
        <f t="shared" si="45"/>
        <v>3005.12</v>
      </c>
      <c r="R660" s="41">
        <f t="shared" si="45"/>
        <v>2969.2599999999998</v>
      </c>
      <c r="S660" s="41">
        <f t="shared" si="45"/>
        <v>2949.24</v>
      </c>
      <c r="T660" s="41">
        <f t="shared" si="45"/>
        <v>2956.5099999999998</v>
      </c>
      <c r="U660" s="41">
        <f t="shared" si="45"/>
        <v>2945.1299999999997</v>
      </c>
      <c r="V660" s="41">
        <f t="shared" si="45"/>
        <v>2963.8799999999997</v>
      </c>
      <c r="W660" s="41">
        <f t="shared" si="45"/>
        <v>2886.66</v>
      </c>
      <c r="X660" s="41">
        <f t="shared" si="45"/>
        <v>2610.27</v>
      </c>
      <c r="Y660" s="41">
        <f t="shared" si="45"/>
        <v>2290.9299999999998</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16</v>
      </c>
      <c r="B661" s="41">
        <f t="shared" si="45"/>
        <v>2016.3000000000002</v>
      </c>
      <c r="C661" s="41">
        <f t="shared" si="45"/>
        <v>1844.19</v>
      </c>
      <c r="D661" s="41">
        <f t="shared" si="45"/>
        <v>1719.04</v>
      </c>
      <c r="E661" s="41">
        <f t="shared" si="45"/>
        <v>1652.06</v>
      </c>
      <c r="F661" s="41">
        <f t="shared" si="45"/>
        <v>1739.6100000000001</v>
      </c>
      <c r="G661" s="41">
        <f t="shared" si="45"/>
        <v>1937.0299999999997</v>
      </c>
      <c r="H661" s="41">
        <f t="shared" si="45"/>
        <v>2193.36</v>
      </c>
      <c r="I661" s="41">
        <f t="shared" si="45"/>
        <v>2455.16</v>
      </c>
      <c r="J661" s="41">
        <f t="shared" si="45"/>
        <v>2783.3399999999997</v>
      </c>
      <c r="K661" s="41">
        <f t="shared" si="45"/>
        <v>2848.45</v>
      </c>
      <c r="L661" s="41">
        <f t="shared" si="45"/>
        <v>2843.6</v>
      </c>
      <c r="M661" s="41">
        <f t="shared" si="45"/>
        <v>2800.3199999999997</v>
      </c>
      <c r="N661" s="41">
        <f t="shared" si="45"/>
        <v>2827.89</v>
      </c>
      <c r="O661" s="41">
        <f t="shared" si="45"/>
        <v>2840.14</v>
      </c>
      <c r="P661" s="41">
        <f t="shared" si="45"/>
        <v>2926.54</v>
      </c>
      <c r="Q661" s="41">
        <f t="shared" si="45"/>
        <v>2901.96</v>
      </c>
      <c r="R661" s="41">
        <f t="shared" si="45"/>
        <v>2842.48</v>
      </c>
      <c r="S661" s="41">
        <f t="shared" si="45"/>
        <v>2796.1</v>
      </c>
      <c r="T661" s="41">
        <f t="shared" si="45"/>
        <v>2782.89</v>
      </c>
      <c r="U661" s="41">
        <f t="shared" si="45"/>
        <v>2770.69</v>
      </c>
      <c r="V661" s="41">
        <f t="shared" si="45"/>
        <v>2818.0699999999997</v>
      </c>
      <c r="W661" s="41">
        <f t="shared" si="45"/>
        <v>2841.7999999999997</v>
      </c>
      <c r="X661" s="41">
        <f t="shared" si="45"/>
        <v>2546.3200000000002</v>
      </c>
      <c r="Y661" s="41">
        <f t="shared" si="45"/>
        <v>2228.1</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17</v>
      </c>
      <c r="B662" s="41">
        <f t="shared" si="45"/>
        <v>2124.59</v>
      </c>
      <c r="C662" s="41">
        <f t="shared" si="45"/>
        <v>2071.15</v>
      </c>
      <c r="D662" s="41">
        <f t="shared" si="45"/>
        <v>1907.3600000000001</v>
      </c>
      <c r="E662" s="41">
        <f t="shared" si="45"/>
        <v>1828.0299999999997</v>
      </c>
      <c r="F662" s="41">
        <f t="shared" si="45"/>
        <v>1818.0500000000002</v>
      </c>
      <c r="G662" s="41">
        <f t="shared" si="45"/>
        <v>1724.96</v>
      </c>
      <c r="H662" s="41">
        <f t="shared" si="45"/>
        <v>1827.6599999999999</v>
      </c>
      <c r="I662" s="41">
        <f t="shared" si="45"/>
        <v>2192.31</v>
      </c>
      <c r="J662" s="41">
        <f t="shared" si="45"/>
        <v>2494.2199999999998</v>
      </c>
      <c r="K662" s="41">
        <f t="shared" si="45"/>
        <v>2798.66</v>
      </c>
      <c r="L662" s="41">
        <f t="shared" si="45"/>
        <v>2896.3999999999996</v>
      </c>
      <c r="M662" s="41">
        <f t="shared" si="45"/>
        <v>2931.0299999999997</v>
      </c>
      <c r="N662" s="41">
        <f t="shared" si="45"/>
        <v>2932.3799999999997</v>
      </c>
      <c r="O662" s="41">
        <f t="shared" si="45"/>
        <v>2894.52</v>
      </c>
      <c r="P662" s="41">
        <f t="shared" si="45"/>
        <v>2927.67</v>
      </c>
      <c r="Q662" s="41">
        <f t="shared" si="45"/>
        <v>2912.17</v>
      </c>
      <c r="R662" s="41">
        <f t="shared" si="45"/>
        <v>2894.7599999999998</v>
      </c>
      <c r="S662" s="41">
        <f t="shared" si="45"/>
        <v>2896.49</v>
      </c>
      <c r="T662" s="41">
        <f t="shared" si="45"/>
        <v>2892.22</v>
      </c>
      <c r="U662" s="41">
        <f t="shared" si="45"/>
        <v>2891.91</v>
      </c>
      <c r="V662" s="41">
        <f t="shared" si="45"/>
        <v>2919.5699999999997</v>
      </c>
      <c r="W662" s="41">
        <f t="shared" si="45"/>
        <v>2903.3599999999997</v>
      </c>
      <c r="X662" s="41">
        <f t="shared" si="45"/>
        <v>2482.4299999999998</v>
      </c>
      <c r="Y662" s="41">
        <f t="shared" si="45"/>
        <v>2289.02</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18</v>
      </c>
      <c r="B663" s="41">
        <f t="shared" si="45"/>
        <v>2017.54</v>
      </c>
      <c r="C663" s="41">
        <f t="shared" si="45"/>
        <v>1872.7399999999998</v>
      </c>
      <c r="D663" s="41">
        <f t="shared" si="45"/>
        <v>1814.85</v>
      </c>
      <c r="E663" s="41">
        <f t="shared" si="45"/>
        <v>1684.96</v>
      </c>
      <c r="F663" s="41">
        <f t="shared" si="45"/>
        <v>1646.92</v>
      </c>
      <c r="G663" s="41">
        <f t="shared" si="45"/>
        <v>1581.98</v>
      </c>
      <c r="H663" s="41">
        <f t="shared" si="45"/>
        <v>1575.5</v>
      </c>
      <c r="I663" s="41">
        <f t="shared" si="45"/>
        <v>1882.7799999999997</v>
      </c>
      <c r="J663" s="41">
        <f t="shared" si="45"/>
        <v>2353.31</v>
      </c>
      <c r="K663" s="41">
        <f t="shared" si="45"/>
        <v>2727.1099999999997</v>
      </c>
      <c r="L663" s="41">
        <f t="shared" si="45"/>
        <v>2885.21</v>
      </c>
      <c r="M663" s="41">
        <f t="shared" si="45"/>
        <v>2905.23</v>
      </c>
      <c r="N663" s="41">
        <f t="shared" si="45"/>
        <v>2902.3399999999997</v>
      </c>
      <c r="O663" s="41">
        <f t="shared" si="45"/>
        <v>2901.93</v>
      </c>
      <c r="P663" s="41">
        <f t="shared" si="45"/>
        <v>2898.71</v>
      </c>
      <c r="Q663" s="41">
        <f t="shared" si="45"/>
        <v>2860.79</v>
      </c>
      <c r="R663" s="41">
        <f t="shared" si="45"/>
        <v>2734.1299999999997</v>
      </c>
      <c r="S663" s="41">
        <f t="shared" si="45"/>
        <v>2756.68</v>
      </c>
      <c r="T663" s="41">
        <f t="shared" si="45"/>
        <v>2829.5699999999997</v>
      </c>
      <c r="U663" s="41">
        <f t="shared" si="45"/>
        <v>2876.06</v>
      </c>
      <c r="V663" s="41">
        <f t="shared" si="45"/>
        <v>2911.73</v>
      </c>
      <c r="W663" s="41">
        <f t="shared" si="45"/>
        <v>2943</v>
      </c>
      <c r="X663" s="41">
        <f t="shared" si="45"/>
        <v>2605.25</v>
      </c>
      <c r="Y663" s="41">
        <f t="shared" si="45"/>
        <v>2201.2599999999998</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19</v>
      </c>
      <c r="B664" s="41">
        <f t="shared" si="45"/>
        <v>2037.62</v>
      </c>
      <c r="C664" s="41">
        <f t="shared" si="45"/>
        <v>1924.88</v>
      </c>
      <c r="D664" s="41">
        <f t="shared" si="45"/>
        <v>1843.46</v>
      </c>
      <c r="E664" s="41">
        <f t="shared" si="45"/>
        <v>1821.67</v>
      </c>
      <c r="F664" s="41">
        <f t="shared" si="45"/>
        <v>1847.62</v>
      </c>
      <c r="G664" s="41">
        <f t="shared" si="45"/>
        <v>1919.8000000000002</v>
      </c>
      <c r="H664" s="41">
        <f t="shared" si="45"/>
        <v>2159.1</v>
      </c>
      <c r="I664" s="41">
        <f t="shared" si="45"/>
        <v>2534.85</v>
      </c>
      <c r="J664" s="41">
        <f t="shared" si="45"/>
        <v>2902.3999999999996</v>
      </c>
      <c r="K664" s="41">
        <f t="shared" si="45"/>
        <v>2997.47</v>
      </c>
      <c r="L664" s="41">
        <f t="shared" si="45"/>
        <v>3027.41</v>
      </c>
      <c r="M664" s="41">
        <f t="shared" si="45"/>
        <v>3006.44</v>
      </c>
      <c r="N664" s="41">
        <f t="shared" si="45"/>
        <v>2941.62</v>
      </c>
      <c r="O664" s="41">
        <f t="shared" si="45"/>
        <v>2985.8799999999997</v>
      </c>
      <c r="P664" s="41">
        <f t="shared" si="45"/>
        <v>3058.16</v>
      </c>
      <c r="Q664" s="41">
        <f t="shared" si="45"/>
        <v>3015.1</v>
      </c>
      <c r="R664" s="41">
        <f t="shared" si="45"/>
        <v>2935.7999999999997</v>
      </c>
      <c r="S664" s="41">
        <f t="shared" si="45"/>
        <v>2895.79</v>
      </c>
      <c r="T664" s="41">
        <f t="shared" si="45"/>
        <v>2881.54</v>
      </c>
      <c r="U664" s="41">
        <f t="shared" si="45"/>
        <v>2887.0099999999998</v>
      </c>
      <c r="V664" s="41">
        <f t="shared" si="45"/>
        <v>2895.96</v>
      </c>
      <c r="W664" s="41">
        <f t="shared" si="45"/>
        <v>2861.89</v>
      </c>
      <c r="X664" s="41">
        <f t="shared" si="45"/>
        <v>2410.21</v>
      </c>
      <c r="Y664" s="41">
        <f t="shared" si="45"/>
        <v>2192.65</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20</v>
      </c>
      <c r="B665" s="41">
        <f t="shared" si="45"/>
        <v>2060.15</v>
      </c>
      <c r="C665" s="41">
        <f t="shared" si="45"/>
        <v>1861.9299999999998</v>
      </c>
      <c r="D665" s="41">
        <f t="shared" si="45"/>
        <v>1664.62</v>
      </c>
      <c r="E665" s="41">
        <f t="shared" si="45"/>
        <v>1619.26</v>
      </c>
      <c r="F665" s="41">
        <f t="shared" si="45"/>
        <v>1686.71</v>
      </c>
      <c r="G665" s="41">
        <f t="shared" si="45"/>
        <v>1919.7799999999997</v>
      </c>
      <c r="H665" s="41">
        <f t="shared" si="45"/>
        <v>2111.9899999999998</v>
      </c>
      <c r="I665" s="41">
        <f t="shared" si="45"/>
        <v>2484.8200000000002</v>
      </c>
      <c r="J665" s="41">
        <f t="shared" si="45"/>
        <v>2858.2799999999997</v>
      </c>
      <c r="K665" s="41">
        <f t="shared" si="45"/>
        <v>3117.41</v>
      </c>
      <c r="L665" s="41">
        <f t="shared" si="45"/>
        <v>3135.5299999999997</v>
      </c>
      <c r="M665" s="41">
        <f t="shared" si="45"/>
        <v>3114.3999999999996</v>
      </c>
      <c r="N665" s="41">
        <f t="shared" si="45"/>
        <v>3105.7</v>
      </c>
      <c r="O665" s="41">
        <f t="shared" si="45"/>
        <v>3119.58</v>
      </c>
      <c r="P665" s="41">
        <f t="shared" si="45"/>
        <v>3264.8599999999997</v>
      </c>
      <c r="Q665" s="41">
        <f t="shared" si="45"/>
        <v>3134.0699999999997</v>
      </c>
      <c r="R665" s="41">
        <f t="shared" si="45"/>
        <v>3029.98</v>
      </c>
      <c r="S665" s="41">
        <f t="shared" si="45"/>
        <v>2931.1</v>
      </c>
      <c r="T665" s="41">
        <f t="shared" si="45"/>
        <v>2910.42</v>
      </c>
      <c r="U665" s="41">
        <f t="shared" si="45"/>
        <v>2904.67</v>
      </c>
      <c r="V665" s="41">
        <f t="shared" si="45"/>
        <v>2878.5</v>
      </c>
      <c r="W665" s="41">
        <f t="shared" si="45"/>
        <v>2851.66</v>
      </c>
      <c r="X665" s="41">
        <f t="shared" si="45"/>
        <v>2430.77</v>
      </c>
      <c r="Y665" s="41">
        <f t="shared" si="45"/>
        <v>2275.12</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21</v>
      </c>
      <c r="B666" s="41">
        <f t="shared" si="45"/>
        <v>2008.8899999999999</v>
      </c>
      <c r="C666" s="41">
        <f t="shared" si="45"/>
        <v>1906.58</v>
      </c>
      <c r="D666" s="41">
        <f t="shared" si="45"/>
        <v>1807.31</v>
      </c>
      <c r="E666" s="41">
        <f t="shared" si="45"/>
        <v>1699.37</v>
      </c>
      <c r="F666" s="41">
        <f t="shared" si="45"/>
        <v>1757.1</v>
      </c>
      <c r="G666" s="41">
        <f t="shared" si="45"/>
        <v>1938.9899999999998</v>
      </c>
      <c r="H666" s="41">
        <f t="shared" si="45"/>
        <v>2082.0299999999997</v>
      </c>
      <c r="I666" s="41">
        <f t="shared" si="45"/>
        <v>2512.17</v>
      </c>
      <c r="J666" s="41">
        <f t="shared" si="45"/>
        <v>2801.1</v>
      </c>
      <c r="K666" s="41">
        <f t="shared" si="45"/>
        <v>3028.8599999999997</v>
      </c>
      <c r="L666" s="41">
        <f t="shared" si="45"/>
        <v>3153.33</v>
      </c>
      <c r="M666" s="41">
        <f t="shared" si="45"/>
        <v>3064.0699999999997</v>
      </c>
      <c r="N666" s="41">
        <f t="shared" si="45"/>
        <v>3027.18</v>
      </c>
      <c r="O666" s="41">
        <f t="shared" si="45"/>
        <v>3052.98</v>
      </c>
      <c r="P666" s="41">
        <f t="shared" si="45"/>
        <v>3272.42</v>
      </c>
      <c r="Q666" s="41">
        <f t="shared" si="45"/>
        <v>3178.6499999999996</v>
      </c>
      <c r="R666" s="41">
        <f t="shared" si="45"/>
        <v>3005.97</v>
      </c>
      <c r="S666" s="41">
        <f t="shared" si="45"/>
        <v>2985.48</v>
      </c>
      <c r="T666" s="41">
        <f t="shared" si="45"/>
        <v>2957.35</v>
      </c>
      <c r="U666" s="41">
        <f t="shared" si="45"/>
        <v>2949</v>
      </c>
      <c r="V666" s="41">
        <f t="shared" si="45"/>
        <v>2902.52</v>
      </c>
      <c r="W666" s="41">
        <f t="shared" si="45"/>
        <v>2851.8799999999997</v>
      </c>
      <c r="X666" s="41">
        <f t="shared" si="45"/>
        <v>2467.4499999999998</v>
      </c>
      <c r="Y666" s="41">
        <f t="shared" si="45"/>
        <v>2319.31</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22</v>
      </c>
      <c r="B667" s="41">
        <f t="shared" si="45"/>
        <v>2036.79</v>
      </c>
      <c r="C667" s="41">
        <f t="shared" si="45"/>
        <v>1896.56</v>
      </c>
      <c r="D667" s="41">
        <f t="shared" si="45"/>
        <v>1767.75</v>
      </c>
      <c r="E667" s="41">
        <f t="shared" si="45"/>
        <v>1603.8</v>
      </c>
      <c r="F667" s="41">
        <f t="shared" si="45"/>
        <v>1697.9099999999999</v>
      </c>
      <c r="G667" s="41">
        <f t="shared" si="45"/>
        <v>1941.9</v>
      </c>
      <c r="H667" s="41">
        <f t="shared" si="45"/>
        <v>2080.88</v>
      </c>
      <c r="I667" s="41">
        <f t="shared" si="45"/>
        <v>2526.29</v>
      </c>
      <c r="J667" s="41">
        <f t="shared" si="45"/>
        <v>2884.37</v>
      </c>
      <c r="K667" s="41">
        <f t="shared" si="45"/>
        <v>3057.95</v>
      </c>
      <c r="L667" s="41">
        <f t="shared" si="45"/>
        <v>3086.58</v>
      </c>
      <c r="M667" s="41">
        <f t="shared" si="45"/>
        <v>3086.14</v>
      </c>
      <c r="N667" s="41">
        <f t="shared" si="45"/>
        <v>3009.97</v>
      </c>
      <c r="O667" s="41">
        <f t="shared" si="45"/>
        <v>3092.45</v>
      </c>
      <c r="P667" s="41">
        <f t="shared" si="45"/>
        <v>3172.1</v>
      </c>
      <c r="Q667" s="41">
        <f t="shared" si="45"/>
        <v>3109.96</v>
      </c>
      <c r="R667" s="41">
        <f t="shared" si="45"/>
        <v>3022.27</v>
      </c>
      <c r="S667" s="41">
        <f t="shared" si="45"/>
        <v>2962.62</v>
      </c>
      <c r="T667" s="41">
        <f t="shared" si="45"/>
        <v>2959.73</v>
      </c>
      <c r="U667" s="41">
        <f t="shared" si="45"/>
        <v>2943.02</v>
      </c>
      <c r="V667" s="41">
        <f t="shared" si="45"/>
        <v>2959.22</v>
      </c>
      <c r="W667" s="41">
        <f t="shared" si="45"/>
        <v>2881.3399999999997</v>
      </c>
      <c r="X667" s="41">
        <f t="shared" si="45"/>
        <v>2487.79</v>
      </c>
      <c r="Y667" s="41">
        <f t="shared" si="45"/>
        <v>2267.48</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23</v>
      </c>
      <c r="B668" s="41">
        <f t="shared" si="45"/>
        <v>2048.67</v>
      </c>
      <c r="C668" s="41">
        <f t="shared" si="45"/>
        <v>1855.5700000000002</v>
      </c>
      <c r="D668" s="41">
        <f t="shared" si="45"/>
        <v>1782.88</v>
      </c>
      <c r="E668" s="41">
        <f t="shared" si="45"/>
        <v>1716.5500000000002</v>
      </c>
      <c r="F668" s="41">
        <f t="shared" si="45"/>
        <v>1738.17</v>
      </c>
      <c r="G668" s="41">
        <f t="shared" si="45"/>
        <v>1887.8000000000002</v>
      </c>
      <c r="H668" s="41">
        <f t="shared" si="45"/>
        <v>2127.71</v>
      </c>
      <c r="I668" s="41">
        <f t="shared" si="45"/>
        <v>2552.91</v>
      </c>
      <c r="J668" s="41">
        <f t="shared" si="45"/>
        <v>2900.7999999999997</v>
      </c>
      <c r="K668" s="41">
        <f t="shared" si="45"/>
        <v>3001.17</v>
      </c>
      <c r="L668" s="41">
        <f t="shared" si="45"/>
        <v>3049.5699999999997</v>
      </c>
      <c r="M668" s="41">
        <f t="shared" si="45"/>
        <v>3033.39</v>
      </c>
      <c r="N668" s="41">
        <f t="shared" si="45"/>
        <v>3066.8999999999996</v>
      </c>
      <c r="O668" s="41">
        <f t="shared" si="45"/>
        <v>3094.45</v>
      </c>
      <c r="P668" s="41">
        <f t="shared" si="45"/>
        <v>3192.94</v>
      </c>
      <c r="Q668" s="41">
        <f t="shared" ref="Q668:Y668" si="46">Q600</f>
        <v>3086.7599999999998</v>
      </c>
      <c r="R668" s="41">
        <f t="shared" si="46"/>
        <v>3021.41</v>
      </c>
      <c r="S668" s="41">
        <f t="shared" si="46"/>
        <v>2992.97</v>
      </c>
      <c r="T668" s="41">
        <f t="shared" si="46"/>
        <v>2954.94</v>
      </c>
      <c r="U668" s="41">
        <f t="shared" si="46"/>
        <v>2938.3399999999997</v>
      </c>
      <c r="V668" s="41">
        <f t="shared" si="46"/>
        <v>2912.75</v>
      </c>
      <c r="W668" s="41">
        <f t="shared" si="46"/>
        <v>2923.83</v>
      </c>
      <c r="X668" s="41">
        <f t="shared" si="46"/>
        <v>2716.29</v>
      </c>
      <c r="Y668" s="41">
        <f t="shared" si="46"/>
        <v>2330.67</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24</v>
      </c>
      <c r="B669" s="41">
        <f t="shared" ref="B669:Y676" si="47">B601</f>
        <v>2244.73</v>
      </c>
      <c r="C669" s="41">
        <f t="shared" si="47"/>
        <v>2031.4499999999998</v>
      </c>
      <c r="D669" s="41">
        <f t="shared" si="47"/>
        <v>1945.6799999999998</v>
      </c>
      <c r="E669" s="41">
        <f t="shared" si="47"/>
        <v>1892.9299999999998</v>
      </c>
      <c r="F669" s="41">
        <f t="shared" si="47"/>
        <v>1873.02</v>
      </c>
      <c r="G669" s="41">
        <f t="shared" si="47"/>
        <v>1868.58</v>
      </c>
      <c r="H669" s="41">
        <f t="shared" si="47"/>
        <v>1929.02</v>
      </c>
      <c r="I669" s="41">
        <f t="shared" si="47"/>
        <v>2232.25</v>
      </c>
      <c r="J669" s="41">
        <f t="shared" si="47"/>
        <v>2646.48</v>
      </c>
      <c r="K669" s="41">
        <f t="shared" si="47"/>
        <v>2934.1299999999997</v>
      </c>
      <c r="L669" s="41">
        <f t="shared" si="47"/>
        <v>3010.18</v>
      </c>
      <c r="M669" s="41">
        <f t="shared" si="47"/>
        <v>3018.0099999999998</v>
      </c>
      <c r="N669" s="41">
        <f t="shared" si="47"/>
        <v>3007.1</v>
      </c>
      <c r="O669" s="41">
        <f t="shared" si="47"/>
        <v>3008.23</v>
      </c>
      <c r="P669" s="41">
        <f t="shared" si="47"/>
        <v>2999.39</v>
      </c>
      <c r="Q669" s="41">
        <f t="shared" si="47"/>
        <v>3026.64</v>
      </c>
      <c r="R669" s="41">
        <f t="shared" si="47"/>
        <v>3016.93</v>
      </c>
      <c r="S669" s="41">
        <f t="shared" si="47"/>
        <v>3009.99</v>
      </c>
      <c r="T669" s="41">
        <f t="shared" si="47"/>
        <v>3002.2</v>
      </c>
      <c r="U669" s="41">
        <f t="shared" si="47"/>
        <v>3005.69</v>
      </c>
      <c r="V669" s="41">
        <f t="shared" si="47"/>
        <v>3012.2999999999997</v>
      </c>
      <c r="W669" s="41">
        <f t="shared" si="47"/>
        <v>3000</v>
      </c>
      <c r="X669" s="41">
        <f t="shared" si="47"/>
        <v>2670.99</v>
      </c>
      <c r="Y669" s="41">
        <f t="shared" si="47"/>
        <v>2305.5700000000002</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25</v>
      </c>
      <c r="B670" s="41">
        <f t="shared" si="47"/>
        <v>2188.4899999999998</v>
      </c>
      <c r="C670" s="41">
        <f t="shared" si="47"/>
        <v>2000.63</v>
      </c>
      <c r="D670" s="41">
        <f t="shared" si="47"/>
        <v>1909.08</v>
      </c>
      <c r="E670" s="41">
        <f t="shared" si="47"/>
        <v>1835.12</v>
      </c>
      <c r="F670" s="41">
        <f t="shared" si="47"/>
        <v>1786.04</v>
      </c>
      <c r="G670" s="41">
        <f t="shared" si="47"/>
        <v>1830.42</v>
      </c>
      <c r="H670" s="41">
        <f t="shared" si="47"/>
        <v>1761.3600000000001</v>
      </c>
      <c r="I670" s="41">
        <f t="shared" si="47"/>
        <v>2019.85</v>
      </c>
      <c r="J670" s="41">
        <f t="shared" si="47"/>
        <v>2368.65</v>
      </c>
      <c r="K670" s="41">
        <f t="shared" si="47"/>
        <v>2722.98</v>
      </c>
      <c r="L670" s="41">
        <f t="shared" si="47"/>
        <v>2860</v>
      </c>
      <c r="M670" s="41">
        <f t="shared" si="47"/>
        <v>2922.64</v>
      </c>
      <c r="N670" s="41">
        <f t="shared" si="47"/>
        <v>2922.0499999999997</v>
      </c>
      <c r="O670" s="41">
        <f t="shared" si="47"/>
        <v>2920.6299999999997</v>
      </c>
      <c r="P670" s="41">
        <f t="shared" si="47"/>
        <v>2926.2</v>
      </c>
      <c r="Q670" s="41">
        <f t="shared" si="47"/>
        <v>2883.49</v>
      </c>
      <c r="R670" s="41">
        <f t="shared" si="47"/>
        <v>2819.71</v>
      </c>
      <c r="S670" s="41">
        <f t="shared" si="47"/>
        <v>2826.68</v>
      </c>
      <c r="T670" s="41">
        <f t="shared" si="47"/>
        <v>2856.3999999999996</v>
      </c>
      <c r="U670" s="41">
        <f t="shared" si="47"/>
        <v>2879.94</v>
      </c>
      <c r="V670" s="41">
        <f t="shared" si="47"/>
        <v>2910.43</v>
      </c>
      <c r="W670" s="41">
        <f t="shared" si="47"/>
        <v>2946.7999999999997</v>
      </c>
      <c r="X670" s="41">
        <f t="shared" si="47"/>
        <v>2595.2199999999998</v>
      </c>
      <c r="Y670" s="41">
        <f t="shared" si="47"/>
        <v>2224.92</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26</v>
      </c>
      <c r="B671" s="41">
        <f t="shared" si="47"/>
        <v>2052.36</v>
      </c>
      <c r="C671" s="41">
        <f t="shared" si="47"/>
        <v>1940.0500000000002</v>
      </c>
      <c r="D671" s="41">
        <f t="shared" si="47"/>
        <v>1851.46</v>
      </c>
      <c r="E671" s="41">
        <f t="shared" si="47"/>
        <v>1689.6399999999999</v>
      </c>
      <c r="F671" s="41">
        <f t="shared" si="47"/>
        <v>1709.3600000000001</v>
      </c>
      <c r="G671" s="41">
        <f t="shared" si="47"/>
        <v>1968.54</v>
      </c>
      <c r="H671" s="41">
        <f t="shared" si="47"/>
        <v>2076.81</v>
      </c>
      <c r="I671" s="41">
        <f t="shared" si="47"/>
        <v>2384.23</v>
      </c>
      <c r="J671" s="41">
        <f t="shared" si="47"/>
        <v>2819.62</v>
      </c>
      <c r="K671" s="41">
        <f t="shared" si="47"/>
        <v>2905.3799999999997</v>
      </c>
      <c r="L671" s="41">
        <f t="shared" si="47"/>
        <v>2994.47</v>
      </c>
      <c r="M671" s="41">
        <f t="shared" si="47"/>
        <v>2952.35</v>
      </c>
      <c r="N671" s="41">
        <f t="shared" si="47"/>
        <v>2917.5699999999997</v>
      </c>
      <c r="O671" s="41">
        <f t="shared" si="47"/>
        <v>2965.54</v>
      </c>
      <c r="P671" s="41">
        <f t="shared" si="47"/>
        <v>3019.18</v>
      </c>
      <c r="Q671" s="41">
        <f t="shared" si="47"/>
        <v>3027.48</v>
      </c>
      <c r="R671" s="41">
        <f t="shared" si="47"/>
        <v>2991.0699999999997</v>
      </c>
      <c r="S671" s="41">
        <f t="shared" si="47"/>
        <v>2856.42</v>
      </c>
      <c r="T671" s="41">
        <f t="shared" si="47"/>
        <v>2813.79</v>
      </c>
      <c r="U671" s="41">
        <f t="shared" si="47"/>
        <v>2715.6099999999997</v>
      </c>
      <c r="V671" s="41">
        <f t="shared" si="47"/>
        <v>2741.29</v>
      </c>
      <c r="W671" s="41">
        <f t="shared" si="47"/>
        <v>2647.59</v>
      </c>
      <c r="X671" s="41">
        <f t="shared" si="47"/>
        <v>2245.9</v>
      </c>
      <c r="Y671" s="41">
        <f t="shared" si="47"/>
        <v>2124.8200000000002</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27</v>
      </c>
      <c r="B672" s="41">
        <f t="shared" si="47"/>
        <v>1962.1799999999998</v>
      </c>
      <c r="C672" s="41">
        <f t="shared" si="47"/>
        <v>1772.19</v>
      </c>
      <c r="D672" s="41">
        <f t="shared" si="47"/>
        <v>1712.35</v>
      </c>
      <c r="E672" s="41">
        <f t="shared" si="47"/>
        <v>1400.05</v>
      </c>
      <c r="F672" s="41">
        <f t="shared" si="47"/>
        <v>1195.6100000000001</v>
      </c>
      <c r="G672" s="41">
        <f t="shared" si="47"/>
        <v>1772.9699999999998</v>
      </c>
      <c r="H672" s="41">
        <f t="shared" si="47"/>
        <v>1944.85</v>
      </c>
      <c r="I672" s="41">
        <f t="shared" si="47"/>
        <v>2271.66</v>
      </c>
      <c r="J672" s="41">
        <f t="shared" si="47"/>
        <v>2644.39</v>
      </c>
      <c r="K672" s="41">
        <f t="shared" si="47"/>
        <v>2827.7999999999997</v>
      </c>
      <c r="L672" s="41">
        <f t="shared" si="47"/>
        <v>2926.47</v>
      </c>
      <c r="M672" s="41">
        <f t="shared" si="47"/>
        <v>2832.33</v>
      </c>
      <c r="N672" s="41">
        <f t="shared" si="47"/>
        <v>2789.8999999999996</v>
      </c>
      <c r="O672" s="41">
        <f t="shared" si="47"/>
        <v>2826.35</v>
      </c>
      <c r="P672" s="41">
        <f t="shared" si="47"/>
        <v>2948.54</v>
      </c>
      <c r="Q672" s="41">
        <f t="shared" si="47"/>
        <v>2873.43</v>
      </c>
      <c r="R672" s="41">
        <f t="shared" si="47"/>
        <v>2888.2799999999997</v>
      </c>
      <c r="S672" s="41">
        <f t="shared" si="47"/>
        <v>2820.5</v>
      </c>
      <c r="T672" s="41">
        <f t="shared" si="47"/>
        <v>2770.2</v>
      </c>
      <c r="U672" s="41">
        <f t="shared" si="47"/>
        <v>2666.44</v>
      </c>
      <c r="V672" s="41">
        <f t="shared" si="47"/>
        <v>2661.02</v>
      </c>
      <c r="W672" s="41">
        <f t="shared" si="47"/>
        <v>2612.98</v>
      </c>
      <c r="X672" s="41">
        <f t="shared" si="47"/>
        <v>2246.14</v>
      </c>
      <c r="Y672" s="41">
        <f t="shared" si="47"/>
        <v>2138.0099999999998</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28</v>
      </c>
      <c r="B673" s="41">
        <f t="shared" si="47"/>
        <v>2026.65</v>
      </c>
      <c r="C673" s="41">
        <f t="shared" si="47"/>
        <v>1803.56</v>
      </c>
      <c r="D673" s="41">
        <f t="shared" si="47"/>
        <v>1656.06</v>
      </c>
      <c r="E673" s="41">
        <f t="shared" si="47"/>
        <v>1131.54</v>
      </c>
      <c r="F673" s="41">
        <f t="shared" si="47"/>
        <v>1007.96</v>
      </c>
      <c r="G673" s="41">
        <f t="shared" si="47"/>
        <v>1845.0299999999997</v>
      </c>
      <c r="H673" s="41">
        <f t="shared" si="47"/>
        <v>2075.3000000000002</v>
      </c>
      <c r="I673" s="41">
        <f t="shared" si="47"/>
        <v>2363.61</v>
      </c>
      <c r="J673" s="41">
        <f t="shared" si="47"/>
        <v>2885.06</v>
      </c>
      <c r="K673" s="41">
        <f t="shared" si="47"/>
        <v>2958.18</v>
      </c>
      <c r="L673" s="41">
        <f t="shared" si="47"/>
        <v>3042.23</v>
      </c>
      <c r="M673" s="41">
        <f t="shared" si="47"/>
        <v>3039.5699999999997</v>
      </c>
      <c r="N673" s="41">
        <f t="shared" si="47"/>
        <v>3033.62</v>
      </c>
      <c r="O673" s="41">
        <f t="shared" si="47"/>
        <v>3046.41</v>
      </c>
      <c r="P673" s="41">
        <f t="shared" si="47"/>
        <v>3150.5699999999997</v>
      </c>
      <c r="Q673" s="41">
        <f t="shared" si="47"/>
        <v>3228.42</v>
      </c>
      <c r="R673" s="41">
        <f t="shared" si="47"/>
        <v>3052.8599999999997</v>
      </c>
      <c r="S673" s="41">
        <f t="shared" si="47"/>
        <v>3002.67</v>
      </c>
      <c r="T673" s="41">
        <f t="shared" si="47"/>
        <v>2954.0899999999997</v>
      </c>
      <c r="U673" s="41">
        <f t="shared" si="47"/>
        <v>2913.41</v>
      </c>
      <c r="V673" s="41">
        <f t="shared" si="47"/>
        <v>2902.0499999999997</v>
      </c>
      <c r="W673" s="41">
        <f t="shared" si="47"/>
        <v>2867.1</v>
      </c>
      <c r="X673" s="41">
        <f t="shared" si="47"/>
        <v>2473.5700000000002</v>
      </c>
      <c r="Y673" s="41">
        <f t="shared" si="47"/>
        <v>2204.19</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12" x14ac:dyDescent="0.2">
      <c r="A674" s="33">
        <v>29</v>
      </c>
      <c r="B674" s="41">
        <f t="shared" si="47"/>
        <v>2002.8400000000001</v>
      </c>
      <c r="C674" s="41">
        <f t="shared" si="47"/>
        <v>1840.23</v>
      </c>
      <c r="D674" s="41">
        <f t="shared" si="47"/>
        <v>1651.1100000000001</v>
      </c>
      <c r="E674" s="41">
        <f t="shared" si="47"/>
        <v>1574.98</v>
      </c>
      <c r="F674" s="41">
        <f t="shared" si="47"/>
        <v>1562.8</v>
      </c>
      <c r="G674" s="41">
        <f t="shared" si="47"/>
        <v>1872.5099999999998</v>
      </c>
      <c r="H674" s="41">
        <f t="shared" si="47"/>
        <v>1997.46</v>
      </c>
      <c r="I674" s="41">
        <f t="shared" si="47"/>
        <v>2354.9499999999998</v>
      </c>
      <c r="J674" s="41">
        <f t="shared" si="47"/>
        <v>2914.8199999999997</v>
      </c>
      <c r="K674" s="41">
        <f t="shared" si="47"/>
        <v>2950.62</v>
      </c>
      <c r="L674" s="41">
        <f t="shared" si="47"/>
        <v>2960.23</v>
      </c>
      <c r="M674" s="41">
        <f t="shared" si="47"/>
        <v>3052.19</v>
      </c>
      <c r="N674" s="41">
        <f t="shared" si="47"/>
        <v>3059.2799999999997</v>
      </c>
      <c r="O674" s="41">
        <f t="shared" si="47"/>
        <v>3078.6499999999996</v>
      </c>
      <c r="P674" s="41">
        <f t="shared" si="47"/>
        <v>3213.39</v>
      </c>
      <c r="Q674" s="41">
        <f t="shared" si="47"/>
        <v>3229.81</v>
      </c>
      <c r="R674" s="41">
        <f t="shared" si="47"/>
        <v>3221.42</v>
      </c>
      <c r="S674" s="41">
        <f t="shared" si="47"/>
        <v>3156.83</v>
      </c>
      <c r="T674" s="41">
        <f t="shared" si="47"/>
        <v>3092.71</v>
      </c>
      <c r="U674" s="41">
        <f t="shared" si="47"/>
        <v>3068.5499999999997</v>
      </c>
      <c r="V674" s="41">
        <f t="shared" si="47"/>
        <v>3037.52</v>
      </c>
      <c r="W674" s="41">
        <f t="shared" si="47"/>
        <v>2954.0299999999997</v>
      </c>
      <c r="X674" s="41">
        <f t="shared" si="47"/>
        <v>2638.19</v>
      </c>
      <c r="Y674" s="41">
        <f t="shared" si="47"/>
        <v>2225.7399999999998</v>
      </c>
      <c r="Z674" s="24">
        <f>IFERROR(Y674,"скрыть")</f>
        <v>2225.7399999999998</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12" x14ac:dyDescent="0.2">
      <c r="A675" s="33">
        <v>30</v>
      </c>
      <c r="B675" s="41">
        <f t="shared" si="47"/>
        <v>2012.96</v>
      </c>
      <c r="C675" s="41">
        <f t="shared" si="47"/>
        <v>1870.7599999999998</v>
      </c>
      <c r="D675" s="41">
        <f t="shared" si="47"/>
        <v>1722.29</v>
      </c>
      <c r="E675" s="41">
        <f t="shared" si="47"/>
        <v>1632.34</v>
      </c>
      <c r="F675" s="41">
        <f t="shared" si="47"/>
        <v>1620.3899999999999</v>
      </c>
      <c r="G675" s="41">
        <f t="shared" si="47"/>
        <v>1846.7599999999998</v>
      </c>
      <c r="H675" s="41">
        <f t="shared" si="47"/>
        <v>1913.12</v>
      </c>
      <c r="I675" s="41">
        <f t="shared" si="47"/>
        <v>2304.33</v>
      </c>
      <c r="J675" s="41">
        <f t="shared" si="47"/>
        <v>2929.0899999999997</v>
      </c>
      <c r="K675" s="41">
        <f t="shared" si="47"/>
        <v>2819.99</v>
      </c>
      <c r="L675" s="41">
        <f t="shared" si="47"/>
        <v>2800.56</v>
      </c>
      <c r="M675" s="41">
        <f t="shared" si="47"/>
        <v>2786.7999999999997</v>
      </c>
      <c r="N675" s="41">
        <f t="shared" si="47"/>
        <v>3087.0699999999997</v>
      </c>
      <c r="O675" s="41">
        <f t="shared" si="47"/>
        <v>3101.74</v>
      </c>
      <c r="P675" s="41">
        <f t="shared" si="47"/>
        <v>3485.67</v>
      </c>
      <c r="Q675" s="41">
        <f t="shared" si="47"/>
        <v>3482.3199999999997</v>
      </c>
      <c r="R675" s="41">
        <f t="shared" si="47"/>
        <v>3253.46</v>
      </c>
      <c r="S675" s="41">
        <f t="shared" si="47"/>
        <v>3131.99</v>
      </c>
      <c r="T675" s="41">
        <f t="shared" si="47"/>
        <v>3080.3199999999997</v>
      </c>
      <c r="U675" s="41">
        <f t="shared" si="47"/>
        <v>3036.99</v>
      </c>
      <c r="V675" s="41">
        <f t="shared" si="47"/>
        <v>3117.45</v>
      </c>
      <c r="W675" s="41">
        <f t="shared" si="47"/>
        <v>3113.93</v>
      </c>
      <c r="X675" s="41">
        <f t="shared" si="47"/>
        <v>2838.18</v>
      </c>
      <c r="Y675" s="41">
        <f t="shared" si="47"/>
        <v>2345.23</v>
      </c>
      <c r="Z675" s="24">
        <f>IFERROR(Y675,"скрыть")</f>
        <v>2345.23</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12" x14ac:dyDescent="0.2">
      <c r="A676" s="33">
        <v>31</v>
      </c>
      <c r="B676" s="41">
        <f t="shared" si="47"/>
        <v>2096.92</v>
      </c>
      <c r="C676" s="41">
        <f t="shared" si="47"/>
        <v>1960.75</v>
      </c>
      <c r="D676" s="41">
        <f t="shared" si="47"/>
        <v>1831.35</v>
      </c>
      <c r="E676" s="41">
        <f t="shared" si="47"/>
        <v>1728.13</v>
      </c>
      <c r="F676" s="41">
        <f t="shared" si="47"/>
        <v>1684.2799999999997</v>
      </c>
      <c r="G676" s="41">
        <f t="shared" si="47"/>
        <v>1784.73</v>
      </c>
      <c r="H676" s="41">
        <f t="shared" si="47"/>
        <v>1845.7599999999998</v>
      </c>
      <c r="I676" s="41">
        <f t="shared" si="47"/>
        <v>2107.06</v>
      </c>
      <c r="J676" s="41">
        <f t="shared" si="47"/>
        <v>2702.92</v>
      </c>
      <c r="K676" s="41">
        <f t="shared" si="47"/>
        <v>2856.92</v>
      </c>
      <c r="L676" s="41">
        <f t="shared" si="47"/>
        <v>2996.3799999999997</v>
      </c>
      <c r="M676" s="41">
        <f t="shared" si="47"/>
        <v>3029.6499999999996</v>
      </c>
      <c r="N676" s="41">
        <f t="shared" si="47"/>
        <v>3041.24</v>
      </c>
      <c r="O676" s="41">
        <f t="shared" si="47"/>
        <v>3045.2799999999997</v>
      </c>
      <c r="P676" s="41">
        <f t="shared" si="47"/>
        <v>3088.48</v>
      </c>
      <c r="Q676" s="41">
        <f t="shared" si="47"/>
        <v>3108.42</v>
      </c>
      <c r="R676" s="41">
        <f t="shared" si="47"/>
        <v>3113.54</v>
      </c>
      <c r="S676" s="41">
        <f t="shared" si="47"/>
        <v>3121.6499999999996</v>
      </c>
      <c r="T676" s="41">
        <f t="shared" si="47"/>
        <v>3057.3599999999997</v>
      </c>
      <c r="U676" s="41">
        <f t="shared" si="47"/>
        <v>3035.6499999999996</v>
      </c>
      <c r="V676" s="41">
        <f t="shared" si="47"/>
        <v>3056.5499999999997</v>
      </c>
      <c r="W676" s="41">
        <f t="shared" si="47"/>
        <v>3042.23</v>
      </c>
      <c r="X676" s="41">
        <f t="shared" si="47"/>
        <v>2720.56</v>
      </c>
      <c r="Y676" s="41">
        <f t="shared" si="47"/>
        <v>2279.0700000000002</v>
      </c>
      <c r="Z676" s="24">
        <f>IFERROR(Y676,"скрыть")</f>
        <v>2279.0700000000002</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ht="11.25" customHeight="1" x14ac:dyDescent="0.2">
      <c r="A677" s="111"/>
      <c r="B677" s="112" t="s">
        <v>110</v>
      </c>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ht="11.25" customHeight="1" x14ac:dyDescent="0.2">
      <c r="A678" s="111"/>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s="27" customFormat="1" ht="32.65" customHeight="1" x14ac:dyDescent="0.2">
      <c r="A679" s="31" t="s">
        <v>83</v>
      </c>
      <c r="B679" s="32" t="s">
        <v>84</v>
      </c>
      <c r="C679" s="32" t="s">
        <v>85</v>
      </c>
      <c r="D679" s="32" t="s">
        <v>86</v>
      </c>
      <c r="E679" s="32" t="s">
        <v>87</v>
      </c>
      <c r="F679" s="32" t="s">
        <v>88</v>
      </c>
      <c r="G679" s="32" t="s">
        <v>89</v>
      </c>
      <c r="H679" s="32" t="s">
        <v>90</v>
      </c>
      <c r="I679" s="32" t="s">
        <v>91</v>
      </c>
      <c r="J679" s="32" t="s">
        <v>92</v>
      </c>
      <c r="K679" s="32" t="s">
        <v>93</v>
      </c>
      <c r="L679" s="32" t="s">
        <v>94</v>
      </c>
      <c r="M679" s="32" t="s">
        <v>95</v>
      </c>
      <c r="N679" s="32" t="s">
        <v>96</v>
      </c>
      <c r="O679" s="32" t="s">
        <v>97</v>
      </c>
      <c r="P679" s="32" t="s">
        <v>98</v>
      </c>
      <c r="Q679" s="32" t="s">
        <v>99</v>
      </c>
      <c r="R679" s="32" t="s">
        <v>100</v>
      </c>
      <c r="S679" s="32" t="s">
        <v>101</v>
      </c>
      <c r="T679" s="32" t="s">
        <v>102</v>
      </c>
      <c r="U679" s="32" t="s">
        <v>103</v>
      </c>
      <c r="V679" s="32" t="s">
        <v>104</v>
      </c>
      <c r="W679" s="32" t="s">
        <v>105</v>
      </c>
      <c r="X679" s="32" t="s">
        <v>106</v>
      </c>
      <c r="Y679" s="32" t="s">
        <v>107</v>
      </c>
      <c r="Z679" s="26"/>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2" x14ac:dyDescent="0.2">
      <c r="A680" s="33">
        <v>1</v>
      </c>
      <c r="B680" s="41">
        <f>B578</f>
        <v>2090.9299999999998</v>
      </c>
      <c r="C680" s="41">
        <f t="shared" ref="C680:Y680" si="48">C578</f>
        <v>1948.9899999999998</v>
      </c>
      <c r="D680" s="41">
        <f t="shared" si="48"/>
        <v>1896.85</v>
      </c>
      <c r="E680" s="41">
        <f t="shared" si="48"/>
        <v>1857.3400000000001</v>
      </c>
      <c r="F680" s="41">
        <f t="shared" si="48"/>
        <v>1840.56</v>
      </c>
      <c r="G680" s="41">
        <f t="shared" si="48"/>
        <v>1845.0299999999997</v>
      </c>
      <c r="H680" s="41">
        <f t="shared" si="48"/>
        <v>1856.4299999999998</v>
      </c>
      <c r="I680" s="41">
        <f t="shared" si="48"/>
        <v>2107.65</v>
      </c>
      <c r="J680" s="41">
        <f t="shared" si="48"/>
        <v>2296.37</v>
      </c>
      <c r="K680" s="41">
        <f t="shared" si="48"/>
        <v>2562.1999999999998</v>
      </c>
      <c r="L680" s="41">
        <f t="shared" si="48"/>
        <v>2697.81</v>
      </c>
      <c r="M680" s="41">
        <f t="shared" si="48"/>
        <v>2725.45</v>
      </c>
      <c r="N680" s="41">
        <f t="shared" si="48"/>
        <v>2703.3999999999996</v>
      </c>
      <c r="O680" s="41">
        <f t="shared" si="48"/>
        <v>2711.3399999999997</v>
      </c>
      <c r="P680" s="41">
        <f t="shared" si="48"/>
        <v>2708.89</v>
      </c>
      <c r="Q680" s="41">
        <f t="shared" si="48"/>
        <v>2636.16</v>
      </c>
      <c r="R680" s="41">
        <f t="shared" si="48"/>
        <v>2520.98</v>
      </c>
      <c r="S680" s="41">
        <f t="shared" si="48"/>
        <v>2584.9899999999998</v>
      </c>
      <c r="T680" s="41">
        <f t="shared" si="48"/>
        <v>2631.36</v>
      </c>
      <c r="U680" s="41">
        <f t="shared" si="48"/>
        <v>2691.9</v>
      </c>
      <c r="V680" s="41">
        <f t="shared" si="48"/>
        <v>2788.19</v>
      </c>
      <c r="W680" s="41">
        <f t="shared" si="48"/>
        <v>2779.5299999999997</v>
      </c>
      <c r="X680" s="41">
        <f t="shared" si="48"/>
        <v>2315.89</v>
      </c>
      <c r="Y680" s="41">
        <f t="shared" si="48"/>
        <v>2193.6</v>
      </c>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2" x14ac:dyDescent="0.2">
      <c r="A681" s="33">
        <v>2</v>
      </c>
      <c r="B681" s="41">
        <f t="shared" ref="B681:Y691" si="49">B579</f>
        <v>2021.1</v>
      </c>
      <c r="C681" s="41">
        <f t="shared" si="49"/>
        <v>1919.46</v>
      </c>
      <c r="D681" s="41">
        <f t="shared" si="49"/>
        <v>1840.5299999999997</v>
      </c>
      <c r="E681" s="41">
        <f t="shared" si="49"/>
        <v>1826.5</v>
      </c>
      <c r="F681" s="41">
        <f t="shared" si="49"/>
        <v>1817.3000000000002</v>
      </c>
      <c r="G681" s="41">
        <f t="shared" si="49"/>
        <v>1835.73</v>
      </c>
      <c r="H681" s="41">
        <f t="shared" si="49"/>
        <v>1805.56</v>
      </c>
      <c r="I681" s="41">
        <f t="shared" si="49"/>
        <v>2015.48</v>
      </c>
      <c r="J681" s="41">
        <f t="shared" si="49"/>
        <v>2285.71</v>
      </c>
      <c r="K681" s="41">
        <f t="shared" si="49"/>
        <v>2469.52</v>
      </c>
      <c r="L681" s="41">
        <f t="shared" si="49"/>
        <v>2485.4299999999998</v>
      </c>
      <c r="M681" s="41">
        <f t="shared" si="49"/>
        <v>2540.41</v>
      </c>
      <c r="N681" s="41">
        <f t="shared" si="49"/>
        <v>2534.3200000000002</v>
      </c>
      <c r="O681" s="41">
        <f t="shared" si="49"/>
        <v>2505.29</v>
      </c>
      <c r="P681" s="41">
        <f t="shared" si="49"/>
        <v>2490.2199999999998</v>
      </c>
      <c r="Q681" s="41">
        <f t="shared" si="49"/>
        <v>2470.98</v>
      </c>
      <c r="R681" s="41">
        <f t="shared" si="49"/>
        <v>2420.48</v>
      </c>
      <c r="S681" s="41">
        <f t="shared" si="49"/>
        <v>2467.44</v>
      </c>
      <c r="T681" s="41">
        <f t="shared" si="49"/>
        <v>2470.48</v>
      </c>
      <c r="U681" s="41">
        <f t="shared" si="49"/>
        <v>2617.15</v>
      </c>
      <c r="V681" s="41">
        <f t="shared" si="49"/>
        <v>2671.62</v>
      </c>
      <c r="W681" s="41">
        <f t="shared" si="49"/>
        <v>2662.52</v>
      </c>
      <c r="X681" s="41">
        <f t="shared" si="49"/>
        <v>2266.02</v>
      </c>
      <c r="Y681" s="41">
        <f t="shared" si="49"/>
        <v>2082.46</v>
      </c>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ht="12" x14ac:dyDescent="0.2">
      <c r="A682" s="33">
        <v>3</v>
      </c>
      <c r="B682" s="41">
        <f t="shared" si="49"/>
        <v>2011.9699999999998</v>
      </c>
      <c r="C682" s="41">
        <f t="shared" si="49"/>
        <v>1915.8600000000001</v>
      </c>
      <c r="D682" s="41">
        <f t="shared" si="49"/>
        <v>1832.37</v>
      </c>
      <c r="E682" s="41">
        <f t="shared" si="49"/>
        <v>1816.29</v>
      </c>
      <c r="F682" s="41">
        <f t="shared" si="49"/>
        <v>1813.29</v>
      </c>
      <c r="G682" s="41">
        <f t="shared" si="49"/>
        <v>1821.88</v>
      </c>
      <c r="H682" s="41">
        <f t="shared" si="49"/>
        <v>1839.29</v>
      </c>
      <c r="I682" s="41">
        <f t="shared" si="49"/>
        <v>2058.0099999999998</v>
      </c>
      <c r="J682" s="41">
        <f t="shared" si="49"/>
        <v>2309.48</v>
      </c>
      <c r="K682" s="41">
        <f t="shared" si="49"/>
        <v>2658.25</v>
      </c>
      <c r="L682" s="41">
        <f t="shared" si="49"/>
        <v>2713.06</v>
      </c>
      <c r="M682" s="41">
        <f t="shared" si="49"/>
        <v>2738.64</v>
      </c>
      <c r="N682" s="41">
        <f t="shared" si="49"/>
        <v>2728.08</v>
      </c>
      <c r="O682" s="41">
        <f t="shared" si="49"/>
        <v>2714.48</v>
      </c>
      <c r="P682" s="41">
        <f t="shared" si="49"/>
        <v>2695.47</v>
      </c>
      <c r="Q682" s="41">
        <f t="shared" si="49"/>
        <v>2654.88</v>
      </c>
      <c r="R682" s="41">
        <f t="shared" si="49"/>
        <v>2604.63</v>
      </c>
      <c r="S682" s="41">
        <f t="shared" si="49"/>
        <v>2630.8</v>
      </c>
      <c r="T682" s="41">
        <f t="shared" si="49"/>
        <v>2580.8000000000002</v>
      </c>
      <c r="U682" s="41">
        <f t="shared" si="49"/>
        <v>2632.19</v>
      </c>
      <c r="V682" s="41">
        <f t="shared" si="49"/>
        <v>2708.3999999999996</v>
      </c>
      <c r="W682" s="41">
        <f t="shared" si="49"/>
        <v>2758.89</v>
      </c>
      <c r="X682" s="41">
        <f t="shared" si="49"/>
        <v>2336.46</v>
      </c>
      <c r="Y682" s="41">
        <f t="shared" si="49"/>
        <v>2178.56</v>
      </c>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ht="12" x14ac:dyDescent="0.2">
      <c r="A683" s="33">
        <v>4</v>
      </c>
      <c r="B683" s="41">
        <f t="shared" si="49"/>
        <v>1953.1399999999999</v>
      </c>
      <c r="C683" s="41">
        <f t="shared" si="49"/>
        <v>1883.1599999999999</v>
      </c>
      <c r="D683" s="41">
        <f t="shared" si="49"/>
        <v>1838.5299999999997</v>
      </c>
      <c r="E683" s="41">
        <f t="shared" si="49"/>
        <v>1834.46</v>
      </c>
      <c r="F683" s="41">
        <f t="shared" si="49"/>
        <v>1829.56</v>
      </c>
      <c r="G683" s="41">
        <f t="shared" si="49"/>
        <v>1814.88</v>
      </c>
      <c r="H683" s="41">
        <f t="shared" si="49"/>
        <v>1772.46</v>
      </c>
      <c r="I683" s="41">
        <f t="shared" si="49"/>
        <v>1903.4099999999999</v>
      </c>
      <c r="J683" s="41">
        <f t="shared" si="49"/>
        <v>2190.7399999999998</v>
      </c>
      <c r="K683" s="41">
        <f t="shared" si="49"/>
        <v>2352.36</v>
      </c>
      <c r="L683" s="41">
        <f t="shared" si="49"/>
        <v>2474.5500000000002</v>
      </c>
      <c r="M683" s="41">
        <f t="shared" si="49"/>
        <v>2482.79</v>
      </c>
      <c r="N683" s="41">
        <f t="shared" si="49"/>
        <v>2481.75</v>
      </c>
      <c r="O683" s="41">
        <f t="shared" si="49"/>
        <v>2480.27</v>
      </c>
      <c r="P683" s="41">
        <f t="shared" si="49"/>
        <v>2579.15</v>
      </c>
      <c r="Q683" s="41">
        <f t="shared" si="49"/>
        <v>2486.37</v>
      </c>
      <c r="R683" s="41">
        <f t="shared" si="49"/>
        <v>2481.04</v>
      </c>
      <c r="S683" s="41">
        <f t="shared" si="49"/>
        <v>2531.2199999999998</v>
      </c>
      <c r="T683" s="41">
        <f t="shared" si="49"/>
        <v>2536.25</v>
      </c>
      <c r="U683" s="41">
        <f t="shared" si="49"/>
        <v>2634.24</v>
      </c>
      <c r="V683" s="41">
        <f t="shared" si="49"/>
        <v>2697.75</v>
      </c>
      <c r="W683" s="41">
        <f t="shared" si="49"/>
        <v>2716.1</v>
      </c>
      <c r="X683" s="41">
        <f t="shared" si="49"/>
        <v>2319.6799999999998</v>
      </c>
      <c r="Y683" s="41">
        <f t="shared" si="49"/>
        <v>2154.44</v>
      </c>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5</v>
      </c>
      <c r="B684" s="41">
        <f t="shared" si="49"/>
        <v>1957.9299999999998</v>
      </c>
      <c r="C684" s="41">
        <f t="shared" si="49"/>
        <v>1835.79</v>
      </c>
      <c r="D684" s="41">
        <f t="shared" si="49"/>
        <v>1801.65</v>
      </c>
      <c r="E684" s="41">
        <f t="shared" si="49"/>
        <v>1784.54</v>
      </c>
      <c r="F684" s="41">
        <f t="shared" si="49"/>
        <v>1798.19</v>
      </c>
      <c r="G684" s="41">
        <f t="shared" si="49"/>
        <v>1845.1</v>
      </c>
      <c r="H684" s="41">
        <f t="shared" si="49"/>
        <v>1954.69</v>
      </c>
      <c r="I684" s="41">
        <f t="shared" si="49"/>
        <v>2300.1799999999998</v>
      </c>
      <c r="J684" s="41">
        <f t="shared" si="49"/>
        <v>2623.05</v>
      </c>
      <c r="K684" s="41">
        <f t="shared" si="49"/>
        <v>2703.8999999999996</v>
      </c>
      <c r="L684" s="41">
        <f t="shared" si="49"/>
        <v>2714.7799999999997</v>
      </c>
      <c r="M684" s="41">
        <f t="shared" si="49"/>
        <v>2767.0499999999997</v>
      </c>
      <c r="N684" s="41">
        <f t="shared" si="49"/>
        <v>2738.2</v>
      </c>
      <c r="O684" s="41">
        <f t="shared" si="49"/>
        <v>2758.33</v>
      </c>
      <c r="P684" s="41">
        <f t="shared" si="49"/>
        <v>2743.64</v>
      </c>
      <c r="Q684" s="41">
        <f t="shared" si="49"/>
        <v>2729.12</v>
      </c>
      <c r="R684" s="41">
        <f t="shared" si="49"/>
        <v>2708.69</v>
      </c>
      <c r="S684" s="41">
        <f t="shared" si="49"/>
        <v>2619.89</v>
      </c>
      <c r="T684" s="41">
        <f t="shared" si="49"/>
        <v>2604.4299999999998</v>
      </c>
      <c r="U684" s="41">
        <f t="shared" si="49"/>
        <v>2580.63</v>
      </c>
      <c r="V684" s="41">
        <f t="shared" si="49"/>
        <v>2716.25</v>
      </c>
      <c r="W684" s="41">
        <f t="shared" si="49"/>
        <v>2641.39</v>
      </c>
      <c r="X684" s="41">
        <f t="shared" si="49"/>
        <v>2310.92</v>
      </c>
      <c r="Y684" s="41">
        <f t="shared" si="49"/>
        <v>2080.83</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6</v>
      </c>
      <c r="B685" s="41">
        <f t="shared" si="49"/>
        <v>1953.9099999999999</v>
      </c>
      <c r="C685" s="41">
        <f t="shared" si="49"/>
        <v>1838.21</v>
      </c>
      <c r="D685" s="41">
        <f t="shared" si="49"/>
        <v>1801.7599999999998</v>
      </c>
      <c r="E685" s="41">
        <f t="shared" si="49"/>
        <v>1801</v>
      </c>
      <c r="F685" s="41">
        <f t="shared" si="49"/>
        <v>1827.6599999999999</v>
      </c>
      <c r="G685" s="41">
        <f t="shared" si="49"/>
        <v>1886.7199999999998</v>
      </c>
      <c r="H685" s="41">
        <f t="shared" si="49"/>
        <v>2085.63</v>
      </c>
      <c r="I685" s="41">
        <f t="shared" si="49"/>
        <v>2353.77</v>
      </c>
      <c r="J685" s="41">
        <f t="shared" si="49"/>
        <v>2782.5499999999997</v>
      </c>
      <c r="K685" s="41">
        <f t="shared" si="49"/>
        <v>2856.2999999999997</v>
      </c>
      <c r="L685" s="41">
        <f t="shared" si="49"/>
        <v>2858.31</v>
      </c>
      <c r="M685" s="41">
        <f t="shared" si="49"/>
        <v>2892.7799999999997</v>
      </c>
      <c r="N685" s="41">
        <f t="shared" si="49"/>
        <v>2890.49</v>
      </c>
      <c r="O685" s="41">
        <f t="shared" si="49"/>
        <v>2896.43</v>
      </c>
      <c r="P685" s="41">
        <f t="shared" si="49"/>
        <v>2890.81</v>
      </c>
      <c r="Q685" s="41">
        <f t="shared" si="49"/>
        <v>2870.8399999999997</v>
      </c>
      <c r="R685" s="41">
        <f t="shared" si="49"/>
        <v>2858.41</v>
      </c>
      <c r="S685" s="41">
        <f t="shared" si="49"/>
        <v>2806.3199999999997</v>
      </c>
      <c r="T685" s="41">
        <f t="shared" si="49"/>
        <v>2793.0499999999997</v>
      </c>
      <c r="U685" s="41">
        <f t="shared" si="49"/>
        <v>2794.7</v>
      </c>
      <c r="V685" s="41">
        <f t="shared" si="49"/>
        <v>2872.37</v>
      </c>
      <c r="W685" s="41">
        <f t="shared" si="49"/>
        <v>2767.31</v>
      </c>
      <c r="X685" s="41">
        <f t="shared" si="49"/>
        <v>2293.7199999999998</v>
      </c>
      <c r="Y685" s="41">
        <f t="shared" si="49"/>
        <v>2192.94</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7</v>
      </c>
      <c r="B686" s="41">
        <f t="shared" si="49"/>
        <v>1925.2399999999998</v>
      </c>
      <c r="C686" s="41">
        <f t="shared" si="49"/>
        <v>1785.23</v>
      </c>
      <c r="D686" s="41">
        <f t="shared" si="49"/>
        <v>1667.58</v>
      </c>
      <c r="E686" s="41">
        <f t="shared" si="49"/>
        <v>1657.46</v>
      </c>
      <c r="F686" s="41">
        <f t="shared" si="49"/>
        <v>1744.96</v>
      </c>
      <c r="G686" s="41">
        <f t="shared" si="49"/>
        <v>1861.52</v>
      </c>
      <c r="H686" s="41">
        <f t="shared" si="49"/>
        <v>2019.6599999999999</v>
      </c>
      <c r="I686" s="41">
        <f t="shared" si="49"/>
        <v>2350.77</v>
      </c>
      <c r="J686" s="41">
        <f t="shared" si="49"/>
        <v>2732.83</v>
      </c>
      <c r="K686" s="41">
        <f t="shared" si="49"/>
        <v>2804.71</v>
      </c>
      <c r="L686" s="41">
        <f t="shared" si="49"/>
        <v>2805.22</v>
      </c>
      <c r="M686" s="41">
        <f t="shared" si="49"/>
        <v>2862.39</v>
      </c>
      <c r="N686" s="41">
        <f t="shared" si="49"/>
        <v>2840.04</v>
      </c>
      <c r="O686" s="41">
        <f t="shared" si="49"/>
        <v>2848.96</v>
      </c>
      <c r="P686" s="41">
        <f t="shared" si="49"/>
        <v>2833.2</v>
      </c>
      <c r="Q686" s="41">
        <f t="shared" si="49"/>
        <v>2821.62</v>
      </c>
      <c r="R686" s="41">
        <f t="shared" si="49"/>
        <v>2810.71</v>
      </c>
      <c r="S686" s="41">
        <f t="shared" si="49"/>
        <v>2730.85</v>
      </c>
      <c r="T686" s="41">
        <f t="shared" si="49"/>
        <v>2733.7599999999998</v>
      </c>
      <c r="U686" s="41">
        <f t="shared" si="49"/>
        <v>2771.02</v>
      </c>
      <c r="V686" s="41">
        <f t="shared" si="49"/>
        <v>2835.6299999999997</v>
      </c>
      <c r="W686" s="41">
        <f t="shared" si="49"/>
        <v>2811.95</v>
      </c>
      <c r="X686" s="41">
        <f t="shared" si="49"/>
        <v>2460.33</v>
      </c>
      <c r="Y686" s="41">
        <f t="shared" si="49"/>
        <v>2258.67</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8</v>
      </c>
      <c r="B687" s="41">
        <f t="shared" si="49"/>
        <v>2261.5500000000002</v>
      </c>
      <c r="C687" s="41">
        <f t="shared" si="49"/>
        <v>2103.8200000000002</v>
      </c>
      <c r="D687" s="41">
        <f t="shared" si="49"/>
        <v>2003.31</v>
      </c>
      <c r="E687" s="41">
        <f t="shared" si="49"/>
        <v>1978.9</v>
      </c>
      <c r="F687" s="41">
        <f t="shared" si="49"/>
        <v>1959.29</v>
      </c>
      <c r="G687" s="41">
        <f t="shared" si="49"/>
        <v>1947.88</v>
      </c>
      <c r="H687" s="41">
        <f t="shared" si="49"/>
        <v>1928.29</v>
      </c>
      <c r="I687" s="41">
        <f t="shared" si="49"/>
        <v>2254.52</v>
      </c>
      <c r="J687" s="41">
        <f t="shared" si="49"/>
        <v>2542.91</v>
      </c>
      <c r="K687" s="41">
        <f t="shared" si="49"/>
        <v>2729.7799999999997</v>
      </c>
      <c r="L687" s="41">
        <f t="shared" si="49"/>
        <v>2808.7599999999998</v>
      </c>
      <c r="M687" s="41">
        <f t="shared" si="49"/>
        <v>2827.43</v>
      </c>
      <c r="N687" s="41">
        <f t="shared" si="49"/>
        <v>2813.41</v>
      </c>
      <c r="O687" s="41">
        <f t="shared" si="49"/>
        <v>2796.91</v>
      </c>
      <c r="P687" s="41">
        <f t="shared" si="49"/>
        <v>2791.19</v>
      </c>
      <c r="Q687" s="41">
        <f t="shared" si="49"/>
        <v>2717.0699999999997</v>
      </c>
      <c r="R687" s="41">
        <f t="shared" si="49"/>
        <v>2668.99</v>
      </c>
      <c r="S687" s="41">
        <f t="shared" si="49"/>
        <v>2723.79</v>
      </c>
      <c r="T687" s="41">
        <f t="shared" si="49"/>
        <v>2772.04</v>
      </c>
      <c r="U687" s="41">
        <f t="shared" si="49"/>
        <v>2824.3599999999997</v>
      </c>
      <c r="V687" s="41">
        <f t="shared" si="49"/>
        <v>2845.79</v>
      </c>
      <c r="W687" s="41">
        <f t="shared" si="49"/>
        <v>2848.81</v>
      </c>
      <c r="X687" s="41">
        <f t="shared" si="49"/>
        <v>2510.62</v>
      </c>
      <c r="Y687" s="41">
        <f t="shared" si="49"/>
        <v>2255.71</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9</v>
      </c>
      <c r="B688" s="41">
        <f t="shared" si="49"/>
        <v>2198.7199999999998</v>
      </c>
      <c r="C688" s="41">
        <f t="shared" si="49"/>
        <v>2024.1599999999999</v>
      </c>
      <c r="D688" s="41">
        <f t="shared" si="49"/>
        <v>1922.73</v>
      </c>
      <c r="E688" s="41">
        <f t="shared" si="49"/>
        <v>1877.1999999999998</v>
      </c>
      <c r="F688" s="41">
        <f t="shared" si="49"/>
        <v>1868.5900000000001</v>
      </c>
      <c r="G688" s="41">
        <f t="shared" si="49"/>
        <v>1892.8200000000002</v>
      </c>
      <c r="H688" s="41">
        <f t="shared" si="49"/>
        <v>1943.48</v>
      </c>
      <c r="I688" s="41">
        <f t="shared" si="49"/>
        <v>2211.31</v>
      </c>
      <c r="J688" s="41">
        <f t="shared" si="49"/>
        <v>2463.69</v>
      </c>
      <c r="K688" s="41">
        <f t="shared" si="49"/>
        <v>2752.6</v>
      </c>
      <c r="L688" s="41">
        <f t="shared" si="49"/>
        <v>2834.8999999999996</v>
      </c>
      <c r="M688" s="41">
        <f t="shared" si="49"/>
        <v>2853.45</v>
      </c>
      <c r="N688" s="41">
        <f t="shared" si="49"/>
        <v>2832.3399999999997</v>
      </c>
      <c r="O688" s="41">
        <f t="shared" si="49"/>
        <v>2819.16</v>
      </c>
      <c r="P688" s="41">
        <f t="shared" si="49"/>
        <v>2810.77</v>
      </c>
      <c r="Q688" s="41">
        <f t="shared" si="49"/>
        <v>2755.92</v>
      </c>
      <c r="R688" s="41">
        <f t="shared" si="49"/>
        <v>2702.89</v>
      </c>
      <c r="S688" s="41">
        <f t="shared" si="49"/>
        <v>2713.3599999999997</v>
      </c>
      <c r="T688" s="41">
        <f t="shared" si="49"/>
        <v>2740.93</v>
      </c>
      <c r="U688" s="41">
        <f t="shared" si="49"/>
        <v>2805.96</v>
      </c>
      <c r="V688" s="41">
        <f t="shared" si="49"/>
        <v>2834.69</v>
      </c>
      <c r="W688" s="41">
        <f t="shared" si="49"/>
        <v>2852.87</v>
      </c>
      <c r="X688" s="41">
        <f t="shared" si="49"/>
        <v>2431.96</v>
      </c>
      <c r="Y688" s="41">
        <f t="shared" si="49"/>
        <v>2264.11</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10</v>
      </c>
      <c r="B689" s="41">
        <f t="shared" si="49"/>
        <v>2044.2199999999998</v>
      </c>
      <c r="C689" s="41">
        <f t="shared" si="49"/>
        <v>1873.92</v>
      </c>
      <c r="D689" s="41">
        <f t="shared" si="49"/>
        <v>1827.67</v>
      </c>
      <c r="E689" s="41">
        <f t="shared" si="49"/>
        <v>1828.06</v>
      </c>
      <c r="F689" s="41">
        <f t="shared" si="49"/>
        <v>1827.73</v>
      </c>
      <c r="G689" s="41">
        <f t="shared" si="49"/>
        <v>1832.81</v>
      </c>
      <c r="H689" s="41">
        <f t="shared" si="49"/>
        <v>1836.42</v>
      </c>
      <c r="I689" s="41">
        <f t="shared" si="49"/>
        <v>2103.31</v>
      </c>
      <c r="J689" s="41">
        <f t="shared" si="49"/>
        <v>2403.7799999999997</v>
      </c>
      <c r="K689" s="41">
        <f t="shared" si="49"/>
        <v>2731.2599999999998</v>
      </c>
      <c r="L689" s="41">
        <f t="shared" si="49"/>
        <v>2829.47</v>
      </c>
      <c r="M689" s="41">
        <f t="shared" si="49"/>
        <v>2839.74</v>
      </c>
      <c r="N689" s="41">
        <f t="shared" si="49"/>
        <v>2837</v>
      </c>
      <c r="O689" s="41">
        <f t="shared" si="49"/>
        <v>2821.7799999999997</v>
      </c>
      <c r="P689" s="41">
        <f t="shared" si="49"/>
        <v>2815.35</v>
      </c>
      <c r="Q689" s="41">
        <f t="shared" si="49"/>
        <v>2734.52</v>
      </c>
      <c r="R689" s="41">
        <f t="shared" si="49"/>
        <v>2644.49</v>
      </c>
      <c r="S689" s="41">
        <f t="shared" si="49"/>
        <v>2666.91</v>
      </c>
      <c r="T689" s="41">
        <f t="shared" si="49"/>
        <v>2665.67</v>
      </c>
      <c r="U689" s="41">
        <f t="shared" si="49"/>
        <v>2690.99</v>
      </c>
      <c r="V689" s="41">
        <f t="shared" si="49"/>
        <v>2765.02</v>
      </c>
      <c r="W689" s="41">
        <f t="shared" si="49"/>
        <v>2799.0699999999997</v>
      </c>
      <c r="X689" s="41">
        <f t="shared" si="49"/>
        <v>2389.71</v>
      </c>
      <c r="Y689" s="41">
        <f t="shared" si="49"/>
        <v>2252.9899999999998</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11</v>
      </c>
      <c r="B690" s="41">
        <f t="shared" si="49"/>
        <v>2192.88</v>
      </c>
      <c r="C690" s="41">
        <f t="shared" si="49"/>
        <v>1994.83</v>
      </c>
      <c r="D690" s="41">
        <f t="shared" si="49"/>
        <v>1916.9499999999998</v>
      </c>
      <c r="E690" s="41">
        <f t="shared" si="49"/>
        <v>1890.96</v>
      </c>
      <c r="F690" s="41">
        <f t="shared" si="49"/>
        <v>1871.85</v>
      </c>
      <c r="G690" s="41">
        <f t="shared" si="49"/>
        <v>1884.75</v>
      </c>
      <c r="H690" s="41">
        <f t="shared" si="49"/>
        <v>1860.5500000000002</v>
      </c>
      <c r="I690" s="41">
        <f t="shared" si="49"/>
        <v>2124.9699999999998</v>
      </c>
      <c r="J690" s="41">
        <f t="shared" si="49"/>
        <v>2409.17</v>
      </c>
      <c r="K690" s="41">
        <f t="shared" si="49"/>
        <v>2778.3999999999996</v>
      </c>
      <c r="L690" s="41">
        <f t="shared" si="49"/>
        <v>2847.7599999999998</v>
      </c>
      <c r="M690" s="41">
        <f t="shared" si="49"/>
        <v>2870.72</v>
      </c>
      <c r="N690" s="41">
        <f t="shared" si="49"/>
        <v>2875.91</v>
      </c>
      <c r="O690" s="41">
        <f t="shared" si="49"/>
        <v>2867.0299999999997</v>
      </c>
      <c r="P690" s="41">
        <f t="shared" si="49"/>
        <v>2862.45</v>
      </c>
      <c r="Q690" s="41">
        <f t="shared" si="49"/>
        <v>2824</v>
      </c>
      <c r="R690" s="41">
        <f t="shared" si="49"/>
        <v>2761.5499999999997</v>
      </c>
      <c r="S690" s="41">
        <f t="shared" si="49"/>
        <v>2823.0899999999997</v>
      </c>
      <c r="T690" s="41">
        <f t="shared" si="49"/>
        <v>2842.73</v>
      </c>
      <c r="U690" s="41">
        <f t="shared" si="49"/>
        <v>2863.6</v>
      </c>
      <c r="V690" s="41">
        <f t="shared" si="49"/>
        <v>2892.66</v>
      </c>
      <c r="W690" s="41">
        <f t="shared" si="49"/>
        <v>2906.22</v>
      </c>
      <c r="X690" s="41">
        <f t="shared" si="49"/>
        <v>2615.65</v>
      </c>
      <c r="Y690" s="41">
        <f t="shared" si="49"/>
        <v>2294.7399999999998</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12</v>
      </c>
      <c r="B691" s="41">
        <f t="shared" si="49"/>
        <v>2091.0500000000002</v>
      </c>
      <c r="C691" s="41">
        <f t="shared" si="49"/>
        <v>1958.4899999999998</v>
      </c>
      <c r="D691" s="41">
        <f t="shared" si="49"/>
        <v>1878.73</v>
      </c>
      <c r="E691" s="41">
        <f t="shared" si="49"/>
        <v>1845.23</v>
      </c>
      <c r="F691" s="41">
        <f t="shared" si="49"/>
        <v>1877.7799999999997</v>
      </c>
      <c r="G691" s="41">
        <f t="shared" si="49"/>
        <v>1965.13</v>
      </c>
      <c r="H691" s="41">
        <f t="shared" si="49"/>
        <v>2190.36</v>
      </c>
      <c r="I691" s="41">
        <f t="shared" si="49"/>
        <v>2551.59</v>
      </c>
      <c r="J691" s="41">
        <f t="shared" si="49"/>
        <v>2891.5</v>
      </c>
      <c r="K691" s="41">
        <f t="shared" si="49"/>
        <v>2963.7999999999997</v>
      </c>
      <c r="L691" s="41">
        <f t="shared" si="49"/>
        <v>2972.04</v>
      </c>
      <c r="M691" s="41">
        <f t="shared" si="49"/>
        <v>2996.73</v>
      </c>
      <c r="N691" s="41">
        <f t="shared" si="49"/>
        <v>2975.0899999999997</v>
      </c>
      <c r="O691" s="41">
        <f t="shared" si="49"/>
        <v>2983.3199999999997</v>
      </c>
      <c r="P691" s="41">
        <f t="shared" si="49"/>
        <v>2989.2999999999997</v>
      </c>
      <c r="Q691" s="41">
        <f t="shared" ref="Q691:Y691" si="50">Q589</f>
        <v>2960.66</v>
      </c>
      <c r="R691" s="41">
        <f t="shared" si="50"/>
        <v>2954.5</v>
      </c>
      <c r="S691" s="41">
        <f t="shared" si="50"/>
        <v>2924.91</v>
      </c>
      <c r="T691" s="41">
        <f t="shared" si="50"/>
        <v>2884.44</v>
      </c>
      <c r="U691" s="41">
        <f t="shared" si="50"/>
        <v>2849.79</v>
      </c>
      <c r="V691" s="41">
        <f t="shared" si="50"/>
        <v>2857.72</v>
      </c>
      <c r="W691" s="41">
        <f t="shared" si="50"/>
        <v>2815.79</v>
      </c>
      <c r="X691" s="41">
        <f t="shared" si="50"/>
        <v>2359.83</v>
      </c>
      <c r="Y691" s="41">
        <f t="shared" si="50"/>
        <v>2188.87</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13</v>
      </c>
      <c r="B692" s="41">
        <f t="shared" ref="B692:Y702" si="51">B590</f>
        <v>2022.65</v>
      </c>
      <c r="C692" s="41">
        <f t="shared" si="51"/>
        <v>1857.27</v>
      </c>
      <c r="D692" s="41">
        <f t="shared" si="51"/>
        <v>1779.5500000000002</v>
      </c>
      <c r="E692" s="41">
        <f t="shared" si="51"/>
        <v>1760.1799999999998</v>
      </c>
      <c r="F692" s="41">
        <f t="shared" si="51"/>
        <v>1834.96</v>
      </c>
      <c r="G692" s="41">
        <f t="shared" si="51"/>
        <v>1924.3899999999999</v>
      </c>
      <c r="H692" s="41">
        <f t="shared" si="51"/>
        <v>2107.23</v>
      </c>
      <c r="I692" s="41">
        <f t="shared" si="51"/>
        <v>2365.58</v>
      </c>
      <c r="J692" s="41">
        <f t="shared" si="51"/>
        <v>2744</v>
      </c>
      <c r="K692" s="41">
        <f t="shared" si="51"/>
        <v>2915.67</v>
      </c>
      <c r="L692" s="41">
        <f t="shared" si="51"/>
        <v>2951.8399999999997</v>
      </c>
      <c r="M692" s="41">
        <f t="shared" si="51"/>
        <v>2940.3199999999997</v>
      </c>
      <c r="N692" s="41">
        <f t="shared" si="51"/>
        <v>2930.69</v>
      </c>
      <c r="O692" s="41">
        <f t="shared" si="51"/>
        <v>2944.85</v>
      </c>
      <c r="P692" s="41">
        <f t="shared" si="51"/>
        <v>3032.52</v>
      </c>
      <c r="Q692" s="41">
        <f t="shared" si="51"/>
        <v>3062.85</v>
      </c>
      <c r="R692" s="41">
        <f t="shared" si="51"/>
        <v>2976.96</v>
      </c>
      <c r="S692" s="41">
        <f t="shared" si="51"/>
        <v>2955.04</v>
      </c>
      <c r="T692" s="41">
        <f t="shared" si="51"/>
        <v>2943.39</v>
      </c>
      <c r="U692" s="41">
        <f t="shared" si="51"/>
        <v>2943.7999999999997</v>
      </c>
      <c r="V692" s="41">
        <f t="shared" si="51"/>
        <v>2991.54</v>
      </c>
      <c r="W692" s="41">
        <f t="shared" si="51"/>
        <v>2847.27</v>
      </c>
      <c r="X692" s="41">
        <f t="shared" si="51"/>
        <v>2357.2599999999998</v>
      </c>
      <c r="Y692" s="41">
        <f t="shared" si="51"/>
        <v>2200.92</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14</v>
      </c>
      <c r="B693" s="41">
        <f t="shared" si="51"/>
        <v>2048.0299999999997</v>
      </c>
      <c r="C693" s="41">
        <f t="shared" si="51"/>
        <v>1947.2799999999997</v>
      </c>
      <c r="D693" s="41">
        <f t="shared" si="51"/>
        <v>1804.6</v>
      </c>
      <c r="E693" s="41">
        <f t="shared" si="51"/>
        <v>1781.9699999999998</v>
      </c>
      <c r="F693" s="41">
        <f t="shared" si="51"/>
        <v>1797.25</v>
      </c>
      <c r="G693" s="41">
        <f t="shared" si="51"/>
        <v>1968.6999999999998</v>
      </c>
      <c r="H693" s="41">
        <f t="shared" si="51"/>
        <v>2223.92</v>
      </c>
      <c r="I693" s="41">
        <f t="shared" si="51"/>
        <v>2609.67</v>
      </c>
      <c r="J693" s="41">
        <f t="shared" si="51"/>
        <v>2916.47</v>
      </c>
      <c r="K693" s="41">
        <f t="shared" si="51"/>
        <v>3045.18</v>
      </c>
      <c r="L693" s="41">
        <f t="shared" si="51"/>
        <v>3121.73</v>
      </c>
      <c r="M693" s="41">
        <f t="shared" si="51"/>
        <v>3090.71</v>
      </c>
      <c r="N693" s="41">
        <f t="shared" si="51"/>
        <v>3056.58</v>
      </c>
      <c r="O693" s="41">
        <f t="shared" si="51"/>
        <v>3100.83</v>
      </c>
      <c r="P693" s="41">
        <f t="shared" si="51"/>
        <v>3187.43</v>
      </c>
      <c r="Q693" s="41">
        <f t="shared" si="51"/>
        <v>3153.69</v>
      </c>
      <c r="R693" s="41">
        <f t="shared" si="51"/>
        <v>3076.35</v>
      </c>
      <c r="S693" s="41">
        <f t="shared" si="51"/>
        <v>3047.3399999999997</v>
      </c>
      <c r="T693" s="41">
        <f t="shared" si="51"/>
        <v>2990.3999999999996</v>
      </c>
      <c r="U693" s="41">
        <f t="shared" si="51"/>
        <v>2951.29</v>
      </c>
      <c r="V693" s="41">
        <f t="shared" si="51"/>
        <v>3060.7799999999997</v>
      </c>
      <c r="W693" s="41">
        <f t="shared" si="51"/>
        <v>2915.12</v>
      </c>
      <c r="X693" s="41">
        <f t="shared" si="51"/>
        <v>2487.7799999999997</v>
      </c>
      <c r="Y693" s="41">
        <f t="shared" si="51"/>
        <v>2279.63</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15</v>
      </c>
      <c r="B694" s="41">
        <f t="shared" si="51"/>
        <v>2078.34</v>
      </c>
      <c r="C694" s="41">
        <f t="shared" si="51"/>
        <v>1993.79</v>
      </c>
      <c r="D694" s="41">
        <f t="shared" si="51"/>
        <v>1903.0500000000002</v>
      </c>
      <c r="E694" s="41">
        <f t="shared" si="51"/>
        <v>1860.1599999999999</v>
      </c>
      <c r="F694" s="41">
        <f t="shared" si="51"/>
        <v>1910.42</v>
      </c>
      <c r="G694" s="41">
        <f t="shared" si="51"/>
        <v>2068.4</v>
      </c>
      <c r="H694" s="41">
        <f t="shared" si="51"/>
        <v>2270.7199999999998</v>
      </c>
      <c r="I694" s="41">
        <f t="shared" si="51"/>
        <v>2671.34</v>
      </c>
      <c r="J694" s="41">
        <f t="shared" si="51"/>
        <v>2898.54</v>
      </c>
      <c r="K694" s="41">
        <f t="shared" si="51"/>
        <v>2991.2999999999997</v>
      </c>
      <c r="L694" s="41">
        <f t="shared" si="51"/>
        <v>3002.37</v>
      </c>
      <c r="M694" s="41">
        <f t="shared" si="51"/>
        <v>2965.0899999999997</v>
      </c>
      <c r="N694" s="41">
        <f t="shared" si="51"/>
        <v>2952.1299999999997</v>
      </c>
      <c r="O694" s="41">
        <f t="shared" si="51"/>
        <v>2976.19</v>
      </c>
      <c r="P694" s="41">
        <f t="shared" si="51"/>
        <v>3070.0299999999997</v>
      </c>
      <c r="Q694" s="41">
        <f t="shared" si="51"/>
        <v>3005.12</v>
      </c>
      <c r="R694" s="41">
        <f t="shared" si="51"/>
        <v>2969.2599999999998</v>
      </c>
      <c r="S694" s="41">
        <f t="shared" si="51"/>
        <v>2949.24</v>
      </c>
      <c r="T694" s="41">
        <f t="shared" si="51"/>
        <v>2956.5099999999998</v>
      </c>
      <c r="U694" s="41">
        <f t="shared" si="51"/>
        <v>2945.1299999999997</v>
      </c>
      <c r="V694" s="41">
        <f t="shared" si="51"/>
        <v>2963.8799999999997</v>
      </c>
      <c r="W694" s="41">
        <f t="shared" si="51"/>
        <v>2886.66</v>
      </c>
      <c r="X694" s="41">
        <f t="shared" si="51"/>
        <v>2610.27</v>
      </c>
      <c r="Y694" s="41">
        <f t="shared" si="51"/>
        <v>2290.9299999999998</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16</v>
      </c>
      <c r="B695" s="41">
        <f t="shared" si="51"/>
        <v>2016.3000000000002</v>
      </c>
      <c r="C695" s="41">
        <f t="shared" si="51"/>
        <v>1844.19</v>
      </c>
      <c r="D695" s="41">
        <f t="shared" si="51"/>
        <v>1719.04</v>
      </c>
      <c r="E695" s="41">
        <f t="shared" si="51"/>
        <v>1652.06</v>
      </c>
      <c r="F695" s="41">
        <f t="shared" si="51"/>
        <v>1739.6100000000001</v>
      </c>
      <c r="G695" s="41">
        <f t="shared" si="51"/>
        <v>1937.0299999999997</v>
      </c>
      <c r="H695" s="41">
        <f t="shared" si="51"/>
        <v>2193.36</v>
      </c>
      <c r="I695" s="41">
        <f t="shared" si="51"/>
        <v>2455.16</v>
      </c>
      <c r="J695" s="41">
        <f t="shared" si="51"/>
        <v>2783.3399999999997</v>
      </c>
      <c r="K695" s="41">
        <f t="shared" si="51"/>
        <v>2848.45</v>
      </c>
      <c r="L695" s="41">
        <f t="shared" si="51"/>
        <v>2843.6</v>
      </c>
      <c r="M695" s="41">
        <f t="shared" si="51"/>
        <v>2800.3199999999997</v>
      </c>
      <c r="N695" s="41">
        <f t="shared" si="51"/>
        <v>2827.89</v>
      </c>
      <c r="O695" s="41">
        <f t="shared" si="51"/>
        <v>2840.14</v>
      </c>
      <c r="P695" s="41">
        <f t="shared" si="51"/>
        <v>2926.54</v>
      </c>
      <c r="Q695" s="41">
        <f t="shared" si="51"/>
        <v>2901.96</v>
      </c>
      <c r="R695" s="41">
        <f t="shared" si="51"/>
        <v>2842.48</v>
      </c>
      <c r="S695" s="41">
        <f t="shared" si="51"/>
        <v>2796.1</v>
      </c>
      <c r="T695" s="41">
        <f t="shared" si="51"/>
        <v>2782.89</v>
      </c>
      <c r="U695" s="41">
        <f t="shared" si="51"/>
        <v>2770.69</v>
      </c>
      <c r="V695" s="41">
        <f t="shared" si="51"/>
        <v>2818.0699999999997</v>
      </c>
      <c r="W695" s="41">
        <f t="shared" si="51"/>
        <v>2841.7999999999997</v>
      </c>
      <c r="X695" s="41">
        <f t="shared" si="51"/>
        <v>2546.3200000000002</v>
      </c>
      <c r="Y695" s="41">
        <f t="shared" si="51"/>
        <v>2228.1</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17</v>
      </c>
      <c r="B696" s="41">
        <f t="shared" si="51"/>
        <v>2124.59</v>
      </c>
      <c r="C696" s="41">
        <f t="shared" si="51"/>
        <v>2071.15</v>
      </c>
      <c r="D696" s="41">
        <f t="shared" si="51"/>
        <v>1907.3600000000001</v>
      </c>
      <c r="E696" s="41">
        <f t="shared" si="51"/>
        <v>1828.0299999999997</v>
      </c>
      <c r="F696" s="41">
        <f t="shared" si="51"/>
        <v>1818.0500000000002</v>
      </c>
      <c r="G696" s="41">
        <f t="shared" si="51"/>
        <v>1724.96</v>
      </c>
      <c r="H696" s="41">
        <f t="shared" si="51"/>
        <v>1827.6599999999999</v>
      </c>
      <c r="I696" s="41">
        <f t="shared" si="51"/>
        <v>2192.31</v>
      </c>
      <c r="J696" s="41">
        <f t="shared" si="51"/>
        <v>2494.2199999999998</v>
      </c>
      <c r="K696" s="41">
        <f t="shared" si="51"/>
        <v>2798.66</v>
      </c>
      <c r="L696" s="41">
        <f t="shared" si="51"/>
        <v>2896.3999999999996</v>
      </c>
      <c r="M696" s="41">
        <f t="shared" si="51"/>
        <v>2931.0299999999997</v>
      </c>
      <c r="N696" s="41">
        <f t="shared" si="51"/>
        <v>2932.3799999999997</v>
      </c>
      <c r="O696" s="41">
        <f t="shared" si="51"/>
        <v>2894.52</v>
      </c>
      <c r="P696" s="41">
        <f t="shared" si="51"/>
        <v>2927.67</v>
      </c>
      <c r="Q696" s="41">
        <f t="shared" si="51"/>
        <v>2912.17</v>
      </c>
      <c r="R696" s="41">
        <f t="shared" si="51"/>
        <v>2894.7599999999998</v>
      </c>
      <c r="S696" s="41">
        <f t="shared" si="51"/>
        <v>2896.49</v>
      </c>
      <c r="T696" s="41">
        <f t="shared" si="51"/>
        <v>2892.22</v>
      </c>
      <c r="U696" s="41">
        <f t="shared" si="51"/>
        <v>2891.91</v>
      </c>
      <c r="V696" s="41">
        <f t="shared" si="51"/>
        <v>2919.5699999999997</v>
      </c>
      <c r="W696" s="41">
        <f t="shared" si="51"/>
        <v>2903.3599999999997</v>
      </c>
      <c r="X696" s="41">
        <f t="shared" si="51"/>
        <v>2482.4299999999998</v>
      </c>
      <c r="Y696" s="41">
        <f t="shared" si="51"/>
        <v>2289.02</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18</v>
      </c>
      <c r="B697" s="41">
        <f t="shared" si="51"/>
        <v>2017.54</v>
      </c>
      <c r="C697" s="41">
        <f t="shared" si="51"/>
        <v>1872.7399999999998</v>
      </c>
      <c r="D697" s="41">
        <f t="shared" si="51"/>
        <v>1814.85</v>
      </c>
      <c r="E697" s="41">
        <f t="shared" si="51"/>
        <v>1684.96</v>
      </c>
      <c r="F697" s="41">
        <f t="shared" si="51"/>
        <v>1646.92</v>
      </c>
      <c r="G697" s="41">
        <f t="shared" si="51"/>
        <v>1581.98</v>
      </c>
      <c r="H697" s="41">
        <f t="shared" si="51"/>
        <v>1575.5</v>
      </c>
      <c r="I697" s="41">
        <f t="shared" si="51"/>
        <v>1882.7799999999997</v>
      </c>
      <c r="J697" s="41">
        <f t="shared" si="51"/>
        <v>2353.31</v>
      </c>
      <c r="K697" s="41">
        <f t="shared" si="51"/>
        <v>2727.1099999999997</v>
      </c>
      <c r="L697" s="41">
        <f t="shared" si="51"/>
        <v>2885.21</v>
      </c>
      <c r="M697" s="41">
        <f t="shared" si="51"/>
        <v>2905.23</v>
      </c>
      <c r="N697" s="41">
        <f t="shared" si="51"/>
        <v>2902.3399999999997</v>
      </c>
      <c r="O697" s="41">
        <f t="shared" si="51"/>
        <v>2901.93</v>
      </c>
      <c r="P697" s="41">
        <f t="shared" si="51"/>
        <v>2898.71</v>
      </c>
      <c r="Q697" s="41">
        <f t="shared" si="51"/>
        <v>2860.79</v>
      </c>
      <c r="R697" s="41">
        <f t="shared" si="51"/>
        <v>2734.1299999999997</v>
      </c>
      <c r="S697" s="41">
        <f t="shared" si="51"/>
        <v>2756.68</v>
      </c>
      <c r="T697" s="41">
        <f t="shared" si="51"/>
        <v>2829.5699999999997</v>
      </c>
      <c r="U697" s="41">
        <f t="shared" si="51"/>
        <v>2876.06</v>
      </c>
      <c r="V697" s="41">
        <f t="shared" si="51"/>
        <v>2911.73</v>
      </c>
      <c r="W697" s="41">
        <f t="shared" si="51"/>
        <v>2943</v>
      </c>
      <c r="X697" s="41">
        <f t="shared" si="51"/>
        <v>2605.25</v>
      </c>
      <c r="Y697" s="41">
        <f t="shared" si="51"/>
        <v>2201.2599999999998</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19</v>
      </c>
      <c r="B698" s="41">
        <f t="shared" si="51"/>
        <v>2037.62</v>
      </c>
      <c r="C698" s="41">
        <f t="shared" si="51"/>
        <v>1924.88</v>
      </c>
      <c r="D698" s="41">
        <f t="shared" si="51"/>
        <v>1843.46</v>
      </c>
      <c r="E698" s="41">
        <f t="shared" si="51"/>
        <v>1821.67</v>
      </c>
      <c r="F698" s="41">
        <f t="shared" si="51"/>
        <v>1847.62</v>
      </c>
      <c r="G698" s="41">
        <f t="shared" si="51"/>
        <v>1919.8000000000002</v>
      </c>
      <c r="H698" s="41">
        <f t="shared" si="51"/>
        <v>2159.1</v>
      </c>
      <c r="I698" s="41">
        <f t="shared" si="51"/>
        <v>2534.85</v>
      </c>
      <c r="J698" s="41">
        <f t="shared" si="51"/>
        <v>2902.3999999999996</v>
      </c>
      <c r="K698" s="41">
        <f t="shared" si="51"/>
        <v>2997.47</v>
      </c>
      <c r="L698" s="41">
        <f t="shared" si="51"/>
        <v>3027.41</v>
      </c>
      <c r="M698" s="41">
        <f t="shared" si="51"/>
        <v>3006.44</v>
      </c>
      <c r="N698" s="41">
        <f t="shared" si="51"/>
        <v>2941.62</v>
      </c>
      <c r="O698" s="41">
        <f t="shared" si="51"/>
        <v>2985.8799999999997</v>
      </c>
      <c r="P698" s="41">
        <f t="shared" si="51"/>
        <v>3058.16</v>
      </c>
      <c r="Q698" s="41">
        <f t="shared" si="51"/>
        <v>3015.1</v>
      </c>
      <c r="R698" s="41">
        <f t="shared" si="51"/>
        <v>2935.7999999999997</v>
      </c>
      <c r="S698" s="41">
        <f t="shared" si="51"/>
        <v>2895.79</v>
      </c>
      <c r="T698" s="41">
        <f t="shared" si="51"/>
        <v>2881.54</v>
      </c>
      <c r="U698" s="41">
        <f t="shared" si="51"/>
        <v>2887.0099999999998</v>
      </c>
      <c r="V698" s="41">
        <f t="shared" si="51"/>
        <v>2895.96</v>
      </c>
      <c r="W698" s="41">
        <f t="shared" si="51"/>
        <v>2861.89</v>
      </c>
      <c r="X698" s="41">
        <f t="shared" si="51"/>
        <v>2410.21</v>
      </c>
      <c r="Y698" s="41">
        <f t="shared" si="51"/>
        <v>2192.65</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20</v>
      </c>
      <c r="B699" s="41">
        <f t="shared" si="51"/>
        <v>2060.15</v>
      </c>
      <c r="C699" s="41">
        <f t="shared" si="51"/>
        <v>1861.9299999999998</v>
      </c>
      <c r="D699" s="41">
        <f t="shared" si="51"/>
        <v>1664.62</v>
      </c>
      <c r="E699" s="41">
        <f t="shared" si="51"/>
        <v>1619.26</v>
      </c>
      <c r="F699" s="41">
        <f t="shared" si="51"/>
        <v>1686.71</v>
      </c>
      <c r="G699" s="41">
        <f t="shared" si="51"/>
        <v>1919.7799999999997</v>
      </c>
      <c r="H699" s="41">
        <f t="shared" si="51"/>
        <v>2111.9899999999998</v>
      </c>
      <c r="I699" s="41">
        <f t="shared" si="51"/>
        <v>2484.8200000000002</v>
      </c>
      <c r="J699" s="41">
        <f t="shared" si="51"/>
        <v>2858.2799999999997</v>
      </c>
      <c r="K699" s="41">
        <f t="shared" si="51"/>
        <v>3117.41</v>
      </c>
      <c r="L699" s="41">
        <f t="shared" si="51"/>
        <v>3135.5299999999997</v>
      </c>
      <c r="M699" s="41">
        <f t="shared" si="51"/>
        <v>3114.3999999999996</v>
      </c>
      <c r="N699" s="41">
        <f t="shared" si="51"/>
        <v>3105.7</v>
      </c>
      <c r="O699" s="41">
        <f t="shared" si="51"/>
        <v>3119.58</v>
      </c>
      <c r="P699" s="41">
        <f t="shared" si="51"/>
        <v>3264.8599999999997</v>
      </c>
      <c r="Q699" s="41">
        <f t="shared" si="51"/>
        <v>3134.0699999999997</v>
      </c>
      <c r="R699" s="41">
        <f t="shared" si="51"/>
        <v>3029.98</v>
      </c>
      <c r="S699" s="41">
        <f t="shared" si="51"/>
        <v>2931.1</v>
      </c>
      <c r="T699" s="41">
        <f t="shared" si="51"/>
        <v>2910.42</v>
      </c>
      <c r="U699" s="41">
        <f t="shared" si="51"/>
        <v>2904.67</v>
      </c>
      <c r="V699" s="41">
        <f t="shared" si="51"/>
        <v>2878.5</v>
      </c>
      <c r="W699" s="41">
        <f t="shared" si="51"/>
        <v>2851.66</v>
      </c>
      <c r="X699" s="41">
        <f t="shared" si="51"/>
        <v>2430.77</v>
      </c>
      <c r="Y699" s="41">
        <f t="shared" si="51"/>
        <v>2275.12</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21</v>
      </c>
      <c r="B700" s="41">
        <f t="shared" si="51"/>
        <v>2008.8899999999999</v>
      </c>
      <c r="C700" s="41">
        <f t="shared" si="51"/>
        <v>1906.58</v>
      </c>
      <c r="D700" s="41">
        <f t="shared" si="51"/>
        <v>1807.31</v>
      </c>
      <c r="E700" s="41">
        <f t="shared" si="51"/>
        <v>1699.37</v>
      </c>
      <c r="F700" s="41">
        <f t="shared" si="51"/>
        <v>1757.1</v>
      </c>
      <c r="G700" s="41">
        <f t="shared" si="51"/>
        <v>1938.9899999999998</v>
      </c>
      <c r="H700" s="41">
        <f t="shared" si="51"/>
        <v>2082.0299999999997</v>
      </c>
      <c r="I700" s="41">
        <f t="shared" si="51"/>
        <v>2512.17</v>
      </c>
      <c r="J700" s="41">
        <f t="shared" si="51"/>
        <v>2801.1</v>
      </c>
      <c r="K700" s="41">
        <f t="shared" si="51"/>
        <v>3028.8599999999997</v>
      </c>
      <c r="L700" s="41">
        <f t="shared" si="51"/>
        <v>3153.33</v>
      </c>
      <c r="M700" s="41">
        <f t="shared" si="51"/>
        <v>3064.0699999999997</v>
      </c>
      <c r="N700" s="41">
        <f t="shared" si="51"/>
        <v>3027.18</v>
      </c>
      <c r="O700" s="41">
        <f t="shared" si="51"/>
        <v>3052.98</v>
      </c>
      <c r="P700" s="41">
        <f t="shared" si="51"/>
        <v>3272.42</v>
      </c>
      <c r="Q700" s="41">
        <f t="shared" si="51"/>
        <v>3178.6499999999996</v>
      </c>
      <c r="R700" s="41">
        <f t="shared" si="51"/>
        <v>3005.97</v>
      </c>
      <c r="S700" s="41">
        <f t="shared" si="51"/>
        <v>2985.48</v>
      </c>
      <c r="T700" s="41">
        <f t="shared" si="51"/>
        <v>2957.35</v>
      </c>
      <c r="U700" s="41">
        <f t="shared" si="51"/>
        <v>2949</v>
      </c>
      <c r="V700" s="41">
        <f t="shared" si="51"/>
        <v>2902.52</v>
      </c>
      <c r="W700" s="41">
        <f t="shared" si="51"/>
        <v>2851.8799999999997</v>
      </c>
      <c r="X700" s="41">
        <f t="shared" si="51"/>
        <v>2467.4499999999998</v>
      </c>
      <c r="Y700" s="41">
        <f t="shared" si="51"/>
        <v>2319.31</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22</v>
      </c>
      <c r="B701" s="41">
        <f t="shared" si="51"/>
        <v>2036.79</v>
      </c>
      <c r="C701" s="41">
        <f t="shared" si="51"/>
        <v>1896.56</v>
      </c>
      <c r="D701" s="41">
        <f t="shared" si="51"/>
        <v>1767.75</v>
      </c>
      <c r="E701" s="41">
        <f t="shared" si="51"/>
        <v>1603.8</v>
      </c>
      <c r="F701" s="41">
        <f t="shared" si="51"/>
        <v>1697.9099999999999</v>
      </c>
      <c r="G701" s="41">
        <f t="shared" si="51"/>
        <v>1941.9</v>
      </c>
      <c r="H701" s="41">
        <f t="shared" si="51"/>
        <v>2080.88</v>
      </c>
      <c r="I701" s="41">
        <f t="shared" si="51"/>
        <v>2526.29</v>
      </c>
      <c r="J701" s="41">
        <f t="shared" si="51"/>
        <v>2884.37</v>
      </c>
      <c r="K701" s="41">
        <f t="shared" si="51"/>
        <v>3057.95</v>
      </c>
      <c r="L701" s="41">
        <f t="shared" si="51"/>
        <v>3086.58</v>
      </c>
      <c r="M701" s="41">
        <f t="shared" si="51"/>
        <v>3086.14</v>
      </c>
      <c r="N701" s="41">
        <f t="shared" si="51"/>
        <v>3009.97</v>
      </c>
      <c r="O701" s="41">
        <f t="shared" si="51"/>
        <v>3092.45</v>
      </c>
      <c r="P701" s="41">
        <f t="shared" si="51"/>
        <v>3172.1</v>
      </c>
      <c r="Q701" s="41">
        <f t="shared" si="51"/>
        <v>3109.96</v>
      </c>
      <c r="R701" s="41">
        <f t="shared" si="51"/>
        <v>3022.27</v>
      </c>
      <c r="S701" s="41">
        <f t="shared" si="51"/>
        <v>2962.62</v>
      </c>
      <c r="T701" s="41">
        <f t="shared" si="51"/>
        <v>2959.73</v>
      </c>
      <c r="U701" s="41">
        <f t="shared" si="51"/>
        <v>2943.02</v>
      </c>
      <c r="V701" s="41">
        <f t="shared" si="51"/>
        <v>2959.22</v>
      </c>
      <c r="W701" s="41">
        <f t="shared" si="51"/>
        <v>2881.3399999999997</v>
      </c>
      <c r="X701" s="41">
        <f t="shared" si="51"/>
        <v>2487.79</v>
      </c>
      <c r="Y701" s="41">
        <f t="shared" si="51"/>
        <v>2267.48</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23</v>
      </c>
      <c r="B702" s="41">
        <f t="shared" si="51"/>
        <v>2048.67</v>
      </c>
      <c r="C702" s="41">
        <f t="shared" si="51"/>
        <v>1855.5700000000002</v>
      </c>
      <c r="D702" s="41">
        <f t="shared" si="51"/>
        <v>1782.88</v>
      </c>
      <c r="E702" s="41">
        <f t="shared" si="51"/>
        <v>1716.5500000000002</v>
      </c>
      <c r="F702" s="41">
        <f t="shared" si="51"/>
        <v>1738.17</v>
      </c>
      <c r="G702" s="41">
        <f t="shared" si="51"/>
        <v>1887.8000000000002</v>
      </c>
      <c r="H702" s="41">
        <f t="shared" si="51"/>
        <v>2127.71</v>
      </c>
      <c r="I702" s="41">
        <f t="shared" si="51"/>
        <v>2552.91</v>
      </c>
      <c r="J702" s="41">
        <f t="shared" si="51"/>
        <v>2900.7999999999997</v>
      </c>
      <c r="K702" s="41">
        <f t="shared" si="51"/>
        <v>3001.17</v>
      </c>
      <c r="L702" s="41">
        <f t="shared" si="51"/>
        <v>3049.5699999999997</v>
      </c>
      <c r="M702" s="41">
        <f t="shared" si="51"/>
        <v>3033.39</v>
      </c>
      <c r="N702" s="41">
        <f t="shared" si="51"/>
        <v>3066.8999999999996</v>
      </c>
      <c r="O702" s="41">
        <f t="shared" si="51"/>
        <v>3094.45</v>
      </c>
      <c r="P702" s="41">
        <f t="shared" si="51"/>
        <v>3192.94</v>
      </c>
      <c r="Q702" s="41">
        <f t="shared" ref="Q702:Y702" si="52">Q600</f>
        <v>3086.7599999999998</v>
      </c>
      <c r="R702" s="41">
        <f t="shared" si="52"/>
        <v>3021.41</v>
      </c>
      <c r="S702" s="41">
        <f t="shared" si="52"/>
        <v>2992.97</v>
      </c>
      <c r="T702" s="41">
        <f t="shared" si="52"/>
        <v>2954.94</v>
      </c>
      <c r="U702" s="41">
        <f t="shared" si="52"/>
        <v>2938.3399999999997</v>
      </c>
      <c r="V702" s="41">
        <f t="shared" si="52"/>
        <v>2912.75</v>
      </c>
      <c r="W702" s="41">
        <f t="shared" si="52"/>
        <v>2923.83</v>
      </c>
      <c r="X702" s="41">
        <f t="shared" si="52"/>
        <v>2716.29</v>
      </c>
      <c r="Y702" s="41">
        <f t="shared" si="52"/>
        <v>2330.67</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24</v>
      </c>
      <c r="B703" s="41">
        <f t="shared" ref="B703:Y710" si="53">B601</f>
        <v>2244.73</v>
      </c>
      <c r="C703" s="41">
        <f t="shared" si="53"/>
        <v>2031.4499999999998</v>
      </c>
      <c r="D703" s="41">
        <f t="shared" si="53"/>
        <v>1945.6799999999998</v>
      </c>
      <c r="E703" s="41">
        <f t="shared" si="53"/>
        <v>1892.9299999999998</v>
      </c>
      <c r="F703" s="41">
        <f t="shared" si="53"/>
        <v>1873.02</v>
      </c>
      <c r="G703" s="41">
        <f t="shared" si="53"/>
        <v>1868.58</v>
      </c>
      <c r="H703" s="41">
        <f t="shared" si="53"/>
        <v>1929.02</v>
      </c>
      <c r="I703" s="41">
        <f t="shared" si="53"/>
        <v>2232.25</v>
      </c>
      <c r="J703" s="41">
        <f t="shared" si="53"/>
        <v>2646.48</v>
      </c>
      <c r="K703" s="41">
        <f t="shared" si="53"/>
        <v>2934.1299999999997</v>
      </c>
      <c r="L703" s="41">
        <f t="shared" si="53"/>
        <v>3010.18</v>
      </c>
      <c r="M703" s="41">
        <f t="shared" si="53"/>
        <v>3018.0099999999998</v>
      </c>
      <c r="N703" s="41">
        <f t="shared" si="53"/>
        <v>3007.1</v>
      </c>
      <c r="O703" s="41">
        <f t="shared" si="53"/>
        <v>3008.23</v>
      </c>
      <c r="P703" s="41">
        <f t="shared" si="53"/>
        <v>2999.39</v>
      </c>
      <c r="Q703" s="41">
        <f t="shared" si="53"/>
        <v>3026.64</v>
      </c>
      <c r="R703" s="41">
        <f t="shared" si="53"/>
        <v>3016.93</v>
      </c>
      <c r="S703" s="41">
        <f t="shared" si="53"/>
        <v>3009.99</v>
      </c>
      <c r="T703" s="41">
        <f t="shared" si="53"/>
        <v>3002.2</v>
      </c>
      <c r="U703" s="41">
        <f t="shared" si="53"/>
        <v>3005.69</v>
      </c>
      <c r="V703" s="41">
        <f t="shared" si="53"/>
        <v>3012.2999999999997</v>
      </c>
      <c r="W703" s="41">
        <f t="shared" si="53"/>
        <v>3000</v>
      </c>
      <c r="X703" s="41">
        <f t="shared" si="53"/>
        <v>2670.99</v>
      </c>
      <c r="Y703" s="41">
        <f t="shared" si="53"/>
        <v>2305.5700000000002</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25</v>
      </c>
      <c r="B704" s="41">
        <f t="shared" si="53"/>
        <v>2188.4899999999998</v>
      </c>
      <c r="C704" s="41">
        <f t="shared" si="53"/>
        <v>2000.63</v>
      </c>
      <c r="D704" s="41">
        <f t="shared" si="53"/>
        <v>1909.08</v>
      </c>
      <c r="E704" s="41">
        <f t="shared" si="53"/>
        <v>1835.12</v>
      </c>
      <c r="F704" s="41">
        <f t="shared" si="53"/>
        <v>1786.04</v>
      </c>
      <c r="G704" s="41">
        <f t="shared" si="53"/>
        <v>1830.42</v>
      </c>
      <c r="H704" s="41">
        <f t="shared" si="53"/>
        <v>1761.3600000000001</v>
      </c>
      <c r="I704" s="41">
        <f t="shared" si="53"/>
        <v>2019.85</v>
      </c>
      <c r="J704" s="41">
        <f t="shared" si="53"/>
        <v>2368.65</v>
      </c>
      <c r="K704" s="41">
        <f t="shared" si="53"/>
        <v>2722.98</v>
      </c>
      <c r="L704" s="41">
        <f t="shared" si="53"/>
        <v>2860</v>
      </c>
      <c r="M704" s="41">
        <f t="shared" si="53"/>
        <v>2922.64</v>
      </c>
      <c r="N704" s="41">
        <f t="shared" si="53"/>
        <v>2922.0499999999997</v>
      </c>
      <c r="O704" s="41">
        <f t="shared" si="53"/>
        <v>2920.6299999999997</v>
      </c>
      <c r="P704" s="41">
        <f t="shared" si="53"/>
        <v>2926.2</v>
      </c>
      <c r="Q704" s="41">
        <f t="shared" si="53"/>
        <v>2883.49</v>
      </c>
      <c r="R704" s="41">
        <f t="shared" si="53"/>
        <v>2819.71</v>
      </c>
      <c r="S704" s="41">
        <f t="shared" si="53"/>
        <v>2826.68</v>
      </c>
      <c r="T704" s="41">
        <f t="shared" si="53"/>
        <v>2856.3999999999996</v>
      </c>
      <c r="U704" s="41">
        <f t="shared" si="53"/>
        <v>2879.94</v>
      </c>
      <c r="V704" s="41">
        <f t="shared" si="53"/>
        <v>2910.43</v>
      </c>
      <c r="W704" s="41">
        <f t="shared" si="53"/>
        <v>2946.7999999999997</v>
      </c>
      <c r="X704" s="41">
        <f t="shared" si="53"/>
        <v>2595.2199999999998</v>
      </c>
      <c r="Y704" s="41">
        <f t="shared" si="53"/>
        <v>2224.92</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26</v>
      </c>
      <c r="B705" s="41">
        <f t="shared" si="53"/>
        <v>2052.36</v>
      </c>
      <c r="C705" s="41">
        <f t="shared" si="53"/>
        <v>1940.0500000000002</v>
      </c>
      <c r="D705" s="41">
        <f t="shared" si="53"/>
        <v>1851.46</v>
      </c>
      <c r="E705" s="41">
        <f t="shared" si="53"/>
        <v>1689.6399999999999</v>
      </c>
      <c r="F705" s="41">
        <f t="shared" si="53"/>
        <v>1709.3600000000001</v>
      </c>
      <c r="G705" s="41">
        <f t="shared" si="53"/>
        <v>1968.54</v>
      </c>
      <c r="H705" s="41">
        <f t="shared" si="53"/>
        <v>2076.81</v>
      </c>
      <c r="I705" s="41">
        <f t="shared" si="53"/>
        <v>2384.23</v>
      </c>
      <c r="J705" s="41">
        <f t="shared" si="53"/>
        <v>2819.62</v>
      </c>
      <c r="K705" s="41">
        <f t="shared" si="53"/>
        <v>2905.3799999999997</v>
      </c>
      <c r="L705" s="41">
        <f t="shared" si="53"/>
        <v>2994.47</v>
      </c>
      <c r="M705" s="41">
        <f t="shared" si="53"/>
        <v>2952.35</v>
      </c>
      <c r="N705" s="41">
        <f t="shared" si="53"/>
        <v>2917.5699999999997</v>
      </c>
      <c r="O705" s="41">
        <f t="shared" si="53"/>
        <v>2965.54</v>
      </c>
      <c r="P705" s="41">
        <f t="shared" si="53"/>
        <v>3019.18</v>
      </c>
      <c r="Q705" s="41">
        <f t="shared" si="53"/>
        <v>3027.48</v>
      </c>
      <c r="R705" s="41">
        <f t="shared" si="53"/>
        <v>2991.0699999999997</v>
      </c>
      <c r="S705" s="41">
        <f t="shared" si="53"/>
        <v>2856.42</v>
      </c>
      <c r="T705" s="41">
        <f t="shared" si="53"/>
        <v>2813.79</v>
      </c>
      <c r="U705" s="41">
        <f t="shared" si="53"/>
        <v>2715.6099999999997</v>
      </c>
      <c r="V705" s="41">
        <f t="shared" si="53"/>
        <v>2741.29</v>
      </c>
      <c r="W705" s="41">
        <f t="shared" si="53"/>
        <v>2647.59</v>
      </c>
      <c r="X705" s="41">
        <f t="shared" si="53"/>
        <v>2245.9</v>
      </c>
      <c r="Y705" s="41">
        <f t="shared" si="53"/>
        <v>2124.8200000000002</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27</v>
      </c>
      <c r="B706" s="41">
        <f t="shared" si="53"/>
        <v>1962.1799999999998</v>
      </c>
      <c r="C706" s="41">
        <f t="shared" si="53"/>
        <v>1772.19</v>
      </c>
      <c r="D706" s="41">
        <f t="shared" si="53"/>
        <v>1712.35</v>
      </c>
      <c r="E706" s="41">
        <f t="shared" si="53"/>
        <v>1400.05</v>
      </c>
      <c r="F706" s="41">
        <f t="shared" si="53"/>
        <v>1195.6100000000001</v>
      </c>
      <c r="G706" s="41">
        <f t="shared" si="53"/>
        <v>1772.9699999999998</v>
      </c>
      <c r="H706" s="41">
        <f t="shared" si="53"/>
        <v>1944.85</v>
      </c>
      <c r="I706" s="41">
        <f t="shared" si="53"/>
        <v>2271.66</v>
      </c>
      <c r="J706" s="41">
        <f t="shared" si="53"/>
        <v>2644.39</v>
      </c>
      <c r="K706" s="41">
        <f t="shared" si="53"/>
        <v>2827.7999999999997</v>
      </c>
      <c r="L706" s="41">
        <f t="shared" si="53"/>
        <v>2926.47</v>
      </c>
      <c r="M706" s="41">
        <f t="shared" si="53"/>
        <v>2832.33</v>
      </c>
      <c r="N706" s="41">
        <f t="shared" si="53"/>
        <v>2789.8999999999996</v>
      </c>
      <c r="O706" s="41">
        <f t="shared" si="53"/>
        <v>2826.35</v>
      </c>
      <c r="P706" s="41">
        <f t="shared" si="53"/>
        <v>2948.54</v>
      </c>
      <c r="Q706" s="41">
        <f t="shared" si="53"/>
        <v>2873.43</v>
      </c>
      <c r="R706" s="41">
        <f t="shared" si="53"/>
        <v>2888.2799999999997</v>
      </c>
      <c r="S706" s="41">
        <f t="shared" si="53"/>
        <v>2820.5</v>
      </c>
      <c r="T706" s="41">
        <f t="shared" si="53"/>
        <v>2770.2</v>
      </c>
      <c r="U706" s="41">
        <f t="shared" si="53"/>
        <v>2666.44</v>
      </c>
      <c r="V706" s="41">
        <f t="shared" si="53"/>
        <v>2661.02</v>
      </c>
      <c r="W706" s="41">
        <f t="shared" si="53"/>
        <v>2612.98</v>
      </c>
      <c r="X706" s="41">
        <f t="shared" si="53"/>
        <v>2246.14</v>
      </c>
      <c r="Y706" s="41">
        <f t="shared" si="53"/>
        <v>2138.0099999999998</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28</v>
      </c>
      <c r="B707" s="41">
        <f t="shared" si="53"/>
        <v>2026.65</v>
      </c>
      <c r="C707" s="41">
        <f t="shared" si="53"/>
        <v>1803.56</v>
      </c>
      <c r="D707" s="41">
        <f t="shared" si="53"/>
        <v>1656.06</v>
      </c>
      <c r="E707" s="41">
        <f t="shared" si="53"/>
        <v>1131.54</v>
      </c>
      <c r="F707" s="41">
        <f t="shared" si="53"/>
        <v>1007.96</v>
      </c>
      <c r="G707" s="41">
        <f t="shared" si="53"/>
        <v>1845.0299999999997</v>
      </c>
      <c r="H707" s="41">
        <f t="shared" si="53"/>
        <v>2075.3000000000002</v>
      </c>
      <c r="I707" s="41">
        <f t="shared" si="53"/>
        <v>2363.61</v>
      </c>
      <c r="J707" s="41">
        <f t="shared" si="53"/>
        <v>2885.06</v>
      </c>
      <c r="K707" s="41">
        <f t="shared" si="53"/>
        <v>2958.18</v>
      </c>
      <c r="L707" s="41">
        <f t="shared" si="53"/>
        <v>3042.23</v>
      </c>
      <c r="M707" s="41">
        <f t="shared" si="53"/>
        <v>3039.5699999999997</v>
      </c>
      <c r="N707" s="41">
        <f t="shared" si="53"/>
        <v>3033.62</v>
      </c>
      <c r="O707" s="41">
        <f t="shared" si="53"/>
        <v>3046.41</v>
      </c>
      <c r="P707" s="41">
        <f t="shared" si="53"/>
        <v>3150.5699999999997</v>
      </c>
      <c r="Q707" s="41">
        <f t="shared" si="53"/>
        <v>3228.42</v>
      </c>
      <c r="R707" s="41">
        <f t="shared" si="53"/>
        <v>3052.8599999999997</v>
      </c>
      <c r="S707" s="41">
        <f t="shared" si="53"/>
        <v>3002.67</v>
      </c>
      <c r="T707" s="41">
        <f t="shared" si="53"/>
        <v>2954.0899999999997</v>
      </c>
      <c r="U707" s="41">
        <f t="shared" si="53"/>
        <v>2913.41</v>
      </c>
      <c r="V707" s="41">
        <f t="shared" si="53"/>
        <v>2902.0499999999997</v>
      </c>
      <c r="W707" s="41">
        <f t="shared" si="53"/>
        <v>2867.1</v>
      </c>
      <c r="X707" s="41">
        <f t="shared" si="53"/>
        <v>2473.5700000000002</v>
      </c>
      <c r="Y707" s="41">
        <f t="shared" si="53"/>
        <v>2204.19</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12" x14ac:dyDescent="0.2">
      <c r="A708" s="33">
        <v>29</v>
      </c>
      <c r="B708" s="41">
        <f t="shared" si="53"/>
        <v>2002.8400000000001</v>
      </c>
      <c r="C708" s="41">
        <f t="shared" si="53"/>
        <v>1840.23</v>
      </c>
      <c r="D708" s="41">
        <f t="shared" si="53"/>
        <v>1651.1100000000001</v>
      </c>
      <c r="E708" s="41">
        <f t="shared" si="53"/>
        <v>1574.98</v>
      </c>
      <c r="F708" s="41">
        <f t="shared" si="53"/>
        <v>1562.8</v>
      </c>
      <c r="G708" s="41">
        <f t="shared" si="53"/>
        <v>1872.5099999999998</v>
      </c>
      <c r="H708" s="41">
        <f t="shared" si="53"/>
        <v>1997.46</v>
      </c>
      <c r="I708" s="41">
        <f t="shared" si="53"/>
        <v>2354.9499999999998</v>
      </c>
      <c r="J708" s="41">
        <f t="shared" si="53"/>
        <v>2914.8199999999997</v>
      </c>
      <c r="K708" s="41">
        <f t="shared" si="53"/>
        <v>2950.62</v>
      </c>
      <c r="L708" s="41">
        <f t="shared" si="53"/>
        <v>2960.23</v>
      </c>
      <c r="M708" s="41">
        <f t="shared" si="53"/>
        <v>3052.19</v>
      </c>
      <c r="N708" s="41">
        <f t="shared" si="53"/>
        <v>3059.2799999999997</v>
      </c>
      <c r="O708" s="41">
        <f t="shared" si="53"/>
        <v>3078.6499999999996</v>
      </c>
      <c r="P708" s="41">
        <f t="shared" si="53"/>
        <v>3213.39</v>
      </c>
      <c r="Q708" s="41">
        <f t="shared" si="53"/>
        <v>3229.81</v>
      </c>
      <c r="R708" s="41">
        <f t="shared" si="53"/>
        <v>3221.42</v>
      </c>
      <c r="S708" s="41">
        <f t="shared" si="53"/>
        <v>3156.83</v>
      </c>
      <c r="T708" s="41">
        <f t="shared" si="53"/>
        <v>3092.71</v>
      </c>
      <c r="U708" s="41">
        <f t="shared" si="53"/>
        <v>3068.5499999999997</v>
      </c>
      <c r="V708" s="41">
        <f t="shared" si="53"/>
        <v>3037.52</v>
      </c>
      <c r="W708" s="41">
        <f t="shared" si="53"/>
        <v>2954.0299999999997</v>
      </c>
      <c r="X708" s="41">
        <f t="shared" si="53"/>
        <v>2638.19</v>
      </c>
      <c r="Y708" s="41">
        <f t="shared" si="53"/>
        <v>2225.7399999999998</v>
      </c>
      <c r="Z708" s="24">
        <f>IFERROR(Y708,"скрыть")</f>
        <v>2225.7399999999998</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12" x14ac:dyDescent="0.2">
      <c r="A709" s="33">
        <v>30</v>
      </c>
      <c r="B709" s="41">
        <f t="shared" si="53"/>
        <v>2012.96</v>
      </c>
      <c r="C709" s="41">
        <f t="shared" si="53"/>
        <v>1870.7599999999998</v>
      </c>
      <c r="D709" s="41">
        <f t="shared" si="53"/>
        <v>1722.29</v>
      </c>
      <c r="E709" s="41">
        <f t="shared" si="53"/>
        <v>1632.34</v>
      </c>
      <c r="F709" s="41">
        <f t="shared" si="53"/>
        <v>1620.3899999999999</v>
      </c>
      <c r="G709" s="41">
        <f t="shared" si="53"/>
        <v>1846.7599999999998</v>
      </c>
      <c r="H709" s="41">
        <f t="shared" si="53"/>
        <v>1913.12</v>
      </c>
      <c r="I709" s="41">
        <f t="shared" si="53"/>
        <v>2304.33</v>
      </c>
      <c r="J709" s="41">
        <f t="shared" si="53"/>
        <v>2929.0899999999997</v>
      </c>
      <c r="K709" s="41">
        <f t="shared" si="53"/>
        <v>2819.99</v>
      </c>
      <c r="L709" s="41">
        <f t="shared" si="53"/>
        <v>2800.56</v>
      </c>
      <c r="M709" s="41">
        <f t="shared" si="53"/>
        <v>2786.7999999999997</v>
      </c>
      <c r="N709" s="41">
        <f t="shared" si="53"/>
        <v>3087.0699999999997</v>
      </c>
      <c r="O709" s="41">
        <f t="shared" si="53"/>
        <v>3101.74</v>
      </c>
      <c r="P709" s="41">
        <f t="shared" si="53"/>
        <v>3485.67</v>
      </c>
      <c r="Q709" s="41">
        <f t="shared" si="53"/>
        <v>3482.3199999999997</v>
      </c>
      <c r="R709" s="41">
        <f t="shared" si="53"/>
        <v>3253.46</v>
      </c>
      <c r="S709" s="41">
        <f t="shared" si="53"/>
        <v>3131.99</v>
      </c>
      <c r="T709" s="41">
        <f t="shared" si="53"/>
        <v>3080.3199999999997</v>
      </c>
      <c r="U709" s="41">
        <f t="shared" si="53"/>
        <v>3036.99</v>
      </c>
      <c r="V709" s="41">
        <f t="shared" si="53"/>
        <v>3117.45</v>
      </c>
      <c r="W709" s="41">
        <f t="shared" si="53"/>
        <v>3113.93</v>
      </c>
      <c r="X709" s="41">
        <f t="shared" si="53"/>
        <v>2838.18</v>
      </c>
      <c r="Y709" s="41">
        <f t="shared" si="53"/>
        <v>2345.23</v>
      </c>
      <c r="Z709" s="24">
        <f>IFERROR(Y709,"скрыть")</f>
        <v>2345.23</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12" x14ac:dyDescent="0.2">
      <c r="A710" s="33">
        <v>31</v>
      </c>
      <c r="B710" s="41">
        <f t="shared" si="53"/>
        <v>2096.92</v>
      </c>
      <c r="C710" s="41">
        <f t="shared" si="53"/>
        <v>1960.75</v>
      </c>
      <c r="D710" s="41">
        <f t="shared" si="53"/>
        <v>1831.35</v>
      </c>
      <c r="E710" s="41">
        <f t="shared" si="53"/>
        <v>1728.13</v>
      </c>
      <c r="F710" s="41">
        <f t="shared" si="53"/>
        <v>1684.2799999999997</v>
      </c>
      <c r="G710" s="41">
        <f t="shared" si="53"/>
        <v>1784.73</v>
      </c>
      <c r="H710" s="41">
        <f t="shared" si="53"/>
        <v>1845.7599999999998</v>
      </c>
      <c r="I710" s="41">
        <f t="shared" si="53"/>
        <v>2107.06</v>
      </c>
      <c r="J710" s="41">
        <f t="shared" si="53"/>
        <v>2702.92</v>
      </c>
      <c r="K710" s="41">
        <f t="shared" si="53"/>
        <v>2856.92</v>
      </c>
      <c r="L710" s="41">
        <f t="shared" si="53"/>
        <v>2996.3799999999997</v>
      </c>
      <c r="M710" s="41">
        <f t="shared" si="53"/>
        <v>3029.6499999999996</v>
      </c>
      <c r="N710" s="41">
        <f t="shared" si="53"/>
        <v>3041.24</v>
      </c>
      <c r="O710" s="41">
        <f t="shared" si="53"/>
        <v>3045.2799999999997</v>
      </c>
      <c r="P710" s="41">
        <f t="shared" si="53"/>
        <v>3088.48</v>
      </c>
      <c r="Q710" s="41">
        <f t="shared" si="53"/>
        <v>3108.42</v>
      </c>
      <c r="R710" s="41">
        <f t="shared" si="53"/>
        <v>3113.54</v>
      </c>
      <c r="S710" s="41">
        <f t="shared" si="53"/>
        <v>3121.6499999999996</v>
      </c>
      <c r="T710" s="41">
        <f t="shared" si="53"/>
        <v>3057.3599999999997</v>
      </c>
      <c r="U710" s="41">
        <f t="shared" si="53"/>
        <v>3035.6499999999996</v>
      </c>
      <c r="V710" s="41">
        <f t="shared" si="53"/>
        <v>3056.5499999999997</v>
      </c>
      <c r="W710" s="41">
        <f t="shared" si="53"/>
        <v>3042.23</v>
      </c>
      <c r="X710" s="41">
        <f t="shared" si="53"/>
        <v>2720.56</v>
      </c>
      <c r="Y710" s="41">
        <f t="shared" si="53"/>
        <v>2279.0700000000002</v>
      </c>
      <c r="Z710" s="24">
        <f>IFERROR(Y710,"скрыть")</f>
        <v>2279.0700000000002</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x14ac:dyDescent="0.2">
      <c r="A711" s="111"/>
      <c r="B711" s="112" t="s">
        <v>117</v>
      </c>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x14ac:dyDescent="0.2">
      <c r="A712" s="111"/>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s="27" customFormat="1" ht="32.65" customHeight="1" x14ac:dyDescent="0.2">
      <c r="A713" s="31" t="s">
        <v>83</v>
      </c>
      <c r="B713" s="32" t="s">
        <v>84</v>
      </c>
      <c r="C713" s="32" t="s">
        <v>85</v>
      </c>
      <c r="D713" s="32" t="s">
        <v>86</v>
      </c>
      <c r="E713" s="32" t="s">
        <v>87</v>
      </c>
      <c r="F713" s="32" t="s">
        <v>88</v>
      </c>
      <c r="G713" s="32" t="s">
        <v>89</v>
      </c>
      <c r="H713" s="32" t="s">
        <v>90</v>
      </c>
      <c r="I713" s="32" t="s">
        <v>91</v>
      </c>
      <c r="J713" s="32" t="s">
        <v>92</v>
      </c>
      <c r="K713" s="32" t="s">
        <v>93</v>
      </c>
      <c r="L713" s="32" t="s">
        <v>94</v>
      </c>
      <c r="M713" s="32" t="s">
        <v>95</v>
      </c>
      <c r="N713" s="32" t="s">
        <v>96</v>
      </c>
      <c r="O713" s="32" t="s">
        <v>97</v>
      </c>
      <c r="P713" s="32" t="s">
        <v>98</v>
      </c>
      <c r="Q713" s="32" t="s">
        <v>99</v>
      </c>
      <c r="R713" s="32" t="s">
        <v>100</v>
      </c>
      <c r="S713" s="32" t="s">
        <v>101</v>
      </c>
      <c r="T713" s="32" t="s">
        <v>102</v>
      </c>
      <c r="U713" s="32" t="s">
        <v>103</v>
      </c>
      <c r="V713" s="32" t="s">
        <v>104</v>
      </c>
      <c r="W713" s="32" t="s">
        <v>105</v>
      </c>
      <c r="X713" s="32" t="s">
        <v>106</v>
      </c>
      <c r="Y713" s="32" t="s">
        <v>107</v>
      </c>
      <c r="Z713" s="26"/>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2" x14ac:dyDescent="0.2">
      <c r="A714" s="33">
        <v>1</v>
      </c>
      <c r="B714" s="39">
        <f>B499</f>
        <v>0</v>
      </c>
      <c r="C714" s="39">
        <f t="shared" ref="C714:Y714" si="54">C499</f>
        <v>0</v>
      </c>
      <c r="D714" s="39">
        <f t="shared" si="54"/>
        <v>0</v>
      </c>
      <c r="E714" s="39">
        <f t="shared" si="54"/>
        <v>0</v>
      </c>
      <c r="F714" s="39">
        <f t="shared" si="54"/>
        <v>0</v>
      </c>
      <c r="G714" s="39">
        <f t="shared" si="54"/>
        <v>8.73</v>
      </c>
      <c r="H714" s="39">
        <f t="shared" si="54"/>
        <v>0</v>
      </c>
      <c r="I714" s="39">
        <f t="shared" si="54"/>
        <v>69.3</v>
      </c>
      <c r="J714" s="39">
        <f t="shared" si="54"/>
        <v>333.55</v>
      </c>
      <c r="K714" s="39">
        <f t="shared" si="54"/>
        <v>287.52</v>
      </c>
      <c r="L714" s="39">
        <f t="shared" si="54"/>
        <v>167.9</v>
      </c>
      <c r="M714" s="39">
        <f t="shared" si="54"/>
        <v>146.35</v>
      </c>
      <c r="N714" s="39">
        <f t="shared" si="54"/>
        <v>56.71</v>
      </c>
      <c r="O714" s="39">
        <f t="shared" si="54"/>
        <v>116.34</v>
      </c>
      <c r="P714" s="39">
        <f t="shared" si="54"/>
        <v>148.46</v>
      </c>
      <c r="Q714" s="39">
        <f t="shared" si="54"/>
        <v>164.54</v>
      </c>
      <c r="R714" s="39">
        <f t="shared" si="54"/>
        <v>260.48</v>
      </c>
      <c r="S714" s="39">
        <f t="shared" si="54"/>
        <v>192.99</v>
      </c>
      <c r="T714" s="39">
        <f t="shared" si="54"/>
        <v>42.71</v>
      </c>
      <c r="U714" s="39">
        <f t="shared" si="54"/>
        <v>209.72</v>
      </c>
      <c r="V714" s="39">
        <f t="shared" si="54"/>
        <v>216.19</v>
      </c>
      <c r="W714" s="39">
        <f t="shared" si="54"/>
        <v>134.61000000000001</v>
      </c>
      <c r="X714" s="39">
        <f t="shared" si="54"/>
        <v>0</v>
      </c>
      <c r="Y714" s="39">
        <f t="shared" si="54"/>
        <v>0</v>
      </c>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ht="12" x14ac:dyDescent="0.2">
      <c r="A715" s="33">
        <v>2</v>
      </c>
      <c r="B715" s="39">
        <f t="shared" ref="B715:Y725" si="55">B500</f>
        <v>0</v>
      </c>
      <c r="C715" s="39">
        <f t="shared" si="55"/>
        <v>0</v>
      </c>
      <c r="D715" s="39">
        <f t="shared" si="55"/>
        <v>0</v>
      </c>
      <c r="E715" s="39">
        <f t="shared" si="55"/>
        <v>0</v>
      </c>
      <c r="F715" s="39">
        <f t="shared" si="55"/>
        <v>0</v>
      </c>
      <c r="G715" s="39">
        <f t="shared" si="55"/>
        <v>0</v>
      </c>
      <c r="H715" s="39">
        <f t="shared" si="55"/>
        <v>0</v>
      </c>
      <c r="I715" s="39">
        <f t="shared" si="55"/>
        <v>20.82</v>
      </c>
      <c r="J715" s="39">
        <f t="shared" si="55"/>
        <v>193.22</v>
      </c>
      <c r="K715" s="39">
        <f t="shared" si="55"/>
        <v>51.57</v>
      </c>
      <c r="L715" s="39">
        <f t="shared" si="55"/>
        <v>169</v>
      </c>
      <c r="M715" s="39">
        <f t="shared" si="55"/>
        <v>1.79</v>
      </c>
      <c r="N715" s="39">
        <f t="shared" si="55"/>
        <v>136.03</v>
      </c>
      <c r="O715" s="39">
        <f t="shared" si="55"/>
        <v>175.04</v>
      </c>
      <c r="P715" s="39">
        <f t="shared" si="55"/>
        <v>423.58</v>
      </c>
      <c r="Q715" s="39">
        <f t="shared" si="55"/>
        <v>71.099999999999994</v>
      </c>
      <c r="R715" s="39">
        <f t="shared" si="55"/>
        <v>62.96</v>
      </c>
      <c r="S715" s="39">
        <f t="shared" si="55"/>
        <v>17.04</v>
      </c>
      <c r="T715" s="39">
        <f t="shared" si="55"/>
        <v>62.2</v>
      </c>
      <c r="U715" s="39">
        <f t="shared" si="55"/>
        <v>109.45</v>
      </c>
      <c r="V715" s="39">
        <f t="shared" si="55"/>
        <v>178.47</v>
      </c>
      <c r="W715" s="39">
        <f t="shared" si="55"/>
        <v>0</v>
      </c>
      <c r="X715" s="39">
        <f t="shared" si="55"/>
        <v>0</v>
      </c>
      <c r="Y715" s="39">
        <f t="shared" si="55"/>
        <v>0</v>
      </c>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ht="12" x14ac:dyDescent="0.2">
      <c r="A716" s="33">
        <v>3</v>
      </c>
      <c r="B716" s="39">
        <f t="shared" si="55"/>
        <v>1.33</v>
      </c>
      <c r="C716" s="39">
        <f t="shared" si="55"/>
        <v>0</v>
      </c>
      <c r="D716" s="39">
        <f t="shared" si="55"/>
        <v>0</v>
      </c>
      <c r="E716" s="39">
        <f t="shared" si="55"/>
        <v>0</v>
      </c>
      <c r="F716" s="39">
        <f t="shared" si="55"/>
        <v>0</v>
      </c>
      <c r="G716" s="39">
        <f t="shared" si="55"/>
        <v>0</v>
      </c>
      <c r="H716" s="39">
        <f t="shared" si="55"/>
        <v>0</v>
      </c>
      <c r="I716" s="39">
        <f t="shared" si="55"/>
        <v>0</v>
      </c>
      <c r="J716" s="39">
        <f t="shared" si="55"/>
        <v>70.39</v>
      </c>
      <c r="K716" s="39">
        <f t="shared" si="55"/>
        <v>0</v>
      </c>
      <c r="L716" s="39">
        <f t="shared" si="55"/>
        <v>21.73</v>
      </c>
      <c r="M716" s="39">
        <f t="shared" si="55"/>
        <v>79.53</v>
      </c>
      <c r="N716" s="39">
        <f t="shared" si="55"/>
        <v>43.27</v>
      </c>
      <c r="O716" s="39">
        <f t="shared" si="55"/>
        <v>42.54</v>
      </c>
      <c r="P716" s="39">
        <f t="shared" si="55"/>
        <v>28.84</v>
      </c>
      <c r="Q716" s="39">
        <f t="shared" si="55"/>
        <v>21.82</v>
      </c>
      <c r="R716" s="39">
        <f t="shared" si="55"/>
        <v>46.67</v>
      </c>
      <c r="S716" s="39">
        <f t="shared" si="55"/>
        <v>36.07</v>
      </c>
      <c r="T716" s="39">
        <f t="shared" si="55"/>
        <v>114.04</v>
      </c>
      <c r="U716" s="39">
        <f t="shared" si="55"/>
        <v>115.77</v>
      </c>
      <c r="V716" s="39">
        <f t="shared" si="55"/>
        <v>104.88</v>
      </c>
      <c r="W716" s="39">
        <f t="shared" si="55"/>
        <v>0</v>
      </c>
      <c r="X716" s="39">
        <f t="shared" si="55"/>
        <v>0</v>
      </c>
      <c r="Y716" s="39">
        <f t="shared" si="55"/>
        <v>0</v>
      </c>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ht="12" x14ac:dyDescent="0.2">
      <c r="A717" s="33">
        <v>4</v>
      </c>
      <c r="B717" s="39">
        <f t="shared" si="55"/>
        <v>0</v>
      </c>
      <c r="C717" s="39">
        <f t="shared" si="55"/>
        <v>0</v>
      </c>
      <c r="D717" s="39">
        <f t="shared" si="55"/>
        <v>0</v>
      </c>
      <c r="E717" s="39">
        <f t="shared" si="55"/>
        <v>0</v>
      </c>
      <c r="F717" s="39">
        <f t="shared" si="55"/>
        <v>0</v>
      </c>
      <c r="G717" s="39">
        <f t="shared" si="55"/>
        <v>0</v>
      </c>
      <c r="H717" s="39">
        <f t="shared" si="55"/>
        <v>0</v>
      </c>
      <c r="I717" s="39">
        <f t="shared" si="55"/>
        <v>154.27000000000001</v>
      </c>
      <c r="J717" s="39">
        <f t="shared" si="55"/>
        <v>95.33</v>
      </c>
      <c r="K717" s="39">
        <f t="shared" si="55"/>
        <v>0</v>
      </c>
      <c r="L717" s="39">
        <f t="shared" si="55"/>
        <v>0</v>
      </c>
      <c r="M717" s="39">
        <f t="shared" si="55"/>
        <v>0</v>
      </c>
      <c r="N717" s="39">
        <f t="shared" si="55"/>
        <v>0</v>
      </c>
      <c r="O717" s="39">
        <f t="shared" si="55"/>
        <v>0</v>
      </c>
      <c r="P717" s="39">
        <f t="shared" si="55"/>
        <v>0</v>
      </c>
      <c r="Q717" s="39">
        <f t="shared" si="55"/>
        <v>10.36</v>
      </c>
      <c r="R717" s="39">
        <f t="shared" si="55"/>
        <v>1.9</v>
      </c>
      <c r="S717" s="39">
        <f t="shared" si="55"/>
        <v>108.66</v>
      </c>
      <c r="T717" s="39">
        <f t="shared" si="55"/>
        <v>203.94</v>
      </c>
      <c r="U717" s="39">
        <f t="shared" si="55"/>
        <v>133.57</v>
      </c>
      <c r="V717" s="39">
        <f t="shared" si="55"/>
        <v>177.22</v>
      </c>
      <c r="W717" s="39">
        <f t="shared" si="55"/>
        <v>0</v>
      </c>
      <c r="X717" s="39">
        <f t="shared" si="55"/>
        <v>0</v>
      </c>
      <c r="Y717" s="39">
        <f t="shared" si="55"/>
        <v>0</v>
      </c>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5</v>
      </c>
      <c r="B718" s="39">
        <f t="shared" si="55"/>
        <v>0</v>
      </c>
      <c r="C718" s="39">
        <f t="shared" si="55"/>
        <v>0</v>
      </c>
      <c r="D718" s="39">
        <f t="shared" si="55"/>
        <v>0</v>
      </c>
      <c r="E718" s="39">
        <f t="shared" si="55"/>
        <v>0</v>
      </c>
      <c r="F718" s="39">
        <f t="shared" si="55"/>
        <v>0</v>
      </c>
      <c r="G718" s="39">
        <f t="shared" si="55"/>
        <v>0</v>
      </c>
      <c r="H718" s="39">
        <f t="shared" si="55"/>
        <v>0</v>
      </c>
      <c r="I718" s="39">
        <f t="shared" si="55"/>
        <v>0</v>
      </c>
      <c r="J718" s="39">
        <f t="shared" si="55"/>
        <v>0</v>
      </c>
      <c r="K718" s="39">
        <f t="shared" si="55"/>
        <v>0</v>
      </c>
      <c r="L718" s="39">
        <f t="shared" si="55"/>
        <v>0</v>
      </c>
      <c r="M718" s="39">
        <f t="shared" si="55"/>
        <v>0</v>
      </c>
      <c r="N718" s="39">
        <f t="shared" si="55"/>
        <v>0</v>
      </c>
      <c r="O718" s="39">
        <f t="shared" si="55"/>
        <v>0</v>
      </c>
      <c r="P718" s="39">
        <f t="shared" si="55"/>
        <v>0</v>
      </c>
      <c r="Q718" s="39">
        <f t="shared" si="55"/>
        <v>0</v>
      </c>
      <c r="R718" s="39">
        <f t="shared" si="55"/>
        <v>0</v>
      </c>
      <c r="S718" s="39">
        <f t="shared" si="55"/>
        <v>0</v>
      </c>
      <c r="T718" s="39">
        <f t="shared" si="55"/>
        <v>0</v>
      </c>
      <c r="U718" s="39">
        <f t="shared" si="55"/>
        <v>0</v>
      </c>
      <c r="V718" s="39">
        <f t="shared" si="55"/>
        <v>0</v>
      </c>
      <c r="W718" s="39">
        <f t="shared" si="55"/>
        <v>0</v>
      </c>
      <c r="X718" s="39">
        <f t="shared" si="55"/>
        <v>0</v>
      </c>
      <c r="Y718" s="39">
        <f t="shared" si="55"/>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6</v>
      </c>
      <c r="B719" s="39">
        <f t="shared" si="55"/>
        <v>0</v>
      </c>
      <c r="C719" s="39">
        <f t="shared" si="55"/>
        <v>0</v>
      </c>
      <c r="D719" s="39">
        <f t="shared" si="55"/>
        <v>0</v>
      </c>
      <c r="E719" s="39">
        <f t="shared" si="55"/>
        <v>0</v>
      </c>
      <c r="F719" s="39">
        <f t="shared" si="55"/>
        <v>0</v>
      </c>
      <c r="G719" s="39">
        <f t="shared" si="55"/>
        <v>26.81</v>
      </c>
      <c r="H719" s="39">
        <f t="shared" si="55"/>
        <v>188.92</v>
      </c>
      <c r="I719" s="39">
        <f t="shared" si="55"/>
        <v>109</v>
      </c>
      <c r="J719" s="39">
        <f t="shared" si="55"/>
        <v>1.38</v>
      </c>
      <c r="K719" s="39">
        <f t="shared" si="55"/>
        <v>0</v>
      </c>
      <c r="L719" s="39">
        <f t="shared" si="55"/>
        <v>0</v>
      </c>
      <c r="M719" s="39">
        <f t="shared" si="55"/>
        <v>0</v>
      </c>
      <c r="N719" s="39">
        <f t="shared" si="55"/>
        <v>0</v>
      </c>
      <c r="O719" s="39">
        <f t="shared" si="55"/>
        <v>0</v>
      </c>
      <c r="P719" s="39">
        <f t="shared" si="55"/>
        <v>0</v>
      </c>
      <c r="Q719" s="39">
        <f t="shared" si="55"/>
        <v>0</v>
      </c>
      <c r="R719" s="39">
        <f t="shared" si="55"/>
        <v>0</v>
      </c>
      <c r="S719" s="39">
        <f t="shared" si="55"/>
        <v>0</v>
      </c>
      <c r="T719" s="39">
        <f t="shared" si="55"/>
        <v>0</v>
      </c>
      <c r="U719" s="39">
        <f t="shared" si="55"/>
        <v>0</v>
      </c>
      <c r="V719" s="39">
        <f t="shared" si="55"/>
        <v>0</v>
      </c>
      <c r="W719" s="39">
        <f t="shared" si="55"/>
        <v>0</v>
      </c>
      <c r="X719" s="39">
        <f t="shared" si="55"/>
        <v>0</v>
      </c>
      <c r="Y719" s="39">
        <f t="shared" si="55"/>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7</v>
      </c>
      <c r="B720" s="39">
        <f t="shared" si="55"/>
        <v>0</v>
      </c>
      <c r="C720" s="39">
        <f t="shared" si="55"/>
        <v>0</v>
      </c>
      <c r="D720" s="39">
        <f t="shared" si="55"/>
        <v>0</v>
      </c>
      <c r="E720" s="39">
        <f t="shared" si="55"/>
        <v>0</v>
      </c>
      <c r="F720" s="39">
        <f t="shared" si="55"/>
        <v>0</v>
      </c>
      <c r="G720" s="39">
        <f t="shared" si="55"/>
        <v>62.01</v>
      </c>
      <c r="H720" s="39">
        <f t="shared" si="55"/>
        <v>249.06</v>
      </c>
      <c r="I720" s="39">
        <f t="shared" si="55"/>
        <v>171.89</v>
      </c>
      <c r="J720" s="39">
        <f t="shared" si="55"/>
        <v>23.51</v>
      </c>
      <c r="K720" s="39">
        <f t="shared" si="55"/>
        <v>0</v>
      </c>
      <c r="L720" s="39">
        <f t="shared" si="55"/>
        <v>0</v>
      </c>
      <c r="M720" s="39">
        <f t="shared" si="55"/>
        <v>197.84</v>
      </c>
      <c r="N720" s="39">
        <f t="shared" si="55"/>
        <v>143.59</v>
      </c>
      <c r="O720" s="39">
        <f t="shared" si="55"/>
        <v>145.63999999999999</v>
      </c>
      <c r="P720" s="39">
        <f t="shared" si="55"/>
        <v>144.63</v>
      </c>
      <c r="Q720" s="39">
        <f t="shared" si="55"/>
        <v>168.56</v>
      </c>
      <c r="R720" s="39">
        <f t="shared" si="55"/>
        <v>176.59</v>
      </c>
      <c r="S720" s="39">
        <f t="shared" si="55"/>
        <v>216.21</v>
      </c>
      <c r="T720" s="39">
        <f t="shared" si="55"/>
        <v>159.66</v>
      </c>
      <c r="U720" s="39">
        <f t="shared" si="55"/>
        <v>102.72</v>
      </c>
      <c r="V720" s="39">
        <f t="shared" si="55"/>
        <v>188.96</v>
      </c>
      <c r="W720" s="39">
        <f t="shared" si="55"/>
        <v>48.46</v>
      </c>
      <c r="X720" s="39">
        <f t="shared" si="55"/>
        <v>5.89</v>
      </c>
      <c r="Y720" s="39">
        <f t="shared" si="55"/>
        <v>5.35</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8</v>
      </c>
      <c r="B721" s="39">
        <f t="shared" si="55"/>
        <v>0</v>
      </c>
      <c r="C721" s="39">
        <f t="shared" si="55"/>
        <v>0</v>
      </c>
      <c r="D721" s="39">
        <f t="shared" si="55"/>
        <v>0</v>
      </c>
      <c r="E721" s="39">
        <f t="shared" si="55"/>
        <v>0</v>
      </c>
      <c r="F721" s="39">
        <f t="shared" si="55"/>
        <v>0</v>
      </c>
      <c r="G721" s="39">
        <f t="shared" si="55"/>
        <v>5.75</v>
      </c>
      <c r="H721" s="39">
        <f t="shared" si="55"/>
        <v>38.14</v>
      </c>
      <c r="I721" s="39">
        <f t="shared" si="55"/>
        <v>26.32</v>
      </c>
      <c r="J721" s="39">
        <f t="shared" si="55"/>
        <v>163.35</v>
      </c>
      <c r="K721" s="39">
        <f t="shared" si="55"/>
        <v>89.8</v>
      </c>
      <c r="L721" s="39">
        <f t="shared" si="55"/>
        <v>39.44</v>
      </c>
      <c r="M721" s="39">
        <f t="shared" si="55"/>
        <v>40.32</v>
      </c>
      <c r="N721" s="39">
        <f t="shared" si="55"/>
        <v>49.23</v>
      </c>
      <c r="O721" s="39">
        <f t="shared" si="55"/>
        <v>65.58</v>
      </c>
      <c r="P721" s="39">
        <f t="shared" si="55"/>
        <v>87.44</v>
      </c>
      <c r="Q721" s="39">
        <f t="shared" si="55"/>
        <v>121.35</v>
      </c>
      <c r="R721" s="39">
        <f t="shared" si="55"/>
        <v>141.72999999999999</v>
      </c>
      <c r="S721" s="39">
        <f t="shared" si="55"/>
        <v>119.02</v>
      </c>
      <c r="T721" s="39">
        <f t="shared" si="55"/>
        <v>103.28</v>
      </c>
      <c r="U721" s="39">
        <f t="shared" si="55"/>
        <v>172.71</v>
      </c>
      <c r="V721" s="39">
        <f t="shared" si="55"/>
        <v>52.03</v>
      </c>
      <c r="W721" s="39">
        <f t="shared" si="55"/>
        <v>0</v>
      </c>
      <c r="X721" s="39">
        <f t="shared" si="55"/>
        <v>0</v>
      </c>
      <c r="Y721" s="39">
        <f t="shared" si="55"/>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9</v>
      </c>
      <c r="B722" s="39">
        <f t="shared" si="55"/>
        <v>0</v>
      </c>
      <c r="C722" s="39">
        <f t="shared" si="55"/>
        <v>0</v>
      </c>
      <c r="D722" s="39">
        <f t="shared" si="55"/>
        <v>0</v>
      </c>
      <c r="E722" s="39">
        <f t="shared" si="55"/>
        <v>0</v>
      </c>
      <c r="F722" s="39">
        <f t="shared" si="55"/>
        <v>0</v>
      </c>
      <c r="G722" s="39">
        <f t="shared" si="55"/>
        <v>0</v>
      </c>
      <c r="H722" s="39">
        <f t="shared" si="55"/>
        <v>0</v>
      </c>
      <c r="I722" s="39">
        <f t="shared" si="55"/>
        <v>44.23</v>
      </c>
      <c r="J722" s="39">
        <f t="shared" si="55"/>
        <v>117.48</v>
      </c>
      <c r="K722" s="39">
        <f t="shared" si="55"/>
        <v>0</v>
      </c>
      <c r="L722" s="39">
        <f t="shared" si="55"/>
        <v>0</v>
      </c>
      <c r="M722" s="39">
        <f t="shared" si="55"/>
        <v>0</v>
      </c>
      <c r="N722" s="39">
        <f t="shared" si="55"/>
        <v>0</v>
      </c>
      <c r="O722" s="39">
        <f t="shared" si="55"/>
        <v>0</v>
      </c>
      <c r="P722" s="39">
        <f t="shared" si="55"/>
        <v>0</v>
      </c>
      <c r="Q722" s="39">
        <f t="shared" si="55"/>
        <v>0</v>
      </c>
      <c r="R722" s="39">
        <f t="shared" si="55"/>
        <v>0</v>
      </c>
      <c r="S722" s="39">
        <f t="shared" si="55"/>
        <v>0</v>
      </c>
      <c r="T722" s="39">
        <f t="shared" si="55"/>
        <v>0</v>
      </c>
      <c r="U722" s="39">
        <f t="shared" si="55"/>
        <v>0</v>
      </c>
      <c r="V722" s="39">
        <f t="shared" si="55"/>
        <v>0</v>
      </c>
      <c r="W722" s="39">
        <f t="shared" si="55"/>
        <v>0</v>
      </c>
      <c r="X722" s="39">
        <f t="shared" si="55"/>
        <v>0</v>
      </c>
      <c r="Y722" s="39">
        <f t="shared" si="55"/>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10</v>
      </c>
      <c r="B723" s="39">
        <f t="shared" si="55"/>
        <v>19.66</v>
      </c>
      <c r="C723" s="39">
        <f t="shared" si="55"/>
        <v>0</v>
      </c>
      <c r="D723" s="39">
        <f t="shared" si="55"/>
        <v>0</v>
      </c>
      <c r="E723" s="39">
        <f t="shared" si="55"/>
        <v>0</v>
      </c>
      <c r="F723" s="39">
        <f t="shared" si="55"/>
        <v>0</v>
      </c>
      <c r="G723" s="39">
        <f t="shared" si="55"/>
        <v>79.900000000000006</v>
      </c>
      <c r="H723" s="39">
        <f t="shared" si="55"/>
        <v>200.22</v>
      </c>
      <c r="I723" s="39">
        <f t="shared" si="55"/>
        <v>168.6</v>
      </c>
      <c r="J723" s="39">
        <f t="shared" si="55"/>
        <v>302.74</v>
      </c>
      <c r="K723" s="39">
        <f t="shared" si="55"/>
        <v>148.32</v>
      </c>
      <c r="L723" s="39">
        <f t="shared" si="55"/>
        <v>64.61</v>
      </c>
      <c r="M723" s="39">
        <f t="shared" si="55"/>
        <v>90.3</v>
      </c>
      <c r="N723" s="39">
        <f t="shared" si="55"/>
        <v>16.59</v>
      </c>
      <c r="O723" s="39">
        <f t="shared" si="55"/>
        <v>78.819999999999993</v>
      </c>
      <c r="P723" s="39">
        <f t="shared" si="55"/>
        <v>0</v>
      </c>
      <c r="Q723" s="39">
        <f t="shared" si="55"/>
        <v>91.23</v>
      </c>
      <c r="R723" s="39">
        <f t="shared" si="55"/>
        <v>0</v>
      </c>
      <c r="S723" s="39">
        <f t="shared" si="55"/>
        <v>43.51</v>
      </c>
      <c r="T723" s="39">
        <f t="shared" si="55"/>
        <v>112.8</v>
      </c>
      <c r="U723" s="39">
        <f t="shared" si="55"/>
        <v>51.59</v>
      </c>
      <c r="V723" s="39">
        <f t="shared" si="55"/>
        <v>17.440000000000001</v>
      </c>
      <c r="W723" s="39">
        <f t="shared" si="55"/>
        <v>68.13</v>
      </c>
      <c r="X723" s="39">
        <f t="shared" si="55"/>
        <v>0</v>
      </c>
      <c r="Y723" s="39">
        <f t="shared" si="55"/>
        <v>0</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11</v>
      </c>
      <c r="B724" s="39">
        <f t="shared" si="55"/>
        <v>0</v>
      </c>
      <c r="C724" s="39">
        <f t="shared" si="55"/>
        <v>0</v>
      </c>
      <c r="D724" s="39">
        <f t="shared" si="55"/>
        <v>0.89</v>
      </c>
      <c r="E724" s="39">
        <f t="shared" si="55"/>
        <v>4.66</v>
      </c>
      <c r="F724" s="39">
        <f t="shared" si="55"/>
        <v>0.52</v>
      </c>
      <c r="G724" s="39">
        <f t="shared" si="55"/>
        <v>41.32</v>
      </c>
      <c r="H724" s="39">
        <f t="shared" si="55"/>
        <v>56.55</v>
      </c>
      <c r="I724" s="39">
        <f t="shared" si="55"/>
        <v>139.84</v>
      </c>
      <c r="J724" s="39">
        <f t="shared" si="55"/>
        <v>322.3</v>
      </c>
      <c r="K724" s="39">
        <f t="shared" si="55"/>
        <v>106.24</v>
      </c>
      <c r="L724" s="39">
        <f t="shared" si="55"/>
        <v>79.650000000000006</v>
      </c>
      <c r="M724" s="39">
        <f t="shared" si="55"/>
        <v>240.38</v>
      </c>
      <c r="N724" s="39">
        <f t="shared" si="55"/>
        <v>224.74</v>
      </c>
      <c r="O724" s="39">
        <f t="shared" si="55"/>
        <v>232.52</v>
      </c>
      <c r="P724" s="39">
        <f t="shared" si="55"/>
        <v>259.61</v>
      </c>
      <c r="Q724" s="39">
        <f t="shared" si="55"/>
        <v>259.51</v>
      </c>
      <c r="R724" s="39">
        <f t="shared" si="55"/>
        <v>439.52</v>
      </c>
      <c r="S724" s="39">
        <f t="shared" si="55"/>
        <v>521.74</v>
      </c>
      <c r="T724" s="39">
        <f t="shared" si="55"/>
        <v>704.84</v>
      </c>
      <c r="U724" s="39">
        <f t="shared" si="55"/>
        <v>582.57000000000005</v>
      </c>
      <c r="V724" s="39">
        <f t="shared" si="55"/>
        <v>268.57</v>
      </c>
      <c r="W724" s="39">
        <f t="shared" si="55"/>
        <v>87.22</v>
      </c>
      <c r="X724" s="39">
        <f t="shared" si="55"/>
        <v>53.01</v>
      </c>
      <c r="Y724" s="39">
        <f t="shared" si="55"/>
        <v>2.42</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12</v>
      </c>
      <c r="B725" s="39">
        <f t="shared" si="55"/>
        <v>49.24</v>
      </c>
      <c r="C725" s="39">
        <f t="shared" si="55"/>
        <v>38.47</v>
      </c>
      <c r="D725" s="39">
        <f t="shared" si="55"/>
        <v>22.02</v>
      </c>
      <c r="E725" s="39">
        <f t="shared" si="55"/>
        <v>39.5</v>
      </c>
      <c r="F725" s="39">
        <f t="shared" si="55"/>
        <v>39.5</v>
      </c>
      <c r="G725" s="39">
        <f t="shared" si="55"/>
        <v>235.11</v>
      </c>
      <c r="H725" s="39">
        <f t="shared" si="55"/>
        <v>45.95</v>
      </c>
      <c r="I725" s="39">
        <f t="shared" si="55"/>
        <v>109.79</v>
      </c>
      <c r="J725" s="39">
        <f t="shared" si="55"/>
        <v>27.42</v>
      </c>
      <c r="K725" s="39">
        <f t="shared" si="55"/>
        <v>2.14</v>
      </c>
      <c r="L725" s="39">
        <f t="shared" si="55"/>
        <v>0</v>
      </c>
      <c r="M725" s="39">
        <f t="shared" si="55"/>
        <v>57.85</v>
      </c>
      <c r="N725" s="39">
        <f t="shared" si="55"/>
        <v>67.56</v>
      </c>
      <c r="O725" s="39">
        <f t="shared" si="55"/>
        <v>100</v>
      </c>
      <c r="P725" s="39">
        <f t="shared" si="55"/>
        <v>121.93</v>
      </c>
      <c r="Q725" s="39">
        <f t="shared" ref="Q725:Y725" si="56">Q510</f>
        <v>687.54</v>
      </c>
      <c r="R725" s="39">
        <f t="shared" si="56"/>
        <v>283.22000000000003</v>
      </c>
      <c r="S725" s="39">
        <f t="shared" si="56"/>
        <v>86.17</v>
      </c>
      <c r="T725" s="39">
        <f t="shared" si="56"/>
        <v>20.350000000000001</v>
      </c>
      <c r="U725" s="39">
        <f t="shared" si="56"/>
        <v>114.81</v>
      </c>
      <c r="V725" s="39">
        <f t="shared" si="56"/>
        <v>112.07</v>
      </c>
      <c r="W725" s="39">
        <f t="shared" si="56"/>
        <v>78.86</v>
      </c>
      <c r="X725" s="39">
        <f t="shared" si="56"/>
        <v>25.5</v>
      </c>
      <c r="Y725" s="39">
        <f t="shared" si="56"/>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13</v>
      </c>
      <c r="B726" s="39">
        <f t="shared" ref="B726:Y736" si="57">B511</f>
        <v>14.53</v>
      </c>
      <c r="C726" s="39">
        <f t="shared" si="57"/>
        <v>0</v>
      </c>
      <c r="D726" s="39">
        <f t="shared" si="57"/>
        <v>0</v>
      </c>
      <c r="E726" s="39">
        <f t="shared" si="57"/>
        <v>0</v>
      </c>
      <c r="F726" s="39">
        <f t="shared" si="57"/>
        <v>0</v>
      </c>
      <c r="G726" s="39">
        <f t="shared" si="57"/>
        <v>132.66</v>
      </c>
      <c r="H726" s="39">
        <f t="shared" si="57"/>
        <v>93.35</v>
      </c>
      <c r="I726" s="39">
        <f t="shared" si="57"/>
        <v>26.52</v>
      </c>
      <c r="J726" s="39">
        <f t="shared" si="57"/>
        <v>141.21</v>
      </c>
      <c r="K726" s="39">
        <f t="shared" si="57"/>
        <v>0</v>
      </c>
      <c r="L726" s="39">
        <f t="shared" si="57"/>
        <v>8.94</v>
      </c>
      <c r="M726" s="39">
        <f t="shared" si="57"/>
        <v>0</v>
      </c>
      <c r="N726" s="39">
        <f t="shared" si="57"/>
        <v>1.47</v>
      </c>
      <c r="O726" s="39">
        <f t="shared" si="57"/>
        <v>0</v>
      </c>
      <c r="P726" s="39">
        <f t="shared" si="57"/>
        <v>67.62</v>
      </c>
      <c r="Q726" s="39">
        <f t="shared" si="57"/>
        <v>28.42</v>
      </c>
      <c r="R726" s="39">
        <f t="shared" si="57"/>
        <v>83.22</v>
      </c>
      <c r="S726" s="39">
        <f t="shared" si="57"/>
        <v>58.13</v>
      </c>
      <c r="T726" s="39">
        <f t="shared" si="57"/>
        <v>73.94</v>
      </c>
      <c r="U726" s="39">
        <f t="shared" si="57"/>
        <v>308.7</v>
      </c>
      <c r="V726" s="39">
        <f t="shared" si="57"/>
        <v>346.07</v>
      </c>
      <c r="W726" s="39">
        <f t="shared" si="57"/>
        <v>0</v>
      </c>
      <c r="X726" s="39">
        <f t="shared" si="57"/>
        <v>0</v>
      </c>
      <c r="Y726" s="39">
        <f t="shared" si="57"/>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14</v>
      </c>
      <c r="B727" s="39">
        <f t="shared" si="57"/>
        <v>0</v>
      </c>
      <c r="C727" s="39">
        <f t="shared" si="57"/>
        <v>0</v>
      </c>
      <c r="D727" s="39">
        <f t="shared" si="57"/>
        <v>0</v>
      </c>
      <c r="E727" s="39">
        <f t="shared" si="57"/>
        <v>416.59</v>
      </c>
      <c r="F727" s="39">
        <f t="shared" si="57"/>
        <v>0</v>
      </c>
      <c r="G727" s="39">
        <f t="shared" si="57"/>
        <v>223.92</v>
      </c>
      <c r="H727" s="39">
        <f t="shared" si="57"/>
        <v>78.040000000000006</v>
      </c>
      <c r="I727" s="39">
        <f t="shared" si="57"/>
        <v>343.52</v>
      </c>
      <c r="J727" s="39">
        <f t="shared" si="57"/>
        <v>425.4</v>
      </c>
      <c r="K727" s="39">
        <f t="shared" si="57"/>
        <v>222.97</v>
      </c>
      <c r="L727" s="39">
        <f t="shared" si="57"/>
        <v>151.86000000000001</v>
      </c>
      <c r="M727" s="39">
        <f t="shared" si="57"/>
        <v>172.12</v>
      </c>
      <c r="N727" s="39">
        <f t="shared" si="57"/>
        <v>170.11</v>
      </c>
      <c r="O727" s="39">
        <f t="shared" si="57"/>
        <v>127.44</v>
      </c>
      <c r="P727" s="39">
        <f t="shared" si="57"/>
        <v>39.840000000000003</v>
      </c>
      <c r="Q727" s="39">
        <f t="shared" si="57"/>
        <v>62.54</v>
      </c>
      <c r="R727" s="39">
        <f t="shared" si="57"/>
        <v>61.49</v>
      </c>
      <c r="S727" s="39">
        <f t="shared" si="57"/>
        <v>93.09</v>
      </c>
      <c r="T727" s="39">
        <f t="shared" si="57"/>
        <v>249.89</v>
      </c>
      <c r="U727" s="39">
        <f t="shared" si="57"/>
        <v>769.25</v>
      </c>
      <c r="V727" s="39">
        <f t="shared" si="57"/>
        <v>235.43</v>
      </c>
      <c r="W727" s="39">
        <f t="shared" si="57"/>
        <v>0</v>
      </c>
      <c r="X727" s="39">
        <f t="shared" si="57"/>
        <v>0</v>
      </c>
      <c r="Y727" s="39">
        <f t="shared" si="57"/>
        <v>0</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15</v>
      </c>
      <c r="B728" s="39">
        <f t="shared" si="57"/>
        <v>0</v>
      </c>
      <c r="C728" s="39">
        <f t="shared" si="57"/>
        <v>0</v>
      </c>
      <c r="D728" s="39">
        <f t="shared" si="57"/>
        <v>0</v>
      </c>
      <c r="E728" s="39">
        <f t="shared" si="57"/>
        <v>0</v>
      </c>
      <c r="F728" s="39">
        <f t="shared" si="57"/>
        <v>0</v>
      </c>
      <c r="G728" s="39">
        <f t="shared" si="57"/>
        <v>23.59</v>
      </c>
      <c r="H728" s="39">
        <f t="shared" si="57"/>
        <v>97.83</v>
      </c>
      <c r="I728" s="39">
        <f t="shared" si="57"/>
        <v>85.68</v>
      </c>
      <c r="J728" s="39">
        <f t="shared" si="57"/>
        <v>40.71</v>
      </c>
      <c r="K728" s="39">
        <f t="shared" si="57"/>
        <v>0</v>
      </c>
      <c r="L728" s="39">
        <f t="shared" si="57"/>
        <v>0</v>
      </c>
      <c r="M728" s="39">
        <f t="shared" si="57"/>
        <v>0</v>
      </c>
      <c r="N728" s="39">
        <f t="shared" si="57"/>
        <v>0</v>
      </c>
      <c r="O728" s="39">
        <f t="shared" si="57"/>
        <v>0</v>
      </c>
      <c r="P728" s="39">
        <f t="shared" si="57"/>
        <v>0</v>
      </c>
      <c r="Q728" s="39">
        <f t="shared" si="57"/>
        <v>0</v>
      </c>
      <c r="R728" s="39">
        <f t="shared" si="57"/>
        <v>0</v>
      </c>
      <c r="S728" s="39">
        <f t="shared" si="57"/>
        <v>0</v>
      </c>
      <c r="T728" s="39">
        <f t="shared" si="57"/>
        <v>0</v>
      </c>
      <c r="U728" s="39">
        <f t="shared" si="57"/>
        <v>0</v>
      </c>
      <c r="V728" s="39">
        <f t="shared" si="57"/>
        <v>0</v>
      </c>
      <c r="W728" s="39">
        <f t="shared" si="57"/>
        <v>0</v>
      </c>
      <c r="X728" s="39">
        <f t="shared" si="57"/>
        <v>0</v>
      </c>
      <c r="Y728" s="39">
        <f t="shared" si="57"/>
        <v>0</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16</v>
      </c>
      <c r="B729" s="39">
        <f t="shared" si="57"/>
        <v>0</v>
      </c>
      <c r="C729" s="39">
        <f t="shared" si="57"/>
        <v>0</v>
      </c>
      <c r="D729" s="39">
        <f t="shared" si="57"/>
        <v>0</v>
      </c>
      <c r="E729" s="39">
        <f t="shared" si="57"/>
        <v>0</v>
      </c>
      <c r="F729" s="39">
        <f t="shared" si="57"/>
        <v>102.85</v>
      </c>
      <c r="G729" s="39">
        <f t="shared" si="57"/>
        <v>119.11</v>
      </c>
      <c r="H729" s="39">
        <f t="shared" si="57"/>
        <v>96.51</v>
      </c>
      <c r="I729" s="39">
        <f t="shared" si="57"/>
        <v>238.12</v>
      </c>
      <c r="J729" s="39">
        <f t="shared" si="57"/>
        <v>123.08</v>
      </c>
      <c r="K729" s="39">
        <f t="shared" si="57"/>
        <v>88.73</v>
      </c>
      <c r="L729" s="39">
        <f t="shared" si="57"/>
        <v>78.12</v>
      </c>
      <c r="M729" s="39">
        <f t="shared" si="57"/>
        <v>67.760000000000005</v>
      </c>
      <c r="N729" s="39">
        <f t="shared" si="57"/>
        <v>49.28</v>
      </c>
      <c r="O729" s="39">
        <f t="shared" si="57"/>
        <v>81.430000000000007</v>
      </c>
      <c r="P729" s="39">
        <f t="shared" si="57"/>
        <v>2.19</v>
      </c>
      <c r="Q729" s="39">
        <f t="shared" si="57"/>
        <v>0</v>
      </c>
      <c r="R729" s="39">
        <f t="shared" si="57"/>
        <v>0</v>
      </c>
      <c r="S729" s="39">
        <f t="shared" si="57"/>
        <v>0</v>
      </c>
      <c r="T729" s="39">
        <f t="shared" si="57"/>
        <v>0</v>
      </c>
      <c r="U729" s="39">
        <f t="shared" si="57"/>
        <v>40.46</v>
      </c>
      <c r="V729" s="39">
        <f t="shared" si="57"/>
        <v>79.37</v>
      </c>
      <c r="W729" s="39">
        <f t="shared" si="57"/>
        <v>0</v>
      </c>
      <c r="X729" s="39">
        <f t="shared" si="57"/>
        <v>0</v>
      </c>
      <c r="Y729" s="39">
        <f t="shared" si="57"/>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17</v>
      </c>
      <c r="B730" s="39">
        <f t="shared" si="57"/>
        <v>0</v>
      </c>
      <c r="C730" s="39">
        <f t="shared" si="57"/>
        <v>0.05</v>
      </c>
      <c r="D730" s="39">
        <f t="shared" si="57"/>
        <v>63.1</v>
      </c>
      <c r="E730" s="39">
        <f t="shared" si="57"/>
        <v>7.34</v>
      </c>
      <c r="F730" s="39">
        <f t="shared" si="57"/>
        <v>0</v>
      </c>
      <c r="G730" s="39">
        <f t="shared" si="57"/>
        <v>151.25</v>
      </c>
      <c r="H730" s="39">
        <f t="shared" si="57"/>
        <v>185.23</v>
      </c>
      <c r="I730" s="39">
        <f t="shared" si="57"/>
        <v>176.97</v>
      </c>
      <c r="J730" s="39">
        <f t="shared" si="57"/>
        <v>218.5</v>
      </c>
      <c r="K730" s="39">
        <f t="shared" si="57"/>
        <v>45.79</v>
      </c>
      <c r="L730" s="39">
        <f t="shared" si="57"/>
        <v>0</v>
      </c>
      <c r="M730" s="39">
        <f t="shared" si="57"/>
        <v>0</v>
      </c>
      <c r="N730" s="39">
        <f t="shared" si="57"/>
        <v>0</v>
      </c>
      <c r="O730" s="39">
        <f t="shared" si="57"/>
        <v>0</v>
      </c>
      <c r="P730" s="39">
        <f t="shared" si="57"/>
        <v>3.45</v>
      </c>
      <c r="Q730" s="39">
        <f t="shared" si="57"/>
        <v>7.39</v>
      </c>
      <c r="R730" s="39">
        <f t="shared" si="57"/>
        <v>0</v>
      </c>
      <c r="S730" s="39">
        <f t="shared" si="57"/>
        <v>0.03</v>
      </c>
      <c r="T730" s="39">
        <f t="shared" si="57"/>
        <v>5.0999999999999996</v>
      </c>
      <c r="U730" s="39">
        <f t="shared" si="57"/>
        <v>2.96</v>
      </c>
      <c r="V730" s="39">
        <f t="shared" si="57"/>
        <v>112.94</v>
      </c>
      <c r="W730" s="39">
        <f t="shared" si="57"/>
        <v>0</v>
      </c>
      <c r="X730" s="39">
        <f t="shared" si="57"/>
        <v>0</v>
      </c>
      <c r="Y730" s="39">
        <f t="shared" si="57"/>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18</v>
      </c>
      <c r="B731" s="39">
        <f t="shared" si="57"/>
        <v>85.37</v>
      </c>
      <c r="C731" s="39">
        <f t="shared" si="57"/>
        <v>0</v>
      </c>
      <c r="D731" s="39">
        <f t="shared" si="57"/>
        <v>0</v>
      </c>
      <c r="E731" s="39">
        <f t="shared" si="57"/>
        <v>0</v>
      </c>
      <c r="F731" s="39">
        <f t="shared" si="57"/>
        <v>0</v>
      </c>
      <c r="G731" s="39">
        <f t="shared" si="57"/>
        <v>74.3</v>
      </c>
      <c r="H731" s="39">
        <f t="shared" si="57"/>
        <v>0</v>
      </c>
      <c r="I731" s="39">
        <f t="shared" si="57"/>
        <v>98.67</v>
      </c>
      <c r="J731" s="39">
        <f t="shared" si="57"/>
        <v>94.5</v>
      </c>
      <c r="K731" s="39">
        <f t="shared" si="57"/>
        <v>0</v>
      </c>
      <c r="L731" s="39">
        <f t="shared" si="57"/>
        <v>0</v>
      </c>
      <c r="M731" s="39">
        <f t="shared" si="57"/>
        <v>0</v>
      </c>
      <c r="N731" s="39">
        <f t="shared" si="57"/>
        <v>0</v>
      </c>
      <c r="O731" s="39">
        <f t="shared" si="57"/>
        <v>0</v>
      </c>
      <c r="P731" s="39">
        <f t="shared" si="57"/>
        <v>0</v>
      </c>
      <c r="Q731" s="39">
        <f t="shared" si="57"/>
        <v>0</v>
      </c>
      <c r="R731" s="39">
        <f t="shared" si="57"/>
        <v>0</v>
      </c>
      <c r="S731" s="39">
        <f t="shared" si="57"/>
        <v>128.19</v>
      </c>
      <c r="T731" s="39">
        <f t="shared" si="57"/>
        <v>59.69</v>
      </c>
      <c r="U731" s="39">
        <f t="shared" si="57"/>
        <v>108.12</v>
      </c>
      <c r="V731" s="39">
        <f t="shared" si="57"/>
        <v>163.68</v>
      </c>
      <c r="W731" s="39">
        <f t="shared" si="57"/>
        <v>94.05</v>
      </c>
      <c r="X731" s="39">
        <f t="shared" si="57"/>
        <v>0</v>
      </c>
      <c r="Y731" s="39">
        <f t="shared" si="57"/>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19</v>
      </c>
      <c r="B732" s="39">
        <f t="shared" si="57"/>
        <v>0</v>
      </c>
      <c r="C732" s="39">
        <f t="shared" si="57"/>
        <v>0</v>
      </c>
      <c r="D732" s="39">
        <f t="shared" si="57"/>
        <v>0</v>
      </c>
      <c r="E732" s="39">
        <f t="shared" si="57"/>
        <v>0</v>
      </c>
      <c r="F732" s="39">
        <f t="shared" si="57"/>
        <v>0</v>
      </c>
      <c r="G732" s="39">
        <f t="shared" si="57"/>
        <v>52.55</v>
      </c>
      <c r="H732" s="39">
        <f t="shared" si="57"/>
        <v>186.34</v>
      </c>
      <c r="I732" s="39">
        <f t="shared" si="57"/>
        <v>317.56</v>
      </c>
      <c r="J732" s="39">
        <f t="shared" si="57"/>
        <v>151.83000000000001</v>
      </c>
      <c r="K732" s="39">
        <f t="shared" si="57"/>
        <v>45.44</v>
      </c>
      <c r="L732" s="39">
        <f t="shared" si="57"/>
        <v>14.42</v>
      </c>
      <c r="M732" s="39">
        <f t="shared" si="57"/>
        <v>0</v>
      </c>
      <c r="N732" s="39">
        <f t="shared" si="57"/>
        <v>46.41</v>
      </c>
      <c r="O732" s="39">
        <f t="shared" si="57"/>
        <v>27.31</v>
      </c>
      <c r="P732" s="39">
        <f t="shared" si="57"/>
        <v>0.61</v>
      </c>
      <c r="Q732" s="39">
        <f t="shared" si="57"/>
        <v>34.15</v>
      </c>
      <c r="R732" s="39">
        <f t="shared" si="57"/>
        <v>0.26</v>
      </c>
      <c r="S732" s="39">
        <f t="shared" si="57"/>
        <v>0</v>
      </c>
      <c r="T732" s="39">
        <f t="shared" si="57"/>
        <v>0</v>
      </c>
      <c r="U732" s="39">
        <f t="shared" si="57"/>
        <v>17.32</v>
      </c>
      <c r="V732" s="39">
        <f t="shared" si="57"/>
        <v>0.09</v>
      </c>
      <c r="W732" s="39">
        <f t="shared" si="57"/>
        <v>0</v>
      </c>
      <c r="X732" s="39">
        <f t="shared" si="57"/>
        <v>0</v>
      </c>
      <c r="Y732" s="39">
        <f t="shared" si="57"/>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20</v>
      </c>
      <c r="B733" s="39">
        <f t="shared" si="57"/>
        <v>0</v>
      </c>
      <c r="C733" s="39">
        <f t="shared" si="57"/>
        <v>0</v>
      </c>
      <c r="D733" s="39">
        <f t="shared" si="57"/>
        <v>0</v>
      </c>
      <c r="E733" s="39">
        <f t="shared" si="57"/>
        <v>0</v>
      </c>
      <c r="F733" s="39">
        <f t="shared" si="57"/>
        <v>0</v>
      </c>
      <c r="G733" s="39">
        <f t="shared" si="57"/>
        <v>57.67</v>
      </c>
      <c r="H733" s="39">
        <f t="shared" si="57"/>
        <v>109.04</v>
      </c>
      <c r="I733" s="39">
        <f t="shared" si="57"/>
        <v>158.34</v>
      </c>
      <c r="J733" s="39">
        <f t="shared" si="57"/>
        <v>59.61</v>
      </c>
      <c r="K733" s="39">
        <f t="shared" si="57"/>
        <v>0</v>
      </c>
      <c r="L733" s="39">
        <f t="shared" si="57"/>
        <v>0</v>
      </c>
      <c r="M733" s="39">
        <f t="shared" si="57"/>
        <v>0</v>
      </c>
      <c r="N733" s="39">
        <f t="shared" si="57"/>
        <v>0</v>
      </c>
      <c r="O733" s="39">
        <f t="shared" si="57"/>
        <v>0</v>
      </c>
      <c r="P733" s="39">
        <f t="shared" si="57"/>
        <v>0</v>
      </c>
      <c r="Q733" s="39">
        <f t="shared" si="57"/>
        <v>0</v>
      </c>
      <c r="R733" s="39">
        <f t="shared" si="57"/>
        <v>0</v>
      </c>
      <c r="S733" s="39">
        <f t="shared" si="57"/>
        <v>0</v>
      </c>
      <c r="T733" s="39">
        <f t="shared" si="57"/>
        <v>0</v>
      </c>
      <c r="U733" s="39">
        <f t="shared" si="57"/>
        <v>0</v>
      </c>
      <c r="V733" s="39">
        <f t="shared" si="57"/>
        <v>0</v>
      </c>
      <c r="W733" s="39">
        <f t="shared" si="57"/>
        <v>0</v>
      </c>
      <c r="X733" s="39">
        <f t="shared" si="57"/>
        <v>0</v>
      </c>
      <c r="Y733" s="39">
        <f t="shared" si="57"/>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21</v>
      </c>
      <c r="B734" s="39">
        <f t="shared" si="57"/>
        <v>0</v>
      </c>
      <c r="C734" s="39">
        <f t="shared" si="57"/>
        <v>0</v>
      </c>
      <c r="D734" s="39">
        <f t="shared" si="57"/>
        <v>0</v>
      </c>
      <c r="E734" s="39">
        <f t="shared" si="57"/>
        <v>0</v>
      </c>
      <c r="F734" s="39">
        <f t="shared" si="57"/>
        <v>0</v>
      </c>
      <c r="G734" s="39">
        <f t="shared" si="57"/>
        <v>0</v>
      </c>
      <c r="H734" s="39">
        <f t="shared" si="57"/>
        <v>12.4</v>
      </c>
      <c r="I734" s="39">
        <f t="shared" si="57"/>
        <v>160.41</v>
      </c>
      <c r="J734" s="39">
        <f t="shared" si="57"/>
        <v>103.82</v>
      </c>
      <c r="K734" s="39">
        <f t="shared" si="57"/>
        <v>0.1</v>
      </c>
      <c r="L734" s="39">
        <f t="shared" si="57"/>
        <v>0</v>
      </c>
      <c r="M734" s="39">
        <f t="shared" si="57"/>
        <v>0</v>
      </c>
      <c r="N734" s="39">
        <f t="shared" si="57"/>
        <v>0.16</v>
      </c>
      <c r="O734" s="39">
        <f t="shared" si="57"/>
        <v>0.23</v>
      </c>
      <c r="P734" s="39">
        <f t="shared" si="57"/>
        <v>0</v>
      </c>
      <c r="Q734" s="39">
        <f t="shared" si="57"/>
        <v>0.12</v>
      </c>
      <c r="R734" s="39">
        <f t="shared" si="57"/>
        <v>0</v>
      </c>
      <c r="S734" s="39">
        <f t="shared" si="57"/>
        <v>0.08</v>
      </c>
      <c r="T734" s="39">
        <f t="shared" si="57"/>
        <v>33.869999999999997</v>
      </c>
      <c r="U734" s="39">
        <f t="shared" si="57"/>
        <v>45.05</v>
      </c>
      <c r="V734" s="39">
        <f t="shared" si="57"/>
        <v>0.19</v>
      </c>
      <c r="W734" s="39">
        <f t="shared" si="57"/>
        <v>0</v>
      </c>
      <c r="X734" s="39">
        <f t="shared" si="57"/>
        <v>0</v>
      </c>
      <c r="Y734" s="39">
        <f t="shared" si="57"/>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22</v>
      </c>
      <c r="B735" s="39">
        <f t="shared" si="57"/>
        <v>0</v>
      </c>
      <c r="C735" s="39">
        <f t="shared" si="57"/>
        <v>0</v>
      </c>
      <c r="D735" s="39">
        <f t="shared" si="57"/>
        <v>0</v>
      </c>
      <c r="E735" s="39">
        <f t="shared" si="57"/>
        <v>0</v>
      </c>
      <c r="F735" s="39">
        <f t="shared" si="57"/>
        <v>0</v>
      </c>
      <c r="G735" s="39">
        <f t="shared" si="57"/>
        <v>60.21</v>
      </c>
      <c r="H735" s="39">
        <f t="shared" si="57"/>
        <v>227.81</v>
      </c>
      <c r="I735" s="39">
        <f t="shared" si="57"/>
        <v>228.2</v>
      </c>
      <c r="J735" s="39">
        <f t="shared" si="57"/>
        <v>54.67</v>
      </c>
      <c r="K735" s="39">
        <f t="shared" si="57"/>
        <v>1.2</v>
      </c>
      <c r="L735" s="39">
        <f t="shared" si="57"/>
        <v>0</v>
      </c>
      <c r="M735" s="39">
        <f t="shared" si="57"/>
        <v>0</v>
      </c>
      <c r="N735" s="39">
        <f t="shared" si="57"/>
        <v>0</v>
      </c>
      <c r="O735" s="39">
        <f t="shared" si="57"/>
        <v>0</v>
      </c>
      <c r="P735" s="39">
        <f t="shared" si="57"/>
        <v>0</v>
      </c>
      <c r="Q735" s="39">
        <f t="shared" si="57"/>
        <v>0</v>
      </c>
      <c r="R735" s="39">
        <f t="shared" si="57"/>
        <v>0</v>
      </c>
      <c r="S735" s="39">
        <f t="shared" si="57"/>
        <v>2.25</v>
      </c>
      <c r="T735" s="39">
        <f t="shared" si="57"/>
        <v>0</v>
      </c>
      <c r="U735" s="39">
        <f t="shared" si="57"/>
        <v>0</v>
      </c>
      <c r="V735" s="39">
        <f t="shared" si="57"/>
        <v>0</v>
      </c>
      <c r="W735" s="39">
        <f t="shared" si="57"/>
        <v>0</v>
      </c>
      <c r="X735" s="39">
        <f t="shared" si="57"/>
        <v>0</v>
      </c>
      <c r="Y735" s="39">
        <f t="shared" si="57"/>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23</v>
      </c>
      <c r="B736" s="39">
        <f t="shared" si="57"/>
        <v>0</v>
      </c>
      <c r="C736" s="39">
        <f t="shared" si="57"/>
        <v>0</v>
      </c>
      <c r="D736" s="39">
        <f t="shared" si="57"/>
        <v>0</v>
      </c>
      <c r="E736" s="39">
        <f t="shared" si="57"/>
        <v>0</v>
      </c>
      <c r="F736" s="39">
        <f t="shared" si="57"/>
        <v>13.09</v>
      </c>
      <c r="G736" s="39">
        <f t="shared" si="57"/>
        <v>100.16</v>
      </c>
      <c r="H736" s="39">
        <f t="shared" si="57"/>
        <v>213.41</v>
      </c>
      <c r="I736" s="39">
        <f t="shared" si="57"/>
        <v>143.82</v>
      </c>
      <c r="J736" s="39">
        <f t="shared" si="57"/>
        <v>66.12</v>
      </c>
      <c r="K736" s="39">
        <f t="shared" si="57"/>
        <v>0.06</v>
      </c>
      <c r="L736" s="39">
        <f t="shared" si="57"/>
        <v>0</v>
      </c>
      <c r="M736" s="39">
        <f t="shared" si="57"/>
        <v>0.01</v>
      </c>
      <c r="N736" s="39">
        <f t="shared" si="57"/>
        <v>0.06</v>
      </c>
      <c r="O736" s="39">
        <f t="shared" si="57"/>
        <v>0</v>
      </c>
      <c r="P736" s="39">
        <f t="shared" si="57"/>
        <v>87.28</v>
      </c>
      <c r="Q736" s="39">
        <f t="shared" ref="Q736:Y736" si="58">Q521</f>
        <v>89.93</v>
      </c>
      <c r="R736" s="39">
        <f t="shared" si="58"/>
        <v>80.36</v>
      </c>
      <c r="S736" s="39">
        <f t="shared" si="58"/>
        <v>7.46</v>
      </c>
      <c r="T736" s="39">
        <f t="shared" si="58"/>
        <v>34.770000000000003</v>
      </c>
      <c r="U736" s="39">
        <f t="shared" si="58"/>
        <v>58.82</v>
      </c>
      <c r="V736" s="39">
        <f t="shared" si="58"/>
        <v>183.64</v>
      </c>
      <c r="W736" s="39">
        <f t="shared" si="58"/>
        <v>60.25</v>
      </c>
      <c r="X736" s="39">
        <f t="shared" si="58"/>
        <v>0</v>
      </c>
      <c r="Y736" s="39">
        <f t="shared" si="58"/>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24</v>
      </c>
      <c r="B737" s="39">
        <f t="shared" ref="B737:Y744" si="59">B522</f>
        <v>0</v>
      </c>
      <c r="C737" s="39">
        <f t="shared" si="59"/>
        <v>0</v>
      </c>
      <c r="D737" s="39">
        <f t="shared" si="59"/>
        <v>0</v>
      </c>
      <c r="E737" s="39">
        <f t="shared" si="59"/>
        <v>0</v>
      </c>
      <c r="F737" s="39">
        <f t="shared" si="59"/>
        <v>27.58</v>
      </c>
      <c r="G737" s="39">
        <f t="shared" si="59"/>
        <v>61.49</v>
      </c>
      <c r="H737" s="39">
        <f t="shared" si="59"/>
        <v>78.739999999999995</v>
      </c>
      <c r="I737" s="39">
        <f t="shared" si="59"/>
        <v>105.86</v>
      </c>
      <c r="J737" s="39">
        <f t="shared" si="59"/>
        <v>257.74</v>
      </c>
      <c r="K737" s="39">
        <f t="shared" si="59"/>
        <v>64.56</v>
      </c>
      <c r="L737" s="39">
        <f t="shared" si="59"/>
        <v>0</v>
      </c>
      <c r="M737" s="39">
        <f t="shared" si="59"/>
        <v>0</v>
      </c>
      <c r="N737" s="39">
        <f t="shared" si="59"/>
        <v>0</v>
      </c>
      <c r="O737" s="39">
        <f t="shared" si="59"/>
        <v>0</v>
      </c>
      <c r="P737" s="39">
        <f t="shared" si="59"/>
        <v>0</v>
      </c>
      <c r="Q737" s="39">
        <f t="shared" si="59"/>
        <v>0</v>
      </c>
      <c r="R737" s="39">
        <f t="shared" si="59"/>
        <v>0.02</v>
      </c>
      <c r="S737" s="39">
        <f t="shared" si="59"/>
        <v>0</v>
      </c>
      <c r="T737" s="39">
        <f t="shared" si="59"/>
        <v>0</v>
      </c>
      <c r="U737" s="39">
        <f t="shared" si="59"/>
        <v>10.56</v>
      </c>
      <c r="V737" s="39">
        <f t="shared" si="59"/>
        <v>0</v>
      </c>
      <c r="W737" s="39">
        <f t="shared" si="59"/>
        <v>0</v>
      </c>
      <c r="X737" s="39">
        <f t="shared" si="59"/>
        <v>0</v>
      </c>
      <c r="Y737" s="39">
        <f t="shared" si="59"/>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25</v>
      </c>
      <c r="B738" s="39">
        <f t="shared" si="59"/>
        <v>0</v>
      </c>
      <c r="C738" s="39">
        <f t="shared" si="59"/>
        <v>0</v>
      </c>
      <c r="D738" s="39">
        <f t="shared" si="59"/>
        <v>0</v>
      </c>
      <c r="E738" s="39">
        <f t="shared" si="59"/>
        <v>0</v>
      </c>
      <c r="F738" s="39">
        <f t="shared" si="59"/>
        <v>0</v>
      </c>
      <c r="G738" s="39">
        <f t="shared" si="59"/>
        <v>0</v>
      </c>
      <c r="H738" s="39">
        <f t="shared" si="59"/>
        <v>0</v>
      </c>
      <c r="I738" s="39">
        <f t="shared" si="59"/>
        <v>3.16</v>
      </c>
      <c r="J738" s="39">
        <f t="shared" si="59"/>
        <v>186.72</v>
      </c>
      <c r="K738" s="39">
        <f t="shared" si="59"/>
        <v>83.52</v>
      </c>
      <c r="L738" s="39">
        <f t="shared" si="59"/>
        <v>84.72</v>
      </c>
      <c r="M738" s="39">
        <f t="shared" si="59"/>
        <v>37.89</v>
      </c>
      <c r="N738" s="39">
        <f t="shared" si="59"/>
        <v>37.1</v>
      </c>
      <c r="O738" s="39">
        <f t="shared" si="59"/>
        <v>26.58</v>
      </c>
      <c r="P738" s="39">
        <f t="shared" si="59"/>
        <v>35.08</v>
      </c>
      <c r="Q738" s="39">
        <f t="shared" si="59"/>
        <v>53.27</v>
      </c>
      <c r="R738" s="39">
        <f t="shared" si="59"/>
        <v>17.13</v>
      </c>
      <c r="S738" s="39">
        <f t="shared" si="59"/>
        <v>5.87</v>
      </c>
      <c r="T738" s="39">
        <f t="shared" si="59"/>
        <v>9.52</v>
      </c>
      <c r="U738" s="39">
        <f t="shared" si="59"/>
        <v>0</v>
      </c>
      <c r="V738" s="39">
        <f t="shared" si="59"/>
        <v>0</v>
      </c>
      <c r="W738" s="39">
        <f t="shared" si="59"/>
        <v>0</v>
      </c>
      <c r="X738" s="39">
        <f t="shared" si="59"/>
        <v>0</v>
      </c>
      <c r="Y738" s="39">
        <f t="shared" si="59"/>
        <v>0.32</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26</v>
      </c>
      <c r="B739" s="39">
        <f t="shared" si="59"/>
        <v>0</v>
      </c>
      <c r="C739" s="39">
        <f t="shared" si="59"/>
        <v>0</v>
      </c>
      <c r="D739" s="39">
        <f t="shared" si="59"/>
        <v>0</v>
      </c>
      <c r="E739" s="39">
        <f t="shared" si="59"/>
        <v>0</v>
      </c>
      <c r="F739" s="39">
        <f t="shared" si="59"/>
        <v>34.799999999999997</v>
      </c>
      <c r="G739" s="39">
        <f t="shared" si="59"/>
        <v>34.729999999999997</v>
      </c>
      <c r="H739" s="39">
        <f t="shared" si="59"/>
        <v>198.7</v>
      </c>
      <c r="I739" s="39">
        <f t="shared" si="59"/>
        <v>394.35</v>
      </c>
      <c r="J739" s="39">
        <f t="shared" si="59"/>
        <v>243.74</v>
      </c>
      <c r="K739" s="39">
        <f t="shared" si="59"/>
        <v>261.17</v>
      </c>
      <c r="L739" s="39">
        <f t="shared" si="59"/>
        <v>188.44</v>
      </c>
      <c r="M739" s="39">
        <f t="shared" si="59"/>
        <v>0</v>
      </c>
      <c r="N739" s="39">
        <f t="shared" si="59"/>
        <v>0</v>
      </c>
      <c r="O739" s="39">
        <f t="shared" si="59"/>
        <v>0</v>
      </c>
      <c r="P739" s="39">
        <f t="shared" si="59"/>
        <v>0</v>
      </c>
      <c r="Q739" s="39">
        <f t="shared" si="59"/>
        <v>0</v>
      </c>
      <c r="R739" s="39">
        <f t="shared" si="59"/>
        <v>46.14</v>
      </c>
      <c r="S739" s="39">
        <f t="shared" si="59"/>
        <v>136.22</v>
      </c>
      <c r="T739" s="39">
        <f t="shared" si="59"/>
        <v>185.19</v>
      </c>
      <c r="U739" s="39">
        <f t="shared" si="59"/>
        <v>288.05</v>
      </c>
      <c r="V739" s="39">
        <f t="shared" si="59"/>
        <v>205.93</v>
      </c>
      <c r="W739" s="39">
        <f t="shared" si="59"/>
        <v>1.36</v>
      </c>
      <c r="X739" s="39">
        <f t="shared" si="59"/>
        <v>0</v>
      </c>
      <c r="Y739" s="39">
        <f t="shared" si="59"/>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27</v>
      </c>
      <c r="B740" s="39">
        <f t="shared" si="59"/>
        <v>0</v>
      </c>
      <c r="C740" s="39">
        <f t="shared" si="59"/>
        <v>0</v>
      </c>
      <c r="D740" s="39">
        <f t="shared" si="59"/>
        <v>0</v>
      </c>
      <c r="E740" s="39">
        <f t="shared" si="59"/>
        <v>0</v>
      </c>
      <c r="F740" s="39">
        <f t="shared" si="59"/>
        <v>0</v>
      </c>
      <c r="G740" s="39">
        <f t="shared" si="59"/>
        <v>128.06</v>
      </c>
      <c r="H740" s="39">
        <f t="shared" si="59"/>
        <v>200.58</v>
      </c>
      <c r="I740" s="39">
        <f t="shared" si="59"/>
        <v>277.45</v>
      </c>
      <c r="J740" s="39">
        <f t="shared" si="59"/>
        <v>322.98</v>
      </c>
      <c r="K740" s="39">
        <f t="shared" si="59"/>
        <v>131.69999999999999</v>
      </c>
      <c r="L740" s="39">
        <f t="shared" si="59"/>
        <v>0</v>
      </c>
      <c r="M740" s="39">
        <f t="shared" si="59"/>
        <v>0</v>
      </c>
      <c r="N740" s="39">
        <f t="shared" si="59"/>
        <v>0</v>
      </c>
      <c r="O740" s="39">
        <f t="shared" si="59"/>
        <v>15.7</v>
      </c>
      <c r="P740" s="39">
        <f t="shared" si="59"/>
        <v>0</v>
      </c>
      <c r="Q740" s="39">
        <f t="shared" si="59"/>
        <v>13.3</v>
      </c>
      <c r="R740" s="39">
        <f t="shared" si="59"/>
        <v>56.78</v>
      </c>
      <c r="S740" s="39">
        <f t="shared" si="59"/>
        <v>113.9</v>
      </c>
      <c r="T740" s="39">
        <f t="shared" si="59"/>
        <v>94.28</v>
      </c>
      <c r="U740" s="39">
        <f t="shared" si="59"/>
        <v>136.34</v>
      </c>
      <c r="V740" s="39">
        <f t="shared" si="59"/>
        <v>152.96</v>
      </c>
      <c r="W740" s="39">
        <f t="shared" si="59"/>
        <v>0.56999999999999995</v>
      </c>
      <c r="X740" s="39">
        <f t="shared" si="59"/>
        <v>0</v>
      </c>
      <c r="Y740" s="39">
        <f t="shared" si="59"/>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12" x14ac:dyDescent="0.2">
      <c r="A741" s="33">
        <v>28</v>
      </c>
      <c r="B741" s="39">
        <f t="shared" si="59"/>
        <v>0</v>
      </c>
      <c r="C741" s="39">
        <f t="shared" si="59"/>
        <v>0</v>
      </c>
      <c r="D741" s="39">
        <f t="shared" si="59"/>
        <v>0</v>
      </c>
      <c r="E741" s="39">
        <f t="shared" si="59"/>
        <v>0</v>
      </c>
      <c r="F741" s="39">
        <f t="shared" si="59"/>
        <v>0</v>
      </c>
      <c r="G741" s="39">
        <f t="shared" si="59"/>
        <v>158.47</v>
      </c>
      <c r="H741" s="39">
        <f t="shared" si="59"/>
        <v>174.18</v>
      </c>
      <c r="I741" s="39">
        <f t="shared" si="59"/>
        <v>236.47</v>
      </c>
      <c r="J741" s="39">
        <f t="shared" si="59"/>
        <v>299.82</v>
      </c>
      <c r="K741" s="39">
        <f t="shared" si="59"/>
        <v>203.14</v>
      </c>
      <c r="L741" s="39">
        <f t="shared" si="59"/>
        <v>271.66000000000003</v>
      </c>
      <c r="M741" s="39">
        <f t="shared" si="59"/>
        <v>153.15</v>
      </c>
      <c r="N741" s="39">
        <f t="shared" si="59"/>
        <v>296.98</v>
      </c>
      <c r="O741" s="39">
        <f t="shared" si="59"/>
        <v>298.68</v>
      </c>
      <c r="P741" s="39">
        <f t="shared" si="59"/>
        <v>236.08</v>
      </c>
      <c r="Q741" s="39">
        <f t="shared" si="59"/>
        <v>164.05</v>
      </c>
      <c r="R741" s="39">
        <f t="shared" si="59"/>
        <v>300.70999999999998</v>
      </c>
      <c r="S741" s="39">
        <f t="shared" si="59"/>
        <v>181.93</v>
      </c>
      <c r="T741" s="39">
        <f t="shared" si="59"/>
        <v>141.91</v>
      </c>
      <c r="U741" s="39">
        <f t="shared" si="59"/>
        <v>223.04</v>
      </c>
      <c r="V741" s="39">
        <f t="shared" si="59"/>
        <v>218.81</v>
      </c>
      <c r="W741" s="39">
        <f t="shared" si="59"/>
        <v>61.96</v>
      </c>
      <c r="X741" s="39">
        <f t="shared" si="59"/>
        <v>0</v>
      </c>
      <c r="Y741" s="39">
        <f t="shared" si="59"/>
        <v>0</v>
      </c>
      <c r="Z741" s="38" t="str">
        <f>IF(Y741=0,"скрыть","")</f>
        <v>скрыть</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12" x14ac:dyDescent="0.2">
      <c r="A742" s="33">
        <v>29</v>
      </c>
      <c r="B742" s="39">
        <f t="shared" si="59"/>
        <v>0</v>
      </c>
      <c r="C742" s="39">
        <f t="shared" si="59"/>
        <v>0</v>
      </c>
      <c r="D742" s="39">
        <f t="shared" si="59"/>
        <v>0</v>
      </c>
      <c r="E742" s="39">
        <f t="shared" si="59"/>
        <v>0</v>
      </c>
      <c r="F742" s="39">
        <f t="shared" si="59"/>
        <v>168.64</v>
      </c>
      <c r="G742" s="39">
        <f t="shared" si="59"/>
        <v>125.16</v>
      </c>
      <c r="H742" s="39">
        <f t="shared" si="59"/>
        <v>267.51</v>
      </c>
      <c r="I742" s="39">
        <f t="shared" si="59"/>
        <v>427.53</v>
      </c>
      <c r="J742" s="39">
        <f t="shared" si="59"/>
        <v>276.39999999999998</v>
      </c>
      <c r="K742" s="39">
        <f t="shared" si="59"/>
        <v>92.32</v>
      </c>
      <c r="L742" s="39">
        <f t="shared" si="59"/>
        <v>49.33</v>
      </c>
      <c r="M742" s="39">
        <f t="shared" si="59"/>
        <v>167.54</v>
      </c>
      <c r="N742" s="39">
        <f t="shared" si="59"/>
        <v>164.32</v>
      </c>
      <c r="O742" s="39">
        <f t="shared" si="59"/>
        <v>189.92</v>
      </c>
      <c r="P742" s="39">
        <f t="shared" si="59"/>
        <v>318.97000000000003</v>
      </c>
      <c r="Q742" s="39">
        <f t="shared" si="59"/>
        <v>539.38</v>
      </c>
      <c r="R742" s="39">
        <f t="shared" si="59"/>
        <v>279.2</v>
      </c>
      <c r="S742" s="39">
        <f t="shared" si="59"/>
        <v>259.27</v>
      </c>
      <c r="T742" s="39">
        <f t="shared" si="59"/>
        <v>266.68</v>
      </c>
      <c r="U742" s="39">
        <f t="shared" si="59"/>
        <v>249.87</v>
      </c>
      <c r="V742" s="39">
        <f t="shared" si="59"/>
        <v>258.02999999999997</v>
      </c>
      <c r="W742" s="39">
        <f t="shared" si="59"/>
        <v>109.69</v>
      </c>
      <c r="X742" s="39">
        <f t="shared" si="59"/>
        <v>0</v>
      </c>
      <c r="Y742" s="39">
        <f t="shared" si="59"/>
        <v>0</v>
      </c>
      <c r="Z742" s="38" t="str">
        <f>IF(Y742=0,"скрыть","")</f>
        <v>скрыть</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12" x14ac:dyDescent="0.2">
      <c r="A743" s="33">
        <v>30</v>
      </c>
      <c r="B743" s="39">
        <f t="shared" si="59"/>
        <v>0</v>
      </c>
      <c r="C743" s="39">
        <f t="shared" si="59"/>
        <v>0</v>
      </c>
      <c r="D743" s="39">
        <f t="shared" si="59"/>
        <v>0</v>
      </c>
      <c r="E743" s="39">
        <f t="shared" si="59"/>
        <v>0</v>
      </c>
      <c r="F743" s="39">
        <f t="shared" si="59"/>
        <v>113.03</v>
      </c>
      <c r="G743" s="39">
        <f t="shared" si="59"/>
        <v>93.91</v>
      </c>
      <c r="H743" s="39">
        <f t="shared" si="59"/>
        <v>202.56</v>
      </c>
      <c r="I743" s="39">
        <f t="shared" si="59"/>
        <v>329.46</v>
      </c>
      <c r="J743" s="39">
        <f t="shared" si="59"/>
        <v>177.74</v>
      </c>
      <c r="K743" s="39">
        <f t="shared" si="59"/>
        <v>421.25</v>
      </c>
      <c r="L743" s="39">
        <f t="shared" si="59"/>
        <v>232.11</v>
      </c>
      <c r="M743" s="39">
        <f t="shared" si="59"/>
        <v>105.02</v>
      </c>
      <c r="N743" s="39">
        <f t="shared" si="59"/>
        <v>4.91</v>
      </c>
      <c r="O743" s="39">
        <f t="shared" si="59"/>
        <v>0</v>
      </c>
      <c r="P743" s="39">
        <f t="shared" si="59"/>
        <v>0</v>
      </c>
      <c r="Q743" s="39">
        <f t="shared" si="59"/>
        <v>0</v>
      </c>
      <c r="R743" s="39">
        <f t="shared" si="59"/>
        <v>45.79</v>
      </c>
      <c r="S743" s="39">
        <f t="shared" si="59"/>
        <v>105.79</v>
      </c>
      <c r="T743" s="39">
        <f t="shared" si="59"/>
        <v>96.42</v>
      </c>
      <c r="U743" s="39">
        <f t="shared" si="59"/>
        <v>235.3</v>
      </c>
      <c r="V743" s="39">
        <f t="shared" si="59"/>
        <v>145.29</v>
      </c>
      <c r="W743" s="39">
        <f t="shared" si="59"/>
        <v>3.55</v>
      </c>
      <c r="X743" s="39">
        <f t="shared" si="59"/>
        <v>0</v>
      </c>
      <c r="Y743" s="39">
        <f t="shared" si="59"/>
        <v>0</v>
      </c>
      <c r="Z743" s="38" t="str">
        <f>IF(Y743=0,"скрыть","")</f>
        <v>скрыть</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x14ac:dyDescent="0.2">
      <c r="A744" s="33">
        <v>31</v>
      </c>
      <c r="B744" s="39">
        <f t="shared" si="59"/>
        <v>0</v>
      </c>
      <c r="C744" s="39">
        <f t="shared" si="59"/>
        <v>0</v>
      </c>
      <c r="D744" s="39">
        <f t="shared" si="59"/>
        <v>0</v>
      </c>
      <c r="E744" s="39">
        <f t="shared" si="59"/>
        <v>0</v>
      </c>
      <c r="F744" s="39">
        <f t="shared" si="59"/>
        <v>0</v>
      </c>
      <c r="G744" s="39">
        <f t="shared" si="59"/>
        <v>70.33</v>
      </c>
      <c r="H744" s="39">
        <f t="shared" si="59"/>
        <v>81.66</v>
      </c>
      <c r="I744" s="39">
        <f t="shared" si="59"/>
        <v>212.47</v>
      </c>
      <c r="J744" s="39">
        <f t="shared" si="59"/>
        <v>89.89</v>
      </c>
      <c r="K744" s="39">
        <f t="shared" si="59"/>
        <v>69.67</v>
      </c>
      <c r="L744" s="39">
        <f t="shared" si="59"/>
        <v>116.36</v>
      </c>
      <c r="M744" s="39">
        <f t="shared" si="59"/>
        <v>126.35</v>
      </c>
      <c r="N744" s="39">
        <f t="shared" si="59"/>
        <v>114.24</v>
      </c>
      <c r="O744" s="39">
        <f t="shared" si="59"/>
        <v>211.23</v>
      </c>
      <c r="P744" s="39">
        <f t="shared" si="59"/>
        <v>349.61</v>
      </c>
      <c r="Q744" s="39">
        <f t="shared" si="59"/>
        <v>405.52</v>
      </c>
      <c r="R744" s="39">
        <f t="shared" si="59"/>
        <v>320.64</v>
      </c>
      <c r="S744" s="39">
        <f t="shared" si="59"/>
        <v>244.65</v>
      </c>
      <c r="T744" s="39">
        <f t="shared" si="59"/>
        <v>264.61</v>
      </c>
      <c r="U744" s="39">
        <f t="shared" si="59"/>
        <v>121.6</v>
      </c>
      <c r="V744" s="39">
        <f t="shared" si="59"/>
        <v>22.76</v>
      </c>
      <c r="W744" s="39">
        <f t="shared" si="59"/>
        <v>0</v>
      </c>
      <c r="X744" s="39">
        <f t="shared" si="59"/>
        <v>0</v>
      </c>
      <c r="Y744" s="39">
        <f t="shared" si="59"/>
        <v>0</v>
      </c>
      <c r="Z744" s="38" t="str">
        <f>IF(Y744=0,"скрыть","")</f>
        <v>скрыть</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x14ac:dyDescent="0.2">
      <c r="A745" s="111"/>
      <c r="B745" s="112" t="s">
        <v>118</v>
      </c>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x14ac:dyDescent="0.2">
      <c r="A746" s="111"/>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s="27" customFormat="1" ht="32.65" customHeight="1" x14ac:dyDescent="0.2">
      <c r="A747" s="31" t="s">
        <v>83</v>
      </c>
      <c r="B747" s="32" t="s">
        <v>84</v>
      </c>
      <c r="C747" s="32" t="s">
        <v>85</v>
      </c>
      <c r="D747" s="32" t="s">
        <v>86</v>
      </c>
      <c r="E747" s="32" t="s">
        <v>87</v>
      </c>
      <c r="F747" s="32" t="s">
        <v>88</v>
      </c>
      <c r="G747" s="32" t="s">
        <v>89</v>
      </c>
      <c r="H747" s="32" t="s">
        <v>90</v>
      </c>
      <c r="I747" s="32" t="s">
        <v>91</v>
      </c>
      <c r="J747" s="32" t="s">
        <v>92</v>
      </c>
      <c r="K747" s="32" t="s">
        <v>93</v>
      </c>
      <c r="L747" s="32" t="s">
        <v>94</v>
      </c>
      <c r="M747" s="32" t="s">
        <v>95</v>
      </c>
      <c r="N747" s="32" t="s">
        <v>96</v>
      </c>
      <c r="O747" s="32" t="s">
        <v>97</v>
      </c>
      <c r="P747" s="32" t="s">
        <v>98</v>
      </c>
      <c r="Q747" s="32" t="s">
        <v>99</v>
      </c>
      <c r="R747" s="32" t="s">
        <v>100</v>
      </c>
      <c r="S747" s="32" t="s">
        <v>101</v>
      </c>
      <c r="T747" s="32" t="s">
        <v>102</v>
      </c>
      <c r="U747" s="32" t="s">
        <v>103</v>
      </c>
      <c r="V747" s="32" t="s">
        <v>104</v>
      </c>
      <c r="W747" s="32" t="s">
        <v>105</v>
      </c>
      <c r="X747" s="32" t="s">
        <v>106</v>
      </c>
      <c r="Y747" s="32" t="s">
        <v>107</v>
      </c>
      <c r="Z747" s="26"/>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2" x14ac:dyDescent="0.2">
      <c r="A748" s="33">
        <v>1</v>
      </c>
      <c r="B748" s="39">
        <f>B533</f>
        <v>66.209999999999994</v>
      </c>
      <c r="C748" s="39">
        <f t="shared" ref="C748:Y748" si="60">C533</f>
        <v>111.62</v>
      </c>
      <c r="D748" s="39">
        <f t="shared" si="60"/>
        <v>255.5</v>
      </c>
      <c r="E748" s="39">
        <f t="shared" si="60"/>
        <v>276.08999999999997</v>
      </c>
      <c r="F748" s="39">
        <f t="shared" si="60"/>
        <v>216.87</v>
      </c>
      <c r="G748" s="39">
        <f t="shared" si="60"/>
        <v>0</v>
      </c>
      <c r="H748" s="39">
        <f t="shared" si="60"/>
        <v>0.17</v>
      </c>
      <c r="I748" s="39">
        <f t="shared" si="60"/>
        <v>0</v>
      </c>
      <c r="J748" s="39">
        <f t="shared" si="60"/>
        <v>0</v>
      </c>
      <c r="K748" s="39">
        <f t="shared" si="60"/>
        <v>0</v>
      </c>
      <c r="L748" s="39">
        <f t="shared" si="60"/>
        <v>0</v>
      </c>
      <c r="M748" s="39">
        <f t="shared" si="60"/>
        <v>0</v>
      </c>
      <c r="N748" s="39">
        <f t="shared" si="60"/>
        <v>0</v>
      </c>
      <c r="O748" s="39">
        <f t="shared" si="60"/>
        <v>0</v>
      </c>
      <c r="P748" s="39">
        <f t="shared" si="60"/>
        <v>0</v>
      </c>
      <c r="Q748" s="39">
        <f t="shared" si="60"/>
        <v>0</v>
      </c>
      <c r="R748" s="39">
        <f t="shared" si="60"/>
        <v>0</v>
      </c>
      <c r="S748" s="39">
        <f t="shared" si="60"/>
        <v>0</v>
      </c>
      <c r="T748" s="39">
        <f t="shared" si="60"/>
        <v>0</v>
      </c>
      <c r="U748" s="39">
        <f t="shared" si="60"/>
        <v>0</v>
      </c>
      <c r="V748" s="39">
        <f t="shared" si="60"/>
        <v>0</v>
      </c>
      <c r="W748" s="39">
        <f t="shared" si="60"/>
        <v>0</v>
      </c>
      <c r="X748" s="39">
        <f t="shared" si="60"/>
        <v>43.66</v>
      </c>
      <c r="Y748" s="39">
        <f t="shared" si="60"/>
        <v>164.98</v>
      </c>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ht="12" x14ac:dyDescent="0.2">
      <c r="A749" s="33">
        <v>2</v>
      </c>
      <c r="B749" s="39">
        <f t="shared" ref="B749:Y759" si="61">B534</f>
        <v>122.14</v>
      </c>
      <c r="C749" s="39">
        <f t="shared" si="61"/>
        <v>228.42</v>
      </c>
      <c r="D749" s="39">
        <f t="shared" si="61"/>
        <v>171.2</v>
      </c>
      <c r="E749" s="39">
        <f t="shared" si="61"/>
        <v>186.48</v>
      </c>
      <c r="F749" s="39">
        <f t="shared" si="61"/>
        <v>333.63</v>
      </c>
      <c r="G749" s="39">
        <f t="shared" si="61"/>
        <v>79.459999999999994</v>
      </c>
      <c r="H749" s="39">
        <f t="shared" si="61"/>
        <v>21.08</v>
      </c>
      <c r="I749" s="39">
        <f t="shared" si="61"/>
        <v>0</v>
      </c>
      <c r="J749" s="39">
        <f t="shared" si="61"/>
        <v>0</v>
      </c>
      <c r="K749" s="39">
        <f t="shared" si="61"/>
        <v>0</v>
      </c>
      <c r="L749" s="39">
        <f t="shared" si="61"/>
        <v>0</v>
      </c>
      <c r="M749" s="39">
        <f t="shared" si="61"/>
        <v>0.34</v>
      </c>
      <c r="N749" s="39">
        <f t="shared" si="61"/>
        <v>0</v>
      </c>
      <c r="O749" s="39">
        <f t="shared" si="61"/>
        <v>0</v>
      </c>
      <c r="P749" s="39">
        <f t="shared" si="61"/>
        <v>0</v>
      </c>
      <c r="Q749" s="39">
        <f t="shared" si="61"/>
        <v>0</v>
      </c>
      <c r="R749" s="39">
        <f t="shared" si="61"/>
        <v>0</v>
      </c>
      <c r="S749" s="39">
        <f t="shared" si="61"/>
        <v>0</v>
      </c>
      <c r="T749" s="39">
        <f t="shared" si="61"/>
        <v>0</v>
      </c>
      <c r="U749" s="39">
        <f t="shared" si="61"/>
        <v>0</v>
      </c>
      <c r="V749" s="39">
        <f t="shared" si="61"/>
        <v>0</v>
      </c>
      <c r="W749" s="39">
        <f t="shared" si="61"/>
        <v>83.27</v>
      </c>
      <c r="X749" s="39">
        <f t="shared" si="61"/>
        <v>196.03</v>
      </c>
      <c r="Y749" s="39">
        <f t="shared" si="61"/>
        <v>270.79000000000002</v>
      </c>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ht="12" x14ac:dyDescent="0.2">
      <c r="A750" s="33">
        <v>3</v>
      </c>
      <c r="B750" s="39">
        <f t="shared" si="61"/>
        <v>69.19</v>
      </c>
      <c r="C750" s="39">
        <f t="shared" si="61"/>
        <v>78.45</v>
      </c>
      <c r="D750" s="39">
        <f t="shared" si="61"/>
        <v>175.24</v>
      </c>
      <c r="E750" s="39">
        <f t="shared" si="61"/>
        <v>189.92</v>
      </c>
      <c r="F750" s="39">
        <f t="shared" si="61"/>
        <v>261.20999999999998</v>
      </c>
      <c r="G750" s="39">
        <f t="shared" si="61"/>
        <v>117.5</v>
      </c>
      <c r="H750" s="39">
        <f t="shared" si="61"/>
        <v>47.49</v>
      </c>
      <c r="I750" s="39">
        <f t="shared" si="61"/>
        <v>8.82</v>
      </c>
      <c r="J750" s="39">
        <f t="shared" si="61"/>
        <v>0</v>
      </c>
      <c r="K750" s="39">
        <f t="shared" si="61"/>
        <v>21.15</v>
      </c>
      <c r="L750" s="39">
        <f t="shared" si="61"/>
        <v>0</v>
      </c>
      <c r="M750" s="39">
        <f t="shared" si="61"/>
        <v>0</v>
      </c>
      <c r="N750" s="39">
        <f t="shared" si="61"/>
        <v>0</v>
      </c>
      <c r="O750" s="39">
        <f t="shared" si="61"/>
        <v>0</v>
      </c>
      <c r="P750" s="39">
        <f t="shared" si="61"/>
        <v>0</v>
      </c>
      <c r="Q750" s="39">
        <f t="shared" si="61"/>
        <v>0</v>
      </c>
      <c r="R750" s="39">
        <f t="shared" si="61"/>
        <v>0</v>
      </c>
      <c r="S750" s="39">
        <f t="shared" si="61"/>
        <v>0</v>
      </c>
      <c r="T750" s="39">
        <f t="shared" si="61"/>
        <v>0</v>
      </c>
      <c r="U750" s="39">
        <f t="shared" si="61"/>
        <v>0</v>
      </c>
      <c r="V750" s="39">
        <f t="shared" si="61"/>
        <v>0</v>
      </c>
      <c r="W750" s="39">
        <f t="shared" si="61"/>
        <v>50.88</v>
      </c>
      <c r="X750" s="39">
        <f t="shared" si="61"/>
        <v>86.58</v>
      </c>
      <c r="Y750" s="39">
        <f t="shared" si="61"/>
        <v>239.86</v>
      </c>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ht="12" x14ac:dyDescent="0.2">
      <c r="A751" s="33">
        <v>4</v>
      </c>
      <c r="B751" s="39">
        <f t="shared" si="61"/>
        <v>47.54</v>
      </c>
      <c r="C751" s="39">
        <f t="shared" si="61"/>
        <v>46.33</v>
      </c>
      <c r="D751" s="39">
        <f t="shared" si="61"/>
        <v>64.97</v>
      </c>
      <c r="E751" s="39">
        <f t="shared" si="61"/>
        <v>40.909999999999997</v>
      </c>
      <c r="F751" s="39">
        <f t="shared" si="61"/>
        <v>69.489999999999995</v>
      </c>
      <c r="G751" s="39">
        <f t="shared" si="61"/>
        <v>184.84</v>
      </c>
      <c r="H751" s="39">
        <f t="shared" si="61"/>
        <v>24.57</v>
      </c>
      <c r="I751" s="39">
        <f t="shared" si="61"/>
        <v>0</v>
      </c>
      <c r="J751" s="39">
        <f t="shared" si="61"/>
        <v>0</v>
      </c>
      <c r="K751" s="39">
        <f t="shared" si="61"/>
        <v>175.67</v>
      </c>
      <c r="L751" s="39">
        <f t="shared" si="61"/>
        <v>323.2</v>
      </c>
      <c r="M751" s="39">
        <f t="shared" si="61"/>
        <v>137.63</v>
      </c>
      <c r="N751" s="39">
        <f t="shared" si="61"/>
        <v>268.26</v>
      </c>
      <c r="O751" s="39">
        <f t="shared" si="61"/>
        <v>202.96</v>
      </c>
      <c r="P751" s="39">
        <f t="shared" si="61"/>
        <v>303.12</v>
      </c>
      <c r="Q751" s="39">
        <f t="shared" si="61"/>
        <v>0</v>
      </c>
      <c r="R751" s="39">
        <f t="shared" si="61"/>
        <v>0.3</v>
      </c>
      <c r="S751" s="39">
        <f t="shared" si="61"/>
        <v>0</v>
      </c>
      <c r="T751" s="39">
        <f t="shared" si="61"/>
        <v>0</v>
      </c>
      <c r="U751" s="39">
        <f t="shared" si="61"/>
        <v>0</v>
      </c>
      <c r="V751" s="39">
        <f t="shared" si="61"/>
        <v>0</v>
      </c>
      <c r="W751" s="39">
        <f t="shared" si="61"/>
        <v>6.53</v>
      </c>
      <c r="X751" s="39">
        <f t="shared" si="61"/>
        <v>242.48</v>
      </c>
      <c r="Y751" s="39">
        <f t="shared" si="61"/>
        <v>210.41</v>
      </c>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5</v>
      </c>
      <c r="B752" s="39">
        <f t="shared" si="61"/>
        <v>153.31</v>
      </c>
      <c r="C752" s="39">
        <f t="shared" si="61"/>
        <v>160.19</v>
      </c>
      <c r="D752" s="39">
        <f t="shared" si="61"/>
        <v>154.15</v>
      </c>
      <c r="E752" s="39">
        <f t="shared" si="61"/>
        <v>301.95</v>
      </c>
      <c r="F752" s="39">
        <f t="shared" si="61"/>
        <v>815.47</v>
      </c>
      <c r="G752" s="39">
        <f t="shared" si="61"/>
        <v>635.14</v>
      </c>
      <c r="H752" s="39">
        <f t="shared" si="61"/>
        <v>358.87</v>
      </c>
      <c r="I752" s="39">
        <f t="shared" si="61"/>
        <v>368.43</v>
      </c>
      <c r="J752" s="39">
        <f t="shared" si="61"/>
        <v>427.25</v>
      </c>
      <c r="K752" s="39">
        <f t="shared" si="61"/>
        <v>623.04</v>
      </c>
      <c r="L752" s="39">
        <f t="shared" si="61"/>
        <v>417.72</v>
      </c>
      <c r="M752" s="39">
        <f t="shared" si="61"/>
        <v>452.14</v>
      </c>
      <c r="N752" s="39">
        <f t="shared" si="61"/>
        <v>442.75</v>
      </c>
      <c r="O752" s="39">
        <f t="shared" si="61"/>
        <v>273.43</v>
      </c>
      <c r="P752" s="39">
        <f t="shared" si="61"/>
        <v>287.16000000000003</v>
      </c>
      <c r="Q752" s="39">
        <f t="shared" si="61"/>
        <v>260.55</v>
      </c>
      <c r="R752" s="39">
        <f t="shared" si="61"/>
        <v>235.83</v>
      </c>
      <c r="S752" s="39">
        <f t="shared" si="61"/>
        <v>155.47999999999999</v>
      </c>
      <c r="T752" s="39">
        <f t="shared" si="61"/>
        <v>181.62</v>
      </c>
      <c r="U752" s="39">
        <f t="shared" si="61"/>
        <v>622.67999999999995</v>
      </c>
      <c r="V752" s="39">
        <f t="shared" si="61"/>
        <v>101.08</v>
      </c>
      <c r="W752" s="39">
        <f t="shared" si="61"/>
        <v>412.86</v>
      </c>
      <c r="X752" s="39">
        <f t="shared" si="61"/>
        <v>531.86</v>
      </c>
      <c r="Y752" s="39">
        <f t="shared" si="61"/>
        <v>381.26</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6</v>
      </c>
      <c r="B753" s="39">
        <f t="shared" si="61"/>
        <v>409.7</v>
      </c>
      <c r="C753" s="39">
        <f t="shared" si="61"/>
        <v>444.08</v>
      </c>
      <c r="D753" s="39">
        <f t="shared" si="61"/>
        <v>436.93</v>
      </c>
      <c r="E753" s="39">
        <f t="shared" si="61"/>
        <v>289.82</v>
      </c>
      <c r="F753" s="39">
        <f t="shared" si="61"/>
        <v>272.26</v>
      </c>
      <c r="G753" s="39">
        <f t="shared" si="61"/>
        <v>0</v>
      </c>
      <c r="H753" s="39">
        <f t="shared" si="61"/>
        <v>0</v>
      </c>
      <c r="I753" s="39">
        <f t="shared" si="61"/>
        <v>0</v>
      </c>
      <c r="J753" s="39">
        <f t="shared" si="61"/>
        <v>18.88</v>
      </c>
      <c r="K753" s="39">
        <f t="shared" si="61"/>
        <v>113.1</v>
      </c>
      <c r="L753" s="39">
        <f t="shared" si="61"/>
        <v>135.37</v>
      </c>
      <c r="M753" s="39">
        <f t="shared" si="61"/>
        <v>142.47</v>
      </c>
      <c r="N753" s="39">
        <f t="shared" si="61"/>
        <v>139.18</v>
      </c>
      <c r="O753" s="39">
        <f t="shared" si="61"/>
        <v>151.44999999999999</v>
      </c>
      <c r="P753" s="39">
        <f t="shared" si="61"/>
        <v>172.47</v>
      </c>
      <c r="Q753" s="39">
        <f t="shared" si="61"/>
        <v>193.67</v>
      </c>
      <c r="R753" s="39">
        <f t="shared" si="61"/>
        <v>221.96</v>
      </c>
      <c r="S753" s="39">
        <f t="shared" si="61"/>
        <v>269.18</v>
      </c>
      <c r="T753" s="39">
        <f t="shared" si="61"/>
        <v>180.63</v>
      </c>
      <c r="U753" s="39">
        <f t="shared" si="61"/>
        <v>291.05</v>
      </c>
      <c r="V753" s="39">
        <f t="shared" si="61"/>
        <v>175.12</v>
      </c>
      <c r="W753" s="39">
        <f t="shared" si="61"/>
        <v>521.77</v>
      </c>
      <c r="X753" s="39">
        <f t="shared" si="61"/>
        <v>477.26</v>
      </c>
      <c r="Y753" s="39">
        <f t="shared" si="61"/>
        <v>260.60000000000002</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7</v>
      </c>
      <c r="B754" s="39">
        <f t="shared" si="61"/>
        <v>143.94</v>
      </c>
      <c r="C754" s="39">
        <f t="shared" si="61"/>
        <v>206.78</v>
      </c>
      <c r="D754" s="39">
        <f t="shared" si="61"/>
        <v>30.6</v>
      </c>
      <c r="E754" s="39">
        <f t="shared" si="61"/>
        <v>80.31</v>
      </c>
      <c r="F754" s="39">
        <f t="shared" si="61"/>
        <v>97.77</v>
      </c>
      <c r="G754" s="39">
        <f t="shared" si="61"/>
        <v>0</v>
      </c>
      <c r="H754" s="39">
        <f t="shared" si="61"/>
        <v>0</v>
      </c>
      <c r="I754" s="39">
        <f t="shared" si="61"/>
        <v>0</v>
      </c>
      <c r="J754" s="39">
        <f t="shared" si="61"/>
        <v>1.1599999999999999</v>
      </c>
      <c r="K754" s="39">
        <f t="shared" si="61"/>
        <v>70.28</v>
      </c>
      <c r="L754" s="39">
        <f t="shared" si="61"/>
        <v>79.58</v>
      </c>
      <c r="M754" s="39">
        <f t="shared" si="61"/>
        <v>0</v>
      </c>
      <c r="N754" s="39">
        <f t="shared" si="61"/>
        <v>0</v>
      </c>
      <c r="O754" s="39">
        <f t="shared" si="61"/>
        <v>0</v>
      </c>
      <c r="P754" s="39">
        <f t="shared" si="61"/>
        <v>0</v>
      </c>
      <c r="Q754" s="39">
        <f t="shared" si="61"/>
        <v>0</v>
      </c>
      <c r="R754" s="39">
        <f t="shared" si="61"/>
        <v>0</v>
      </c>
      <c r="S754" s="39">
        <f t="shared" si="61"/>
        <v>0</v>
      </c>
      <c r="T754" s="39">
        <f t="shared" si="61"/>
        <v>0</v>
      </c>
      <c r="U754" s="39">
        <f t="shared" si="61"/>
        <v>0</v>
      </c>
      <c r="V754" s="39">
        <f t="shared" si="61"/>
        <v>0</v>
      </c>
      <c r="W754" s="39">
        <f t="shared" si="61"/>
        <v>0</v>
      </c>
      <c r="X754" s="39">
        <f t="shared" si="61"/>
        <v>0.8</v>
      </c>
      <c r="Y754" s="39">
        <f t="shared" si="61"/>
        <v>0.83</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8</v>
      </c>
      <c r="B755" s="39">
        <f t="shared" si="61"/>
        <v>338.57</v>
      </c>
      <c r="C755" s="39">
        <f t="shared" si="61"/>
        <v>102.8</v>
      </c>
      <c r="D755" s="39">
        <f t="shared" si="61"/>
        <v>57.47</v>
      </c>
      <c r="E755" s="39">
        <f t="shared" si="61"/>
        <v>46.56</v>
      </c>
      <c r="F755" s="39">
        <f t="shared" si="61"/>
        <v>54.96</v>
      </c>
      <c r="G755" s="39">
        <f t="shared" si="61"/>
        <v>0.51</v>
      </c>
      <c r="H755" s="39">
        <f t="shared" si="61"/>
        <v>0</v>
      </c>
      <c r="I755" s="39">
        <f t="shared" si="61"/>
        <v>0</v>
      </c>
      <c r="J755" s="39">
        <f t="shared" si="61"/>
        <v>0</v>
      </c>
      <c r="K755" s="39">
        <f t="shared" si="61"/>
        <v>0</v>
      </c>
      <c r="L755" s="39">
        <f t="shared" si="61"/>
        <v>0.01</v>
      </c>
      <c r="M755" s="39">
        <f t="shared" si="61"/>
        <v>0.02</v>
      </c>
      <c r="N755" s="39">
        <f t="shared" si="61"/>
        <v>0</v>
      </c>
      <c r="O755" s="39">
        <f t="shared" si="61"/>
        <v>0</v>
      </c>
      <c r="P755" s="39">
        <f t="shared" si="61"/>
        <v>0</v>
      </c>
      <c r="Q755" s="39">
        <f t="shared" si="61"/>
        <v>0</v>
      </c>
      <c r="R755" s="39">
        <f t="shared" si="61"/>
        <v>0</v>
      </c>
      <c r="S755" s="39">
        <f t="shared" si="61"/>
        <v>0</v>
      </c>
      <c r="T755" s="39">
        <f t="shared" si="61"/>
        <v>0</v>
      </c>
      <c r="U755" s="39">
        <f t="shared" si="61"/>
        <v>0</v>
      </c>
      <c r="V755" s="39">
        <f t="shared" si="61"/>
        <v>0.02</v>
      </c>
      <c r="W755" s="39">
        <f t="shared" si="61"/>
        <v>41.62</v>
      </c>
      <c r="X755" s="39">
        <f t="shared" si="61"/>
        <v>380.11</v>
      </c>
      <c r="Y755" s="39">
        <f t="shared" si="61"/>
        <v>131.57</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9</v>
      </c>
      <c r="B756" s="39">
        <f t="shared" si="61"/>
        <v>259.14</v>
      </c>
      <c r="C756" s="39">
        <f t="shared" si="61"/>
        <v>160.69999999999999</v>
      </c>
      <c r="D756" s="39">
        <f t="shared" si="61"/>
        <v>91.71</v>
      </c>
      <c r="E756" s="39">
        <f t="shared" si="61"/>
        <v>46.68</v>
      </c>
      <c r="F756" s="39">
        <f t="shared" si="61"/>
        <v>40.369999999999997</v>
      </c>
      <c r="G756" s="39">
        <f t="shared" si="61"/>
        <v>29.81</v>
      </c>
      <c r="H756" s="39">
        <f t="shared" si="61"/>
        <v>12.82</v>
      </c>
      <c r="I756" s="39">
        <f t="shared" si="61"/>
        <v>0</v>
      </c>
      <c r="J756" s="39">
        <f t="shared" si="61"/>
        <v>0</v>
      </c>
      <c r="K756" s="39">
        <f t="shared" si="61"/>
        <v>41.02</v>
      </c>
      <c r="L756" s="39">
        <f t="shared" si="61"/>
        <v>196.2</v>
      </c>
      <c r="M756" s="39">
        <f t="shared" si="61"/>
        <v>368.57</v>
      </c>
      <c r="N756" s="39">
        <f t="shared" si="61"/>
        <v>586.98</v>
      </c>
      <c r="O756" s="39">
        <f t="shared" si="61"/>
        <v>410.21</v>
      </c>
      <c r="P756" s="39">
        <f t="shared" si="61"/>
        <v>330.78</v>
      </c>
      <c r="Q756" s="39">
        <f t="shared" si="61"/>
        <v>488.44</v>
      </c>
      <c r="R756" s="39">
        <f t="shared" si="61"/>
        <v>732.75</v>
      </c>
      <c r="S756" s="39">
        <f t="shared" si="61"/>
        <v>674.44</v>
      </c>
      <c r="T756" s="39">
        <f t="shared" si="61"/>
        <v>413.3</v>
      </c>
      <c r="U756" s="39">
        <f t="shared" si="61"/>
        <v>450.78</v>
      </c>
      <c r="V756" s="39">
        <f t="shared" si="61"/>
        <v>558.47</v>
      </c>
      <c r="W756" s="39">
        <f t="shared" si="61"/>
        <v>867.14</v>
      </c>
      <c r="X756" s="39">
        <f t="shared" si="61"/>
        <v>942.04</v>
      </c>
      <c r="Y756" s="39">
        <f t="shared" si="61"/>
        <v>668.72</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10</v>
      </c>
      <c r="B757" s="39">
        <f t="shared" si="61"/>
        <v>0</v>
      </c>
      <c r="C757" s="39">
        <f t="shared" si="61"/>
        <v>69.41</v>
      </c>
      <c r="D757" s="39">
        <f t="shared" si="61"/>
        <v>25.72</v>
      </c>
      <c r="E757" s="39">
        <f t="shared" si="61"/>
        <v>27.92</v>
      </c>
      <c r="F757" s="39">
        <f t="shared" si="61"/>
        <v>72.06</v>
      </c>
      <c r="G757" s="39">
        <f t="shared" si="61"/>
        <v>0</v>
      </c>
      <c r="H757" s="39">
        <f t="shared" si="61"/>
        <v>0</v>
      </c>
      <c r="I757" s="39">
        <f t="shared" si="61"/>
        <v>0</v>
      </c>
      <c r="J757" s="39">
        <f t="shared" si="61"/>
        <v>0</v>
      </c>
      <c r="K757" s="39">
        <f t="shared" si="61"/>
        <v>0</v>
      </c>
      <c r="L757" s="39">
        <f t="shared" si="61"/>
        <v>0</v>
      </c>
      <c r="M757" s="39">
        <f t="shared" si="61"/>
        <v>0</v>
      </c>
      <c r="N757" s="39">
        <f t="shared" si="61"/>
        <v>24.69</v>
      </c>
      <c r="O757" s="39">
        <f t="shared" si="61"/>
        <v>0.11</v>
      </c>
      <c r="P757" s="39">
        <f t="shared" si="61"/>
        <v>61.55</v>
      </c>
      <c r="Q757" s="39">
        <f t="shared" si="61"/>
        <v>0</v>
      </c>
      <c r="R757" s="39">
        <f t="shared" si="61"/>
        <v>102.73</v>
      </c>
      <c r="S757" s="39">
        <f t="shared" si="61"/>
        <v>24.96</v>
      </c>
      <c r="T757" s="39">
        <f t="shared" si="61"/>
        <v>2.0099999999999998</v>
      </c>
      <c r="U757" s="39">
        <f t="shared" si="61"/>
        <v>22.61</v>
      </c>
      <c r="V757" s="39">
        <f t="shared" si="61"/>
        <v>45.98</v>
      </c>
      <c r="W757" s="39">
        <f t="shared" si="61"/>
        <v>0.1</v>
      </c>
      <c r="X757" s="39">
        <f t="shared" si="61"/>
        <v>97.96</v>
      </c>
      <c r="Y757" s="39">
        <f t="shared" si="61"/>
        <v>14.4</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11</v>
      </c>
      <c r="B758" s="39">
        <f t="shared" si="61"/>
        <v>88.11</v>
      </c>
      <c r="C758" s="39">
        <f t="shared" si="61"/>
        <v>9.08</v>
      </c>
      <c r="D758" s="39">
        <f t="shared" si="61"/>
        <v>0.28000000000000003</v>
      </c>
      <c r="E758" s="39">
        <f t="shared" si="61"/>
        <v>0</v>
      </c>
      <c r="F758" s="39">
        <f t="shared" si="61"/>
        <v>0.73</v>
      </c>
      <c r="G758" s="39">
        <f t="shared" si="61"/>
        <v>0</v>
      </c>
      <c r="H758" s="39">
        <f t="shared" si="61"/>
        <v>0</v>
      </c>
      <c r="I758" s="39">
        <f t="shared" si="61"/>
        <v>0</v>
      </c>
      <c r="J758" s="39">
        <f t="shared" si="61"/>
        <v>0</v>
      </c>
      <c r="K758" s="39">
        <f t="shared" si="61"/>
        <v>0</v>
      </c>
      <c r="L758" s="39">
        <f t="shared" si="61"/>
        <v>0</v>
      </c>
      <c r="M758" s="39">
        <f t="shared" si="61"/>
        <v>0</v>
      </c>
      <c r="N758" s="39">
        <f t="shared" si="61"/>
        <v>0</v>
      </c>
      <c r="O758" s="39">
        <f t="shared" si="61"/>
        <v>0</v>
      </c>
      <c r="P758" s="39">
        <f t="shared" si="61"/>
        <v>0</v>
      </c>
      <c r="Q758" s="39">
        <f t="shared" si="61"/>
        <v>0</v>
      </c>
      <c r="R758" s="39">
        <f t="shared" si="61"/>
        <v>0</v>
      </c>
      <c r="S758" s="39">
        <f t="shared" si="61"/>
        <v>0</v>
      </c>
      <c r="T758" s="39">
        <f t="shared" si="61"/>
        <v>0</v>
      </c>
      <c r="U758" s="39">
        <f t="shared" si="61"/>
        <v>0</v>
      </c>
      <c r="V758" s="39">
        <f t="shared" si="61"/>
        <v>0</v>
      </c>
      <c r="W758" s="39">
        <f t="shared" si="61"/>
        <v>0</v>
      </c>
      <c r="X758" s="39">
        <f t="shared" si="61"/>
        <v>0</v>
      </c>
      <c r="Y758" s="39">
        <f t="shared" si="61"/>
        <v>0.56000000000000005</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12</v>
      </c>
      <c r="B759" s="39">
        <f t="shared" si="61"/>
        <v>0</v>
      </c>
      <c r="C759" s="39">
        <f t="shared" si="61"/>
        <v>0</v>
      </c>
      <c r="D759" s="39">
        <f t="shared" si="61"/>
        <v>0</v>
      </c>
      <c r="E759" s="39">
        <f t="shared" si="61"/>
        <v>0</v>
      </c>
      <c r="F759" s="39">
        <f t="shared" si="61"/>
        <v>0</v>
      </c>
      <c r="G759" s="39">
        <f t="shared" si="61"/>
        <v>0</v>
      </c>
      <c r="H759" s="39">
        <f t="shared" si="61"/>
        <v>0</v>
      </c>
      <c r="I759" s="39">
        <f t="shared" si="61"/>
        <v>14.98</v>
      </c>
      <c r="J759" s="39">
        <f t="shared" si="61"/>
        <v>47.34</v>
      </c>
      <c r="K759" s="39">
        <f t="shared" si="61"/>
        <v>315.27</v>
      </c>
      <c r="L759" s="39">
        <f t="shared" si="61"/>
        <v>671.55</v>
      </c>
      <c r="M759" s="39">
        <f t="shared" si="61"/>
        <v>106.21</v>
      </c>
      <c r="N759" s="39">
        <f t="shared" si="61"/>
        <v>5</v>
      </c>
      <c r="O759" s="39">
        <f t="shared" si="61"/>
        <v>1.22</v>
      </c>
      <c r="P759" s="39">
        <f t="shared" si="61"/>
        <v>0.35</v>
      </c>
      <c r="Q759" s="39">
        <f t="shared" ref="Q759:Y759" si="62">Q544</f>
        <v>0</v>
      </c>
      <c r="R759" s="39">
        <f t="shared" si="62"/>
        <v>0</v>
      </c>
      <c r="S759" s="39">
        <f t="shared" si="62"/>
        <v>6.26</v>
      </c>
      <c r="T759" s="39">
        <f t="shared" si="62"/>
        <v>15.1</v>
      </c>
      <c r="U759" s="39">
        <f t="shared" si="62"/>
        <v>2.52</v>
      </c>
      <c r="V759" s="39">
        <f t="shared" si="62"/>
        <v>1.82</v>
      </c>
      <c r="W759" s="39">
        <f t="shared" si="62"/>
        <v>0.28999999999999998</v>
      </c>
      <c r="X759" s="39">
        <f t="shared" si="62"/>
        <v>0.64</v>
      </c>
      <c r="Y759" s="39">
        <f t="shared" si="62"/>
        <v>15.82</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13</v>
      </c>
      <c r="B760" s="39">
        <f t="shared" ref="B760:Y770" si="63">B545</f>
        <v>0</v>
      </c>
      <c r="C760" s="39">
        <f t="shared" si="63"/>
        <v>25.34</v>
      </c>
      <c r="D760" s="39">
        <f t="shared" si="63"/>
        <v>320.49</v>
      </c>
      <c r="E760" s="39">
        <f t="shared" si="63"/>
        <v>1109.03</v>
      </c>
      <c r="F760" s="39">
        <f t="shared" si="63"/>
        <v>69.44</v>
      </c>
      <c r="G760" s="39">
        <f t="shared" si="63"/>
        <v>0</v>
      </c>
      <c r="H760" s="39">
        <f t="shared" si="63"/>
        <v>0</v>
      </c>
      <c r="I760" s="39">
        <f t="shared" si="63"/>
        <v>13.46</v>
      </c>
      <c r="J760" s="39">
        <f t="shared" si="63"/>
        <v>0.02</v>
      </c>
      <c r="K760" s="39">
        <f t="shared" si="63"/>
        <v>74.87</v>
      </c>
      <c r="L760" s="39">
        <f t="shared" si="63"/>
        <v>49.29</v>
      </c>
      <c r="M760" s="39">
        <f t="shared" si="63"/>
        <v>148.11000000000001</v>
      </c>
      <c r="N760" s="39">
        <f t="shared" si="63"/>
        <v>85.08</v>
      </c>
      <c r="O760" s="39">
        <f t="shared" si="63"/>
        <v>167.01</v>
      </c>
      <c r="P760" s="39">
        <f t="shared" si="63"/>
        <v>3.25</v>
      </c>
      <c r="Q760" s="39">
        <f t="shared" si="63"/>
        <v>33.880000000000003</v>
      </c>
      <c r="R760" s="39">
        <f t="shared" si="63"/>
        <v>18.8</v>
      </c>
      <c r="S760" s="39">
        <f t="shared" si="63"/>
        <v>12.69</v>
      </c>
      <c r="T760" s="39">
        <f t="shared" si="63"/>
        <v>5.65</v>
      </c>
      <c r="U760" s="39">
        <f t="shared" si="63"/>
        <v>0.08</v>
      </c>
      <c r="V760" s="39">
        <f t="shared" si="63"/>
        <v>0</v>
      </c>
      <c r="W760" s="39">
        <f t="shared" si="63"/>
        <v>59.63</v>
      </c>
      <c r="X760" s="39">
        <f t="shared" si="63"/>
        <v>160.91999999999999</v>
      </c>
      <c r="Y760" s="39">
        <f t="shared" si="63"/>
        <v>188.34</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14</v>
      </c>
      <c r="B761" s="39">
        <f t="shared" si="63"/>
        <v>28.3</v>
      </c>
      <c r="C761" s="39">
        <f t="shared" si="63"/>
        <v>256.73</v>
      </c>
      <c r="D761" s="39">
        <f t="shared" si="63"/>
        <v>149.32</v>
      </c>
      <c r="E761" s="39">
        <f t="shared" si="63"/>
        <v>0</v>
      </c>
      <c r="F761" s="39">
        <f t="shared" si="63"/>
        <v>82.08</v>
      </c>
      <c r="G761" s="39">
        <f t="shared" si="63"/>
        <v>0</v>
      </c>
      <c r="H761" s="39">
        <f t="shared" si="63"/>
        <v>0</v>
      </c>
      <c r="I761" s="39">
        <f t="shared" si="63"/>
        <v>0</v>
      </c>
      <c r="J761" s="39">
        <f t="shared" si="63"/>
        <v>0</v>
      </c>
      <c r="K761" s="39">
        <f t="shared" si="63"/>
        <v>0.66</v>
      </c>
      <c r="L761" s="39">
        <f t="shared" si="63"/>
        <v>2.94</v>
      </c>
      <c r="M761" s="39">
        <f t="shared" si="63"/>
        <v>28.69</v>
      </c>
      <c r="N761" s="39">
        <f t="shared" si="63"/>
        <v>24.94</v>
      </c>
      <c r="O761" s="39">
        <f t="shared" si="63"/>
        <v>35.159999999999997</v>
      </c>
      <c r="P761" s="39">
        <f t="shared" si="63"/>
        <v>53</v>
      </c>
      <c r="Q761" s="39">
        <f t="shared" si="63"/>
        <v>61.57</v>
      </c>
      <c r="R761" s="39">
        <f t="shared" si="63"/>
        <v>42</v>
      </c>
      <c r="S761" s="39">
        <f t="shared" si="63"/>
        <v>37.39</v>
      </c>
      <c r="T761" s="39">
        <f t="shared" si="63"/>
        <v>0.17</v>
      </c>
      <c r="U761" s="39">
        <f t="shared" si="63"/>
        <v>0</v>
      </c>
      <c r="V761" s="39">
        <f t="shared" si="63"/>
        <v>0.1</v>
      </c>
      <c r="W761" s="39">
        <f t="shared" si="63"/>
        <v>65.930000000000007</v>
      </c>
      <c r="X761" s="39">
        <f t="shared" si="63"/>
        <v>423.89</v>
      </c>
      <c r="Y761" s="39">
        <f t="shared" si="63"/>
        <v>118.24</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15</v>
      </c>
      <c r="B762" s="39">
        <f t="shared" si="63"/>
        <v>72.37</v>
      </c>
      <c r="C762" s="39">
        <f t="shared" si="63"/>
        <v>266.87</v>
      </c>
      <c r="D762" s="39">
        <f t="shared" si="63"/>
        <v>358.09</v>
      </c>
      <c r="E762" s="39">
        <f t="shared" si="63"/>
        <v>338.42</v>
      </c>
      <c r="F762" s="39">
        <f t="shared" si="63"/>
        <v>332.74</v>
      </c>
      <c r="G762" s="39">
        <f t="shared" si="63"/>
        <v>0</v>
      </c>
      <c r="H762" s="39">
        <f t="shared" si="63"/>
        <v>0</v>
      </c>
      <c r="I762" s="39">
        <f t="shared" si="63"/>
        <v>0.53</v>
      </c>
      <c r="J762" s="39">
        <f t="shared" si="63"/>
        <v>2.5499999999999998</v>
      </c>
      <c r="K762" s="39">
        <f t="shared" si="63"/>
        <v>50.26</v>
      </c>
      <c r="L762" s="39">
        <f t="shared" si="63"/>
        <v>195.2</v>
      </c>
      <c r="M762" s="39">
        <f t="shared" si="63"/>
        <v>348.81</v>
      </c>
      <c r="N762" s="39">
        <f t="shared" si="63"/>
        <v>328.37</v>
      </c>
      <c r="O762" s="39">
        <f t="shared" si="63"/>
        <v>306.95</v>
      </c>
      <c r="P762" s="39">
        <f t="shared" si="63"/>
        <v>357.65</v>
      </c>
      <c r="Q762" s="39">
        <f t="shared" si="63"/>
        <v>299.57</v>
      </c>
      <c r="R762" s="39">
        <f t="shared" si="63"/>
        <v>284.66000000000003</v>
      </c>
      <c r="S762" s="39">
        <f t="shared" si="63"/>
        <v>220.28</v>
      </c>
      <c r="T762" s="39">
        <f t="shared" si="63"/>
        <v>249.35</v>
      </c>
      <c r="U762" s="39">
        <f t="shared" si="63"/>
        <v>255.59</v>
      </c>
      <c r="V762" s="39">
        <f t="shared" si="63"/>
        <v>215.56</v>
      </c>
      <c r="W762" s="39">
        <f t="shared" si="63"/>
        <v>454.18</v>
      </c>
      <c r="X762" s="39">
        <f t="shared" si="63"/>
        <v>456.97</v>
      </c>
      <c r="Y762" s="39">
        <f t="shared" si="63"/>
        <v>333.71</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16</v>
      </c>
      <c r="B763" s="39">
        <f t="shared" si="63"/>
        <v>186.51</v>
      </c>
      <c r="C763" s="39">
        <f t="shared" si="63"/>
        <v>194.02</v>
      </c>
      <c r="D763" s="39">
        <f t="shared" si="63"/>
        <v>111.47</v>
      </c>
      <c r="E763" s="39">
        <f t="shared" si="63"/>
        <v>50.02</v>
      </c>
      <c r="F763" s="39">
        <f t="shared" si="63"/>
        <v>0</v>
      </c>
      <c r="G763" s="39">
        <f t="shared" si="63"/>
        <v>0</v>
      </c>
      <c r="H763" s="39">
        <f t="shared" si="63"/>
        <v>0</v>
      </c>
      <c r="I763" s="39">
        <f t="shared" si="63"/>
        <v>0</v>
      </c>
      <c r="J763" s="39">
        <f t="shared" si="63"/>
        <v>0</v>
      </c>
      <c r="K763" s="39">
        <f t="shared" si="63"/>
        <v>0</v>
      </c>
      <c r="L763" s="39">
        <f t="shared" si="63"/>
        <v>0.09</v>
      </c>
      <c r="M763" s="39">
        <f t="shared" si="63"/>
        <v>1.35</v>
      </c>
      <c r="N763" s="39">
        <f t="shared" si="63"/>
        <v>0.23</v>
      </c>
      <c r="O763" s="39">
        <f t="shared" si="63"/>
        <v>0</v>
      </c>
      <c r="P763" s="39">
        <f t="shared" si="63"/>
        <v>3.01</v>
      </c>
      <c r="Q763" s="39">
        <f t="shared" si="63"/>
        <v>29.51</v>
      </c>
      <c r="R763" s="39">
        <f t="shared" si="63"/>
        <v>31.04</v>
      </c>
      <c r="S763" s="39">
        <f t="shared" si="63"/>
        <v>21.75</v>
      </c>
      <c r="T763" s="39">
        <f t="shared" si="63"/>
        <v>37.93</v>
      </c>
      <c r="U763" s="39">
        <f t="shared" si="63"/>
        <v>0</v>
      </c>
      <c r="V763" s="39">
        <f t="shared" si="63"/>
        <v>0</v>
      </c>
      <c r="W763" s="39">
        <f t="shared" si="63"/>
        <v>48.86</v>
      </c>
      <c r="X763" s="39">
        <f t="shared" si="63"/>
        <v>424.41</v>
      </c>
      <c r="Y763" s="39">
        <f t="shared" si="63"/>
        <v>210.63</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17</v>
      </c>
      <c r="B764" s="39">
        <f t="shared" si="63"/>
        <v>61.6</v>
      </c>
      <c r="C764" s="39">
        <f t="shared" si="63"/>
        <v>4.12</v>
      </c>
      <c r="D764" s="39">
        <f t="shared" si="63"/>
        <v>0</v>
      </c>
      <c r="E764" s="39">
        <f t="shared" si="63"/>
        <v>0.28000000000000003</v>
      </c>
      <c r="F764" s="39">
        <f t="shared" si="63"/>
        <v>47.87</v>
      </c>
      <c r="G764" s="39">
        <f t="shared" si="63"/>
        <v>0</v>
      </c>
      <c r="H764" s="39">
        <f t="shared" si="63"/>
        <v>0</v>
      </c>
      <c r="I764" s="39">
        <f t="shared" si="63"/>
        <v>0</v>
      </c>
      <c r="J764" s="39">
        <f t="shared" si="63"/>
        <v>0</v>
      </c>
      <c r="K764" s="39">
        <f t="shared" si="63"/>
        <v>2.6</v>
      </c>
      <c r="L764" s="39">
        <f t="shared" si="63"/>
        <v>53.94</v>
      </c>
      <c r="M764" s="39">
        <f t="shared" si="63"/>
        <v>89.5</v>
      </c>
      <c r="N764" s="39">
        <f t="shared" si="63"/>
        <v>101.12</v>
      </c>
      <c r="O764" s="39">
        <f t="shared" si="63"/>
        <v>56.65</v>
      </c>
      <c r="P764" s="39">
        <f t="shared" si="63"/>
        <v>22.13</v>
      </c>
      <c r="Q764" s="39">
        <f t="shared" si="63"/>
        <v>18.989999999999998</v>
      </c>
      <c r="R764" s="39">
        <f t="shared" si="63"/>
        <v>44.31</v>
      </c>
      <c r="S764" s="39">
        <f t="shared" si="63"/>
        <v>40.86</v>
      </c>
      <c r="T764" s="39">
        <f t="shared" si="63"/>
        <v>22.9</v>
      </c>
      <c r="U764" s="39">
        <f t="shared" si="63"/>
        <v>28.6</v>
      </c>
      <c r="V764" s="39">
        <f t="shared" si="63"/>
        <v>0</v>
      </c>
      <c r="W764" s="39">
        <f t="shared" si="63"/>
        <v>72.87</v>
      </c>
      <c r="X764" s="39">
        <f t="shared" si="63"/>
        <v>295.33999999999997</v>
      </c>
      <c r="Y764" s="39">
        <f t="shared" si="63"/>
        <v>124.9</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18</v>
      </c>
      <c r="B765" s="39">
        <f t="shared" si="63"/>
        <v>0</v>
      </c>
      <c r="C765" s="39">
        <f t="shared" si="63"/>
        <v>52.45</v>
      </c>
      <c r="D765" s="39">
        <f t="shared" si="63"/>
        <v>233.64</v>
      </c>
      <c r="E765" s="39">
        <f t="shared" si="63"/>
        <v>200.71</v>
      </c>
      <c r="F765" s="39">
        <f t="shared" si="63"/>
        <v>209.03</v>
      </c>
      <c r="G765" s="39">
        <f t="shared" si="63"/>
        <v>0</v>
      </c>
      <c r="H765" s="39">
        <f t="shared" si="63"/>
        <v>22.41</v>
      </c>
      <c r="I765" s="39">
        <f t="shared" si="63"/>
        <v>0</v>
      </c>
      <c r="J765" s="39">
        <f t="shared" si="63"/>
        <v>0</v>
      </c>
      <c r="K765" s="39">
        <f t="shared" si="63"/>
        <v>55.48</v>
      </c>
      <c r="L765" s="39">
        <f t="shared" si="63"/>
        <v>111.65</v>
      </c>
      <c r="M765" s="39">
        <f t="shared" si="63"/>
        <v>29.84</v>
      </c>
      <c r="N765" s="39">
        <f t="shared" si="63"/>
        <v>79.790000000000006</v>
      </c>
      <c r="O765" s="39">
        <f t="shared" si="63"/>
        <v>87.46</v>
      </c>
      <c r="P765" s="39">
        <f t="shared" si="63"/>
        <v>22.93</v>
      </c>
      <c r="Q765" s="39">
        <f t="shared" si="63"/>
        <v>31.44</v>
      </c>
      <c r="R765" s="39">
        <f t="shared" si="63"/>
        <v>12.84</v>
      </c>
      <c r="S765" s="39">
        <f t="shared" si="63"/>
        <v>0</v>
      </c>
      <c r="T765" s="39">
        <f t="shared" si="63"/>
        <v>0</v>
      </c>
      <c r="U765" s="39">
        <f t="shared" si="63"/>
        <v>0</v>
      </c>
      <c r="V765" s="39">
        <f t="shared" si="63"/>
        <v>0</v>
      </c>
      <c r="W765" s="39">
        <f t="shared" si="63"/>
        <v>0</v>
      </c>
      <c r="X765" s="39">
        <f t="shared" si="63"/>
        <v>30.55</v>
      </c>
      <c r="Y765" s="39">
        <f t="shared" si="63"/>
        <v>50.9</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19</v>
      </c>
      <c r="B766" s="39">
        <f t="shared" si="63"/>
        <v>142.71</v>
      </c>
      <c r="C766" s="39">
        <f t="shared" si="63"/>
        <v>183.43</v>
      </c>
      <c r="D766" s="39">
        <f t="shared" si="63"/>
        <v>498.81</v>
      </c>
      <c r="E766" s="39">
        <f t="shared" si="63"/>
        <v>338.99</v>
      </c>
      <c r="F766" s="39">
        <f t="shared" si="63"/>
        <v>299.72000000000003</v>
      </c>
      <c r="G766" s="39">
        <f t="shared" si="63"/>
        <v>0</v>
      </c>
      <c r="H766" s="39">
        <f t="shared" si="63"/>
        <v>0</v>
      </c>
      <c r="I766" s="39">
        <f t="shared" si="63"/>
        <v>0</v>
      </c>
      <c r="J766" s="39">
        <f t="shared" si="63"/>
        <v>0</v>
      </c>
      <c r="K766" s="39">
        <f t="shared" si="63"/>
        <v>0</v>
      </c>
      <c r="L766" s="39">
        <f t="shared" si="63"/>
        <v>0</v>
      </c>
      <c r="M766" s="39">
        <f t="shared" si="63"/>
        <v>135.46</v>
      </c>
      <c r="N766" s="39">
        <f t="shared" si="63"/>
        <v>0.04</v>
      </c>
      <c r="O766" s="39">
        <f t="shared" si="63"/>
        <v>0.23</v>
      </c>
      <c r="P766" s="39">
        <f t="shared" si="63"/>
        <v>26.13</v>
      </c>
      <c r="Q766" s="39">
        <f t="shared" si="63"/>
        <v>0.12</v>
      </c>
      <c r="R766" s="39">
        <f t="shared" si="63"/>
        <v>19.37</v>
      </c>
      <c r="S766" s="39">
        <f t="shared" si="63"/>
        <v>130.71</v>
      </c>
      <c r="T766" s="39">
        <f t="shared" si="63"/>
        <v>95.37</v>
      </c>
      <c r="U766" s="39">
        <f t="shared" si="63"/>
        <v>0.08</v>
      </c>
      <c r="V766" s="39">
        <f t="shared" si="63"/>
        <v>11.82</v>
      </c>
      <c r="W766" s="39">
        <f t="shared" si="63"/>
        <v>435.62</v>
      </c>
      <c r="X766" s="39">
        <f t="shared" si="63"/>
        <v>670.1</v>
      </c>
      <c r="Y766" s="39">
        <f t="shared" si="63"/>
        <v>395.08</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20</v>
      </c>
      <c r="B767" s="39">
        <f t="shared" si="63"/>
        <v>420.29</v>
      </c>
      <c r="C767" s="39">
        <f t="shared" si="63"/>
        <v>190.8</v>
      </c>
      <c r="D767" s="39">
        <f t="shared" si="63"/>
        <v>942.44</v>
      </c>
      <c r="E767" s="39">
        <f t="shared" si="63"/>
        <v>151.83000000000001</v>
      </c>
      <c r="F767" s="39">
        <f t="shared" si="63"/>
        <v>37.28</v>
      </c>
      <c r="G767" s="39">
        <f t="shared" si="63"/>
        <v>0</v>
      </c>
      <c r="H767" s="39">
        <f t="shared" si="63"/>
        <v>0</v>
      </c>
      <c r="I767" s="39">
        <f t="shared" si="63"/>
        <v>0</v>
      </c>
      <c r="J767" s="39">
        <f t="shared" si="63"/>
        <v>1.1100000000000001</v>
      </c>
      <c r="K767" s="39">
        <f t="shared" si="63"/>
        <v>151.05000000000001</v>
      </c>
      <c r="L767" s="39">
        <f t="shared" si="63"/>
        <v>174.32</v>
      </c>
      <c r="M767" s="39">
        <f t="shared" si="63"/>
        <v>216.32</v>
      </c>
      <c r="N767" s="39">
        <f t="shared" si="63"/>
        <v>276.69</v>
      </c>
      <c r="O767" s="39">
        <f t="shared" si="63"/>
        <v>229.41</v>
      </c>
      <c r="P767" s="39">
        <f t="shared" si="63"/>
        <v>355.87</v>
      </c>
      <c r="Q767" s="39">
        <f t="shared" si="63"/>
        <v>226.14</v>
      </c>
      <c r="R767" s="39">
        <f t="shared" si="63"/>
        <v>142.47999999999999</v>
      </c>
      <c r="S767" s="39">
        <f t="shared" si="63"/>
        <v>104.74</v>
      </c>
      <c r="T767" s="39">
        <f t="shared" si="63"/>
        <v>53.1</v>
      </c>
      <c r="U767" s="39">
        <f t="shared" si="63"/>
        <v>128.69999999999999</v>
      </c>
      <c r="V767" s="39">
        <f t="shared" si="63"/>
        <v>91.28</v>
      </c>
      <c r="W767" s="39">
        <f t="shared" si="63"/>
        <v>617.77</v>
      </c>
      <c r="X767" s="39">
        <f t="shared" si="63"/>
        <v>486.64</v>
      </c>
      <c r="Y767" s="39">
        <f t="shared" si="63"/>
        <v>446.03</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21</v>
      </c>
      <c r="B768" s="39">
        <f t="shared" si="63"/>
        <v>148.19</v>
      </c>
      <c r="C768" s="39">
        <f t="shared" si="63"/>
        <v>173.23</v>
      </c>
      <c r="D768" s="39">
        <f t="shared" si="63"/>
        <v>77.97</v>
      </c>
      <c r="E768" s="39">
        <f t="shared" si="63"/>
        <v>774.4</v>
      </c>
      <c r="F768" s="39">
        <f t="shared" si="63"/>
        <v>809.57</v>
      </c>
      <c r="G768" s="39">
        <f t="shared" si="63"/>
        <v>217.57</v>
      </c>
      <c r="H768" s="39">
        <f t="shared" si="63"/>
        <v>9.5</v>
      </c>
      <c r="I768" s="39">
        <f t="shared" si="63"/>
        <v>0</v>
      </c>
      <c r="J768" s="39">
        <f t="shared" si="63"/>
        <v>0</v>
      </c>
      <c r="K768" s="39">
        <f t="shared" si="63"/>
        <v>73.12</v>
      </c>
      <c r="L768" s="39">
        <f t="shared" si="63"/>
        <v>555.33000000000004</v>
      </c>
      <c r="M768" s="39">
        <f t="shared" si="63"/>
        <v>141.37</v>
      </c>
      <c r="N768" s="39">
        <f t="shared" si="63"/>
        <v>68.41</v>
      </c>
      <c r="O768" s="39">
        <f t="shared" si="63"/>
        <v>34.67</v>
      </c>
      <c r="P768" s="39">
        <f t="shared" si="63"/>
        <v>157.05000000000001</v>
      </c>
      <c r="Q768" s="39">
        <f t="shared" si="63"/>
        <v>103.73</v>
      </c>
      <c r="R768" s="39">
        <f t="shared" si="63"/>
        <v>92.57</v>
      </c>
      <c r="S768" s="39">
        <f t="shared" si="63"/>
        <v>65.92</v>
      </c>
      <c r="T768" s="39">
        <f t="shared" si="63"/>
        <v>0</v>
      </c>
      <c r="U768" s="39">
        <f t="shared" si="63"/>
        <v>0</v>
      </c>
      <c r="V768" s="39">
        <f t="shared" si="63"/>
        <v>5.91</v>
      </c>
      <c r="W768" s="39">
        <f t="shared" si="63"/>
        <v>220.39</v>
      </c>
      <c r="X768" s="39">
        <f t="shared" si="63"/>
        <v>702.73</v>
      </c>
      <c r="Y768" s="39">
        <f t="shared" si="63"/>
        <v>200.08</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22</v>
      </c>
      <c r="B769" s="39">
        <f t="shared" si="63"/>
        <v>142.13999999999999</v>
      </c>
      <c r="C769" s="39">
        <f t="shared" si="63"/>
        <v>1189.58</v>
      </c>
      <c r="D769" s="39">
        <f t="shared" si="63"/>
        <v>863.95</v>
      </c>
      <c r="E769" s="39">
        <f t="shared" si="63"/>
        <v>237.27</v>
      </c>
      <c r="F769" s="39">
        <f t="shared" si="63"/>
        <v>4.97</v>
      </c>
      <c r="G769" s="39">
        <f t="shared" si="63"/>
        <v>0</v>
      </c>
      <c r="H769" s="39">
        <f t="shared" si="63"/>
        <v>0</v>
      </c>
      <c r="I769" s="39">
        <f t="shared" si="63"/>
        <v>0</v>
      </c>
      <c r="J769" s="39">
        <f t="shared" si="63"/>
        <v>0</v>
      </c>
      <c r="K769" s="39">
        <f t="shared" si="63"/>
        <v>12.03</v>
      </c>
      <c r="L769" s="39">
        <f t="shared" si="63"/>
        <v>127.92</v>
      </c>
      <c r="M769" s="39">
        <f t="shared" si="63"/>
        <v>184.82</v>
      </c>
      <c r="N769" s="39">
        <f t="shared" si="63"/>
        <v>96.61</v>
      </c>
      <c r="O769" s="39">
        <f t="shared" si="63"/>
        <v>168.91</v>
      </c>
      <c r="P769" s="39">
        <f t="shared" si="63"/>
        <v>193.23</v>
      </c>
      <c r="Q769" s="39">
        <f t="shared" si="63"/>
        <v>102.17</v>
      </c>
      <c r="R769" s="39">
        <f t="shared" si="63"/>
        <v>86.82</v>
      </c>
      <c r="S769" s="39">
        <f t="shared" si="63"/>
        <v>21.31</v>
      </c>
      <c r="T769" s="39">
        <f t="shared" si="63"/>
        <v>87.13</v>
      </c>
      <c r="U769" s="39">
        <f t="shared" si="63"/>
        <v>88.24</v>
      </c>
      <c r="V769" s="39">
        <f t="shared" si="63"/>
        <v>23.61</v>
      </c>
      <c r="W769" s="39">
        <f t="shared" si="63"/>
        <v>301.89999999999998</v>
      </c>
      <c r="X769" s="39">
        <f t="shared" si="63"/>
        <v>623.14</v>
      </c>
      <c r="Y769" s="39">
        <f t="shared" si="63"/>
        <v>447.95</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23</v>
      </c>
      <c r="B770" s="39">
        <f t="shared" si="63"/>
        <v>208.64</v>
      </c>
      <c r="C770" s="39">
        <f t="shared" si="63"/>
        <v>229.74</v>
      </c>
      <c r="D770" s="39">
        <f t="shared" si="63"/>
        <v>213.99</v>
      </c>
      <c r="E770" s="39">
        <f t="shared" si="63"/>
        <v>220.61</v>
      </c>
      <c r="F770" s="39">
        <f t="shared" si="63"/>
        <v>0</v>
      </c>
      <c r="G770" s="39">
        <f t="shared" si="63"/>
        <v>0</v>
      </c>
      <c r="H770" s="39">
        <f t="shared" si="63"/>
        <v>0</v>
      </c>
      <c r="I770" s="39">
        <f t="shared" si="63"/>
        <v>0</v>
      </c>
      <c r="J770" s="39">
        <f t="shared" si="63"/>
        <v>0</v>
      </c>
      <c r="K770" s="39">
        <f t="shared" si="63"/>
        <v>7.14</v>
      </c>
      <c r="L770" s="39">
        <f t="shared" si="63"/>
        <v>38.71</v>
      </c>
      <c r="M770" s="39">
        <f t="shared" si="63"/>
        <v>22.19</v>
      </c>
      <c r="N770" s="39">
        <f t="shared" si="63"/>
        <v>162.59</v>
      </c>
      <c r="O770" s="39">
        <f t="shared" si="63"/>
        <v>221.45</v>
      </c>
      <c r="P770" s="39">
        <f t="shared" si="63"/>
        <v>0</v>
      </c>
      <c r="Q770" s="39">
        <f t="shared" ref="Q770:Y770" si="64">Q555</f>
        <v>0</v>
      </c>
      <c r="R770" s="39">
        <f t="shared" si="64"/>
        <v>0</v>
      </c>
      <c r="S770" s="39">
        <f t="shared" si="64"/>
        <v>2.66</v>
      </c>
      <c r="T770" s="39">
        <f t="shared" si="64"/>
        <v>1.31</v>
      </c>
      <c r="U770" s="39">
        <f t="shared" si="64"/>
        <v>0</v>
      </c>
      <c r="V770" s="39">
        <f t="shared" si="64"/>
        <v>0</v>
      </c>
      <c r="W770" s="39">
        <f t="shared" si="64"/>
        <v>0</v>
      </c>
      <c r="X770" s="39">
        <f t="shared" si="64"/>
        <v>495.94</v>
      </c>
      <c r="Y770" s="39">
        <f t="shared" si="64"/>
        <v>248.74</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24</v>
      </c>
      <c r="B771" s="39">
        <f t="shared" ref="B771:Y778" si="65">B556</f>
        <v>201.11</v>
      </c>
      <c r="C771" s="39">
        <f t="shared" si="65"/>
        <v>120.24</v>
      </c>
      <c r="D771" s="39">
        <f t="shared" si="65"/>
        <v>29.2</v>
      </c>
      <c r="E771" s="39">
        <f t="shared" si="65"/>
        <v>40.770000000000003</v>
      </c>
      <c r="F771" s="39">
        <f t="shared" si="65"/>
        <v>0</v>
      </c>
      <c r="G771" s="39">
        <f t="shared" si="65"/>
        <v>0</v>
      </c>
      <c r="H771" s="39">
        <f t="shared" si="65"/>
        <v>0</v>
      </c>
      <c r="I771" s="39">
        <f t="shared" si="65"/>
        <v>0</v>
      </c>
      <c r="J771" s="39">
        <f t="shared" si="65"/>
        <v>0</v>
      </c>
      <c r="K771" s="39">
        <f t="shared" si="65"/>
        <v>1.28</v>
      </c>
      <c r="L771" s="39">
        <f t="shared" si="65"/>
        <v>107.58</v>
      </c>
      <c r="M771" s="39">
        <f t="shared" si="65"/>
        <v>110.98</v>
      </c>
      <c r="N771" s="39">
        <f t="shared" si="65"/>
        <v>152.74</v>
      </c>
      <c r="O771" s="39">
        <f t="shared" si="65"/>
        <v>148.59</v>
      </c>
      <c r="P771" s="39">
        <f t="shared" si="65"/>
        <v>136.74</v>
      </c>
      <c r="Q771" s="39">
        <f t="shared" si="65"/>
        <v>145.88</v>
      </c>
      <c r="R771" s="39">
        <f t="shared" si="65"/>
        <v>80.44</v>
      </c>
      <c r="S771" s="39">
        <f t="shared" si="65"/>
        <v>134.38</v>
      </c>
      <c r="T771" s="39">
        <f t="shared" si="65"/>
        <v>137.6</v>
      </c>
      <c r="U771" s="39">
        <f t="shared" si="65"/>
        <v>8.86</v>
      </c>
      <c r="V771" s="39">
        <f t="shared" si="65"/>
        <v>125.85</v>
      </c>
      <c r="W771" s="39">
        <f t="shared" si="65"/>
        <v>232.68</v>
      </c>
      <c r="X771" s="39">
        <f t="shared" si="65"/>
        <v>540.51</v>
      </c>
      <c r="Y771" s="39">
        <f t="shared" si="65"/>
        <v>466.06</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25</v>
      </c>
      <c r="B772" s="39">
        <f t="shared" si="65"/>
        <v>548.30999999999995</v>
      </c>
      <c r="C772" s="39">
        <f t="shared" si="65"/>
        <v>450.62</v>
      </c>
      <c r="D772" s="39">
        <f t="shared" si="65"/>
        <v>504.56</v>
      </c>
      <c r="E772" s="39">
        <f t="shared" si="65"/>
        <v>480.32</v>
      </c>
      <c r="F772" s="39">
        <f t="shared" si="65"/>
        <v>774.55</v>
      </c>
      <c r="G772" s="39">
        <f t="shared" si="65"/>
        <v>364.57</v>
      </c>
      <c r="H772" s="39">
        <f t="shared" si="65"/>
        <v>316.26</v>
      </c>
      <c r="I772" s="39">
        <f t="shared" si="65"/>
        <v>113.33</v>
      </c>
      <c r="J772" s="39">
        <f t="shared" si="65"/>
        <v>0</v>
      </c>
      <c r="K772" s="39">
        <f t="shared" si="65"/>
        <v>0</v>
      </c>
      <c r="L772" s="39">
        <f t="shared" si="65"/>
        <v>0</v>
      </c>
      <c r="M772" s="39">
        <f t="shared" si="65"/>
        <v>3.42</v>
      </c>
      <c r="N772" s="39">
        <f t="shared" si="65"/>
        <v>3.78</v>
      </c>
      <c r="O772" s="39">
        <f t="shared" si="65"/>
        <v>6.41</v>
      </c>
      <c r="P772" s="39">
        <f t="shared" si="65"/>
        <v>0</v>
      </c>
      <c r="Q772" s="39">
        <f t="shared" si="65"/>
        <v>0</v>
      </c>
      <c r="R772" s="39">
        <f t="shared" si="65"/>
        <v>34.26</v>
      </c>
      <c r="S772" s="39">
        <f t="shared" si="65"/>
        <v>64.42</v>
      </c>
      <c r="T772" s="39">
        <f t="shared" si="65"/>
        <v>28.08</v>
      </c>
      <c r="U772" s="39">
        <f t="shared" si="65"/>
        <v>202.62</v>
      </c>
      <c r="V772" s="39">
        <f t="shared" si="65"/>
        <v>150.04</v>
      </c>
      <c r="W772" s="39">
        <f t="shared" si="65"/>
        <v>448.07</v>
      </c>
      <c r="X772" s="39">
        <f t="shared" si="65"/>
        <v>277.58999999999997</v>
      </c>
      <c r="Y772" s="39">
        <f t="shared" si="65"/>
        <v>81.86</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26</v>
      </c>
      <c r="B773" s="39">
        <f t="shared" si="65"/>
        <v>268.02</v>
      </c>
      <c r="C773" s="39">
        <f t="shared" si="65"/>
        <v>406.68</v>
      </c>
      <c r="D773" s="39">
        <f t="shared" si="65"/>
        <v>382.95</v>
      </c>
      <c r="E773" s="39">
        <f t="shared" si="65"/>
        <v>310.63</v>
      </c>
      <c r="F773" s="39">
        <f t="shared" si="65"/>
        <v>0</v>
      </c>
      <c r="G773" s="39">
        <f t="shared" si="65"/>
        <v>0</v>
      </c>
      <c r="H773" s="39">
        <f t="shared" si="65"/>
        <v>0</v>
      </c>
      <c r="I773" s="39">
        <f t="shared" si="65"/>
        <v>0</v>
      </c>
      <c r="J773" s="39">
        <f t="shared" si="65"/>
        <v>0</v>
      </c>
      <c r="K773" s="39">
        <f t="shared" si="65"/>
        <v>0</v>
      </c>
      <c r="L773" s="39">
        <f t="shared" si="65"/>
        <v>0</v>
      </c>
      <c r="M773" s="39">
        <f t="shared" si="65"/>
        <v>63.08</v>
      </c>
      <c r="N773" s="39">
        <f t="shared" si="65"/>
        <v>276.72000000000003</v>
      </c>
      <c r="O773" s="39">
        <f t="shared" si="65"/>
        <v>258.91000000000003</v>
      </c>
      <c r="P773" s="39">
        <f t="shared" si="65"/>
        <v>344.26</v>
      </c>
      <c r="Q773" s="39">
        <f t="shared" si="65"/>
        <v>410.24</v>
      </c>
      <c r="R773" s="39">
        <f t="shared" si="65"/>
        <v>8.52</v>
      </c>
      <c r="S773" s="39">
        <f t="shared" si="65"/>
        <v>0</v>
      </c>
      <c r="T773" s="39">
        <f t="shared" si="65"/>
        <v>0</v>
      </c>
      <c r="U773" s="39">
        <f t="shared" si="65"/>
        <v>0</v>
      </c>
      <c r="V773" s="39">
        <f t="shared" si="65"/>
        <v>0</v>
      </c>
      <c r="W773" s="39">
        <f t="shared" si="65"/>
        <v>26.83</v>
      </c>
      <c r="X773" s="39">
        <f t="shared" si="65"/>
        <v>38.97</v>
      </c>
      <c r="Y773" s="39">
        <f t="shared" si="65"/>
        <v>191.86</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27</v>
      </c>
      <c r="B774" s="39">
        <f t="shared" si="65"/>
        <v>205.84</v>
      </c>
      <c r="C774" s="39">
        <f t="shared" si="65"/>
        <v>989.31</v>
      </c>
      <c r="D774" s="39">
        <f t="shared" si="65"/>
        <v>929.75</v>
      </c>
      <c r="E774" s="39">
        <f t="shared" si="65"/>
        <v>765.68</v>
      </c>
      <c r="F774" s="39">
        <f t="shared" si="65"/>
        <v>429.9</v>
      </c>
      <c r="G774" s="39">
        <f t="shared" si="65"/>
        <v>0</v>
      </c>
      <c r="H774" s="39">
        <f t="shared" si="65"/>
        <v>0</v>
      </c>
      <c r="I774" s="39">
        <f t="shared" si="65"/>
        <v>0</v>
      </c>
      <c r="J774" s="39">
        <f t="shared" si="65"/>
        <v>0</v>
      </c>
      <c r="K774" s="39">
        <f t="shared" si="65"/>
        <v>0</v>
      </c>
      <c r="L774" s="39">
        <f t="shared" si="65"/>
        <v>53.45</v>
      </c>
      <c r="M774" s="39">
        <f t="shared" si="65"/>
        <v>139.04</v>
      </c>
      <c r="N774" s="39">
        <f t="shared" si="65"/>
        <v>100.88</v>
      </c>
      <c r="O774" s="39">
        <f t="shared" si="65"/>
        <v>6.33</v>
      </c>
      <c r="P774" s="39">
        <f t="shared" si="65"/>
        <v>67.64</v>
      </c>
      <c r="Q774" s="39">
        <f t="shared" si="65"/>
        <v>9.01</v>
      </c>
      <c r="R774" s="39">
        <f t="shared" si="65"/>
        <v>0</v>
      </c>
      <c r="S774" s="39">
        <f t="shared" si="65"/>
        <v>0</v>
      </c>
      <c r="T774" s="39">
        <f t="shared" si="65"/>
        <v>0</v>
      </c>
      <c r="U774" s="39">
        <f t="shared" si="65"/>
        <v>0</v>
      </c>
      <c r="V774" s="39">
        <f t="shared" si="65"/>
        <v>0</v>
      </c>
      <c r="W774" s="39">
        <f t="shared" si="65"/>
        <v>25.89</v>
      </c>
      <c r="X774" s="39">
        <f t="shared" si="65"/>
        <v>302.95999999999998</v>
      </c>
      <c r="Y774" s="39">
        <f t="shared" si="65"/>
        <v>294.16000000000003</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28</v>
      </c>
      <c r="B775" s="39">
        <f t="shared" si="65"/>
        <v>188.28</v>
      </c>
      <c r="C775" s="39">
        <f t="shared" si="65"/>
        <v>176.78</v>
      </c>
      <c r="D775" s="39">
        <f t="shared" si="65"/>
        <v>459.13</v>
      </c>
      <c r="E775" s="39">
        <f t="shared" si="65"/>
        <v>356.03</v>
      </c>
      <c r="F775" s="39">
        <f t="shared" si="65"/>
        <v>198.59</v>
      </c>
      <c r="G775" s="39">
        <f t="shared" si="65"/>
        <v>0</v>
      </c>
      <c r="H775" s="39">
        <f t="shared" si="65"/>
        <v>0</v>
      </c>
      <c r="I775" s="39">
        <f t="shared" si="65"/>
        <v>0</v>
      </c>
      <c r="J775" s="39">
        <f t="shared" si="65"/>
        <v>0</v>
      </c>
      <c r="K775" s="39">
        <f t="shared" si="65"/>
        <v>0</v>
      </c>
      <c r="L775" s="39">
        <f t="shared" si="65"/>
        <v>0</v>
      </c>
      <c r="M775" s="39">
        <f t="shared" si="65"/>
        <v>0</v>
      </c>
      <c r="N775" s="39">
        <f t="shared" si="65"/>
        <v>0</v>
      </c>
      <c r="O775" s="39">
        <f t="shared" si="65"/>
        <v>0</v>
      </c>
      <c r="P775" s="39">
        <f t="shared" si="65"/>
        <v>0</v>
      </c>
      <c r="Q775" s="39">
        <f t="shared" si="65"/>
        <v>3.91</v>
      </c>
      <c r="R775" s="39">
        <f t="shared" si="65"/>
        <v>0</v>
      </c>
      <c r="S775" s="39">
        <f t="shared" si="65"/>
        <v>0</v>
      </c>
      <c r="T775" s="39">
        <f t="shared" si="65"/>
        <v>0</v>
      </c>
      <c r="U775" s="39">
        <f t="shared" si="65"/>
        <v>0</v>
      </c>
      <c r="V775" s="39">
        <f t="shared" si="65"/>
        <v>0</v>
      </c>
      <c r="W775" s="39">
        <f t="shared" si="65"/>
        <v>0.61</v>
      </c>
      <c r="X775" s="39">
        <f t="shared" si="65"/>
        <v>454.64</v>
      </c>
      <c r="Y775" s="39">
        <f t="shared" si="65"/>
        <v>288.24</v>
      </c>
      <c r="Z775" s="38" t="str">
        <f>IF(Y775=0,"скрыть","")</f>
        <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29</v>
      </c>
      <c r="B776" s="39">
        <f t="shared" si="65"/>
        <v>172.77</v>
      </c>
      <c r="C776" s="39">
        <f t="shared" si="65"/>
        <v>223.72</v>
      </c>
      <c r="D776" s="39">
        <f t="shared" si="65"/>
        <v>116.61</v>
      </c>
      <c r="E776" s="39">
        <f t="shared" si="65"/>
        <v>62.3</v>
      </c>
      <c r="F776" s="39">
        <f t="shared" si="65"/>
        <v>0</v>
      </c>
      <c r="G776" s="39">
        <f t="shared" si="65"/>
        <v>0</v>
      </c>
      <c r="H776" s="39">
        <f t="shared" si="65"/>
        <v>0</v>
      </c>
      <c r="I776" s="39">
        <f t="shared" si="65"/>
        <v>0</v>
      </c>
      <c r="J776" s="39">
        <f t="shared" si="65"/>
        <v>0</v>
      </c>
      <c r="K776" s="39">
        <f t="shared" si="65"/>
        <v>0.25</v>
      </c>
      <c r="L776" s="39">
        <f t="shared" si="65"/>
        <v>1.46</v>
      </c>
      <c r="M776" s="39">
        <f t="shared" si="65"/>
        <v>0.15</v>
      </c>
      <c r="N776" s="39">
        <f t="shared" si="65"/>
        <v>0.34</v>
      </c>
      <c r="O776" s="39">
        <f t="shared" si="65"/>
        <v>0.22</v>
      </c>
      <c r="P776" s="39">
        <f t="shared" si="65"/>
        <v>3.36</v>
      </c>
      <c r="Q776" s="39">
        <f t="shared" si="65"/>
        <v>0</v>
      </c>
      <c r="R776" s="39">
        <f t="shared" si="65"/>
        <v>2.87</v>
      </c>
      <c r="S776" s="39">
        <f t="shared" si="65"/>
        <v>0</v>
      </c>
      <c r="T776" s="39">
        <f t="shared" si="65"/>
        <v>0</v>
      </c>
      <c r="U776" s="39">
        <f t="shared" si="65"/>
        <v>0</v>
      </c>
      <c r="V776" s="39">
        <f t="shared" si="65"/>
        <v>0</v>
      </c>
      <c r="W776" s="39">
        <f t="shared" si="65"/>
        <v>0</v>
      </c>
      <c r="X776" s="39">
        <f t="shared" si="65"/>
        <v>373.54</v>
      </c>
      <c r="Y776" s="39">
        <f t="shared" si="65"/>
        <v>159.74</v>
      </c>
      <c r="Z776" s="38" t="str">
        <f>IF(Y776=0,"скрыть","")</f>
        <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30</v>
      </c>
      <c r="B777" s="39">
        <f t="shared" si="65"/>
        <v>165.15</v>
      </c>
      <c r="C777" s="39">
        <f t="shared" si="65"/>
        <v>178.39</v>
      </c>
      <c r="D777" s="39">
        <f t="shared" si="65"/>
        <v>180.77</v>
      </c>
      <c r="E777" s="39">
        <f t="shared" si="65"/>
        <v>70.23</v>
      </c>
      <c r="F777" s="39">
        <f t="shared" si="65"/>
        <v>0</v>
      </c>
      <c r="G777" s="39">
        <f t="shared" si="65"/>
        <v>0</v>
      </c>
      <c r="H777" s="39">
        <f t="shared" si="65"/>
        <v>0</v>
      </c>
      <c r="I777" s="39">
        <f t="shared" si="65"/>
        <v>0</v>
      </c>
      <c r="J777" s="39">
        <f t="shared" si="65"/>
        <v>0</v>
      </c>
      <c r="K777" s="39">
        <f t="shared" si="65"/>
        <v>0</v>
      </c>
      <c r="L777" s="39">
        <f t="shared" si="65"/>
        <v>0.24</v>
      </c>
      <c r="M777" s="39">
        <f t="shared" si="65"/>
        <v>0.24</v>
      </c>
      <c r="N777" s="39">
        <f t="shared" si="65"/>
        <v>65.5</v>
      </c>
      <c r="O777" s="39">
        <f t="shared" si="65"/>
        <v>135.22</v>
      </c>
      <c r="P777" s="39">
        <f t="shared" si="65"/>
        <v>531.14</v>
      </c>
      <c r="Q777" s="39">
        <f t="shared" si="65"/>
        <v>228.68</v>
      </c>
      <c r="R777" s="39">
        <f t="shared" si="65"/>
        <v>17.850000000000001</v>
      </c>
      <c r="S777" s="39">
        <f t="shared" si="65"/>
        <v>0.18</v>
      </c>
      <c r="T777" s="39">
        <f t="shared" si="65"/>
        <v>0.18</v>
      </c>
      <c r="U777" s="39">
        <f t="shared" si="65"/>
        <v>0</v>
      </c>
      <c r="V777" s="39">
        <f t="shared" si="65"/>
        <v>0</v>
      </c>
      <c r="W777" s="39">
        <f t="shared" si="65"/>
        <v>23.79</v>
      </c>
      <c r="X777" s="39">
        <f t="shared" si="65"/>
        <v>485.77</v>
      </c>
      <c r="Y777" s="39">
        <f t="shared" si="65"/>
        <v>314.79000000000002</v>
      </c>
      <c r="Z777" s="38" t="str">
        <f>IF(Y777=0,"скрыть","")</f>
        <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31</v>
      </c>
      <c r="B778" s="39">
        <f t="shared" si="65"/>
        <v>70.41</v>
      </c>
      <c r="C778" s="39">
        <f t="shared" si="65"/>
        <v>138.43</v>
      </c>
      <c r="D778" s="39">
        <f t="shared" si="65"/>
        <v>110.31</v>
      </c>
      <c r="E778" s="39">
        <f t="shared" si="65"/>
        <v>166.24</v>
      </c>
      <c r="F778" s="39">
        <f t="shared" si="65"/>
        <v>72.400000000000006</v>
      </c>
      <c r="G778" s="39">
        <f t="shared" si="65"/>
        <v>0</v>
      </c>
      <c r="H778" s="39">
        <f t="shared" si="65"/>
        <v>0</v>
      </c>
      <c r="I778" s="39">
        <f t="shared" si="65"/>
        <v>0</v>
      </c>
      <c r="J778" s="39">
        <f t="shared" si="65"/>
        <v>0</v>
      </c>
      <c r="K778" s="39">
        <f t="shared" si="65"/>
        <v>1.21</v>
      </c>
      <c r="L778" s="39">
        <f t="shared" si="65"/>
        <v>0.25</v>
      </c>
      <c r="M778" s="39">
        <f t="shared" si="65"/>
        <v>0.24</v>
      </c>
      <c r="N778" s="39">
        <f t="shared" si="65"/>
        <v>0.82</v>
      </c>
      <c r="O778" s="39">
        <f t="shared" si="65"/>
        <v>0</v>
      </c>
      <c r="P778" s="39">
        <f t="shared" si="65"/>
        <v>0</v>
      </c>
      <c r="Q778" s="39">
        <f t="shared" si="65"/>
        <v>0</v>
      </c>
      <c r="R778" s="39">
        <f t="shared" si="65"/>
        <v>0</v>
      </c>
      <c r="S778" s="39">
        <f t="shared" si="65"/>
        <v>0</v>
      </c>
      <c r="T778" s="39">
        <f t="shared" si="65"/>
        <v>0</v>
      </c>
      <c r="U778" s="39">
        <f t="shared" si="65"/>
        <v>0</v>
      </c>
      <c r="V778" s="39">
        <f t="shared" si="65"/>
        <v>2.61</v>
      </c>
      <c r="W778" s="39">
        <f t="shared" si="65"/>
        <v>114.01</v>
      </c>
      <c r="X778" s="39">
        <f t="shared" si="65"/>
        <v>463.74</v>
      </c>
      <c r="Y778" s="39">
        <f t="shared" si="65"/>
        <v>256.67</v>
      </c>
      <c r="Z778" s="38" t="str">
        <f>IF(Y778=0,"скрыть","")</f>
        <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s="27" customFormat="1" ht="18.95" customHeight="1" x14ac:dyDescent="0.25">
      <c r="A779" s="22"/>
      <c r="B779" s="109" t="s">
        <v>119</v>
      </c>
      <c r="C779" s="109"/>
      <c r="D779" s="109"/>
      <c r="E779" s="109"/>
      <c r="F779" s="109"/>
      <c r="G779" s="109"/>
      <c r="H779" s="109"/>
      <c r="I779" s="109"/>
      <c r="J779" s="109"/>
      <c r="K779" s="109"/>
      <c r="L779" s="109"/>
      <c r="M779" s="109"/>
      <c r="N779" s="109"/>
      <c r="O779" s="109"/>
      <c r="P779" s="109"/>
      <c r="Q779" s="109"/>
      <c r="R779" s="109"/>
      <c r="S779" s="109"/>
      <c r="T779" s="109" t="s">
        <v>120</v>
      </c>
      <c r="U779" s="109"/>
      <c r="V779" s="109"/>
      <c r="W779" s="109"/>
      <c r="X779" s="109"/>
      <c r="Y779" s="109"/>
      <c r="Z779" s="26"/>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s="27" customFormat="1" ht="21" customHeight="1" x14ac:dyDescent="0.2">
      <c r="A780" s="21"/>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26"/>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s="27" customFormat="1" ht="20.25" customHeight="1" x14ac:dyDescent="0.25">
      <c r="A781" s="22"/>
      <c r="B781" s="107" t="s">
        <v>121</v>
      </c>
      <c r="C781" s="107"/>
      <c r="D781" s="107"/>
      <c r="E781" s="107"/>
      <c r="F781" s="107"/>
      <c r="G781" s="107"/>
      <c r="H781" s="107"/>
      <c r="I781" s="107"/>
      <c r="J781" s="107"/>
      <c r="K781" s="107"/>
      <c r="L781" s="107"/>
      <c r="M781" s="107"/>
      <c r="N781" s="107"/>
      <c r="O781" s="107"/>
      <c r="P781" s="107"/>
      <c r="Q781" s="107"/>
      <c r="R781" s="107"/>
      <c r="S781" s="107"/>
      <c r="T781" s="110">
        <f>T566</f>
        <v>-3.97</v>
      </c>
      <c r="U781" s="110"/>
      <c r="V781" s="110"/>
      <c r="W781" s="110"/>
      <c r="X781" s="110"/>
      <c r="Y781" s="110"/>
      <c r="Z781" s="26"/>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s="27" customFormat="1" ht="20.25" customHeight="1" x14ac:dyDescent="0.2">
      <c r="A782" s="21"/>
      <c r="B782" s="107"/>
      <c r="C782" s="107"/>
      <c r="D782" s="107"/>
      <c r="E782" s="107"/>
      <c r="F782" s="107"/>
      <c r="G782" s="107"/>
      <c r="H782" s="107"/>
      <c r="I782" s="107"/>
      <c r="J782" s="107"/>
      <c r="K782" s="107"/>
      <c r="L782" s="107"/>
      <c r="M782" s="107"/>
      <c r="N782" s="107"/>
      <c r="O782" s="107"/>
      <c r="P782" s="107"/>
      <c r="Q782" s="107"/>
      <c r="R782" s="107"/>
      <c r="S782" s="107"/>
      <c r="T782" s="110"/>
      <c r="U782" s="110"/>
      <c r="V782" s="110"/>
      <c r="W782" s="110"/>
      <c r="X782" s="110"/>
      <c r="Y782" s="110"/>
      <c r="Z782" s="26"/>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row>
    <row r="783" spans="1:75" s="27" customFormat="1" ht="20.25" customHeight="1" x14ac:dyDescent="0.25">
      <c r="A783" s="22"/>
      <c r="B783" s="102" t="s">
        <v>126</v>
      </c>
      <c r="C783" s="102"/>
      <c r="D783" s="102"/>
      <c r="E783" s="102"/>
      <c r="F783" s="102"/>
      <c r="G783" s="102"/>
      <c r="H783" s="102"/>
      <c r="I783" s="102"/>
      <c r="J783" s="102"/>
      <c r="K783" s="102"/>
      <c r="L783" s="102"/>
      <c r="M783" s="102"/>
      <c r="N783" s="102"/>
      <c r="O783" s="102"/>
      <c r="P783" s="102"/>
      <c r="Q783" s="102"/>
      <c r="R783" s="102"/>
      <c r="S783" s="102"/>
      <c r="T783" s="110">
        <f>T568</f>
        <v>205.39</v>
      </c>
      <c r="U783" s="110"/>
      <c r="V783" s="110"/>
      <c r="W783" s="110"/>
      <c r="X783" s="110"/>
      <c r="Y783" s="110"/>
      <c r="Z783" s="26"/>
    </row>
    <row r="784" spans="1:75" s="27" customFormat="1" ht="20.25" customHeight="1" x14ac:dyDescent="0.2">
      <c r="A784" s="21"/>
      <c r="B784" s="102"/>
      <c r="C784" s="102"/>
      <c r="D784" s="102"/>
      <c r="E784" s="102"/>
      <c r="F784" s="102"/>
      <c r="G784" s="102"/>
      <c r="H784" s="102"/>
      <c r="I784" s="102"/>
      <c r="J784" s="102"/>
      <c r="K784" s="102"/>
      <c r="L784" s="102"/>
      <c r="M784" s="102"/>
      <c r="N784" s="102"/>
      <c r="O784" s="102"/>
      <c r="P784" s="102"/>
      <c r="Q784" s="102"/>
      <c r="R784" s="102"/>
      <c r="S784" s="102"/>
      <c r="T784" s="110"/>
      <c r="U784" s="110"/>
      <c r="V784" s="110"/>
      <c r="W784" s="110"/>
      <c r="X784" s="110"/>
      <c r="Y784" s="110"/>
      <c r="Z784" s="26"/>
    </row>
    <row r="785" spans="1:26" s="27" customFormat="1" ht="48" customHeight="1" x14ac:dyDescent="0.25">
      <c r="A785" s="21"/>
      <c r="B785" s="104" t="s">
        <v>123</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26"/>
    </row>
    <row r="786" spans="1:26" ht="15.75" x14ac:dyDescent="0.25">
      <c r="B786" s="105" t="s">
        <v>167</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O50:P50"/>
    <mergeCell ref="Q50:R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topLeftCell="A13" zoomScale="80" zoomScaleNormal="80" workbookViewId="0">
      <selection activeCell="B51" sqref="B51:Y51"/>
    </sheetView>
  </sheetViews>
  <sheetFormatPr defaultColWidth="9.140625" defaultRowHeight="11.25" x14ac:dyDescent="0.2"/>
  <cols>
    <col min="1" max="1" width="6" style="21" customWidth="1"/>
    <col min="2" max="25" width="13.7109375" style="21" customWidth="1"/>
    <col min="26" max="26" width="0.85546875" style="24" customWidth="1"/>
    <col min="27" max="16384" width="9.140625" style="20"/>
  </cols>
  <sheetData>
    <row r="1" spans="1:25" x14ac:dyDescent="0.2">
      <c r="A1" s="127" t="s">
        <v>19</v>
      </c>
      <c r="B1" s="127"/>
      <c r="C1" s="127"/>
      <c r="D1" s="127"/>
      <c r="E1" s="127"/>
      <c r="F1" s="127"/>
      <c r="G1" s="127"/>
      <c r="H1" s="127"/>
      <c r="I1" s="127"/>
      <c r="J1" s="127"/>
      <c r="K1" s="127"/>
      <c r="L1" s="127"/>
      <c r="M1" s="127"/>
      <c r="N1" s="127"/>
      <c r="O1" s="127"/>
      <c r="P1" s="127"/>
      <c r="Q1" s="127"/>
      <c r="R1" s="127"/>
      <c r="S1" s="127"/>
      <c r="T1" s="127"/>
      <c r="U1" s="127"/>
      <c r="V1" s="127"/>
      <c r="W1" s="127"/>
      <c r="X1" s="127"/>
      <c r="Y1" s="127"/>
    </row>
    <row r="2" spans="1:25" x14ac:dyDescent="0.2">
      <c r="A2" s="127"/>
      <c r="B2" s="127"/>
      <c r="C2" s="127"/>
      <c r="D2" s="127"/>
      <c r="E2" s="127"/>
      <c r="F2" s="127"/>
      <c r="G2" s="127"/>
      <c r="H2" s="127"/>
      <c r="I2" s="127"/>
      <c r="J2" s="127"/>
      <c r="K2" s="127"/>
      <c r="L2" s="127"/>
      <c r="M2" s="127"/>
      <c r="N2" s="127"/>
      <c r="O2" s="127"/>
      <c r="P2" s="127"/>
      <c r="Q2" s="127"/>
      <c r="R2" s="127"/>
      <c r="S2" s="127"/>
      <c r="T2" s="127"/>
      <c r="U2" s="127"/>
      <c r="V2" s="127"/>
      <c r="W2" s="127"/>
      <c r="X2" s="127"/>
      <c r="Y2" s="127"/>
    </row>
    <row r="3" spans="1:25" x14ac:dyDescent="0.2">
      <c r="A3" s="127"/>
      <c r="B3" s="127"/>
      <c r="C3" s="127"/>
      <c r="D3" s="127"/>
      <c r="E3" s="127"/>
      <c r="F3" s="127"/>
      <c r="G3" s="127"/>
      <c r="H3" s="127"/>
      <c r="I3" s="127"/>
      <c r="J3" s="127"/>
      <c r="K3" s="127"/>
      <c r="L3" s="127"/>
      <c r="M3" s="127"/>
      <c r="N3" s="127"/>
      <c r="O3" s="127"/>
      <c r="P3" s="127"/>
      <c r="Q3" s="127"/>
      <c r="R3" s="127"/>
      <c r="S3" s="127"/>
      <c r="T3" s="127"/>
      <c r="U3" s="127"/>
      <c r="V3" s="127"/>
      <c r="W3" s="127"/>
      <c r="X3" s="127"/>
      <c r="Y3" s="127"/>
    </row>
    <row r="4" spans="1:25" ht="11.25" customHeight="1" x14ac:dyDescent="0.2">
      <c r="A4" s="128" t="s">
        <v>168</v>
      </c>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11.25" customHeight="1" x14ac:dyDescent="0.2">
      <c r="A5" s="128"/>
      <c r="B5" s="128"/>
      <c r="C5" s="128"/>
      <c r="D5" s="128"/>
      <c r="E5" s="128"/>
      <c r="F5" s="128"/>
      <c r="G5" s="128"/>
      <c r="H5" s="128"/>
      <c r="I5" s="128"/>
      <c r="J5" s="128"/>
      <c r="K5" s="128"/>
      <c r="L5" s="128"/>
      <c r="M5" s="128"/>
      <c r="N5" s="128"/>
      <c r="O5" s="128"/>
      <c r="P5" s="128"/>
      <c r="Q5" s="128"/>
      <c r="R5" s="128"/>
      <c r="S5" s="128"/>
      <c r="T5" s="128"/>
      <c r="U5" s="128"/>
      <c r="V5" s="128"/>
      <c r="W5" s="128"/>
      <c r="X5" s="128"/>
      <c r="Y5" s="128"/>
    </row>
    <row r="6" spans="1:25" ht="11.25" customHeight="1" x14ac:dyDescent="0.2">
      <c r="A6" s="128"/>
      <c r="B6" s="128"/>
      <c r="C6" s="128"/>
      <c r="D6" s="128"/>
      <c r="E6" s="128"/>
      <c r="F6" s="128"/>
      <c r="G6" s="128"/>
      <c r="H6" s="128"/>
      <c r="I6" s="128"/>
      <c r="J6" s="128"/>
      <c r="K6" s="128"/>
      <c r="L6" s="128"/>
      <c r="M6" s="128"/>
      <c r="N6" s="128"/>
      <c r="O6" s="128"/>
      <c r="P6" s="128"/>
      <c r="Q6" s="128"/>
      <c r="R6" s="128"/>
      <c r="S6" s="128"/>
      <c r="T6" s="128"/>
      <c r="U6" s="128"/>
      <c r="V6" s="128"/>
      <c r="W6" s="128"/>
      <c r="X6" s="128"/>
      <c r="Y6" s="128"/>
    </row>
    <row r="7" spans="1:25" x14ac:dyDescent="0.2">
      <c r="A7" s="128" t="s">
        <v>20</v>
      </c>
      <c r="B7" s="128"/>
      <c r="C7" s="128"/>
      <c r="D7" s="128"/>
      <c r="E7" s="128"/>
      <c r="F7" s="128"/>
      <c r="G7" s="128"/>
      <c r="H7" s="128"/>
      <c r="I7" s="128"/>
      <c r="J7" s="128"/>
      <c r="K7" s="128"/>
      <c r="L7" s="128"/>
      <c r="M7" s="128"/>
      <c r="N7" s="128"/>
      <c r="O7" s="128"/>
      <c r="P7" s="128"/>
      <c r="Q7" s="128"/>
      <c r="R7" s="128"/>
      <c r="S7" s="128"/>
      <c r="T7" s="128"/>
      <c r="U7" s="128"/>
      <c r="V7" s="128"/>
      <c r="W7" s="128"/>
      <c r="X7" s="128"/>
      <c r="Y7" s="128"/>
    </row>
    <row r="8" spans="1:25" x14ac:dyDescent="0.2">
      <c r="A8" s="128"/>
      <c r="B8" s="128"/>
      <c r="C8" s="128"/>
      <c r="D8" s="128"/>
      <c r="E8" s="128"/>
      <c r="F8" s="128"/>
      <c r="G8" s="128"/>
      <c r="H8" s="128"/>
      <c r="I8" s="128"/>
      <c r="J8" s="128"/>
      <c r="K8" s="128"/>
      <c r="L8" s="128"/>
      <c r="M8" s="128"/>
      <c r="N8" s="128"/>
      <c r="O8" s="128"/>
      <c r="P8" s="128"/>
      <c r="Q8" s="128"/>
      <c r="R8" s="128"/>
      <c r="S8" s="128"/>
      <c r="T8" s="128"/>
      <c r="U8" s="128"/>
      <c r="V8" s="128"/>
      <c r="W8" s="128"/>
      <c r="X8" s="128"/>
      <c r="Y8" s="128"/>
    </row>
    <row r="9" spans="1:25" x14ac:dyDescent="0.2">
      <c r="A9" s="128"/>
      <c r="B9" s="128"/>
      <c r="C9" s="128"/>
      <c r="D9" s="128"/>
      <c r="E9" s="128"/>
      <c r="F9" s="128"/>
      <c r="G9" s="128"/>
      <c r="H9" s="128"/>
      <c r="I9" s="128"/>
      <c r="J9" s="128"/>
      <c r="K9" s="128"/>
      <c r="L9" s="128"/>
      <c r="M9" s="128"/>
      <c r="N9" s="128"/>
      <c r="O9" s="128"/>
      <c r="P9" s="128"/>
      <c r="Q9" s="128"/>
      <c r="R9" s="128"/>
      <c r="S9" s="128"/>
      <c r="T9" s="128"/>
      <c r="U9" s="128"/>
      <c r="V9" s="128"/>
      <c r="W9" s="128"/>
      <c r="X9" s="128"/>
      <c r="Y9" s="128"/>
    </row>
    <row r="11" spans="1:25" ht="15.75" x14ac:dyDescent="0.25">
      <c r="B11" s="105" t="s">
        <v>21</v>
      </c>
      <c r="C11" s="105"/>
      <c r="D11" s="105"/>
      <c r="E11" s="105"/>
      <c r="F11" s="105"/>
      <c r="G11" s="105"/>
      <c r="H11" s="105"/>
      <c r="I11" s="105"/>
      <c r="J11" s="105"/>
      <c r="K11" s="105"/>
      <c r="L11" s="105"/>
      <c r="M11" s="105"/>
      <c r="N11" s="105"/>
      <c r="O11" s="105"/>
      <c r="P11" s="105"/>
      <c r="Q11" s="105"/>
      <c r="R11" s="105"/>
      <c r="S11" s="105"/>
      <c r="T11" s="105"/>
      <c r="U11" s="105"/>
      <c r="V11" s="105"/>
      <c r="W11" s="105"/>
      <c r="X11" s="105"/>
      <c r="Y11" s="105"/>
    </row>
    <row r="13" spans="1:25" ht="15.75" x14ac:dyDescent="0.25">
      <c r="A13" s="22"/>
      <c r="B13" s="107"/>
      <c r="C13" s="107"/>
      <c r="D13" s="107"/>
      <c r="E13" s="107"/>
      <c r="F13" s="107"/>
      <c r="G13" s="107"/>
      <c r="H13" s="107"/>
      <c r="I13" s="107"/>
      <c r="J13" s="107"/>
      <c r="K13" s="107"/>
      <c r="L13" s="107"/>
      <c r="M13" s="107"/>
      <c r="N13" s="108" t="s">
        <v>22</v>
      </c>
      <c r="O13" s="108"/>
      <c r="P13" s="108"/>
      <c r="Q13" s="108"/>
      <c r="R13" s="108"/>
      <c r="S13" s="108"/>
      <c r="T13" s="108"/>
      <c r="U13" s="108"/>
      <c r="V13" s="108"/>
      <c r="W13" s="108"/>
      <c r="X13" s="108"/>
      <c r="Y13" s="108"/>
    </row>
    <row r="14" spans="1:25" ht="15.75" x14ac:dyDescent="0.25">
      <c r="A14" s="22"/>
      <c r="B14" s="107"/>
      <c r="C14" s="107"/>
      <c r="D14" s="107"/>
      <c r="E14" s="107"/>
      <c r="F14" s="107"/>
      <c r="G14" s="107"/>
      <c r="H14" s="107"/>
      <c r="I14" s="107"/>
      <c r="J14" s="107"/>
      <c r="K14" s="107"/>
      <c r="L14" s="107"/>
      <c r="M14" s="107"/>
      <c r="N14" s="108" t="s">
        <v>23</v>
      </c>
      <c r="O14" s="108"/>
      <c r="P14" s="108"/>
      <c r="Q14" s="108" t="s">
        <v>24</v>
      </c>
      <c r="R14" s="108"/>
      <c r="S14" s="108"/>
      <c r="T14" s="108" t="s">
        <v>25</v>
      </c>
      <c r="U14" s="108"/>
      <c r="V14" s="108"/>
      <c r="W14" s="108" t="s">
        <v>26</v>
      </c>
      <c r="X14" s="108"/>
      <c r="Y14" s="108"/>
    </row>
    <row r="15" spans="1:25" ht="15.75" x14ac:dyDescent="0.25">
      <c r="A15" s="22"/>
      <c r="B15" s="107" t="s">
        <v>27</v>
      </c>
      <c r="C15" s="107"/>
      <c r="D15" s="107"/>
      <c r="E15" s="107"/>
      <c r="F15" s="107"/>
      <c r="G15" s="107"/>
      <c r="H15" s="107"/>
      <c r="I15" s="107"/>
      <c r="J15" s="107"/>
      <c r="K15" s="107"/>
      <c r="L15" s="107"/>
      <c r="M15" s="107"/>
      <c r="N15" s="115">
        <v>3810.98</v>
      </c>
      <c r="O15" s="115"/>
      <c r="P15" s="115"/>
      <c r="Q15" s="130">
        <f>$N$15</f>
        <v>3810.98</v>
      </c>
      <c r="R15" s="131"/>
      <c r="S15" s="132"/>
      <c r="T15" s="130">
        <f>$N$15</f>
        <v>3810.98</v>
      </c>
      <c r="U15" s="131"/>
      <c r="V15" s="132"/>
      <c r="W15" s="130">
        <f>$N$15</f>
        <v>3810.98</v>
      </c>
      <c r="X15" s="131"/>
      <c r="Y15" s="132"/>
    </row>
    <row r="17" spans="2:25" ht="15.75" x14ac:dyDescent="0.25">
      <c r="B17" s="105" t="s">
        <v>28</v>
      </c>
      <c r="C17" s="105"/>
      <c r="D17" s="105"/>
      <c r="E17" s="105"/>
      <c r="F17" s="105"/>
      <c r="G17" s="105"/>
      <c r="H17" s="105"/>
      <c r="I17" s="105"/>
      <c r="J17" s="105"/>
      <c r="K17" s="105"/>
      <c r="L17" s="105"/>
      <c r="M17" s="105"/>
      <c r="N17" s="105"/>
      <c r="O17" s="105"/>
      <c r="P17" s="105"/>
      <c r="Q17" s="105"/>
      <c r="R17" s="105"/>
      <c r="S17" s="105"/>
      <c r="T17" s="105"/>
      <c r="U17" s="105"/>
      <c r="V17" s="105"/>
      <c r="W17" s="105"/>
      <c r="X17" s="105"/>
      <c r="Y17" s="105"/>
    </row>
    <row r="18" spans="2:25" ht="15.75" x14ac:dyDescent="0.25">
      <c r="B18" s="105" t="s">
        <v>29</v>
      </c>
      <c r="C18" s="105"/>
      <c r="D18" s="105"/>
      <c r="E18" s="105"/>
      <c r="F18" s="105"/>
      <c r="G18" s="105"/>
      <c r="H18" s="105"/>
      <c r="I18" s="105"/>
      <c r="J18" s="126">
        <v>3377.33</v>
      </c>
      <c r="K18" s="126"/>
      <c r="L18" s="105" t="s">
        <v>30</v>
      </c>
      <c r="M18" s="105"/>
      <c r="N18" s="105"/>
      <c r="O18" s="105"/>
    </row>
    <row r="19" spans="2:25" ht="15.75" x14ac:dyDescent="0.25">
      <c r="B19" s="105" t="s">
        <v>31</v>
      </c>
      <c r="C19" s="105"/>
      <c r="D19" s="105"/>
      <c r="E19" s="105"/>
      <c r="F19" s="105"/>
      <c r="G19" s="105"/>
      <c r="H19" s="105"/>
      <c r="I19" s="105"/>
      <c r="J19" s="105"/>
      <c r="K19" s="105"/>
      <c r="L19" s="105"/>
      <c r="M19" s="105"/>
      <c r="N19" s="105"/>
      <c r="O19" s="105"/>
      <c r="P19" s="105"/>
      <c r="Q19" s="105"/>
      <c r="R19" s="105"/>
      <c r="S19" s="105"/>
      <c r="T19" s="105"/>
      <c r="U19" s="105"/>
      <c r="V19" s="105"/>
      <c r="W19" s="105"/>
      <c r="X19" s="105"/>
      <c r="Y19" s="105"/>
    </row>
    <row r="20" spans="2:25" ht="15.75" x14ac:dyDescent="0.25">
      <c r="B20" s="105" t="s">
        <v>32</v>
      </c>
      <c r="C20" s="105"/>
      <c r="D20" s="105"/>
      <c r="E20" s="105"/>
      <c r="F20" s="105"/>
      <c r="G20" s="105"/>
      <c r="H20" s="105"/>
      <c r="I20" s="105"/>
      <c r="J20" s="105"/>
      <c r="K20" s="105"/>
      <c r="L20" s="105"/>
      <c r="M20" s="105"/>
      <c r="N20" s="105"/>
      <c r="O20" s="105"/>
      <c r="P20" s="105"/>
      <c r="Q20" s="105"/>
      <c r="R20" s="105"/>
      <c r="S20" s="105"/>
      <c r="T20" s="105"/>
      <c r="U20" s="105"/>
      <c r="V20" s="105"/>
      <c r="W20" s="105"/>
      <c r="X20" s="105"/>
      <c r="Y20" s="105"/>
    </row>
    <row r="21" spans="2:25" ht="15.75" x14ac:dyDescent="0.25">
      <c r="B21" s="105" t="s">
        <v>33</v>
      </c>
      <c r="C21" s="105"/>
      <c r="D21" s="105"/>
      <c r="E21" s="105"/>
      <c r="F21" s="105"/>
      <c r="G21" s="105"/>
      <c r="H21" s="105"/>
      <c r="I21" s="105"/>
      <c r="J21" s="105"/>
      <c r="K21" s="105"/>
      <c r="L21" s="105"/>
      <c r="M21" s="105"/>
      <c r="N21" s="105"/>
      <c r="O21" s="126">
        <v>1910.5</v>
      </c>
      <c r="P21" s="126"/>
      <c r="Q21" s="105" t="s">
        <v>34</v>
      </c>
      <c r="R21" s="105"/>
      <c r="S21" s="105"/>
    </row>
    <row r="22" spans="2:25" ht="15.75" x14ac:dyDescent="0.25">
      <c r="B22" s="105" t="s">
        <v>35</v>
      </c>
      <c r="C22" s="105"/>
      <c r="D22" s="105"/>
      <c r="E22" s="105"/>
      <c r="F22" s="105"/>
      <c r="G22" s="105"/>
      <c r="H22" s="105"/>
      <c r="I22" s="105"/>
      <c r="J22" s="105"/>
      <c r="K22" s="105"/>
      <c r="L22" s="105"/>
      <c r="M22" s="126">
        <v>944029.29</v>
      </c>
      <c r="N22" s="126"/>
      <c r="O22" s="105" t="s">
        <v>36</v>
      </c>
      <c r="P22" s="105"/>
      <c r="Q22" s="105"/>
    </row>
    <row r="23" spans="2:25" ht="15.75" x14ac:dyDescent="0.25">
      <c r="B23" s="105" t="s">
        <v>37</v>
      </c>
      <c r="C23" s="105"/>
      <c r="D23" s="105"/>
      <c r="E23" s="105"/>
      <c r="F23" s="105"/>
      <c r="G23" s="105"/>
      <c r="H23" s="105"/>
      <c r="I23" s="105"/>
      <c r="J23" s="105"/>
      <c r="K23" s="105"/>
      <c r="L23" s="105"/>
      <c r="M23" s="105"/>
      <c r="N23" s="105"/>
      <c r="O23" s="105"/>
      <c r="P23" s="105"/>
      <c r="Q23" s="105"/>
      <c r="R23" s="105"/>
      <c r="S23" s="105"/>
      <c r="T23" s="105"/>
      <c r="U23" s="105"/>
      <c r="V23" s="105"/>
      <c r="W23" s="105"/>
      <c r="X23" s="105"/>
      <c r="Y23" s="105"/>
    </row>
    <row r="24" spans="2:25" ht="15.75" x14ac:dyDescent="0.25">
      <c r="B24" s="129">
        <v>1.55379495389547E-3</v>
      </c>
      <c r="C24" s="129"/>
      <c r="D24" s="129"/>
      <c r="E24" s="129"/>
      <c r="F24" s="105" t="s">
        <v>38</v>
      </c>
      <c r="G24" s="105"/>
    </row>
    <row r="25" spans="2:25" ht="15.75" x14ac:dyDescent="0.25">
      <c r="B25" s="105" t="s">
        <v>39</v>
      </c>
      <c r="C25" s="105"/>
      <c r="D25" s="105"/>
      <c r="E25" s="105"/>
      <c r="F25" s="105"/>
      <c r="G25" s="105"/>
      <c r="H25" s="105"/>
      <c r="I25" s="105"/>
      <c r="J25" s="105"/>
      <c r="K25" s="105"/>
      <c r="L25" s="105"/>
      <c r="M25" s="105"/>
      <c r="N25" s="105"/>
      <c r="O25" s="105"/>
      <c r="P25" s="117">
        <v>181.49100000000001</v>
      </c>
      <c r="Q25" s="117"/>
      <c r="R25" s="22" t="s">
        <v>40</v>
      </c>
    </row>
    <row r="26" spans="2:25" ht="15.75" x14ac:dyDescent="0.25">
      <c r="B26" s="105" t="s">
        <v>41</v>
      </c>
      <c r="C26" s="105"/>
      <c r="D26" s="105"/>
      <c r="E26" s="105"/>
      <c r="F26" s="105"/>
      <c r="G26" s="105"/>
      <c r="H26" s="105"/>
      <c r="I26" s="105"/>
      <c r="J26" s="105"/>
      <c r="K26" s="105"/>
      <c r="L26" s="105"/>
      <c r="M26" s="105"/>
      <c r="N26" s="105"/>
      <c r="O26" s="105"/>
      <c r="P26" s="105"/>
      <c r="Q26" s="105"/>
      <c r="R26" s="105"/>
      <c r="S26" s="105"/>
      <c r="T26" s="105"/>
      <c r="U26" s="105"/>
      <c r="V26" s="105"/>
      <c r="W26" s="105"/>
      <c r="X26" s="105"/>
      <c r="Y26" s="105"/>
    </row>
    <row r="27" spans="2:25" ht="15.75" x14ac:dyDescent="0.25">
      <c r="B27" s="105" t="s">
        <v>42</v>
      </c>
      <c r="C27" s="105"/>
      <c r="D27" s="105"/>
      <c r="E27" s="105"/>
      <c r="F27" s="105"/>
      <c r="G27" s="105"/>
      <c r="H27" s="122">
        <v>4.3906513074800004E-3</v>
      </c>
      <c r="I27" s="122"/>
      <c r="J27" s="105" t="s">
        <v>40</v>
      </c>
      <c r="K27" s="105"/>
    </row>
    <row r="28" spans="2:25" ht="15.75" x14ac:dyDescent="0.25">
      <c r="B28" s="105" t="s">
        <v>43</v>
      </c>
      <c r="C28" s="105"/>
      <c r="D28" s="105"/>
      <c r="E28" s="105"/>
      <c r="F28" s="105"/>
      <c r="G28" s="105"/>
      <c r="H28" s="105"/>
      <c r="I28" s="105"/>
      <c r="J28" s="105"/>
      <c r="K28" s="105"/>
      <c r="L28" s="105"/>
      <c r="M28" s="105"/>
      <c r="N28" s="105"/>
      <c r="O28" s="105"/>
      <c r="P28" s="105"/>
      <c r="Q28" s="105"/>
      <c r="R28" s="105"/>
      <c r="S28" s="105"/>
      <c r="T28" s="105"/>
      <c r="U28" s="105"/>
      <c r="V28" s="105"/>
      <c r="W28" s="105"/>
      <c r="X28" s="105"/>
      <c r="Y28" s="105"/>
    </row>
    <row r="29" spans="2:25" ht="15.75" x14ac:dyDescent="0.25">
      <c r="B29" s="105" t="s">
        <v>44</v>
      </c>
      <c r="C29" s="105"/>
      <c r="D29" s="105"/>
      <c r="E29" s="105"/>
      <c r="F29" s="105"/>
      <c r="G29" s="124">
        <f>SUM(I31:J35)</f>
        <v>19.037875213059216</v>
      </c>
      <c r="H29" s="124"/>
      <c r="I29" s="124"/>
      <c r="J29" s="22" t="s">
        <v>40</v>
      </c>
    </row>
    <row r="30" spans="2:25" ht="15.75" x14ac:dyDescent="0.25">
      <c r="B30" s="105" t="s">
        <v>45</v>
      </c>
      <c r="C30" s="105"/>
      <c r="D30" s="105"/>
      <c r="E30" s="105"/>
    </row>
    <row r="31" spans="2:25" ht="15.75" x14ac:dyDescent="0.25">
      <c r="D31" s="105" t="s">
        <v>46</v>
      </c>
      <c r="E31" s="105"/>
      <c r="F31" s="105"/>
      <c r="G31" s="105"/>
      <c r="H31" s="105"/>
      <c r="I31" s="124">
        <v>0.1603512130592156</v>
      </c>
      <c r="J31" s="124"/>
      <c r="K31" s="124"/>
      <c r="L31" s="22" t="s">
        <v>40</v>
      </c>
    </row>
    <row r="32" spans="2:25" ht="15.75" x14ac:dyDescent="0.25">
      <c r="D32" s="105" t="s">
        <v>47</v>
      </c>
      <c r="E32" s="105"/>
      <c r="F32" s="105"/>
      <c r="G32" s="105"/>
      <c r="H32" s="105"/>
      <c r="I32" s="117">
        <v>14.156093499999999</v>
      </c>
      <c r="J32" s="117"/>
      <c r="K32" s="117"/>
      <c r="L32" s="22" t="s">
        <v>40</v>
      </c>
    </row>
    <row r="33" spans="2:25" ht="15.75" x14ac:dyDescent="0.25">
      <c r="D33" s="105" t="s">
        <v>48</v>
      </c>
      <c r="E33" s="105"/>
      <c r="F33" s="105"/>
      <c r="G33" s="105"/>
      <c r="H33" s="105"/>
      <c r="I33" s="117">
        <v>4.7214305000000003</v>
      </c>
      <c r="J33" s="117"/>
      <c r="K33" s="117"/>
      <c r="L33" s="22" t="s">
        <v>40</v>
      </c>
    </row>
    <row r="34" spans="2:25" ht="15.75" x14ac:dyDescent="0.25">
      <c r="D34" s="105" t="s">
        <v>49</v>
      </c>
      <c r="E34" s="105"/>
      <c r="F34" s="105"/>
      <c r="G34" s="105"/>
      <c r="H34" s="105"/>
      <c r="I34" s="116">
        <v>0</v>
      </c>
      <c r="J34" s="116"/>
      <c r="K34" s="116"/>
      <c r="L34" s="22" t="s">
        <v>40</v>
      </c>
    </row>
    <row r="35" spans="2:25" ht="15.75" x14ac:dyDescent="0.25">
      <c r="D35" s="105" t="s">
        <v>50</v>
      </c>
      <c r="E35" s="105"/>
      <c r="F35" s="105"/>
      <c r="G35" s="105"/>
      <c r="H35" s="105"/>
      <c r="I35" s="117">
        <v>0</v>
      </c>
      <c r="J35" s="117"/>
      <c r="K35" s="117"/>
      <c r="L35" s="22" t="s">
        <v>40</v>
      </c>
    </row>
    <row r="36" spans="2:25" ht="15.75" x14ac:dyDescent="0.25">
      <c r="B36" s="105" t="s">
        <v>51</v>
      </c>
      <c r="C36" s="105"/>
      <c r="D36" s="105"/>
      <c r="E36" s="105"/>
      <c r="F36" s="105"/>
      <c r="G36" s="105"/>
      <c r="H36" s="105"/>
      <c r="I36" s="105"/>
      <c r="J36" s="105"/>
      <c r="K36" s="105"/>
      <c r="L36" s="105"/>
      <c r="M36" s="105"/>
      <c r="N36" s="105"/>
      <c r="O36" s="105"/>
      <c r="P36" s="117">
        <v>86.958799999999997</v>
      </c>
      <c r="Q36" s="117"/>
      <c r="R36" s="22" t="s">
        <v>40</v>
      </c>
    </row>
    <row r="37" spans="2:25" ht="15.75" x14ac:dyDescent="0.25">
      <c r="B37" s="105" t="s">
        <v>52</v>
      </c>
      <c r="C37" s="105"/>
      <c r="D37" s="105"/>
      <c r="E37" s="105"/>
      <c r="F37" s="105"/>
      <c r="G37" s="105"/>
      <c r="H37" s="105"/>
      <c r="I37" s="105"/>
      <c r="J37" s="105"/>
      <c r="K37" s="105"/>
      <c r="L37" s="105"/>
      <c r="M37" s="105"/>
      <c r="N37" s="105"/>
      <c r="O37" s="105"/>
      <c r="P37" s="105"/>
      <c r="Q37" s="105"/>
      <c r="R37" s="105"/>
      <c r="S37" s="105"/>
      <c r="T37" s="105"/>
      <c r="U37" s="105"/>
      <c r="V37" s="105"/>
      <c r="W37" s="105"/>
      <c r="X37" s="105"/>
      <c r="Y37" s="105"/>
    </row>
    <row r="38" spans="2:25" ht="15.75" x14ac:dyDescent="0.25">
      <c r="B38" s="117">
        <v>100.69261</v>
      </c>
      <c r="C38" s="117"/>
      <c r="D38" s="105" t="s">
        <v>53</v>
      </c>
      <c r="E38" s="105"/>
    </row>
    <row r="39" spans="2:25" ht="15.75" x14ac:dyDescent="0.25">
      <c r="B39" s="105" t="s">
        <v>54</v>
      </c>
      <c r="C39" s="105"/>
      <c r="D39" s="105"/>
      <c r="E39" s="105"/>
    </row>
    <row r="40" spans="2:25" ht="15.75" x14ac:dyDescent="0.25">
      <c r="D40" s="105" t="s">
        <v>55</v>
      </c>
      <c r="E40" s="105"/>
      <c r="F40" s="105"/>
      <c r="G40" s="117">
        <v>80.13000000000001</v>
      </c>
      <c r="H40" s="117"/>
      <c r="I40" s="105" t="s">
        <v>53</v>
      </c>
      <c r="J40" s="105"/>
    </row>
    <row r="41" spans="2:25" ht="15.75" x14ac:dyDescent="0.25">
      <c r="E41" s="105" t="s">
        <v>56</v>
      </c>
      <c r="F41" s="105"/>
      <c r="G41" s="105"/>
      <c r="H41" s="105"/>
      <c r="I41" s="117">
        <v>48.841000000000001</v>
      </c>
      <c r="J41" s="117"/>
      <c r="K41" s="105" t="s">
        <v>53</v>
      </c>
      <c r="L41" s="105"/>
    </row>
    <row r="42" spans="2:25" ht="15.75" x14ac:dyDescent="0.25">
      <c r="E42" s="105" t="s">
        <v>57</v>
      </c>
      <c r="F42" s="105"/>
      <c r="G42" s="105"/>
      <c r="H42" s="105"/>
      <c r="I42" s="117">
        <v>15.336</v>
      </c>
      <c r="J42" s="117"/>
      <c r="K42" s="105" t="s">
        <v>53</v>
      </c>
      <c r="L42" s="105"/>
    </row>
    <row r="43" spans="2:25" ht="15.75" x14ac:dyDescent="0.25">
      <c r="E43" s="105" t="s">
        <v>58</v>
      </c>
      <c r="F43" s="105"/>
      <c r="G43" s="105"/>
      <c r="H43" s="105"/>
      <c r="I43" s="117">
        <v>15.952999999999999</v>
      </c>
      <c r="J43" s="117"/>
      <c r="K43" s="105" t="s">
        <v>53</v>
      </c>
      <c r="L43" s="105"/>
    </row>
    <row r="44" spans="2:25" ht="15.75" x14ac:dyDescent="0.25">
      <c r="D44" s="105" t="s">
        <v>59</v>
      </c>
      <c r="E44" s="105"/>
      <c r="F44" s="105"/>
      <c r="G44" s="116">
        <v>20.562609999999999</v>
      </c>
      <c r="H44" s="116"/>
      <c r="I44" s="105" t="s">
        <v>53</v>
      </c>
      <c r="J44" s="105"/>
    </row>
    <row r="45" spans="2:25" ht="15.75" x14ac:dyDescent="0.25">
      <c r="E45" s="105" t="s">
        <v>56</v>
      </c>
      <c r="F45" s="105"/>
      <c r="G45" s="105"/>
      <c r="H45" s="105"/>
      <c r="I45" s="116">
        <v>10.13743</v>
      </c>
      <c r="J45" s="116"/>
      <c r="K45" s="105" t="s">
        <v>53</v>
      </c>
      <c r="L45" s="105"/>
    </row>
    <row r="46" spans="2:25" ht="15.75" x14ac:dyDescent="0.25">
      <c r="E46" s="105" t="s">
        <v>58</v>
      </c>
      <c r="F46" s="105"/>
      <c r="G46" s="105"/>
      <c r="H46" s="105"/>
      <c r="I46" s="116">
        <v>10.425180000000001</v>
      </c>
      <c r="J46" s="116"/>
      <c r="K46" s="105" t="s">
        <v>53</v>
      </c>
      <c r="L46" s="105"/>
    </row>
    <row r="47" spans="2:25" ht="15.75" x14ac:dyDescent="0.25">
      <c r="B47" s="105" t="s">
        <v>60</v>
      </c>
      <c r="C47" s="105"/>
      <c r="D47" s="105"/>
      <c r="E47" s="105"/>
      <c r="F47" s="105"/>
      <c r="G47" s="105"/>
      <c r="H47" s="105"/>
      <c r="I47" s="105"/>
      <c r="J47" s="105"/>
      <c r="K47" s="105"/>
      <c r="L47" s="105"/>
      <c r="M47" s="105"/>
      <c r="N47" s="105"/>
      <c r="O47" s="105"/>
      <c r="P47" s="105"/>
      <c r="Q47" s="120">
        <v>110763.111</v>
      </c>
      <c r="R47" s="120"/>
      <c r="S47" s="105" t="s">
        <v>53</v>
      </c>
      <c r="T47" s="105"/>
    </row>
    <row r="48" spans="2:25" ht="15.75" x14ac:dyDescent="0.25">
      <c r="B48" s="105" t="s">
        <v>61</v>
      </c>
      <c r="C48" s="105"/>
      <c r="D48" s="105"/>
      <c r="E48" s="105"/>
      <c r="F48" s="105"/>
      <c r="G48" s="105"/>
      <c r="H48" s="105"/>
      <c r="I48" s="105"/>
      <c r="J48" s="105"/>
      <c r="K48" s="105"/>
      <c r="L48" s="105"/>
      <c r="M48" s="105"/>
      <c r="N48" s="105"/>
      <c r="O48" s="105"/>
      <c r="P48" s="105"/>
      <c r="Q48" s="105"/>
      <c r="R48" s="105"/>
      <c r="S48" s="105"/>
      <c r="T48" s="105"/>
      <c r="U48" s="105"/>
      <c r="V48" s="105"/>
      <c r="W48" s="105"/>
      <c r="X48" s="105"/>
      <c r="Y48" s="105"/>
    </row>
    <row r="49" spans="1:26" ht="15.75" x14ac:dyDescent="0.25">
      <c r="B49" s="105" t="s">
        <v>62</v>
      </c>
      <c r="C49" s="105"/>
      <c r="D49" s="105"/>
      <c r="E49" s="117">
        <v>1.28</v>
      </c>
      <c r="F49" s="117"/>
      <c r="G49" s="105" t="s">
        <v>53</v>
      </c>
      <c r="H49" s="105"/>
    </row>
    <row r="50" spans="1:26" ht="15.75" x14ac:dyDescent="0.25">
      <c r="B50" s="22" t="s">
        <v>63</v>
      </c>
      <c r="C50" s="22"/>
      <c r="D50" s="22"/>
      <c r="E50" s="25"/>
      <c r="F50" s="25"/>
      <c r="G50" s="22"/>
      <c r="H50" s="22"/>
      <c r="I50" s="119">
        <f>E49</f>
        <v>1.28</v>
      </c>
      <c r="J50" s="119"/>
      <c r="K50" s="105" t="s">
        <v>53</v>
      </c>
      <c r="L50" s="105"/>
    </row>
    <row r="51" spans="1:26" ht="15.75" x14ac:dyDescent="0.25">
      <c r="B51" s="105" t="s">
        <v>64</v>
      </c>
      <c r="C51" s="105"/>
      <c r="D51" s="105"/>
      <c r="E51" s="105"/>
      <c r="F51" s="105"/>
      <c r="G51" s="105"/>
      <c r="H51" s="105"/>
      <c r="I51" s="105"/>
      <c r="J51" s="105"/>
      <c r="K51" s="105"/>
      <c r="L51" s="105"/>
      <c r="M51" s="105"/>
      <c r="N51" s="105"/>
      <c r="O51" s="105"/>
      <c r="P51" s="105"/>
      <c r="Q51" s="105"/>
      <c r="R51" s="105"/>
      <c r="S51" s="105"/>
      <c r="T51" s="105"/>
      <c r="U51" s="105"/>
      <c r="V51" s="105"/>
      <c r="W51" s="105"/>
      <c r="X51" s="105"/>
      <c r="Y51" s="105"/>
    </row>
    <row r="52" spans="1:26" ht="15.75" x14ac:dyDescent="0.25">
      <c r="B52" s="105" t="s">
        <v>65</v>
      </c>
      <c r="C52" s="105"/>
      <c r="D52" s="105"/>
      <c r="E52" s="120">
        <v>11449.421728099995</v>
      </c>
      <c r="F52" s="120"/>
      <c r="G52" s="105" t="s">
        <v>53</v>
      </c>
      <c r="H52" s="105"/>
    </row>
    <row r="53" spans="1:26" ht="15.75" x14ac:dyDescent="0.25">
      <c r="B53" s="105" t="s">
        <v>54</v>
      </c>
      <c r="C53" s="105"/>
      <c r="D53" s="105"/>
      <c r="E53" s="105"/>
    </row>
    <row r="54" spans="1:26" ht="15.75" x14ac:dyDescent="0.25">
      <c r="D54" s="105" t="s">
        <v>46</v>
      </c>
      <c r="E54" s="105"/>
      <c r="F54" s="105"/>
      <c r="G54" s="105"/>
      <c r="H54" s="105"/>
      <c r="I54" s="117">
        <v>100.69261</v>
      </c>
      <c r="J54" s="117"/>
      <c r="K54" s="105" t="s">
        <v>53</v>
      </c>
      <c r="L54" s="105"/>
    </row>
    <row r="55" spans="1:26" ht="15.75" x14ac:dyDescent="0.25">
      <c r="D55" s="105" t="s">
        <v>47</v>
      </c>
      <c r="E55" s="105"/>
      <c r="F55" s="105"/>
      <c r="G55" s="105"/>
      <c r="H55" s="105"/>
      <c r="I55" s="117">
        <v>7823.1314409999977</v>
      </c>
      <c r="J55" s="117"/>
      <c r="K55" s="105" t="s">
        <v>53</v>
      </c>
      <c r="L55" s="105"/>
    </row>
    <row r="56" spans="1:26" ht="15.75" x14ac:dyDescent="0.25">
      <c r="D56" s="105" t="s">
        <v>48</v>
      </c>
      <c r="E56" s="105"/>
      <c r="F56" s="105"/>
      <c r="G56" s="105"/>
      <c r="H56" s="105"/>
      <c r="I56" s="117">
        <v>3525.5976770999969</v>
      </c>
      <c r="J56" s="117"/>
      <c r="K56" s="105" t="s">
        <v>53</v>
      </c>
      <c r="L56" s="105"/>
    </row>
    <row r="57" spans="1:26" ht="15.75" x14ac:dyDescent="0.25">
      <c r="D57" s="105" t="s">
        <v>49</v>
      </c>
      <c r="E57" s="105"/>
      <c r="F57" s="105"/>
      <c r="G57" s="105"/>
      <c r="H57" s="105"/>
      <c r="I57" s="116">
        <v>0</v>
      </c>
      <c r="J57" s="116"/>
      <c r="K57" s="105" t="s">
        <v>53</v>
      </c>
      <c r="L57" s="105"/>
    </row>
    <row r="58" spans="1:26" ht="15.75" x14ac:dyDescent="0.25">
      <c r="D58" s="105" t="s">
        <v>50</v>
      </c>
      <c r="E58" s="105"/>
      <c r="F58" s="105"/>
      <c r="G58" s="105"/>
      <c r="H58" s="105"/>
      <c r="I58" s="117">
        <v>0</v>
      </c>
      <c r="J58" s="117"/>
      <c r="K58" s="105" t="s">
        <v>53</v>
      </c>
      <c r="L58" s="105"/>
    </row>
    <row r="59" spans="1:26" ht="15.75" x14ac:dyDescent="0.25">
      <c r="B59" s="105" t="s">
        <v>66</v>
      </c>
      <c r="C59" s="105"/>
      <c r="D59" s="105"/>
      <c r="E59" s="105"/>
      <c r="F59" s="105"/>
      <c r="G59" s="105"/>
      <c r="H59" s="105"/>
      <c r="I59" s="105"/>
      <c r="J59" s="105"/>
      <c r="K59" s="105"/>
      <c r="L59" s="105"/>
      <c r="M59" s="105"/>
      <c r="N59" s="105"/>
      <c r="O59" s="105"/>
      <c r="P59" s="105"/>
      <c r="Q59" s="105"/>
      <c r="R59" s="118">
        <v>50724.9</v>
      </c>
      <c r="S59" s="118"/>
      <c r="T59" s="105" t="s">
        <v>53</v>
      </c>
      <c r="U59" s="105"/>
    </row>
    <row r="60" spans="1:26" ht="15.75" x14ac:dyDescent="0.25">
      <c r="B60" s="105" t="s">
        <v>67</v>
      </c>
      <c r="C60" s="105"/>
      <c r="D60" s="105"/>
      <c r="E60" s="105"/>
      <c r="F60" s="105"/>
      <c r="G60" s="105"/>
      <c r="H60" s="105"/>
      <c r="I60" s="105"/>
      <c r="J60" s="105"/>
      <c r="K60" s="105"/>
      <c r="L60" s="105"/>
      <c r="M60" s="105"/>
      <c r="N60" s="105"/>
      <c r="O60" s="105"/>
      <c r="P60" s="105"/>
      <c r="Q60" s="105"/>
      <c r="R60" s="105"/>
      <c r="S60" s="105"/>
      <c r="T60" s="105"/>
      <c r="U60" s="105"/>
      <c r="V60" s="105"/>
      <c r="W60" s="105"/>
      <c r="X60" s="105"/>
      <c r="Y60" s="105"/>
    </row>
    <row r="61" spans="1:26" ht="15.75" x14ac:dyDescent="0.25">
      <c r="B61" s="105" t="s">
        <v>68</v>
      </c>
      <c r="C61" s="105"/>
      <c r="D61" s="105"/>
      <c r="E61" s="105"/>
      <c r="F61" s="105"/>
      <c r="G61" s="116">
        <v>0</v>
      </c>
      <c r="H61" s="116"/>
      <c r="I61" s="105" t="s">
        <v>69</v>
      </c>
      <c r="J61" s="105"/>
      <c r="K61" s="105"/>
      <c r="L61" s="105"/>
    </row>
    <row r="62" spans="1:26" s="27" customFormat="1" ht="21" customHeight="1" x14ac:dyDescent="0.2">
      <c r="A62" s="114" t="s">
        <v>70</v>
      </c>
      <c r="B62" s="114"/>
      <c r="C62" s="114"/>
      <c r="D62" s="114"/>
      <c r="E62" s="114"/>
      <c r="F62" s="114"/>
      <c r="G62" s="114"/>
      <c r="H62" s="114"/>
      <c r="I62" s="114"/>
      <c r="J62" s="114"/>
      <c r="K62" s="114"/>
      <c r="L62" s="114"/>
      <c r="M62" s="114"/>
      <c r="N62" s="114"/>
      <c r="O62" s="114"/>
      <c r="P62" s="114"/>
      <c r="Q62" s="114"/>
      <c r="R62" s="114"/>
      <c r="S62" s="114"/>
      <c r="T62" s="114"/>
      <c r="U62" s="114"/>
      <c r="V62" s="114"/>
      <c r="W62" s="114"/>
      <c r="X62" s="114"/>
      <c r="Y62" s="114"/>
      <c r="Z62" s="26"/>
    </row>
    <row r="63" spans="1:26" s="27" customFormat="1" ht="23.1" customHeight="1" x14ac:dyDescent="0.2">
      <c r="A63" s="114"/>
      <c r="B63" s="114"/>
      <c r="C63" s="114"/>
      <c r="D63" s="114"/>
      <c r="E63" s="114"/>
      <c r="F63" s="114"/>
      <c r="G63" s="114"/>
      <c r="H63" s="114"/>
      <c r="I63" s="114"/>
      <c r="J63" s="114"/>
      <c r="K63" s="114"/>
      <c r="L63" s="114"/>
      <c r="M63" s="114"/>
      <c r="N63" s="114"/>
      <c r="O63" s="114"/>
      <c r="P63" s="114"/>
      <c r="Q63" s="114"/>
      <c r="R63" s="114"/>
      <c r="S63" s="114"/>
      <c r="T63" s="114"/>
      <c r="U63" s="114"/>
      <c r="V63" s="114"/>
      <c r="W63" s="114"/>
      <c r="X63" s="114"/>
      <c r="Y63" s="114"/>
      <c r="Z63" s="26"/>
    </row>
    <row r="64" spans="1:26" ht="15.75" x14ac:dyDescent="0.25">
      <c r="B64" s="105" t="s">
        <v>71</v>
      </c>
      <c r="C64" s="105"/>
      <c r="D64" s="105"/>
      <c r="E64" s="105"/>
      <c r="F64" s="105"/>
      <c r="G64" s="105"/>
      <c r="H64" s="105"/>
      <c r="I64" s="105"/>
      <c r="J64" s="105"/>
      <c r="K64" s="105"/>
      <c r="L64" s="105"/>
      <c r="M64" s="105"/>
      <c r="N64" s="105"/>
      <c r="O64" s="105"/>
      <c r="P64" s="105"/>
      <c r="Q64" s="105"/>
      <c r="R64" s="105"/>
      <c r="S64" s="105"/>
      <c r="T64" s="105"/>
      <c r="U64" s="105"/>
      <c r="V64" s="105"/>
      <c r="W64" s="105"/>
      <c r="X64" s="105"/>
      <c r="Y64" s="105"/>
    </row>
    <row r="65" spans="1:28" ht="15.75" x14ac:dyDescent="0.25">
      <c r="A65" s="22"/>
      <c r="B65" s="107"/>
      <c r="C65" s="107"/>
      <c r="D65" s="107"/>
      <c r="E65" s="107"/>
      <c r="F65" s="107"/>
      <c r="G65" s="107"/>
      <c r="H65" s="107"/>
      <c r="I65" s="107"/>
      <c r="J65" s="107"/>
      <c r="K65" s="107"/>
      <c r="L65" s="107"/>
      <c r="M65" s="107"/>
      <c r="N65" s="108" t="s">
        <v>72</v>
      </c>
      <c r="O65" s="108"/>
      <c r="P65" s="108"/>
      <c r="Q65" s="108"/>
      <c r="R65" s="108"/>
      <c r="S65" s="108"/>
      <c r="T65" s="108"/>
      <c r="U65" s="108"/>
      <c r="V65" s="108"/>
      <c r="W65" s="108"/>
      <c r="X65" s="108"/>
      <c r="Y65" s="108"/>
    </row>
    <row r="66" spans="1:28" s="27" customFormat="1" ht="18" customHeight="1" x14ac:dyDescent="0.25">
      <c r="A66" s="22"/>
      <c r="B66" s="107"/>
      <c r="C66" s="107"/>
      <c r="D66" s="107"/>
      <c r="E66" s="107"/>
      <c r="F66" s="107"/>
      <c r="G66" s="107"/>
      <c r="H66" s="107"/>
      <c r="I66" s="107"/>
      <c r="J66" s="107"/>
      <c r="K66" s="107"/>
      <c r="L66" s="107"/>
      <c r="M66" s="107"/>
      <c r="N66" s="108" t="s">
        <v>22</v>
      </c>
      <c r="O66" s="108"/>
      <c r="P66" s="108"/>
      <c r="Q66" s="108"/>
      <c r="R66" s="108"/>
      <c r="S66" s="108"/>
      <c r="T66" s="108"/>
      <c r="U66" s="108"/>
      <c r="V66" s="108"/>
      <c r="W66" s="108"/>
      <c r="X66" s="108"/>
      <c r="Y66" s="108"/>
      <c r="Z66" s="26"/>
    </row>
    <row r="67" spans="1:28" s="27" customFormat="1" ht="17.100000000000001" customHeight="1" x14ac:dyDescent="0.25">
      <c r="A67" s="22"/>
      <c r="B67" s="108" t="s">
        <v>73</v>
      </c>
      <c r="C67" s="108"/>
      <c r="D67" s="108"/>
      <c r="E67" s="108"/>
      <c r="F67" s="108"/>
      <c r="G67" s="108"/>
      <c r="H67" s="108"/>
      <c r="I67" s="108"/>
      <c r="J67" s="108"/>
      <c r="K67" s="108"/>
      <c r="L67" s="108"/>
      <c r="M67" s="108"/>
      <c r="N67" s="108" t="s">
        <v>23</v>
      </c>
      <c r="O67" s="108"/>
      <c r="P67" s="108"/>
      <c r="Q67" s="108" t="s">
        <v>24</v>
      </c>
      <c r="R67" s="108"/>
      <c r="S67" s="108"/>
      <c r="T67" s="108" t="s">
        <v>25</v>
      </c>
      <c r="U67" s="108"/>
      <c r="V67" s="108"/>
      <c r="W67" s="108" t="s">
        <v>26</v>
      </c>
      <c r="X67" s="108"/>
      <c r="Y67" s="108"/>
      <c r="Z67" s="26"/>
    </row>
    <row r="68" spans="1:28" s="27" customFormat="1" ht="15.75" customHeight="1" x14ac:dyDescent="0.25">
      <c r="A68" s="22"/>
      <c r="B68" s="107" t="s">
        <v>74</v>
      </c>
      <c r="C68" s="107"/>
      <c r="D68" s="107"/>
      <c r="E68" s="107"/>
      <c r="F68" s="107"/>
      <c r="G68" s="107"/>
      <c r="H68" s="107"/>
      <c r="I68" s="107"/>
      <c r="J68" s="107"/>
      <c r="K68" s="107"/>
      <c r="L68" s="107"/>
      <c r="M68" s="107"/>
      <c r="N68" s="115">
        <v>1741.44</v>
      </c>
      <c r="O68" s="115"/>
      <c r="P68" s="115"/>
      <c r="Q68" s="115">
        <f>N68</f>
        <v>1741.44</v>
      </c>
      <c r="R68" s="115"/>
      <c r="S68" s="115"/>
      <c r="T68" s="115">
        <f>Q68</f>
        <v>1741.44</v>
      </c>
      <c r="U68" s="115"/>
      <c r="V68" s="115"/>
      <c r="W68" s="115">
        <f>T68</f>
        <v>1741.44</v>
      </c>
      <c r="X68" s="115"/>
      <c r="Y68" s="115"/>
      <c r="Z68" s="26"/>
      <c r="AB68" s="30"/>
    </row>
    <row r="69" spans="1:28" s="27" customFormat="1" ht="15.75" customHeight="1" x14ac:dyDescent="0.25">
      <c r="A69" s="22"/>
      <c r="B69" s="107" t="s">
        <v>75</v>
      </c>
      <c r="C69" s="107"/>
      <c r="D69" s="107"/>
      <c r="E69" s="107"/>
      <c r="F69" s="107"/>
      <c r="G69" s="107"/>
      <c r="H69" s="107"/>
      <c r="I69" s="107"/>
      <c r="J69" s="107"/>
      <c r="K69" s="107"/>
      <c r="L69" s="107"/>
      <c r="M69" s="107"/>
      <c r="N69" s="115">
        <v>4096.05</v>
      </c>
      <c r="O69" s="115"/>
      <c r="P69" s="115"/>
      <c r="Q69" s="115">
        <f>N69</f>
        <v>4096.05</v>
      </c>
      <c r="R69" s="115"/>
      <c r="S69" s="115"/>
      <c r="T69" s="115">
        <f>Q69</f>
        <v>4096.05</v>
      </c>
      <c r="U69" s="115"/>
      <c r="V69" s="115"/>
      <c r="W69" s="115">
        <f>T69</f>
        <v>4096.05</v>
      </c>
      <c r="X69" s="115"/>
      <c r="Y69" s="115"/>
      <c r="Z69" s="26"/>
      <c r="AB69" s="30"/>
    </row>
    <row r="70" spans="1:28" s="27" customFormat="1" ht="15.75" customHeight="1" x14ac:dyDescent="0.25">
      <c r="A70" s="22"/>
      <c r="B70" s="107" t="s">
        <v>76</v>
      </c>
      <c r="C70" s="107"/>
      <c r="D70" s="107"/>
      <c r="E70" s="107"/>
      <c r="F70" s="107"/>
      <c r="G70" s="107"/>
      <c r="H70" s="107"/>
      <c r="I70" s="107"/>
      <c r="J70" s="107"/>
      <c r="K70" s="107"/>
      <c r="L70" s="107"/>
      <c r="M70" s="107"/>
      <c r="N70" s="115">
        <v>8266.42</v>
      </c>
      <c r="O70" s="115"/>
      <c r="P70" s="115"/>
      <c r="Q70" s="115">
        <f>N70</f>
        <v>8266.42</v>
      </c>
      <c r="R70" s="115"/>
      <c r="S70" s="115"/>
      <c r="T70" s="115">
        <f>Q70</f>
        <v>8266.42</v>
      </c>
      <c r="U70" s="115"/>
      <c r="V70" s="115"/>
      <c r="W70" s="115">
        <f>T70</f>
        <v>8266.42</v>
      </c>
      <c r="X70" s="115"/>
      <c r="Y70" s="115"/>
      <c r="Z70" s="26"/>
      <c r="AB70" s="30"/>
    </row>
    <row r="71" spans="1:28" ht="15.75" x14ac:dyDescent="0.25">
      <c r="B71" s="105" t="s">
        <v>77</v>
      </c>
      <c r="C71" s="105"/>
      <c r="D71" s="105"/>
      <c r="E71" s="105"/>
      <c r="F71" s="105"/>
      <c r="G71" s="105"/>
      <c r="H71" s="105"/>
      <c r="I71" s="105"/>
      <c r="J71" s="105"/>
      <c r="K71" s="105"/>
      <c r="L71" s="105"/>
      <c r="M71" s="105"/>
      <c r="N71" s="105"/>
      <c r="O71" s="105"/>
      <c r="P71" s="105"/>
      <c r="Q71" s="105"/>
      <c r="R71" s="105"/>
      <c r="S71" s="105"/>
      <c r="T71" s="105"/>
      <c r="U71" s="105"/>
      <c r="V71" s="105"/>
      <c r="W71" s="105"/>
      <c r="X71" s="105"/>
      <c r="Y71" s="105"/>
    </row>
    <row r="72" spans="1:28" ht="15.75" x14ac:dyDescent="0.25">
      <c r="A72" s="22"/>
      <c r="B72" s="107"/>
      <c r="C72" s="107"/>
      <c r="D72" s="107"/>
      <c r="E72" s="107"/>
      <c r="F72" s="107"/>
      <c r="G72" s="107"/>
      <c r="H72" s="107"/>
      <c r="I72" s="107"/>
      <c r="J72" s="107"/>
      <c r="K72" s="107"/>
      <c r="L72" s="107"/>
      <c r="M72" s="107"/>
      <c r="N72" s="108" t="s">
        <v>72</v>
      </c>
      <c r="O72" s="108"/>
      <c r="P72" s="108"/>
      <c r="Q72" s="108"/>
      <c r="R72" s="108"/>
      <c r="S72" s="108"/>
      <c r="T72" s="108"/>
      <c r="U72" s="108"/>
      <c r="V72" s="108"/>
      <c r="W72" s="108"/>
      <c r="X72" s="108"/>
      <c r="Y72" s="108"/>
    </row>
    <row r="73" spans="1:28" s="27" customFormat="1" ht="18" customHeight="1" x14ac:dyDescent="0.25">
      <c r="A73" s="22"/>
      <c r="B73" s="107"/>
      <c r="C73" s="107"/>
      <c r="D73" s="107"/>
      <c r="E73" s="107"/>
      <c r="F73" s="107"/>
      <c r="G73" s="107"/>
      <c r="H73" s="107"/>
      <c r="I73" s="107"/>
      <c r="J73" s="107"/>
      <c r="K73" s="107"/>
      <c r="L73" s="107"/>
      <c r="M73" s="107"/>
      <c r="N73" s="108" t="s">
        <v>22</v>
      </c>
      <c r="O73" s="108"/>
      <c r="P73" s="108"/>
      <c r="Q73" s="108"/>
      <c r="R73" s="108"/>
      <c r="S73" s="108"/>
      <c r="T73" s="108"/>
      <c r="U73" s="108"/>
      <c r="V73" s="108"/>
      <c r="W73" s="108"/>
      <c r="X73" s="108"/>
      <c r="Y73" s="108"/>
      <c r="Z73" s="26"/>
    </row>
    <row r="74" spans="1:28" s="27" customFormat="1" ht="17.100000000000001" customHeight="1" x14ac:dyDescent="0.25">
      <c r="A74" s="22"/>
      <c r="B74" s="108" t="s">
        <v>73</v>
      </c>
      <c r="C74" s="108"/>
      <c r="D74" s="108"/>
      <c r="E74" s="108"/>
      <c r="F74" s="108"/>
      <c r="G74" s="108"/>
      <c r="H74" s="108"/>
      <c r="I74" s="108"/>
      <c r="J74" s="108"/>
      <c r="K74" s="108"/>
      <c r="L74" s="108"/>
      <c r="M74" s="108"/>
      <c r="N74" s="108" t="s">
        <v>23</v>
      </c>
      <c r="O74" s="108"/>
      <c r="P74" s="108"/>
      <c r="Q74" s="108" t="s">
        <v>24</v>
      </c>
      <c r="R74" s="108"/>
      <c r="S74" s="108"/>
      <c r="T74" s="108" t="s">
        <v>25</v>
      </c>
      <c r="U74" s="108"/>
      <c r="V74" s="108"/>
      <c r="W74" s="108" t="s">
        <v>26</v>
      </c>
      <c r="X74" s="108"/>
      <c r="Y74" s="108"/>
      <c r="Z74" s="26"/>
    </row>
    <row r="75" spans="1:28" s="27" customFormat="1" ht="15.75" customHeight="1" x14ac:dyDescent="0.25">
      <c r="A75" s="22"/>
      <c r="B75" s="107" t="s">
        <v>78</v>
      </c>
      <c r="C75" s="107"/>
      <c r="D75" s="107"/>
      <c r="E75" s="107"/>
      <c r="F75" s="107"/>
      <c r="G75" s="107"/>
      <c r="H75" s="107"/>
      <c r="I75" s="107"/>
      <c r="J75" s="107"/>
      <c r="K75" s="107"/>
      <c r="L75" s="107"/>
      <c r="M75" s="107"/>
      <c r="N75" s="115">
        <v>1741.44</v>
      </c>
      <c r="O75" s="115"/>
      <c r="P75" s="115"/>
      <c r="Q75" s="115">
        <f>N75</f>
        <v>1741.44</v>
      </c>
      <c r="R75" s="115"/>
      <c r="S75" s="115"/>
      <c r="T75" s="115">
        <f>Q75</f>
        <v>1741.44</v>
      </c>
      <c r="U75" s="115"/>
      <c r="V75" s="115"/>
      <c r="W75" s="115">
        <f>T75</f>
        <v>1741.44</v>
      </c>
      <c r="X75" s="115"/>
      <c r="Y75" s="115"/>
      <c r="Z75" s="26"/>
      <c r="AB75" s="30"/>
    </row>
    <row r="76" spans="1:28" s="27" customFormat="1" ht="15.75" customHeight="1" x14ac:dyDescent="0.25">
      <c r="A76" s="22"/>
      <c r="B76" s="107" t="s">
        <v>79</v>
      </c>
      <c r="C76" s="107"/>
      <c r="D76" s="107"/>
      <c r="E76" s="107"/>
      <c r="F76" s="107"/>
      <c r="G76" s="107"/>
      <c r="H76" s="107"/>
      <c r="I76" s="107"/>
      <c r="J76" s="107"/>
      <c r="K76" s="107"/>
      <c r="L76" s="107"/>
      <c r="M76" s="107"/>
      <c r="N76" s="115">
        <v>6439.1900000000005</v>
      </c>
      <c r="O76" s="115"/>
      <c r="P76" s="115"/>
      <c r="Q76" s="115">
        <f>N76</f>
        <v>6439.1900000000005</v>
      </c>
      <c r="R76" s="115"/>
      <c r="S76" s="115"/>
      <c r="T76" s="115">
        <f>Q76</f>
        <v>6439.1900000000005</v>
      </c>
      <c r="U76" s="115"/>
      <c r="V76" s="115"/>
      <c r="W76" s="115">
        <f>T76</f>
        <v>6439.1900000000005</v>
      </c>
      <c r="X76" s="115"/>
      <c r="Y76" s="115"/>
      <c r="Z76" s="26"/>
      <c r="AB76" s="30"/>
    </row>
    <row r="77" spans="1:28" s="27" customFormat="1" ht="27.95" customHeight="1" x14ac:dyDescent="0.2">
      <c r="A77" s="114" t="s">
        <v>80</v>
      </c>
      <c r="B77" s="114"/>
      <c r="C77" s="114"/>
      <c r="D77" s="114"/>
      <c r="E77" s="114"/>
      <c r="F77" s="114"/>
      <c r="G77" s="114"/>
      <c r="H77" s="114"/>
      <c r="I77" s="114"/>
      <c r="J77" s="114"/>
      <c r="K77" s="114"/>
      <c r="L77" s="114"/>
      <c r="M77" s="114"/>
      <c r="N77" s="114"/>
      <c r="O77" s="114"/>
      <c r="P77" s="114"/>
      <c r="Q77" s="114"/>
      <c r="R77" s="114"/>
      <c r="S77" s="114"/>
      <c r="T77" s="114"/>
      <c r="U77" s="114"/>
      <c r="V77" s="114"/>
      <c r="W77" s="114"/>
      <c r="X77" s="114"/>
      <c r="Y77" s="114"/>
      <c r="Z77" s="26"/>
    </row>
    <row r="78" spans="1:28" s="27" customFormat="1" ht="27" customHeight="1" x14ac:dyDescent="0.2">
      <c r="A78" s="114"/>
      <c r="B78" s="114"/>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26"/>
    </row>
    <row r="79" spans="1:28" ht="15.75" x14ac:dyDescent="0.25">
      <c r="B79" s="105" t="s">
        <v>81</v>
      </c>
      <c r="C79" s="105"/>
      <c r="D79" s="105"/>
      <c r="E79" s="105"/>
      <c r="F79" s="105"/>
      <c r="G79" s="105"/>
      <c r="H79" s="105"/>
      <c r="I79" s="105"/>
      <c r="J79" s="105"/>
      <c r="K79" s="105"/>
      <c r="L79" s="105"/>
      <c r="M79" s="105"/>
      <c r="N79" s="105"/>
      <c r="O79" s="105"/>
      <c r="P79" s="105"/>
      <c r="Q79" s="105"/>
      <c r="R79" s="105"/>
      <c r="S79" s="105"/>
      <c r="T79" s="105"/>
      <c r="U79" s="105"/>
      <c r="V79" s="105"/>
      <c r="W79" s="105"/>
      <c r="X79" s="105"/>
      <c r="Y79" s="105"/>
    </row>
    <row r="80" spans="1:28" ht="11.25" customHeight="1" x14ac:dyDescent="0.2">
      <c r="A80" s="111"/>
      <c r="B80" s="112" t="s">
        <v>82</v>
      </c>
      <c r="C80" s="112"/>
      <c r="D80" s="112"/>
      <c r="E80" s="112"/>
      <c r="F80" s="112"/>
      <c r="G80" s="112"/>
      <c r="H80" s="112"/>
      <c r="I80" s="112"/>
      <c r="J80" s="112"/>
      <c r="K80" s="112"/>
      <c r="L80" s="112"/>
      <c r="M80" s="112"/>
      <c r="N80" s="112"/>
      <c r="O80" s="112"/>
      <c r="P80" s="112"/>
      <c r="Q80" s="112"/>
      <c r="R80" s="112"/>
      <c r="S80" s="112"/>
      <c r="T80" s="112"/>
      <c r="U80" s="112"/>
      <c r="V80" s="112"/>
      <c r="W80" s="112"/>
      <c r="X80" s="112"/>
      <c r="Y80" s="112"/>
    </row>
    <row r="81" spans="1:75" ht="11.25" customHeight="1" x14ac:dyDescent="0.2">
      <c r="A81" s="111"/>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row>
    <row r="82" spans="1:75" s="27" customFormat="1" ht="32.65" customHeight="1" x14ac:dyDescent="0.2">
      <c r="A82" s="31" t="s">
        <v>83</v>
      </c>
      <c r="B82" s="32" t="s">
        <v>84</v>
      </c>
      <c r="C82" s="32" t="s">
        <v>85</v>
      </c>
      <c r="D82" s="32" t="s">
        <v>86</v>
      </c>
      <c r="E82" s="32" t="s">
        <v>87</v>
      </c>
      <c r="F82" s="32" t="s">
        <v>88</v>
      </c>
      <c r="G82" s="32" t="s">
        <v>89</v>
      </c>
      <c r="H82" s="32" t="s">
        <v>90</v>
      </c>
      <c r="I82" s="32" t="s">
        <v>91</v>
      </c>
      <c r="J82" s="32" t="s">
        <v>92</v>
      </c>
      <c r="K82" s="32" t="s">
        <v>93</v>
      </c>
      <c r="L82" s="32" t="s">
        <v>94</v>
      </c>
      <c r="M82" s="32" t="s">
        <v>95</v>
      </c>
      <c r="N82" s="32" t="s">
        <v>96</v>
      </c>
      <c r="O82" s="32" t="s">
        <v>97</v>
      </c>
      <c r="P82" s="32" t="s">
        <v>98</v>
      </c>
      <c r="Q82" s="32" t="s">
        <v>99</v>
      </c>
      <c r="R82" s="32" t="s">
        <v>100</v>
      </c>
      <c r="S82" s="32" t="s">
        <v>101</v>
      </c>
      <c r="T82" s="32" t="s">
        <v>102</v>
      </c>
      <c r="U82" s="32" t="s">
        <v>103</v>
      </c>
      <c r="V82" s="32" t="s">
        <v>104</v>
      </c>
      <c r="W82" s="32" t="s">
        <v>105</v>
      </c>
      <c r="X82" s="32" t="s">
        <v>106</v>
      </c>
      <c r="Y82" s="32" t="s">
        <v>107</v>
      </c>
      <c r="Z82" s="26"/>
    </row>
    <row r="83" spans="1:75" ht="12" x14ac:dyDescent="0.2">
      <c r="A83" s="33">
        <v>1</v>
      </c>
      <c r="B83" s="34">
        <v>1893.49</v>
      </c>
      <c r="C83" s="34">
        <v>1751.58</v>
      </c>
      <c r="D83" s="34">
        <v>1699.51</v>
      </c>
      <c r="E83" s="34">
        <v>1659.98</v>
      </c>
      <c r="F83" s="34">
        <v>1643.19</v>
      </c>
      <c r="G83" s="34">
        <v>1647.75</v>
      </c>
      <c r="H83" s="34">
        <v>1659.7</v>
      </c>
      <c r="I83" s="34">
        <v>1910.45</v>
      </c>
      <c r="J83" s="34">
        <v>2098.9299999999998</v>
      </c>
      <c r="K83" s="34">
        <v>2364.7599999999998</v>
      </c>
      <c r="L83" s="34">
        <v>2500.23</v>
      </c>
      <c r="M83" s="34">
        <v>2527.9499999999998</v>
      </c>
      <c r="N83" s="34">
        <v>2506.06</v>
      </c>
      <c r="O83" s="34">
        <v>2514.0100000000002</v>
      </c>
      <c r="P83" s="34">
        <v>2511.27</v>
      </c>
      <c r="Q83" s="34">
        <v>2438.5499999999997</v>
      </c>
      <c r="R83" s="34">
        <v>2323.33</v>
      </c>
      <c r="S83" s="34">
        <v>2387.36</v>
      </c>
      <c r="T83" s="34">
        <v>2433.8199999999997</v>
      </c>
      <c r="U83" s="34">
        <v>2495.29</v>
      </c>
      <c r="V83" s="34">
        <v>2591.2199999999998</v>
      </c>
      <c r="W83" s="34">
        <v>2582.88</v>
      </c>
      <c r="X83" s="34">
        <v>2120.9899999999998</v>
      </c>
      <c r="Y83" s="34">
        <v>1996.2</v>
      </c>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row>
    <row r="84" spans="1:75" ht="12" x14ac:dyDescent="0.2">
      <c r="A84" s="33">
        <v>2</v>
      </c>
      <c r="B84" s="34">
        <v>1823.8</v>
      </c>
      <c r="C84" s="34">
        <v>1722.18</v>
      </c>
      <c r="D84" s="34">
        <v>1643.26</v>
      </c>
      <c r="E84" s="34">
        <v>1629.25</v>
      </c>
      <c r="F84" s="34">
        <v>1619.93</v>
      </c>
      <c r="G84" s="34">
        <v>1638.2</v>
      </c>
      <c r="H84" s="34">
        <v>1608.3</v>
      </c>
      <c r="I84" s="34">
        <v>1818.28</v>
      </c>
      <c r="J84" s="34">
        <v>2088.2799999999997</v>
      </c>
      <c r="K84" s="34">
        <v>2271.91</v>
      </c>
      <c r="L84" s="34">
        <v>2287.8399999999997</v>
      </c>
      <c r="M84" s="34">
        <v>2342.91</v>
      </c>
      <c r="N84" s="34">
        <v>2336.7599999999998</v>
      </c>
      <c r="O84" s="34">
        <v>2307.79</v>
      </c>
      <c r="P84" s="34">
        <v>2292.65</v>
      </c>
      <c r="Q84" s="34">
        <v>2273.4299999999998</v>
      </c>
      <c r="R84" s="34">
        <v>2222.91</v>
      </c>
      <c r="S84" s="34">
        <v>2270.0899999999997</v>
      </c>
      <c r="T84" s="34">
        <v>2273.11</v>
      </c>
      <c r="U84" s="34">
        <v>2420.4699999999998</v>
      </c>
      <c r="V84" s="34">
        <v>2474.15</v>
      </c>
      <c r="W84" s="34">
        <v>2465.0099999999998</v>
      </c>
      <c r="X84" s="34">
        <v>2071.14</v>
      </c>
      <c r="Y84" s="34">
        <v>1885.32</v>
      </c>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row>
    <row r="85" spans="1:75" ht="12" x14ac:dyDescent="0.2">
      <c r="A85" s="33">
        <v>3</v>
      </c>
      <c r="B85" s="34">
        <v>1814.46</v>
      </c>
      <c r="C85" s="34">
        <v>1718.3600000000001</v>
      </c>
      <c r="D85" s="34">
        <v>1635.03</v>
      </c>
      <c r="E85" s="34">
        <v>1618.99</v>
      </c>
      <c r="F85" s="34">
        <v>1616.06</v>
      </c>
      <c r="G85" s="34">
        <v>1624.67</v>
      </c>
      <c r="H85" s="34">
        <v>1642.97</v>
      </c>
      <c r="I85" s="34">
        <v>1861.38</v>
      </c>
      <c r="J85" s="34">
        <v>2112.5299999999997</v>
      </c>
      <c r="K85" s="34">
        <v>2460.94</v>
      </c>
      <c r="L85" s="34">
        <v>2515.79</v>
      </c>
      <c r="M85" s="34">
        <v>2541.35</v>
      </c>
      <c r="N85" s="34">
        <v>2530.7600000000002</v>
      </c>
      <c r="O85" s="34">
        <v>2517.1999999999998</v>
      </c>
      <c r="P85" s="34">
        <v>2498.41</v>
      </c>
      <c r="Q85" s="34">
        <v>2457.7799999999997</v>
      </c>
      <c r="R85" s="34">
        <v>2407.7599999999998</v>
      </c>
      <c r="S85" s="34">
        <v>2433.4899999999998</v>
      </c>
      <c r="T85" s="34">
        <v>2383.2599999999998</v>
      </c>
      <c r="U85" s="34">
        <v>2434.5</v>
      </c>
      <c r="V85" s="34">
        <v>2510.48</v>
      </c>
      <c r="W85" s="34">
        <v>2561.88</v>
      </c>
      <c r="X85" s="34">
        <v>2141.31</v>
      </c>
      <c r="Y85" s="34">
        <v>1981.1100000000001</v>
      </c>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row>
    <row r="86" spans="1:75" ht="12" x14ac:dyDescent="0.2">
      <c r="A86" s="33">
        <v>4</v>
      </c>
      <c r="B86" s="34">
        <v>1755.77</v>
      </c>
      <c r="C86" s="34">
        <v>1685.9</v>
      </c>
      <c r="D86" s="34">
        <v>1641.21</v>
      </c>
      <c r="E86" s="34">
        <v>1637.23</v>
      </c>
      <c r="F86" s="34">
        <v>1632.22</v>
      </c>
      <c r="G86" s="34">
        <v>1617.53</v>
      </c>
      <c r="H86" s="34">
        <v>1575.77</v>
      </c>
      <c r="I86" s="34">
        <v>1706.8600000000001</v>
      </c>
      <c r="J86" s="34">
        <v>1993.76</v>
      </c>
      <c r="K86" s="34">
        <v>2155.3399999999997</v>
      </c>
      <c r="L86" s="34">
        <v>2277.46</v>
      </c>
      <c r="M86" s="34">
        <v>2285.42</v>
      </c>
      <c r="N86" s="34">
        <v>2284.1999999999998</v>
      </c>
      <c r="O86" s="34">
        <v>2282.67</v>
      </c>
      <c r="P86" s="34">
        <v>2381.4699999999998</v>
      </c>
      <c r="Q86" s="34">
        <v>2288.67</v>
      </c>
      <c r="R86" s="34">
        <v>2283.4</v>
      </c>
      <c r="S86" s="34">
        <v>2333.4699999999998</v>
      </c>
      <c r="T86" s="34">
        <v>2338.4699999999998</v>
      </c>
      <c r="U86" s="34">
        <v>2436.11</v>
      </c>
      <c r="V86" s="34">
        <v>2500.04</v>
      </c>
      <c r="W86" s="34">
        <v>2518.63</v>
      </c>
      <c r="X86" s="34">
        <v>2123.94</v>
      </c>
      <c r="Y86" s="34">
        <v>1956.89</v>
      </c>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row>
    <row r="87" spans="1:75" ht="12" x14ac:dyDescent="0.2">
      <c r="A87" s="33">
        <v>5</v>
      </c>
      <c r="B87" s="34">
        <v>1760.15</v>
      </c>
      <c r="C87" s="34">
        <v>1638.01</v>
      </c>
      <c r="D87" s="34">
        <v>1603.81</v>
      </c>
      <c r="E87" s="34">
        <v>1586.82</v>
      </c>
      <c r="F87" s="34">
        <v>1600.29</v>
      </c>
      <c r="G87" s="34">
        <v>1647.26</v>
      </c>
      <c r="H87" s="34">
        <v>1757.58</v>
      </c>
      <c r="I87" s="34">
        <v>2103.21</v>
      </c>
      <c r="J87" s="34">
        <v>2426.0499999999997</v>
      </c>
      <c r="K87" s="34">
        <v>2506.91</v>
      </c>
      <c r="L87" s="34">
        <v>2517.6799999999998</v>
      </c>
      <c r="M87" s="34">
        <v>2570.25</v>
      </c>
      <c r="N87" s="34">
        <v>2541.66</v>
      </c>
      <c r="O87" s="34">
        <v>2561.6799999999998</v>
      </c>
      <c r="P87" s="34">
        <v>2547.04</v>
      </c>
      <c r="Q87" s="34">
        <v>2532.6999999999998</v>
      </c>
      <c r="R87" s="34">
        <v>2512.4299999999998</v>
      </c>
      <c r="S87" s="34">
        <v>2423.31</v>
      </c>
      <c r="T87" s="34">
        <v>2407.44</v>
      </c>
      <c r="U87" s="34">
        <v>2386.0299999999997</v>
      </c>
      <c r="V87" s="34">
        <v>2520.94</v>
      </c>
      <c r="W87" s="34">
        <v>2446.16</v>
      </c>
      <c r="X87" s="34">
        <v>2117.54</v>
      </c>
      <c r="Y87" s="34">
        <v>1883.78</v>
      </c>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row>
    <row r="88" spans="1:75" ht="12" x14ac:dyDescent="0.2">
      <c r="A88" s="33">
        <v>6</v>
      </c>
      <c r="B88" s="34">
        <v>1756.99</v>
      </c>
      <c r="C88" s="34">
        <v>1641.32</v>
      </c>
      <c r="D88" s="34">
        <v>1604.96</v>
      </c>
      <c r="E88" s="34">
        <v>1604.26</v>
      </c>
      <c r="F88" s="34">
        <v>1630.85</v>
      </c>
      <c r="G88" s="34">
        <v>1689.98</v>
      </c>
      <c r="H88" s="34">
        <v>1889.97</v>
      </c>
      <c r="I88" s="34">
        <v>2157.38</v>
      </c>
      <c r="J88" s="34">
        <v>2586.1999999999998</v>
      </c>
      <c r="K88" s="34">
        <v>2659.6</v>
      </c>
      <c r="L88" s="34">
        <v>2661.53</v>
      </c>
      <c r="M88" s="34">
        <v>2696.04</v>
      </c>
      <c r="N88" s="34">
        <v>2693.86</v>
      </c>
      <c r="O88" s="34">
        <v>2699.67</v>
      </c>
      <c r="P88" s="34">
        <v>2694.03</v>
      </c>
      <c r="Q88" s="34">
        <v>2674.13</v>
      </c>
      <c r="R88" s="34">
        <v>2661.51</v>
      </c>
      <c r="S88" s="34">
        <v>2609.3200000000002</v>
      </c>
      <c r="T88" s="34">
        <v>2596.06</v>
      </c>
      <c r="U88" s="34">
        <v>2599.08</v>
      </c>
      <c r="V88" s="34">
        <v>2675.91</v>
      </c>
      <c r="W88" s="34">
        <v>2571.0500000000002</v>
      </c>
      <c r="X88" s="34">
        <v>2099.37</v>
      </c>
      <c r="Y88" s="34">
        <v>1995.82</v>
      </c>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row>
    <row r="89" spans="1:75" ht="12" x14ac:dyDescent="0.2">
      <c r="A89" s="33">
        <v>7</v>
      </c>
      <c r="B89" s="34">
        <v>1728.6100000000001</v>
      </c>
      <c r="C89" s="34">
        <v>1588.51</v>
      </c>
      <c r="D89" s="34">
        <v>1470.74</v>
      </c>
      <c r="E89" s="34">
        <v>1460.65</v>
      </c>
      <c r="F89" s="34">
        <v>1547.98</v>
      </c>
      <c r="G89" s="34">
        <v>1664.63</v>
      </c>
      <c r="H89" s="34">
        <v>1824.1200000000001</v>
      </c>
      <c r="I89" s="34">
        <v>2154.62</v>
      </c>
      <c r="J89" s="34">
        <v>2536.48</v>
      </c>
      <c r="K89" s="34">
        <v>2608.2800000000002</v>
      </c>
      <c r="L89" s="34">
        <v>2608.86</v>
      </c>
      <c r="M89" s="34">
        <v>2665.83</v>
      </c>
      <c r="N89" s="34">
        <v>2643.39</v>
      </c>
      <c r="O89" s="34">
        <v>2652.08</v>
      </c>
      <c r="P89" s="34">
        <v>2636.52</v>
      </c>
      <c r="Q89" s="34">
        <v>2624.7</v>
      </c>
      <c r="R89" s="34">
        <v>2613.75</v>
      </c>
      <c r="S89" s="34">
        <v>2533.63</v>
      </c>
      <c r="T89" s="34">
        <v>2536.5100000000002</v>
      </c>
      <c r="U89" s="34">
        <v>2575.04</v>
      </c>
      <c r="V89" s="34">
        <v>2640.23</v>
      </c>
      <c r="W89" s="34">
        <v>2617.1999999999998</v>
      </c>
      <c r="X89" s="34">
        <v>2269.13</v>
      </c>
      <c r="Y89" s="34">
        <v>2062.1</v>
      </c>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row>
    <row r="90" spans="1:75" ht="12" x14ac:dyDescent="0.2">
      <c r="A90" s="33">
        <v>8</v>
      </c>
      <c r="B90" s="34">
        <v>2064.9899999999998</v>
      </c>
      <c r="C90" s="34">
        <v>1907.35</v>
      </c>
      <c r="D90" s="34">
        <v>1806.82</v>
      </c>
      <c r="E90" s="34">
        <v>1782.33</v>
      </c>
      <c r="F90" s="34">
        <v>1762.72</v>
      </c>
      <c r="G90" s="34">
        <v>1751.29</v>
      </c>
      <c r="H90" s="34">
        <v>1733.74</v>
      </c>
      <c r="I90" s="34">
        <v>2059.08</v>
      </c>
      <c r="J90" s="34">
        <v>2346.58</v>
      </c>
      <c r="K90" s="34">
        <v>2533.35</v>
      </c>
      <c r="L90" s="34">
        <v>2612.41</v>
      </c>
      <c r="M90" s="34">
        <v>2630.71</v>
      </c>
      <c r="N90" s="34">
        <v>2616.5700000000002</v>
      </c>
      <c r="O90" s="34">
        <v>2600.2800000000002</v>
      </c>
      <c r="P90" s="34">
        <v>2594.6999999999998</v>
      </c>
      <c r="Q90" s="34">
        <v>2520.5500000000002</v>
      </c>
      <c r="R90" s="34">
        <v>2472.37</v>
      </c>
      <c r="S90" s="34">
        <v>2526.6999999999998</v>
      </c>
      <c r="T90" s="34">
        <v>2575.15</v>
      </c>
      <c r="U90" s="34">
        <v>2628.83</v>
      </c>
      <c r="V90" s="34">
        <v>2651.37</v>
      </c>
      <c r="W90" s="34">
        <v>2655.78</v>
      </c>
      <c r="X90" s="34">
        <v>2320.75</v>
      </c>
      <c r="Y90" s="34">
        <v>2058.86</v>
      </c>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row>
    <row r="91" spans="1:75" ht="12" x14ac:dyDescent="0.2">
      <c r="A91" s="33">
        <v>9</v>
      </c>
      <c r="B91" s="34">
        <v>2001.73</v>
      </c>
      <c r="C91" s="34">
        <v>1827.07</v>
      </c>
      <c r="D91" s="34">
        <v>1725.6</v>
      </c>
      <c r="E91" s="34">
        <v>1680.09</v>
      </c>
      <c r="F91" s="34">
        <v>1671.34</v>
      </c>
      <c r="G91" s="34">
        <v>1695.7</v>
      </c>
      <c r="H91" s="34">
        <v>1747.72</v>
      </c>
      <c r="I91" s="34">
        <v>2015.13</v>
      </c>
      <c r="J91" s="34">
        <v>2266.6999999999998</v>
      </c>
      <c r="K91" s="34">
        <v>2555.4499999999998</v>
      </c>
      <c r="L91" s="34">
        <v>2637.5</v>
      </c>
      <c r="M91" s="34">
        <v>2655.7400000000002</v>
      </c>
      <c r="N91" s="34">
        <v>2634.66</v>
      </c>
      <c r="O91" s="34">
        <v>2621.4</v>
      </c>
      <c r="P91" s="34">
        <v>2612.98</v>
      </c>
      <c r="Q91" s="34">
        <v>2558.15</v>
      </c>
      <c r="R91" s="34">
        <v>2505.29</v>
      </c>
      <c r="S91" s="34">
        <v>2515.54</v>
      </c>
      <c r="T91" s="34">
        <v>2543.4299999999998</v>
      </c>
      <c r="U91" s="34">
        <v>2612.71</v>
      </c>
      <c r="V91" s="34">
        <v>2640.22</v>
      </c>
      <c r="W91" s="34">
        <v>2659.28</v>
      </c>
      <c r="X91" s="34">
        <v>2242.4499999999998</v>
      </c>
      <c r="Y91" s="34">
        <v>2066.9</v>
      </c>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row>
    <row r="92" spans="1:75" ht="12" x14ac:dyDescent="0.2">
      <c r="A92" s="33">
        <v>10</v>
      </c>
      <c r="B92" s="34">
        <v>1847</v>
      </c>
      <c r="C92" s="34">
        <v>1676.7</v>
      </c>
      <c r="D92" s="34">
        <v>1630.38</v>
      </c>
      <c r="E92" s="34">
        <v>1630.83</v>
      </c>
      <c r="F92" s="34">
        <v>1630.41</v>
      </c>
      <c r="G92" s="34">
        <v>1635.5</v>
      </c>
      <c r="H92" s="34">
        <v>1640.4</v>
      </c>
      <c r="I92" s="34">
        <v>1906.75</v>
      </c>
      <c r="J92" s="34">
        <v>2207.12</v>
      </c>
      <c r="K92" s="34">
        <v>2534.25</v>
      </c>
      <c r="L92" s="34">
        <v>2632.34</v>
      </c>
      <c r="M92" s="34">
        <v>2642.2400000000002</v>
      </c>
      <c r="N92" s="34">
        <v>2639.37</v>
      </c>
      <c r="O92" s="34">
        <v>2623.87</v>
      </c>
      <c r="P92" s="34">
        <v>2617.9499999999998</v>
      </c>
      <c r="Q92" s="34">
        <v>2537.13</v>
      </c>
      <c r="R92" s="34">
        <v>2446.9699999999998</v>
      </c>
      <c r="S92" s="34">
        <v>2469.5699999999997</v>
      </c>
      <c r="T92" s="34">
        <v>2468.29</v>
      </c>
      <c r="U92" s="34">
        <v>2493.89</v>
      </c>
      <c r="V92" s="34">
        <v>2567.4499999999998</v>
      </c>
      <c r="W92" s="34">
        <v>2601.77</v>
      </c>
      <c r="X92" s="34">
        <v>2192.0499999999997</v>
      </c>
      <c r="Y92" s="34">
        <v>2055.4699999999998</v>
      </c>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row>
    <row r="93" spans="1:75" ht="12" x14ac:dyDescent="0.2">
      <c r="A93" s="33">
        <v>11</v>
      </c>
      <c r="B93" s="34">
        <v>1995.66</v>
      </c>
      <c r="C93" s="34">
        <v>1797.58</v>
      </c>
      <c r="D93" s="34">
        <v>1719.75</v>
      </c>
      <c r="E93" s="34">
        <v>1693.94</v>
      </c>
      <c r="F93" s="34">
        <v>1674.95</v>
      </c>
      <c r="G93" s="34">
        <v>1687.79</v>
      </c>
      <c r="H93" s="34">
        <v>1664.9</v>
      </c>
      <c r="I93" s="34">
        <v>1928.96</v>
      </c>
      <c r="J93" s="34">
        <v>2212.36</v>
      </c>
      <c r="K93" s="34">
        <v>2581.2199999999998</v>
      </c>
      <c r="L93" s="34">
        <v>2650.37</v>
      </c>
      <c r="M93" s="34">
        <v>2673.37</v>
      </c>
      <c r="N93" s="34">
        <v>2678.17</v>
      </c>
      <c r="O93" s="34">
        <v>2669.23</v>
      </c>
      <c r="P93" s="34">
        <v>2664.63</v>
      </c>
      <c r="Q93" s="34">
        <v>2626.28</v>
      </c>
      <c r="R93" s="34">
        <v>2563.92</v>
      </c>
      <c r="S93" s="34">
        <v>2625.63</v>
      </c>
      <c r="T93" s="34">
        <v>2645.08</v>
      </c>
      <c r="U93" s="34">
        <v>2666.58</v>
      </c>
      <c r="V93" s="34">
        <v>2695.63</v>
      </c>
      <c r="W93" s="34">
        <v>2707.1</v>
      </c>
      <c r="X93" s="34">
        <v>2414.91</v>
      </c>
      <c r="Y93" s="34">
        <v>2096.9899999999998</v>
      </c>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row>
    <row r="94" spans="1:75" ht="12" x14ac:dyDescent="0.2">
      <c r="A94" s="33">
        <v>12</v>
      </c>
      <c r="B94" s="34">
        <v>1893.78</v>
      </c>
      <c r="C94" s="34">
        <v>1761.31</v>
      </c>
      <c r="D94" s="34">
        <v>1681.39</v>
      </c>
      <c r="E94" s="34">
        <v>1647.98</v>
      </c>
      <c r="F94" s="34">
        <v>1680.41</v>
      </c>
      <c r="G94" s="34">
        <v>1767.94</v>
      </c>
      <c r="H94" s="34">
        <v>1993.72</v>
      </c>
      <c r="I94" s="34">
        <v>2354.63</v>
      </c>
      <c r="J94" s="34">
        <v>2693.69</v>
      </c>
      <c r="K94" s="34">
        <v>2767.01</v>
      </c>
      <c r="L94" s="34">
        <v>2774.18</v>
      </c>
      <c r="M94" s="34">
        <v>2798.64</v>
      </c>
      <c r="N94" s="34">
        <v>2777.7</v>
      </c>
      <c r="O94" s="34">
        <v>2786.13</v>
      </c>
      <c r="P94" s="34">
        <v>2792.2400000000002</v>
      </c>
      <c r="Q94" s="34">
        <v>2763.79</v>
      </c>
      <c r="R94" s="34">
        <v>2757.77</v>
      </c>
      <c r="S94" s="34">
        <v>2727.8</v>
      </c>
      <c r="T94" s="34">
        <v>2687.18</v>
      </c>
      <c r="U94" s="34">
        <v>2654.27</v>
      </c>
      <c r="V94" s="34">
        <v>2661.81</v>
      </c>
      <c r="W94" s="34">
        <v>2621.44</v>
      </c>
      <c r="X94" s="34">
        <v>2166.98</v>
      </c>
      <c r="Y94" s="34">
        <v>1992.19</v>
      </c>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row>
    <row r="95" spans="1:75" ht="12" x14ac:dyDescent="0.2">
      <c r="A95" s="33">
        <v>13</v>
      </c>
      <c r="B95" s="34">
        <v>1825.97</v>
      </c>
      <c r="C95" s="34">
        <v>1660.77</v>
      </c>
      <c r="D95" s="34">
        <v>1583.13</v>
      </c>
      <c r="E95" s="34">
        <v>1563.67</v>
      </c>
      <c r="F95" s="34">
        <v>1638.56</v>
      </c>
      <c r="G95" s="34">
        <v>1728.14</v>
      </c>
      <c r="H95" s="34">
        <v>1912.56</v>
      </c>
      <c r="I95" s="34">
        <v>2169.3199999999997</v>
      </c>
      <c r="J95" s="34">
        <v>2547.0100000000002</v>
      </c>
      <c r="K95" s="34">
        <v>2718.22</v>
      </c>
      <c r="L95" s="34">
        <v>2754.55</v>
      </c>
      <c r="M95" s="34">
        <v>2742.59</v>
      </c>
      <c r="N95" s="34">
        <v>2732.75</v>
      </c>
      <c r="O95" s="34">
        <v>2746.98</v>
      </c>
      <c r="P95" s="34">
        <v>2835.14</v>
      </c>
      <c r="Q95" s="34">
        <v>2864.02</v>
      </c>
      <c r="R95" s="34">
        <v>2779.28</v>
      </c>
      <c r="S95" s="34">
        <v>2757.23</v>
      </c>
      <c r="T95" s="34">
        <v>2745.84</v>
      </c>
      <c r="U95" s="34">
        <v>2746.01</v>
      </c>
      <c r="V95" s="34">
        <v>2790.94</v>
      </c>
      <c r="W95" s="34">
        <v>2647.1</v>
      </c>
      <c r="X95" s="34">
        <v>2161.0099999999998</v>
      </c>
      <c r="Y95" s="34">
        <v>2004.01</v>
      </c>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row>
    <row r="96" spans="1:75" ht="12" x14ac:dyDescent="0.2">
      <c r="A96" s="33">
        <v>14</v>
      </c>
      <c r="B96" s="34">
        <v>1851.17</v>
      </c>
      <c r="C96" s="34">
        <v>1750.72</v>
      </c>
      <c r="D96" s="34">
        <v>1608.15</v>
      </c>
      <c r="E96" s="34">
        <v>1585.51</v>
      </c>
      <c r="F96" s="34">
        <v>1600.71</v>
      </c>
      <c r="G96" s="34">
        <v>1771.97</v>
      </c>
      <c r="H96" s="34">
        <v>2027.91</v>
      </c>
      <c r="I96" s="34">
        <v>2413.3199999999997</v>
      </c>
      <c r="J96" s="34">
        <v>2719.46</v>
      </c>
      <c r="K96" s="34">
        <v>2838.2400000000002</v>
      </c>
      <c r="L96" s="34">
        <v>2910.33</v>
      </c>
      <c r="M96" s="34">
        <v>2879.75</v>
      </c>
      <c r="N96" s="34">
        <v>2844.85</v>
      </c>
      <c r="O96" s="34">
        <v>2898.82</v>
      </c>
      <c r="P96" s="34">
        <v>2988.55</v>
      </c>
      <c r="Q96" s="34">
        <v>2957.72</v>
      </c>
      <c r="R96" s="34">
        <v>2880.85</v>
      </c>
      <c r="S96" s="34">
        <v>2851.9</v>
      </c>
      <c r="T96" s="34">
        <v>2794.71</v>
      </c>
      <c r="U96" s="34">
        <v>2755.21</v>
      </c>
      <c r="V96" s="34">
        <v>2863.66</v>
      </c>
      <c r="W96" s="34">
        <v>2713.02</v>
      </c>
      <c r="X96" s="34">
        <v>2288.06</v>
      </c>
      <c r="Y96" s="34">
        <v>2082.33</v>
      </c>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row>
    <row r="97" spans="1:75" ht="12" x14ac:dyDescent="0.2">
      <c r="A97" s="33">
        <v>15</v>
      </c>
      <c r="B97" s="34">
        <v>1881.45</v>
      </c>
      <c r="C97" s="34">
        <v>1797.09</v>
      </c>
      <c r="D97" s="34">
        <v>1706.47</v>
      </c>
      <c r="E97" s="34">
        <v>1663.67</v>
      </c>
      <c r="F97" s="34">
        <v>1713.82</v>
      </c>
      <c r="G97" s="34">
        <v>1871.65</v>
      </c>
      <c r="H97" s="34">
        <v>2074.9699999999998</v>
      </c>
      <c r="I97" s="34">
        <v>2475.63</v>
      </c>
      <c r="J97" s="34">
        <v>2702.16</v>
      </c>
      <c r="K97" s="34">
        <v>2794.93</v>
      </c>
      <c r="L97" s="34">
        <v>2805.65</v>
      </c>
      <c r="M97" s="34">
        <v>2768.11</v>
      </c>
      <c r="N97" s="34">
        <v>2755.09</v>
      </c>
      <c r="O97" s="34">
        <v>2779.07</v>
      </c>
      <c r="P97" s="34">
        <v>2873.14</v>
      </c>
      <c r="Q97" s="34">
        <v>2808.45</v>
      </c>
      <c r="R97" s="34">
        <v>2772.2</v>
      </c>
      <c r="S97" s="34">
        <v>2751.62</v>
      </c>
      <c r="T97" s="34">
        <v>2759.03</v>
      </c>
      <c r="U97" s="34">
        <v>2747.9</v>
      </c>
      <c r="V97" s="34">
        <v>2765.37</v>
      </c>
      <c r="W97" s="34">
        <v>2688.95</v>
      </c>
      <c r="X97" s="34">
        <v>2414.2399999999998</v>
      </c>
      <c r="Y97" s="34">
        <v>2093.64</v>
      </c>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row>
    <row r="98" spans="1:75" ht="12" x14ac:dyDescent="0.2">
      <c r="A98" s="33">
        <v>16</v>
      </c>
      <c r="B98" s="34">
        <v>1819.29</v>
      </c>
      <c r="C98" s="34">
        <v>1647.27</v>
      </c>
      <c r="D98" s="34">
        <v>1522.18</v>
      </c>
      <c r="E98" s="34">
        <v>1455.21</v>
      </c>
      <c r="F98" s="34">
        <v>1542.72</v>
      </c>
      <c r="G98" s="34">
        <v>1740.5</v>
      </c>
      <c r="H98" s="34">
        <v>1997.3</v>
      </c>
      <c r="I98" s="34">
        <v>2258.67</v>
      </c>
      <c r="J98" s="34">
        <v>2586.34</v>
      </c>
      <c r="K98" s="34">
        <v>2650.92</v>
      </c>
      <c r="L98" s="34">
        <v>2646.2</v>
      </c>
      <c r="M98" s="34">
        <v>2602.81</v>
      </c>
      <c r="N98" s="34">
        <v>2631.32</v>
      </c>
      <c r="O98" s="34">
        <v>2643.51</v>
      </c>
      <c r="P98" s="34">
        <v>2729.92</v>
      </c>
      <c r="Q98" s="34">
        <v>2705.53</v>
      </c>
      <c r="R98" s="34">
        <v>2646.08</v>
      </c>
      <c r="S98" s="34">
        <v>2599.6</v>
      </c>
      <c r="T98" s="34">
        <v>2586.35</v>
      </c>
      <c r="U98" s="34">
        <v>2576.3000000000002</v>
      </c>
      <c r="V98" s="34">
        <v>2622.45</v>
      </c>
      <c r="W98" s="34">
        <v>2645.05</v>
      </c>
      <c r="X98" s="34">
        <v>2348.52</v>
      </c>
      <c r="Y98" s="34">
        <v>2030.8700000000001</v>
      </c>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row>
    <row r="99" spans="1:75" ht="12" x14ac:dyDescent="0.2">
      <c r="A99" s="33">
        <v>17</v>
      </c>
      <c r="B99" s="34">
        <v>1927.59</v>
      </c>
      <c r="C99" s="34">
        <v>1873.8700000000001</v>
      </c>
      <c r="D99" s="34">
        <v>1710.35</v>
      </c>
      <c r="E99" s="34">
        <v>1631.04</v>
      </c>
      <c r="F99" s="34">
        <v>1621.14</v>
      </c>
      <c r="G99" s="34">
        <v>1528.03</v>
      </c>
      <c r="H99" s="34">
        <v>1632.51</v>
      </c>
      <c r="I99" s="34">
        <v>1996.23</v>
      </c>
      <c r="J99" s="34">
        <v>2297.37</v>
      </c>
      <c r="K99" s="34">
        <v>2601.85</v>
      </c>
      <c r="L99" s="34">
        <v>2700.02</v>
      </c>
      <c r="M99" s="34">
        <v>2734.48</v>
      </c>
      <c r="N99" s="34">
        <v>2735.82</v>
      </c>
      <c r="O99" s="34">
        <v>2698.37</v>
      </c>
      <c r="P99" s="34">
        <v>2731.58</v>
      </c>
      <c r="Q99" s="34">
        <v>2716.14</v>
      </c>
      <c r="R99" s="34">
        <v>2698.64</v>
      </c>
      <c r="S99" s="34">
        <v>2700.32</v>
      </c>
      <c r="T99" s="34">
        <v>2696.25</v>
      </c>
      <c r="U99" s="34">
        <v>2703.97</v>
      </c>
      <c r="V99" s="34">
        <v>2728.92</v>
      </c>
      <c r="W99" s="34">
        <v>2710.22</v>
      </c>
      <c r="X99" s="34">
        <v>2294</v>
      </c>
      <c r="Y99" s="34">
        <v>2091.9</v>
      </c>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row>
    <row r="100" spans="1:75" ht="12" x14ac:dyDescent="0.2">
      <c r="A100" s="33">
        <v>18</v>
      </c>
      <c r="B100" s="34">
        <v>1820.6100000000001</v>
      </c>
      <c r="C100" s="34">
        <v>1675.51</v>
      </c>
      <c r="D100" s="34">
        <v>1617.67</v>
      </c>
      <c r="E100" s="34">
        <v>1487.93</v>
      </c>
      <c r="F100" s="34">
        <v>1450.06</v>
      </c>
      <c r="G100" s="34">
        <v>1385.32</v>
      </c>
      <c r="H100" s="34">
        <v>1383.42</v>
      </c>
      <c r="I100" s="34">
        <v>1688.44</v>
      </c>
      <c r="J100" s="34">
        <v>2157.1799999999998</v>
      </c>
      <c r="K100" s="34">
        <v>2530.41</v>
      </c>
      <c r="L100" s="34">
        <v>2688.16</v>
      </c>
      <c r="M100" s="34">
        <v>2708.11</v>
      </c>
      <c r="N100" s="34">
        <v>2705.65</v>
      </c>
      <c r="O100" s="34">
        <v>2705.08</v>
      </c>
      <c r="P100" s="34">
        <v>2702.96</v>
      </c>
      <c r="Q100" s="34">
        <v>2664.31</v>
      </c>
      <c r="R100" s="34">
        <v>2537.39</v>
      </c>
      <c r="S100" s="34">
        <v>2559.67</v>
      </c>
      <c r="T100" s="34">
        <v>2632.08</v>
      </c>
      <c r="U100" s="34">
        <v>2681.52</v>
      </c>
      <c r="V100" s="34">
        <v>2716.21</v>
      </c>
      <c r="W100" s="34">
        <v>2746.64</v>
      </c>
      <c r="X100" s="34">
        <v>2413.71</v>
      </c>
      <c r="Y100" s="34">
        <v>2004.27</v>
      </c>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row>
    <row r="101" spans="1:75" ht="12" x14ac:dyDescent="0.2">
      <c r="A101" s="33">
        <v>19</v>
      </c>
      <c r="B101" s="34">
        <v>1840.8</v>
      </c>
      <c r="C101" s="34">
        <v>1728.21</v>
      </c>
      <c r="D101" s="34">
        <v>1646.9</v>
      </c>
      <c r="E101" s="34">
        <v>1625.13</v>
      </c>
      <c r="F101" s="34">
        <v>1651.05</v>
      </c>
      <c r="G101" s="34">
        <v>1723.27</v>
      </c>
      <c r="H101" s="34">
        <v>1963.71</v>
      </c>
      <c r="I101" s="34">
        <v>2337.7799999999997</v>
      </c>
      <c r="J101" s="34">
        <v>2705.15</v>
      </c>
      <c r="K101" s="34">
        <v>2800.11</v>
      </c>
      <c r="L101" s="34">
        <v>2829.8</v>
      </c>
      <c r="M101" s="34">
        <v>2809.19</v>
      </c>
      <c r="N101" s="34">
        <v>2744.1</v>
      </c>
      <c r="O101" s="34">
        <v>2788.93</v>
      </c>
      <c r="P101" s="34">
        <v>2860.62</v>
      </c>
      <c r="Q101" s="34">
        <v>2817.66</v>
      </c>
      <c r="R101" s="34">
        <v>2738.7400000000002</v>
      </c>
      <c r="S101" s="34">
        <v>2699.27</v>
      </c>
      <c r="T101" s="34">
        <v>2684.92</v>
      </c>
      <c r="U101" s="34">
        <v>2695.22</v>
      </c>
      <c r="V101" s="34">
        <v>2704.53</v>
      </c>
      <c r="W101" s="34">
        <v>2668.67</v>
      </c>
      <c r="X101" s="34">
        <v>2219.9699999999998</v>
      </c>
      <c r="Y101" s="34">
        <v>1995.8600000000001</v>
      </c>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row>
    <row r="102" spans="1:75" ht="12" x14ac:dyDescent="0.2">
      <c r="A102" s="33">
        <v>20</v>
      </c>
      <c r="B102" s="34">
        <v>1863.5</v>
      </c>
      <c r="C102" s="34">
        <v>1665.18</v>
      </c>
      <c r="D102" s="34">
        <v>1468.01</v>
      </c>
      <c r="E102" s="34">
        <v>1422.87</v>
      </c>
      <c r="F102" s="34">
        <v>1490.55</v>
      </c>
      <c r="G102" s="34">
        <v>1723.4</v>
      </c>
      <c r="H102" s="34">
        <v>1916.75</v>
      </c>
      <c r="I102" s="34">
        <v>2287.98</v>
      </c>
      <c r="J102" s="34">
        <v>2662.07</v>
      </c>
      <c r="K102" s="34">
        <v>2919.8</v>
      </c>
      <c r="L102" s="34">
        <v>2938.21</v>
      </c>
      <c r="M102" s="34">
        <v>2916.06</v>
      </c>
      <c r="N102" s="34">
        <v>2906</v>
      </c>
      <c r="O102" s="34">
        <v>2920.64</v>
      </c>
      <c r="P102" s="34">
        <v>3064.68</v>
      </c>
      <c r="Q102" s="34">
        <v>2935.39</v>
      </c>
      <c r="R102" s="34">
        <v>2832.47</v>
      </c>
      <c r="S102" s="34">
        <v>2734.18</v>
      </c>
      <c r="T102" s="34">
        <v>2713.31</v>
      </c>
      <c r="U102" s="34">
        <v>2710.41</v>
      </c>
      <c r="V102" s="34">
        <v>2684.98</v>
      </c>
      <c r="W102" s="34">
        <v>2659.11</v>
      </c>
      <c r="X102" s="34">
        <v>2242.2599999999998</v>
      </c>
      <c r="Y102" s="34">
        <v>2078.2599999999998</v>
      </c>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row>
    <row r="103" spans="1:75" ht="12" x14ac:dyDescent="0.2">
      <c r="A103" s="33">
        <v>21</v>
      </c>
      <c r="B103" s="34">
        <v>1812.1100000000001</v>
      </c>
      <c r="C103" s="34">
        <v>1709.8700000000001</v>
      </c>
      <c r="D103" s="34">
        <v>1610.49</v>
      </c>
      <c r="E103" s="34">
        <v>1502.71</v>
      </c>
      <c r="F103" s="34">
        <v>1560.5</v>
      </c>
      <c r="G103" s="34">
        <v>1742.16</v>
      </c>
      <c r="H103" s="34">
        <v>1886.45</v>
      </c>
      <c r="I103" s="34">
        <v>2316.0099999999998</v>
      </c>
      <c r="J103" s="34">
        <v>2605.5300000000002</v>
      </c>
      <c r="K103" s="34">
        <v>2832.63</v>
      </c>
      <c r="L103" s="34">
        <v>2956.9</v>
      </c>
      <c r="M103" s="34">
        <v>2867.35</v>
      </c>
      <c r="N103" s="34">
        <v>2831.27</v>
      </c>
      <c r="O103" s="34">
        <v>2857.04</v>
      </c>
      <c r="P103" s="34">
        <v>3075.7400000000002</v>
      </c>
      <c r="Q103" s="34">
        <v>2974.03</v>
      </c>
      <c r="R103" s="34">
        <v>2808.69</v>
      </c>
      <c r="S103" s="34">
        <v>2786.88</v>
      </c>
      <c r="T103" s="34">
        <v>2760.14</v>
      </c>
      <c r="U103" s="34">
        <v>2754.87</v>
      </c>
      <c r="V103" s="34">
        <v>2709.02</v>
      </c>
      <c r="W103" s="34">
        <v>2658.62</v>
      </c>
      <c r="X103" s="34">
        <v>2285.96</v>
      </c>
      <c r="Y103" s="34">
        <v>2123.0299999999997</v>
      </c>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row>
    <row r="104" spans="1:75" ht="12" x14ac:dyDescent="0.2">
      <c r="A104" s="33">
        <v>22</v>
      </c>
      <c r="B104" s="34">
        <v>1839.96</v>
      </c>
      <c r="C104" s="34">
        <v>1699.8</v>
      </c>
      <c r="D104" s="34">
        <v>1571.04</v>
      </c>
      <c r="E104" s="34">
        <v>1407.1499999999999</v>
      </c>
      <c r="F104" s="34">
        <v>1501.07</v>
      </c>
      <c r="G104" s="34">
        <v>1745.4</v>
      </c>
      <c r="H104" s="34">
        <v>1885.68</v>
      </c>
      <c r="I104" s="34">
        <v>2330.41</v>
      </c>
      <c r="J104" s="34">
        <v>2687.78</v>
      </c>
      <c r="K104" s="34">
        <v>2861.52</v>
      </c>
      <c r="L104" s="34">
        <v>2889.19</v>
      </c>
      <c r="M104" s="34">
        <v>2888.86</v>
      </c>
      <c r="N104" s="34">
        <v>2812.69</v>
      </c>
      <c r="O104" s="34">
        <v>2894.73</v>
      </c>
      <c r="P104" s="34">
        <v>2974.84</v>
      </c>
      <c r="Q104" s="34">
        <v>2912.76</v>
      </c>
      <c r="R104" s="34">
        <v>2825.52</v>
      </c>
      <c r="S104" s="34">
        <v>2765.79</v>
      </c>
      <c r="T104" s="34">
        <v>2762.56</v>
      </c>
      <c r="U104" s="34">
        <v>2750.44</v>
      </c>
      <c r="V104" s="34">
        <v>2766.39</v>
      </c>
      <c r="W104" s="34">
        <v>2688.66</v>
      </c>
      <c r="X104" s="34">
        <v>2301.7999999999997</v>
      </c>
      <c r="Y104" s="34">
        <v>2070.61</v>
      </c>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row>
    <row r="105" spans="1:75" ht="12" x14ac:dyDescent="0.2">
      <c r="A105" s="33">
        <v>23</v>
      </c>
      <c r="B105" s="34">
        <v>1851.8</v>
      </c>
      <c r="C105" s="34">
        <v>1658.73</v>
      </c>
      <c r="D105" s="34">
        <v>1586.04</v>
      </c>
      <c r="E105" s="34">
        <v>1519.94</v>
      </c>
      <c r="F105" s="34">
        <v>1541.65</v>
      </c>
      <c r="G105" s="34">
        <v>1691.28</v>
      </c>
      <c r="H105" s="34">
        <v>1932.45</v>
      </c>
      <c r="I105" s="34">
        <v>2356.8399999999997</v>
      </c>
      <c r="J105" s="34">
        <v>2703.46</v>
      </c>
      <c r="K105" s="34">
        <v>2803.91</v>
      </c>
      <c r="L105" s="34">
        <v>2852.06</v>
      </c>
      <c r="M105" s="34">
        <v>2835.23</v>
      </c>
      <c r="N105" s="34">
        <v>2869.08</v>
      </c>
      <c r="O105" s="34">
        <v>2897.11</v>
      </c>
      <c r="P105" s="34">
        <v>2995.3</v>
      </c>
      <c r="Q105" s="34">
        <v>2889.16</v>
      </c>
      <c r="R105" s="34">
        <v>2823.85</v>
      </c>
      <c r="S105" s="34">
        <v>2795.57</v>
      </c>
      <c r="T105" s="34">
        <v>2757.83</v>
      </c>
      <c r="U105" s="34">
        <v>2744.8</v>
      </c>
      <c r="V105" s="34">
        <v>2719.21</v>
      </c>
      <c r="W105" s="34">
        <v>2729.97</v>
      </c>
      <c r="X105" s="34">
        <v>2528.52</v>
      </c>
      <c r="Y105" s="34">
        <v>2133.73</v>
      </c>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row>
    <row r="106" spans="1:75" ht="12" x14ac:dyDescent="0.2">
      <c r="A106" s="33">
        <v>24</v>
      </c>
      <c r="B106" s="34">
        <v>2047.99</v>
      </c>
      <c r="C106" s="34">
        <v>1834.76</v>
      </c>
      <c r="D106" s="34">
        <v>1748.97</v>
      </c>
      <c r="E106" s="34">
        <v>1696.43</v>
      </c>
      <c r="F106" s="34">
        <v>1676.69</v>
      </c>
      <c r="G106" s="34">
        <v>1672.04</v>
      </c>
      <c r="H106" s="34">
        <v>1735.35</v>
      </c>
      <c r="I106" s="34">
        <v>2035.99</v>
      </c>
      <c r="J106" s="34">
        <v>2449.7399999999998</v>
      </c>
      <c r="K106" s="34">
        <v>2737.01</v>
      </c>
      <c r="L106" s="34">
        <v>2813.69</v>
      </c>
      <c r="M106" s="34">
        <v>2821.7</v>
      </c>
      <c r="N106" s="34">
        <v>2810.38</v>
      </c>
      <c r="O106" s="34">
        <v>2811.18</v>
      </c>
      <c r="P106" s="34">
        <v>2802.48</v>
      </c>
      <c r="Q106" s="34">
        <v>2829.94</v>
      </c>
      <c r="R106" s="34">
        <v>2819.97</v>
      </c>
      <c r="S106" s="34">
        <v>2813.4900000000002</v>
      </c>
      <c r="T106" s="34">
        <v>2805.56</v>
      </c>
      <c r="U106" s="34">
        <v>2813</v>
      </c>
      <c r="V106" s="34">
        <v>2823.18</v>
      </c>
      <c r="W106" s="34">
        <v>2810.02</v>
      </c>
      <c r="X106" s="34">
        <v>2485.33</v>
      </c>
      <c r="Y106" s="34">
        <v>2108.64</v>
      </c>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row>
    <row r="107" spans="1:75" ht="12" x14ac:dyDescent="0.2">
      <c r="A107" s="33">
        <v>25</v>
      </c>
      <c r="B107" s="34">
        <v>1991.39</v>
      </c>
      <c r="C107" s="34">
        <v>1803.71</v>
      </c>
      <c r="D107" s="34">
        <v>1712.29</v>
      </c>
      <c r="E107" s="34">
        <v>1638.28</v>
      </c>
      <c r="F107" s="34">
        <v>1589.22</v>
      </c>
      <c r="G107" s="34">
        <v>1633.57</v>
      </c>
      <c r="H107" s="34">
        <v>1567.95</v>
      </c>
      <c r="I107" s="34">
        <v>1824.4</v>
      </c>
      <c r="J107" s="34">
        <v>2171.64</v>
      </c>
      <c r="K107" s="34">
        <v>2525.27</v>
      </c>
      <c r="L107" s="34">
        <v>2662.47</v>
      </c>
      <c r="M107" s="34">
        <v>2725.16</v>
      </c>
      <c r="N107" s="34">
        <v>2724.79</v>
      </c>
      <c r="O107" s="34">
        <v>2723.06</v>
      </c>
      <c r="P107" s="34">
        <v>2728.94</v>
      </c>
      <c r="Q107" s="34">
        <v>2686.43</v>
      </c>
      <c r="R107" s="34">
        <v>2622.28</v>
      </c>
      <c r="S107" s="34">
        <v>2629.98</v>
      </c>
      <c r="T107" s="34">
        <v>2659.48</v>
      </c>
      <c r="U107" s="34">
        <v>2682.88</v>
      </c>
      <c r="V107" s="34">
        <v>2714.45</v>
      </c>
      <c r="W107" s="34">
        <v>2747.2400000000002</v>
      </c>
      <c r="X107" s="34">
        <v>2396.6</v>
      </c>
      <c r="Y107" s="34">
        <v>2027.33</v>
      </c>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row>
    <row r="108" spans="1:75" ht="12" x14ac:dyDescent="0.2">
      <c r="A108" s="33">
        <v>26</v>
      </c>
      <c r="B108" s="34">
        <v>1855.05</v>
      </c>
      <c r="C108" s="34">
        <v>1742.8600000000001</v>
      </c>
      <c r="D108" s="34">
        <v>1654.24</v>
      </c>
      <c r="E108" s="34">
        <v>1492.45</v>
      </c>
      <c r="F108" s="34">
        <v>1512.1200000000001</v>
      </c>
      <c r="G108" s="34">
        <v>1771.26</v>
      </c>
      <c r="H108" s="34">
        <v>1879.19</v>
      </c>
      <c r="I108" s="34">
        <v>2185.5699999999997</v>
      </c>
      <c r="J108" s="34">
        <v>2620.98</v>
      </c>
      <c r="K108" s="34">
        <v>2706.96</v>
      </c>
      <c r="L108" s="34">
        <v>2795.98</v>
      </c>
      <c r="M108" s="34">
        <v>2754.61</v>
      </c>
      <c r="N108" s="34">
        <v>2719.54</v>
      </c>
      <c r="O108" s="34">
        <v>2767.19</v>
      </c>
      <c r="P108" s="34">
        <v>2820.95</v>
      </c>
      <c r="Q108" s="34">
        <v>2829.76</v>
      </c>
      <c r="R108" s="34">
        <v>2792.91</v>
      </c>
      <c r="S108" s="34">
        <v>2657.8</v>
      </c>
      <c r="T108" s="34">
        <v>2615.42</v>
      </c>
      <c r="U108" s="34">
        <v>2517.36</v>
      </c>
      <c r="V108" s="34">
        <v>2542.5700000000002</v>
      </c>
      <c r="W108" s="34">
        <v>2450.64</v>
      </c>
      <c r="X108" s="34">
        <v>2049.8200000000002</v>
      </c>
      <c r="Y108" s="34">
        <v>1927.06</v>
      </c>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row>
    <row r="109" spans="1:75" ht="12" x14ac:dyDescent="0.2">
      <c r="A109" s="33">
        <v>27</v>
      </c>
      <c r="B109" s="34">
        <v>1764.8</v>
      </c>
      <c r="C109" s="34">
        <v>1574.63</v>
      </c>
      <c r="D109" s="34">
        <v>1514.9</v>
      </c>
      <c r="E109" s="34">
        <v>1202.45</v>
      </c>
      <c r="F109" s="34">
        <v>997.99</v>
      </c>
      <c r="G109" s="34">
        <v>1575.57</v>
      </c>
      <c r="H109" s="34">
        <v>1747.3</v>
      </c>
      <c r="I109" s="34">
        <v>2074.25</v>
      </c>
      <c r="J109" s="34">
        <v>2447.46</v>
      </c>
      <c r="K109" s="34">
        <v>2631.04</v>
      </c>
      <c r="L109" s="34">
        <v>2729.12</v>
      </c>
      <c r="M109" s="34">
        <v>2635.07</v>
      </c>
      <c r="N109" s="34">
        <v>2592.5700000000002</v>
      </c>
      <c r="O109" s="34">
        <v>2629.07</v>
      </c>
      <c r="P109" s="34">
        <v>2751.78</v>
      </c>
      <c r="Q109" s="34">
        <v>2676.77</v>
      </c>
      <c r="R109" s="34">
        <v>2692.08</v>
      </c>
      <c r="S109" s="34">
        <v>2623.93</v>
      </c>
      <c r="T109" s="34">
        <v>2573.2199999999998</v>
      </c>
      <c r="U109" s="34">
        <v>2470.91</v>
      </c>
      <c r="V109" s="34">
        <v>2461.91</v>
      </c>
      <c r="W109" s="34">
        <v>2413.63</v>
      </c>
      <c r="X109" s="34">
        <v>2044.32</v>
      </c>
      <c r="Y109" s="34">
        <v>1939.96</v>
      </c>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row>
    <row r="110" spans="1:75" ht="12" x14ac:dyDescent="0.2">
      <c r="A110" s="33">
        <v>28</v>
      </c>
      <c r="B110" s="34">
        <v>1828.63</v>
      </c>
      <c r="C110" s="34">
        <v>1605.58</v>
      </c>
      <c r="D110" s="34">
        <v>1458.19</v>
      </c>
      <c r="E110" s="34">
        <v>933.58999999999992</v>
      </c>
      <c r="F110" s="34">
        <v>810.05</v>
      </c>
      <c r="G110" s="34">
        <v>1647.07</v>
      </c>
      <c r="H110" s="34">
        <v>1876.82</v>
      </c>
      <c r="I110" s="34">
        <v>2165.7599999999998</v>
      </c>
      <c r="J110" s="34">
        <v>2687.83</v>
      </c>
      <c r="K110" s="34">
        <v>2760.79</v>
      </c>
      <c r="L110" s="34">
        <v>2844.41</v>
      </c>
      <c r="M110" s="34">
        <v>2841.37</v>
      </c>
      <c r="N110" s="34">
        <v>2835.89</v>
      </c>
      <c r="O110" s="34">
        <v>2848.57</v>
      </c>
      <c r="P110" s="34">
        <v>2951.03</v>
      </c>
      <c r="Q110" s="34">
        <v>3028.29</v>
      </c>
      <c r="R110" s="34">
        <v>2855.7400000000002</v>
      </c>
      <c r="S110" s="34">
        <v>2805.64</v>
      </c>
      <c r="T110" s="34">
        <v>2756.84</v>
      </c>
      <c r="U110" s="34">
        <v>2718.29</v>
      </c>
      <c r="V110" s="34">
        <v>2706.41</v>
      </c>
      <c r="W110" s="34">
        <v>2671.18</v>
      </c>
      <c r="X110" s="34">
        <v>2282.9699999999998</v>
      </c>
      <c r="Y110" s="34">
        <v>2006.91</v>
      </c>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row>
    <row r="111" spans="1:75" ht="12" x14ac:dyDescent="0.2">
      <c r="A111" s="33">
        <v>29</v>
      </c>
      <c r="B111" s="34">
        <v>1805.84</v>
      </c>
      <c r="C111" s="34">
        <v>1643.34</v>
      </c>
      <c r="D111" s="34">
        <v>1454.35</v>
      </c>
      <c r="E111" s="34">
        <v>1378.31</v>
      </c>
      <c r="F111" s="34">
        <v>1366.2</v>
      </c>
      <c r="G111" s="34">
        <v>1675.8</v>
      </c>
      <c r="H111" s="34">
        <v>1802.38</v>
      </c>
      <c r="I111" s="34">
        <v>2159.12</v>
      </c>
      <c r="J111" s="34">
        <v>2717.35</v>
      </c>
      <c r="K111" s="34">
        <v>2752.9</v>
      </c>
      <c r="L111" s="34">
        <v>2762.04</v>
      </c>
      <c r="M111" s="34">
        <v>2851.93</v>
      </c>
      <c r="N111" s="34">
        <v>2858.92</v>
      </c>
      <c r="O111" s="34">
        <v>2878.47</v>
      </c>
      <c r="P111" s="34">
        <v>3011.48</v>
      </c>
      <c r="Q111" s="34">
        <v>3028.97</v>
      </c>
      <c r="R111" s="34">
        <v>3023.71</v>
      </c>
      <c r="S111" s="34">
        <v>2959.31</v>
      </c>
      <c r="T111" s="34">
        <v>2895.78</v>
      </c>
      <c r="U111" s="34">
        <v>2870.25</v>
      </c>
      <c r="V111" s="34">
        <v>2842.79</v>
      </c>
      <c r="W111" s="34">
        <v>2761.39</v>
      </c>
      <c r="X111" s="34">
        <v>2450.3199999999997</v>
      </c>
      <c r="Y111" s="34">
        <v>2028.96</v>
      </c>
      <c r="Z111" s="24">
        <f>IFERROR(Y111,"скрыть")</f>
        <v>2028.96</v>
      </c>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row>
    <row r="112" spans="1:75" ht="12" x14ac:dyDescent="0.2">
      <c r="A112" s="33">
        <v>30</v>
      </c>
      <c r="B112" s="34">
        <v>1815.92</v>
      </c>
      <c r="C112" s="34">
        <v>1673.72</v>
      </c>
      <c r="D112" s="34">
        <v>1525.47</v>
      </c>
      <c r="E112" s="34">
        <v>1435.67</v>
      </c>
      <c r="F112" s="34">
        <v>1423.1299999999999</v>
      </c>
      <c r="G112" s="34">
        <v>1649.38</v>
      </c>
      <c r="H112" s="34">
        <v>1715.93</v>
      </c>
      <c r="I112" s="34">
        <v>2107.08</v>
      </c>
      <c r="J112" s="34">
        <v>2731.62</v>
      </c>
      <c r="K112" s="34">
        <v>2622.76</v>
      </c>
      <c r="L112" s="34">
        <v>2603.41</v>
      </c>
      <c r="M112" s="34">
        <v>2589.15</v>
      </c>
      <c r="N112" s="34">
        <v>2888.91</v>
      </c>
      <c r="O112" s="34">
        <v>2904.13</v>
      </c>
      <c r="P112" s="34">
        <v>3287.72</v>
      </c>
      <c r="Q112" s="34">
        <v>3284.3</v>
      </c>
      <c r="R112" s="34">
        <v>3050.68</v>
      </c>
      <c r="S112" s="34">
        <v>2933.67</v>
      </c>
      <c r="T112" s="34">
        <v>2882.51</v>
      </c>
      <c r="U112" s="34">
        <v>2837.4900000000002</v>
      </c>
      <c r="V112" s="34">
        <v>2919.95</v>
      </c>
      <c r="W112" s="34">
        <v>2917.92</v>
      </c>
      <c r="X112" s="34">
        <v>2643.58</v>
      </c>
      <c r="Y112" s="34">
        <v>2148.0299999999997</v>
      </c>
      <c r="Z112" s="24">
        <f>IFERROR(Y112,"скрыть")</f>
        <v>2148.0299999999997</v>
      </c>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row>
    <row r="113" spans="1:75" ht="12" x14ac:dyDescent="0.2">
      <c r="A113" s="33">
        <v>31</v>
      </c>
      <c r="B113" s="34">
        <v>1899.91</v>
      </c>
      <c r="C113" s="34">
        <v>1763.77</v>
      </c>
      <c r="D113" s="34">
        <v>1634.49</v>
      </c>
      <c r="E113" s="34">
        <v>1531.3</v>
      </c>
      <c r="F113" s="34">
        <v>1487.42</v>
      </c>
      <c r="G113" s="34">
        <v>1587.7</v>
      </c>
      <c r="H113" s="34">
        <v>1650.6</v>
      </c>
      <c r="I113" s="34">
        <v>1911.02</v>
      </c>
      <c r="J113" s="34">
        <v>2506.04</v>
      </c>
      <c r="K113" s="34">
        <v>2659.44</v>
      </c>
      <c r="L113" s="34">
        <v>2798.06</v>
      </c>
      <c r="M113" s="34">
        <v>2831.38</v>
      </c>
      <c r="N113" s="34">
        <v>2842.61</v>
      </c>
      <c r="O113" s="34">
        <v>2846.41</v>
      </c>
      <c r="P113" s="34">
        <v>2890.36</v>
      </c>
      <c r="Q113" s="34">
        <v>2909.84</v>
      </c>
      <c r="R113" s="34">
        <v>2915.03</v>
      </c>
      <c r="S113" s="34">
        <v>2922.09</v>
      </c>
      <c r="T113" s="34">
        <v>2859.19</v>
      </c>
      <c r="U113" s="34">
        <v>2835.43</v>
      </c>
      <c r="V113" s="34">
        <v>2855.7400000000002</v>
      </c>
      <c r="W113" s="34">
        <v>2843.59</v>
      </c>
      <c r="X113" s="34">
        <v>2522.73</v>
      </c>
      <c r="Y113" s="34">
        <v>2081.69</v>
      </c>
      <c r="Z113" s="24">
        <f>IFERROR(Y113,"скрыть")</f>
        <v>2081.69</v>
      </c>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row>
    <row r="114" spans="1:75" ht="11.25" customHeight="1" x14ac:dyDescent="0.2">
      <c r="A114" s="111"/>
      <c r="B114" s="112" t="s">
        <v>108</v>
      </c>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row>
    <row r="115" spans="1:75" ht="11.25" customHeight="1" x14ac:dyDescent="0.2">
      <c r="A115" s="111"/>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row>
    <row r="116" spans="1:75" s="27" customFormat="1" ht="32.65" customHeight="1" x14ac:dyDescent="0.2">
      <c r="A116" s="31" t="s">
        <v>83</v>
      </c>
      <c r="B116" s="32" t="s">
        <v>84</v>
      </c>
      <c r="C116" s="32" t="s">
        <v>85</v>
      </c>
      <c r="D116" s="32" t="s">
        <v>86</v>
      </c>
      <c r="E116" s="32" t="s">
        <v>87</v>
      </c>
      <c r="F116" s="32" t="s">
        <v>88</v>
      </c>
      <c r="G116" s="32" t="s">
        <v>89</v>
      </c>
      <c r="H116" s="32" t="s">
        <v>90</v>
      </c>
      <c r="I116" s="32" t="s">
        <v>91</v>
      </c>
      <c r="J116" s="32" t="s">
        <v>92</v>
      </c>
      <c r="K116" s="32" t="s">
        <v>93</v>
      </c>
      <c r="L116" s="32" t="s">
        <v>94</v>
      </c>
      <c r="M116" s="32" t="s">
        <v>95</v>
      </c>
      <c r="N116" s="32" t="s">
        <v>96</v>
      </c>
      <c r="O116" s="32" t="s">
        <v>97</v>
      </c>
      <c r="P116" s="32" t="s">
        <v>98</v>
      </c>
      <c r="Q116" s="32" t="s">
        <v>99</v>
      </c>
      <c r="R116" s="32" t="s">
        <v>100</v>
      </c>
      <c r="S116" s="32" t="s">
        <v>101</v>
      </c>
      <c r="T116" s="32" t="s">
        <v>102</v>
      </c>
      <c r="U116" s="32" t="s">
        <v>103</v>
      </c>
      <c r="V116" s="32" t="s">
        <v>104</v>
      </c>
      <c r="W116" s="32" t="s">
        <v>105</v>
      </c>
      <c r="X116" s="32" t="s">
        <v>106</v>
      </c>
      <c r="Y116" s="32" t="s">
        <v>107</v>
      </c>
      <c r="Z116" s="26"/>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row>
    <row r="117" spans="1:75" ht="12" x14ac:dyDescent="0.2">
      <c r="A117" s="33">
        <v>1</v>
      </c>
      <c r="B117" s="34">
        <f>B83</f>
        <v>1893.49</v>
      </c>
      <c r="C117" s="34">
        <f t="shared" ref="C117:Y117" si="0">C83</f>
        <v>1751.58</v>
      </c>
      <c r="D117" s="34">
        <f t="shared" si="0"/>
        <v>1699.51</v>
      </c>
      <c r="E117" s="34">
        <f t="shared" si="0"/>
        <v>1659.98</v>
      </c>
      <c r="F117" s="34">
        <f t="shared" si="0"/>
        <v>1643.19</v>
      </c>
      <c r="G117" s="34">
        <f t="shared" si="0"/>
        <v>1647.75</v>
      </c>
      <c r="H117" s="34">
        <f t="shared" si="0"/>
        <v>1659.7</v>
      </c>
      <c r="I117" s="34">
        <f t="shared" si="0"/>
        <v>1910.45</v>
      </c>
      <c r="J117" s="34">
        <f t="shared" si="0"/>
        <v>2098.9299999999998</v>
      </c>
      <c r="K117" s="34">
        <f t="shared" si="0"/>
        <v>2364.7599999999998</v>
      </c>
      <c r="L117" s="34">
        <f t="shared" si="0"/>
        <v>2500.23</v>
      </c>
      <c r="M117" s="34">
        <f t="shared" si="0"/>
        <v>2527.9499999999998</v>
      </c>
      <c r="N117" s="34">
        <f t="shared" si="0"/>
        <v>2506.06</v>
      </c>
      <c r="O117" s="34">
        <f t="shared" si="0"/>
        <v>2514.0100000000002</v>
      </c>
      <c r="P117" s="34">
        <f t="shared" si="0"/>
        <v>2511.27</v>
      </c>
      <c r="Q117" s="34">
        <f t="shared" si="0"/>
        <v>2438.5499999999997</v>
      </c>
      <c r="R117" s="34">
        <f t="shared" si="0"/>
        <v>2323.33</v>
      </c>
      <c r="S117" s="34">
        <f t="shared" si="0"/>
        <v>2387.36</v>
      </c>
      <c r="T117" s="34">
        <f t="shared" si="0"/>
        <v>2433.8199999999997</v>
      </c>
      <c r="U117" s="34">
        <f t="shared" si="0"/>
        <v>2495.29</v>
      </c>
      <c r="V117" s="34">
        <f t="shared" si="0"/>
        <v>2591.2199999999998</v>
      </c>
      <c r="W117" s="34">
        <f t="shared" si="0"/>
        <v>2582.88</v>
      </c>
      <c r="X117" s="34">
        <f t="shared" si="0"/>
        <v>2120.9899999999998</v>
      </c>
      <c r="Y117" s="34">
        <f t="shared" si="0"/>
        <v>1996.2</v>
      </c>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row>
    <row r="118" spans="1:75" ht="12" x14ac:dyDescent="0.2">
      <c r="A118" s="33">
        <v>2</v>
      </c>
      <c r="B118" s="34">
        <f t="shared" ref="B118:Y128" si="1">B84</f>
        <v>1823.8</v>
      </c>
      <c r="C118" s="34">
        <f t="shared" si="1"/>
        <v>1722.18</v>
      </c>
      <c r="D118" s="34">
        <f t="shared" si="1"/>
        <v>1643.26</v>
      </c>
      <c r="E118" s="34">
        <f t="shared" si="1"/>
        <v>1629.25</v>
      </c>
      <c r="F118" s="34">
        <f t="shared" si="1"/>
        <v>1619.93</v>
      </c>
      <c r="G118" s="34">
        <f t="shared" si="1"/>
        <v>1638.2</v>
      </c>
      <c r="H118" s="34">
        <f t="shared" si="1"/>
        <v>1608.3</v>
      </c>
      <c r="I118" s="34">
        <f t="shared" si="1"/>
        <v>1818.28</v>
      </c>
      <c r="J118" s="34">
        <f t="shared" si="1"/>
        <v>2088.2799999999997</v>
      </c>
      <c r="K118" s="34">
        <f t="shared" si="1"/>
        <v>2271.91</v>
      </c>
      <c r="L118" s="34">
        <f t="shared" si="1"/>
        <v>2287.8399999999997</v>
      </c>
      <c r="M118" s="34">
        <f t="shared" si="1"/>
        <v>2342.91</v>
      </c>
      <c r="N118" s="34">
        <f t="shared" si="1"/>
        <v>2336.7599999999998</v>
      </c>
      <c r="O118" s="34">
        <f t="shared" si="1"/>
        <v>2307.79</v>
      </c>
      <c r="P118" s="34">
        <f t="shared" si="1"/>
        <v>2292.65</v>
      </c>
      <c r="Q118" s="34">
        <f t="shared" si="1"/>
        <v>2273.4299999999998</v>
      </c>
      <c r="R118" s="34">
        <f t="shared" si="1"/>
        <v>2222.91</v>
      </c>
      <c r="S118" s="34">
        <f t="shared" si="1"/>
        <v>2270.0899999999997</v>
      </c>
      <c r="T118" s="34">
        <f t="shared" si="1"/>
        <v>2273.11</v>
      </c>
      <c r="U118" s="34">
        <f t="shared" si="1"/>
        <v>2420.4699999999998</v>
      </c>
      <c r="V118" s="34">
        <f t="shared" si="1"/>
        <v>2474.15</v>
      </c>
      <c r="W118" s="34">
        <f t="shared" si="1"/>
        <v>2465.0099999999998</v>
      </c>
      <c r="X118" s="34">
        <f t="shared" si="1"/>
        <v>2071.14</v>
      </c>
      <c r="Y118" s="34">
        <f t="shared" si="1"/>
        <v>1885.32</v>
      </c>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row>
    <row r="119" spans="1:75" ht="12" x14ac:dyDescent="0.2">
      <c r="A119" s="33">
        <v>3</v>
      </c>
      <c r="B119" s="34">
        <f t="shared" si="1"/>
        <v>1814.46</v>
      </c>
      <c r="C119" s="34">
        <f t="shared" si="1"/>
        <v>1718.3600000000001</v>
      </c>
      <c r="D119" s="34">
        <f t="shared" si="1"/>
        <v>1635.03</v>
      </c>
      <c r="E119" s="34">
        <f t="shared" si="1"/>
        <v>1618.99</v>
      </c>
      <c r="F119" s="34">
        <f t="shared" si="1"/>
        <v>1616.06</v>
      </c>
      <c r="G119" s="34">
        <f t="shared" si="1"/>
        <v>1624.67</v>
      </c>
      <c r="H119" s="34">
        <f t="shared" si="1"/>
        <v>1642.97</v>
      </c>
      <c r="I119" s="34">
        <f t="shared" si="1"/>
        <v>1861.38</v>
      </c>
      <c r="J119" s="34">
        <f t="shared" si="1"/>
        <v>2112.5299999999997</v>
      </c>
      <c r="K119" s="34">
        <f t="shared" si="1"/>
        <v>2460.94</v>
      </c>
      <c r="L119" s="34">
        <f t="shared" si="1"/>
        <v>2515.79</v>
      </c>
      <c r="M119" s="34">
        <f t="shared" si="1"/>
        <v>2541.35</v>
      </c>
      <c r="N119" s="34">
        <f t="shared" si="1"/>
        <v>2530.7600000000002</v>
      </c>
      <c r="O119" s="34">
        <f t="shared" si="1"/>
        <v>2517.1999999999998</v>
      </c>
      <c r="P119" s="34">
        <f t="shared" si="1"/>
        <v>2498.41</v>
      </c>
      <c r="Q119" s="34">
        <f t="shared" si="1"/>
        <v>2457.7799999999997</v>
      </c>
      <c r="R119" s="34">
        <f t="shared" si="1"/>
        <v>2407.7599999999998</v>
      </c>
      <c r="S119" s="34">
        <f t="shared" si="1"/>
        <v>2433.4899999999998</v>
      </c>
      <c r="T119" s="34">
        <f t="shared" si="1"/>
        <v>2383.2599999999998</v>
      </c>
      <c r="U119" s="34">
        <f t="shared" si="1"/>
        <v>2434.5</v>
      </c>
      <c r="V119" s="34">
        <f t="shared" si="1"/>
        <v>2510.48</v>
      </c>
      <c r="W119" s="34">
        <f t="shared" si="1"/>
        <v>2561.88</v>
      </c>
      <c r="X119" s="34">
        <f t="shared" si="1"/>
        <v>2141.31</v>
      </c>
      <c r="Y119" s="34">
        <f t="shared" si="1"/>
        <v>1981.1100000000001</v>
      </c>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row>
    <row r="120" spans="1:75" ht="12" x14ac:dyDescent="0.2">
      <c r="A120" s="33">
        <v>4</v>
      </c>
      <c r="B120" s="34">
        <f t="shared" si="1"/>
        <v>1755.77</v>
      </c>
      <c r="C120" s="34">
        <f t="shared" si="1"/>
        <v>1685.9</v>
      </c>
      <c r="D120" s="34">
        <f t="shared" si="1"/>
        <v>1641.21</v>
      </c>
      <c r="E120" s="34">
        <f t="shared" si="1"/>
        <v>1637.23</v>
      </c>
      <c r="F120" s="34">
        <f t="shared" si="1"/>
        <v>1632.22</v>
      </c>
      <c r="G120" s="34">
        <f t="shared" si="1"/>
        <v>1617.53</v>
      </c>
      <c r="H120" s="34">
        <f t="shared" si="1"/>
        <v>1575.77</v>
      </c>
      <c r="I120" s="34">
        <f t="shared" si="1"/>
        <v>1706.8600000000001</v>
      </c>
      <c r="J120" s="34">
        <f t="shared" si="1"/>
        <v>1993.76</v>
      </c>
      <c r="K120" s="34">
        <f t="shared" si="1"/>
        <v>2155.3399999999997</v>
      </c>
      <c r="L120" s="34">
        <f t="shared" si="1"/>
        <v>2277.46</v>
      </c>
      <c r="M120" s="34">
        <f t="shared" si="1"/>
        <v>2285.42</v>
      </c>
      <c r="N120" s="34">
        <f t="shared" si="1"/>
        <v>2284.1999999999998</v>
      </c>
      <c r="O120" s="34">
        <f t="shared" si="1"/>
        <v>2282.67</v>
      </c>
      <c r="P120" s="34">
        <f t="shared" si="1"/>
        <v>2381.4699999999998</v>
      </c>
      <c r="Q120" s="34">
        <f t="shared" si="1"/>
        <v>2288.67</v>
      </c>
      <c r="R120" s="34">
        <f t="shared" si="1"/>
        <v>2283.4</v>
      </c>
      <c r="S120" s="34">
        <f t="shared" si="1"/>
        <v>2333.4699999999998</v>
      </c>
      <c r="T120" s="34">
        <f t="shared" si="1"/>
        <v>2338.4699999999998</v>
      </c>
      <c r="U120" s="34">
        <f t="shared" si="1"/>
        <v>2436.11</v>
      </c>
      <c r="V120" s="34">
        <f t="shared" si="1"/>
        <v>2500.04</v>
      </c>
      <c r="W120" s="34">
        <f t="shared" si="1"/>
        <v>2518.63</v>
      </c>
      <c r="X120" s="34">
        <f t="shared" si="1"/>
        <v>2123.94</v>
      </c>
      <c r="Y120" s="34">
        <f t="shared" si="1"/>
        <v>1956.89</v>
      </c>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row>
    <row r="121" spans="1:75" ht="12" x14ac:dyDescent="0.2">
      <c r="A121" s="33">
        <v>5</v>
      </c>
      <c r="B121" s="34">
        <f t="shared" si="1"/>
        <v>1760.15</v>
      </c>
      <c r="C121" s="34">
        <f t="shared" si="1"/>
        <v>1638.01</v>
      </c>
      <c r="D121" s="34">
        <f t="shared" si="1"/>
        <v>1603.81</v>
      </c>
      <c r="E121" s="34">
        <f t="shared" si="1"/>
        <v>1586.82</v>
      </c>
      <c r="F121" s="34">
        <f t="shared" si="1"/>
        <v>1600.29</v>
      </c>
      <c r="G121" s="34">
        <f t="shared" si="1"/>
        <v>1647.26</v>
      </c>
      <c r="H121" s="34">
        <f t="shared" si="1"/>
        <v>1757.58</v>
      </c>
      <c r="I121" s="34">
        <f t="shared" si="1"/>
        <v>2103.21</v>
      </c>
      <c r="J121" s="34">
        <f t="shared" si="1"/>
        <v>2426.0499999999997</v>
      </c>
      <c r="K121" s="34">
        <f t="shared" si="1"/>
        <v>2506.91</v>
      </c>
      <c r="L121" s="34">
        <f t="shared" si="1"/>
        <v>2517.6799999999998</v>
      </c>
      <c r="M121" s="34">
        <f t="shared" si="1"/>
        <v>2570.25</v>
      </c>
      <c r="N121" s="34">
        <f t="shared" si="1"/>
        <v>2541.66</v>
      </c>
      <c r="O121" s="34">
        <f t="shared" si="1"/>
        <v>2561.6799999999998</v>
      </c>
      <c r="P121" s="34">
        <f t="shared" si="1"/>
        <v>2547.04</v>
      </c>
      <c r="Q121" s="34">
        <f t="shared" si="1"/>
        <v>2532.6999999999998</v>
      </c>
      <c r="R121" s="34">
        <f t="shared" si="1"/>
        <v>2512.4299999999998</v>
      </c>
      <c r="S121" s="34">
        <f t="shared" si="1"/>
        <v>2423.31</v>
      </c>
      <c r="T121" s="34">
        <f t="shared" si="1"/>
        <v>2407.44</v>
      </c>
      <c r="U121" s="34">
        <f t="shared" si="1"/>
        <v>2386.0299999999997</v>
      </c>
      <c r="V121" s="34">
        <f t="shared" si="1"/>
        <v>2520.94</v>
      </c>
      <c r="W121" s="34">
        <f t="shared" si="1"/>
        <v>2446.16</v>
      </c>
      <c r="X121" s="34">
        <f t="shared" si="1"/>
        <v>2117.54</v>
      </c>
      <c r="Y121" s="34">
        <f t="shared" si="1"/>
        <v>1883.78</v>
      </c>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row>
    <row r="122" spans="1:75" ht="12" x14ac:dyDescent="0.2">
      <c r="A122" s="33">
        <v>6</v>
      </c>
      <c r="B122" s="34">
        <f t="shared" si="1"/>
        <v>1756.99</v>
      </c>
      <c r="C122" s="34">
        <f t="shared" si="1"/>
        <v>1641.32</v>
      </c>
      <c r="D122" s="34">
        <f t="shared" si="1"/>
        <v>1604.96</v>
      </c>
      <c r="E122" s="34">
        <f t="shared" si="1"/>
        <v>1604.26</v>
      </c>
      <c r="F122" s="34">
        <f t="shared" si="1"/>
        <v>1630.85</v>
      </c>
      <c r="G122" s="34">
        <f t="shared" si="1"/>
        <v>1689.98</v>
      </c>
      <c r="H122" s="34">
        <f t="shared" si="1"/>
        <v>1889.97</v>
      </c>
      <c r="I122" s="34">
        <f t="shared" si="1"/>
        <v>2157.38</v>
      </c>
      <c r="J122" s="34">
        <f t="shared" si="1"/>
        <v>2586.1999999999998</v>
      </c>
      <c r="K122" s="34">
        <f t="shared" si="1"/>
        <v>2659.6</v>
      </c>
      <c r="L122" s="34">
        <f t="shared" si="1"/>
        <v>2661.53</v>
      </c>
      <c r="M122" s="34">
        <f t="shared" si="1"/>
        <v>2696.04</v>
      </c>
      <c r="N122" s="34">
        <f t="shared" si="1"/>
        <v>2693.86</v>
      </c>
      <c r="O122" s="34">
        <f t="shared" si="1"/>
        <v>2699.67</v>
      </c>
      <c r="P122" s="34">
        <f t="shared" si="1"/>
        <v>2694.03</v>
      </c>
      <c r="Q122" s="34">
        <f t="shared" si="1"/>
        <v>2674.13</v>
      </c>
      <c r="R122" s="34">
        <f t="shared" si="1"/>
        <v>2661.51</v>
      </c>
      <c r="S122" s="34">
        <f t="shared" si="1"/>
        <v>2609.3200000000002</v>
      </c>
      <c r="T122" s="34">
        <f t="shared" si="1"/>
        <v>2596.06</v>
      </c>
      <c r="U122" s="34">
        <f t="shared" si="1"/>
        <v>2599.08</v>
      </c>
      <c r="V122" s="34">
        <f t="shared" si="1"/>
        <v>2675.91</v>
      </c>
      <c r="W122" s="34">
        <f t="shared" si="1"/>
        <v>2571.0500000000002</v>
      </c>
      <c r="X122" s="34">
        <f t="shared" si="1"/>
        <v>2099.37</v>
      </c>
      <c r="Y122" s="34">
        <f t="shared" si="1"/>
        <v>1995.82</v>
      </c>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row>
    <row r="123" spans="1:75" ht="12" x14ac:dyDescent="0.2">
      <c r="A123" s="33">
        <v>7</v>
      </c>
      <c r="B123" s="34">
        <f t="shared" si="1"/>
        <v>1728.6100000000001</v>
      </c>
      <c r="C123" s="34">
        <f t="shared" si="1"/>
        <v>1588.51</v>
      </c>
      <c r="D123" s="34">
        <f t="shared" si="1"/>
        <v>1470.74</v>
      </c>
      <c r="E123" s="34">
        <f t="shared" si="1"/>
        <v>1460.65</v>
      </c>
      <c r="F123" s="34">
        <f t="shared" si="1"/>
        <v>1547.98</v>
      </c>
      <c r="G123" s="34">
        <f t="shared" si="1"/>
        <v>1664.63</v>
      </c>
      <c r="H123" s="34">
        <f t="shared" si="1"/>
        <v>1824.1200000000001</v>
      </c>
      <c r="I123" s="34">
        <f t="shared" si="1"/>
        <v>2154.62</v>
      </c>
      <c r="J123" s="34">
        <f t="shared" si="1"/>
        <v>2536.48</v>
      </c>
      <c r="K123" s="34">
        <f t="shared" si="1"/>
        <v>2608.2800000000002</v>
      </c>
      <c r="L123" s="34">
        <f t="shared" si="1"/>
        <v>2608.86</v>
      </c>
      <c r="M123" s="34">
        <f t="shared" si="1"/>
        <v>2665.83</v>
      </c>
      <c r="N123" s="34">
        <f t="shared" si="1"/>
        <v>2643.39</v>
      </c>
      <c r="O123" s="34">
        <f t="shared" si="1"/>
        <v>2652.08</v>
      </c>
      <c r="P123" s="34">
        <f t="shared" si="1"/>
        <v>2636.52</v>
      </c>
      <c r="Q123" s="34">
        <f t="shared" si="1"/>
        <v>2624.7</v>
      </c>
      <c r="R123" s="34">
        <f t="shared" si="1"/>
        <v>2613.75</v>
      </c>
      <c r="S123" s="34">
        <f t="shared" si="1"/>
        <v>2533.63</v>
      </c>
      <c r="T123" s="34">
        <f t="shared" si="1"/>
        <v>2536.5100000000002</v>
      </c>
      <c r="U123" s="34">
        <f t="shared" si="1"/>
        <v>2575.04</v>
      </c>
      <c r="V123" s="34">
        <f t="shared" si="1"/>
        <v>2640.23</v>
      </c>
      <c r="W123" s="34">
        <f t="shared" si="1"/>
        <v>2617.1999999999998</v>
      </c>
      <c r="X123" s="34">
        <f t="shared" si="1"/>
        <v>2269.13</v>
      </c>
      <c r="Y123" s="34">
        <f t="shared" si="1"/>
        <v>2062.1</v>
      </c>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row>
    <row r="124" spans="1:75" ht="12" x14ac:dyDescent="0.2">
      <c r="A124" s="33">
        <v>8</v>
      </c>
      <c r="B124" s="34">
        <f t="shared" si="1"/>
        <v>2064.9899999999998</v>
      </c>
      <c r="C124" s="34">
        <f t="shared" si="1"/>
        <v>1907.35</v>
      </c>
      <c r="D124" s="34">
        <f t="shared" si="1"/>
        <v>1806.82</v>
      </c>
      <c r="E124" s="34">
        <f t="shared" si="1"/>
        <v>1782.33</v>
      </c>
      <c r="F124" s="34">
        <f t="shared" si="1"/>
        <v>1762.72</v>
      </c>
      <c r="G124" s="34">
        <f t="shared" si="1"/>
        <v>1751.29</v>
      </c>
      <c r="H124" s="34">
        <f t="shared" si="1"/>
        <v>1733.74</v>
      </c>
      <c r="I124" s="34">
        <f t="shared" si="1"/>
        <v>2059.08</v>
      </c>
      <c r="J124" s="34">
        <f t="shared" si="1"/>
        <v>2346.58</v>
      </c>
      <c r="K124" s="34">
        <f t="shared" si="1"/>
        <v>2533.35</v>
      </c>
      <c r="L124" s="34">
        <f t="shared" si="1"/>
        <v>2612.41</v>
      </c>
      <c r="M124" s="34">
        <f t="shared" si="1"/>
        <v>2630.71</v>
      </c>
      <c r="N124" s="34">
        <f t="shared" si="1"/>
        <v>2616.5700000000002</v>
      </c>
      <c r="O124" s="34">
        <f t="shared" si="1"/>
        <v>2600.2800000000002</v>
      </c>
      <c r="P124" s="34">
        <f t="shared" si="1"/>
        <v>2594.6999999999998</v>
      </c>
      <c r="Q124" s="34">
        <f t="shared" si="1"/>
        <v>2520.5500000000002</v>
      </c>
      <c r="R124" s="34">
        <f t="shared" si="1"/>
        <v>2472.37</v>
      </c>
      <c r="S124" s="34">
        <f t="shared" si="1"/>
        <v>2526.6999999999998</v>
      </c>
      <c r="T124" s="34">
        <f t="shared" si="1"/>
        <v>2575.15</v>
      </c>
      <c r="U124" s="34">
        <f t="shared" si="1"/>
        <v>2628.83</v>
      </c>
      <c r="V124" s="34">
        <f t="shared" si="1"/>
        <v>2651.37</v>
      </c>
      <c r="W124" s="34">
        <f t="shared" si="1"/>
        <v>2655.78</v>
      </c>
      <c r="X124" s="34">
        <f t="shared" si="1"/>
        <v>2320.75</v>
      </c>
      <c r="Y124" s="34">
        <f t="shared" si="1"/>
        <v>2058.86</v>
      </c>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row>
    <row r="125" spans="1:75" ht="12" x14ac:dyDescent="0.2">
      <c r="A125" s="33">
        <v>9</v>
      </c>
      <c r="B125" s="34">
        <f t="shared" si="1"/>
        <v>2001.73</v>
      </c>
      <c r="C125" s="34">
        <f t="shared" si="1"/>
        <v>1827.07</v>
      </c>
      <c r="D125" s="34">
        <f t="shared" si="1"/>
        <v>1725.6</v>
      </c>
      <c r="E125" s="34">
        <f t="shared" si="1"/>
        <v>1680.09</v>
      </c>
      <c r="F125" s="34">
        <f t="shared" si="1"/>
        <v>1671.34</v>
      </c>
      <c r="G125" s="34">
        <f t="shared" si="1"/>
        <v>1695.7</v>
      </c>
      <c r="H125" s="34">
        <f t="shared" si="1"/>
        <v>1747.72</v>
      </c>
      <c r="I125" s="34">
        <f t="shared" si="1"/>
        <v>2015.13</v>
      </c>
      <c r="J125" s="34">
        <f t="shared" si="1"/>
        <v>2266.6999999999998</v>
      </c>
      <c r="K125" s="34">
        <f t="shared" si="1"/>
        <v>2555.4499999999998</v>
      </c>
      <c r="L125" s="34">
        <f t="shared" si="1"/>
        <v>2637.5</v>
      </c>
      <c r="M125" s="34">
        <f t="shared" si="1"/>
        <v>2655.7400000000002</v>
      </c>
      <c r="N125" s="34">
        <f t="shared" si="1"/>
        <v>2634.66</v>
      </c>
      <c r="O125" s="34">
        <f t="shared" si="1"/>
        <v>2621.4</v>
      </c>
      <c r="P125" s="34">
        <f t="shared" si="1"/>
        <v>2612.98</v>
      </c>
      <c r="Q125" s="34">
        <f t="shared" si="1"/>
        <v>2558.15</v>
      </c>
      <c r="R125" s="34">
        <f t="shared" si="1"/>
        <v>2505.29</v>
      </c>
      <c r="S125" s="34">
        <f t="shared" si="1"/>
        <v>2515.54</v>
      </c>
      <c r="T125" s="34">
        <f t="shared" si="1"/>
        <v>2543.4299999999998</v>
      </c>
      <c r="U125" s="34">
        <f t="shared" si="1"/>
        <v>2612.71</v>
      </c>
      <c r="V125" s="34">
        <f t="shared" si="1"/>
        <v>2640.22</v>
      </c>
      <c r="W125" s="34">
        <f t="shared" si="1"/>
        <v>2659.28</v>
      </c>
      <c r="X125" s="34">
        <f t="shared" si="1"/>
        <v>2242.4499999999998</v>
      </c>
      <c r="Y125" s="34">
        <f t="shared" si="1"/>
        <v>2066.9</v>
      </c>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row>
    <row r="126" spans="1:75" ht="12" x14ac:dyDescent="0.2">
      <c r="A126" s="33">
        <v>10</v>
      </c>
      <c r="B126" s="34">
        <f t="shared" si="1"/>
        <v>1847</v>
      </c>
      <c r="C126" s="34">
        <f t="shared" si="1"/>
        <v>1676.7</v>
      </c>
      <c r="D126" s="34">
        <f t="shared" si="1"/>
        <v>1630.38</v>
      </c>
      <c r="E126" s="34">
        <f t="shared" si="1"/>
        <v>1630.83</v>
      </c>
      <c r="F126" s="34">
        <f t="shared" si="1"/>
        <v>1630.41</v>
      </c>
      <c r="G126" s="34">
        <f t="shared" si="1"/>
        <v>1635.5</v>
      </c>
      <c r="H126" s="34">
        <f t="shared" si="1"/>
        <v>1640.4</v>
      </c>
      <c r="I126" s="34">
        <f t="shared" si="1"/>
        <v>1906.75</v>
      </c>
      <c r="J126" s="34">
        <f t="shared" si="1"/>
        <v>2207.12</v>
      </c>
      <c r="K126" s="34">
        <f t="shared" si="1"/>
        <v>2534.25</v>
      </c>
      <c r="L126" s="34">
        <f t="shared" si="1"/>
        <v>2632.34</v>
      </c>
      <c r="M126" s="34">
        <f t="shared" si="1"/>
        <v>2642.2400000000002</v>
      </c>
      <c r="N126" s="34">
        <f t="shared" si="1"/>
        <v>2639.37</v>
      </c>
      <c r="O126" s="34">
        <f t="shared" si="1"/>
        <v>2623.87</v>
      </c>
      <c r="P126" s="34">
        <f t="shared" si="1"/>
        <v>2617.9499999999998</v>
      </c>
      <c r="Q126" s="34">
        <f t="shared" si="1"/>
        <v>2537.13</v>
      </c>
      <c r="R126" s="34">
        <f t="shared" si="1"/>
        <v>2446.9699999999998</v>
      </c>
      <c r="S126" s="34">
        <f t="shared" si="1"/>
        <v>2469.5699999999997</v>
      </c>
      <c r="T126" s="34">
        <f t="shared" si="1"/>
        <v>2468.29</v>
      </c>
      <c r="U126" s="34">
        <f t="shared" si="1"/>
        <v>2493.89</v>
      </c>
      <c r="V126" s="34">
        <f t="shared" si="1"/>
        <v>2567.4499999999998</v>
      </c>
      <c r="W126" s="34">
        <f t="shared" si="1"/>
        <v>2601.77</v>
      </c>
      <c r="X126" s="34">
        <f t="shared" si="1"/>
        <v>2192.0499999999997</v>
      </c>
      <c r="Y126" s="34">
        <f t="shared" si="1"/>
        <v>2055.4699999999998</v>
      </c>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row>
    <row r="127" spans="1:75" ht="12" x14ac:dyDescent="0.2">
      <c r="A127" s="33">
        <v>11</v>
      </c>
      <c r="B127" s="34">
        <f t="shared" si="1"/>
        <v>1995.66</v>
      </c>
      <c r="C127" s="34">
        <f t="shared" si="1"/>
        <v>1797.58</v>
      </c>
      <c r="D127" s="34">
        <f t="shared" si="1"/>
        <v>1719.75</v>
      </c>
      <c r="E127" s="34">
        <f t="shared" si="1"/>
        <v>1693.94</v>
      </c>
      <c r="F127" s="34">
        <f t="shared" si="1"/>
        <v>1674.95</v>
      </c>
      <c r="G127" s="34">
        <f t="shared" si="1"/>
        <v>1687.79</v>
      </c>
      <c r="H127" s="34">
        <f t="shared" si="1"/>
        <v>1664.9</v>
      </c>
      <c r="I127" s="34">
        <f t="shared" si="1"/>
        <v>1928.96</v>
      </c>
      <c r="J127" s="34">
        <f t="shared" si="1"/>
        <v>2212.36</v>
      </c>
      <c r="K127" s="34">
        <f t="shared" si="1"/>
        <v>2581.2199999999998</v>
      </c>
      <c r="L127" s="34">
        <f t="shared" si="1"/>
        <v>2650.37</v>
      </c>
      <c r="M127" s="34">
        <f t="shared" si="1"/>
        <v>2673.37</v>
      </c>
      <c r="N127" s="34">
        <f t="shared" si="1"/>
        <v>2678.17</v>
      </c>
      <c r="O127" s="34">
        <f t="shared" si="1"/>
        <v>2669.23</v>
      </c>
      <c r="P127" s="34">
        <f t="shared" si="1"/>
        <v>2664.63</v>
      </c>
      <c r="Q127" s="34">
        <f t="shared" si="1"/>
        <v>2626.28</v>
      </c>
      <c r="R127" s="34">
        <f t="shared" si="1"/>
        <v>2563.92</v>
      </c>
      <c r="S127" s="34">
        <f t="shared" si="1"/>
        <v>2625.63</v>
      </c>
      <c r="T127" s="34">
        <f t="shared" si="1"/>
        <v>2645.08</v>
      </c>
      <c r="U127" s="34">
        <f t="shared" si="1"/>
        <v>2666.58</v>
      </c>
      <c r="V127" s="34">
        <f t="shared" si="1"/>
        <v>2695.63</v>
      </c>
      <c r="W127" s="34">
        <f t="shared" si="1"/>
        <v>2707.1</v>
      </c>
      <c r="X127" s="34">
        <f t="shared" si="1"/>
        <v>2414.91</v>
      </c>
      <c r="Y127" s="34">
        <f t="shared" si="1"/>
        <v>2096.9899999999998</v>
      </c>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row>
    <row r="128" spans="1:75" ht="12" x14ac:dyDescent="0.2">
      <c r="A128" s="33">
        <v>12</v>
      </c>
      <c r="B128" s="34">
        <f t="shared" si="1"/>
        <v>1893.78</v>
      </c>
      <c r="C128" s="34">
        <f t="shared" si="1"/>
        <v>1761.31</v>
      </c>
      <c r="D128" s="34">
        <f t="shared" si="1"/>
        <v>1681.39</v>
      </c>
      <c r="E128" s="34">
        <f t="shared" si="1"/>
        <v>1647.98</v>
      </c>
      <c r="F128" s="34">
        <f t="shared" si="1"/>
        <v>1680.41</v>
      </c>
      <c r="G128" s="34">
        <f t="shared" si="1"/>
        <v>1767.94</v>
      </c>
      <c r="H128" s="34">
        <f t="shared" si="1"/>
        <v>1993.72</v>
      </c>
      <c r="I128" s="34">
        <f t="shared" si="1"/>
        <v>2354.63</v>
      </c>
      <c r="J128" s="34">
        <f t="shared" si="1"/>
        <v>2693.69</v>
      </c>
      <c r="K128" s="34">
        <f t="shared" si="1"/>
        <v>2767.01</v>
      </c>
      <c r="L128" s="34">
        <f t="shared" si="1"/>
        <v>2774.18</v>
      </c>
      <c r="M128" s="34">
        <f t="shared" si="1"/>
        <v>2798.64</v>
      </c>
      <c r="N128" s="34">
        <f t="shared" si="1"/>
        <v>2777.7</v>
      </c>
      <c r="O128" s="34">
        <f t="shared" si="1"/>
        <v>2786.13</v>
      </c>
      <c r="P128" s="34">
        <f t="shared" si="1"/>
        <v>2792.2400000000002</v>
      </c>
      <c r="Q128" s="34">
        <f t="shared" ref="Q128:Y128" si="2">Q94</f>
        <v>2763.79</v>
      </c>
      <c r="R128" s="34">
        <f t="shared" si="2"/>
        <v>2757.77</v>
      </c>
      <c r="S128" s="34">
        <f t="shared" si="2"/>
        <v>2727.8</v>
      </c>
      <c r="T128" s="34">
        <f t="shared" si="2"/>
        <v>2687.18</v>
      </c>
      <c r="U128" s="34">
        <f t="shared" si="2"/>
        <v>2654.27</v>
      </c>
      <c r="V128" s="34">
        <f t="shared" si="2"/>
        <v>2661.81</v>
      </c>
      <c r="W128" s="34">
        <f t="shared" si="2"/>
        <v>2621.44</v>
      </c>
      <c r="X128" s="34">
        <f t="shared" si="2"/>
        <v>2166.98</v>
      </c>
      <c r="Y128" s="34">
        <f t="shared" si="2"/>
        <v>1992.19</v>
      </c>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row>
    <row r="129" spans="1:75" ht="12" x14ac:dyDescent="0.2">
      <c r="A129" s="33">
        <v>13</v>
      </c>
      <c r="B129" s="34">
        <f t="shared" ref="B129:Y139" si="3">B95</f>
        <v>1825.97</v>
      </c>
      <c r="C129" s="34">
        <f t="shared" si="3"/>
        <v>1660.77</v>
      </c>
      <c r="D129" s="34">
        <f t="shared" si="3"/>
        <v>1583.13</v>
      </c>
      <c r="E129" s="34">
        <f t="shared" si="3"/>
        <v>1563.67</v>
      </c>
      <c r="F129" s="34">
        <f t="shared" si="3"/>
        <v>1638.56</v>
      </c>
      <c r="G129" s="34">
        <f t="shared" si="3"/>
        <v>1728.14</v>
      </c>
      <c r="H129" s="34">
        <f t="shared" si="3"/>
        <v>1912.56</v>
      </c>
      <c r="I129" s="34">
        <f t="shared" si="3"/>
        <v>2169.3199999999997</v>
      </c>
      <c r="J129" s="34">
        <f t="shared" si="3"/>
        <v>2547.0100000000002</v>
      </c>
      <c r="K129" s="34">
        <f t="shared" si="3"/>
        <v>2718.22</v>
      </c>
      <c r="L129" s="34">
        <f t="shared" si="3"/>
        <v>2754.55</v>
      </c>
      <c r="M129" s="34">
        <f t="shared" si="3"/>
        <v>2742.59</v>
      </c>
      <c r="N129" s="34">
        <f t="shared" si="3"/>
        <v>2732.75</v>
      </c>
      <c r="O129" s="34">
        <f t="shared" si="3"/>
        <v>2746.98</v>
      </c>
      <c r="P129" s="34">
        <f t="shared" si="3"/>
        <v>2835.14</v>
      </c>
      <c r="Q129" s="34">
        <f t="shared" si="3"/>
        <v>2864.02</v>
      </c>
      <c r="R129" s="34">
        <f t="shared" si="3"/>
        <v>2779.28</v>
      </c>
      <c r="S129" s="34">
        <f t="shared" si="3"/>
        <v>2757.23</v>
      </c>
      <c r="T129" s="34">
        <f t="shared" si="3"/>
        <v>2745.84</v>
      </c>
      <c r="U129" s="34">
        <f t="shared" si="3"/>
        <v>2746.01</v>
      </c>
      <c r="V129" s="34">
        <f t="shared" si="3"/>
        <v>2790.94</v>
      </c>
      <c r="W129" s="34">
        <f t="shared" si="3"/>
        <v>2647.1</v>
      </c>
      <c r="X129" s="34">
        <f t="shared" si="3"/>
        <v>2161.0099999999998</v>
      </c>
      <c r="Y129" s="34">
        <f t="shared" si="3"/>
        <v>2004.01</v>
      </c>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row>
    <row r="130" spans="1:75" ht="12" x14ac:dyDescent="0.2">
      <c r="A130" s="33">
        <v>14</v>
      </c>
      <c r="B130" s="34">
        <f t="shared" si="3"/>
        <v>1851.17</v>
      </c>
      <c r="C130" s="34">
        <f t="shared" si="3"/>
        <v>1750.72</v>
      </c>
      <c r="D130" s="34">
        <f t="shared" si="3"/>
        <v>1608.15</v>
      </c>
      <c r="E130" s="34">
        <f t="shared" si="3"/>
        <v>1585.51</v>
      </c>
      <c r="F130" s="34">
        <f t="shared" si="3"/>
        <v>1600.71</v>
      </c>
      <c r="G130" s="34">
        <f t="shared" si="3"/>
        <v>1771.97</v>
      </c>
      <c r="H130" s="34">
        <f t="shared" si="3"/>
        <v>2027.91</v>
      </c>
      <c r="I130" s="34">
        <f t="shared" si="3"/>
        <v>2413.3199999999997</v>
      </c>
      <c r="J130" s="34">
        <f t="shared" si="3"/>
        <v>2719.46</v>
      </c>
      <c r="K130" s="34">
        <f t="shared" si="3"/>
        <v>2838.2400000000002</v>
      </c>
      <c r="L130" s="34">
        <f t="shared" si="3"/>
        <v>2910.33</v>
      </c>
      <c r="M130" s="34">
        <f t="shared" si="3"/>
        <v>2879.75</v>
      </c>
      <c r="N130" s="34">
        <f t="shared" si="3"/>
        <v>2844.85</v>
      </c>
      <c r="O130" s="34">
        <f t="shared" si="3"/>
        <v>2898.82</v>
      </c>
      <c r="P130" s="34">
        <f t="shared" si="3"/>
        <v>2988.55</v>
      </c>
      <c r="Q130" s="34">
        <f t="shared" si="3"/>
        <v>2957.72</v>
      </c>
      <c r="R130" s="34">
        <f t="shared" si="3"/>
        <v>2880.85</v>
      </c>
      <c r="S130" s="34">
        <f t="shared" si="3"/>
        <v>2851.9</v>
      </c>
      <c r="T130" s="34">
        <f t="shared" si="3"/>
        <v>2794.71</v>
      </c>
      <c r="U130" s="34">
        <f t="shared" si="3"/>
        <v>2755.21</v>
      </c>
      <c r="V130" s="34">
        <f t="shared" si="3"/>
        <v>2863.66</v>
      </c>
      <c r="W130" s="34">
        <f t="shared" si="3"/>
        <v>2713.02</v>
      </c>
      <c r="X130" s="34">
        <f t="shared" si="3"/>
        <v>2288.06</v>
      </c>
      <c r="Y130" s="34">
        <f t="shared" si="3"/>
        <v>2082.33</v>
      </c>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row>
    <row r="131" spans="1:75" ht="12" x14ac:dyDescent="0.2">
      <c r="A131" s="33">
        <v>15</v>
      </c>
      <c r="B131" s="34">
        <f t="shared" si="3"/>
        <v>1881.45</v>
      </c>
      <c r="C131" s="34">
        <f t="shared" si="3"/>
        <v>1797.09</v>
      </c>
      <c r="D131" s="34">
        <f t="shared" si="3"/>
        <v>1706.47</v>
      </c>
      <c r="E131" s="34">
        <f t="shared" si="3"/>
        <v>1663.67</v>
      </c>
      <c r="F131" s="34">
        <f t="shared" si="3"/>
        <v>1713.82</v>
      </c>
      <c r="G131" s="34">
        <f t="shared" si="3"/>
        <v>1871.65</v>
      </c>
      <c r="H131" s="34">
        <f t="shared" si="3"/>
        <v>2074.9699999999998</v>
      </c>
      <c r="I131" s="34">
        <f t="shared" si="3"/>
        <v>2475.63</v>
      </c>
      <c r="J131" s="34">
        <f t="shared" si="3"/>
        <v>2702.16</v>
      </c>
      <c r="K131" s="34">
        <f t="shared" si="3"/>
        <v>2794.93</v>
      </c>
      <c r="L131" s="34">
        <f t="shared" si="3"/>
        <v>2805.65</v>
      </c>
      <c r="M131" s="34">
        <f t="shared" si="3"/>
        <v>2768.11</v>
      </c>
      <c r="N131" s="34">
        <f t="shared" si="3"/>
        <v>2755.09</v>
      </c>
      <c r="O131" s="34">
        <f t="shared" si="3"/>
        <v>2779.07</v>
      </c>
      <c r="P131" s="34">
        <f t="shared" si="3"/>
        <v>2873.14</v>
      </c>
      <c r="Q131" s="34">
        <f t="shared" si="3"/>
        <v>2808.45</v>
      </c>
      <c r="R131" s="34">
        <f t="shared" si="3"/>
        <v>2772.2</v>
      </c>
      <c r="S131" s="34">
        <f t="shared" si="3"/>
        <v>2751.62</v>
      </c>
      <c r="T131" s="34">
        <f t="shared" si="3"/>
        <v>2759.03</v>
      </c>
      <c r="U131" s="34">
        <f t="shared" si="3"/>
        <v>2747.9</v>
      </c>
      <c r="V131" s="34">
        <f t="shared" si="3"/>
        <v>2765.37</v>
      </c>
      <c r="W131" s="34">
        <f t="shared" si="3"/>
        <v>2688.95</v>
      </c>
      <c r="X131" s="34">
        <f t="shared" si="3"/>
        <v>2414.2399999999998</v>
      </c>
      <c r="Y131" s="34">
        <f t="shared" si="3"/>
        <v>2093.64</v>
      </c>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row>
    <row r="132" spans="1:75" ht="12" x14ac:dyDescent="0.2">
      <c r="A132" s="33">
        <v>16</v>
      </c>
      <c r="B132" s="34">
        <f t="shared" si="3"/>
        <v>1819.29</v>
      </c>
      <c r="C132" s="34">
        <f t="shared" si="3"/>
        <v>1647.27</v>
      </c>
      <c r="D132" s="34">
        <f t="shared" si="3"/>
        <v>1522.18</v>
      </c>
      <c r="E132" s="34">
        <f t="shared" si="3"/>
        <v>1455.21</v>
      </c>
      <c r="F132" s="34">
        <f t="shared" si="3"/>
        <v>1542.72</v>
      </c>
      <c r="G132" s="34">
        <f t="shared" si="3"/>
        <v>1740.5</v>
      </c>
      <c r="H132" s="34">
        <f t="shared" si="3"/>
        <v>1997.3</v>
      </c>
      <c r="I132" s="34">
        <f t="shared" si="3"/>
        <v>2258.67</v>
      </c>
      <c r="J132" s="34">
        <f t="shared" si="3"/>
        <v>2586.34</v>
      </c>
      <c r="K132" s="34">
        <f t="shared" si="3"/>
        <v>2650.92</v>
      </c>
      <c r="L132" s="34">
        <f t="shared" si="3"/>
        <v>2646.2</v>
      </c>
      <c r="M132" s="34">
        <f t="shared" si="3"/>
        <v>2602.81</v>
      </c>
      <c r="N132" s="34">
        <f t="shared" si="3"/>
        <v>2631.32</v>
      </c>
      <c r="O132" s="34">
        <f t="shared" si="3"/>
        <v>2643.51</v>
      </c>
      <c r="P132" s="34">
        <f t="shared" si="3"/>
        <v>2729.92</v>
      </c>
      <c r="Q132" s="34">
        <f t="shared" si="3"/>
        <v>2705.53</v>
      </c>
      <c r="R132" s="34">
        <f t="shared" si="3"/>
        <v>2646.08</v>
      </c>
      <c r="S132" s="34">
        <f t="shared" si="3"/>
        <v>2599.6</v>
      </c>
      <c r="T132" s="34">
        <f t="shared" si="3"/>
        <v>2586.35</v>
      </c>
      <c r="U132" s="34">
        <f t="shared" si="3"/>
        <v>2576.3000000000002</v>
      </c>
      <c r="V132" s="34">
        <f t="shared" si="3"/>
        <v>2622.45</v>
      </c>
      <c r="W132" s="34">
        <f t="shared" si="3"/>
        <v>2645.05</v>
      </c>
      <c r="X132" s="34">
        <f t="shared" si="3"/>
        <v>2348.52</v>
      </c>
      <c r="Y132" s="34">
        <f t="shared" si="3"/>
        <v>2030.8700000000001</v>
      </c>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row>
    <row r="133" spans="1:75" ht="12" x14ac:dyDescent="0.2">
      <c r="A133" s="33">
        <v>17</v>
      </c>
      <c r="B133" s="34">
        <f t="shared" si="3"/>
        <v>1927.59</v>
      </c>
      <c r="C133" s="34">
        <f t="shared" si="3"/>
        <v>1873.8700000000001</v>
      </c>
      <c r="D133" s="34">
        <f t="shared" si="3"/>
        <v>1710.35</v>
      </c>
      <c r="E133" s="34">
        <f t="shared" si="3"/>
        <v>1631.04</v>
      </c>
      <c r="F133" s="34">
        <f t="shared" si="3"/>
        <v>1621.14</v>
      </c>
      <c r="G133" s="34">
        <f t="shared" si="3"/>
        <v>1528.03</v>
      </c>
      <c r="H133" s="34">
        <f t="shared" si="3"/>
        <v>1632.51</v>
      </c>
      <c r="I133" s="34">
        <f t="shared" si="3"/>
        <v>1996.23</v>
      </c>
      <c r="J133" s="34">
        <f t="shared" si="3"/>
        <v>2297.37</v>
      </c>
      <c r="K133" s="34">
        <f t="shared" si="3"/>
        <v>2601.85</v>
      </c>
      <c r="L133" s="34">
        <f t="shared" si="3"/>
        <v>2700.02</v>
      </c>
      <c r="M133" s="34">
        <f t="shared" si="3"/>
        <v>2734.48</v>
      </c>
      <c r="N133" s="34">
        <f t="shared" si="3"/>
        <v>2735.82</v>
      </c>
      <c r="O133" s="34">
        <f t="shared" si="3"/>
        <v>2698.37</v>
      </c>
      <c r="P133" s="34">
        <f t="shared" si="3"/>
        <v>2731.58</v>
      </c>
      <c r="Q133" s="34">
        <f t="shared" si="3"/>
        <v>2716.14</v>
      </c>
      <c r="R133" s="34">
        <f t="shared" si="3"/>
        <v>2698.64</v>
      </c>
      <c r="S133" s="34">
        <f t="shared" si="3"/>
        <v>2700.32</v>
      </c>
      <c r="T133" s="34">
        <f t="shared" si="3"/>
        <v>2696.25</v>
      </c>
      <c r="U133" s="34">
        <f t="shared" si="3"/>
        <v>2703.97</v>
      </c>
      <c r="V133" s="34">
        <f t="shared" si="3"/>
        <v>2728.92</v>
      </c>
      <c r="W133" s="34">
        <f t="shared" si="3"/>
        <v>2710.22</v>
      </c>
      <c r="X133" s="34">
        <f t="shared" si="3"/>
        <v>2294</v>
      </c>
      <c r="Y133" s="34">
        <f t="shared" si="3"/>
        <v>2091.9</v>
      </c>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row>
    <row r="134" spans="1:75" ht="12" x14ac:dyDescent="0.2">
      <c r="A134" s="33">
        <v>18</v>
      </c>
      <c r="B134" s="34">
        <f t="shared" si="3"/>
        <v>1820.6100000000001</v>
      </c>
      <c r="C134" s="34">
        <f t="shared" si="3"/>
        <v>1675.51</v>
      </c>
      <c r="D134" s="34">
        <f t="shared" si="3"/>
        <v>1617.67</v>
      </c>
      <c r="E134" s="34">
        <f t="shared" si="3"/>
        <v>1487.93</v>
      </c>
      <c r="F134" s="34">
        <f t="shared" si="3"/>
        <v>1450.06</v>
      </c>
      <c r="G134" s="34">
        <f t="shared" si="3"/>
        <v>1385.32</v>
      </c>
      <c r="H134" s="34">
        <f t="shared" si="3"/>
        <v>1383.42</v>
      </c>
      <c r="I134" s="34">
        <f t="shared" si="3"/>
        <v>1688.44</v>
      </c>
      <c r="J134" s="34">
        <f t="shared" si="3"/>
        <v>2157.1799999999998</v>
      </c>
      <c r="K134" s="34">
        <f t="shared" si="3"/>
        <v>2530.41</v>
      </c>
      <c r="L134" s="34">
        <f t="shared" si="3"/>
        <v>2688.16</v>
      </c>
      <c r="M134" s="34">
        <f t="shared" si="3"/>
        <v>2708.11</v>
      </c>
      <c r="N134" s="34">
        <f t="shared" si="3"/>
        <v>2705.65</v>
      </c>
      <c r="O134" s="34">
        <f t="shared" si="3"/>
        <v>2705.08</v>
      </c>
      <c r="P134" s="34">
        <f t="shared" si="3"/>
        <v>2702.96</v>
      </c>
      <c r="Q134" s="34">
        <f t="shared" si="3"/>
        <v>2664.31</v>
      </c>
      <c r="R134" s="34">
        <f t="shared" si="3"/>
        <v>2537.39</v>
      </c>
      <c r="S134" s="34">
        <f t="shared" si="3"/>
        <v>2559.67</v>
      </c>
      <c r="T134" s="34">
        <f t="shared" si="3"/>
        <v>2632.08</v>
      </c>
      <c r="U134" s="34">
        <f t="shared" si="3"/>
        <v>2681.52</v>
      </c>
      <c r="V134" s="34">
        <f t="shared" si="3"/>
        <v>2716.21</v>
      </c>
      <c r="W134" s="34">
        <f t="shared" si="3"/>
        <v>2746.64</v>
      </c>
      <c r="X134" s="34">
        <f t="shared" si="3"/>
        <v>2413.71</v>
      </c>
      <c r="Y134" s="34">
        <f t="shared" si="3"/>
        <v>2004.27</v>
      </c>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row>
    <row r="135" spans="1:75" ht="12" x14ac:dyDescent="0.2">
      <c r="A135" s="33">
        <v>19</v>
      </c>
      <c r="B135" s="34">
        <f t="shared" si="3"/>
        <v>1840.8</v>
      </c>
      <c r="C135" s="34">
        <f t="shared" si="3"/>
        <v>1728.21</v>
      </c>
      <c r="D135" s="34">
        <f t="shared" si="3"/>
        <v>1646.9</v>
      </c>
      <c r="E135" s="34">
        <f t="shared" si="3"/>
        <v>1625.13</v>
      </c>
      <c r="F135" s="34">
        <f t="shared" si="3"/>
        <v>1651.05</v>
      </c>
      <c r="G135" s="34">
        <f t="shared" si="3"/>
        <v>1723.27</v>
      </c>
      <c r="H135" s="34">
        <f t="shared" si="3"/>
        <v>1963.71</v>
      </c>
      <c r="I135" s="34">
        <f t="shared" si="3"/>
        <v>2337.7799999999997</v>
      </c>
      <c r="J135" s="34">
        <f t="shared" si="3"/>
        <v>2705.15</v>
      </c>
      <c r="K135" s="34">
        <f t="shared" si="3"/>
        <v>2800.11</v>
      </c>
      <c r="L135" s="34">
        <f t="shared" si="3"/>
        <v>2829.8</v>
      </c>
      <c r="M135" s="34">
        <f t="shared" si="3"/>
        <v>2809.19</v>
      </c>
      <c r="N135" s="34">
        <f t="shared" si="3"/>
        <v>2744.1</v>
      </c>
      <c r="O135" s="34">
        <f t="shared" si="3"/>
        <v>2788.93</v>
      </c>
      <c r="P135" s="34">
        <f t="shared" si="3"/>
        <v>2860.62</v>
      </c>
      <c r="Q135" s="34">
        <f t="shared" si="3"/>
        <v>2817.66</v>
      </c>
      <c r="R135" s="34">
        <f t="shared" si="3"/>
        <v>2738.7400000000002</v>
      </c>
      <c r="S135" s="34">
        <f t="shared" si="3"/>
        <v>2699.27</v>
      </c>
      <c r="T135" s="34">
        <f t="shared" si="3"/>
        <v>2684.92</v>
      </c>
      <c r="U135" s="34">
        <f t="shared" si="3"/>
        <v>2695.22</v>
      </c>
      <c r="V135" s="34">
        <f t="shared" si="3"/>
        <v>2704.53</v>
      </c>
      <c r="W135" s="34">
        <f t="shared" si="3"/>
        <v>2668.67</v>
      </c>
      <c r="X135" s="34">
        <f t="shared" si="3"/>
        <v>2219.9699999999998</v>
      </c>
      <c r="Y135" s="34">
        <f t="shared" si="3"/>
        <v>1995.8600000000001</v>
      </c>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row>
    <row r="136" spans="1:75" ht="12" x14ac:dyDescent="0.2">
      <c r="A136" s="33">
        <v>20</v>
      </c>
      <c r="B136" s="34">
        <f t="shared" si="3"/>
        <v>1863.5</v>
      </c>
      <c r="C136" s="34">
        <f t="shared" si="3"/>
        <v>1665.18</v>
      </c>
      <c r="D136" s="34">
        <f t="shared" si="3"/>
        <v>1468.01</v>
      </c>
      <c r="E136" s="34">
        <f t="shared" si="3"/>
        <v>1422.87</v>
      </c>
      <c r="F136" s="34">
        <f t="shared" si="3"/>
        <v>1490.55</v>
      </c>
      <c r="G136" s="34">
        <f t="shared" si="3"/>
        <v>1723.4</v>
      </c>
      <c r="H136" s="34">
        <f t="shared" si="3"/>
        <v>1916.75</v>
      </c>
      <c r="I136" s="34">
        <f t="shared" si="3"/>
        <v>2287.98</v>
      </c>
      <c r="J136" s="34">
        <f t="shared" si="3"/>
        <v>2662.07</v>
      </c>
      <c r="K136" s="34">
        <f t="shared" si="3"/>
        <v>2919.8</v>
      </c>
      <c r="L136" s="34">
        <f t="shared" si="3"/>
        <v>2938.21</v>
      </c>
      <c r="M136" s="34">
        <f t="shared" si="3"/>
        <v>2916.06</v>
      </c>
      <c r="N136" s="34">
        <f t="shared" si="3"/>
        <v>2906</v>
      </c>
      <c r="O136" s="34">
        <f t="shared" si="3"/>
        <v>2920.64</v>
      </c>
      <c r="P136" s="34">
        <f t="shared" si="3"/>
        <v>3064.68</v>
      </c>
      <c r="Q136" s="34">
        <f t="shared" si="3"/>
        <v>2935.39</v>
      </c>
      <c r="R136" s="34">
        <f t="shared" si="3"/>
        <v>2832.47</v>
      </c>
      <c r="S136" s="34">
        <f t="shared" si="3"/>
        <v>2734.18</v>
      </c>
      <c r="T136" s="34">
        <f t="shared" si="3"/>
        <v>2713.31</v>
      </c>
      <c r="U136" s="34">
        <f t="shared" si="3"/>
        <v>2710.41</v>
      </c>
      <c r="V136" s="34">
        <f t="shared" si="3"/>
        <v>2684.98</v>
      </c>
      <c r="W136" s="34">
        <f t="shared" si="3"/>
        <v>2659.11</v>
      </c>
      <c r="X136" s="34">
        <f t="shared" si="3"/>
        <v>2242.2599999999998</v>
      </c>
      <c r="Y136" s="34">
        <f t="shared" si="3"/>
        <v>2078.2599999999998</v>
      </c>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row>
    <row r="137" spans="1:75" ht="12" x14ac:dyDescent="0.2">
      <c r="A137" s="33">
        <v>21</v>
      </c>
      <c r="B137" s="34">
        <f t="shared" si="3"/>
        <v>1812.1100000000001</v>
      </c>
      <c r="C137" s="34">
        <f t="shared" si="3"/>
        <v>1709.8700000000001</v>
      </c>
      <c r="D137" s="34">
        <f t="shared" si="3"/>
        <v>1610.49</v>
      </c>
      <c r="E137" s="34">
        <f t="shared" si="3"/>
        <v>1502.71</v>
      </c>
      <c r="F137" s="34">
        <f t="shared" si="3"/>
        <v>1560.5</v>
      </c>
      <c r="G137" s="34">
        <f t="shared" si="3"/>
        <v>1742.16</v>
      </c>
      <c r="H137" s="34">
        <f t="shared" si="3"/>
        <v>1886.45</v>
      </c>
      <c r="I137" s="34">
        <f t="shared" si="3"/>
        <v>2316.0099999999998</v>
      </c>
      <c r="J137" s="34">
        <f t="shared" si="3"/>
        <v>2605.5300000000002</v>
      </c>
      <c r="K137" s="34">
        <f t="shared" si="3"/>
        <v>2832.63</v>
      </c>
      <c r="L137" s="34">
        <f t="shared" si="3"/>
        <v>2956.9</v>
      </c>
      <c r="M137" s="34">
        <f t="shared" si="3"/>
        <v>2867.35</v>
      </c>
      <c r="N137" s="34">
        <f t="shared" si="3"/>
        <v>2831.27</v>
      </c>
      <c r="O137" s="34">
        <f t="shared" si="3"/>
        <v>2857.04</v>
      </c>
      <c r="P137" s="34">
        <f t="shared" si="3"/>
        <v>3075.7400000000002</v>
      </c>
      <c r="Q137" s="34">
        <f t="shared" si="3"/>
        <v>2974.03</v>
      </c>
      <c r="R137" s="34">
        <f t="shared" si="3"/>
        <v>2808.69</v>
      </c>
      <c r="S137" s="34">
        <f t="shared" si="3"/>
        <v>2786.88</v>
      </c>
      <c r="T137" s="34">
        <f t="shared" si="3"/>
        <v>2760.14</v>
      </c>
      <c r="U137" s="34">
        <f t="shared" si="3"/>
        <v>2754.87</v>
      </c>
      <c r="V137" s="34">
        <f t="shared" si="3"/>
        <v>2709.02</v>
      </c>
      <c r="W137" s="34">
        <f t="shared" si="3"/>
        <v>2658.62</v>
      </c>
      <c r="X137" s="34">
        <f t="shared" si="3"/>
        <v>2285.96</v>
      </c>
      <c r="Y137" s="34">
        <f t="shared" si="3"/>
        <v>2123.0299999999997</v>
      </c>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row>
    <row r="138" spans="1:75" ht="12" x14ac:dyDescent="0.2">
      <c r="A138" s="33">
        <v>22</v>
      </c>
      <c r="B138" s="34">
        <f t="shared" si="3"/>
        <v>1839.96</v>
      </c>
      <c r="C138" s="34">
        <f t="shared" si="3"/>
        <v>1699.8</v>
      </c>
      <c r="D138" s="34">
        <f t="shared" si="3"/>
        <v>1571.04</v>
      </c>
      <c r="E138" s="34">
        <f t="shared" si="3"/>
        <v>1407.1499999999999</v>
      </c>
      <c r="F138" s="34">
        <f t="shared" si="3"/>
        <v>1501.07</v>
      </c>
      <c r="G138" s="34">
        <f t="shared" si="3"/>
        <v>1745.4</v>
      </c>
      <c r="H138" s="34">
        <f t="shared" si="3"/>
        <v>1885.68</v>
      </c>
      <c r="I138" s="34">
        <f t="shared" si="3"/>
        <v>2330.41</v>
      </c>
      <c r="J138" s="34">
        <f t="shared" si="3"/>
        <v>2687.78</v>
      </c>
      <c r="K138" s="34">
        <f t="shared" si="3"/>
        <v>2861.52</v>
      </c>
      <c r="L138" s="34">
        <f t="shared" si="3"/>
        <v>2889.19</v>
      </c>
      <c r="M138" s="34">
        <f t="shared" si="3"/>
        <v>2888.86</v>
      </c>
      <c r="N138" s="34">
        <f t="shared" si="3"/>
        <v>2812.69</v>
      </c>
      <c r="O138" s="34">
        <f t="shared" si="3"/>
        <v>2894.73</v>
      </c>
      <c r="P138" s="34">
        <f t="shared" si="3"/>
        <v>2974.84</v>
      </c>
      <c r="Q138" s="34">
        <f t="shared" si="3"/>
        <v>2912.76</v>
      </c>
      <c r="R138" s="34">
        <f t="shared" si="3"/>
        <v>2825.52</v>
      </c>
      <c r="S138" s="34">
        <f t="shared" si="3"/>
        <v>2765.79</v>
      </c>
      <c r="T138" s="34">
        <f t="shared" si="3"/>
        <v>2762.56</v>
      </c>
      <c r="U138" s="34">
        <f t="shared" si="3"/>
        <v>2750.44</v>
      </c>
      <c r="V138" s="34">
        <f t="shared" si="3"/>
        <v>2766.39</v>
      </c>
      <c r="W138" s="34">
        <f t="shared" si="3"/>
        <v>2688.66</v>
      </c>
      <c r="X138" s="34">
        <f t="shared" si="3"/>
        <v>2301.7999999999997</v>
      </c>
      <c r="Y138" s="34">
        <f t="shared" si="3"/>
        <v>2070.61</v>
      </c>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row>
    <row r="139" spans="1:75" ht="12" x14ac:dyDescent="0.2">
      <c r="A139" s="33">
        <v>23</v>
      </c>
      <c r="B139" s="34">
        <f t="shared" si="3"/>
        <v>1851.8</v>
      </c>
      <c r="C139" s="34">
        <f t="shared" si="3"/>
        <v>1658.73</v>
      </c>
      <c r="D139" s="34">
        <f t="shared" si="3"/>
        <v>1586.04</v>
      </c>
      <c r="E139" s="34">
        <f t="shared" si="3"/>
        <v>1519.94</v>
      </c>
      <c r="F139" s="34">
        <f t="shared" si="3"/>
        <v>1541.65</v>
      </c>
      <c r="G139" s="34">
        <f t="shared" si="3"/>
        <v>1691.28</v>
      </c>
      <c r="H139" s="34">
        <f t="shared" si="3"/>
        <v>1932.45</v>
      </c>
      <c r="I139" s="34">
        <f t="shared" si="3"/>
        <v>2356.8399999999997</v>
      </c>
      <c r="J139" s="34">
        <f t="shared" si="3"/>
        <v>2703.46</v>
      </c>
      <c r="K139" s="34">
        <f t="shared" si="3"/>
        <v>2803.91</v>
      </c>
      <c r="L139" s="34">
        <f t="shared" si="3"/>
        <v>2852.06</v>
      </c>
      <c r="M139" s="34">
        <f t="shared" si="3"/>
        <v>2835.23</v>
      </c>
      <c r="N139" s="34">
        <f t="shared" si="3"/>
        <v>2869.08</v>
      </c>
      <c r="O139" s="34">
        <f t="shared" si="3"/>
        <v>2897.11</v>
      </c>
      <c r="P139" s="34">
        <f t="shared" si="3"/>
        <v>2995.3</v>
      </c>
      <c r="Q139" s="34">
        <f t="shared" ref="Q139:Y139" si="4">Q105</f>
        <v>2889.16</v>
      </c>
      <c r="R139" s="34">
        <f t="shared" si="4"/>
        <v>2823.85</v>
      </c>
      <c r="S139" s="34">
        <f t="shared" si="4"/>
        <v>2795.57</v>
      </c>
      <c r="T139" s="34">
        <f t="shared" si="4"/>
        <v>2757.83</v>
      </c>
      <c r="U139" s="34">
        <f t="shared" si="4"/>
        <v>2744.8</v>
      </c>
      <c r="V139" s="34">
        <f t="shared" si="4"/>
        <v>2719.21</v>
      </c>
      <c r="W139" s="34">
        <f t="shared" si="4"/>
        <v>2729.97</v>
      </c>
      <c r="X139" s="34">
        <f t="shared" si="4"/>
        <v>2528.52</v>
      </c>
      <c r="Y139" s="34">
        <f t="shared" si="4"/>
        <v>2133.73</v>
      </c>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row>
    <row r="140" spans="1:75" ht="12" x14ac:dyDescent="0.2">
      <c r="A140" s="33">
        <v>24</v>
      </c>
      <c r="B140" s="34">
        <f t="shared" ref="B140:Y147" si="5">B106</f>
        <v>2047.99</v>
      </c>
      <c r="C140" s="34">
        <f t="shared" si="5"/>
        <v>1834.76</v>
      </c>
      <c r="D140" s="34">
        <f t="shared" si="5"/>
        <v>1748.97</v>
      </c>
      <c r="E140" s="34">
        <f t="shared" si="5"/>
        <v>1696.43</v>
      </c>
      <c r="F140" s="34">
        <f t="shared" si="5"/>
        <v>1676.69</v>
      </c>
      <c r="G140" s="34">
        <f t="shared" si="5"/>
        <v>1672.04</v>
      </c>
      <c r="H140" s="34">
        <f t="shared" si="5"/>
        <v>1735.35</v>
      </c>
      <c r="I140" s="34">
        <f t="shared" si="5"/>
        <v>2035.99</v>
      </c>
      <c r="J140" s="34">
        <f t="shared" si="5"/>
        <v>2449.7399999999998</v>
      </c>
      <c r="K140" s="34">
        <f t="shared" si="5"/>
        <v>2737.01</v>
      </c>
      <c r="L140" s="34">
        <f t="shared" si="5"/>
        <v>2813.69</v>
      </c>
      <c r="M140" s="34">
        <f t="shared" si="5"/>
        <v>2821.7</v>
      </c>
      <c r="N140" s="34">
        <f t="shared" si="5"/>
        <v>2810.38</v>
      </c>
      <c r="O140" s="34">
        <f t="shared" si="5"/>
        <v>2811.18</v>
      </c>
      <c r="P140" s="34">
        <f t="shared" si="5"/>
        <v>2802.48</v>
      </c>
      <c r="Q140" s="34">
        <f t="shared" si="5"/>
        <v>2829.94</v>
      </c>
      <c r="R140" s="34">
        <f t="shared" si="5"/>
        <v>2819.97</v>
      </c>
      <c r="S140" s="34">
        <f t="shared" si="5"/>
        <v>2813.4900000000002</v>
      </c>
      <c r="T140" s="34">
        <f t="shared" si="5"/>
        <v>2805.56</v>
      </c>
      <c r="U140" s="34">
        <f t="shared" si="5"/>
        <v>2813</v>
      </c>
      <c r="V140" s="34">
        <f t="shared" si="5"/>
        <v>2823.18</v>
      </c>
      <c r="W140" s="34">
        <f t="shared" si="5"/>
        <v>2810.02</v>
      </c>
      <c r="X140" s="34">
        <f t="shared" si="5"/>
        <v>2485.33</v>
      </c>
      <c r="Y140" s="34">
        <f t="shared" si="5"/>
        <v>2108.64</v>
      </c>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row>
    <row r="141" spans="1:75" ht="12" x14ac:dyDescent="0.2">
      <c r="A141" s="33">
        <v>25</v>
      </c>
      <c r="B141" s="34">
        <f t="shared" si="5"/>
        <v>1991.39</v>
      </c>
      <c r="C141" s="34">
        <f t="shared" si="5"/>
        <v>1803.71</v>
      </c>
      <c r="D141" s="34">
        <f t="shared" si="5"/>
        <v>1712.29</v>
      </c>
      <c r="E141" s="34">
        <f t="shared" si="5"/>
        <v>1638.28</v>
      </c>
      <c r="F141" s="34">
        <f t="shared" si="5"/>
        <v>1589.22</v>
      </c>
      <c r="G141" s="34">
        <f t="shared" si="5"/>
        <v>1633.57</v>
      </c>
      <c r="H141" s="34">
        <f t="shared" si="5"/>
        <v>1567.95</v>
      </c>
      <c r="I141" s="34">
        <f t="shared" si="5"/>
        <v>1824.4</v>
      </c>
      <c r="J141" s="34">
        <f t="shared" si="5"/>
        <v>2171.64</v>
      </c>
      <c r="K141" s="34">
        <f t="shared" si="5"/>
        <v>2525.27</v>
      </c>
      <c r="L141" s="34">
        <f t="shared" si="5"/>
        <v>2662.47</v>
      </c>
      <c r="M141" s="34">
        <f t="shared" si="5"/>
        <v>2725.16</v>
      </c>
      <c r="N141" s="34">
        <f t="shared" si="5"/>
        <v>2724.79</v>
      </c>
      <c r="O141" s="34">
        <f t="shared" si="5"/>
        <v>2723.06</v>
      </c>
      <c r="P141" s="34">
        <f t="shared" si="5"/>
        <v>2728.94</v>
      </c>
      <c r="Q141" s="34">
        <f t="shared" si="5"/>
        <v>2686.43</v>
      </c>
      <c r="R141" s="34">
        <f t="shared" si="5"/>
        <v>2622.28</v>
      </c>
      <c r="S141" s="34">
        <f t="shared" si="5"/>
        <v>2629.98</v>
      </c>
      <c r="T141" s="34">
        <f t="shared" si="5"/>
        <v>2659.48</v>
      </c>
      <c r="U141" s="34">
        <f t="shared" si="5"/>
        <v>2682.88</v>
      </c>
      <c r="V141" s="34">
        <f t="shared" si="5"/>
        <v>2714.45</v>
      </c>
      <c r="W141" s="34">
        <f t="shared" si="5"/>
        <v>2747.2400000000002</v>
      </c>
      <c r="X141" s="34">
        <f t="shared" si="5"/>
        <v>2396.6</v>
      </c>
      <c r="Y141" s="34">
        <f t="shared" si="5"/>
        <v>2027.33</v>
      </c>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row>
    <row r="142" spans="1:75" ht="12" x14ac:dyDescent="0.2">
      <c r="A142" s="33">
        <v>26</v>
      </c>
      <c r="B142" s="34">
        <f t="shared" si="5"/>
        <v>1855.05</v>
      </c>
      <c r="C142" s="34">
        <f t="shared" si="5"/>
        <v>1742.8600000000001</v>
      </c>
      <c r="D142" s="34">
        <f t="shared" si="5"/>
        <v>1654.24</v>
      </c>
      <c r="E142" s="34">
        <f t="shared" si="5"/>
        <v>1492.45</v>
      </c>
      <c r="F142" s="34">
        <f t="shared" si="5"/>
        <v>1512.1200000000001</v>
      </c>
      <c r="G142" s="34">
        <f t="shared" si="5"/>
        <v>1771.26</v>
      </c>
      <c r="H142" s="34">
        <f t="shared" si="5"/>
        <v>1879.19</v>
      </c>
      <c r="I142" s="34">
        <f t="shared" si="5"/>
        <v>2185.5699999999997</v>
      </c>
      <c r="J142" s="34">
        <f t="shared" si="5"/>
        <v>2620.98</v>
      </c>
      <c r="K142" s="34">
        <f t="shared" si="5"/>
        <v>2706.96</v>
      </c>
      <c r="L142" s="34">
        <f t="shared" si="5"/>
        <v>2795.98</v>
      </c>
      <c r="M142" s="34">
        <f t="shared" si="5"/>
        <v>2754.61</v>
      </c>
      <c r="N142" s="34">
        <f t="shared" si="5"/>
        <v>2719.54</v>
      </c>
      <c r="O142" s="34">
        <f t="shared" si="5"/>
        <v>2767.19</v>
      </c>
      <c r="P142" s="34">
        <f t="shared" si="5"/>
        <v>2820.95</v>
      </c>
      <c r="Q142" s="34">
        <f t="shared" si="5"/>
        <v>2829.76</v>
      </c>
      <c r="R142" s="34">
        <f t="shared" si="5"/>
        <v>2792.91</v>
      </c>
      <c r="S142" s="34">
        <f t="shared" si="5"/>
        <v>2657.8</v>
      </c>
      <c r="T142" s="34">
        <f t="shared" si="5"/>
        <v>2615.42</v>
      </c>
      <c r="U142" s="34">
        <f t="shared" si="5"/>
        <v>2517.36</v>
      </c>
      <c r="V142" s="34">
        <f t="shared" si="5"/>
        <v>2542.5700000000002</v>
      </c>
      <c r="W142" s="34">
        <f t="shared" si="5"/>
        <v>2450.64</v>
      </c>
      <c r="X142" s="34">
        <f t="shared" si="5"/>
        <v>2049.8200000000002</v>
      </c>
      <c r="Y142" s="34">
        <f t="shared" si="5"/>
        <v>1927.06</v>
      </c>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row>
    <row r="143" spans="1:75" ht="12" x14ac:dyDescent="0.2">
      <c r="A143" s="33">
        <v>27</v>
      </c>
      <c r="B143" s="34">
        <f t="shared" si="5"/>
        <v>1764.8</v>
      </c>
      <c r="C143" s="34">
        <f t="shared" si="5"/>
        <v>1574.63</v>
      </c>
      <c r="D143" s="34">
        <f t="shared" si="5"/>
        <v>1514.9</v>
      </c>
      <c r="E143" s="34">
        <f t="shared" si="5"/>
        <v>1202.45</v>
      </c>
      <c r="F143" s="34">
        <f t="shared" si="5"/>
        <v>997.99</v>
      </c>
      <c r="G143" s="34">
        <f t="shared" si="5"/>
        <v>1575.57</v>
      </c>
      <c r="H143" s="34">
        <f t="shared" si="5"/>
        <v>1747.3</v>
      </c>
      <c r="I143" s="34">
        <f t="shared" si="5"/>
        <v>2074.25</v>
      </c>
      <c r="J143" s="34">
        <f t="shared" si="5"/>
        <v>2447.46</v>
      </c>
      <c r="K143" s="34">
        <f t="shared" si="5"/>
        <v>2631.04</v>
      </c>
      <c r="L143" s="34">
        <f t="shared" si="5"/>
        <v>2729.12</v>
      </c>
      <c r="M143" s="34">
        <f t="shared" si="5"/>
        <v>2635.07</v>
      </c>
      <c r="N143" s="34">
        <f t="shared" si="5"/>
        <v>2592.5700000000002</v>
      </c>
      <c r="O143" s="34">
        <f t="shared" si="5"/>
        <v>2629.07</v>
      </c>
      <c r="P143" s="34">
        <f t="shared" si="5"/>
        <v>2751.78</v>
      </c>
      <c r="Q143" s="34">
        <f t="shared" si="5"/>
        <v>2676.77</v>
      </c>
      <c r="R143" s="34">
        <f t="shared" si="5"/>
        <v>2692.08</v>
      </c>
      <c r="S143" s="34">
        <f t="shared" si="5"/>
        <v>2623.93</v>
      </c>
      <c r="T143" s="34">
        <f t="shared" si="5"/>
        <v>2573.2199999999998</v>
      </c>
      <c r="U143" s="34">
        <f t="shared" si="5"/>
        <v>2470.91</v>
      </c>
      <c r="V143" s="34">
        <f t="shared" si="5"/>
        <v>2461.91</v>
      </c>
      <c r="W143" s="34">
        <f t="shared" si="5"/>
        <v>2413.63</v>
      </c>
      <c r="X143" s="34">
        <f t="shared" si="5"/>
        <v>2044.32</v>
      </c>
      <c r="Y143" s="34">
        <f t="shared" si="5"/>
        <v>1939.96</v>
      </c>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row>
    <row r="144" spans="1:75" ht="12" x14ac:dyDescent="0.2">
      <c r="A144" s="33">
        <v>28</v>
      </c>
      <c r="B144" s="34">
        <f t="shared" si="5"/>
        <v>1828.63</v>
      </c>
      <c r="C144" s="34">
        <f t="shared" si="5"/>
        <v>1605.58</v>
      </c>
      <c r="D144" s="34">
        <f t="shared" si="5"/>
        <v>1458.19</v>
      </c>
      <c r="E144" s="34">
        <f t="shared" si="5"/>
        <v>933.58999999999992</v>
      </c>
      <c r="F144" s="34">
        <f t="shared" si="5"/>
        <v>810.05</v>
      </c>
      <c r="G144" s="34">
        <f t="shared" si="5"/>
        <v>1647.07</v>
      </c>
      <c r="H144" s="34">
        <f t="shared" si="5"/>
        <v>1876.82</v>
      </c>
      <c r="I144" s="34">
        <f t="shared" si="5"/>
        <v>2165.7599999999998</v>
      </c>
      <c r="J144" s="34">
        <f t="shared" si="5"/>
        <v>2687.83</v>
      </c>
      <c r="K144" s="34">
        <f t="shared" si="5"/>
        <v>2760.79</v>
      </c>
      <c r="L144" s="34">
        <f t="shared" si="5"/>
        <v>2844.41</v>
      </c>
      <c r="M144" s="34">
        <f t="shared" si="5"/>
        <v>2841.37</v>
      </c>
      <c r="N144" s="34">
        <f t="shared" si="5"/>
        <v>2835.89</v>
      </c>
      <c r="O144" s="34">
        <f t="shared" si="5"/>
        <v>2848.57</v>
      </c>
      <c r="P144" s="34">
        <f t="shared" si="5"/>
        <v>2951.03</v>
      </c>
      <c r="Q144" s="34">
        <f t="shared" si="5"/>
        <v>3028.29</v>
      </c>
      <c r="R144" s="34">
        <f t="shared" si="5"/>
        <v>2855.7400000000002</v>
      </c>
      <c r="S144" s="34">
        <f t="shared" si="5"/>
        <v>2805.64</v>
      </c>
      <c r="T144" s="34">
        <f t="shared" si="5"/>
        <v>2756.84</v>
      </c>
      <c r="U144" s="34">
        <f t="shared" si="5"/>
        <v>2718.29</v>
      </c>
      <c r="V144" s="34">
        <f t="shared" si="5"/>
        <v>2706.41</v>
      </c>
      <c r="W144" s="34">
        <f t="shared" si="5"/>
        <v>2671.18</v>
      </c>
      <c r="X144" s="34">
        <f t="shared" si="5"/>
        <v>2282.9699999999998</v>
      </c>
      <c r="Y144" s="34">
        <f t="shared" si="5"/>
        <v>2006.91</v>
      </c>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row>
    <row r="145" spans="1:75" ht="12" x14ac:dyDescent="0.2">
      <c r="A145" s="33">
        <v>29</v>
      </c>
      <c r="B145" s="34">
        <f t="shared" si="5"/>
        <v>1805.84</v>
      </c>
      <c r="C145" s="34">
        <f t="shared" si="5"/>
        <v>1643.34</v>
      </c>
      <c r="D145" s="34">
        <f t="shared" si="5"/>
        <v>1454.35</v>
      </c>
      <c r="E145" s="34">
        <f t="shared" si="5"/>
        <v>1378.31</v>
      </c>
      <c r="F145" s="34">
        <f t="shared" si="5"/>
        <v>1366.2</v>
      </c>
      <c r="G145" s="34">
        <f t="shared" si="5"/>
        <v>1675.8</v>
      </c>
      <c r="H145" s="34">
        <f t="shared" si="5"/>
        <v>1802.38</v>
      </c>
      <c r="I145" s="34">
        <f t="shared" si="5"/>
        <v>2159.12</v>
      </c>
      <c r="J145" s="34">
        <f t="shared" si="5"/>
        <v>2717.35</v>
      </c>
      <c r="K145" s="34">
        <f t="shared" si="5"/>
        <v>2752.9</v>
      </c>
      <c r="L145" s="34">
        <f t="shared" si="5"/>
        <v>2762.04</v>
      </c>
      <c r="M145" s="34">
        <f t="shared" si="5"/>
        <v>2851.93</v>
      </c>
      <c r="N145" s="34">
        <f t="shared" si="5"/>
        <v>2858.92</v>
      </c>
      <c r="O145" s="34">
        <f t="shared" si="5"/>
        <v>2878.47</v>
      </c>
      <c r="P145" s="34">
        <f t="shared" si="5"/>
        <v>3011.48</v>
      </c>
      <c r="Q145" s="34">
        <f t="shared" si="5"/>
        <v>3028.97</v>
      </c>
      <c r="R145" s="34">
        <f t="shared" si="5"/>
        <v>3023.71</v>
      </c>
      <c r="S145" s="34">
        <f t="shared" si="5"/>
        <v>2959.31</v>
      </c>
      <c r="T145" s="34">
        <f t="shared" si="5"/>
        <v>2895.78</v>
      </c>
      <c r="U145" s="34">
        <f t="shared" si="5"/>
        <v>2870.25</v>
      </c>
      <c r="V145" s="34">
        <f t="shared" si="5"/>
        <v>2842.79</v>
      </c>
      <c r="W145" s="34">
        <f t="shared" si="5"/>
        <v>2761.39</v>
      </c>
      <c r="X145" s="34">
        <f t="shared" si="5"/>
        <v>2450.3199999999997</v>
      </c>
      <c r="Y145" s="34">
        <f t="shared" si="5"/>
        <v>2028.96</v>
      </c>
      <c r="Z145" s="24">
        <f>IFERROR(Y145,"скрыть")</f>
        <v>2028.96</v>
      </c>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row>
    <row r="146" spans="1:75" ht="12" x14ac:dyDescent="0.2">
      <c r="A146" s="33">
        <v>30</v>
      </c>
      <c r="B146" s="34">
        <f t="shared" si="5"/>
        <v>1815.92</v>
      </c>
      <c r="C146" s="34">
        <f t="shared" si="5"/>
        <v>1673.72</v>
      </c>
      <c r="D146" s="34">
        <f t="shared" si="5"/>
        <v>1525.47</v>
      </c>
      <c r="E146" s="34">
        <f t="shared" si="5"/>
        <v>1435.67</v>
      </c>
      <c r="F146" s="34">
        <f t="shared" si="5"/>
        <v>1423.1299999999999</v>
      </c>
      <c r="G146" s="34">
        <f t="shared" si="5"/>
        <v>1649.38</v>
      </c>
      <c r="H146" s="34">
        <f t="shared" si="5"/>
        <v>1715.93</v>
      </c>
      <c r="I146" s="34">
        <f t="shared" si="5"/>
        <v>2107.08</v>
      </c>
      <c r="J146" s="34">
        <f t="shared" si="5"/>
        <v>2731.62</v>
      </c>
      <c r="K146" s="34">
        <f t="shared" si="5"/>
        <v>2622.76</v>
      </c>
      <c r="L146" s="34">
        <f t="shared" si="5"/>
        <v>2603.41</v>
      </c>
      <c r="M146" s="34">
        <f t="shared" si="5"/>
        <v>2589.15</v>
      </c>
      <c r="N146" s="34">
        <f t="shared" si="5"/>
        <v>2888.91</v>
      </c>
      <c r="O146" s="34">
        <f t="shared" si="5"/>
        <v>2904.13</v>
      </c>
      <c r="P146" s="34">
        <f t="shared" si="5"/>
        <v>3287.72</v>
      </c>
      <c r="Q146" s="34">
        <f t="shared" si="5"/>
        <v>3284.3</v>
      </c>
      <c r="R146" s="34">
        <f t="shared" si="5"/>
        <v>3050.68</v>
      </c>
      <c r="S146" s="34">
        <f t="shared" si="5"/>
        <v>2933.67</v>
      </c>
      <c r="T146" s="34">
        <f t="shared" si="5"/>
        <v>2882.51</v>
      </c>
      <c r="U146" s="34">
        <f t="shared" si="5"/>
        <v>2837.4900000000002</v>
      </c>
      <c r="V146" s="34">
        <f t="shared" si="5"/>
        <v>2919.95</v>
      </c>
      <c r="W146" s="34">
        <f t="shared" si="5"/>
        <v>2917.92</v>
      </c>
      <c r="X146" s="34">
        <f t="shared" si="5"/>
        <v>2643.58</v>
      </c>
      <c r="Y146" s="34">
        <f t="shared" si="5"/>
        <v>2148.0299999999997</v>
      </c>
      <c r="Z146" s="24">
        <f>IFERROR(Y146,"скрыть")</f>
        <v>2148.0299999999997</v>
      </c>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row>
    <row r="147" spans="1:75" ht="12" x14ac:dyDescent="0.2">
      <c r="A147" s="33">
        <v>31</v>
      </c>
      <c r="B147" s="34">
        <f t="shared" si="5"/>
        <v>1899.91</v>
      </c>
      <c r="C147" s="34">
        <f t="shared" si="5"/>
        <v>1763.77</v>
      </c>
      <c r="D147" s="34">
        <f t="shared" si="5"/>
        <v>1634.49</v>
      </c>
      <c r="E147" s="34">
        <f t="shared" si="5"/>
        <v>1531.3</v>
      </c>
      <c r="F147" s="34">
        <f t="shared" si="5"/>
        <v>1487.42</v>
      </c>
      <c r="G147" s="34">
        <f t="shared" si="5"/>
        <v>1587.7</v>
      </c>
      <c r="H147" s="34">
        <f t="shared" si="5"/>
        <v>1650.6</v>
      </c>
      <c r="I147" s="34">
        <f t="shared" si="5"/>
        <v>1911.02</v>
      </c>
      <c r="J147" s="34">
        <f t="shared" si="5"/>
        <v>2506.04</v>
      </c>
      <c r="K147" s="34">
        <f t="shared" si="5"/>
        <v>2659.44</v>
      </c>
      <c r="L147" s="34">
        <f t="shared" si="5"/>
        <v>2798.06</v>
      </c>
      <c r="M147" s="34">
        <f t="shared" si="5"/>
        <v>2831.38</v>
      </c>
      <c r="N147" s="34">
        <f t="shared" si="5"/>
        <v>2842.61</v>
      </c>
      <c r="O147" s="34">
        <f t="shared" si="5"/>
        <v>2846.41</v>
      </c>
      <c r="P147" s="34">
        <f t="shared" si="5"/>
        <v>2890.36</v>
      </c>
      <c r="Q147" s="34">
        <f t="shared" si="5"/>
        <v>2909.84</v>
      </c>
      <c r="R147" s="34">
        <f t="shared" si="5"/>
        <v>2915.03</v>
      </c>
      <c r="S147" s="34">
        <f t="shared" si="5"/>
        <v>2922.09</v>
      </c>
      <c r="T147" s="34">
        <f t="shared" si="5"/>
        <v>2859.19</v>
      </c>
      <c r="U147" s="34">
        <f t="shared" si="5"/>
        <v>2835.43</v>
      </c>
      <c r="V147" s="34">
        <f t="shared" si="5"/>
        <v>2855.7400000000002</v>
      </c>
      <c r="W147" s="34">
        <f t="shared" si="5"/>
        <v>2843.59</v>
      </c>
      <c r="X147" s="34">
        <f t="shared" si="5"/>
        <v>2522.73</v>
      </c>
      <c r="Y147" s="34">
        <f t="shared" si="5"/>
        <v>2081.69</v>
      </c>
      <c r="Z147" s="24">
        <f>IFERROR(Y147,"скрыть")</f>
        <v>2081.69</v>
      </c>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row>
    <row r="148" spans="1:75" ht="11.25" customHeight="1" x14ac:dyDescent="0.2">
      <c r="A148" s="111"/>
      <c r="B148" s="112" t="s">
        <v>109</v>
      </c>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row>
    <row r="149" spans="1:75" ht="11.25" customHeight="1" x14ac:dyDescent="0.2">
      <c r="A149" s="111"/>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row>
    <row r="150" spans="1:75" s="27" customFormat="1" ht="32.65" customHeight="1" x14ac:dyDescent="0.2">
      <c r="A150" s="31" t="s">
        <v>83</v>
      </c>
      <c r="B150" s="32" t="s">
        <v>84</v>
      </c>
      <c r="C150" s="32" t="s">
        <v>85</v>
      </c>
      <c r="D150" s="32" t="s">
        <v>86</v>
      </c>
      <c r="E150" s="32" t="s">
        <v>87</v>
      </c>
      <c r="F150" s="32" t="s">
        <v>88</v>
      </c>
      <c r="G150" s="32" t="s">
        <v>89</v>
      </c>
      <c r="H150" s="32" t="s">
        <v>90</v>
      </c>
      <c r="I150" s="32" t="s">
        <v>91</v>
      </c>
      <c r="J150" s="32" t="s">
        <v>92</v>
      </c>
      <c r="K150" s="32" t="s">
        <v>93</v>
      </c>
      <c r="L150" s="32" t="s">
        <v>94</v>
      </c>
      <c r="M150" s="32" t="s">
        <v>95</v>
      </c>
      <c r="N150" s="32" t="s">
        <v>96</v>
      </c>
      <c r="O150" s="32" t="s">
        <v>97</v>
      </c>
      <c r="P150" s="32" t="s">
        <v>98</v>
      </c>
      <c r="Q150" s="32" t="s">
        <v>99</v>
      </c>
      <c r="R150" s="32" t="s">
        <v>100</v>
      </c>
      <c r="S150" s="32" t="s">
        <v>101</v>
      </c>
      <c r="T150" s="32" t="s">
        <v>102</v>
      </c>
      <c r="U150" s="32" t="s">
        <v>103</v>
      </c>
      <c r="V150" s="32" t="s">
        <v>104</v>
      </c>
      <c r="W150" s="32" t="s">
        <v>105</v>
      </c>
      <c r="X150" s="32" t="s">
        <v>106</v>
      </c>
      <c r="Y150" s="32" t="s">
        <v>107</v>
      </c>
      <c r="Z150" s="26"/>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row>
    <row r="151" spans="1:75" ht="12" x14ac:dyDescent="0.2">
      <c r="A151" s="33">
        <v>1</v>
      </c>
      <c r="B151" s="34">
        <f>B83</f>
        <v>1893.49</v>
      </c>
      <c r="C151" s="34">
        <f t="shared" ref="C151:Y151" si="6">C83</f>
        <v>1751.58</v>
      </c>
      <c r="D151" s="34">
        <f t="shared" si="6"/>
        <v>1699.51</v>
      </c>
      <c r="E151" s="34">
        <f t="shared" si="6"/>
        <v>1659.98</v>
      </c>
      <c r="F151" s="34">
        <f t="shared" si="6"/>
        <v>1643.19</v>
      </c>
      <c r="G151" s="34">
        <f t="shared" si="6"/>
        <v>1647.75</v>
      </c>
      <c r="H151" s="34">
        <f t="shared" si="6"/>
        <v>1659.7</v>
      </c>
      <c r="I151" s="34">
        <f t="shared" si="6"/>
        <v>1910.45</v>
      </c>
      <c r="J151" s="34">
        <f t="shared" si="6"/>
        <v>2098.9299999999998</v>
      </c>
      <c r="K151" s="34">
        <f t="shared" si="6"/>
        <v>2364.7599999999998</v>
      </c>
      <c r="L151" s="34">
        <f t="shared" si="6"/>
        <v>2500.23</v>
      </c>
      <c r="M151" s="34">
        <f t="shared" si="6"/>
        <v>2527.9499999999998</v>
      </c>
      <c r="N151" s="34">
        <f t="shared" si="6"/>
        <v>2506.06</v>
      </c>
      <c r="O151" s="34">
        <f t="shared" si="6"/>
        <v>2514.0100000000002</v>
      </c>
      <c r="P151" s="34">
        <f t="shared" si="6"/>
        <v>2511.27</v>
      </c>
      <c r="Q151" s="34">
        <f t="shared" si="6"/>
        <v>2438.5499999999997</v>
      </c>
      <c r="R151" s="34">
        <f t="shared" si="6"/>
        <v>2323.33</v>
      </c>
      <c r="S151" s="34">
        <f t="shared" si="6"/>
        <v>2387.36</v>
      </c>
      <c r="T151" s="34">
        <f t="shared" si="6"/>
        <v>2433.8199999999997</v>
      </c>
      <c r="U151" s="34">
        <f t="shared" si="6"/>
        <v>2495.29</v>
      </c>
      <c r="V151" s="34">
        <f t="shared" si="6"/>
        <v>2591.2199999999998</v>
      </c>
      <c r="W151" s="34">
        <f t="shared" si="6"/>
        <v>2582.88</v>
      </c>
      <c r="X151" s="34">
        <f t="shared" si="6"/>
        <v>2120.9899999999998</v>
      </c>
      <c r="Y151" s="34">
        <f t="shared" si="6"/>
        <v>1996.2</v>
      </c>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row>
    <row r="152" spans="1:75" ht="12" x14ac:dyDescent="0.2">
      <c r="A152" s="33">
        <v>2</v>
      </c>
      <c r="B152" s="34">
        <f t="shared" ref="B152:Y162" si="7">B84</f>
        <v>1823.8</v>
      </c>
      <c r="C152" s="34">
        <f t="shared" si="7"/>
        <v>1722.18</v>
      </c>
      <c r="D152" s="34">
        <f t="shared" si="7"/>
        <v>1643.26</v>
      </c>
      <c r="E152" s="34">
        <f t="shared" si="7"/>
        <v>1629.25</v>
      </c>
      <c r="F152" s="34">
        <f t="shared" si="7"/>
        <v>1619.93</v>
      </c>
      <c r="G152" s="34">
        <f t="shared" si="7"/>
        <v>1638.2</v>
      </c>
      <c r="H152" s="34">
        <f t="shared" si="7"/>
        <v>1608.3</v>
      </c>
      <c r="I152" s="34">
        <f t="shared" si="7"/>
        <v>1818.28</v>
      </c>
      <c r="J152" s="34">
        <f t="shared" si="7"/>
        <v>2088.2799999999997</v>
      </c>
      <c r="K152" s="34">
        <f t="shared" si="7"/>
        <v>2271.91</v>
      </c>
      <c r="L152" s="34">
        <f t="shared" si="7"/>
        <v>2287.8399999999997</v>
      </c>
      <c r="M152" s="34">
        <f t="shared" si="7"/>
        <v>2342.91</v>
      </c>
      <c r="N152" s="34">
        <f t="shared" si="7"/>
        <v>2336.7599999999998</v>
      </c>
      <c r="O152" s="34">
        <f t="shared" si="7"/>
        <v>2307.79</v>
      </c>
      <c r="P152" s="34">
        <f t="shared" si="7"/>
        <v>2292.65</v>
      </c>
      <c r="Q152" s="34">
        <f t="shared" si="7"/>
        <v>2273.4299999999998</v>
      </c>
      <c r="R152" s="34">
        <f t="shared" si="7"/>
        <v>2222.91</v>
      </c>
      <c r="S152" s="34">
        <f t="shared" si="7"/>
        <v>2270.0899999999997</v>
      </c>
      <c r="T152" s="34">
        <f t="shared" si="7"/>
        <v>2273.11</v>
      </c>
      <c r="U152" s="34">
        <f t="shared" si="7"/>
        <v>2420.4699999999998</v>
      </c>
      <c r="V152" s="34">
        <f t="shared" si="7"/>
        <v>2474.15</v>
      </c>
      <c r="W152" s="34">
        <f t="shared" si="7"/>
        <v>2465.0099999999998</v>
      </c>
      <c r="X152" s="34">
        <f t="shared" si="7"/>
        <v>2071.14</v>
      </c>
      <c r="Y152" s="34">
        <f t="shared" si="7"/>
        <v>1885.32</v>
      </c>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row>
    <row r="153" spans="1:75" ht="12" x14ac:dyDescent="0.2">
      <c r="A153" s="33">
        <v>3</v>
      </c>
      <c r="B153" s="34">
        <f t="shared" si="7"/>
        <v>1814.46</v>
      </c>
      <c r="C153" s="34">
        <f t="shared" si="7"/>
        <v>1718.3600000000001</v>
      </c>
      <c r="D153" s="34">
        <f t="shared" si="7"/>
        <v>1635.03</v>
      </c>
      <c r="E153" s="34">
        <f t="shared" si="7"/>
        <v>1618.99</v>
      </c>
      <c r="F153" s="34">
        <f t="shared" si="7"/>
        <v>1616.06</v>
      </c>
      <c r="G153" s="34">
        <f t="shared" si="7"/>
        <v>1624.67</v>
      </c>
      <c r="H153" s="34">
        <f t="shared" si="7"/>
        <v>1642.97</v>
      </c>
      <c r="I153" s="34">
        <f t="shared" si="7"/>
        <v>1861.38</v>
      </c>
      <c r="J153" s="34">
        <f t="shared" si="7"/>
        <v>2112.5299999999997</v>
      </c>
      <c r="K153" s="34">
        <f t="shared" si="7"/>
        <v>2460.94</v>
      </c>
      <c r="L153" s="34">
        <f t="shared" si="7"/>
        <v>2515.79</v>
      </c>
      <c r="M153" s="34">
        <f t="shared" si="7"/>
        <v>2541.35</v>
      </c>
      <c r="N153" s="34">
        <f t="shared" si="7"/>
        <v>2530.7600000000002</v>
      </c>
      <c r="O153" s="34">
        <f t="shared" si="7"/>
        <v>2517.1999999999998</v>
      </c>
      <c r="P153" s="34">
        <f t="shared" si="7"/>
        <v>2498.41</v>
      </c>
      <c r="Q153" s="34">
        <f t="shared" si="7"/>
        <v>2457.7799999999997</v>
      </c>
      <c r="R153" s="34">
        <f t="shared" si="7"/>
        <v>2407.7599999999998</v>
      </c>
      <c r="S153" s="34">
        <f t="shared" si="7"/>
        <v>2433.4899999999998</v>
      </c>
      <c r="T153" s="34">
        <f t="shared" si="7"/>
        <v>2383.2599999999998</v>
      </c>
      <c r="U153" s="34">
        <f t="shared" si="7"/>
        <v>2434.5</v>
      </c>
      <c r="V153" s="34">
        <f t="shared" si="7"/>
        <v>2510.48</v>
      </c>
      <c r="W153" s="34">
        <f t="shared" si="7"/>
        <v>2561.88</v>
      </c>
      <c r="X153" s="34">
        <f t="shared" si="7"/>
        <v>2141.31</v>
      </c>
      <c r="Y153" s="34">
        <f t="shared" si="7"/>
        <v>1981.1100000000001</v>
      </c>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row>
    <row r="154" spans="1:75" ht="12" x14ac:dyDescent="0.2">
      <c r="A154" s="33">
        <v>4</v>
      </c>
      <c r="B154" s="34">
        <f t="shared" si="7"/>
        <v>1755.77</v>
      </c>
      <c r="C154" s="34">
        <f t="shared" si="7"/>
        <v>1685.9</v>
      </c>
      <c r="D154" s="34">
        <f t="shared" si="7"/>
        <v>1641.21</v>
      </c>
      <c r="E154" s="34">
        <f t="shared" si="7"/>
        <v>1637.23</v>
      </c>
      <c r="F154" s="34">
        <f t="shared" si="7"/>
        <v>1632.22</v>
      </c>
      <c r="G154" s="34">
        <f t="shared" si="7"/>
        <v>1617.53</v>
      </c>
      <c r="H154" s="34">
        <f t="shared" si="7"/>
        <v>1575.77</v>
      </c>
      <c r="I154" s="34">
        <f t="shared" si="7"/>
        <v>1706.8600000000001</v>
      </c>
      <c r="J154" s="34">
        <f t="shared" si="7"/>
        <v>1993.76</v>
      </c>
      <c r="K154" s="34">
        <f t="shared" si="7"/>
        <v>2155.3399999999997</v>
      </c>
      <c r="L154" s="34">
        <f t="shared" si="7"/>
        <v>2277.46</v>
      </c>
      <c r="M154" s="34">
        <f t="shared" si="7"/>
        <v>2285.42</v>
      </c>
      <c r="N154" s="34">
        <f t="shared" si="7"/>
        <v>2284.1999999999998</v>
      </c>
      <c r="O154" s="34">
        <f t="shared" si="7"/>
        <v>2282.67</v>
      </c>
      <c r="P154" s="34">
        <f t="shared" si="7"/>
        <v>2381.4699999999998</v>
      </c>
      <c r="Q154" s="34">
        <f t="shared" si="7"/>
        <v>2288.67</v>
      </c>
      <c r="R154" s="34">
        <f t="shared" si="7"/>
        <v>2283.4</v>
      </c>
      <c r="S154" s="34">
        <f t="shared" si="7"/>
        <v>2333.4699999999998</v>
      </c>
      <c r="T154" s="34">
        <f t="shared" si="7"/>
        <v>2338.4699999999998</v>
      </c>
      <c r="U154" s="34">
        <f t="shared" si="7"/>
        <v>2436.11</v>
      </c>
      <c r="V154" s="34">
        <f t="shared" si="7"/>
        <v>2500.04</v>
      </c>
      <c r="W154" s="34">
        <f t="shared" si="7"/>
        <v>2518.63</v>
      </c>
      <c r="X154" s="34">
        <f t="shared" si="7"/>
        <v>2123.94</v>
      </c>
      <c r="Y154" s="34">
        <f t="shared" si="7"/>
        <v>1956.89</v>
      </c>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row>
    <row r="155" spans="1:75" ht="12" x14ac:dyDescent="0.2">
      <c r="A155" s="33">
        <v>5</v>
      </c>
      <c r="B155" s="34">
        <f t="shared" si="7"/>
        <v>1760.15</v>
      </c>
      <c r="C155" s="34">
        <f t="shared" si="7"/>
        <v>1638.01</v>
      </c>
      <c r="D155" s="34">
        <f t="shared" si="7"/>
        <v>1603.81</v>
      </c>
      <c r="E155" s="34">
        <f t="shared" si="7"/>
        <v>1586.82</v>
      </c>
      <c r="F155" s="34">
        <f t="shared" si="7"/>
        <v>1600.29</v>
      </c>
      <c r="G155" s="34">
        <f t="shared" si="7"/>
        <v>1647.26</v>
      </c>
      <c r="H155" s="34">
        <f t="shared" si="7"/>
        <v>1757.58</v>
      </c>
      <c r="I155" s="34">
        <f t="shared" si="7"/>
        <v>2103.21</v>
      </c>
      <c r="J155" s="34">
        <f t="shared" si="7"/>
        <v>2426.0499999999997</v>
      </c>
      <c r="K155" s="34">
        <f t="shared" si="7"/>
        <v>2506.91</v>
      </c>
      <c r="L155" s="34">
        <f t="shared" si="7"/>
        <v>2517.6799999999998</v>
      </c>
      <c r="M155" s="34">
        <f t="shared" si="7"/>
        <v>2570.25</v>
      </c>
      <c r="N155" s="34">
        <f t="shared" si="7"/>
        <v>2541.66</v>
      </c>
      <c r="O155" s="34">
        <f t="shared" si="7"/>
        <v>2561.6799999999998</v>
      </c>
      <c r="P155" s="34">
        <f t="shared" si="7"/>
        <v>2547.04</v>
      </c>
      <c r="Q155" s="34">
        <f t="shared" si="7"/>
        <v>2532.6999999999998</v>
      </c>
      <c r="R155" s="34">
        <f t="shared" si="7"/>
        <v>2512.4299999999998</v>
      </c>
      <c r="S155" s="34">
        <f t="shared" si="7"/>
        <v>2423.31</v>
      </c>
      <c r="T155" s="34">
        <f t="shared" si="7"/>
        <v>2407.44</v>
      </c>
      <c r="U155" s="34">
        <f t="shared" si="7"/>
        <v>2386.0299999999997</v>
      </c>
      <c r="V155" s="34">
        <f t="shared" si="7"/>
        <v>2520.94</v>
      </c>
      <c r="W155" s="34">
        <f t="shared" si="7"/>
        <v>2446.16</v>
      </c>
      <c r="X155" s="34">
        <f t="shared" si="7"/>
        <v>2117.54</v>
      </c>
      <c r="Y155" s="34">
        <f t="shared" si="7"/>
        <v>1883.78</v>
      </c>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row>
    <row r="156" spans="1:75" ht="12" x14ac:dyDescent="0.2">
      <c r="A156" s="33">
        <v>6</v>
      </c>
      <c r="B156" s="34">
        <f t="shared" si="7"/>
        <v>1756.99</v>
      </c>
      <c r="C156" s="34">
        <f t="shared" si="7"/>
        <v>1641.32</v>
      </c>
      <c r="D156" s="34">
        <f t="shared" si="7"/>
        <v>1604.96</v>
      </c>
      <c r="E156" s="34">
        <f t="shared" si="7"/>
        <v>1604.26</v>
      </c>
      <c r="F156" s="34">
        <f t="shared" si="7"/>
        <v>1630.85</v>
      </c>
      <c r="G156" s="34">
        <f t="shared" si="7"/>
        <v>1689.98</v>
      </c>
      <c r="H156" s="34">
        <f t="shared" si="7"/>
        <v>1889.97</v>
      </c>
      <c r="I156" s="34">
        <f t="shared" si="7"/>
        <v>2157.38</v>
      </c>
      <c r="J156" s="34">
        <f t="shared" si="7"/>
        <v>2586.1999999999998</v>
      </c>
      <c r="K156" s="34">
        <f t="shared" si="7"/>
        <v>2659.6</v>
      </c>
      <c r="L156" s="34">
        <f t="shared" si="7"/>
        <v>2661.53</v>
      </c>
      <c r="M156" s="34">
        <f t="shared" si="7"/>
        <v>2696.04</v>
      </c>
      <c r="N156" s="34">
        <f t="shared" si="7"/>
        <v>2693.86</v>
      </c>
      <c r="O156" s="34">
        <f t="shared" si="7"/>
        <v>2699.67</v>
      </c>
      <c r="P156" s="34">
        <f t="shared" si="7"/>
        <v>2694.03</v>
      </c>
      <c r="Q156" s="34">
        <f t="shared" si="7"/>
        <v>2674.13</v>
      </c>
      <c r="R156" s="34">
        <f t="shared" si="7"/>
        <v>2661.51</v>
      </c>
      <c r="S156" s="34">
        <f t="shared" si="7"/>
        <v>2609.3200000000002</v>
      </c>
      <c r="T156" s="34">
        <f t="shared" si="7"/>
        <v>2596.06</v>
      </c>
      <c r="U156" s="34">
        <f t="shared" si="7"/>
        <v>2599.08</v>
      </c>
      <c r="V156" s="34">
        <f t="shared" si="7"/>
        <v>2675.91</v>
      </c>
      <c r="W156" s="34">
        <f t="shared" si="7"/>
        <v>2571.0500000000002</v>
      </c>
      <c r="X156" s="34">
        <f t="shared" si="7"/>
        <v>2099.37</v>
      </c>
      <c r="Y156" s="34">
        <f t="shared" si="7"/>
        <v>1995.82</v>
      </c>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row>
    <row r="157" spans="1:75" ht="12" x14ac:dyDescent="0.2">
      <c r="A157" s="33">
        <v>7</v>
      </c>
      <c r="B157" s="34">
        <f t="shared" si="7"/>
        <v>1728.6100000000001</v>
      </c>
      <c r="C157" s="34">
        <f t="shared" si="7"/>
        <v>1588.51</v>
      </c>
      <c r="D157" s="34">
        <f t="shared" si="7"/>
        <v>1470.74</v>
      </c>
      <c r="E157" s="34">
        <f t="shared" si="7"/>
        <v>1460.65</v>
      </c>
      <c r="F157" s="34">
        <f t="shared" si="7"/>
        <v>1547.98</v>
      </c>
      <c r="G157" s="34">
        <f t="shared" si="7"/>
        <v>1664.63</v>
      </c>
      <c r="H157" s="34">
        <f t="shared" si="7"/>
        <v>1824.1200000000001</v>
      </c>
      <c r="I157" s="34">
        <f t="shared" si="7"/>
        <v>2154.62</v>
      </c>
      <c r="J157" s="34">
        <f t="shared" si="7"/>
        <v>2536.48</v>
      </c>
      <c r="K157" s="34">
        <f t="shared" si="7"/>
        <v>2608.2800000000002</v>
      </c>
      <c r="L157" s="34">
        <f t="shared" si="7"/>
        <v>2608.86</v>
      </c>
      <c r="M157" s="34">
        <f t="shared" si="7"/>
        <v>2665.83</v>
      </c>
      <c r="N157" s="34">
        <f t="shared" si="7"/>
        <v>2643.39</v>
      </c>
      <c r="O157" s="34">
        <f t="shared" si="7"/>
        <v>2652.08</v>
      </c>
      <c r="P157" s="34">
        <f t="shared" si="7"/>
        <v>2636.52</v>
      </c>
      <c r="Q157" s="34">
        <f t="shared" si="7"/>
        <v>2624.7</v>
      </c>
      <c r="R157" s="34">
        <f t="shared" si="7"/>
        <v>2613.75</v>
      </c>
      <c r="S157" s="34">
        <f t="shared" si="7"/>
        <v>2533.63</v>
      </c>
      <c r="T157" s="34">
        <f t="shared" si="7"/>
        <v>2536.5100000000002</v>
      </c>
      <c r="U157" s="34">
        <f t="shared" si="7"/>
        <v>2575.04</v>
      </c>
      <c r="V157" s="34">
        <f t="shared" si="7"/>
        <v>2640.23</v>
      </c>
      <c r="W157" s="34">
        <f t="shared" si="7"/>
        <v>2617.1999999999998</v>
      </c>
      <c r="X157" s="34">
        <f t="shared" si="7"/>
        <v>2269.13</v>
      </c>
      <c r="Y157" s="34">
        <f t="shared" si="7"/>
        <v>2062.1</v>
      </c>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row>
    <row r="158" spans="1:75" ht="12" x14ac:dyDescent="0.2">
      <c r="A158" s="33">
        <v>8</v>
      </c>
      <c r="B158" s="34">
        <f t="shared" si="7"/>
        <v>2064.9899999999998</v>
      </c>
      <c r="C158" s="34">
        <f t="shared" si="7"/>
        <v>1907.35</v>
      </c>
      <c r="D158" s="34">
        <f t="shared" si="7"/>
        <v>1806.82</v>
      </c>
      <c r="E158" s="34">
        <f t="shared" si="7"/>
        <v>1782.33</v>
      </c>
      <c r="F158" s="34">
        <f t="shared" si="7"/>
        <v>1762.72</v>
      </c>
      <c r="G158" s="34">
        <f t="shared" si="7"/>
        <v>1751.29</v>
      </c>
      <c r="H158" s="34">
        <f t="shared" si="7"/>
        <v>1733.74</v>
      </c>
      <c r="I158" s="34">
        <f t="shared" si="7"/>
        <v>2059.08</v>
      </c>
      <c r="J158" s="34">
        <f t="shared" si="7"/>
        <v>2346.58</v>
      </c>
      <c r="K158" s="34">
        <f t="shared" si="7"/>
        <v>2533.35</v>
      </c>
      <c r="L158" s="34">
        <f t="shared" si="7"/>
        <v>2612.41</v>
      </c>
      <c r="M158" s="34">
        <f t="shared" si="7"/>
        <v>2630.71</v>
      </c>
      <c r="N158" s="34">
        <f t="shared" si="7"/>
        <v>2616.5700000000002</v>
      </c>
      <c r="O158" s="34">
        <f t="shared" si="7"/>
        <v>2600.2800000000002</v>
      </c>
      <c r="P158" s="34">
        <f t="shared" si="7"/>
        <v>2594.6999999999998</v>
      </c>
      <c r="Q158" s="34">
        <f t="shared" si="7"/>
        <v>2520.5500000000002</v>
      </c>
      <c r="R158" s="34">
        <f t="shared" si="7"/>
        <v>2472.37</v>
      </c>
      <c r="S158" s="34">
        <f t="shared" si="7"/>
        <v>2526.6999999999998</v>
      </c>
      <c r="T158" s="34">
        <f t="shared" si="7"/>
        <v>2575.15</v>
      </c>
      <c r="U158" s="34">
        <f t="shared" si="7"/>
        <v>2628.83</v>
      </c>
      <c r="V158" s="34">
        <f t="shared" si="7"/>
        <v>2651.37</v>
      </c>
      <c r="W158" s="34">
        <f t="shared" si="7"/>
        <v>2655.78</v>
      </c>
      <c r="X158" s="34">
        <f t="shared" si="7"/>
        <v>2320.75</v>
      </c>
      <c r="Y158" s="34">
        <f t="shared" si="7"/>
        <v>2058.86</v>
      </c>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row>
    <row r="159" spans="1:75" ht="12" x14ac:dyDescent="0.2">
      <c r="A159" s="33">
        <v>9</v>
      </c>
      <c r="B159" s="34">
        <f t="shared" si="7"/>
        <v>2001.73</v>
      </c>
      <c r="C159" s="34">
        <f t="shared" si="7"/>
        <v>1827.07</v>
      </c>
      <c r="D159" s="34">
        <f t="shared" si="7"/>
        <v>1725.6</v>
      </c>
      <c r="E159" s="34">
        <f t="shared" si="7"/>
        <v>1680.09</v>
      </c>
      <c r="F159" s="34">
        <f t="shared" si="7"/>
        <v>1671.34</v>
      </c>
      <c r="G159" s="34">
        <f t="shared" si="7"/>
        <v>1695.7</v>
      </c>
      <c r="H159" s="34">
        <f t="shared" si="7"/>
        <v>1747.72</v>
      </c>
      <c r="I159" s="34">
        <f t="shared" si="7"/>
        <v>2015.13</v>
      </c>
      <c r="J159" s="34">
        <f t="shared" si="7"/>
        <v>2266.6999999999998</v>
      </c>
      <c r="K159" s="34">
        <f t="shared" si="7"/>
        <v>2555.4499999999998</v>
      </c>
      <c r="L159" s="34">
        <f t="shared" si="7"/>
        <v>2637.5</v>
      </c>
      <c r="M159" s="34">
        <f t="shared" si="7"/>
        <v>2655.7400000000002</v>
      </c>
      <c r="N159" s="34">
        <f t="shared" si="7"/>
        <v>2634.66</v>
      </c>
      <c r="O159" s="34">
        <f t="shared" si="7"/>
        <v>2621.4</v>
      </c>
      <c r="P159" s="34">
        <f t="shared" si="7"/>
        <v>2612.98</v>
      </c>
      <c r="Q159" s="34">
        <f t="shared" si="7"/>
        <v>2558.15</v>
      </c>
      <c r="R159" s="34">
        <f t="shared" si="7"/>
        <v>2505.29</v>
      </c>
      <c r="S159" s="34">
        <f t="shared" si="7"/>
        <v>2515.54</v>
      </c>
      <c r="T159" s="34">
        <f t="shared" si="7"/>
        <v>2543.4299999999998</v>
      </c>
      <c r="U159" s="34">
        <f t="shared" si="7"/>
        <v>2612.71</v>
      </c>
      <c r="V159" s="34">
        <f t="shared" si="7"/>
        <v>2640.22</v>
      </c>
      <c r="W159" s="34">
        <f t="shared" si="7"/>
        <v>2659.28</v>
      </c>
      <c r="X159" s="34">
        <f t="shared" si="7"/>
        <v>2242.4499999999998</v>
      </c>
      <c r="Y159" s="34">
        <f t="shared" si="7"/>
        <v>2066.9</v>
      </c>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row>
    <row r="160" spans="1:75" ht="12" x14ac:dyDescent="0.2">
      <c r="A160" s="33">
        <v>10</v>
      </c>
      <c r="B160" s="34">
        <f t="shared" si="7"/>
        <v>1847</v>
      </c>
      <c r="C160" s="34">
        <f t="shared" si="7"/>
        <v>1676.7</v>
      </c>
      <c r="D160" s="34">
        <f t="shared" si="7"/>
        <v>1630.38</v>
      </c>
      <c r="E160" s="34">
        <f t="shared" si="7"/>
        <v>1630.83</v>
      </c>
      <c r="F160" s="34">
        <f t="shared" si="7"/>
        <v>1630.41</v>
      </c>
      <c r="G160" s="34">
        <f t="shared" si="7"/>
        <v>1635.5</v>
      </c>
      <c r="H160" s="34">
        <f t="shared" si="7"/>
        <v>1640.4</v>
      </c>
      <c r="I160" s="34">
        <f t="shared" si="7"/>
        <v>1906.75</v>
      </c>
      <c r="J160" s="34">
        <f t="shared" si="7"/>
        <v>2207.12</v>
      </c>
      <c r="K160" s="34">
        <f t="shared" si="7"/>
        <v>2534.25</v>
      </c>
      <c r="L160" s="34">
        <f t="shared" si="7"/>
        <v>2632.34</v>
      </c>
      <c r="M160" s="34">
        <f t="shared" si="7"/>
        <v>2642.2400000000002</v>
      </c>
      <c r="N160" s="34">
        <f t="shared" si="7"/>
        <v>2639.37</v>
      </c>
      <c r="O160" s="34">
        <f t="shared" si="7"/>
        <v>2623.87</v>
      </c>
      <c r="P160" s="34">
        <f t="shared" si="7"/>
        <v>2617.9499999999998</v>
      </c>
      <c r="Q160" s="34">
        <f t="shared" si="7"/>
        <v>2537.13</v>
      </c>
      <c r="R160" s="34">
        <f t="shared" si="7"/>
        <v>2446.9699999999998</v>
      </c>
      <c r="S160" s="34">
        <f t="shared" si="7"/>
        <v>2469.5699999999997</v>
      </c>
      <c r="T160" s="34">
        <f t="shared" si="7"/>
        <v>2468.29</v>
      </c>
      <c r="U160" s="34">
        <f t="shared" si="7"/>
        <v>2493.89</v>
      </c>
      <c r="V160" s="34">
        <f t="shared" si="7"/>
        <v>2567.4499999999998</v>
      </c>
      <c r="W160" s="34">
        <f t="shared" si="7"/>
        <v>2601.77</v>
      </c>
      <c r="X160" s="34">
        <f t="shared" si="7"/>
        <v>2192.0499999999997</v>
      </c>
      <c r="Y160" s="34">
        <f t="shared" si="7"/>
        <v>2055.4699999999998</v>
      </c>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row>
    <row r="161" spans="1:75" ht="12" x14ac:dyDescent="0.2">
      <c r="A161" s="33">
        <v>11</v>
      </c>
      <c r="B161" s="34">
        <f t="shared" si="7"/>
        <v>1995.66</v>
      </c>
      <c r="C161" s="34">
        <f t="shared" si="7"/>
        <v>1797.58</v>
      </c>
      <c r="D161" s="34">
        <f t="shared" si="7"/>
        <v>1719.75</v>
      </c>
      <c r="E161" s="34">
        <f t="shared" si="7"/>
        <v>1693.94</v>
      </c>
      <c r="F161" s="34">
        <f t="shared" si="7"/>
        <v>1674.95</v>
      </c>
      <c r="G161" s="34">
        <f t="shared" si="7"/>
        <v>1687.79</v>
      </c>
      <c r="H161" s="34">
        <f t="shared" si="7"/>
        <v>1664.9</v>
      </c>
      <c r="I161" s="34">
        <f t="shared" si="7"/>
        <v>1928.96</v>
      </c>
      <c r="J161" s="34">
        <f t="shared" si="7"/>
        <v>2212.36</v>
      </c>
      <c r="K161" s="34">
        <f t="shared" si="7"/>
        <v>2581.2199999999998</v>
      </c>
      <c r="L161" s="34">
        <f t="shared" si="7"/>
        <v>2650.37</v>
      </c>
      <c r="M161" s="34">
        <f t="shared" si="7"/>
        <v>2673.37</v>
      </c>
      <c r="N161" s="34">
        <f t="shared" si="7"/>
        <v>2678.17</v>
      </c>
      <c r="O161" s="34">
        <f t="shared" si="7"/>
        <v>2669.23</v>
      </c>
      <c r="P161" s="34">
        <f t="shared" si="7"/>
        <v>2664.63</v>
      </c>
      <c r="Q161" s="34">
        <f t="shared" si="7"/>
        <v>2626.28</v>
      </c>
      <c r="R161" s="34">
        <f t="shared" si="7"/>
        <v>2563.92</v>
      </c>
      <c r="S161" s="34">
        <f t="shared" si="7"/>
        <v>2625.63</v>
      </c>
      <c r="T161" s="34">
        <f t="shared" si="7"/>
        <v>2645.08</v>
      </c>
      <c r="U161" s="34">
        <f t="shared" si="7"/>
        <v>2666.58</v>
      </c>
      <c r="V161" s="34">
        <f t="shared" si="7"/>
        <v>2695.63</v>
      </c>
      <c r="W161" s="34">
        <f t="shared" si="7"/>
        <v>2707.1</v>
      </c>
      <c r="X161" s="34">
        <f t="shared" si="7"/>
        <v>2414.91</v>
      </c>
      <c r="Y161" s="34">
        <f t="shared" si="7"/>
        <v>2096.9899999999998</v>
      </c>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row>
    <row r="162" spans="1:75" ht="12" x14ac:dyDescent="0.2">
      <c r="A162" s="33">
        <v>12</v>
      </c>
      <c r="B162" s="34">
        <f t="shared" si="7"/>
        <v>1893.78</v>
      </c>
      <c r="C162" s="34">
        <f t="shared" si="7"/>
        <v>1761.31</v>
      </c>
      <c r="D162" s="34">
        <f t="shared" si="7"/>
        <v>1681.39</v>
      </c>
      <c r="E162" s="34">
        <f t="shared" si="7"/>
        <v>1647.98</v>
      </c>
      <c r="F162" s="34">
        <f t="shared" si="7"/>
        <v>1680.41</v>
      </c>
      <c r="G162" s="34">
        <f t="shared" si="7"/>
        <v>1767.94</v>
      </c>
      <c r="H162" s="34">
        <f t="shared" si="7"/>
        <v>1993.72</v>
      </c>
      <c r="I162" s="34">
        <f t="shared" si="7"/>
        <v>2354.63</v>
      </c>
      <c r="J162" s="34">
        <f t="shared" si="7"/>
        <v>2693.69</v>
      </c>
      <c r="K162" s="34">
        <f t="shared" si="7"/>
        <v>2767.01</v>
      </c>
      <c r="L162" s="34">
        <f t="shared" si="7"/>
        <v>2774.18</v>
      </c>
      <c r="M162" s="34">
        <f t="shared" si="7"/>
        <v>2798.64</v>
      </c>
      <c r="N162" s="34">
        <f t="shared" si="7"/>
        <v>2777.7</v>
      </c>
      <c r="O162" s="34">
        <f t="shared" si="7"/>
        <v>2786.13</v>
      </c>
      <c r="P162" s="34">
        <f t="shared" si="7"/>
        <v>2792.2400000000002</v>
      </c>
      <c r="Q162" s="34">
        <f t="shared" ref="Q162:Y162" si="8">Q94</f>
        <v>2763.79</v>
      </c>
      <c r="R162" s="34">
        <f t="shared" si="8"/>
        <v>2757.77</v>
      </c>
      <c r="S162" s="34">
        <f t="shared" si="8"/>
        <v>2727.8</v>
      </c>
      <c r="T162" s="34">
        <f t="shared" si="8"/>
        <v>2687.18</v>
      </c>
      <c r="U162" s="34">
        <f t="shared" si="8"/>
        <v>2654.27</v>
      </c>
      <c r="V162" s="34">
        <f t="shared" si="8"/>
        <v>2661.81</v>
      </c>
      <c r="W162" s="34">
        <f t="shared" si="8"/>
        <v>2621.44</v>
      </c>
      <c r="X162" s="34">
        <f t="shared" si="8"/>
        <v>2166.98</v>
      </c>
      <c r="Y162" s="34">
        <f t="shared" si="8"/>
        <v>1992.19</v>
      </c>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row>
    <row r="163" spans="1:75" ht="12" x14ac:dyDescent="0.2">
      <c r="A163" s="33">
        <v>13</v>
      </c>
      <c r="B163" s="34">
        <f t="shared" ref="B163:Y173" si="9">B95</f>
        <v>1825.97</v>
      </c>
      <c r="C163" s="34">
        <f t="shared" si="9"/>
        <v>1660.77</v>
      </c>
      <c r="D163" s="34">
        <f t="shared" si="9"/>
        <v>1583.13</v>
      </c>
      <c r="E163" s="34">
        <f t="shared" si="9"/>
        <v>1563.67</v>
      </c>
      <c r="F163" s="34">
        <f t="shared" si="9"/>
        <v>1638.56</v>
      </c>
      <c r="G163" s="34">
        <f t="shared" si="9"/>
        <v>1728.14</v>
      </c>
      <c r="H163" s="34">
        <f t="shared" si="9"/>
        <v>1912.56</v>
      </c>
      <c r="I163" s="34">
        <f t="shared" si="9"/>
        <v>2169.3199999999997</v>
      </c>
      <c r="J163" s="34">
        <f t="shared" si="9"/>
        <v>2547.0100000000002</v>
      </c>
      <c r="K163" s="34">
        <f t="shared" si="9"/>
        <v>2718.22</v>
      </c>
      <c r="L163" s="34">
        <f t="shared" si="9"/>
        <v>2754.55</v>
      </c>
      <c r="M163" s="34">
        <f t="shared" si="9"/>
        <v>2742.59</v>
      </c>
      <c r="N163" s="34">
        <f t="shared" si="9"/>
        <v>2732.75</v>
      </c>
      <c r="O163" s="34">
        <f t="shared" si="9"/>
        <v>2746.98</v>
      </c>
      <c r="P163" s="34">
        <f t="shared" si="9"/>
        <v>2835.14</v>
      </c>
      <c r="Q163" s="34">
        <f t="shared" si="9"/>
        <v>2864.02</v>
      </c>
      <c r="R163" s="34">
        <f t="shared" si="9"/>
        <v>2779.28</v>
      </c>
      <c r="S163" s="34">
        <f t="shared" si="9"/>
        <v>2757.23</v>
      </c>
      <c r="T163" s="34">
        <f t="shared" si="9"/>
        <v>2745.84</v>
      </c>
      <c r="U163" s="34">
        <f t="shared" si="9"/>
        <v>2746.01</v>
      </c>
      <c r="V163" s="34">
        <f t="shared" si="9"/>
        <v>2790.94</v>
      </c>
      <c r="W163" s="34">
        <f t="shared" si="9"/>
        <v>2647.1</v>
      </c>
      <c r="X163" s="34">
        <f t="shared" si="9"/>
        <v>2161.0099999999998</v>
      </c>
      <c r="Y163" s="34">
        <f t="shared" si="9"/>
        <v>2004.01</v>
      </c>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row>
    <row r="164" spans="1:75" ht="12" x14ac:dyDescent="0.2">
      <c r="A164" s="33">
        <v>14</v>
      </c>
      <c r="B164" s="34">
        <f t="shared" si="9"/>
        <v>1851.17</v>
      </c>
      <c r="C164" s="34">
        <f t="shared" si="9"/>
        <v>1750.72</v>
      </c>
      <c r="D164" s="34">
        <f t="shared" si="9"/>
        <v>1608.15</v>
      </c>
      <c r="E164" s="34">
        <f t="shared" si="9"/>
        <v>1585.51</v>
      </c>
      <c r="F164" s="34">
        <f t="shared" si="9"/>
        <v>1600.71</v>
      </c>
      <c r="G164" s="34">
        <f t="shared" si="9"/>
        <v>1771.97</v>
      </c>
      <c r="H164" s="34">
        <f t="shared" si="9"/>
        <v>2027.91</v>
      </c>
      <c r="I164" s="34">
        <f t="shared" si="9"/>
        <v>2413.3199999999997</v>
      </c>
      <c r="J164" s="34">
        <f t="shared" si="9"/>
        <v>2719.46</v>
      </c>
      <c r="K164" s="34">
        <f t="shared" si="9"/>
        <v>2838.2400000000002</v>
      </c>
      <c r="L164" s="34">
        <f t="shared" si="9"/>
        <v>2910.33</v>
      </c>
      <c r="M164" s="34">
        <f t="shared" si="9"/>
        <v>2879.75</v>
      </c>
      <c r="N164" s="34">
        <f t="shared" si="9"/>
        <v>2844.85</v>
      </c>
      <c r="O164" s="34">
        <f t="shared" si="9"/>
        <v>2898.82</v>
      </c>
      <c r="P164" s="34">
        <f t="shared" si="9"/>
        <v>2988.55</v>
      </c>
      <c r="Q164" s="34">
        <f t="shared" si="9"/>
        <v>2957.72</v>
      </c>
      <c r="R164" s="34">
        <f t="shared" si="9"/>
        <v>2880.85</v>
      </c>
      <c r="S164" s="34">
        <f t="shared" si="9"/>
        <v>2851.9</v>
      </c>
      <c r="T164" s="34">
        <f t="shared" si="9"/>
        <v>2794.71</v>
      </c>
      <c r="U164" s="34">
        <f t="shared" si="9"/>
        <v>2755.21</v>
      </c>
      <c r="V164" s="34">
        <f t="shared" si="9"/>
        <v>2863.66</v>
      </c>
      <c r="W164" s="34">
        <f t="shared" si="9"/>
        <v>2713.02</v>
      </c>
      <c r="X164" s="34">
        <f t="shared" si="9"/>
        <v>2288.06</v>
      </c>
      <c r="Y164" s="34">
        <f t="shared" si="9"/>
        <v>2082.33</v>
      </c>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row>
    <row r="165" spans="1:75" ht="12" x14ac:dyDescent="0.2">
      <c r="A165" s="33">
        <v>15</v>
      </c>
      <c r="B165" s="34">
        <f t="shared" si="9"/>
        <v>1881.45</v>
      </c>
      <c r="C165" s="34">
        <f t="shared" si="9"/>
        <v>1797.09</v>
      </c>
      <c r="D165" s="34">
        <f t="shared" si="9"/>
        <v>1706.47</v>
      </c>
      <c r="E165" s="34">
        <f t="shared" si="9"/>
        <v>1663.67</v>
      </c>
      <c r="F165" s="34">
        <f t="shared" si="9"/>
        <v>1713.82</v>
      </c>
      <c r="G165" s="34">
        <f t="shared" si="9"/>
        <v>1871.65</v>
      </c>
      <c r="H165" s="34">
        <f t="shared" si="9"/>
        <v>2074.9699999999998</v>
      </c>
      <c r="I165" s="34">
        <f t="shared" si="9"/>
        <v>2475.63</v>
      </c>
      <c r="J165" s="34">
        <f t="shared" si="9"/>
        <v>2702.16</v>
      </c>
      <c r="K165" s="34">
        <f t="shared" si="9"/>
        <v>2794.93</v>
      </c>
      <c r="L165" s="34">
        <f t="shared" si="9"/>
        <v>2805.65</v>
      </c>
      <c r="M165" s="34">
        <f t="shared" si="9"/>
        <v>2768.11</v>
      </c>
      <c r="N165" s="34">
        <f t="shared" si="9"/>
        <v>2755.09</v>
      </c>
      <c r="O165" s="34">
        <f t="shared" si="9"/>
        <v>2779.07</v>
      </c>
      <c r="P165" s="34">
        <f t="shared" si="9"/>
        <v>2873.14</v>
      </c>
      <c r="Q165" s="34">
        <f t="shared" si="9"/>
        <v>2808.45</v>
      </c>
      <c r="R165" s="34">
        <f t="shared" si="9"/>
        <v>2772.2</v>
      </c>
      <c r="S165" s="34">
        <f t="shared" si="9"/>
        <v>2751.62</v>
      </c>
      <c r="T165" s="34">
        <f t="shared" si="9"/>
        <v>2759.03</v>
      </c>
      <c r="U165" s="34">
        <f t="shared" si="9"/>
        <v>2747.9</v>
      </c>
      <c r="V165" s="34">
        <f t="shared" si="9"/>
        <v>2765.37</v>
      </c>
      <c r="W165" s="34">
        <f t="shared" si="9"/>
        <v>2688.95</v>
      </c>
      <c r="X165" s="34">
        <f t="shared" si="9"/>
        <v>2414.2399999999998</v>
      </c>
      <c r="Y165" s="34">
        <f t="shared" si="9"/>
        <v>2093.64</v>
      </c>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row>
    <row r="166" spans="1:75" ht="12" x14ac:dyDescent="0.2">
      <c r="A166" s="33">
        <v>16</v>
      </c>
      <c r="B166" s="34">
        <f t="shared" si="9"/>
        <v>1819.29</v>
      </c>
      <c r="C166" s="34">
        <f t="shared" si="9"/>
        <v>1647.27</v>
      </c>
      <c r="D166" s="34">
        <f t="shared" si="9"/>
        <v>1522.18</v>
      </c>
      <c r="E166" s="34">
        <f t="shared" si="9"/>
        <v>1455.21</v>
      </c>
      <c r="F166" s="34">
        <f t="shared" si="9"/>
        <v>1542.72</v>
      </c>
      <c r="G166" s="34">
        <f t="shared" si="9"/>
        <v>1740.5</v>
      </c>
      <c r="H166" s="34">
        <f t="shared" si="9"/>
        <v>1997.3</v>
      </c>
      <c r="I166" s="34">
        <f t="shared" si="9"/>
        <v>2258.67</v>
      </c>
      <c r="J166" s="34">
        <f t="shared" si="9"/>
        <v>2586.34</v>
      </c>
      <c r="K166" s="34">
        <f t="shared" si="9"/>
        <v>2650.92</v>
      </c>
      <c r="L166" s="34">
        <f t="shared" si="9"/>
        <v>2646.2</v>
      </c>
      <c r="M166" s="34">
        <f t="shared" si="9"/>
        <v>2602.81</v>
      </c>
      <c r="N166" s="34">
        <f t="shared" si="9"/>
        <v>2631.32</v>
      </c>
      <c r="O166" s="34">
        <f t="shared" si="9"/>
        <v>2643.51</v>
      </c>
      <c r="P166" s="34">
        <f t="shared" si="9"/>
        <v>2729.92</v>
      </c>
      <c r="Q166" s="34">
        <f t="shared" si="9"/>
        <v>2705.53</v>
      </c>
      <c r="R166" s="34">
        <f t="shared" si="9"/>
        <v>2646.08</v>
      </c>
      <c r="S166" s="34">
        <f t="shared" si="9"/>
        <v>2599.6</v>
      </c>
      <c r="T166" s="34">
        <f t="shared" si="9"/>
        <v>2586.35</v>
      </c>
      <c r="U166" s="34">
        <f t="shared" si="9"/>
        <v>2576.3000000000002</v>
      </c>
      <c r="V166" s="34">
        <f t="shared" si="9"/>
        <v>2622.45</v>
      </c>
      <c r="W166" s="34">
        <f t="shared" si="9"/>
        <v>2645.05</v>
      </c>
      <c r="X166" s="34">
        <f t="shared" si="9"/>
        <v>2348.52</v>
      </c>
      <c r="Y166" s="34">
        <f t="shared" si="9"/>
        <v>2030.8700000000001</v>
      </c>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row>
    <row r="167" spans="1:75" ht="12" x14ac:dyDescent="0.2">
      <c r="A167" s="33">
        <v>17</v>
      </c>
      <c r="B167" s="34">
        <f t="shared" si="9"/>
        <v>1927.59</v>
      </c>
      <c r="C167" s="34">
        <f t="shared" si="9"/>
        <v>1873.8700000000001</v>
      </c>
      <c r="D167" s="34">
        <f t="shared" si="9"/>
        <v>1710.35</v>
      </c>
      <c r="E167" s="34">
        <f t="shared" si="9"/>
        <v>1631.04</v>
      </c>
      <c r="F167" s="34">
        <f t="shared" si="9"/>
        <v>1621.14</v>
      </c>
      <c r="G167" s="34">
        <f t="shared" si="9"/>
        <v>1528.03</v>
      </c>
      <c r="H167" s="34">
        <f t="shared" si="9"/>
        <v>1632.51</v>
      </c>
      <c r="I167" s="34">
        <f t="shared" si="9"/>
        <v>1996.23</v>
      </c>
      <c r="J167" s="34">
        <f t="shared" si="9"/>
        <v>2297.37</v>
      </c>
      <c r="K167" s="34">
        <f t="shared" si="9"/>
        <v>2601.85</v>
      </c>
      <c r="L167" s="34">
        <f t="shared" si="9"/>
        <v>2700.02</v>
      </c>
      <c r="M167" s="34">
        <f t="shared" si="9"/>
        <v>2734.48</v>
      </c>
      <c r="N167" s="34">
        <f t="shared" si="9"/>
        <v>2735.82</v>
      </c>
      <c r="O167" s="34">
        <f t="shared" si="9"/>
        <v>2698.37</v>
      </c>
      <c r="P167" s="34">
        <f t="shared" si="9"/>
        <v>2731.58</v>
      </c>
      <c r="Q167" s="34">
        <f t="shared" si="9"/>
        <v>2716.14</v>
      </c>
      <c r="R167" s="34">
        <f t="shared" si="9"/>
        <v>2698.64</v>
      </c>
      <c r="S167" s="34">
        <f t="shared" si="9"/>
        <v>2700.32</v>
      </c>
      <c r="T167" s="34">
        <f t="shared" si="9"/>
        <v>2696.25</v>
      </c>
      <c r="U167" s="34">
        <f t="shared" si="9"/>
        <v>2703.97</v>
      </c>
      <c r="V167" s="34">
        <f t="shared" si="9"/>
        <v>2728.92</v>
      </c>
      <c r="W167" s="34">
        <f t="shared" si="9"/>
        <v>2710.22</v>
      </c>
      <c r="X167" s="34">
        <f t="shared" si="9"/>
        <v>2294</v>
      </c>
      <c r="Y167" s="34">
        <f t="shared" si="9"/>
        <v>2091.9</v>
      </c>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row>
    <row r="168" spans="1:75" ht="12" x14ac:dyDescent="0.2">
      <c r="A168" s="33">
        <v>18</v>
      </c>
      <c r="B168" s="34">
        <f t="shared" si="9"/>
        <v>1820.6100000000001</v>
      </c>
      <c r="C168" s="34">
        <f t="shared" si="9"/>
        <v>1675.51</v>
      </c>
      <c r="D168" s="34">
        <f t="shared" si="9"/>
        <v>1617.67</v>
      </c>
      <c r="E168" s="34">
        <f t="shared" si="9"/>
        <v>1487.93</v>
      </c>
      <c r="F168" s="34">
        <f t="shared" si="9"/>
        <v>1450.06</v>
      </c>
      <c r="G168" s="34">
        <f t="shared" si="9"/>
        <v>1385.32</v>
      </c>
      <c r="H168" s="34">
        <f t="shared" si="9"/>
        <v>1383.42</v>
      </c>
      <c r="I168" s="34">
        <f t="shared" si="9"/>
        <v>1688.44</v>
      </c>
      <c r="J168" s="34">
        <f t="shared" si="9"/>
        <v>2157.1799999999998</v>
      </c>
      <c r="K168" s="34">
        <f t="shared" si="9"/>
        <v>2530.41</v>
      </c>
      <c r="L168" s="34">
        <f t="shared" si="9"/>
        <v>2688.16</v>
      </c>
      <c r="M168" s="34">
        <f t="shared" si="9"/>
        <v>2708.11</v>
      </c>
      <c r="N168" s="34">
        <f t="shared" si="9"/>
        <v>2705.65</v>
      </c>
      <c r="O168" s="34">
        <f t="shared" si="9"/>
        <v>2705.08</v>
      </c>
      <c r="P168" s="34">
        <f t="shared" si="9"/>
        <v>2702.96</v>
      </c>
      <c r="Q168" s="34">
        <f t="shared" si="9"/>
        <v>2664.31</v>
      </c>
      <c r="R168" s="34">
        <f t="shared" si="9"/>
        <v>2537.39</v>
      </c>
      <c r="S168" s="34">
        <f t="shared" si="9"/>
        <v>2559.67</v>
      </c>
      <c r="T168" s="34">
        <f t="shared" si="9"/>
        <v>2632.08</v>
      </c>
      <c r="U168" s="34">
        <f t="shared" si="9"/>
        <v>2681.52</v>
      </c>
      <c r="V168" s="34">
        <f t="shared" si="9"/>
        <v>2716.21</v>
      </c>
      <c r="W168" s="34">
        <f t="shared" si="9"/>
        <v>2746.64</v>
      </c>
      <c r="X168" s="34">
        <f t="shared" si="9"/>
        <v>2413.71</v>
      </c>
      <c r="Y168" s="34">
        <f t="shared" si="9"/>
        <v>2004.27</v>
      </c>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row>
    <row r="169" spans="1:75" ht="12" x14ac:dyDescent="0.2">
      <c r="A169" s="33">
        <v>19</v>
      </c>
      <c r="B169" s="34">
        <f t="shared" si="9"/>
        <v>1840.8</v>
      </c>
      <c r="C169" s="34">
        <f t="shared" si="9"/>
        <v>1728.21</v>
      </c>
      <c r="D169" s="34">
        <f t="shared" si="9"/>
        <v>1646.9</v>
      </c>
      <c r="E169" s="34">
        <f t="shared" si="9"/>
        <v>1625.13</v>
      </c>
      <c r="F169" s="34">
        <f t="shared" si="9"/>
        <v>1651.05</v>
      </c>
      <c r="G169" s="34">
        <f t="shared" si="9"/>
        <v>1723.27</v>
      </c>
      <c r="H169" s="34">
        <f t="shared" si="9"/>
        <v>1963.71</v>
      </c>
      <c r="I169" s="34">
        <f t="shared" si="9"/>
        <v>2337.7799999999997</v>
      </c>
      <c r="J169" s="34">
        <f t="shared" si="9"/>
        <v>2705.15</v>
      </c>
      <c r="K169" s="34">
        <f t="shared" si="9"/>
        <v>2800.11</v>
      </c>
      <c r="L169" s="34">
        <f t="shared" si="9"/>
        <v>2829.8</v>
      </c>
      <c r="M169" s="34">
        <f t="shared" si="9"/>
        <v>2809.19</v>
      </c>
      <c r="N169" s="34">
        <f t="shared" si="9"/>
        <v>2744.1</v>
      </c>
      <c r="O169" s="34">
        <f t="shared" si="9"/>
        <v>2788.93</v>
      </c>
      <c r="P169" s="34">
        <f t="shared" si="9"/>
        <v>2860.62</v>
      </c>
      <c r="Q169" s="34">
        <f t="shared" si="9"/>
        <v>2817.66</v>
      </c>
      <c r="R169" s="34">
        <f t="shared" si="9"/>
        <v>2738.7400000000002</v>
      </c>
      <c r="S169" s="34">
        <f t="shared" si="9"/>
        <v>2699.27</v>
      </c>
      <c r="T169" s="34">
        <f t="shared" si="9"/>
        <v>2684.92</v>
      </c>
      <c r="U169" s="34">
        <f t="shared" si="9"/>
        <v>2695.22</v>
      </c>
      <c r="V169" s="34">
        <f t="shared" si="9"/>
        <v>2704.53</v>
      </c>
      <c r="W169" s="34">
        <f t="shared" si="9"/>
        <v>2668.67</v>
      </c>
      <c r="X169" s="34">
        <f t="shared" si="9"/>
        <v>2219.9699999999998</v>
      </c>
      <c r="Y169" s="34">
        <f t="shared" si="9"/>
        <v>1995.8600000000001</v>
      </c>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row>
    <row r="170" spans="1:75" ht="12" x14ac:dyDescent="0.2">
      <c r="A170" s="33">
        <v>20</v>
      </c>
      <c r="B170" s="34">
        <f t="shared" si="9"/>
        <v>1863.5</v>
      </c>
      <c r="C170" s="34">
        <f t="shared" si="9"/>
        <v>1665.18</v>
      </c>
      <c r="D170" s="34">
        <f t="shared" si="9"/>
        <v>1468.01</v>
      </c>
      <c r="E170" s="34">
        <f t="shared" si="9"/>
        <v>1422.87</v>
      </c>
      <c r="F170" s="34">
        <f t="shared" si="9"/>
        <v>1490.55</v>
      </c>
      <c r="G170" s="34">
        <f t="shared" si="9"/>
        <v>1723.4</v>
      </c>
      <c r="H170" s="34">
        <f t="shared" si="9"/>
        <v>1916.75</v>
      </c>
      <c r="I170" s="34">
        <f t="shared" si="9"/>
        <v>2287.98</v>
      </c>
      <c r="J170" s="34">
        <f t="shared" si="9"/>
        <v>2662.07</v>
      </c>
      <c r="K170" s="34">
        <f t="shared" si="9"/>
        <v>2919.8</v>
      </c>
      <c r="L170" s="34">
        <f t="shared" si="9"/>
        <v>2938.21</v>
      </c>
      <c r="M170" s="34">
        <f t="shared" si="9"/>
        <v>2916.06</v>
      </c>
      <c r="N170" s="34">
        <f t="shared" si="9"/>
        <v>2906</v>
      </c>
      <c r="O170" s="34">
        <f t="shared" si="9"/>
        <v>2920.64</v>
      </c>
      <c r="P170" s="34">
        <f t="shared" si="9"/>
        <v>3064.68</v>
      </c>
      <c r="Q170" s="34">
        <f t="shared" si="9"/>
        <v>2935.39</v>
      </c>
      <c r="R170" s="34">
        <f t="shared" si="9"/>
        <v>2832.47</v>
      </c>
      <c r="S170" s="34">
        <f t="shared" si="9"/>
        <v>2734.18</v>
      </c>
      <c r="T170" s="34">
        <f t="shared" si="9"/>
        <v>2713.31</v>
      </c>
      <c r="U170" s="34">
        <f t="shared" si="9"/>
        <v>2710.41</v>
      </c>
      <c r="V170" s="34">
        <f t="shared" si="9"/>
        <v>2684.98</v>
      </c>
      <c r="W170" s="34">
        <f t="shared" si="9"/>
        <v>2659.11</v>
      </c>
      <c r="X170" s="34">
        <f t="shared" si="9"/>
        <v>2242.2599999999998</v>
      </c>
      <c r="Y170" s="34">
        <f t="shared" si="9"/>
        <v>2078.2599999999998</v>
      </c>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row>
    <row r="171" spans="1:75" ht="12" x14ac:dyDescent="0.2">
      <c r="A171" s="33">
        <v>21</v>
      </c>
      <c r="B171" s="34">
        <f t="shared" si="9"/>
        <v>1812.1100000000001</v>
      </c>
      <c r="C171" s="34">
        <f t="shared" si="9"/>
        <v>1709.8700000000001</v>
      </c>
      <c r="D171" s="34">
        <f t="shared" si="9"/>
        <v>1610.49</v>
      </c>
      <c r="E171" s="34">
        <f t="shared" si="9"/>
        <v>1502.71</v>
      </c>
      <c r="F171" s="34">
        <f t="shared" si="9"/>
        <v>1560.5</v>
      </c>
      <c r="G171" s="34">
        <f t="shared" si="9"/>
        <v>1742.16</v>
      </c>
      <c r="H171" s="34">
        <f t="shared" si="9"/>
        <v>1886.45</v>
      </c>
      <c r="I171" s="34">
        <f t="shared" si="9"/>
        <v>2316.0099999999998</v>
      </c>
      <c r="J171" s="34">
        <f t="shared" si="9"/>
        <v>2605.5300000000002</v>
      </c>
      <c r="K171" s="34">
        <f t="shared" si="9"/>
        <v>2832.63</v>
      </c>
      <c r="L171" s="34">
        <f t="shared" si="9"/>
        <v>2956.9</v>
      </c>
      <c r="M171" s="34">
        <f t="shared" si="9"/>
        <v>2867.35</v>
      </c>
      <c r="N171" s="34">
        <f t="shared" si="9"/>
        <v>2831.27</v>
      </c>
      <c r="O171" s="34">
        <f t="shared" si="9"/>
        <v>2857.04</v>
      </c>
      <c r="P171" s="34">
        <f t="shared" si="9"/>
        <v>3075.7400000000002</v>
      </c>
      <c r="Q171" s="34">
        <f t="shared" si="9"/>
        <v>2974.03</v>
      </c>
      <c r="R171" s="34">
        <f t="shared" si="9"/>
        <v>2808.69</v>
      </c>
      <c r="S171" s="34">
        <f t="shared" si="9"/>
        <v>2786.88</v>
      </c>
      <c r="T171" s="34">
        <f t="shared" si="9"/>
        <v>2760.14</v>
      </c>
      <c r="U171" s="34">
        <f t="shared" si="9"/>
        <v>2754.87</v>
      </c>
      <c r="V171" s="34">
        <f t="shared" si="9"/>
        <v>2709.02</v>
      </c>
      <c r="W171" s="34">
        <f t="shared" si="9"/>
        <v>2658.62</v>
      </c>
      <c r="X171" s="34">
        <f t="shared" si="9"/>
        <v>2285.96</v>
      </c>
      <c r="Y171" s="34">
        <f t="shared" si="9"/>
        <v>2123.0299999999997</v>
      </c>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row>
    <row r="172" spans="1:75" ht="12" x14ac:dyDescent="0.2">
      <c r="A172" s="33">
        <v>22</v>
      </c>
      <c r="B172" s="34">
        <f t="shared" si="9"/>
        <v>1839.96</v>
      </c>
      <c r="C172" s="34">
        <f t="shared" si="9"/>
        <v>1699.8</v>
      </c>
      <c r="D172" s="34">
        <f t="shared" si="9"/>
        <v>1571.04</v>
      </c>
      <c r="E172" s="34">
        <f t="shared" si="9"/>
        <v>1407.1499999999999</v>
      </c>
      <c r="F172" s="34">
        <f t="shared" si="9"/>
        <v>1501.07</v>
      </c>
      <c r="G172" s="34">
        <f t="shared" si="9"/>
        <v>1745.4</v>
      </c>
      <c r="H172" s="34">
        <f t="shared" si="9"/>
        <v>1885.68</v>
      </c>
      <c r="I172" s="34">
        <f t="shared" si="9"/>
        <v>2330.41</v>
      </c>
      <c r="J172" s="34">
        <f t="shared" si="9"/>
        <v>2687.78</v>
      </c>
      <c r="K172" s="34">
        <f t="shared" si="9"/>
        <v>2861.52</v>
      </c>
      <c r="L172" s="34">
        <f t="shared" si="9"/>
        <v>2889.19</v>
      </c>
      <c r="M172" s="34">
        <f t="shared" si="9"/>
        <v>2888.86</v>
      </c>
      <c r="N172" s="34">
        <f t="shared" si="9"/>
        <v>2812.69</v>
      </c>
      <c r="O172" s="34">
        <f t="shared" si="9"/>
        <v>2894.73</v>
      </c>
      <c r="P172" s="34">
        <f t="shared" si="9"/>
        <v>2974.84</v>
      </c>
      <c r="Q172" s="34">
        <f t="shared" si="9"/>
        <v>2912.76</v>
      </c>
      <c r="R172" s="34">
        <f t="shared" si="9"/>
        <v>2825.52</v>
      </c>
      <c r="S172" s="34">
        <f t="shared" si="9"/>
        <v>2765.79</v>
      </c>
      <c r="T172" s="34">
        <f t="shared" si="9"/>
        <v>2762.56</v>
      </c>
      <c r="U172" s="34">
        <f t="shared" si="9"/>
        <v>2750.44</v>
      </c>
      <c r="V172" s="34">
        <f t="shared" si="9"/>
        <v>2766.39</v>
      </c>
      <c r="W172" s="34">
        <f t="shared" si="9"/>
        <v>2688.66</v>
      </c>
      <c r="X172" s="34">
        <f t="shared" si="9"/>
        <v>2301.7999999999997</v>
      </c>
      <c r="Y172" s="34">
        <f t="shared" si="9"/>
        <v>2070.61</v>
      </c>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row>
    <row r="173" spans="1:75" ht="12" x14ac:dyDescent="0.2">
      <c r="A173" s="33">
        <v>23</v>
      </c>
      <c r="B173" s="34">
        <f t="shared" si="9"/>
        <v>1851.8</v>
      </c>
      <c r="C173" s="34">
        <f t="shared" si="9"/>
        <v>1658.73</v>
      </c>
      <c r="D173" s="34">
        <f t="shared" si="9"/>
        <v>1586.04</v>
      </c>
      <c r="E173" s="34">
        <f t="shared" si="9"/>
        <v>1519.94</v>
      </c>
      <c r="F173" s="34">
        <f t="shared" si="9"/>
        <v>1541.65</v>
      </c>
      <c r="G173" s="34">
        <f t="shared" si="9"/>
        <v>1691.28</v>
      </c>
      <c r="H173" s="34">
        <f t="shared" si="9"/>
        <v>1932.45</v>
      </c>
      <c r="I173" s="34">
        <f t="shared" si="9"/>
        <v>2356.8399999999997</v>
      </c>
      <c r="J173" s="34">
        <f t="shared" si="9"/>
        <v>2703.46</v>
      </c>
      <c r="K173" s="34">
        <f t="shared" si="9"/>
        <v>2803.91</v>
      </c>
      <c r="L173" s="34">
        <f t="shared" si="9"/>
        <v>2852.06</v>
      </c>
      <c r="M173" s="34">
        <f t="shared" si="9"/>
        <v>2835.23</v>
      </c>
      <c r="N173" s="34">
        <f t="shared" si="9"/>
        <v>2869.08</v>
      </c>
      <c r="O173" s="34">
        <f t="shared" si="9"/>
        <v>2897.11</v>
      </c>
      <c r="P173" s="34">
        <f t="shared" si="9"/>
        <v>2995.3</v>
      </c>
      <c r="Q173" s="34">
        <f t="shared" ref="Q173:Y173" si="10">Q105</f>
        <v>2889.16</v>
      </c>
      <c r="R173" s="34">
        <f t="shared" si="10"/>
        <v>2823.85</v>
      </c>
      <c r="S173" s="34">
        <f t="shared" si="10"/>
        <v>2795.57</v>
      </c>
      <c r="T173" s="34">
        <f t="shared" si="10"/>
        <v>2757.83</v>
      </c>
      <c r="U173" s="34">
        <f t="shared" si="10"/>
        <v>2744.8</v>
      </c>
      <c r="V173" s="34">
        <f t="shared" si="10"/>
        <v>2719.21</v>
      </c>
      <c r="W173" s="34">
        <f t="shared" si="10"/>
        <v>2729.97</v>
      </c>
      <c r="X173" s="34">
        <f t="shared" si="10"/>
        <v>2528.52</v>
      </c>
      <c r="Y173" s="34">
        <f t="shared" si="10"/>
        <v>2133.73</v>
      </c>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row>
    <row r="174" spans="1:75" ht="12" x14ac:dyDescent="0.2">
      <c r="A174" s="33">
        <v>24</v>
      </c>
      <c r="B174" s="34">
        <f t="shared" ref="B174:Y181" si="11">B106</f>
        <v>2047.99</v>
      </c>
      <c r="C174" s="34">
        <f t="shared" si="11"/>
        <v>1834.76</v>
      </c>
      <c r="D174" s="34">
        <f t="shared" si="11"/>
        <v>1748.97</v>
      </c>
      <c r="E174" s="34">
        <f t="shared" si="11"/>
        <v>1696.43</v>
      </c>
      <c r="F174" s="34">
        <f t="shared" si="11"/>
        <v>1676.69</v>
      </c>
      <c r="G174" s="34">
        <f t="shared" si="11"/>
        <v>1672.04</v>
      </c>
      <c r="H174" s="34">
        <f t="shared" si="11"/>
        <v>1735.35</v>
      </c>
      <c r="I174" s="34">
        <f t="shared" si="11"/>
        <v>2035.99</v>
      </c>
      <c r="J174" s="34">
        <f t="shared" si="11"/>
        <v>2449.7399999999998</v>
      </c>
      <c r="K174" s="34">
        <f t="shared" si="11"/>
        <v>2737.01</v>
      </c>
      <c r="L174" s="34">
        <f t="shared" si="11"/>
        <v>2813.69</v>
      </c>
      <c r="M174" s="34">
        <f t="shared" si="11"/>
        <v>2821.7</v>
      </c>
      <c r="N174" s="34">
        <f t="shared" si="11"/>
        <v>2810.38</v>
      </c>
      <c r="O174" s="34">
        <f t="shared" si="11"/>
        <v>2811.18</v>
      </c>
      <c r="P174" s="34">
        <f t="shared" si="11"/>
        <v>2802.48</v>
      </c>
      <c r="Q174" s="34">
        <f t="shared" si="11"/>
        <v>2829.94</v>
      </c>
      <c r="R174" s="34">
        <f t="shared" si="11"/>
        <v>2819.97</v>
      </c>
      <c r="S174" s="34">
        <f t="shared" si="11"/>
        <v>2813.4900000000002</v>
      </c>
      <c r="T174" s="34">
        <f t="shared" si="11"/>
        <v>2805.56</v>
      </c>
      <c r="U174" s="34">
        <f t="shared" si="11"/>
        <v>2813</v>
      </c>
      <c r="V174" s="34">
        <f t="shared" si="11"/>
        <v>2823.18</v>
      </c>
      <c r="W174" s="34">
        <f t="shared" si="11"/>
        <v>2810.02</v>
      </c>
      <c r="X174" s="34">
        <f t="shared" si="11"/>
        <v>2485.33</v>
      </c>
      <c r="Y174" s="34">
        <f t="shared" si="11"/>
        <v>2108.64</v>
      </c>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row>
    <row r="175" spans="1:75" ht="12" x14ac:dyDescent="0.2">
      <c r="A175" s="33">
        <v>25</v>
      </c>
      <c r="B175" s="34">
        <f t="shared" si="11"/>
        <v>1991.39</v>
      </c>
      <c r="C175" s="34">
        <f t="shared" si="11"/>
        <v>1803.71</v>
      </c>
      <c r="D175" s="34">
        <f t="shared" si="11"/>
        <v>1712.29</v>
      </c>
      <c r="E175" s="34">
        <f t="shared" si="11"/>
        <v>1638.28</v>
      </c>
      <c r="F175" s="34">
        <f t="shared" si="11"/>
        <v>1589.22</v>
      </c>
      <c r="G175" s="34">
        <f t="shared" si="11"/>
        <v>1633.57</v>
      </c>
      <c r="H175" s="34">
        <f t="shared" si="11"/>
        <v>1567.95</v>
      </c>
      <c r="I175" s="34">
        <f t="shared" si="11"/>
        <v>1824.4</v>
      </c>
      <c r="J175" s="34">
        <f t="shared" si="11"/>
        <v>2171.64</v>
      </c>
      <c r="K175" s="34">
        <f t="shared" si="11"/>
        <v>2525.27</v>
      </c>
      <c r="L175" s="34">
        <f t="shared" si="11"/>
        <v>2662.47</v>
      </c>
      <c r="M175" s="34">
        <f t="shared" si="11"/>
        <v>2725.16</v>
      </c>
      <c r="N175" s="34">
        <f t="shared" si="11"/>
        <v>2724.79</v>
      </c>
      <c r="O175" s="34">
        <f t="shared" si="11"/>
        <v>2723.06</v>
      </c>
      <c r="P175" s="34">
        <f t="shared" si="11"/>
        <v>2728.94</v>
      </c>
      <c r="Q175" s="34">
        <f t="shared" si="11"/>
        <v>2686.43</v>
      </c>
      <c r="R175" s="34">
        <f t="shared" si="11"/>
        <v>2622.28</v>
      </c>
      <c r="S175" s="34">
        <f t="shared" si="11"/>
        <v>2629.98</v>
      </c>
      <c r="T175" s="34">
        <f t="shared" si="11"/>
        <v>2659.48</v>
      </c>
      <c r="U175" s="34">
        <f t="shared" si="11"/>
        <v>2682.88</v>
      </c>
      <c r="V175" s="34">
        <f t="shared" si="11"/>
        <v>2714.45</v>
      </c>
      <c r="W175" s="34">
        <f t="shared" si="11"/>
        <v>2747.2400000000002</v>
      </c>
      <c r="X175" s="34">
        <f t="shared" si="11"/>
        <v>2396.6</v>
      </c>
      <c r="Y175" s="34">
        <f t="shared" si="11"/>
        <v>2027.33</v>
      </c>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row>
    <row r="176" spans="1:75" ht="12" x14ac:dyDescent="0.2">
      <c r="A176" s="33">
        <v>26</v>
      </c>
      <c r="B176" s="34">
        <f t="shared" si="11"/>
        <v>1855.05</v>
      </c>
      <c r="C176" s="34">
        <f t="shared" si="11"/>
        <v>1742.8600000000001</v>
      </c>
      <c r="D176" s="34">
        <f t="shared" si="11"/>
        <v>1654.24</v>
      </c>
      <c r="E176" s="34">
        <f t="shared" si="11"/>
        <v>1492.45</v>
      </c>
      <c r="F176" s="34">
        <f t="shared" si="11"/>
        <v>1512.1200000000001</v>
      </c>
      <c r="G176" s="34">
        <f t="shared" si="11"/>
        <v>1771.26</v>
      </c>
      <c r="H176" s="34">
        <f t="shared" si="11"/>
        <v>1879.19</v>
      </c>
      <c r="I176" s="34">
        <f t="shared" si="11"/>
        <v>2185.5699999999997</v>
      </c>
      <c r="J176" s="34">
        <f t="shared" si="11"/>
        <v>2620.98</v>
      </c>
      <c r="K176" s="34">
        <f t="shared" si="11"/>
        <v>2706.96</v>
      </c>
      <c r="L176" s="34">
        <f t="shared" si="11"/>
        <v>2795.98</v>
      </c>
      <c r="M176" s="34">
        <f t="shared" si="11"/>
        <v>2754.61</v>
      </c>
      <c r="N176" s="34">
        <f t="shared" si="11"/>
        <v>2719.54</v>
      </c>
      <c r="O176" s="34">
        <f t="shared" si="11"/>
        <v>2767.19</v>
      </c>
      <c r="P176" s="34">
        <f t="shared" si="11"/>
        <v>2820.95</v>
      </c>
      <c r="Q176" s="34">
        <f t="shared" si="11"/>
        <v>2829.76</v>
      </c>
      <c r="R176" s="34">
        <f t="shared" si="11"/>
        <v>2792.91</v>
      </c>
      <c r="S176" s="34">
        <f t="shared" si="11"/>
        <v>2657.8</v>
      </c>
      <c r="T176" s="34">
        <f t="shared" si="11"/>
        <v>2615.42</v>
      </c>
      <c r="U176" s="34">
        <f t="shared" si="11"/>
        <v>2517.36</v>
      </c>
      <c r="V176" s="34">
        <f t="shared" si="11"/>
        <v>2542.5700000000002</v>
      </c>
      <c r="W176" s="34">
        <f t="shared" si="11"/>
        <v>2450.64</v>
      </c>
      <c r="X176" s="34">
        <f t="shared" si="11"/>
        <v>2049.8200000000002</v>
      </c>
      <c r="Y176" s="34">
        <f t="shared" si="11"/>
        <v>1927.06</v>
      </c>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row>
    <row r="177" spans="1:75" ht="12" x14ac:dyDescent="0.2">
      <c r="A177" s="33">
        <v>27</v>
      </c>
      <c r="B177" s="34">
        <f t="shared" si="11"/>
        <v>1764.8</v>
      </c>
      <c r="C177" s="34">
        <f t="shared" si="11"/>
        <v>1574.63</v>
      </c>
      <c r="D177" s="34">
        <f t="shared" si="11"/>
        <v>1514.9</v>
      </c>
      <c r="E177" s="34">
        <f t="shared" si="11"/>
        <v>1202.45</v>
      </c>
      <c r="F177" s="34">
        <f t="shared" si="11"/>
        <v>997.99</v>
      </c>
      <c r="G177" s="34">
        <f t="shared" si="11"/>
        <v>1575.57</v>
      </c>
      <c r="H177" s="34">
        <f t="shared" si="11"/>
        <v>1747.3</v>
      </c>
      <c r="I177" s="34">
        <f t="shared" si="11"/>
        <v>2074.25</v>
      </c>
      <c r="J177" s="34">
        <f t="shared" si="11"/>
        <v>2447.46</v>
      </c>
      <c r="K177" s="34">
        <f t="shared" si="11"/>
        <v>2631.04</v>
      </c>
      <c r="L177" s="34">
        <f t="shared" si="11"/>
        <v>2729.12</v>
      </c>
      <c r="M177" s="34">
        <f t="shared" si="11"/>
        <v>2635.07</v>
      </c>
      <c r="N177" s="34">
        <f t="shared" si="11"/>
        <v>2592.5700000000002</v>
      </c>
      <c r="O177" s="34">
        <f t="shared" si="11"/>
        <v>2629.07</v>
      </c>
      <c r="P177" s="34">
        <f t="shared" si="11"/>
        <v>2751.78</v>
      </c>
      <c r="Q177" s="34">
        <f t="shared" si="11"/>
        <v>2676.77</v>
      </c>
      <c r="R177" s="34">
        <f t="shared" si="11"/>
        <v>2692.08</v>
      </c>
      <c r="S177" s="34">
        <f t="shared" si="11"/>
        <v>2623.93</v>
      </c>
      <c r="T177" s="34">
        <f t="shared" si="11"/>
        <v>2573.2199999999998</v>
      </c>
      <c r="U177" s="34">
        <f t="shared" si="11"/>
        <v>2470.91</v>
      </c>
      <c r="V177" s="34">
        <f t="shared" si="11"/>
        <v>2461.91</v>
      </c>
      <c r="W177" s="34">
        <f t="shared" si="11"/>
        <v>2413.63</v>
      </c>
      <c r="X177" s="34">
        <f t="shared" si="11"/>
        <v>2044.32</v>
      </c>
      <c r="Y177" s="34">
        <f t="shared" si="11"/>
        <v>1939.96</v>
      </c>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row>
    <row r="178" spans="1:75" ht="12" x14ac:dyDescent="0.2">
      <c r="A178" s="33">
        <v>28</v>
      </c>
      <c r="B178" s="34">
        <f t="shared" si="11"/>
        <v>1828.63</v>
      </c>
      <c r="C178" s="34">
        <f t="shared" si="11"/>
        <v>1605.58</v>
      </c>
      <c r="D178" s="34">
        <f t="shared" si="11"/>
        <v>1458.19</v>
      </c>
      <c r="E178" s="34">
        <f t="shared" si="11"/>
        <v>933.58999999999992</v>
      </c>
      <c r="F178" s="34">
        <f t="shared" si="11"/>
        <v>810.05</v>
      </c>
      <c r="G178" s="34">
        <f t="shared" si="11"/>
        <v>1647.07</v>
      </c>
      <c r="H178" s="34">
        <f t="shared" si="11"/>
        <v>1876.82</v>
      </c>
      <c r="I178" s="34">
        <f t="shared" si="11"/>
        <v>2165.7599999999998</v>
      </c>
      <c r="J178" s="34">
        <f t="shared" si="11"/>
        <v>2687.83</v>
      </c>
      <c r="K178" s="34">
        <f t="shared" si="11"/>
        <v>2760.79</v>
      </c>
      <c r="L178" s="34">
        <f t="shared" si="11"/>
        <v>2844.41</v>
      </c>
      <c r="M178" s="34">
        <f t="shared" si="11"/>
        <v>2841.37</v>
      </c>
      <c r="N178" s="34">
        <f t="shared" si="11"/>
        <v>2835.89</v>
      </c>
      <c r="O178" s="34">
        <f t="shared" si="11"/>
        <v>2848.57</v>
      </c>
      <c r="P178" s="34">
        <f t="shared" si="11"/>
        <v>2951.03</v>
      </c>
      <c r="Q178" s="34">
        <f t="shared" si="11"/>
        <v>3028.29</v>
      </c>
      <c r="R178" s="34">
        <f t="shared" si="11"/>
        <v>2855.7400000000002</v>
      </c>
      <c r="S178" s="34">
        <f t="shared" si="11"/>
        <v>2805.64</v>
      </c>
      <c r="T178" s="34">
        <f t="shared" si="11"/>
        <v>2756.84</v>
      </c>
      <c r="U178" s="34">
        <f t="shared" si="11"/>
        <v>2718.29</v>
      </c>
      <c r="V178" s="34">
        <f t="shared" si="11"/>
        <v>2706.41</v>
      </c>
      <c r="W178" s="34">
        <f t="shared" si="11"/>
        <v>2671.18</v>
      </c>
      <c r="X178" s="34">
        <f t="shared" si="11"/>
        <v>2282.9699999999998</v>
      </c>
      <c r="Y178" s="34">
        <f t="shared" si="11"/>
        <v>2006.91</v>
      </c>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row>
    <row r="179" spans="1:75" ht="12" x14ac:dyDescent="0.2">
      <c r="A179" s="33">
        <v>29</v>
      </c>
      <c r="B179" s="34">
        <f t="shared" si="11"/>
        <v>1805.84</v>
      </c>
      <c r="C179" s="34">
        <f t="shared" si="11"/>
        <v>1643.34</v>
      </c>
      <c r="D179" s="34">
        <f t="shared" si="11"/>
        <v>1454.35</v>
      </c>
      <c r="E179" s="34">
        <f t="shared" si="11"/>
        <v>1378.31</v>
      </c>
      <c r="F179" s="34">
        <f t="shared" si="11"/>
        <v>1366.2</v>
      </c>
      <c r="G179" s="34">
        <f t="shared" si="11"/>
        <v>1675.8</v>
      </c>
      <c r="H179" s="34">
        <f t="shared" si="11"/>
        <v>1802.38</v>
      </c>
      <c r="I179" s="34">
        <f t="shared" si="11"/>
        <v>2159.12</v>
      </c>
      <c r="J179" s="34">
        <f t="shared" si="11"/>
        <v>2717.35</v>
      </c>
      <c r="K179" s="34">
        <f t="shared" si="11"/>
        <v>2752.9</v>
      </c>
      <c r="L179" s="34">
        <f t="shared" si="11"/>
        <v>2762.04</v>
      </c>
      <c r="M179" s="34">
        <f t="shared" si="11"/>
        <v>2851.93</v>
      </c>
      <c r="N179" s="34">
        <f t="shared" si="11"/>
        <v>2858.92</v>
      </c>
      <c r="O179" s="34">
        <f t="shared" si="11"/>
        <v>2878.47</v>
      </c>
      <c r="P179" s="34">
        <f t="shared" si="11"/>
        <v>3011.48</v>
      </c>
      <c r="Q179" s="34">
        <f t="shared" si="11"/>
        <v>3028.97</v>
      </c>
      <c r="R179" s="34">
        <f t="shared" si="11"/>
        <v>3023.71</v>
      </c>
      <c r="S179" s="34">
        <f t="shared" si="11"/>
        <v>2959.31</v>
      </c>
      <c r="T179" s="34">
        <f t="shared" si="11"/>
        <v>2895.78</v>
      </c>
      <c r="U179" s="34">
        <f t="shared" si="11"/>
        <v>2870.25</v>
      </c>
      <c r="V179" s="34">
        <f t="shared" si="11"/>
        <v>2842.79</v>
      </c>
      <c r="W179" s="34">
        <f t="shared" si="11"/>
        <v>2761.39</v>
      </c>
      <c r="X179" s="34">
        <f t="shared" si="11"/>
        <v>2450.3199999999997</v>
      </c>
      <c r="Y179" s="34">
        <f t="shared" si="11"/>
        <v>2028.96</v>
      </c>
      <c r="Z179" s="24">
        <f>IFERROR(Y179,"скрыть")</f>
        <v>2028.96</v>
      </c>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row>
    <row r="180" spans="1:75" ht="12" x14ac:dyDescent="0.2">
      <c r="A180" s="33">
        <v>30</v>
      </c>
      <c r="B180" s="34">
        <f t="shared" si="11"/>
        <v>1815.92</v>
      </c>
      <c r="C180" s="34">
        <f t="shared" si="11"/>
        <v>1673.72</v>
      </c>
      <c r="D180" s="34">
        <f t="shared" si="11"/>
        <v>1525.47</v>
      </c>
      <c r="E180" s="34">
        <f t="shared" si="11"/>
        <v>1435.67</v>
      </c>
      <c r="F180" s="34">
        <f t="shared" si="11"/>
        <v>1423.1299999999999</v>
      </c>
      <c r="G180" s="34">
        <f t="shared" si="11"/>
        <v>1649.38</v>
      </c>
      <c r="H180" s="34">
        <f t="shared" si="11"/>
        <v>1715.93</v>
      </c>
      <c r="I180" s="34">
        <f t="shared" si="11"/>
        <v>2107.08</v>
      </c>
      <c r="J180" s="34">
        <f t="shared" si="11"/>
        <v>2731.62</v>
      </c>
      <c r="K180" s="34">
        <f t="shared" si="11"/>
        <v>2622.76</v>
      </c>
      <c r="L180" s="34">
        <f t="shared" si="11"/>
        <v>2603.41</v>
      </c>
      <c r="M180" s="34">
        <f t="shared" si="11"/>
        <v>2589.15</v>
      </c>
      <c r="N180" s="34">
        <f t="shared" si="11"/>
        <v>2888.91</v>
      </c>
      <c r="O180" s="34">
        <f t="shared" si="11"/>
        <v>2904.13</v>
      </c>
      <c r="P180" s="34">
        <f t="shared" si="11"/>
        <v>3287.72</v>
      </c>
      <c r="Q180" s="34">
        <f t="shared" si="11"/>
        <v>3284.3</v>
      </c>
      <c r="R180" s="34">
        <f t="shared" si="11"/>
        <v>3050.68</v>
      </c>
      <c r="S180" s="34">
        <f t="shared" si="11"/>
        <v>2933.67</v>
      </c>
      <c r="T180" s="34">
        <f t="shared" si="11"/>
        <v>2882.51</v>
      </c>
      <c r="U180" s="34">
        <f t="shared" si="11"/>
        <v>2837.4900000000002</v>
      </c>
      <c r="V180" s="34">
        <f t="shared" si="11"/>
        <v>2919.95</v>
      </c>
      <c r="W180" s="34">
        <f t="shared" si="11"/>
        <v>2917.92</v>
      </c>
      <c r="X180" s="34">
        <f t="shared" si="11"/>
        <v>2643.58</v>
      </c>
      <c r="Y180" s="34">
        <f t="shared" si="11"/>
        <v>2148.0299999999997</v>
      </c>
      <c r="Z180" s="24">
        <f>IFERROR(Y180,"скрыть")</f>
        <v>2148.0299999999997</v>
      </c>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row>
    <row r="181" spans="1:75" ht="12" x14ac:dyDescent="0.2">
      <c r="A181" s="33">
        <v>31</v>
      </c>
      <c r="B181" s="34">
        <f t="shared" si="11"/>
        <v>1899.91</v>
      </c>
      <c r="C181" s="34">
        <f t="shared" si="11"/>
        <v>1763.77</v>
      </c>
      <c r="D181" s="34">
        <f t="shared" si="11"/>
        <v>1634.49</v>
      </c>
      <c r="E181" s="34">
        <f t="shared" si="11"/>
        <v>1531.3</v>
      </c>
      <c r="F181" s="34">
        <f t="shared" si="11"/>
        <v>1487.42</v>
      </c>
      <c r="G181" s="34">
        <f t="shared" si="11"/>
        <v>1587.7</v>
      </c>
      <c r="H181" s="34">
        <f t="shared" si="11"/>
        <v>1650.6</v>
      </c>
      <c r="I181" s="34">
        <f t="shared" si="11"/>
        <v>1911.02</v>
      </c>
      <c r="J181" s="34">
        <f t="shared" si="11"/>
        <v>2506.04</v>
      </c>
      <c r="K181" s="34">
        <f t="shared" si="11"/>
        <v>2659.44</v>
      </c>
      <c r="L181" s="34">
        <f t="shared" si="11"/>
        <v>2798.06</v>
      </c>
      <c r="M181" s="34">
        <f t="shared" si="11"/>
        <v>2831.38</v>
      </c>
      <c r="N181" s="34">
        <f t="shared" si="11"/>
        <v>2842.61</v>
      </c>
      <c r="O181" s="34">
        <f t="shared" si="11"/>
        <v>2846.41</v>
      </c>
      <c r="P181" s="34">
        <f t="shared" si="11"/>
        <v>2890.36</v>
      </c>
      <c r="Q181" s="34">
        <f t="shared" si="11"/>
        <v>2909.84</v>
      </c>
      <c r="R181" s="34">
        <f t="shared" si="11"/>
        <v>2915.03</v>
      </c>
      <c r="S181" s="34">
        <f t="shared" si="11"/>
        <v>2922.09</v>
      </c>
      <c r="T181" s="34">
        <f t="shared" si="11"/>
        <v>2859.19</v>
      </c>
      <c r="U181" s="34">
        <f t="shared" si="11"/>
        <v>2835.43</v>
      </c>
      <c r="V181" s="34">
        <f t="shared" si="11"/>
        <v>2855.7400000000002</v>
      </c>
      <c r="W181" s="34">
        <f t="shared" si="11"/>
        <v>2843.59</v>
      </c>
      <c r="X181" s="34">
        <f t="shared" si="11"/>
        <v>2522.73</v>
      </c>
      <c r="Y181" s="34">
        <f t="shared" si="11"/>
        <v>2081.69</v>
      </c>
      <c r="Z181" s="24">
        <f>IFERROR(Y181,"скрыть")</f>
        <v>2081.69</v>
      </c>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row>
    <row r="182" spans="1:75" ht="11.25" customHeight="1" x14ac:dyDescent="0.2">
      <c r="A182" s="111"/>
      <c r="B182" s="112" t="s">
        <v>110</v>
      </c>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row>
    <row r="183" spans="1:75" ht="11.25" customHeight="1" x14ac:dyDescent="0.2">
      <c r="A183" s="111"/>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row>
    <row r="184" spans="1:75" s="27" customFormat="1" ht="32.65" customHeight="1" x14ac:dyDescent="0.2">
      <c r="A184" s="31" t="s">
        <v>83</v>
      </c>
      <c r="B184" s="32" t="s">
        <v>84</v>
      </c>
      <c r="C184" s="32" t="s">
        <v>85</v>
      </c>
      <c r="D184" s="32" t="s">
        <v>86</v>
      </c>
      <c r="E184" s="32" t="s">
        <v>87</v>
      </c>
      <c r="F184" s="32" t="s">
        <v>88</v>
      </c>
      <c r="G184" s="32" t="s">
        <v>89</v>
      </c>
      <c r="H184" s="32" t="s">
        <v>90</v>
      </c>
      <c r="I184" s="32" t="s">
        <v>91</v>
      </c>
      <c r="J184" s="32" t="s">
        <v>92</v>
      </c>
      <c r="K184" s="32" t="s">
        <v>93</v>
      </c>
      <c r="L184" s="32" t="s">
        <v>94</v>
      </c>
      <c r="M184" s="32" t="s">
        <v>95</v>
      </c>
      <c r="N184" s="32" t="s">
        <v>96</v>
      </c>
      <c r="O184" s="32" t="s">
        <v>97</v>
      </c>
      <c r="P184" s="32" t="s">
        <v>98</v>
      </c>
      <c r="Q184" s="32" t="s">
        <v>99</v>
      </c>
      <c r="R184" s="32" t="s">
        <v>100</v>
      </c>
      <c r="S184" s="32" t="s">
        <v>101</v>
      </c>
      <c r="T184" s="32" t="s">
        <v>102</v>
      </c>
      <c r="U184" s="32" t="s">
        <v>103</v>
      </c>
      <c r="V184" s="32" t="s">
        <v>104</v>
      </c>
      <c r="W184" s="32" t="s">
        <v>105</v>
      </c>
      <c r="X184" s="32" t="s">
        <v>106</v>
      </c>
      <c r="Y184" s="32" t="s">
        <v>107</v>
      </c>
      <c r="Z184" s="26"/>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row>
    <row r="185" spans="1:75" ht="12" x14ac:dyDescent="0.2">
      <c r="A185" s="33">
        <v>1</v>
      </c>
      <c r="B185" s="34">
        <f>B83</f>
        <v>1893.49</v>
      </c>
      <c r="C185" s="34">
        <f t="shared" ref="C185:Y185" si="12">C83</f>
        <v>1751.58</v>
      </c>
      <c r="D185" s="34">
        <f t="shared" si="12"/>
        <v>1699.51</v>
      </c>
      <c r="E185" s="34">
        <f t="shared" si="12"/>
        <v>1659.98</v>
      </c>
      <c r="F185" s="34">
        <f t="shared" si="12"/>
        <v>1643.19</v>
      </c>
      <c r="G185" s="34">
        <f t="shared" si="12"/>
        <v>1647.75</v>
      </c>
      <c r="H185" s="34">
        <f t="shared" si="12"/>
        <v>1659.7</v>
      </c>
      <c r="I185" s="34">
        <f t="shared" si="12"/>
        <v>1910.45</v>
      </c>
      <c r="J185" s="34">
        <f t="shared" si="12"/>
        <v>2098.9299999999998</v>
      </c>
      <c r="K185" s="34">
        <f t="shared" si="12"/>
        <v>2364.7599999999998</v>
      </c>
      <c r="L185" s="34">
        <f t="shared" si="12"/>
        <v>2500.23</v>
      </c>
      <c r="M185" s="34">
        <f t="shared" si="12"/>
        <v>2527.9499999999998</v>
      </c>
      <c r="N185" s="34">
        <f t="shared" si="12"/>
        <v>2506.06</v>
      </c>
      <c r="O185" s="34">
        <f t="shared" si="12"/>
        <v>2514.0100000000002</v>
      </c>
      <c r="P185" s="34">
        <f t="shared" si="12"/>
        <v>2511.27</v>
      </c>
      <c r="Q185" s="34">
        <f t="shared" si="12"/>
        <v>2438.5499999999997</v>
      </c>
      <c r="R185" s="34">
        <f t="shared" si="12"/>
        <v>2323.33</v>
      </c>
      <c r="S185" s="34">
        <f t="shared" si="12"/>
        <v>2387.36</v>
      </c>
      <c r="T185" s="34">
        <f t="shared" si="12"/>
        <v>2433.8199999999997</v>
      </c>
      <c r="U185" s="34">
        <f t="shared" si="12"/>
        <v>2495.29</v>
      </c>
      <c r="V185" s="34">
        <f t="shared" si="12"/>
        <v>2591.2199999999998</v>
      </c>
      <c r="W185" s="34">
        <f t="shared" si="12"/>
        <v>2582.88</v>
      </c>
      <c r="X185" s="34">
        <f t="shared" si="12"/>
        <v>2120.9899999999998</v>
      </c>
      <c r="Y185" s="34">
        <f t="shared" si="12"/>
        <v>1996.2</v>
      </c>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row>
    <row r="186" spans="1:75" ht="12" x14ac:dyDescent="0.2">
      <c r="A186" s="33">
        <v>2</v>
      </c>
      <c r="B186" s="34">
        <f t="shared" ref="B186:Y196" si="13">B84</f>
        <v>1823.8</v>
      </c>
      <c r="C186" s="34">
        <f t="shared" si="13"/>
        <v>1722.18</v>
      </c>
      <c r="D186" s="34">
        <f t="shared" si="13"/>
        <v>1643.26</v>
      </c>
      <c r="E186" s="34">
        <f t="shared" si="13"/>
        <v>1629.25</v>
      </c>
      <c r="F186" s="34">
        <f t="shared" si="13"/>
        <v>1619.93</v>
      </c>
      <c r="G186" s="34">
        <f t="shared" si="13"/>
        <v>1638.2</v>
      </c>
      <c r="H186" s="34">
        <f t="shared" si="13"/>
        <v>1608.3</v>
      </c>
      <c r="I186" s="34">
        <f t="shared" si="13"/>
        <v>1818.28</v>
      </c>
      <c r="J186" s="34">
        <f t="shared" si="13"/>
        <v>2088.2799999999997</v>
      </c>
      <c r="K186" s="34">
        <f t="shared" si="13"/>
        <v>2271.91</v>
      </c>
      <c r="L186" s="34">
        <f t="shared" si="13"/>
        <v>2287.8399999999997</v>
      </c>
      <c r="M186" s="34">
        <f t="shared" si="13"/>
        <v>2342.91</v>
      </c>
      <c r="N186" s="34">
        <f t="shared" si="13"/>
        <v>2336.7599999999998</v>
      </c>
      <c r="O186" s="34">
        <f t="shared" si="13"/>
        <v>2307.79</v>
      </c>
      <c r="P186" s="34">
        <f t="shared" si="13"/>
        <v>2292.65</v>
      </c>
      <c r="Q186" s="34">
        <f t="shared" si="13"/>
        <v>2273.4299999999998</v>
      </c>
      <c r="R186" s="34">
        <f t="shared" si="13"/>
        <v>2222.91</v>
      </c>
      <c r="S186" s="34">
        <f t="shared" si="13"/>
        <v>2270.0899999999997</v>
      </c>
      <c r="T186" s="34">
        <f t="shared" si="13"/>
        <v>2273.11</v>
      </c>
      <c r="U186" s="34">
        <f t="shared" si="13"/>
        <v>2420.4699999999998</v>
      </c>
      <c r="V186" s="34">
        <f t="shared" si="13"/>
        <v>2474.15</v>
      </c>
      <c r="W186" s="34">
        <f t="shared" si="13"/>
        <v>2465.0099999999998</v>
      </c>
      <c r="X186" s="34">
        <f t="shared" si="13"/>
        <v>2071.14</v>
      </c>
      <c r="Y186" s="34">
        <f t="shared" si="13"/>
        <v>1885.32</v>
      </c>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row>
    <row r="187" spans="1:75" ht="12" x14ac:dyDescent="0.2">
      <c r="A187" s="33">
        <v>3</v>
      </c>
      <c r="B187" s="34">
        <f t="shared" si="13"/>
        <v>1814.46</v>
      </c>
      <c r="C187" s="34">
        <f t="shared" si="13"/>
        <v>1718.3600000000001</v>
      </c>
      <c r="D187" s="34">
        <f t="shared" si="13"/>
        <v>1635.03</v>
      </c>
      <c r="E187" s="34">
        <f t="shared" si="13"/>
        <v>1618.99</v>
      </c>
      <c r="F187" s="34">
        <f t="shared" si="13"/>
        <v>1616.06</v>
      </c>
      <c r="G187" s="34">
        <f t="shared" si="13"/>
        <v>1624.67</v>
      </c>
      <c r="H187" s="34">
        <f t="shared" si="13"/>
        <v>1642.97</v>
      </c>
      <c r="I187" s="34">
        <f t="shared" si="13"/>
        <v>1861.38</v>
      </c>
      <c r="J187" s="34">
        <f t="shared" si="13"/>
        <v>2112.5299999999997</v>
      </c>
      <c r="K187" s="34">
        <f t="shared" si="13"/>
        <v>2460.94</v>
      </c>
      <c r="L187" s="34">
        <f t="shared" si="13"/>
        <v>2515.79</v>
      </c>
      <c r="M187" s="34">
        <f t="shared" si="13"/>
        <v>2541.35</v>
      </c>
      <c r="N187" s="34">
        <f t="shared" si="13"/>
        <v>2530.7600000000002</v>
      </c>
      <c r="O187" s="34">
        <f t="shared" si="13"/>
        <v>2517.1999999999998</v>
      </c>
      <c r="P187" s="34">
        <f t="shared" si="13"/>
        <v>2498.41</v>
      </c>
      <c r="Q187" s="34">
        <f t="shared" si="13"/>
        <v>2457.7799999999997</v>
      </c>
      <c r="R187" s="34">
        <f t="shared" si="13"/>
        <v>2407.7599999999998</v>
      </c>
      <c r="S187" s="34">
        <f t="shared" si="13"/>
        <v>2433.4899999999998</v>
      </c>
      <c r="T187" s="34">
        <f t="shared" si="13"/>
        <v>2383.2599999999998</v>
      </c>
      <c r="U187" s="34">
        <f t="shared" si="13"/>
        <v>2434.5</v>
      </c>
      <c r="V187" s="34">
        <f t="shared" si="13"/>
        <v>2510.48</v>
      </c>
      <c r="W187" s="34">
        <f t="shared" si="13"/>
        <v>2561.88</v>
      </c>
      <c r="X187" s="34">
        <f t="shared" si="13"/>
        <v>2141.31</v>
      </c>
      <c r="Y187" s="34">
        <f t="shared" si="13"/>
        <v>1981.1100000000001</v>
      </c>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row>
    <row r="188" spans="1:75" ht="12" x14ac:dyDescent="0.2">
      <c r="A188" s="33">
        <v>4</v>
      </c>
      <c r="B188" s="34">
        <f t="shared" si="13"/>
        <v>1755.77</v>
      </c>
      <c r="C188" s="34">
        <f t="shared" si="13"/>
        <v>1685.9</v>
      </c>
      <c r="D188" s="34">
        <f t="shared" si="13"/>
        <v>1641.21</v>
      </c>
      <c r="E188" s="34">
        <f t="shared" si="13"/>
        <v>1637.23</v>
      </c>
      <c r="F188" s="34">
        <f t="shared" si="13"/>
        <v>1632.22</v>
      </c>
      <c r="G188" s="34">
        <f t="shared" si="13"/>
        <v>1617.53</v>
      </c>
      <c r="H188" s="34">
        <f t="shared" si="13"/>
        <v>1575.77</v>
      </c>
      <c r="I188" s="34">
        <f t="shared" si="13"/>
        <v>1706.8600000000001</v>
      </c>
      <c r="J188" s="34">
        <f t="shared" si="13"/>
        <v>1993.76</v>
      </c>
      <c r="K188" s="34">
        <f t="shared" si="13"/>
        <v>2155.3399999999997</v>
      </c>
      <c r="L188" s="34">
        <f t="shared" si="13"/>
        <v>2277.46</v>
      </c>
      <c r="M188" s="34">
        <f t="shared" si="13"/>
        <v>2285.42</v>
      </c>
      <c r="N188" s="34">
        <f t="shared" si="13"/>
        <v>2284.1999999999998</v>
      </c>
      <c r="O188" s="34">
        <f t="shared" si="13"/>
        <v>2282.67</v>
      </c>
      <c r="P188" s="34">
        <f t="shared" si="13"/>
        <v>2381.4699999999998</v>
      </c>
      <c r="Q188" s="34">
        <f t="shared" si="13"/>
        <v>2288.67</v>
      </c>
      <c r="R188" s="34">
        <f t="shared" si="13"/>
        <v>2283.4</v>
      </c>
      <c r="S188" s="34">
        <f t="shared" si="13"/>
        <v>2333.4699999999998</v>
      </c>
      <c r="T188" s="34">
        <f t="shared" si="13"/>
        <v>2338.4699999999998</v>
      </c>
      <c r="U188" s="34">
        <f t="shared" si="13"/>
        <v>2436.11</v>
      </c>
      <c r="V188" s="34">
        <f t="shared" si="13"/>
        <v>2500.04</v>
      </c>
      <c r="W188" s="34">
        <f t="shared" si="13"/>
        <v>2518.63</v>
      </c>
      <c r="X188" s="34">
        <f t="shared" si="13"/>
        <v>2123.94</v>
      </c>
      <c r="Y188" s="34">
        <f t="shared" si="13"/>
        <v>1956.89</v>
      </c>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row>
    <row r="189" spans="1:75" ht="12" x14ac:dyDescent="0.2">
      <c r="A189" s="33">
        <v>5</v>
      </c>
      <c r="B189" s="34">
        <f t="shared" si="13"/>
        <v>1760.15</v>
      </c>
      <c r="C189" s="34">
        <f t="shared" si="13"/>
        <v>1638.01</v>
      </c>
      <c r="D189" s="34">
        <f t="shared" si="13"/>
        <v>1603.81</v>
      </c>
      <c r="E189" s="34">
        <f t="shared" si="13"/>
        <v>1586.82</v>
      </c>
      <c r="F189" s="34">
        <f t="shared" si="13"/>
        <v>1600.29</v>
      </c>
      <c r="G189" s="34">
        <f t="shared" si="13"/>
        <v>1647.26</v>
      </c>
      <c r="H189" s="34">
        <f t="shared" si="13"/>
        <v>1757.58</v>
      </c>
      <c r="I189" s="34">
        <f t="shared" si="13"/>
        <v>2103.21</v>
      </c>
      <c r="J189" s="34">
        <f t="shared" si="13"/>
        <v>2426.0499999999997</v>
      </c>
      <c r="K189" s="34">
        <f t="shared" si="13"/>
        <v>2506.91</v>
      </c>
      <c r="L189" s="34">
        <f t="shared" si="13"/>
        <v>2517.6799999999998</v>
      </c>
      <c r="M189" s="34">
        <f t="shared" si="13"/>
        <v>2570.25</v>
      </c>
      <c r="N189" s="34">
        <f t="shared" si="13"/>
        <v>2541.66</v>
      </c>
      <c r="O189" s="34">
        <f t="shared" si="13"/>
        <v>2561.6799999999998</v>
      </c>
      <c r="P189" s="34">
        <f t="shared" si="13"/>
        <v>2547.04</v>
      </c>
      <c r="Q189" s="34">
        <f t="shared" si="13"/>
        <v>2532.6999999999998</v>
      </c>
      <c r="R189" s="34">
        <f t="shared" si="13"/>
        <v>2512.4299999999998</v>
      </c>
      <c r="S189" s="34">
        <f t="shared" si="13"/>
        <v>2423.31</v>
      </c>
      <c r="T189" s="34">
        <f t="shared" si="13"/>
        <v>2407.44</v>
      </c>
      <c r="U189" s="34">
        <f t="shared" si="13"/>
        <v>2386.0299999999997</v>
      </c>
      <c r="V189" s="34">
        <f t="shared" si="13"/>
        <v>2520.94</v>
      </c>
      <c r="W189" s="34">
        <f t="shared" si="13"/>
        <v>2446.16</v>
      </c>
      <c r="X189" s="34">
        <f t="shared" si="13"/>
        <v>2117.54</v>
      </c>
      <c r="Y189" s="34">
        <f t="shared" si="13"/>
        <v>1883.78</v>
      </c>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row>
    <row r="190" spans="1:75" ht="12" x14ac:dyDescent="0.2">
      <c r="A190" s="33">
        <v>6</v>
      </c>
      <c r="B190" s="34">
        <f t="shared" si="13"/>
        <v>1756.99</v>
      </c>
      <c r="C190" s="34">
        <f t="shared" si="13"/>
        <v>1641.32</v>
      </c>
      <c r="D190" s="34">
        <f t="shared" si="13"/>
        <v>1604.96</v>
      </c>
      <c r="E190" s="34">
        <f t="shared" si="13"/>
        <v>1604.26</v>
      </c>
      <c r="F190" s="34">
        <f t="shared" si="13"/>
        <v>1630.85</v>
      </c>
      <c r="G190" s="34">
        <f t="shared" si="13"/>
        <v>1689.98</v>
      </c>
      <c r="H190" s="34">
        <f t="shared" si="13"/>
        <v>1889.97</v>
      </c>
      <c r="I190" s="34">
        <f t="shared" si="13"/>
        <v>2157.38</v>
      </c>
      <c r="J190" s="34">
        <f t="shared" si="13"/>
        <v>2586.1999999999998</v>
      </c>
      <c r="K190" s="34">
        <f t="shared" si="13"/>
        <v>2659.6</v>
      </c>
      <c r="L190" s="34">
        <f t="shared" si="13"/>
        <v>2661.53</v>
      </c>
      <c r="M190" s="34">
        <f t="shared" si="13"/>
        <v>2696.04</v>
      </c>
      <c r="N190" s="34">
        <f t="shared" si="13"/>
        <v>2693.86</v>
      </c>
      <c r="O190" s="34">
        <f t="shared" si="13"/>
        <v>2699.67</v>
      </c>
      <c r="P190" s="34">
        <f t="shared" si="13"/>
        <v>2694.03</v>
      </c>
      <c r="Q190" s="34">
        <f t="shared" si="13"/>
        <v>2674.13</v>
      </c>
      <c r="R190" s="34">
        <f t="shared" si="13"/>
        <v>2661.51</v>
      </c>
      <c r="S190" s="34">
        <f t="shared" si="13"/>
        <v>2609.3200000000002</v>
      </c>
      <c r="T190" s="34">
        <f t="shared" si="13"/>
        <v>2596.06</v>
      </c>
      <c r="U190" s="34">
        <f t="shared" si="13"/>
        <v>2599.08</v>
      </c>
      <c r="V190" s="34">
        <f t="shared" si="13"/>
        <v>2675.91</v>
      </c>
      <c r="W190" s="34">
        <f t="shared" si="13"/>
        <v>2571.0500000000002</v>
      </c>
      <c r="X190" s="34">
        <f t="shared" si="13"/>
        <v>2099.37</v>
      </c>
      <c r="Y190" s="34">
        <f t="shared" si="13"/>
        <v>1995.82</v>
      </c>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row>
    <row r="191" spans="1:75" ht="12" x14ac:dyDescent="0.2">
      <c r="A191" s="33">
        <v>7</v>
      </c>
      <c r="B191" s="34">
        <f t="shared" si="13"/>
        <v>1728.6100000000001</v>
      </c>
      <c r="C191" s="34">
        <f t="shared" si="13"/>
        <v>1588.51</v>
      </c>
      <c r="D191" s="34">
        <f t="shared" si="13"/>
        <v>1470.74</v>
      </c>
      <c r="E191" s="34">
        <f t="shared" si="13"/>
        <v>1460.65</v>
      </c>
      <c r="F191" s="34">
        <f t="shared" si="13"/>
        <v>1547.98</v>
      </c>
      <c r="G191" s="34">
        <f t="shared" si="13"/>
        <v>1664.63</v>
      </c>
      <c r="H191" s="34">
        <f t="shared" si="13"/>
        <v>1824.1200000000001</v>
      </c>
      <c r="I191" s="34">
        <f t="shared" si="13"/>
        <v>2154.62</v>
      </c>
      <c r="J191" s="34">
        <f t="shared" si="13"/>
        <v>2536.48</v>
      </c>
      <c r="K191" s="34">
        <f t="shared" si="13"/>
        <v>2608.2800000000002</v>
      </c>
      <c r="L191" s="34">
        <f t="shared" si="13"/>
        <v>2608.86</v>
      </c>
      <c r="M191" s="34">
        <f t="shared" si="13"/>
        <v>2665.83</v>
      </c>
      <c r="N191" s="34">
        <f t="shared" si="13"/>
        <v>2643.39</v>
      </c>
      <c r="O191" s="34">
        <f t="shared" si="13"/>
        <v>2652.08</v>
      </c>
      <c r="P191" s="34">
        <f t="shared" si="13"/>
        <v>2636.52</v>
      </c>
      <c r="Q191" s="34">
        <f t="shared" si="13"/>
        <v>2624.7</v>
      </c>
      <c r="R191" s="34">
        <f t="shared" si="13"/>
        <v>2613.75</v>
      </c>
      <c r="S191" s="34">
        <f t="shared" si="13"/>
        <v>2533.63</v>
      </c>
      <c r="T191" s="34">
        <f t="shared" si="13"/>
        <v>2536.5100000000002</v>
      </c>
      <c r="U191" s="34">
        <f t="shared" si="13"/>
        <v>2575.04</v>
      </c>
      <c r="V191" s="34">
        <f t="shared" si="13"/>
        <v>2640.23</v>
      </c>
      <c r="W191" s="34">
        <f t="shared" si="13"/>
        <v>2617.1999999999998</v>
      </c>
      <c r="X191" s="34">
        <f t="shared" si="13"/>
        <v>2269.13</v>
      </c>
      <c r="Y191" s="34">
        <f t="shared" si="13"/>
        <v>2062.1</v>
      </c>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row>
    <row r="192" spans="1:75" ht="12" x14ac:dyDescent="0.2">
      <c r="A192" s="33">
        <v>8</v>
      </c>
      <c r="B192" s="34">
        <f t="shared" si="13"/>
        <v>2064.9899999999998</v>
      </c>
      <c r="C192" s="34">
        <f t="shared" si="13"/>
        <v>1907.35</v>
      </c>
      <c r="D192" s="34">
        <f t="shared" si="13"/>
        <v>1806.82</v>
      </c>
      <c r="E192" s="34">
        <f t="shared" si="13"/>
        <v>1782.33</v>
      </c>
      <c r="F192" s="34">
        <f t="shared" si="13"/>
        <v>1762.72</v>
      </c>
      <c r="G192" s="34">
        <f t="shared" si="13"/>
        <v>1751.29</v>
      </c>
      <c r="H192" s="34">
        <f t="shared" si="13"/>
        <v>1733.74</v>
      </c>
      <c r="I192" s="34">
        <f t="shared" si="13"/>
        <v>2059.08</v>
      </c>
      <c r="J192" s="34">
        <f t="shared" si="13"/>
        <v>2346.58</v>
      </c>
      <c r="K192" s="34">
        <f t="shared" si="13"/>
        <v>2533.35</v>
      </c>
      <c r="L192" s="34">
        <f t="shared" si="13"/>
        <v>2612.41</v>
      </c>
      <c r="M192" s="34">
        <f t="shared" si="13"/>
        <v>2630.71</v>
      </c>
      <c r="N192" s="34">
        <f t="shared" si="13"/>
        <v>2616.5700000000002</v>
      </c>
      <c r="O192" s="34">
        <f t="shared" si="13"/>
        <v>2600.2800000000002</v>
      </c>
      <c r="P192" s="34">
        <f t="shared" si="13"/>
        <v>2594.6999999999998</v>
      </c>
      <c r="Q192" s="34">
        <f t="shared" si="13"/>
        <v>2520.5500000000002</v>
      </c>
      <c r="R192" s="34">
        <f t="shared" si="13"/>
        <v>2472.37</v>
      </c>
      <c r="S192" s="34">
        <f t="shared" si="13"/>
        <v>2526.6999999999998</v>
      </c>
      <c r="T192" s="34">
        <f t="shared" si="13"/>
        <v>2575.15</v>
      </c>
      <c r="U192" s="34">
        <f t="shared" si="13"/>
        <v>2628.83</v>
      </c>
      <c r="V192" s="34">
        <f t="shared" si="13"/>
        <v>2651.37</v>
      </c>
      <c r="W192" s="34">
        <f t="shared" si="13"/>
        <v>2655.78</v>
      </c>
      <c r="X192" s="34">
        <f t="shared" si="13"/>
        <v>2320.75</v>
      </c>
      <c r="Y192" s="34">
        <f t="shared" si="13"/>
        <v>2058.86</v>
      </c>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row>
    <row r="193" spans="1:75" ht="12" x14ac:dyDescent="0.2">
      <c r="A193" s="33">
        <v>9</v>
      </c>
      <c r="B193" s="34">
        <f t="shared" si="13"/>
        <v>2001.73</v>
      </c>
      <c r="C193" s="34">
        <f t="shared" si="13"/>
        <v>1827.07</v>
      </c>
      <c r="D193" s="34">
        <f t="shared" si="13"/>
        <v>1725.6</v>
      </c>
      <c r="E193" s="34">
        <f t="shared" si="13"/>
        <v>1680.09</v>
      </c>
      <c r="F193" s="34">
        <f t="shared" si="13"/>
        <v>1671.34</v>
      </c>
      <c r="G193" s="34">
        <f t="shared" si="13"/>
        <v>1695.7</v>
      </c>
      <c r="H193" s="34">
        <f t="shared" si="13"/>
        <v>1747.72</v>
      </c>
      <c r="I193" s="34">
        <f t="shared" si="13"/>
        <v>2015.13</v>
      </c>
      <c r="J193" s="34">
        <f t="shared" si="13"/>
        <v>2266.6999999999998</v>
      </c>
      <c r="K193" s="34">
        <f t="shared" si="13"/>
        <v>2555.4499999999998</v>
      </c>
      <c r="L193" s="34">
        <f t="shared" si="13"/>
        <v>2637.5</v>
      </c>
      <c r="M193" s="34">
        <f t="shared" si="13"/>
        <v>2655.7400000000002</v>
      </c>
      <c r="N193" s="34">
        <f t="shared" si="13"/>
        <v>2634.66</v>
      </c>
      <c r="O193" s="34">
        <f t="shared" si="13"/>
        <v>2621.4</v>
      </c>
      <c r="P193" s="34">
        <f t="shared" si="13"/>
        <v>2612.98</v>
      </c>
      <c r="Q193" s="34">
        <f t="shared" si="13"/>
        <v>2558.15</v>
      </c>
      <c r="R193" s="34">
        <f t="shared" si="13"/>
        <v>2505.29</v>
      </c>
      <c r="S193" s="34">
        <f t="shared" si="13"/>
        <v>2515.54</v>
      </c>
      <c r="T193" s="34">
        <f t="shared" si="13"/>
        <v>2543.4299999999998</v>
      </c>
      <c r="U193" s="34">
        <f t="shared" si="13"/>
        <v>2612.71</v>
      </c>
      <c r="V193" s="34">
        <f t="shared" si="13"/>
        <v>2640.22</v>
      </c>
      <c r="W193" s="34">
        <f t="shared" si="13"/>
        <v>2659.28</v>
      </c>
      <c r="X193" s="34">
        <f t="shared" si="13"/>
        <v>2242.4499999999998</v>
      </c>
      <c r="Y193" s="34">
        <f t="shared" si="13"/>
        <v>2066.9</v>
      </c>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row>
    <row r="194" spans="1:75" ht="12" x14ac:dyDescent="0.2">
      <c r="A194" s="33">
        <v>10</v>
      </c>
      <c r="B194" s="34">
        <f t="shared" si="13"/>
        <v>1847</v>
      </c>
      <c r="C194" s="34">
        <f t="shared" si="13"/>
        <v>1676.7</v>
      </c>
      <c r="D194" s="34">
        <f t="shared" si="13"/>
        <v>1630.38</v>
      </c>
      <c r="E194" s="34">
        <f t="shared" si="13"/>
        <v>1630.83</v>
      </c>
      <c r="F194" s="34">
        <f t="shared" si="13"/>
        <v>1630.41</v>
      </c>
      <c r="G194" s="34">
        <f t="shared" si="13"/>
        <v>1635.5</v>
      </c>
      <c r="H194" s="34">
        <f t="shared" si="13"/>
        <v>1640.4</v>
      </c>
      <c r="I194" s="34">
        <f t="shared" si="13"/>
        <v>1906.75</v>
      </c>
      <c r="J194" s="34">
        <f t="shared" si="13"/>
        <v>2207.12</v>
      </c>
      <c r="K194" s="34">
        <f t="shared" si="13"/>
        <v>2534.25</v>
      </c>
      <c r="L194" s="34">
        <f t="shared" si="13"/>
        <v>2632.34</v>
      </c>
      <c r="M194" s="34">
        <f t="shared" si="13"/>
        <v>2642.2400000000002</v>
      </c>
      <c r="N194" s="34">
        <f t="shared" si="13"/>
        <v>2639.37</v>
      </c>
      <c r="O194" s="34">
        <f t="shared" si="13"/>
        <v>2623.87</v>
      </c>
      <c r="P194" s="34">
        <f t="shared" si="13"/>
        <v>2617.9499999999998</v>
      </c>
      <c r="Q194" s="34">
        <f t="shared" si="13"/>
        <v>2537.13</v>
      </c>
      <c r="R194" s="34">
        <f t="shared" si="13"/>
        <v>2446.9699999999998</v>
      </c>
      <c r="S194" s="34">
        <f t="shared" si="13"/>
        <v>2469.5699999999997</v>
      </c>
      <c r="T194" s="34">
        <f t="shared" si="13"/>
        <v>2468.29</v>
      </c>
      <c r="U194" s="34">
        <f t="shared" si="13"/>
        <v>2493.89</v>
      </c>
      <c r="V194" s="34">
        <f t="shared" si="13"/>
        <v>2567.4499999999998</v>
      </c>
      <c r="W194" s="34">
        <f t="shared" si="13"/>
        <v>2601.77</v>
      </c>
      <c r="X194" s="34">
        <f t="shared" si="13"/>
        <v>2192.0499999999997</v>
      </c>
      <c r="Y194" s="34">
        <f t="shared" si="13"/>
        <v>2055.4699999999998</v>
      </c>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row>
    <row r="195" spans="1:75" ht="12" x14ac:dyDescent="0.2">
      <c r="A195" s="33">
        <v>11</v>
      </c>
      <c r="B195" s="34">
        <f t="shared" si="13"/>
        <v>1995.66</v>
      </c>
      <c r="C195" s="34">
        <f t="shared" si="13"/>
        <v>1797.58</v>
      </c>
      <c r="D195" s="34">
        <f t="shared" si="13"/>
        <v>1719.75</v>
      </c>
      <c r="E195" s="34">
        <f t="shared" si="13"/>
        <v>1693.94</v>
      </c>
      <c r="F195" s="34">
        <f t="shared" si="13"/>
        <v>1674.95</v>
      </c>
      <c r="G195" s="34">
        <f t="shared" si="13"/>
        <v>1687.79</v>
      </c>
      <c r="H195" s="34">
        <f t="shared" si="13"/>
        <v>1664.9</v>
      </c>
      <c r="I195" s="34">
        <f t="shared" si="13"/>
        <v>1928.96</v>
      </c>
      <c r="J195" s="34">
        <f t="shared" si="13"/>
        <v>2212.36</v>
      </c>
      <c r="K195" s="34">
        <f t="shared" si="13"/>
        <v>2581.2199999999998</v>
      </c>
      <c r="L195" s="34">
        <f t="shared" si="13"/>
        <v>2650.37</v>
      </c>
      <c r="M195" s="34">
        <f t="shared" si="13"/>
        <v>2673.37</v>
      </c>
      <c r="N195" s="34">
        <f t="shared" si="13"/>
        <v>2678.17</v>
      </c>
      <c r="O195" s="34">
        <f t="shared" si="13"/>
        <v>2669.23</v>
      </c>
      <c r="P195" s="34">
        <f t="shared" si="13"/>
        <v>2664.63</v>
      </c>
      <c r="Q195" s="34">
        <f t="shared" si="13"/>
        <v>2626.28</v>
      </c>
      <c r="R195" s="34">
        <f t="shared" si="13"/>
        <v>2563.92</v>
      </c>
      <c r="S195" s="34">
        <f t="shared" si="13"/>
        <v>2625.63</v>
      </c>
      <c r="T195" s="34">
        <f t="shared" si="13"/>
        <v>2645.08</v>
      </c>
      <c r="U195" s="34">
        <f t="shared" si="13"/>
        <v>2666.58</v>
      </c>
      <c r="V195" s="34">
        <f t="shared" si="13"/>
        <v>2695.63</v>
      </c>
      <c r="W195" s="34">
        <f t="shared" si="13"/>
        <v>2707.1</v>
      </c>
      <c r="X195" s="34">
        <f t="shared" si="13"/>
        <v>2414.91</v>
      </c>
      <c r="Y195" s="34">
        <f t="shared" si="13"/>
        <v>2096.9899999999998</v>
      </c>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row>
    <row r="196" spans="1:75" ht="12" x14ac:dyDescent="0.2">
      <c r="A196" s="33">
        <v>12</v>
      </c>
      <c r="B196" s="34">
        <f t="shared" si="13"/>
        <v>1893.78</v>
      </c>
      <c r="C196" s="34">
        <f t="shared" si="13"/>
        <v>1761.31</v>
      </c>
      <c r="D196" s="34">
        <f t="shared" si="13"/>
        <v>1681.39</v>
      </c>
      <c r="E196" s="34">
        <f t="shared" si="13"/>
        <v>1647.98</v>
      </c>
      <c r="F196" s="34">
        <f t="shared" si="13"/>
        <v>1680.41</v>
      </c>
      <c r="G196" s="34">
        <f t="shared" si="13"/>
        <v>1767.94</v>
      </c>
      <c r="H196" s="34">
        <f t="shared" si="13"/>
        <v>1993.72</v>
      </c>
      <c r="I196" s="34">
        <f t="shared" si="13"/>
        <v>2354.63</v>
      </c>
      <c r="J196" s="34">
        <f t="shared" si="13"/>
        <v>2693.69</v>
      </c>
      <c r="K196" s="34">
        <f t="shared" si="13"/>
        <v>2767.01</v>
      </c>
      <c r="L196" s="34">
        <f t="shared" si="13"/>
        <v>2774.18</v>
      </c>
      <c r="M196" s="34">
        <f t="shared" si="13"/>
        <v>2798.64</v>
      </c>
      <c r="N196" s="34">
        <f t="shared" si="13"/>
        <v>2777.7</v>
      </c>
      <c r="O196" s="34">
        <f t="shared" si="13"/>
        <v>2786.13</v>
      </c>
      <c r="P196" s="34">
        <f t="shared" si="13"/>
        <v>2792.2400000000002</v>
      </c>
      <c r="Q196" s="34">
        <f t="shared" ref="Q196:Y196" si="14">Q94</f>
        <v>2763.79</v>
      </c>
      <c r="R196" s="34">
        <f t="shared" si="14"/>
        <v>2757.77</v>
      </c>
      <c r="S196" s="34">
        <f t="shared" si="14"/>
        <v>2727.8</v>
      </c>
      <c r="T196" s="34">
        <f t="shared" si="14"/>
        <v>2687.18</v>
      </c>
      <c r="U196" s="34">
        <f t="shared" si="14"/>
        <v>2654.27</v>
      </c>
      <c r="V196" s="34">
        <f t="shared" si="14"/>
        <v>2661.81</v>
      </c>
      <c r="W196" s="34">
        <f t="shared" si="14"/>
        <v>2621.44</v>
      </c>
      <c r="X196" s="34">
        <f t="shared" si="14"/>
        <v>2166.98</v>
      </c>
      <c r="Y196" s="34">
        <f t="shared" si="14"/>
        <v>1992.19</v>
      </c>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row>
    <row r="197" spans="1:75" ht="12" x14ac:dyDescent="0.2">
      <c r="A197" s="33">
        <v>13</v>
      </c>
      <c r="B197" s="34">
        <f t="shared" ref="B197:Y207" si="15">B95</f>
        <v>1825.97</v>
      </c>
      <c r="C197" s="34">
        <f t="shared" si="15"/>
        <v>1660.77</v>
      </c>
      <c r="D197" s="34">
        <f t="shared" si="15"/>
        <v>1583.13</v>
      </c>
      <c r="E197" s="34">
        <f t="shared" si="15"/>
        <v>1563.67</v>
      </c>
      <c r="F197" s="34">
        <f t="shared" si="15"/>
        <v>1638.56</v>
      </c>
      <c r="G197" s="34">
        <f t="shared" si="15"/>
        <v>1728.14</v>
      </c>
      <c r="H197" s="34">
        <f t="shared" si="15"/>
        <v>1912.56</v>
      </c>
      <c r="I197" s="34">
        <f t="shared" si="15"/>
        <v>2169.3199999999997</v>
      </c>
      <c r="J197" s="34">
        <f t="shared" si="15"/>
        <v>2547.0100000000002</v>
      </c>
      <c r="K197" s="34">
        <f t="shared" si="15"/>
        <v>2718.22</v>
      </c>
      <c r="L197" s="34">
        <f t="shared" si="15"/>
        <v>2754.55</v>
      </c>
      <c r="M197" s="34">
        <f t="shared" si="15"/>
        <v>2742.59</v>
      </c>
      <c r="N197" s="34">
        <f t="shared" si="15"/>
        <v>2732.75</v>
      </c>
      <c r="O197" s="34">
        <f t="shared" si="15"/>
        <v>2746.98</v>
      </c>
      <c r="P197" s="34">
        <f t="shared" si="15"/>
        <v>2835.14</v>
      </c>
      <c r="Q197" s="34">
        <f t="shared" si="15"/>
        <v>2864.02</v>
      </c>
      <c r="R197" s="34">
        <f t="shared" si="15"/>
        <v>2779.28</v>
      </c>
      <c r="S197" s="34">
        <f t="shared" si="15"/>
        <v>2757.23</v>
      </c>
      <c r="T197" s="34">
        <f t="shared" si="15"/>
        <v>2745.84</v>
      </c>
      <c r="U197" s="34">
        <f t="shared" si="15"/>
        <v>2746.01</v>
      </c>
      <c r="V197" s="34">
        <f t="shared" si="15"/>
        <v>2790.94</v>
      </c>
      <c r="W197" s="34">
        <f t="shared" si="15"/>
        <v>2647.1</v>
      </c>
      <c r="X197" s="34">
        <f t="shared" si="15"/>
        <v>2161.0099999999998</v>
      </c>
      <c r="Y197" s="34">
        <f t="shared" si="15"/>
        <v>2004.01</v>
      </c>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row>
    <row r="198" spans="1:75" ht="12" x14ac:dyDescent="0.2">
      <c r="A198" s="33">
        <v>14</v>
      </c>
      <c r="B198" s="34">
        <f t="shared" si="15"/>
        <v>1851.17</v>
      </c>
      <c r="C198" s="34">
        <f t="shared" si="15"/>
        <v>1750.72</v>
      </c>
      <c r="D198" s="34">
        <f t="shared" si="15"/>
        <v>1608.15</v>
      </c>
      <c r="E198" s="34">
        <f t="shared" si="15"/>
        <v>1585.51</v>
      </c>
      <c r="F198" s="34">
        <f t="shared" si="15"/>
        <v>1600.71</v>
      </c>
      <c r="G198" s="34">
        <f t="shared" si="15"/>
        <v>1771.97</v>
      </c>
      <c r="H198" s="34">
        <f t="shared" si="15"/>
        <v>2027.91</v>
      </c>
      <c r="I198" s="34">
        <f t="shared" si="15"/>
        <v>2413.3199999999997</v>
      </c>
      <c r="J198" s="34">
        <f t="shared" si="15"/>
        <v>2719.46</v>
      </c>
      <c r="K198" s="34">
        <f t="shared" si="15"/>
        <v>2838.2400000000002</v>
      </c>
      <c r="L198" s="34">
        <f t="shared" si="15"/>
        <v>2910.33</v>
      </c>
      <c r="M198" s="34">
        <f t="shared" si="15"/>
        <v>2879.75</v>
      </c>
      <c r="N198" s="34">
        <f t="shared" si="15"/>
        <v>2844.85</v>
      </c>
      <c r="O198" s="34">
        <f t="shared" si="15"/>
        <v>2898.82</v>
      </c>
      <c r="P198" s="34">
        <f t="shared" si="15"/>
        <v>2988.55</v>
      </c>
      <c r="Q198" s="34">
        <f t="shared" si="15"/>
        <v>2957.72</v>
      </c>
      <c r="R198" s="34">
        <f t="shared" si="15"/>
        <v>2880.85</v>
      </c>
      <c r="S198" s="34">
        <f t="shared" si="15"/>
        <v>2851.9</v>
      </c>
      <c r="T198" s="34">
        <f t="shared" si="15"/>
        <v>2794.71</v>
      </c>
      <c r="U198" s="34">
        <f t="shared" si="15"/>
        <v>2755.21</v>
      </c>
      <c r="V198" s="34">
        <f t="shared" si="15"/>
        <v>2863.66</v>
      </c>
      <c r="W198" s="34">
        <f t="shared" si="15"/>
        <v>2713.02</v>
      </c>
      <c r="X198" s="34">
        <f t="shared" si="15"/>
        <v>2288.06</v>
      </c>
      <c r="Y198" s="34">
        <f t="shared" si="15"/>
        <v>2082.33</v>
      </c>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row>
    <row r="199" spans="1:75" ht="12" x14ac:dyDescent="0.2">
      <c r="A199" s="33">
        <v>15</v>
      </c>
      <c r="B199" s="34">
        <f t="shared" si="15"/>
        <v>1881.45</v>
      </c>
      <c r="C199" s="34">
        <f t="shared" si="15"/>
        <v>1797.09</v>
      </c>
      <c r="D199" s="34">
        <f t="shared" si="15"/>
        <v>1706.47</v>
      </c>
      <c r="E199" s="34">
        <f t="shared" si="15"/>
        <v>1663.67</v>
      </c>
      <c r="F199" s="34">
        <f t="shared" si="15"/>
        <v>1713.82</v>
      </c>
      <c r="G199" s="34">
        <f t="shared" si="15"/>
        <v>1871.65</v>
      </c>
      <c r="H199" s="34">
        <f t="shared" si="15"/>
        <v>2074.9699999999998</v>
      </c>
      <c r="I199" s="34">
        <f t="shared" si="15"/>
        <v>2475.63</v>
      </c>
      <c r="J199" s="34">
        <f t="shared" si="15"/>
        <v>2702.16</v>
      </c>
      <c r="K199" s="34">
        <f t="shared" si="15"/>
        <v>2794.93</v>
      </c>
      <c r="L199" s="34">
        <f t="shared" si="15"/>
        <v>2805.65</v>
      </c>
      <c r="M199" s="34">
        <f t="shared" si="15"/>
        <v>2768.11</v>
      </c>
      <c r="N199" s="34">
        <f t="shared" si="15"/>
        <v>2755.09</v>
      </c>
      <c r="O199" s="34">
        <f t="shared" si="15"/>
        <v>2779.07</v>
      </c>
      <c r="P199" s="34">
        <f t="shared" si="15"/>
        <v>2873.14</v>
      </c>
      <c r="Q199" s="34">
        <f t="shared" si="15"/>
        <v>2808.45</v>
      </c>
      <c r="R199" s="34">
        <f t="shared" si="15"/>
        <v>2772.2</v>
      </c>
      <c r="S199" s="34">
        <f t="shared" si="15"/>
        <v>2751.62</v>
      </c>
      <c r="T199" s="34">
        <f t="shared" si="15"/>
        <v>2759.03</v>
      </c>
      <c r="U199" s="34">
        <f t="shared" si="15"/>
        <v>2747.9</v>
      </c>
      <c r="V199" s="34">
        <f t="shared" si="15"/>
        <v>2765.37</v>
      </c>
      <c r="W199" s="34">
        <f t="shared" si="15"/>
        <v>2688.95</v>
      </c>
      <c r="X199" s="34">
        <f t="shared" si="15"/>
        <v>2414.2399999999998</v>
      </c>
      <c r="Y199" s="34">
        <f t="shared" si="15"/>
        <v>2093.64</v>
      </c>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row>
    <row r="200" spans="1:75" ht="12" x14ac:dyDescent="0.2">
      <c r="A200" s="33">
        <v>16</v>
      </c>
      <c r="B200" s="34">
        <f t="shared" si="15"/>
        <v>1819.29</v>
      </c>
      <c r="C200" s="34">
        <f t="shared" si="15"/>
        <v>1647.27</v>
      </c>
      <c r="D200" s="34">
        <f t="shared" si="15"/>
        <v>1522.18</v>
      </c>
      <c r="E200" s="34">
        <f t="shared" si="15"/>
        <v>1455.21</v>
      </c>
      <c r="F200" s="34">
        <f t="shared" si="15"/>
        <v>1542.72</v>
      </c>
      <c r="G200" s="34">
        <f t="shared" si="15"/>
        <v>1740.5</v>
      </c>
      <c r="H200" s="34">
        <f t="shared" si="15"/>
        <v>1997.3</v>
      </c>
      <c r="I200" s="34">
        <f t="shared" si="15"/>
        <v>2258.67</v>
      </c>
      <c r="J200" s="34">
        <f t="shared" si="15"/>
        <v>2586.34</v>
      </c>
      <c r="K200" s="34">
        <f t="shared" si="15"/>
        <v>2650.92</v>
      </c>
      <c r="L200" s="34">
        <f t="shared" si="15"/>
        <v>2646.2</v>
      </c>
      <c r="M200" s="34">
        <f t="shared" si="15"/>
        <v>2602.81</v>
      </c>
      <c r="N200" s="34">
        <f t="shared" si="15"/>
        <v>2631.32</v>
      </c>
      <c r="O200" s="34">
        <f t="shared" si="15"/>
        <v>2643.51</v>
      </c>
      <c r="P200" s="34">
        <f t="shared" si="15"/>
        <v>2729.92</v>
      </c>
      <c r="Q200" s="34">
        <f t="shared" si="15"/>
        <v>2705.53</v>
      </c>
      <c r="R200" s="34">
        <f t="shared" si="15"/>
        <v>2646.08</v>
      </c>
      <c r="S200" s="34">
        <f t="shared" si="15"/>
        <v>2599.6</v>
      </c>
      <c r="T200" s="34">
        <f t="shared" si="15"/>
        <v>2586.35</v>
      </c>
      <c r="U200" s="34">
        <f t="shared" si="15"/>
        <v>2576.3000000000002</v>
      </c>
      <c r="V200" s="34">
        <f t="shared" si="15"/>
        <v>2622.45</v>
      </c>
      <c r="W200" s="34">
        <f t="shared" si="15"/>
        <v>2645.05</v>
      </c>
      <c r="X200" s="34">
        <f t="shared" si="15"/>
        <v>2348.52</v>
      </c>
      <c r="Y200" s="34">
        <f t="shared" si="15"/>
        <v>2030.8700000000001</v>
      </c>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row>
    <row r="201" spans="1:75" ht="12" x14ac:dyDescent="0.2">
      <c r="A201" s="33">
        <v>17</v>
      </c>
      <c r="B201" s="34">
        <f t="shared" si="15"/>
        <v>1927.59</v>
      </c>
      <c r="C201" s="34">
        <f t="shared" si="15"/>
        <v>1873.8700000000001</v>
      </c>
      <c r="D201" s="34">
        <f t="shared" si="15"/>
        <v>1710.35</v>
      </c>
      <c r="E201" s="34">
        <f t="shared" si="15"/>
        <v>1631.04</v>
      </c>
      <c r="F201" s="34">
        <f t="shared" si="15"/>
        <v>1621.14</v>
      </c>
      <c r="G201" s="34">
        <f t="shared" si="15"/>
        <v>1528.03</v>
      </c>
      <c r="H201" s="34">
        <f t="shared" si="15"/>
        <v>1632.51</v>
      </c>
      <c r="I201" s="34">
        <f t="shared" si="15"/>
        <v>1996.23</v>
      </c>
      <c r="J201" s="34">
        <f t="shared" si="15"/>
        <v>2297.37</v>
      </c>
      <c r="K201" s="34">
        <f t="shared" si="15"/>
        <v>2601.85</v>
      </c>
      <c r="L201" s="34">
        <f t="shared" si="15"/>
        <v>2700.02</v>
      </c>
      <c r="M201" s="34">
        <f t="shared" si="15"/>
        <v>2734.48</v>
      </c>
      <c r="N201" s="34">
        <f t="shared" si="15"/>
        <v>2735.82</v>
      </c>
      <c r="O201" s="34">
        <f t="shared" si="15"/>
        <v>2698.37</v>
      </c>
      <c r="P201" s="34">
        <f t="shared" si="15"/>
        <v>2731.58</v>
      </c>
      <c r="Q201" s="34">
        <f t="shared" si="15"/>
        <v>2716.14</v>
      </c>
      <c r="R201" s="34">
        <f t="shared" si="15"/>
        <v>2698.64</v>
      </c>
      <c r="S201" s="34">
        <f t="shared" si="15"/>
        <v>2700.32</v>
      </c>
      <c r="T201" s="34">
        <f t="shared" si="15"/>
        <v>2696.25</v>
      </c>
      <c r="U201" s="34">
        <f t="shared" si="15"/>
        <v>2703.97</v>
      </c>
      <c r="V201" s="34">
        <f t="shared" si="15"/>
        <v>2728.92</v>
      </c>
      <c r="W201" s="34">
        <f t="shared" si="15"/>
        <v>2710.22</v>
      </c>
      <c r="X201" s="34">
        <f t="shared" si="15"/>
        <v>2294</v>
      </c>
      <c r="Y201" s="34">
        <f t="shared" si="15"/>
        <v>2091.9</v>
      </c>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row>
    <row r="202" spans="1:75" ht="12" x14ac:dyDescent="0.2">
      <c r="A202" s="33">
        <v>18</v>
      </c>
      <c r="B202" s="34">
        <f t="shared" si="15"/>
        <v>1820.6100000000001</v>
      </c>
      <c r="C202" s="34">
        <f t="shared" si="15"/>
        <v>1675.51</v>
      </c>
      <c r="D202" s="34">
        <f t="shared" si="15"/>
        <v>1617.67</v>
      </c>
      <c r="E202" s="34">
        <f t="shared" si="15"/>
        <v>1487.93</v>
      </c>
      <c r="F202" s="34">
        <f t="shared" si="15"/>
        <v>1450.06</v>
      </c>
      <c r="G202" s="34">
        <f t="shared" si="15"/>
        <v>1385.32</v>
      </c>
      <c r="H202" s="34">
        <f t="shared" si="15"/>
        <v>1383.42</v>
      </c>
      <c r="I202" s="34">
        <f t="shared" si="15"/>
        <v>1688.44</v>
      </c>
      <c r="J202" s="34">
        <f t="shared" si="15"/>
        <v>2157.1799999999998</v>
      </c>
      <c r="K202" s="34">
        <f t="shared" si="15"/>
        <v>2530.41</v>
      </c>
      <c r="L202" s="34">
        <f t="shared" si="15"/>
        <v>2688.16</v>
      </c>
      <c r="M202" s="34">
        <f t="shared" si="15"/>
        <v>2708.11</v>
      </c>
      <c r="N202" s="34">
        <f t="shared" si="15"/>
        <v>2705.65</v>
      </c>
      <c r="O202" s="34">
        <f t="shared" si="15"/>
        <v>2705.08</v>
      </c>
      <c r="P202" s="34">
        <f t="shared" si="15"/>
        <v>2702.96</v>
      </c>
      <c r="Q202" s="34">
        <f t="shared" si="15"/>
        <v>2664.31</v>
      </c>
      <c r="R202" s="34">
        <f t="shared" si="15"/>
        <v>2537.39</v>
      </c>
      <c r="S202" s="34">
        <f t="shared" si="15"/>
        <v>2559.67</v>
      </c>
      <c r="T202" s="34">
        <f t="shared" si="15"/>
        <v>2632.08</v>
      </c>
      <c r="U202" s="34">
        <f t="shared" si="15"/>
        <v>2681.52</v>
      </c>
      <c r="V202" s="34">
        <f t="shared" si="15"/>
        <v>2716.21</v>
      </c>
      <c r="W202" s="34">
        <f t="shared" si="15"/>
        <v>2746.64</v>
      </c>
      <c r="X202" s="34">
        <f t="shared" si="15"/>
        <v>2413.71</v>
      </c>
      <c r="Y202" s="34">
        <f t="shared" si="15"/>
        <v>2004.27</v>
      </c>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row>
    <row r="203" spans="1:75" ht="12" x14ac:dyDescent="0.2">
      <c r="A203" s="33">
        <v>19</v>
      </c>
      <c r="B203" s="34">
        <f t="shared" si="15"/>
        <v>1840.8</v>
      </c>
      <c r="C203" s="34">
        <f t="shared" si="15"/>
        <v>1728.21</v>
      </c>
      <c r="D203" s="34">
        <f t="shared" si="15"/>
        <v>1646.9</v>
      </c>
      <c r="E203" s="34">
        <f t="shared" si="15"/>
        <v>1625.13</v>
      </c>
      <c r="F203" s="34">
        <f t="shared" si="15"/>
        <v>1651.05</v>
      </c>
      <c r="G203" s="34">
        <f t="shared" si="15"/>
        <v>1723.27</v>
      </c>
      <c r="H203" s="34">
        <f t="shared" si="15"/>
        <v>1963.71</v>
      </c>
      <c r="I203" s="34">
        <f t="shared" si="15"/>
        <v>2337.7799999999997</v>
      </c>
      <c r="J203" s="34">
        <f t="shared" si="15"/>
        <v>2705.15</v>
      </c>
      <c r="K203" s="34">
        <f t="shared" si="15"/>
        <v>2800.11</v>
      </c>
      <c r="L203" s="34">
        <f t="shared" si="15"/>
        <v>2829.8</v>
      </c>
      <c r="M203" s="34">
        <f t="shared" si="15"/>
        <v>2809.19</v>
      </c>
      <c r="N203" s="34">
        <f t="shared" si="15"/>
        <v>2744.1</v>
      </c>
      <c r="O203" s="34">
        <f t="shared" si="15"/>
        <v>2788.93</v>
      </c>
      <c r="P203" s="34">
        <f t="shared" si="15"/>
        <v>2860.62</v>
      </c>
      <c r="Q203" s="34">
        <f t="shared" si="15"/>
        <v>2817.66</v>
      </c>
      <c r="R203" s="34">
        <f t="shared" si="15"/>
        <v>2738.7400000000002</v>
      </c>
      <c r="S203" s="34">
        <f t="shared" si="15"/>
        <v>2699.27</v>
      </c>
      <c r="T203" s="34">
        <f t="shared" si="15"/>
        <v>2684.92</v>
      </c>
      <c r="U203" s="34">
        <f t="shared" si="15"/>
        <v>2695.22</v>
      </c>
      <c r="V203" s="34">
        <f t="shared" si="15"/>
        <v>2704.53</v>
      </c>
      <c r="W203" s="34">
        <f t="shared" si="15"/>
        <v>2668.67</v>
      </c>
      <c r="X203" s="34">
        <f t="shared" si="15"/>
        <v>2219.9699999999998</v>
      </c>
      <c r="Y203" s="34">
        <f t="shared" si="15"/>
        <v>1995.8600000000001</v>
      </c>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row>
    <row r="204" spans="1:75" ht="12" x14ac:dyDescent="0.2">
      <c r="A204" s="33">
        <v>20</v>
      </c>
      <c r="B204" s="34">
        <f t="shared" si="15"/>
        <v>1863.5</v>
      </c>
      <c r="C204" s="34">
        <f t="shared" si="15"/>
        <v>1665.18</v>
      </c>
      <c r="D204" s="34">
        <f t="shared" si="15"/>
        <v>1468.01</v>
      </c>
      <c r="E204" s="34">
        <f t="shared" si="15"/>
        <v>1422.87</v>
      </c>
      <c r="F204" s="34">
        <f t="shared" si="15"/>
        <v>1490.55</v>
      </c>
      <c r="G204" s="34">
        <f t="shared" si="15"/>
        <v>1723.4</v>
      </c>
      <c r="H204" s="34">
        <f t="shared" si="15"/>
        <v>1916.75</v>
      </c>
      <c r="I204" s="34">
        <f t="shared" si="15"/>
        <v>2287.98</v>
      </c>
      <c r="J204" s="34">
        <f t="shared" si="15"/>
        <v>2662.07</v>
      </c>
      <c r="K204" s="34">
        <f t="shared" si="15"/>
        <v>2919.8</v>
      </c>
      <c r="L204" s="34">
        <f t="shared" si="15"/>
        <v>2938.21</v>
      </c>
      <c r="M204" s="34">
        <f t="shared" si="15"/>
        <v>2916.06</v>
      </c>
      <c r="N204" s="34">
        <f t="shared" si="15"/>
        <v>2906</v>
      </c>
      <c r="O204" s="34">
        <f t="shared" si="15"/>
        <v>2920.64</v>
      </c>
      <c r="P204" s="34">
        <f t="shared" si="15"/>
        <v>3064.68</v>
      </c>
      <c r="Q204" s="34">
        <f t="shared" si="15"/>
        <v>2935.39</v>
      </c>
      <c r="R204" s="34">
        <f t="shared" si="15"/>
        <v>2832.47</v>
      </c>
      <c r="S204" s="34">
        <f t="shared" si="15"/>
        <v>2734.18</v>
      </c>
      <c r="T204" s="34">
        <f t="shared" si="15"/>
        <v>2713.31</v>
      </c>
      <c r="U204" s="34">
        <f t="shared" si="15"/>
        <v>2710.41</v>
      </c>
      <c r="V204" s="34">
        <f t="shared" si="15"/>
        <v>2684.98</v>
      </c>
      <c r="W204" s="34">
        <f t="shared" si="15"/>
        <v>2659.11</v>
      </c>
      <c r="X204" s="34">
        <f t="shared" si="15"/>
        <v>2242.2599999999998</v>
      </c>
      <c r="Y204" s="34">
        <f t="shared" si="15"/>
        <v>2078.2599999999998</v>
      </c>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row>
    <row r="205" spans="1:75" ht="12" x14ac:dyDescent="0.2">
      <c r="A205" s="33">
        <v>21</v>
      </c>
      <c r="B205" s="34">
        <f t="shared" si="15"/>
        <v>1812.1100000000001</v>
      </c>
      <c r="C205" s="34">
        <f t="shared" si="15"/>
        <v>1709.8700000000001</v>
      </c>
      <c r="D205" s="34">
        <f t="shared" si="15"/>
        <v>1610.49</v>
      </c>
      <c r="E205" s="34">
        <f t="shared" si="15"/>
        <v>1502.71</v>
      </c>
      <c r="F205" s="34">
        <f t="shared" si="15"/>
        <v>1560.5</v>
      </c>
      <c r="G205" s="34">
        <f t="shared" si="15"/>
        <v>1742.16</v>
      </c>
      <c r="H205" s="34">
        <f t="shared" si="15"/>
        <v>1886.45</v>
      </c>
      <c r="I205" s="34">
        <f t="shared" si="15"/>
        <v>2316.0099999999998</v>
      </c>
      <c r="J205" s="34">
        <f t="shared" si="15"/>
        <v>2605.5300000000002</v>
      </c>
      <c r="K205" s="34">
        <f t="shared" si="15"/>
        <v>2832.63</v>
      </c>
      <c r="L205" s="34">
        <f t="shared" si="15"/>
        <v>2956.9</v>
      </c>
      <c r="M205" s="34">
        <f t="shared" si="15"/>
        <v>2867.35</v>
      </c>
      <c r="N205" s="34">
        <f t="shared" si="15"/>
        <v>2831.27</v>
      </c>
      <c r="O205" s="34">
        <f t="shared" si="15"/>
        <v>2857.04</v>
      </c>
      <c r="P205" s="34">
        <f t="shared" si="15"/>
        <v>3075.7400000000002</v>
      </c>
      <c r="Q205" s="34">
        <f t="shared" si="15"/>
        <v>2974.03</v>
      </c>
      <c r="R205" s="34">
        <f t="shared" si="15"/>
        <v>2808.69</v>
      </c>
      <c r="S205" s="34">
        <f t="shared" si="15"/>
        <v>2786.88</v>
      </c>
      <c r="T205" s="34">
        <f t="shared" si="15"/>
        <v>2760.14</v>
      </c>
      <c r="U205" s="34">
        <f t="shared" si="15"/>
        <v>2754.87</v>
      </c>
      <c r="V205" s="34">
        <f t="shared" si="15"/>
        <v>2709.02</v>
      </c>
      <c r="W205" s="34">
        <f t="shared" si="15"/>
        <v>2658.62</v>
      </c>
      <c r="X205" s="34">
        <f t="shared" si="15"/>
        <v>2285.96</v>
      </c>
      <c r="Y205" s="34">
        <f t="shared" si="15"/>
        <v>2123.0299999999997</v>
      </c>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row>
    <row r="206" spans="1:75" ht="12" x14ac:dyDescent="0.2">
      <c r="A206" s="33">
        <v>22</v>
      </c>
      <c r="B206" s="34">
        <f t="shared" si="15"/>
        <v>1839.96</v>
      </c>
      <c r="C206" s="34">
        <f t="shared" si="15"/>
        <v>1699.8</v>
      </c>
      <c r="D206" s="34">
        <f t="shared" si="15"/>
        <v>1571.04</v>
      </c>
      <c r="E206" s="34">
        <f t="shared" si="15"/>
        <v>1407.1499999999999</v>
      </c>
      <c r="F206" s="34">
        <f t="shared" si="15"/>
        <v>1501.07</v>
      </c>
      <c r="G206" s="34">
        <f t="shared" si="15"/>
        <v>1745.4</v>
      </c>
      <c r="H206" s="34">
        <f t="shared" si="15"/>
        <v>1885.68</v>
      </c>
      <c r="I206" s="34">
        <f t="shared" si="15"/>
        <v>2330.41</v>
      </c>
      <c r="J206" s="34">
        <f t="shared" si="15"/>
        <v>2687.78</v>
      </c>
      <c r="K206" s="34">
        <f t="shared" si="15"/>
        <v>2861.52</v>
      </c>
      <c r="L206" s="34">
        <f t="shared" si="15"/>
        <v>2889.19</v>
      </c>
      <c r="M206" s="34">
        <f t="shared" si="15"/>
        <v>2888.86</v>
      </c>
      <c r="N206" s="34">
        <f t="shared" si="15"/>
        <v>2812.69</v>
      </c>
      <c r="O206" s="34">
        <f t="shared" si="15"/>
        <v>2894.73</v>
      </c>
      <c r="P206" s="34">
        <f t="shared" si="15"/>
        <v>2974.84</v>
      </c>
      <c r="Q206" s="34">
        <f t="shared" si="15"/>
        <v>2912.76</v>
      </c>
      <c r="R206" s="34">
        <f t="shared" si="15"/>
        <v>2825.52</v>
      </c>
      <c r="S206" s="34">
        <f t="shared" si="15"/>
        <v>2765.79</v>
      </c>
      <c r="T206" s="34">
        <f t="shared" si="15"/>
        <v>2762.56</v>
      </c>
      <c r="U206" s="34">
        <f t="shared" si="15"/>
        <v>2750.44</v>
      </c>
      <c r="V206" s="34">
        <f t="shared" si="15"/>
        <v>2766.39</v>
      </c>
      <c r="W206" s="34">
        <f t="shared" si="15"/>
        <v>2688.66</v>
      </c>
      <c r="X206" s="34">
        <f t="shared" si="15"/>
        <v>2301.7999999999997</v>
      </c>
      <c r="Y206" s="34">
        <f t="shared" si="15"/>
        <v>2070.61</v>
      </c>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row>
    <row r="207" spans="1:75" ht="12" x14ac:dyDescent="0.2">
      <c r="A207" s="33">
        <v>23</v>
      </c>
      <c r="B207" s="34">
        <f t="shared" si="15"/>
        <v>1851.8</v>
      </c>
      <c r="C207" s="34">
        <f t="shared" si="15"/>
        <v>1658.73</v>
      </c>
      <c r="D207" s="34">
        <f t="shared" si="15"/>
        <v>1586.04</v>
      </c>
      <c r="E207" s="34">
        <f t="shared" si="15"/>
        <v>1519.94</v>
      </c>
      <c r="F207" s="34">
        <f t="shared" si="15"/>
        <v>1541.65</v>
      </c>
      <c r="G207" s="34">
        <f t="shared" si="15"/>
        <v>1691.28</v>
      </c>
      <c r="H207" s="34">
        <f t="shared" si="15"/>
        <v>1932.45</v>
      </c>
      <c r="I207" s="34">
        <f t="shared" si="15"/>
        <v>2356.8399999999997</v>
      </c>
      <c r="J207" s="34">
        <f t="shared" si="15"/>
        <v>2703.46</v>
      </c>
      <c r="K207" s="34">
        <f t="shared" si="15"/>
        <v>2803.91</v>
      </c>
      <c r="L207" s="34">
        <f t="shared" si="15"/>
        <v>2852.06</v>
      </c>
      <c r="M207" s="34">
        <f t="shared" si="15"/>
        <v>2835.23</v>
      </c>
      <c r="N207" s="34">
        <f t="shared" si="15"/>
        <v>2869.08</v>
      </c>
      <c r="O207" s="34">
        <f t="shared" si="15"/>
        <v>2897.11</v>
      </c>
      <c r="P207" s="34">
        <f t="shared" si="15"/>
        <v>2995.3</v>
      </c>
      <c r="Q207" s="34">
        <f t="shared" ref="Q207:Y207" si="16">Q105</f>
        <v>2889.16</v>
      </c>
      <c r="R207" s="34">
        <f t="shared" si="16"/>
        <v>2823.85</v>
      </c>
      <c r="S207" s="34">
        <f t="shared" si="16"/>
        <v>2795.57</v>
      </c>
      <c r="T207" s="34">
        <f t="shared" si="16"/>
        <v>2757.83</v>
      </c>
      <c r="U207" s="34">
        <f t="shared" si="16"/>
        <v>2744.8</v>
      </c>
      <c r="V207" s="34">
        <f t="shared" si="16"/>
        <v>2719.21</v>
      </c>
      <c r="W207" s="34">
        <f t="shared" si="16"/>
        <v>2729.97</v>
      </c>
      <c r="X207" s="34">
        <f t="shared" si="16"/>
        <v>2528.52</v>
      </c>
      <c r="Y207" s="34">
        <f t="shared" si="16"/>
        <v>2133.73</v>
      </c>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row>
    <row r="208" spans="1:75" ht="12" x14ac:dyDescent="0.2">
      <c r="A208" s="33">
        <v>24</v>
      </c>
      <c r="B208" s="34">
        <f t="shared" ref="B208:Y215" si="17">B106</f>
        <v>2047.99</v>
      </c>
      <c r="C208" s="34">
        <f t="shared" si="17"/>
        <v>1834.76</v>
      </c>
      <c r="D208" s="34">
        <f t="shared" si="17"/>
        <v>1748.97</v>
      </c>
      <c r="E208" s="34">
        <f t="shared" si="17"/>
        <v>1696.43</v>
      </c>
      <c r="F208" s="34">
        <f t="shared" si="17"/>
        <v>1676.69</v>
      </c>
      <c r="G208" s="34">
        <f t="shared" si="17"/>
        <v>1672.04</v>
      </c>
      <c r="H208" s="34">
        <f t="shared" si="17"/>
        <v>1735.35</v>
      </c>
      <c r="I208" s="34">
        <f t="shared" si="17"/>
        <v>2035.99</v>
      </c>
      <c r="J208" s="34">
        <f t="shared" si="17"/>
        <v>2449.7399999999998</v>
      </c>
      <c r="K208" s="34">
        <f t="shared" si="17"/>
        <v>2737.01</v>
      </c>
      <c r="L208" s="34">
        <f t="shared" si="17"/>
        <v>2813.69</v>
      </c>
      <c r="M208" s="34">
        <f t="shared" si="17"/>
        <v>2821.7</v>
      </c>
      <c r="N208" s="34">
        <f t="shared" si="17"/>
        <v>2810.38</v>
      </c>
      <c r="O208" s="34">
        <f t="shared" si="17"/>
        <v>2811.18</v>
      </c>
      <c r="P208" s="34">
        <f t="shared" si="17"/>
        <v>2802.48</v>
      </c>
      <c r="Q208" s="34">
        <f t="shared" si="17"/>
        <v>2829.94</v>
      </c>
      <c r="R208" s="34">
        <f t="shared" si="17"/>
        <v>2819.97</v>
      </c>
      <c r="S208" s="34">
        <f t="shared" si="17"/>
        <v>2813.4900000000002</v>
      </c>
      <c r="T208" s="34">
        <f t="shared" si="17"/>
        <v>2805.56</v>
      </c>
      <c r="U208" s="34">
        <f t="shared" si="17"/>
        <v>2813</v>
      </c>
      <c r="V208" s="34">
        <f t="shared" si="17"/>
        <v>2823.18</v>
      </c>
      <c r="W208" s="34">
        <f t="shared" si="17"/>
        <v>2810.02</v>
      </c>
      <c r="X208" s="34">
        <f t="shared" si="17"/>
        <v>2485.33</v>
      </c>
      <c r="Y208" s="34">
        <f t="shared" si="17"/>
        <v>2108.64</v>
      </c>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row>
    <row r="209" spans="1:75" ht="12" x14ac:dyDescent="0.2">
      <c r="A209" s="33">
        <v>25</v>
      </c>
      <c r="B209" s="34">
        <f t="shared" si="17"/>
        <v>1991.39</v>
      </c>
      <c r="C209" s="34">
        <f t="shared" si="17"/>
        <v>1803.71</v>
      </c>
      <c r="D209" s="34">
        <f t="shared" si="17"/>
        <v>1712.29</v>
      </c>
      <c r="E209" s="34">
        <f t="shared" si="17"/>
        <v>1638.28</v>
      </c>
      <c r="F209" s="34">
        <f t="shared" si="17"/>
        <v>1589.22</v>
      </c>
      <c r="G209" s="34">
        <f t="shared" si="17"/>
        <v>1633.57</v>
      </c>
      <c r="H209" s="34">
        <f t="shared" si="17"/>
        <v>1567.95</v>
      </c>
      <c r="I209" s="34">
        <f t="shared" si="17"/>
        <v>1824.4</v>
      </c>
      <c r="J209" s="34">
        <f t="shared" si="17"/>
        <v>2171.64</v>
      </c>
      <c r="K209" s="34">
        <f t="shared" si="17"/>
        <v>2525.27</v>
      </c>
      <c r="L209" s="34">
        <f t="shared" si="17"/>
        <v>2662.47</v>
      </c>
      <c r="M209" s="34">
        <f t="shared" si="17"/>
        <v>2725.16</v>
      </c>
      <c r="N209" s="34">
        <f t="shared" si="17"/>
        <v>2724.79</v>
      </c>
      <c r="O209" s="34">
        <f t="shared" si="17"/>
        <v>2723.06</v>
      </c>
      <c r="P209" s="34">
        <f t="shared" si="17"/>
        <v>2728.94</v>
      </c>
      <c r="Q209" s="34">
        <f t="shared" si="17"/>
        <v>2686.43</v>
      </c>
      <c r="R209" s="34">
        <f t="shared" si="17"/>
        <v>2622.28</v>
      </c>
      <c r="S209" s="34">
        <f t="shared" si="17"/>
        <v>2629.98</v>
      </c>
      <c r="T209" s="34">
        <f t="shared" si="17"/>
        <v>2659.48</v>
      </c>
      <c r="U209" s="34">
        <f t="shared" si="17"/>
        <v>2682.88</v>
      </c>
      <c r="V209" s="34">
        <f t="shared" si="17"/>
        <v>2714.45</v>
      </c>
      <c r="W209" s="34">
        <f t="shared" si="17"/>
        <v>2747.2400000000002</v>
      </c>
      <c r="X209" s="34">
        <f t="shared" si="17"/>
        <v>2396.6</v>
      </c>
      <c r="Y209" s="34">
        <f t="shared" si="17"/>
        <v>2027.33</v>
      </c>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row>
    <row r="210" spans="1:75" ht="12" x14ac:dyDescent="0.2">
      <c r="A210" s="33">
        <v>26</v>
      </c>
      <c r="B210" s="34">
        <f t="shared" si="17"/>
        <v>1855.05</v>
      </c>
      <c r="C210" s="34">
        <f t="shared" si="17"/>
        <v>1742.8600000000001</v>
      </c>
      <c r="D210" s="34">
        <f t="shared" si="17"/>
        <v>1654.24</v>
      </c>
      <c r="E210" s="34">
        <f t="shared" si="17"/>
        <v>1492.45</v>
      </c>
      <c r="F210" s="34">
        <f t="shared" si="17"/>
        <v>1512.1200000000001</v>
      </c>
      <c r="G210" s="34">
        <f t="shared" si="17"/>
        <v>1771.26</v>
      </c>
      <c r="H210" s="34">
        <f t="shared" si="17"/>
        <v>1879.19</v>
      </c>
      <c r="I210" s="34">
        <f t="shared" si="17"/>
        <v>2185.5699999999997</v>
      </c>
      <c r="J210" s="34">
        <f t="shared" si="17"/>
        <v>2620.98</v>
      </c>
      <c r="K210" s="34">
        <f t="shared" si="17"/>
        <v>2706.96</v>
      </c>
      <c r="L210" s="34">
        <f t="shared" si="17"/>
        <v>2795.98</v>
      </c>
      <c r="M210" s="34">
        <f t="shared" si="17"/>
        <v>2754.61</v>
      </c>
      <c r="N210" s="34">
        <f t="shared" si="17"/>
        <v>2719.54</v>
      </c>
      <c r="O210" s="34">
        <f t="shared" si="17"/>
        <v>2767.19</v>
      </c>
      <c r="P210" s="34">
        <f t="shared" si="17"/>
        <v>2820.95</v>
      </c>
      <c r="Q210" s="34">
        <f t="shared" si="17"/>
        <v>2829.76</v>
      </c>
      <c r="R210" s="34">
        <f t="shared" si="17"/>
        <v>2792.91</v>
      </c>
      <c r="S210" s="34">
        <f t="shared" si="17"/>
        <v>2657.8</v>
      </c>
      <c r="T210" s="34">
        <f t="shared" si="17"/>
        <v>2615.42</v>
      </c>
      <c r="U210" s="34">
        <f t="shared" si="17"/>
        <v>2517.36</v>
      </c>
      <c r="V210" s="34">
        <f t="shared" si="17"/>
        <v>2542.5700000000002</v>
      </c>
      <c r="W210" s="34">
        <f t="shared" si="17"/>
        <v>2450.64</v>
      </c>
      <c r="X210" s="34">
        <f t="shared" si="17"/>
        <v>2049.8200000000002</v>
      </c>
      <c r="Y210" s="34">
        <f t="shared" si="17"/>
        <v>1927.06</v>
      </c>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row>
    <row r="211" spans="1:75" ht="12" x14ac:dyDescent="0.2">
      <c r="A211" s="33">
        <v>27</v>
      </c>
      <c r="B211" s="34">
        <f t="shared" si="17"/>
        <v>1764.8</v>
      </c>
      <c r="C211" s="34">
        <f t="shared" si="17"/>
        <v>1574.63</v>
      </c>
      <c r="D211" s="34">
        <f t="shared" si="17"/>
        <v>1514.9</v>
      </c>
      <c r="E211" s="34">
        <f t="shared" si="17"/>
        <v>1202.45</v>
      </c>
      <c r="F211" s="34">
        <f t="shared" si="17"/>
        <v>997.99</v>
      </c>
      <c r="G211" s="34">
        <f t="shared" si="17"/>
        <v>1575.57</v>
      </c>
      <c r="H211" s="34">
        <f t="shared" si="17"/>
        <v>1747.3</v>
      </c>
      <c r="I211" s="34">
        <f t="shared" si="17"/>
        <v>2074.25</v>
      </c>
      <c r="J211" s="34">
        <f t="shared" si="17"/>
        <v>2447.46</v>
      </c>
      <c r="K211" s="34">
        <f t="shared" si="17"/>
        <v>2631.04</v>
      </c>
      <c r="L211" s="34">
        <f t="shared" si="17"/>
        <v>2729.12</v>
      </c>
      <c r="M211" s="34">
        <f t="shared" si="17"/>
        <v>2635.07</v>
      </c>
      <c r="N211" s="34">
        <f t="shared" si="17"/>
        <v>2592.5700000000002</v>
      </c>
      <c r="O211" s="34">
        <f t="shared" si="17"/>
        <v>2629.07</v>
      </c>
      <c r="P211" s="34">
        <f t="shared" si="17"/>
        <v>2751.78</v>
      </c>
      <c r="Q211" s="34">
        <f t="shared" si="17"/>
        <v>2676.77</v>
      </c>
      <c r="R211" s="34">
        <f t="shared" si="17"/>
        <v>2692.08</v>
      </c>
      <c r="S211" s="34">
        <f t="shared" si="17"/>
        <v>2623.93</v>
      </c>
      <c r="T211" s="34">
        <f t="shared" si="17"/>
        <v>2573.2199999999998</v>
      </c>
      <c r="U211" s="34">
        <f t="shared" si="17"/>
        <v>2470.91</v>
      </c>
      <c r="V211" s="34">
        <f t="shared" si="17"/>
        <v>2461.91</v>
      </c>
      <c r="W211" s="34">
        <f t="shared" si="17"/>
        <v>2413.63</v>
      </c>
      <c r="X211" s="34">
        <f t="shared" si="17"/>
        <v>2044.32</v>
      </c>
      <c r="Y211" s="34">
        <f t="shared" si="17"/>
        <v>1939.96</v>
      </c>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row>
    <row r="212" spans="1:75" ht="12" x14ac:dyDescent="0.2">
      <c r="A212" s="33">
        <v>28</v>
      </c>
      <c r="B212" s="34">
        <f t="shared" si="17"/>
        <v>1828.63</v>
      </c>
      <c r="C212" s="34">
        <f t="shared" si="17"/>
        <v>1605.58</v>
      </c>
      <c r="D212" s="34">
        <f t="shared" si="17"/>
        <v>1458.19</v>
      </c>
      <c r="E212" s="34">
        <f t="shared" si="17"/>
        <v>933.58999999999992</v>
      </c>
      <c r="F212" s="34">
        <f t="shared" si="17"/>
        <v>810.05</v>
      </c>
      <c r="G212" s="34">
        <f t="shared" si="17"/>
        <v>1647.07</v>
      </c>
      <c r="H212" s="34">
        <f t="shared" si="17"/>
        <v>1876.82</v>
      </c>
      <c r="I212" s="34">
        <f t="shared" si="17"/>
        <v>2165.7599999999998</v>
      </c>
      <c r="J212" s="34">
        <f t="shared" si="17"/>
        <v>2687.83</v>
      </c>
      <c r="K212" s="34">
        <f t="shared" si="17"/>
        <v>2760.79</v>
      </c>
      <c r="L212" s="34">
        <f t="shared" si="17"/>
        <v>2844.41</v>
      </c>
      <c r="M212" s="34">
        <f t="shared" si="17"/>
        <v>2841.37</v>
      </c>
      <c r="N212" s="34">
        <f t="shared" si="17"/>
        <v>2835.89</v>
      </c>
      <c r="O212" s="34">
        <f t="shared" si="17"/>
        <v>2848.57</v>
      </c>
      <c r="P212" s="34">
        <f t="shared" si="17"/>
        <v>2951.03</v>
      </c>
      <c r="Q212" s="34">
        <f t="shared" si="17"/>
        <v>3028.29</v>
      </c>
      <c r="R212" s="34">
        <f t="shared" si="17"/>
        <v>2855.7400000000002</v>
      </c>
      <c r="S212" s="34">
        <f t="shared" si="17"/>
        <v>2805.64</v>
      </c>
      <c r="T212" s="34">
        <f t="shared" si="17"/>
        <v>2756.84</v>
      </c>
      <c r="U212" s="34">
        <f t="shared" si="17"/>
        <v>2718.29</v>
      </c>
      <c r="V212" s="34">
        <f t="shared" si="17"/>
        <v>2706.41</v>
      </c>
      <c r="W212" s="34">
        <f t="shared" si="17"/>
        <v>2671.18</v>
      </c>
      <c r="X212" s="34">
        <f t="shared" si="17"/>
        <v>2282.9699999999998</v>
      </c>
      <c r="Y212" s="34">
        <f t="shared" si="17"/>
        <v>2006.91</v>
      </c>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row>
    <row r="213" spans="1:75" ht="12" x14ac:dyDescent="0.2">
      <c r="A213" s="33">
        <v>29</v>
      </c>
      <c r="B213" s="34">
        <f t="shared" si="17"/>
        <v>1805.84</v>
      </c>
      <c r="C213" s="34">
        <f t="shared" si="17"/>
        <v>1643.34</v>
      </c>
      <c r="D213" s="34">
        <f t="shared" si="17"/>
        <v>1454.35</v>
      </c>
      <c r="E213" s="34">
        <f t="shared" si="17"/>
        <v>1378.31</v>
      </c>
      <c r="F213" s="34">
        <f t="shared" si="17"/>
        <v>1366.2</v>
      </c>
      <c r="G213" s="34">
        <f t="shared" si="17"/>
        <v>1675.8</v>
      </c>
      <c r="H213" s="34">
        <f t="shared" si="17"/>
        <v>1802.38</v>
      </c>
      <c r="I213" s="34">
        <f t="shared" si="17"/>
        <v>2159.12</v>
      </c>
      <c r="J213" s="34">
        <f t="shared" si="17"/>
        <v>2717.35</v>
      </c>
      <c r="K213" s="34">
        <f t="shared" si="17"/>
        <v>2752.9</v>
      </c>
      <c r="L213" s="34">
        <f t="shared" si="17"/>
        <v>2762.04</v>
      </c>
      <c r="M213" s="34">
        <f t="shared" si="17"/>
        <v>2851.93</v>
      </c>
      <c r="N213" s="34">
        <f t="shared" si="17"/>
        <v>2858.92</v>
      </c>
      <c r="O213" s="34">
        <f t="shared" si="17"/>
        <v>2878.47</v>
      </c>
      <c r="P213" s="34">
        <f t="shared" si="17"/>
        <v>3011.48</v>
      </c>
      <c r="Q213" s="34">
        <f t="shared" si="17"/>
        <v>3028.97</v>
      </c>
      <c r="R213" s="34">
        <f t="shared" si="17"/>
        <v>3023.71</v>
      </c>
      <c r="S213" s="34">
        <f t="shared" si="17"/>
        <v>2959.31</v>
      </c>
      <c r="T213" s="34">
        <f t="shared" si="17"/>
        <v>2895.78</v>
      </c>
      <c r="U213" s="34">
        <f t="shared" si="17"/>
        <v>2870.25</v>
      </c>
      <c r="V213" s="34">
        <f t="shared" si="17"/>
        <v>2842.79</v>
      </c>
      <c r="W213" s="34">
        <f t="shared" si="17"/>
        <v>2761.39</v>
      </c>
      <c r="X213" s="34">
        <f t="shared" si="17"/>
        <v>2450.3199999999997</v>
      </c>
      <c r="Y213" s="34">
        <f t="shared" si="17"/>
        <v>2028.96</v>
      </c>
      <c r="Z213" s="24">
        <f>IFERROR(Y213,"скрыть")</f>
        <v>2028.96</v>
      </c>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row>
    <row r="214" spans="1:75" ht="12" x14ac:dyDescent="0.2">
      <c r="A214" s="33">
        <v>30</v>
      </c>
      <c r="B214" s="34">
        <f t="shared" si="17"/>
        <v>1815.92</v>
      </c>
      <c r="C214" s="34">
        <f t="shared" si="17"/>
        <v>1673.72</v>
      </c>
      <c r="D214" s="34">
        <f t="shared" si="17"/>
        <v>1525.47</v>
      </c>
      <c r="E214" s="34">
        <f t="shared" si="17"/>
        <v>1435.67</v>
      </c>
      <c r="F214" s="34">
        <f t="shared" si="17"/>
        <v>1423.1299999999999</v>
      </c>
      <c r="G214" s="34">
        <f t="shared" si="17"/>
        <v>1649.38</v>
      </c>
      <c r="H214" s="34">
        <f t="shared" si="17"/>
        <v>1715.93</v>
      </c>
      <c r="I214" s="34">
        <f t="shared" si="17"/>
        <v>2107.08</v>
      </c>
      <c r="J214" s="34">
        <f t="shared" si="17"/>
        <v>2731.62</v>
      </c>
      <c r="K214" s="34">
        <f t="shared" si="17"/>
        <v>2622.76</v>
      </c>
      <c r="L214" s="34">
        <f t="shared" si="17"/>
        <v>2603.41</v>
      </c>
      <c r="M214" s="34">
        <f t="shared" si="17"/>
        <v>2589.15</v>
      </c>
      <c r="N214" s="34">
        <f t="shared" si="17"/>
        <v>2888.91</v>
      </c>
      <c r="O214" s="34">
        <f t="shared" si="17"/>
        <v>2904.13</v>
      </c>
      <c r="P214" s="34">
        <f t="shared" si="17"/>
        <v>3287.72</v>
      </c>
      <c r="Q214" s="34">
        <f t="shared" si="17"/>
        <v>3284.3</v>
      </c>
      <c r="R214" s="34">
        <f t="shared" si="17"/>
        <v>3050.68</v>
      </c>
      <c r="S214" s="34">
        <f t="shared" si="17"/>
        <v>2933.67</v>
      </c>
      <c r="T214" s="34">
        <f t="shared" si="17"/>
        <v>2882.51</v>
      </c>
      <c r="U214" s="34">
        <f t="shared" si="17"/>
        <v>2837.4900000000002</v>
      </c>
      <c r="V214" s="34">
        <f t="shared" si="17"/>
        <v>2919.95</v>
      </c>
      <c r="W214" s="34">
        <f t="shared" si="17"/>
        <v>2917.92</v>
      </c>
      <c r="X214" s="34">
        <f t="shared" si="17"/>
        <v>2643.58</v>
      </c>
      <c r="Y214" s="34">
        <f t="shared" si="17"/>
        <v>2148.0299999999997</v>
      </c>
      <c r="Z214" s="24">
        <f>IFERROR(Y214,"скрыть")</f>
        <v>2148.0299999999997</v>
      </c>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row>
    <row r="215" spans="1:75" ht="12" x14ac:dyDescent="0.2">
      <c r="A215" s="33">
        <v>31</v>
      </c>
      <c r="B215" s="34">
        <f t="shared" si="17"/>
        <v>1899.91</v>
      </c>
      <c r="C215" s="34">
        <f t="shared" si="17"/>
        <v>1763.77</v>
      </c>
      <c r="D215" s="34">
        <f t="shared" si="17"/>
        <v>1634.49</v>
      </c>
      <c r="E215" s="34">
        <f t="shared" si="17"/>
        <v>1531.3</v>
      </c>
      <c r="F215" s="34">
        <f t="shared" si="17"/>
        <v>1487.42</v>
      </c>
      <c r="G215" s="34">
        <f t="shared" si="17"/>
        <v>1587.7</v>
      </c>
      <c r="H215" s="34">
        <f t="shared" si="17"/>
        <v>1650.6</v>
      </c>
      <c r="I215" s="34">
        <f t="shared" si="17"/>
        <v>1911.02</v>
      </c>
      <c r="J215" s="34">
        <f t="shared" si="17"/>
        <v>2506.04</v>
      </c>
      <c r="K215" s="34">
        <f t="shared" si="17"/>
        <v>2659.44</v>
      </c>
      <c r="L215" s="34">
        <f t="shared" si="17"/>
        <v>2798.06</v>
      </c>
      <c r="M215" s="34">
        <f t="shared" si="17"/>
        <v>2831.38</v>
      </c>
      <c r="N215" s="34">
        <f t="shared" si="17"/>
        <v>2842.61</v>
      </c>
      <c r="O215" s="34">
        <f t="shared" si="17"/>
        <v>2846.41</v>
      </c>
      <c r="P215" s="34">
        <f t="shared" si="17"/>
        <v>2890.36</v>
      </c>
      <c r="Q215" s="34">
        <f t="shared" si="17"/>
        <v>2909.84</v>
      </c>
      <c r="R215" s="34">
        <f t="shared" si="17"/>
        <v>2915.03</v>
      </c>
      <c r="S215" s="34">
        <f t="shared" si="17"/>
        <v>2922.09</v>
      </c>
      <c r="T215" s="34">
        <f t="shared" si="17"/>
        <v>2859.19</v>
      </c>
      <c r="U215" s="34">
        <f t="shared" si="17"/>
        <v>2835.43</v>
      </c>
      <c r="V215" s="34">
        <f t="shared" si="17"/>
        <v>2855.7400000000002</v>
      </c>
      <c r="W215" s="34">
        <f t="shared" si="17"/>
        <v>2843.59</v>
      </c>
      <c r="X215" s="34">
        <f t="shared" si="17"/>
        <v>2522.73</v>
      </c>
      <c r="Y215" s="34">
        <f t="shared" si="17"/>
        <v>2081.69</v>
      </c>
      <c r="Z215" s="24">
        <f>IFERROR(Y215,"скрыть")</f>
        <v>2081.69</v>
      </c>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row>
    <row r="216" spans="1:75" ht="15.75" x14ac:dyDescent="0.25">
      <c r="B216" s="105" t="s">
        <v>164</v>
      </c>
      <c r="C216" s="105"/>
      <c r="D216" s="105"/>
      <c r="E216" s="105"/>
      <c r="F216" s="105"/>
      <c r="G216" s="105"/>
      <c r="H216" s="105"/>
      <c r="I216" s="105"/>
      <c r="J216" s="105"/>
      <c r="K216" s="105"/>
      <c r="L216" s="105"/>
      <c r="M216" s="105"/>
      <c r="N216" s="105"/>
      <c r="O216" s="105"/>
      <c r="P216" s="105"/>
      <c r="Q216" s="105"/>
      <c r="R216" s="105"/>
      <c r="S216" s="105"/>
      <c r="T216" s="105"/>
      <c r="U216" s="105"/>
      <c r="V216" s="105"/>
      <c r="W216" s="105"/>
      <c r="X216" s="105"/>
      <c r="Y216" s="105"/>
      <c r="AA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row>
    <row r="217" spans="1:75" s="27" customFormat="1" ht="26.1" customHeight="1" x14ac:dyDescent="0.2">
      <c r="A217" s="114" t="s">
        <v>111</v>
      </c>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26"/>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row>
    <row r="218" spans="1:75" s="27" customFormat="1" ht="24" customHeight="1" x14ac:dyDescent="0.2">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26"/>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row>
    <row r="219" spans="1:75" ht="15.75" x14ac:dyDescent="0.25">
      <c r="B219" s="105" t="s">
        <v>112</v>
      </c>
      <c r="C219" s="105"/>
      <c r="D219" s="105"/>
      <c r="E219" s="105"/>
      <c r="F219" s="105"/>
      <c r="G219" s="105"/>
      <c r="H219" s="105"/>
      <c r="I219" s="105"/>
      <c r="J219" s="105"/>
      <c r="K219" s="105"/>
      <c r="L219" s="105"/>
      <c r="M219" s="105"/>
      <c r="N219" s="105"/>
      <c r="O219" s="105"/>
      <c r="P219" s="105"/>
      <c r="Q219" s="105"/>
      <c r="R219" s="105"/>
      <c r="S219" s="105"/>
      <c r="T219" s="105"/>
      <c r="U219" s="105"/>
      <c r="V219" s="105"/>
      <c r="W219" s="105"/>
      <c r="X219" s="105"/>
      <c r="Y219" s="105"/>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row>
    <row r="220" spans="1:75" ht="11.25" customHeight="1" x14ac:dyDescent="0.2">
      <c r="A220" s="111"/>
      <c r="B220" s="112" t="s">
        <v>82</v>
      </c>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row>
    <row r="221" spans="1:75" ht="11.25" customHeight="1" x14ac:dyDescent="0.2">
      <c r="A221" s="111"/>
      <c r="B221" s="112"/>
      <c r="C221" s="112"/>
      <c r="D221" s="112"/>
      <c r="E221" s="112"/>
      <c r="F221" s="112"/>
      <c r="G221" s="112"/>
      <c r="H221" s="112"/>
      <c r="I221" s="112"/>
      <c r="J221" s="112"/>
      <c r="K221" s="112"/>
      <c r="L221" s="112"/>
      <c r="M221" s="112"/>
      <c r="N221" s="112"/>
      <c r="O221" s="112"/>
      <c r="P221" s="112"/>
      <c r="Q221" s="112"/>
      <c r="R221" s="112"/>
      <c r="S221" s="112"/>
      <c r="T221" s="112"/>
      <c r="U221" s="112"/>
      <c r="V221" s="112"/>
      <c r="W221" s="112"/>
      <c r="X221" s="112"/>
      <c r="Y221" s="112"/>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row>
    <row r="222" spans="1:75" s="27" customFormat="1" ht="32.65" customHeight="1" x14ac:dyDescent="0.2">
      <c r="A222" s="31" t="s">
        <v>83</v>
      </c>
      <c r="B222" s="32" t="s">
        <v>84</v>
      </c>
      <c r="C222" s="32" t="s">
        <v>85</v>
      </c>
      <c r="D222" s="32" t="s">
        <v>86</v>
      </c>
      <c r="E222" s="32" t="s">
        <v>87</v>
      </c>
      <c r="F222" s="32" t="s">
        <v>88</v>
      </c>
      <c r="G222" s="32" t="s">
        <v>89</v>
      </c>
      <c r="H222" s="32" t="s">
        <v>90</v>
      </c>
      <c r="I222" s="32" t="s">
        <v>91</v>
      </c>
      <c r="J222" s="32" t="s">
        <v>92</v>
      </c>
      <c r="K222" s="32" t="s">
        <v>93</v>
      </c>
      <c r="L222" s="32" t="s">
        <v>94</v>
      </c>
      <c r="M222" s="32" t="s">
        <v>95</v>
      </c>
      <c r="N222" s="32" t="s">
        <v>96</v>
      </c>
      <c r="O222" s="32" t="s">
        <v>97</v>
      </c>
      <c r="P222" s="32" t="s">
        <v>98</v>
      </c>
      <c r="Q222" s="32" t="s">
        <v>99</v>
      </c>
      <c r="R222" s="32" t="s">
        <v>100</v>
      </c>
      <c r="S222" s="32" t="s">
        <v>101</v>
      </c>
      <c r="T222" s="32" t="s">
        <v>102</v>
      </c>
      <c r="U222" s="32" t="s">
        <v>103</v>
      </c>
      <c r="V222" s="32" t="s">
        <v>104</v>
      </c>
      <c r="W222" s="32" t="s">
        <v>105</v>
      </c>
      <c r="X222" s="32" t="s">
        <v>106</v>
      </c>
      <c r="Y222" s="32" t="s">
        <v>107</v>
      </c>
      <c r="Z222" s="26"/>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row>
    <row r="223" spans="1:75" ht="12" x14ac:dyDescent="0.2">
      <c r="A223" s="33">
        <v>1</v>
      </c>
      <c r="B223" s="34">
        <v>1893.49</v>
      </c>
      <c r="C223" s="34">
        <v>1751.58</v>
      </c>
      <c r="D223" s="34">
        <v>1699.51</v>
      </c>
      <c r="E223" s="34">
        <v>1659.98</v>
      </c>
      <c r="F223" s="34">
        <v>1643.19</v>
      </c>
      <c r="G223" s="34">
        <v>1647.75</v>
      </c>
      <c r="H223" s="34">
        <v>1659.7</v>
      </c>
      <c r="I223" s="34">
        <v>1910.45</v>
      </c>
      <c r="J223" s="34">
        <v>2098.9299999999998</v>
      </c>
      <c r="K223" s="34">
        <v>2364.7599999999998</v>
      </c>
      <c r="L223" s="34">
        <v>2500.23</v>
      </c>
      <c r="M223" s="34">
        <v>2527.9499999999998</v>
      </c>
      <c r="N223" s="34">
        <v>2506.06</v>
      </c>
      <c r="O223" s="34">
        <v>2514.0100000000002</v>
      </c>
      <c r="P223" s="34">
        <v>2511.27</v>
      </c>
      <c r="Q223" s="34">
        <v>2438.5499999999997</v>
      </c>
      <c r="R223" s="34">
        <v>2323.33</v>
      </c>
      <c r="S223" s="34">
        <v>2387.36</v>
      </c>
      <c r="T223" s="34">
        <v>2433.8199999999997</v>
      </c>
      <c r="U223" s="34">
        <v>2495.29</v>
      </c>
      <c r="V223" s="34">
        <v>2591.2199999999998</v>
      </c>
      <c r="W223" s="34">
        <v>2582.88</v>
      </c>
      <c r="X223" s="34">
        <v>2120.9899999999998</v>
      </c>
      <c r="Y223" s="34">
        <v>1996.2</v>
      </c>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row>
    <row r="224" spans="1:75" ht="12" x14ac:dyDescent="0.2">
      <c r="A224" s="33">
        <v>2</v>
      </c>
      <c r="B224" s="34">
        <v>1823.8</v>
      </c>
      <c r="C224" s="34">
        <v>1722.18</v>
      </c>
      <c r="D224" s="34">
        <v>1643.26</v>
      </c>
      <c r="E224" s="34">
        <v>1629.25</v>
      </c>
      <c r="F224" s="34">
        <v>1619.93</v>
      </c>
      <c r="G224" s="34">
        <v>1638.2</v>
      </c>
      <c r="H224" s="34">
        <v>1608.3</v>
      </c>
      <c r="I224" s="34">
        <v>1818.28</v>
      </c>
      <c r="J224" s="34">
        <v>2088.2799999999997</v>
      </c>
      <c r="K224" s="34">
        <v>2271.91</v>
      </c>
      <c r="L224" s="34">
        <v>2287.8399999999997</v>
      </c>
      <c r="M224" s="34">
        <v>2342.91</v>
      </c>
      <c r="N224" s="34">
        <v>2336.7599999999998</v>
      </c>
      <c r="O224" s="34">
        <v>2307.79</v>
      </c>
      <c r="P224" s="34">
        <v>2292.65</v>
      </c>
      <c r="Q224" s="34">
        <v>2273.4299999999998</v>
      </c>
      <c r="R224" s="34">
        <v>2222.91</v>
      </c>
      <c r="S224" s="34">
        <v>2270.0899999999997</v>
      </c>
      <c r="T224" s="34">
        <v>2273.11</v>
      </c>
      <c r="U224" s="34">
        <v>2420.4699999999998</v>
      </c>
      <c r="V224" s="34">
        <v>2474.15</v>
      </c>
      <c r="W224" s="34">
        <v>2465.0099999999998</v>
      </c>
      <c r="X224" s="34">
        <v>2071.14</v>
      </c>
      <c r="Y224" s="34">
        <v>1885.32</v>
      </c>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row>
    <row r="225" spans="1:75" ht="12" x14ac:dyDescent="0.2">
      <c r="A225" s="33">
        <v>3</v>
      </c>
      <c r="B225" s="34">
        <v>1814.46</v>
      </c>
      <c r="C225" s="34">
        <v>1718.3600000000001</v>
      </c>
      <c r="D225" s="34">
        <v>1635.03</v>
      </c>
      <c r="E225" s="34">
        <v>1618.99</v>
      </c>
      <c r="F225" s="34">
        <v>1616.06</v>
      </c>
      <c r="G225" s="34">
        <v>1624.67</v>
      </c>
      <c r="H225" s="34">
        <v>1642.97</v>
      </c>
      <c r="I225" s="34">
        <v>1861.38</v>
      </c>
      <c r="J225" s="34">
        <v>2112.5299999999997</v>
      </c>
      <c r="K225" s="34">
        <v>2460.94</v>
      </c>
      <c r="L225" s="34">
        <v>2515.79</v>
      </c>
      <c r="M225" s="34">
        <v>2541.35</v>
      </c>
      <c r="N225" s="34">
        <v>2530.7600000000002</v>
      </c>
      <c r="O225" s="34">
        <v>2517.1999999999998</v>
      </c>
      <c r="P225" s="34">
        <v>2498.41</v>
      </c>
      <c r="Q225" s="34">
        <v>2457.7799999999997</v>
      </c>
      <c r="R225" s="34">
        <v>2407.7599999999998</v>
      </c>
      <c r="S225" s="34">
        <v>2433.4899999999998</v>
      </c>
      <c r="T225" s="34">
        <v>2383.2599999999998</v>
      </c>
      <c r="U225" s="34">
        <v>2434.5</v>
      </c>
      <c r="V225" s="34">
        <v>2510.48</v>
      </c>
      <c r="W225" s="34">
        <v>2561.88</v>
      </c>
      <c r="X225" s="34">
        <v>2141.31</v>
      </c>
      <c r="Y225" s="34">
        <v>1981.1100000000001</v>
      </c>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row>
    <row r="226" spans="1:75" ht="12" x14ac:dyDescent="0.2">
      <c r="A226" s="33">
        <v>4</v>
      </c>
      <c r="B226" s="34">
        <v>1755.77</v>
      </c>
      <c r="C226" s="34">
        <v>1685.9</v>
      </c>
      <c r="D226" s="34">
        <v>1641.21</v>
      </c>
      <c r="E226" s="34">
        <v>1637.23</v>
      </c>
      <c r="F226" s="34">
        <v>1632.22</v>
      </c>
      <c r="G226" s="34">
        <v>1617.53</v>
      </c>
      <c r="H226" s="34">
        <v>1575.77</v>
      </c>
      <c r="I226" s="34">
        <v>1706.8600000000001</v>
      </c>
      <c r="J226" s="34">
        <v>1993.76</v>
      </c>
      <c r="K226" s="34">
        <v>2155.3399999999997</v>
      </c>
      <c r="L226" s="34">
        <v>2277.46</v>
      </c>
      <c r="M226" s="34">
        <v>2285.42</v>
      </c>
      <c r="N226" s="34">
        <v>2284.1999999999998</v>
      </c>
      <c r="O226" s="34">
        <v>2282.67</v>
      </c>
      <c r="P226" s="34">
        <v>2381.4699999999998</v>
      </c>
      <c r="Q226" s="34">
        <v>2288.67</v>
      </c>
      <c r="R226" s="34">
        <v>2283.4</v>
      </c>
      <c r="S226" s="34">
        <v>2333.4699999999998</v>
      </c>
      <c r="T226" s="34">
        <v>2338.4699999999998</v>
      </c>
      <c r="U226" s="34">
        <v>2436.11</v>
      </c>
      <c r="V226" s="34">
        <v>2500.04</v>
      </c>
      <c r="W226" s="34">
        <v>2518.63</v>
      </c>
      <c r="X226" s="34">
        <v>2123.94</v>
      </c>
      <c r="Y226" s="34">
        <v>1956.89</v>
      </c>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row>
    <row r="227" spans="1:75" ht="12" x14ac:dyDescent="0.2">
      <c r="A227" s="33">
        <v>5</v>
      </c>
      <c r="B227" s="34">
        <v>1760.15</v>
      </c>
      <c r="C227" s="34">
        <v>1638.01</v>
      </c>
      <c r="D227" s="34">
        <v>1603.81</v>
      </c>
      <c r="E227" s="34">
        <v>1586.82</v>
      </c>
      <c r="F227" s="34">
        <v>1600.29</v>
      </c>
      <c r="G227" s="34">
        <v>1647.26</v>
      </c>
      <c r="H227" s="34">
        <v>1757.58</v>
      </c>
      <c r="I227" s="34">
        <v>2103.21</v>
      </c>
      <c r="J227" s="34">
        <v>2426.0499999999997</v>
      </c>
      <c r="K227" s="34">
        <v>2506.91</v>
      </c>
      <c r="L227" s="34">
        <v>2517.6799999999998</v>
      </c>
      <c r="M227" s="34">
        <v>2570.25</v>
      </c>
      <c r="N227" s="34">
        <v>2541.66</v>
      </c>
      <c r="O227" s="34">
        <v>2561.6799999999998</v>
      </c>
      <c r="P227" s="34">
        <v>2547.04</v>
      </c>
      <c r="Q227" s="34">
        <v>2532.6999999999998</v>
      </c>
      <c r="R227" s="34">
        <v>2512.4299999999998</v>
      </c>
      <c r="S227" s="34">
        <v>2423.31</v>
      </c>
      <c r="T227" s="34">
        <v>2407.44</v>
      </c>
      <c r="U227" s="34">
        <v>2386.0299999999997</v>
      </c>
      <c r="V227" s="34">
        <v>2520.94</v>
      </c>
      <c r="W227" s="34">
        <v>2446.16</v>
      </c>
      <c r="X227" s="34">
        <v>2117.54</v>
      </c>
      <c r="Y227" s="34">
        <v>1883.78</v>
      </c>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row>
    <row r="228" spans="1:75" ht="12" x14ac:dyDescent="0.2">
      <c r="A228" s="33">
        <v>6</v>
      </c>
      <c r="B228" s="34">
        <v>1756.99</v>
      </c>
      <c r="C228" s="34">
        <v>1641.32</v>
      </c>
      <c r="D228" s="34">
        <v>1604.96</v>
      </c>
      <c r="E228" s="34">
        <v>1604.26</v>
      </c>
      <c r="F228" s="34">
        <v>1630.85</v>
      </c>
      <c r="G228" s="34">
        <v>1689.98</v>
      </c>
      <c r="H228" s="34">
        <v>1889.97</v>
      </c>
      <c r="I228" s="34">
        <v>2157.38</v>
      </c>
      <c r="J228" s="34">
        <v>2586.1999999999998</v>
      </c>
      <c r="K228" s="34">
        <v>2659.6</v>
      </c>
      <c r="L228" s="34">
        <v>2661.53</v>
      </c>
      <c r="M228" s="34">
        <v>2696.04</v>
      </c>
      <c r="N228" s="34">
        <v>2693.86</v>
      </c>
      <c r="O228" s="34">
        <v>2699.67</v>
      </c>
      <c r="P228" s="34">
        <v>2694.03</v>
      </c>
      <c r="Q228" s="34">
        <v>2674.13</v>
      </c>
      <c r="R228" s="34">
        <v>2661.51</v>
      </c>
      <c r="S228" s="34">
        <v>2609.3200000000002</v>
      </c>
      <c r="T228" s="34">
        <v>2596.06</v>
      </c>
      <c r="U228" s="34">
        <v>2599.08</v>
      </c>
      <c r="V228" s="34">
        <v>2675.91</v>
      </c>
      <c r="W228" s="34">
        <v>2571.0500000000002</v>
      </c>
      <c r="X228" s="34">
        <v>2099.37</v>
      </c>
      <c r="Y228" s="34">
        <v>1995.82</v>
      </c>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row>
    <row r="229" spans="1:75" ht="12" x14ac:dyDescent="0.2">
      <c r="A229" s="33">
        <v>7</v>
      </c>
      <c r="B229" s="34">
        <v>1728.6100000000001</v>
      </c>
      <c r="C229" s="34">
        <v>1588.51</v>
      </c>
      <c r="D229" s="34">
        <v>1470.74</v>
      </c>
      <c r="E229" s="34">
        <v>1460.65</v>
      </c>
      <c r="F229" s="34">
        <v>1547.98</v>
      </c>
      <c r="G229" s="34">
        <v>1664.63</v>
      </c>
      <c r="H229" s="34">
        <v>1824.1200000000001</v>
      </c>
      <c r="I229" s="34">
        <v>2154.62</v>
      </c>
      <c r="J229" s="34">
        <v>2536.48</v>
      </c>
      <c r="K229" s="34">
        <v>2608.2800000000002</v>
      </c>
      <c r="L229" s="34">
        <v>2608.86</v>
      </c>
      <c r="M229" s="34">
        <v>2665.83</v>
      </c>
      <c r="N229" s="34">
        <v>2643.39</v>
      </c>
      <c r="O229" s="34">
        <v>2652.08</v>
      </c>
      <c r="P229" s="34">
        <v>2636.52</v>
      </c>
      <c r="Q229" s="34">
        <v>2624.7</v>
      </c>
      <c r="R229" s="34">
        <v>2613.75</v>
      </c>
      <c r="S229" s="34">
        <v>2533.63</v>
      </c>
      <c r="T229" s="34">
        <v>2536.5100000000002</v>
      </c>
      <c r="U229" s="34">
        <v>2575.04</v>
      </c>
      <c r="V229" s="34">
        <v>2640.23</v>
      </c>
      <c r="W229" s="34">
        <v>2617.1999999999998</v>
      </c>
      <c r="X229" s="34">
        <v>2269.13</v>
      </c>
      <c r="Y229" s="34">
        <v>2062.1</v>
      </c>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row>
    <row r="230" spans="1:75" ht="12" x14ac:dyDescent="0.2">
      <c r="A230" s="33">
        <v>8</v>
      </c>
      <c r="B230" s="34">
        <v>2064.9899999999998</v>
      </c>
      <c r="C230" s="34">
        <v>1907.35</v>
      </c>
      <c r="D230" s="34">
        <v>1806.82</v>
      </c>
      <c r="E230" s="34">
        <v>1782.33</v>
      </c>
      <c r="F230" s="34">
        <v>1762.72</v>
      </c>
      <c r="G230" s="34">
        <v>1751.29</v>
      </c>
      <c r="H230" s="34">
        <v>1733.74</v>
      </c>
      <c r="I230" s="34">
        <v>2059.08</v>
      </c>
      <c r="J230" s="34">
        <v>2346.58</v>
      </c>
      <c r="K230" s="34">
        <v>2533.35</v>
      </c>
      <c r="L230" s="34">
        <v>2612.41</v>
      </c>
      <c r="M230" s="34">
        <v>2630.71</v>
      </c>
      <c r="N230" s="34">
        <v>2616.5700000000002</v>
      </c>
      <c r="O230" s="34">
        <v>2600.2800000000002</v>
      </c>
      <c r="P230" s="34">
        <v>2594.6999999999998</v>
      </c>
      <c r="Q230" s="34">
        <v>2520.5500000000002</v>
      </c>
      <c r="R230" s="34">
        <v>2472.37</v>
      </c>
      <c r="S230" s="34">
        <v>2526.6999999999998</v>
      </c>
      <c r="T230" s="34">
        <v>2575.15</v>
      </c>
      <c r="U230" s="34">
        <v>2628.83</v>
      </c>
      <c r="V230" s="34">
        <v>2651.37</v>
      </c>
      <c r="W230" s="34">
        <v>2655.78</v>
      </c>
      <c r="X230" s="34">
        <v>2320.75</v>
      </c>
      <c r="Y230" s="34">
        <v>2058.86</v>
      </c>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row>
    <row r="231" spans="1:75" ht="12" x14ac:dyDescent="0.2">
      <c r="A231" s="33">
        <v>9</v>
      </c>
      <c r="B231" s="34">
        <v>2001.73</v>
      </c>
      <c r="C231" s="34">
        <v>1827.07</v>
      </c>
      <c r="D231" s="34">
        <v>1725.6</v>
      </c>
      <c r="E231" s="34">
        <v>1680.09</v>
      </c>
      <c r="F231" s="34">
        <v>1671.34</v>
      </c>
      <c r="G231" s="34">
        <v>1695.7</v>
      </c>
      <c r="H231" s="34">
        <v>1747.72</v>
      </c>
      <c r="I231" s="34">
        <v>2015.13</v>
      </c>
      <c r="J231" s="34">
        <v>2266.6999999999998</v>
      </c>
      <c r="K231" s="34">
        <v>2555.4499999999998</v>
      </c>
      <c r="L231" s="34">
        <v>2637.5</v>
      </c>
      <c r="M231" s="34">
        <v>2655.7400000000002</v>
      </c>
      <c r="N231" s="34">
        <v>2634.66</v>
      </c>
      <c r="O231" s="34">
        <v>2621.4</v>
      </c>
      <c r="P231" s="34">
        <v>2612.98</v>
      </c>
      <c r="Q231" s="34">
        <v>2558.15</v>
      </c>
      <c r="R231" s="34">
        <v>2505.29</v>
      </c>
      <c r="S231" s="34">
        <v>2515.54</v>
      </c>
      <c r="T231" s="34">
        <v>2543.4299999999998</v>
      </c>
      <c r="U231" s="34">
        <v>2612.71</v>
      </c>
      <c r="V231" s="34">
        <v>2640.22</v>
      </c>
      <c r="W231" s="34">
        <v>2659.28</v>
      </c>
      <c r="X231" s="34">
        <v>2242.4499999999998</v>
      </c>
      <c r="Y231" s="34">
        <v>2066.9</v>
      </c>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row>
    <row r="232" spans="1:75" ht="12" x14ac:dyDescent="0.2">
      <c r="A232" s="33">
        <v>10</v>
      </c>
      <c r="B232" s="34">
        <v>1847</v>
      </c>
      <c r="C232" s="34">
        <v>1676.7</v>
      </c>
      <c r="D232" s="34">
        <v>1630.38</v>
      </c>
      <c r="E232" s="34">
        <v>1630.83</v>
      </c>
      <c r="F232" s="34">
        <v>1630.41</v>
      </c>
      <c r="G232" s="34">
        <v>1635.5</v>
      </c>
      <c r="H232" s="34">
        <v>1640.4</v>
      </c>
      <c r="I232" s="34">
        <v>1906.75</v>
      </c>
      <c r="J232" s="34">
        <v>2207.12</v>
      </c>
      <c r="K232" s="34">
        <v>2534.25</v>
      </c>
      <c r="L232" s="34">
        <v>2632.34</v>
      </c>
      <c r="M232" s="34">
        <v>2642.2400000000002</v>
      </c>
      <c r="N232" s="34">
        <v>2639.37</v>
      </c>
      <c r="O232" s="34">
        <v>2623.87</v>
      </c>
      <c r="P232" s="34">
        <v>2617.9499999999998</v>
      </c>
      <c r="Q232" s="34">
        <v>2537.13</v>
      </c>
      <c r="R232" s="34">
        <v>2446.9699999999998</v>
      </c>
      <c r="S232" s="34">
        <v>2469.5699999999997</v>
      </c>
      <c r="T232" s="34">
        <v>2468.29</v>
      </c>
      <c r="U232" s="34">
        <v>2493.89</v>
      </c>
      <c r="V232" s="34">
        <v>2567.4499999999998</v>
      </c>
      <c r="W232" s="34">
        <v>2601.77</v>
      </c>
      <c r="X232" s="34">
        <v>2192.0499999999997</v>
      </c>
      <c r="Y232" s="34">
        <v>2055.4699999999998</v>
      </c>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row>
    <row r="233" spans="1:75" ht="12" x14ac:dyDescent="0.2">
      <c r="A233" s="33">
        <v>11</v>
      </c>
      <c r="B233" s="34">
        <v>1995.66</v>
      </c>
      <c r="C233" s="34">
        <v>1797.58</v>
      </c>
      <c r="D233" s="34">
        <v>1719.75</v>
      </c>
      <c r="E233" s="34">
        <v>1693.94</v>
      </c>
      <c r="F233" s="34">
        <v>1674.95</v>
      </c>
      <c r="G233" s="34">
        <v>1687.79</v>
      </c>
      <c r="H233" s="34">
        <v>1664.9</v>
      </c>
      <c r="I233" s="34">
        <v>1928.96</v>
      </c>
      <c r="J233" s="34">
        <v>2212.36</v>
      </c>
      <c r="K233" s="34">
        <v>2581.2199999999998</v>
      </c>
      <c r="L233" s="34">
        <v>2650.37</v>
      </c>
      <c r="M233" s="34">
        <v>2673.37</v>
      </c>
      <c r="N233" s="34">
        <v>2678.17</v>
      </c>
      <c r="O233" s="34">
        <v>2669.23</v>
      </c>
      <c r="P233" s="34">
        <v>2664.63</v>
      </c>
      <c r="Q233" s="34">
        <v>2626.28</v>
      </c>
      <c r="R233" s="34">
        <v>2563.92</v>
      </c>
      <c r="S233" s="34">
        <v>2625.63</v>
      </c>
      <c r="T233" s="34">
        <v>2645.08</v>
      </c>
      <c r="U233" s="34">
        <v>2666.58</v>
      </c>
      <c r="V233" s="34">
        <v>2695.63</v>
      </c>
      <c r="W233" s="34">
        <v>2707.1</v>
      </c>
      <c r="X233" s="34">
        <v>2414.91</v>
      </c>
      <c r="Y233" s="34">
        <v>2096.9899999999998</v>
      </c>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row>
    <row r="234" spans="1:75" ht="12" x14ac:dyDescent="0.2">
      <c r="A234" s="33">
        <v>12</v>
      </c>
      <c r="B234" s="34">
        <v>1893.78</v>
      </c>
      <c r="C234" s="34">
        <v>1761.31</v>
      </c>
      <c r="D234" s="34">
        <v>1681.39</v>
      </c>
      <c r="E234" s="34">
        <v>1647.98</v>
      </c>
      <c r="F234" s="34">
        <v>1680.41</v>
      </c>
      <c r="G234" s="34">
        <v>1767.94</v>
      </c>
      <c r="H234" s="34">
        <v>1993.72</v>
      </c>
      <c r="I234" s="34">
        <v>2354.63</v>
      </c>
      <c r="J234" s="34">
        <v>2693.69</v>
      </c>
      <c r="K234" s="34">
        <v>2767.01</v>
      </c>
      <c r="L234" s="34">
        <v>2774.18</v>
      </c>
      <c r="M234" s="34">
        <v>2798.64</v>
      </c>
      <c r="N234" s="34">
        <v>2777.7</v>
      </c>
      <c r="O234" s="34">
        <v>2786.13</v>
      </c>
      <c r="P234" s="34">
        <v>2792.2400000000002</v>
      </c>
      <c r="Q234" s="34">
        <v>2763.79</v>
      </c>
      <c r="R234" s="34">
        <v>2757.77</v>
      </c>
      <c r="S234" s="34">
        <v>2727.8</v>
      </c>
      <c r="T234" s="34">
        <v>2687.18</v>
      </c>
      <c r="U234" s="34">
        <v>2654.27</v>
      </c>
      <c r="V234" s="34">
        <v>2661.81</v>
      </c>
      <c r="W234" s="34">
        <v>2621.44</v>
      </c>
      <c r="X234" s="34">
        <v>2166.98</v>
      </c>
      <c r="Y234" s="34">
        <v>1992.19</v>
      </c>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row>
    <row r="235" spans="1:75" ht="12" x14ac:dyDescent="0.2">
      <c r="A235" s="33">
        <v>13</v>
      </c>
      <c r="B235" s="34">
        <v>1825.97</v>
      </c>
      <c r="C235" s="34">
        <v>1660.77</v>
      </c>
      <c r="D235" s="34">
        <v>1583.13</v>
      </c>
      <c r="E235" s="34">
        <v>1563.67</v>
      </c>
      <c r="F235" s="34">
        <v>1638.56</v>
      </c>
      <c r="G235" s="34">
        <v>1728.14</v>
      </c>
      <c r="H235" s="34">
        <v>1912.56</v>
      </c>
      <c r="I235" s="34">
        <v>2169.3199999999997</v>
      </c>
      <c r="J235" s="34">
        <v>2547.0100000000002</v>
      </c>
      <c r="K235" s="34">
        <v>2718.22</v>
      </c>
      <c r="L235" s="34">
        <v>2754.55</v>
      </c>
      <c r="M235" s="34">
        <v>2742.59</v>
      </c>
      <c r="N235" s="34">
        <v>2732.75</v>
      </c>
      <c r="O235" s="34">
        <v>2746.98</v>
      </c>
      <c r="P235" s="34">
        <v>2835.14</v>
      </c>
      <c r="Q235" s="34">
        <v>2864.02</v>
      </c>
      <c r="R235" s="34">
        <v>2779.28</v>
      </c>
      <c r="S235" s="34">
        <v>2757.23</v>
      </c>
      <c r="T235" s="34">
        <v>2745.84</v>
      </c>
      <c r="U235" s="34">
        <v>2746.01</v>
      </c>
      <c r="V235" s="34">
        <v>2790.94</v>
      </c>
      <c r="W235" s="34">
        <v>2647.1</v>
      </c>
      <c r="X235" s="34">
        <v>2161.0099999999998</v>
      </c>
      <c r="Y235" s="34">
        <v>2004.01</v>
      </c>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row>
    <row r="236" spans="1:75" ht="12" x14ac:dyDescent="0.2">
      <c r="A236" s="33">
        <v>14</v>
      </c>
      <c r="B236" s="34">
        <v>1851.17</v>
      </c>
      <c r="C236" s="34">
        <v>1750.72</v>
      </c>
      <c r="D236" s="34">
        <v>1608.15</v>
      </c>
      <c r="E236" s="34">
        <v>1585.51</v>
      </c>
      <c r="F236" s="34">
        <v>1600.71</v>
      </c>
      <c r="G236" s="34">
        <v>1771.97</v>
      </c>
      <c r="H236" s="34">
        <v>2027.91</v>
      </c>
      <c r="I236" s="34">
        <v>2413.3199999999997</v>
      </c>
      <c r="J236" s="34">
        <v>2719.46</v>
      </c>
      <c r="K236" s="34">
        <v>2838.2400000000002</v>
      </c>
      <c r="L236" s="34">
        <v>2910.33</v>
      </c>
      <c r="M236" s="34">
        <v>2879.75</v>
      </c>
      <c r="N236" s="34">
        <v>2844.85</v>
      </c>
      <c r="O236" s="34">
        <v>2898.82</v>
      </c>
      <c r="P236" s="34">
        <v>2988.55</v>
      </c>
      <c r="Q236" s="34">
        <v>2957.72</v>
      </c>
      <c r="R236" s="34">
        <v>2880.85</v>
      </c>
      <c r="S236" s="34">
        <v>2851.9</v>
      </c>
      <c r="T236" s="34">
        <v>2794.71</v>
      </c>
      <c r="U236" s="34">
        <v>2755.21</v>
      </c>
      <c r="V236" s="34">
        <v>2863.66</v>
      </c>
      <c r="W236" s="34">
        <v>2713.02</v>
      </c>
      <c r="X236" s="34">
        <v>2288.06</v>
      </c>
      <c r="Y236" s="34">
        <v>2082.33</v>
      </c>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row>
    <row r="237" spans="1:75" ht="12" x14ac:dyDescent="0.2">
      <c r="A237" s="33">
        <v>15</v>
      </c>
      <c r="B237" s="34">
        <v>1881.45</v>
      </c>
      <c r="C237" s="34">
        <v>1797.09</v>
      </c>
      <c r="D237" s="34">
        <v>1706.47</v>
      </c>
      <c r="E237" s="34">
        <v>1663.67</v>
      </c>
      <c r="F237" s="34">
        <v>1713.82</v>
      </c>
      <c r="G237" s="34">
        <v>1871.65</v>
      </c>
      <c r="H237" s="34">
        <v>2074.9699999999998</v>
      </c>
      <c r="I237" s="34">
        <v>2475.63</v>
      </c>
      <c r="J237" s="34">
        <v>2702.16</v>
      </c>
      <c r="K237" s="34">
        <v>2794.93</v>
      </c>
      <c r="L237" s="34">
        <v>2805.65</v>
      </c>
      <c r="M237" s="34">
        <v>2768.11</v>
      </c>
      <c r="N237" s="34">
        <v>2755.09</v>
      </c>
      <c r="O237" s="34">
        <v>2779.07</v>
      </c>
      <c r="P237" s="34">
        <v>2873.14</v>
      </c>
      <c r="Q237" s="34">
        <v>2808.45</v>
      </c>
      <c r="R237" s="34">
        <v>2772.2</v>
      </c>
      <c r="S237" s="34">
        <v>2751.62</v>
      </c>
      <c r="T237" s="34">
        <v>2759.03</v>
      </c>
      <c r="U237" s="34">
        <v>2747.9</v>
      </c>
      <c r="V237" s="34">
        <v>2765.37</v>
      </c>
      <c r="W237" s="34">
        <v>2688.95</v>
      </c>
      <c r="X237" s="34">
        <v>2414.2399999999998</v>
      </c>
      <c r="Y237" s="34">
        <v>2093.64</v>
      </c>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row>
    <row r="238" spans="1:75" ht="12" x14ac:dyDescent="0.2">
      <c r="A238" s="33">
        <v>16</v>
      </c>
      <c r="B238" s="34">
        <v>1819.29</v>
      </c>
      <c r="C238" s="34">
        <v>1647.27</v>
      </c>
      <c r="D238" s="34">
        <v>1522.18</v>
      </c>
      <c r="E238" s="34">
        <v>1455.21</v>
      </c>
      <c r="F238" s="34">
        <v>1542.72</v>
      </c>
      <c r="G238" s="34">
        <v>1740.5</v>
      </c>
      <c r="H238" s="34">
        <v>1997.3</v>
      </c>
      <c r="I238" s="34">
        <v>2258.67</v>
      </c>
      <c r="J238" s="34">
        <v>2586.34</v>
      </c>
      <c r="K238" s="34">
        <v>2650.92</v>
      </c>
      <c r="L238" s="34">
        <v>2646.2</v>
      </c>
      <c r="M238" s="34">
        <v>2602.81</v>
      </c>
      <c r="N238" s="34">
        <v>2631.32</v>
      </c>
      <c r="O238" s="34">
        <v>2643.51</v>
      </c>
      <c r="P238" s="34">
        <v>2729.92</v>
      </c>
      <c r="Q238" s="34">
        <v>2705.53</v>
      </c>
      <c r="R238" s="34">
        <v>2646.08</v>
      </c>
      <c r="S238" s="34">
        <v>2599.6</v>
      </c>
      <c r="T238" s="34">
        <v>2586.35</v>
      </c>
      <c r="U238" s="34">
        <v>2576.3000000000002</v>
      </c>
      <c r="V238" s="34">
        <v>2622.45</v>
      </c>
      <c r="W238" s="34">
        <v>2645.05</v>
      </c>
      <c r="X238" s="34">
        <v>2348.52</v>
      </c>
      <c r="Y238" s="34">
        <v>2030.8700000000001</v>
      </c>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row>
    <row r="239" spans="1:75" ht="12" x14ac:dyDescent="0.2">
      <c r="A239" s="33">
        <v>17</v>
      </c>
      <c r="B239" s="34">
        <v>1927.59</v>
      </c>
      <c r="C239" s="34">
        <v>1873.8700000000001</v>
      </c>
      <c r="D239" s="34">
        <v>1710.35</v>
      </c>
      <c r="E239" s="34">
        <v>1631.04</v>
      </c>
      <c r="F239" s="34">
        <v>1621.14</v>
      </c>
      <c r="G239" s="34">
        <v>1528.03</v>
      </c>
      <c r="H239" s="34">
        <v>1632.51</v>
      </c>
      <c r="I239" s="34">
        <v>1996.23</v>
      </c>
      <c r="J239" s="34">
        <v>2297.37</v>
      </c>
      <c r="K239" s="34">
        <v>2601.85</v>
      </c>
      <c r="L239" s="34">
        <v>2700.02</v>
      </c>
      <c r="M239" s="34">
        <v>2734.48</v>
      </c>
      <c r="N239" s="34">
        <v>2735.82</v>
      </c>
      <c r="O239" s="34">
        <v>2698.37</v>
      </c>
      <c r="P239" s="34">
        <v>2731.58</v>
      </c>
      <c r="Q239" s="34">
        <v>2716.14</v>
      </c>
      <c r="R239" s="34">
        <v>2698.64</v>
      </c>
      <c r="S239" s="34">
        <v>2700.32</v>
      </c>
      <c r="T239" s="34">
        <v>2696.25</v>
      </c>
      <c r="U239" s="34">
        <v>2703.97</v>
      </c>
      <c r="V239" s="34">
        <v>2728.92</v>
      </c>
      <c r="W239" s="34">
        <v>2710.22</v>
      </c>
      <c r="X239" s="34">
        <v>2294</v>
      </c>
      <c r="Y239" s="34">
        <v>2091.9</v>
      </c>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row>
    <row r="240" spans="1:75" ht="12" x14ac:dyDescent="0.2">
      <c r="A240" s="33">
        <v>18</v>
      </c>
      <c r="B240" s="34">
        <v>1820.6100000000001</v>
      </c>
      <c r="C240" s="34">
        <v>1675.51</v>
      </c>
      <c r="D240" s="34">
        <v>1617.67</v>
      </c>
      <c r="E240" s="34">
        <v>1487.93</v>
      </c>
      <c r="F240" s="34">
        <v>1450.06</v>
      </c>
      <c r="G240" s="34">
        <v>1385.32</v>
      </c>
      <c r="H240" s="34">
        <v>1383.42</v>
      </c>
      <c r="I240" s="34">
        <v>1688.44</v>
      </c>
      <c r="J240" s="34">
        <v>2157.1799999999998</v>
      </c>
      <c r="K240" s="34">
        <v>2530.41</v>
      </c>
      <c r="L240" s="34">
        <v>2688.16</v>
      </c>
      <c r="M240" s="34">
        <v>2708.11</v>
      </c>
      <c r="N240" s="34">
        <v>2705.65</v>
      </c>
      <c r="O240" s="34">
        <v>2705.08</v>
      </c>
      <c r="P240" s="34">
        <v>2702.96</v>
      </c>
      <c r="Q240" s="34">
        <v>2664.31</v>
      </c>
      <c r="R240" s="34">
        <v>2537.39</v>
      </c>
      <c r="S240" s="34">
        <v>2559.67</v>
      </c>
      <c r="T240" s="34">
        <v>2632.08</v>
      </c>
      <c r="U240" s="34">
        <v>2681.52</v>
      </c>
      <c r="V240" s="34">
        <v>2716.21</v>
      </c>
      <c r="W240" s="34">
        <v>2746.64</v>
      </c>
      <c r="X240" s="34">
        <v>2413.71</v>
      </c>
      <c r="Y240" s="34">
        <v>2004.27</v>
      </c>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row>
    <row r="241" spans="1:75" ht="12" x14ac:dyDescent="0.2">
      <c r="A241" s="33">
        <v>19</v>
      </c>
      <c r="B241" s="34">
        <v>1840.8</v>
      </c>
      <c r="C241" s="34">
        <v>1728.21</v>
      </c>
      <c r="D241" s="34">
        <v>1646.9</v>
      </c>
      <c r="E241" s="34">
        <v>1625.13</v>
      </c>
      <c r="F241" s="34">
        <v>1651.05</v>
      </c>
      <c r="G241" s="34">
        <v>1723.27</v>
      </c>
      <c r="H241" s="34">
        <v>1963.71</v>
      </c>
      <c r="I241" s="34">
        <v>2337.7799999999997</v>
      </c>
      <c r="J241" s="34">
        <v>2705.15</v>
      </c>
      <c r="K241" s="34">
        <v>2800.11</v>
      </c>
      <c r="L241" s="34">
        <v>2829.8</v>
      </c>
      <c r="M241" s="34">
        <v>2809.19</v>
      </c>
      <c r="N241" s="34">
        <v>2744.1</v>
      </c>
      <c r="O241" s="34">
        <v>2788.93</v>
      </c>
      <c r="P241" s="34">
        <v>2860.62</v>
      </c>
      <c r="Q241" s="34">
        <v>2817.66</v>
      </c>
      <c r="R241" s="34">
        <v>2738.7400000000002</v>
      </c>
      <c r="S241" s="34">
        <v>2699.27</v>
      </c>
      <c r="T241" s="34">
        <v>2684.92</v>
      </c>
      <c r="U241" s="34">
        <v>2695.22</v>
      </c>
      <c r="V241" s="34">
        <v>2704.53</v>
      </c>
      <c r="W241" s="34">
        <v>2668.67</v>
      </c>
      <c r="X241" s="34">
        <v>2219.9699999999998</v>
      </c>
      <c r="Y241" s="34">
        <v>1995.8600000000001</v>
      </c>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row>
    <row r="242" spans="1:75" ht="12" x14ac:dyDescent="0.2">
      <c r="A242" s="33">
        <v>20</v>
      </c>
      <c r="B242" s="34">
        <v>1863.5</v>
      </c>
      <c r="C242" s="34">
        <v>1665.18</v>
      </c>
      <c r="D242" s="34">
        <v>1468.01</v>
      </c>
      <c r="E242" s="34">
        <v>1422.87</v>
      </c>
      <c r="F242" s="34">
        <v>1490.55</v>
      </c>
      <c r="G242" s="34">
        <v>1723.4</v>
      </c>
      <c r="H242" s="34">
        <v>1916.75</v>
      </c>
      <c r="I242" s="34">
        <v>2287.98</v>
      </c>
      <c r="J242" s="34">
        <v>2662.07</v>
      </c>
      <c r="K242" s="34">
        <v>2919.8</v>
      </c>
      <c r="L242" s="34">
        <v>2938.21</v>
      </c>
      <c r="M242" s="34">
        <v>2916.06</v>
      </c>
      <c r="N242" s="34">
        <v>2906</v>
      </c>
      <c r="O242" s="34">
        <v>2920.64</v>
      </c>
      <c r="P242" s="34">
        <v>3064.68</v>
      </c>
      <c r="Q242" s="34">
        <v>2935.39</v>
      </c>
      <c r="R242" s="34">
        <v>2832.47</v>
      </c>
      <c r="S242" s="34">
        <v>2734.18</v>
      </c>
      <c r="T242" s="34">
        <v>2713.31</v>
      </c>
      <c r="U242" s="34">
        <v>2710.41</v>
      </c>
      <c r="V242" s="34">
        <v>2684.98</v>
      </c>
      <c r="W242" s="34">
        <v>2659.11</v>
      </c>
      <c r="X242" s="34">
        <v>2242.2599999999998</v>
      </c>
      <c r="Y242" s="34">
        <v>2078.2599999999998</v>
      </c>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row>
    <row r="243" spans="1:75" ht="12" x14ac:dyDescent="0.2">
      <c r="A243" s="33">
        <v>21</v>
      </c>
      <c r="B243" s="34">
        <v>1812.1100000000001</v>
      </c>
      <c r="C243" s="34">
        <v>1709.8700000000001</v>
      </c>
      <c r="D243" s="34">
        <v>1610.49</v>
      </c>
      <c r="E243" s="34">
        <v>1502.71</v>
      </c>
      <c r="F243" s="34">
        <v>1560.5</v>
      </c>
      <c r="G243" s="34">
        <v>1742.16</v>
      </c>
      <c r="H243" s="34">
        <v>1886.45</v>
      </c>
      <c r="I243" s="34">
        <v>2316.0099999999998</v>
      </c>
      <c r="J243" s="34">
        <v>2605.5300000000002</v>
      </c>
      <c r="K243" s="34">
        <v>2832.63</v>
      </c>
      <c r="L243" s="34">
        <v>2956.9</v>
      </c>
      <c r="M243" s="34">
        <v>2867.35</v>
      </c>
      <c r="N243" s="34">
        <v>2831.27</v>
      </c>
      <c r="O243" s="34">
        <v>2857.04</v>
      </c>
      <c r="P243" s="34">
        <v>3075.7400000000002</v>
      </c>
      <c r="Q243" s="34">
        <v>2974.03</v>
      </c>
      <c r="R243" s="34">
        <v>2808.69</v>
      </c>
      <c r="S243" s="34">
        <v>2786.88</v>
      </c>
      <c r="T243" s="34">
        <v>2760.14</v>
      </c>
      <c r="U243" s="34">
        <v>2754.87</v>
      </c>
      <c r="V243" s="34">
        <v>2709.02</v>
      </c>
      <c r="W243" s="34">
        <v>2658.62</v>
      </c>
      <c r="X243" s="34">
        <v>2285.96</v>
      </c>
      <c r="Y243" s="34">
        <v>2123.0299999999997</v>
      </c>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row>
    <row r="244" spans="1:75" ht="12" x14ac:dyDescent="0.2">
      <c r="A244" s="33">
        <v>22</v>
      </c>
      <c r="B244" s="34">
        <v>1839.96</v>
      </c>
      <c r="C244" s="34">
        <v>1699.8</v>
      </c>
      <c r="D244" s="34">
        <v>1571.04</v>
      </c>
      <c r="E244" s="34">
        <v>1407.1499999999999</v>
      </c>
      <c r="F244" s="34">
        <v>1501.07</v>
      </c>
      <c r="G244" s="34">
        <v>1745.4</v>
      </c>
      <c r="H244" s="34">
        <v>1885.68</v>
      </c>
      <c r="I244" s="34">
        <v>2330.41</v>
      </c>
      <c r="J244" s="34">
        <v>2687.78</v>
      </c>
      <c r="K244" s="34">
        <v>2861.52</v>
      </c>
      <c r="L244" s="34">
        <v>2889.19</v>
      </c>
      <c r="M244" s="34">
        <v>2888.86</v>
      </c>
      <c r="N244" s="34">
        <v>2812.69</v>
      </c>
      <c r="O244" s="34">
        <v>2894.73</v>
      </c>
      <c r="P244" s="34">
        <v>2974.84</v>
      </c>
      <c r="Q244" s="34">
        <v>2912.76</v>
      </c>
      <c r="R244" s="34">
        <v>2825.52</v>
      </c>
      <c r="S244" s="34">
        <v>2765.79</v>
      </c>
      <c r="T244" s="34">
        <v>2762.56</v>
      </c>
      <c r="U244" s="34">
        <v>2750.44</v>
      </c>
      <c r="V244" s="34">
        <v>2766.39</v>
      </c>
      <c r="W244" s="34">
        <v>2688.66</v>
      </c>
      <c r="X244" s="34">
        <v>2301.7999999999997</v>
      </c>
      <c r="Y244" s="34">
        <v>2070.61</v>
      </c>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row>
    <row r="245" spans="1:75" ht="12" x14ac:dyDescent="0.2">
      <c r="A245" s="33">
        <v>23</v>
      </c>
      <c r="B245" s="34">
        <v>1851.8</v>
      </c>
      <c r="C245" s="34">
        <v>1658.73</v>
      </c>
      <c r="D245" s="34">
        <v>1586.04</v>
      </c>
      <c r="E245" s="34">
        <v>1519.94</v>
      </c>
      <c r="F245" s="34">
        <v>1541.65</v>
      </c>
      <c r="G245" s="34">
        <v>1691.28</v>
      </c>
      <c r="H245" s="34">
        <v>1932.45</v>
      </c>
      <c r="I245" s="34">
        <v>2356.8399999999997</v>
      </c>
      <c r="J245" s="34">
        <v>2703.46</v>
      </c>
      <c r="K245" s="34">
        <v>2803.91</v>
      </c>
      <c r="L245" s="34">
        <v>2852.06</v>
      </c>
      <c r="M245" s="34">
        <v>2835.23</v>
      </c>
      <c r="N245" s="34">
        <v>2869.08</v>
      </c>
      <c r="O245" s="34">
        <v>2897.11</v>
      </c>
      <c r="P245" s="34">
        <v>2995.3</v>
      </c>
      <c r="Q245" s="34">
        <v>2889.16</v>
      </c>
      <c r="R245" s="34">
        <v>2823.85</v>
      </c>
      <c r="S245" s="34">
        <v>2795.57</v>
      </c>
      <c r="T245" s="34">
        <v>2757.83</v>
      </c>
      <c r="U245" s="34">
        <v>2744.8</v>
      </c>
      <c r="V245" s="34">
        <v>2719.21</v>
      </c>
      <c r="W245" s="34">
        <v>2729.97</v>
      </c>
      <c r="X245" s="34">
        <v>2528.52</v>
      </c>
      <c r="Y245" s="34">
        <v>2133.73</v>
      </c>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row>
    <row r="246" spans="1:75" ht="12" x14ac:dyDescent="0.2">
      <c r="A246" s="33">
        <v>24</v>
      </c>
      <c r="B246" s="34">
        <v>2047.99</v>
      </c>
      <c r="C246" s="34">
        <v>1834.76</v>
      </c>
      <c r="D246" s="34">
        <v>1748.97</v>
      </c>
      <c r="E246" s="34">
        <v>1696.43</v>
      </c>
      <c r="F246" s="34">
        <v>1676.69</v>
      </c>
      <c r="G246" s="34">
        <v>1672.04</v>
      </c>
      <c r="H246" s="34">
        <v>1735.35</v>
      </c>
      <c r="I246" s="34">
        <v>2035.99</v>
      </c>
      <c r="J246" s="34">
        <v>2449.7399999999998</v>
      </c>
      <c r="K246" s="34">
        <v>2737.01</v>
      </c>
      <c r="L246" s="34">
        <v>2813.69</v>
      </c>
      <c r="M246" s="34">
        <v>2821.7</v>
      </c>
      <c r="N246" s="34">
        <v>2810.38</v>
      </c>
      <c r="O246" s="34">
        <v>2811.18</v>
      </c>
      <c r="P246" s="34">
        <v>2802.48</v>
      </c>
      <c r="Q246" s="34">
        <v>2829.94</v>
      </c>
      <c r="R246" s="34">
        <v>2819.97</v>
      </c>
      <c r="S246" s="34">
        <v>2813.4900000000002</v>
      </c>
      <c r="T246" s="34">
        <v>2805.56</v>
      </c>
      <c r="U246" s="34">
        <v>2813</v>
      </c>
      <c r="V246" s="34">
        <v>2823.18</v>
      </c>
      <c r="W246" s="34">
        <v>2810.02</v>
      </c>
      <c r="X246" s="34">
        <v>2485.33</v>
      </c>
      <c r="Y246" s="34">
        <v>2108.64</v>
      </c>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row>
    <row r="247" spans="1:75" ht="12" x14ac:dyDescent="0.2">
      <c r="A247" s="33">
        <v>25</v>
      </c>
      <c r="B247" s="34">
        <v>1991.39</v>
      </c>
      <c r="C247" s="34">
        <v>1803.71</v>
      </c>
      <c r="D247" s="34">
        <v>1712.29</v>
      </c>
      <c r="E247" s="34">
        <v>1638.28</v>
      </c>
      <c r="F247" s="34">
        <v>1589.22</v>
      </c>
      <c r="G247" s="34">
        <v>1633.57</v>
      </c>
      <c r="H247" s="34">
        <v>1567.95</v>
      </c>
      <c r="I247" s="34">
        <v>1824.4</v>
      </c>
      <c r="J247" s="34">
        <v>2171.64</v>
      </c>
      <c r="K247" s="34">
        <v>2525.27</v>
      </c>
      <c r="L247" s="34">
        <v>2662.47</v>
      </c>
      <c r="M247" s="34">
        <v>2725.16</v>
      </c>
      <c r="N247" s="34">
        <v>2724.79</v>
      </c>
      <c r="O247" s="34">
        <v>2723.06</v>
      </c>
      <c r="P247" s="34">
        <v>2728.94</v>
      </c>
      <c r="Q247" s="34">
        <v>2686.43</v>
      </c>
      <c r="R247" s="34">
        <v>2622.28</v>
      </c>
      <c r="S247" s="34">
        <v>2629.98</v>
      </c>
      <c r="T247" s="34">
        <v>2659.48</v>
      </c>
      <c r="U247" s="34">
        <v>2682.88</v>
      </c>
      <c r="V247" s="34">
        <v>2714.45</v>
      </c>
      <c r="W247" s="34">
        <v>2747.2400000000002</v>
      </c>
      <c r="X247" s="34">
        <v>2396.6</v>
      </c>
      <c r="Y247" s="34">
        <v>2027.33</v>
      </c>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row>
    <row r="248" spans="1:75" ht="12" x14ac:dyDescent="0.2">
      <c r="A248" s="33">
        <v>26</v>
      </c>
      <c r="B248" s="34">
        <v>1855.05</v>
      </c>
      <c r="C248" s="34">
        <v>1742.8600000000001</v>
      </c>
      <c r="D248" s="34">
        <v>1654.24</v>
      </c>
      <c r="E248" s="34">
        <v>1492.45</v>
      </c>
      <c r="F248" s="34">
        <v>1512.1200000000001</v>
      </c>
      <c r="G248" s="34">
        <v>1771.26</v>
      </c>
      <c r="H248" s="34">
        <v>1879.19</v>
      </c>
      <c r="I248" s="34">
        <v>2185.5699999999997</v>
      </c>
      <c r="J248" s="34">
        <v>2620.98</v>
      </c>
      <c r="K248" s="34">
        <v>2706.96</v>
      </c>
      <c r="L248" s="34">
        <v>2795.98</v>
      </c>
      <c r="M248" s="34">
        <v>2754.61</v>
      </c>
      <c r="N248" s="34">
        <v>2719.54</v>
      </c>
      <c r="O248" s="34">
        <v>2767.19</v>
      </c>
      <c r="P248" s="34">
        <v>2820.95</v>
      </c>
      <c r="Q248" s="34">
        <v>2829.76</v>
      </c>
      <c r="R248" s="34">
        <v>2792.91</v>
      </c>
      <c r="S248" s="34">
        <v>2657.8</v>
      </c>
      <c r="T248" s="34">
        <v>2615.42</v>
      </c>
      <c r="U248" s="34">
        <v>2517.36</v>
      </c>
      <c r="V248" s="34">
        <v>2542.5700000000002</v>
      </c>
      <c r="W248" s="34">
        <v>2450.64</v>
      </c>
      <c r="X248" s="34">
        <v>2049.8200000000002</v>
      </c>
      <c r="Y248" s="34">
        <v>1927.06</v>
      </c>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row>
    <row r="249" spans="1:75" ht="12" x14ac:dyDescent="0.2">
      <c r="A249" s="33">
        <v>27</v>
      </c>
      <c r="B249" s="34">
        <v>1764.8</v>
      </c>
      <c r="C249" s="34">
        <v>1574.63</v>
      </c>
      <c r="D249" s="34">
        <v>1514.9</v>
      </c>
      <c r="E249" s="34">
        <v>1202.45</v>
      </c>
      <c r="F249" s="34">
        <v>997.99</v>
      </c>
      <c r="G249" s="34">
        <v>1575.57</v>
      </c>
      <c r="H249" s="34">
        <v>1747.3</v>
      </c>
      <c r="I249" s="34">
        <v>2074.25</v>
      </c>
      <c r="J249" s="34">
        <v>2447.46</v>
      </c>
      <c r="K249" s="34">
        <v>2631.04</v>
      </c>
      <c r="L249" s="34">
        <v>2729.12</v>
      </c>
      <c r="M249" s="34">
        <v>2635.07</v>
      </c>
      <c r="N249" s="34">
        <v>2592.5700000000002</v>
      </c>
      <c r="O249" s="34">
        <v>2629.07</v>
      </c>
      <c r="P249" s="34">
        <v>2751.78</v>
      </c>
      <c r="Q249" s="34">
        <v>2676.77</v>
      </c>
      <c r="R249" s="34">
        <v>2692.08</v>
      </c>
      <c r="S249" s="34">
        <v>2623.93</v>
      </c>
      <c r="T249" s="34">
        <v>2573.2199999999998</v>
      </c>
      <c r="U249" s="34">
        <v>2470.91</v>
      </c>
      <c r="V249" s="34">
        <v>2461.91</v>
      </c>
      <c r="W249" s="34">
        <v>2413.63</v>
      </c>
      <c r="X249" s="34">
        <v>2044.32</v>
      </c>
      <c r="Y249" s="34">
        <v>1939.96</v>
      </c>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row>
    <row r="250" spans="1:75" ht="12" x14ac:dyDescent="0.2">
      <c r="A250" s="33">
        <v>28</v>
      </c>
      <c r="B250" s="34">
        <v>1828.63</v>
      </c>
      <c r="C250" s="34">
        <v>1605.58</v>
      </c>
      <c r="D250" s="34">
        <v>1458.19</v>
      </c>
      <c r="E250" s="34">
        <v>933.58999999999992</v>
      </c>
      <c r="F250" s="34">
        <v>810.05</v>
      </c>
      <c r="G250" s="34">
        <v>1647.07</v>
      </c>
      <c r="H250" s="34">
        <v>1876.82</v>
      </c>
      <c r="I250" s="34">
        <v>2165.7599999999998</v>
      </c>
      <c r="J250" s="34">
        <v>2687.83</v>
      </c>
      <c r="K250" s="34">
        <v>2760.79</v>
      </c>
      <c r="L250" s="34">
        <v>2844.41</v>
      </c>
      <c r="M250" s="34">
        <v>2841.37</v>
      </c>
      <c r="N250" s="34">
        <v>2835.89</v>
      </c>
      <c r="O250" s="34">
        <v>2848.57</v>
      </c>
      <c r="P250" s="34">
        <v>2951.03</v>
      </c>
      <c r="Q250" s="34">
        <v>3028.29</v>
      </c>
      <c r="R250" s="34">
        <v>2855.7400000000002</v>
      </c>
      <c r="S250" s="34">
        <v>2805.64</v>
      </c>
      <c r="T250" s="34">
        <v>2756.84</v>
      </c>
      <c r="U250" s="34">
        <v>2718.29</v>
      </c>
      <c r="V250" s="34">
        <v>2706.41</v>
      </c>
      <c r="W250" s="34">
        <v>2671.18</v>
      </c>
      <c r="X250" s="34">
        <v>2282.9699999999998</v>
      </c>
      <c r="Y250" s="34">
        <v>2006.91</v>
      </c>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row>
    <row r="251" spans="1:75" ht="12" x14ac:dyDescent="0.2">
      <c r="A251" s="33">
        <v>29</v>
      </c>
      <c r="B251" s="34">
        <v>1805.84</v>
      </c>
      <c r="C251" s="34">
        <v>1643.34</v>
      </c>
      <c r="D251" s="34">
        <v>1454.35</v>
      </c>
      <c r="E251" s="34">
        <v>1378.31</v>
      </c>
      <c r="F251" s="34">
        <v>1366.2</v>
      </c>
      <c r="G251" s="34">
        <v>1675.8</v>
      </c>
      <c r="H251" s="34">
        <v>1802.38</v>
      </c>
      <c r="I251" s="34">
        <v>2159.12</v>
      </c>
      <c r="J251" s="34">
        <v>2717.35</v>
      </c>
      <c r="K251" s="34">
        <v>2752.9</v>
      </c>
      <c r="L251" s="34">
        <v>2762.04</v>
      </c>
      <c r="M251" s="34">
        <v>2851.93</v>
      </c>
      <c r="N251" s="34">
        <v>2858.92</v>
      </c>
      <c r="O251" s="34">
        <v>2878.47</v>
      </c>
      <c r="P251" s="34">
        <v>3011.48</v>
      </c>
      <c r="Q251" s="34">
        <v>3028.97</v>
      </c>
      <c r="R251" s="34">
        <v>3023.71</v>
      </c>
      <c r="S251" s="34">
        <v>2959.31</v>
      </c>
      <c r="T251" s="34">
        <v>2895.78</v>
      </c>
      <c r="U251" s="34">
        <v>2870.25</v>
      </c>
      <c r="V251" s="34">
        <v>2842.79</v>
      </c>
      <c r="W251" s="34">
        <v>2761.39</v>
      </c>
      <c r="X251" s="34">
        <v>2450.3199999999997</v>
      </c>
      <c r="Y251" s="34">
        <v>2028.96</v>
      </c>
      <c r="Z251" s="24">
        <f>IFERROR(Y251,"скрыть")</f>
        <v>2028.96</v>
      </c>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row>
    <row r="252" spans="1:75" ht="12" x14ac:dyDescent="0.2">
      <c r="A252" s="33">
        <v>30</v>
      </c>
      <c r="B252" s="34">
        <v>1815.92</v>
      </c>
      <c r="C252" s="34">
        <v>1673.72</v>
      </c>
      <c r="D252" s="34">
        <v>1525.47</v>
      </c>
      <c r="E252" s="34">
        <v>1435.67</v>
      </c>
      <c r="F252" s="34">
        <v>1423.1299999999999</v>
      </c>
      <c r="G252" s="34">
        <v>1649.38</v>
      </c>
      <c r="H252" s="34">
        <v>1715.93</v>
      </c>
      <c r="I252" s="34">
        <v>2107.08</v>
      </c>
      <c r="J252" s="34">
        <v>2731.62</v>
      </c>
      <c r="K252" s="34">
        <v>2622.76</v>
      </c>
      <c r="L252" s="34">
        <v>2603.41</v>
      </c>
      <c r="M252" s="34">
        <v>2589.15</v>
      </c>
      <c r="N252" s="34">
        <v>2888.91</v>
      </c>
      <c r="O252" s="34">
        <v>2904.13</v>
      </c>
      <c r="P252" s="34">
        <v>3287.72</v>
      </c>
      <c r="Q252" s="34">
        <v>3284.3</v>
      </c>
      <c r="R252" s="34">
        <v>3050.68</v>
      </c>
      <c r="S252" s="34">
        <v>2933.67</v>
      </c>
      <c r="T252" s="34">
        <v>2882.51</v>
      </c>
      <c r="U252" s="34">
        <v>2837.4900000000002</v>
      </c>
      <c r="V252" s="34">
        <v>2919.95</v>
      </c>
      <c r="W252" s="34">
        <v>2917.92</v>
      </c>
      <c r="X252" s="34">
        <v>2643.58</v>
      </c>
      <c r="Y252" s="34">
        <v>2148.0299999999997</v>
      </c>
      <c r="Z252" s="24">
        <f>IFERROR(Y252,"скрыть")</f>
        <v>2148.0299999999997</v>
      </c>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row>
    <row r="253" spans="1:75" ht="12" x14ac:dyDescent="0.2">
      <c r="A253" s="33">
        <v>31</v>
      </c>
      <c r="B253" s="34">
        <v>1899.91</v>
      </c>
      <c r="C253" s="34">
        <v>1763.77</v>
      </c>
      <c r="D253" s="34">
        <v>1634.49</v>
      </c>
      <c r="E253" s="34">
        <v>1531.3</v>
      </c>
      <c r="F253" s="34">
        <v>1487.42</v>
      </c>
      <c r="G253" s="34">
        <v>1587.7</v>
      </c>
      <c r="H253" s="34">
        <v>1650.6</v>
      </c>
      <c r="I253" s="34">
        <v>1911.02</v>
      </c>
      <c r="J253" s="34">
        <v>2506.04</v>
      </c>
      <c r="K253" s="34">
        <v>2659.44</v>
      </c>
      <c r="L253" s="34">
        <v>2798.06</v>
      </c>
      <c r="M253" s="34">
        <v>2831.38</v>
      </c>
      <c r="N253" s="34">
        <v>2842.61</v>
      </c>
      <c r="O253" s="34">
        <v>2846.41</v>
      </c>
      <c r="P253" s="34">
        <v>2890.36</v>
      </c>
      <c r="Q253" s="34">
        <v>2909.84</v>
      </c>
      <c r="R253" s="34">
        <v>2915.03</v>
      </c>
      <c r="S253" s="34">
        <v>2922.09</v>
      </c>
      <c r="T253" s="34">
        <v>2859.19</v>
      </c>
      <c r="U253" s="34">
        <v>2835.43</v>
      </c>
      <c r="V253" s="34">
        <v>2855.7400000000002</v>
      </c>
      <c r="W253" s="34">
        <v>2843.59</v>
      </c>
      <c r="X253" s="34">
        <v>2522.73</v>
      </c>
      <c r="Y253" s="34">
        <v>2081.69</v>
      </c>
      <c r="Z253" s="24">
        <f>IFERROR(Y253,"скрыть")</f>
        <v>2081.69</v>
      </c>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row>
    <row r="254" spans="1:75" ht="11.25" customHeight="1" x14ac:dyDescent="0.2">
      <c r="A254" s="111"/>
      <c r="B254" s="112" t="s">
        <v>108</v>
      </c>
      <c r="C254" s="112"/>
      <c r="D254" s="112"/>
      <c r="E254" s="112"/>
      <c r="F254" s="112"/>
      <c r="G254" s="112"/>
      <c r="H254" s="112"/>
      <c r="I254" s="112"/>
      <c r="J254" s="112"/>
      <c r="K254" s="112"/>
      <c r="L254" s="112"/>
      <c r="M254" s="112"/>
      <c r="N254" s="112"/>
      <c r="O254" s="112"/>
      <c r="P254" s="112"/>
      <c r="Q254" s="112"/>
      <c r="R254" s="112"/>
      <c r="S254" s="112"/>
      <c r="T254" s="112"/>
      <c r="U254" s="112"/>
      <c r="V254" s="112"/>
      <c r="W254" s="112"/>
      <c r="X254" s="112"/>
      <c r="Y254" s="112"/>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row>
    <row r="255" spans="1:75" ht="11.25" customHeight="1" x14ac:dyDescent="0.2">
      <c r="A255" s="111"/>
      <c r="B255" s="112"/>
      <c r="C255" s="112"/>
      <c r="D255" s="112"/>
      <c r="E255" s="112"/>
      <c r="F255" s="112"/>
      <c r="G255" s="112"/>
      <c r="H255" s="112"/>
      <c r="I255" s="112"/>
      <c r="J255" s="112"/>
      <c r="K255" s="112"/>
      <c r="L255" s="112"/>
      <c r="M255" s="112"/>
      <c r="N255" s="112"/>
      <c r="O255" s="112"/>
      <c r="P255" s="112"/>
      <c r="Q255" s="112"/>
      <c r="R255" s="112"/>
      <c r="S255" s="112"/>
      <c r="T255" s="112"/>
      <c r="U255" s="112"/>
      <c r="V255" s="112"/>
      <c r="W255" s="112"/>
      <c r="X255" s="112"/>
      <c r="Y255" s="112"/>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row>
    <row r="256" spans="1:75" s="27" customFormat="1" ht="32.65" customHeight="1" x14ac:dyDescent="0.2">
      <c r="A256" s="31" t="s">
        <v>83</v>
      </c>
      <c r="B256" s="32" t="s">
        <v>84</v>
      </c>
      <c r="C256" s="32" t="s">
        <v>85</v>
      </c>
      <c r="D256" s="32" t="s">
        <v>86</v>
      </c>
      <c r="E256" s="32" t="s">
        <v>87</v>
      </c>
      <c r="F256" s="32" t="s">
        <v>88</v>
      </c>
      <c r="G256" s="32" t="s">
        <v>89</v>
      </c>
      <c r="H256" s="32" t="s">
        <v>90</v>
      </c>
      <c r="I256" s="32" t="s">
        <v>91</v>
      </c>
      <c r="J256" s="32" t="s">
        <v>92</v>
      </c>
      <c r="K256" s="32" t="s">
        <v>93</v>
      </c>
      <c r="L256" s="32" t="s">
        <v>94</v>
      </c>
      <c r="M256" s="32" t="s">
        <v>95</v>
      </c>
      <c r="N256" s="32" t="s">
        <v>96</v>
      </c>
      <c r="O256" s="32" t="s">
        <v>97</v>
      </c>
      <c r="P256" s="32" t="s">
        <v>98</v>
      </c>
      <c r="Q256" s="32" t="s">
        <v>99</v>
      </c>
      <c r="R256" s="32" t="s">
        <v>100</v>
      </c>
      <c r="S256" s="32" t="s">
        <v>101</v>
      </c>
      <c r="T256" s="32" t="s">
        <v>102</v>
      </c>
      <c r="U256" s="32" t="s">
        <v>103</v>
      </c>
      <c r="V256" s="32" t="s">
        <v>104</v>
      </c>
      <c r="W256" s="32" t="s">
        <v>105</v>
      </c>
      <c r="X256" s="32" t="s">
        <v>106</v>
      </c>
      <c r="Y256" s="32" t="s">
        <v>107</v>
      </c>
      <c r="Z256" s="26"/>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row>
    <row r="257" spans="1:75" ht="12" x14ac:dyDescent="0.2">
      <c r="A257" s="33">
        <v>1</v>
      </c>
      <c r="B257" s="34">
        <v>1893.49</v>
      </c>
      <c r="C257" s="34">
        <v>1751.58</v>
      </c>
      <c r="D257" s="34">
        <v>1699.51</v>
      </c>
      <c r="E257" s="34">
        <v>1659.98</v>
      </c>
      <c r="F257" s="34">
        <v>1643.19</v>
      </c>
      <c r="G257" s="34">
        <v>1647.75</v>
      </c>
      <c r="H257" s="34">
        <v>1659.7</v>
      </c>
      <c r="I257" s="34">
        <v>1910.45</v>
      </c>
      <c r="J257" s="34">
        <v>2098.9299999999998</v>
      </c>
      <c r="K257" s="34">
        <v>2364.7599999999998</v>
      </c>
      <c r="L257" s="34">
        <v>2500.23</v>
      </c>
      <c r="M257" s="34">
        <v>2527.9499999999998</v>
      </c>
      <c r="N257" s="34">
        <v>2506.06</v>
      </c>
      <c r="O257" s="34">
        <v>2514.0100000000002</v>
      </c>
      <c r="P257" s="34">
        <v>2511.27</v>
      </c>
      <c r="Q257" s="34">
        <v>2438.5499999999997</v>
      </c>
      <c r="R257" s="34">
        <v>2323.33</v>
      </c>
      <c r="S257" s="34">
        <v>2387.36</v>
      </c>
      <c r="T257" s="34">
        <v>2433.8199999999997</v>
      </c>
      <c r="U257" s="34">
        <v>2495.29</v>
      </c>
      <c r="V257" s="34">
        <v>2591.2199999999998</v>
      </c>
      <c r="W257" s="34">
        <v>2582.88</v>
      </c>
      <c r="X257" s="34">
        <v>2120.9899999999998</v>
      </c>
      <c r="Y257" s="34">
        <v>1996.2</v>
      </c>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row>
    <row r="258" spans="1:75" ht="12" x14ac:dyDescent="0.2">
      <c r="A258" s="33">
        <v>2</v>
      </c>
      <c r="B258" s="34">
        <v>1823.8</v>
      </c>
      <c r="C258" s="34">
        <v>1722.18</v>
      </c>
      <c r="D258" s="34">
        <v>1643.26</v>
      </c>
      <c r="E258" s="34">
        <v>1629.25</v>
      </c>
      <c r="F258" s="34">
        <v>1619.93</v>
      </c>
      <c r="G258" s="34">
        <v>1638.2</v>
      </c>
      <c r="H258" s="34">
        <v>1608.3</v>
      </c>
      <c r="I258" s="34">
        <v>1818.28</v>
      </c>
      <c r="J258" s="34">
        <v>2088.2799999999997</v>
      </c>
      <c r="K258" s="34">
        <v>2271.91</v>
      </c>
      <c r="L258" s="34">
        <v>2287.8399999999997</v>
      </c>
      <c r="M258" s="34">
        <v>2342.91</v>
      </c>
      <c r="N258" s="34">
        <v>2336.7599999999998</v>
      </c>
      <c r="O258" s="34">
        <v>2307.79</v>
      </c>
      <c r="P258" s="34">
        <v>2292.65</v>
      </c>
      <c r="Q258" s="34">
        <v>2273.4299999999998</v>
      </c>
      <c r="R258" s="34">
        <v>2222.91</v>
      </c>
      <c r="S258" s="34">
        <v>2270.0899999999997</v>
      </c>
      <c r="T258" s="34">
        <v>2273.11</v>
      </c>
      <c r="U258" s="34">
        <v>2420.4699999999998</v>
      </c>
      <c r="V258" s="34">
        <v>2474.15</v>
      </c>
      <c r="W258" s="34">
        <v>2465.0099999999998</v>
      </c>
      <c r="X258" s="34">
        <v>2071.14</v>
      </c>
      <c r="Y258" s="34">
        <v>1885.32</v>
      </c>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row>
    <row r="259" spans="1:75" ht="12" x14ac:dyDescent="0.2">
      <c r="A259" s="33">
        <v>3</v>
      </c>
      <c r="B259" s="34">
        <v>1814.46</v>
      </c>
      <c r="C259" s="34">
        <v>1718.3600000000001</v>
      </c>
      <c r="D259" s="34">
        <v>1635.03</v>
      </c>
      <c r="E259" s="34">
        <v>1618.99</v>
      </c>
      <c r="F259" s="34">
        <v>1616.06</v>
      </c>
      <c r="G259" s="34">
        <v>1624.67</v>
      </c>
      <c r="H259" s="34">
        <v>1642.97</v>
      </c>
      <c r="I259" s="34">
        <v>1861.38</v>
      </c>
      <c r="J259" s="34">
        <v>2112.5299999999997</v>
      </c>
      <c r="K259" s="34">
        <v>2460.94</v>
      </c>
      <c r="L259" s="34">
        <v>2515.79</v>
      </c>
      <c r="M259" s="34">
        <v>2541.35</v>
      </c>
      <c r="N259" s="34">
        <v>2530.7600000000002</v>
      </c>
      <c r="O259" s="34">
        <v>2517.1999999999998</v>
      </c>
      <c r="P259" s="34">
        <v>2498.41</v>
      </c>
      <c r="Q259" s="34">
        <v>2457.7799999999997</v>
      </c>
      <c r="R259" s="34">
        <v>2407.7599999999998</v>
      </c>
      <c r="S259" s="34">
        <v>2433.4899999999998</v>
      </c>
      <c r="T259" s="34">
        <v>2383.2599999999998</v>
      </c>
      <c r="U259" s="34">
        <v>2434.5</v>
      </c>
      <c r="V259" s="34">
        <v>2510.48</v>
      </c>
      <c r="W259" s="34">
        <v>2561.88</v>
      </c>
      <c r="X259" s="34">
        <v>2141.31</v>
      </c>
      <c r="Y259" s="34">
        <v>1981.1100000000001</v>
      </c>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row>
    <row r="260" spans="1:75" ht="12" x14ac:dyDescent="0.2">
      <c r="A260" s="33">
        <v>4</v>
      </c>
      <c r="B260" s="34">
        <v>1755.77</v>
      </c>
      <c r="C260" s="34">
        <v>1685.9</v>
      </c>
      <c r="D260" s="34">
        <v>1641.21</v>
      </c>
      <c r="E260" s="34">
        <v>1637.23</v>
      </c>
      <c r="F260" s="34">
        <v>1632.22</v>
      </c>
      <c r="G260" s="34">
        <v>1617.53</v>
      </c>
      <c r="H260" s="34">
        <v>1575.77</v>
      </c>
      <c r="I260" s="34">
        <v>1706.8600000000001</v>
      </c>
      <c r="J260" s="34">
        <v>1993.76</v>
      </c>
      <c r="K260" s="34">
        <v>2155.3399999999997</v>
      </c>
      <c r="L260" s="34">
        <v>2277.46</v>
      </c>
      <c r="M260" s="34">
        <v>2285.42</v>
      </c>
      <c r="N260" s="34">
        <v>2284.1999999999998</v>
      </c>
      <c r="O260" s="34">
        <v>2282.67</v>
      </c>
      <c r="P260" s="34">
        <v>2381.4699999999998</v>
      </c>
      <c r="Q260" s="34">
        <v>2288.67</v>
      </c>
      <c r="R260" s="34">
        <v>2283.4</v>
      </c>
      <c r="S260" s="34">
        <v>2333.4699999999998</v>
      </c>
      <c r="T260" s="34">
        <v>2338.4699999999998</v>
      </c>
      <c r="U260" s="34">
        <v>2436.11</v>
      </c>
      <c r="V260" s="34">
        <v>2500.04</v>
      </c>
      <c r="W260" s="34">
        <v>2518.63</v>
      </c>
      <c r="X260" s="34">
        <v>2123.94</v>
      </c>
      <c r="Y260" s="34">
        <v>1956.89</v>
      </c>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row>
    <row r="261" spans="1:75" ht="12" x14ac:dyDescent="0.2">
      <c r="A261" s="33">
        <v>5</v>
      </c>
      <c r="B261" s="34">
        <v>1760.15</v>
      </c>
      <c r="C261" s="34">
        <v>1638.01</v>
      </c>
      <c r="D261" s="34">
        <v>1603.81</v>
      </c>
      <c r="E261" s="34">
        <v>1586.82</v>
      </c>
      <c r="F261" s="34">
        <v>1600.29</v>
      </c>
      <c r="G261" s="34">
        <v>1647.26</v>
      </c>
      <c r="H261" s="34">
        <v>1757.58</v>
      </c>
      <c r="I261" s="34">
        <v>2103.21</v>
      </c>
      <c r="J261" s="34">
        <v>2426.0499999999997</v>
      </c>
      <c r="K261" s="34">
        <v>2506.91</v>
      </c>
      <c r="L261" s="34">
        <v>2517.6799999999998</v>
      </c>
      <c r="M261" s="34">
        <v>2570.25</v>
      </c>
      <c r="N261" s="34">
        <v>2541.66</v>
      </c>
      <c r="O261" s="34">
        <v>2561.6799999999998</v>
      </c>
      <c r="P261" s="34">
        <v>2547.04</v>
      </c>
      <c r="Q261" s="34">
        <v>2532.6999999999998</v>
      </c>
      <c r="R261" s="34">
        <v>2512.4299999999998</v>
      </c>
      <c r="S261" s="34">
        <v>2423.31</v>
      </c>
      <c r="T261" s="34">
        <v>2407.44</v>
      </c>
      <c r="U261" s="34">
        <v>2386.0299999999997</v>
      </c>
      <c r="V261" s="34">
        <v>2520.94</v>
      </c>
      <c r="W261" s="34">
        <v>2446.16</v>
      </c>
      <c r="X261" s="34">
        <v>2117.54</v>
      </c>
      <c r="Y261" s="34">
        <v>1883.78</v>
      </c>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row>
    <row r="262" spans="1:75" ht="12" x14ac:dyDescent="0.2">
      <c r="A262" s="33">
        <v>6</v>
      </c>
      <c r="B262" s="34">
        <v>1756.99</v>
      </c>
      <c r="C262" s="34">
        <v>1641.32</v>
      </c>
      <c r="D262" s="34">
        <v>1604.96</v>
      </c>
      <c r="E262" s="34">
        <v>1604.26</v>
      </c>
      <c r="F262" s="34">
        <v>1630.85</v>
      </c>
      <c r="G262" s="34">
        <v>1689.98</v>
      </c>
      <c r="H262" s="34">
        <v>1889.97</v>
      </c>
      <c r="I262" s="34">
        <v>2157.38</v>
      </c>
      <c r="J262" s="34">
        <v>2586.1999999999998</v>
      </c>
      <c r="K262" s="34">
        <v>2659.6</v>
      </c>
      <c r="L262" s="34">
        <v>2661.53</v>
      </c>
      <c r="M262" s="34">
        <v>2696.04</v>
      </c>
      <c r="N262" s="34">
        <v>2693.86</v>
      </c>
      <c r="O262" s="34">
        <v>2699.67</v>
      </c>
      <c r="P262" s="34">
        <v>2694.03</v>
      </c>
      <c r="Q262" s="34">
        <v>2674.13</v>
      </c>
      <c r="R262" s="34">
        <v>2661.51</v>
      </c>
      <c r="S262" s="34">
        <v>2609.3200000000002</v>
      </c>
      <c r="T262" s="34">
        <v>2596.06</v>
      </c>
      <c r="U262" s="34">
        <v>2599.08</v>
      </c>
      <c r="V262" s="34">
        <v>2675.91</v>
      </c>
      <c r="W262" s="34">
        <v>2571.0500000000002</v>
      </c>
      <c r="X262" s="34">
        <v>2099.37</v>
      </c>
      <c r="Y262" s="34">
        <v>1995.82</v>
      </c>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row>
    <row r="263" spans="1:75" ht="12" x14ac:dyDescent="0.2">
      <c r="A263" s="33">
        <v>7</v>
      </c>
      <c r="B263" s="34">
        <v>1728.6100000000001</v>
      </c>
      <c r="C263" s="34">
        <v>1588.51</v>
      </c>
      <c r="D263" s="34">
        <v>1470.74</v>
      </c>
      <c r="E263" s="34">
        <v>1460.65</v>
      </c>
      <c r="F263" s="34">
        <v>1547.98</v>
      </c>
      <c r="G263" s="34">
        <v>1664.63</v>
      </c>
      <c r="H263" s="34">
        <v>1824.1200000000001</v>
      </c>
      <c r="I263" s="34">
        <v>2154.62</v>
      </c>
      <c r="J263" s="34">
        <v>2536.48</v>
      </c>
      <c r="K263" s="34">
        <v>2608.2800000000002</v>
      </c>
      <c r="L263" s="34">
        <v>2608.86</v>
      </c>
      <c r="M263" s="34">
        <v>2665.83</v>
      </c>
      <c r="N263" s="34">
        <v>2643.39</v>
      </c>
      <c r="O263" s="34">
        <v>2652.08</v>
      </c>
      <c r="P263" s="34">
        <v>2636.52</v>
      </c>
      <c r="Q263" s="34">
        <v>2624.7</v>
      </c>
      <c r="R263" s="34">
        <v>2613.75</v>
      </c>
      <c r="S263" s="34">
        <v>2533.63</v>
      </c>
      <c r="T263" s="34">
        <v>2536.5100000000002</v>
      </c>
      <c r="U263" s="34">
        <v>2575.04</v>
      </c>
      <c r="V263" s="34">
        <v>2640.23</v>
      </c>
      <c r="W263" s="34">
        <v>2617.1999999999998</v>
      </c>
      <c r="X263" s="34">
        <v>2269.13</v>
      </c>
      <c r="Y263" s="34">
        <v>2062.1</v>
      </c>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row>
    <row r="264" spans="1:75" ht="12" x14ac:dyDescent="0.2">
      <c r="A264" s="33">
        <v>8</v>
      </c>
      <c r="B264" s="34">
        <v>2064.9899999999998</v>
      </c>
      <c r="C264" s="34">
        <v>1907.35</v>
      </c>
      <c r="D264" s="34">
        <v>1806.82</v>
      </c>
      <c r="E264" s="34">
        <v>1782.33</v>
      </c>
      <c r="F264" s="34">
        <v>1762.72</v>
      </c>
      <c r="G264" s="34">
        <v>1751.29</v>
      </c>
      <c r="H264" s="34">
        <v>1733.74</v>
      </c>
      <c r="I264" s="34">
        <v>2059.08</v>
      </c>
      <c r="J264" s="34">
        <v>2346.58</v>
      </c>
      <c r="K264" s="34">
        <v>2533.35</v>
      </c>
      <c r="L264" s="34">
        <v>2612.41</v>
      </c>
      <c r="M264" s="34">
        <v>2630.71</v>
      </c>
      <c r="N264" s="34">
        <v>2616.5700000000002</v>
      </c>
      <c r="O264" s="34">
        <v>2600.2800000000002</v>
      </c>
      <c r="P264" s="34">
        <v>2594.6999999999998</v>
      </c>
      <c r="Q264" s="34">
        <v>2520.5500000000002</v>
      </c>
      <c r="R264" s="34">
        <v>2472.37</v>
      </c>
      <c r="S264" s="34">
        <v>2526.6999999999998</v>
      </c>
      <c r="T264" s="34">
        <v>2575.15</v>
      </c>
      <c r="U264" s="34">
        <v>2628.83</v>
      </c>
      <c r="V264" s="34">
        <v>2651.37</v>
      </c>
      <c r="W264" s="34">
        <v>2655.78</v>
      </c>
      <c r="X264" s="34">
        <v>2320.75</v>
      </c>
      <c r="Y264" s="34">
        <v>2058.86</v>
      </c>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row>
    <row r="265" spans="1:75" ht="12" x14ac:dyDescent="0.2">
      <c r="A265" s="33">
        <v>9</v>
      </c>
      <c r="B265" s="34">
        <v>2001.73</v>
      </c>
      <c r="C265" s="34">
        <v>1827.07</v>
      </c>
      <c r="D265" s="34">
        <v>1725.6</v>
      </c>
      <c r="E265" s="34">
        <v>1680.09</v>
      </c>
      <c r="F265" s="34">
        <v>1671.34</v>
      </c>
      <c r="G265" s="34">
        <v>1695.7</v>
      </c>
      <c r="H265" s="34">
        <v>1747.72</v>
      </c>
      <c r="I265" s="34">
        <v>2015.13</v>
      </c>
      <c r="J265" s="34">
        <v>2266.6999999999998</v>
      </c>
      <c r="K265" s="34">
        <v>2555.4499999999998</v>
      </c>
      <c r="L265" s="34">
        <v>2637.5</v>
      </c>
      <c r="M265" s="34">
        <v>2655.7400000000002</v>
      </c>
      <c r="N265" s="34">
        <v>2634.66</v>
      </c>
      <c r="O265" s="34">
        <v>2621.4</v>
      </c>
      <c r="P265" s="34">
        <v>2612.98</v>
      </c>
      <c r="Q265" s="34">
        <v>2558.15</v>
      </c>
      <c r="R265" s="34">
        <v>2505.29</v>
      </c>
      <c r="S265" s="34">
        <v>2515.54</v>
      </c>
      <c r="T265" s="34">
        <v>2543.4299999999998</v>
      </c>
      <c r="U265" s="34">
        <v>2612.71</v>
      </c>
      <c r="V265" s="34">
        <v>2640.22</v>
      </c>
      <c r="W265" s="34">
        <v>2659.28</v>
      </c>
      <c r="X265" s="34">
        <v>2242.4499999999998</v>
      </c>
      <c r="Y265" s="34">
        <v>2066.9</v>
      </c>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row>
    <row r="266" spans="1:75" ht="12" x14ac:dyDescent="0.2">
      <c r="A266" s="33">
        <v>10</v>
      </c>
      <c r="B266" s="34">
        <v>1847</v>
      </c>
      <c r="C266" s="34">
        <v>1676.7</v>
      </c>
      <c r="D266" s="34">
        <v>1630.38</v>
      </c>
      <c r="E266" s="34">
        <v>1630.83</v>
      </c>
      <c r="F266" s="34">
        <v>1630.41</v>
      </c>
      <c r="G266" s="34">
        <v>1635.5</v>
      </c>
      <c r="H266" s="34">
        <v>1640.4</v>
      </c>
      <c r="I266" s="34">
        <v>1906.75</v>
      </c>
      <c r="J266" s="34">
        <v>2207.12</v>
      </c>
      <c r="K266" s="34">
        <v>2534.25</v>
      </c>
      <c r="L266" s="34">
        <v>2632.34</v>
      </c>
      <c r="M266" s="34">
        <v>2642.2400000000002</v>
      </c>
      <c r="N266" s="34">
        <v>2639.37</v>
      </c>
      <c r="O266" s="34">
        <v>2623.87</v>
      </c>
      <c r="P266" s="34">
        <v>2617.9499999999998</v>
      </c>
      <c r="Q266" s="34">
        <v>2537.13</v>
      </c>
      <c r="R266" s="34">
        <v>2446.9699999999998</v>
      </c>
      <c r="S266" s="34">
        <v>2469.5699999999997</v>
      </c>
      <c r="T266" s="34">
        <v>2468.29</v>
      </c>
      <c r="U266" s="34">
        <v>2493.89</v>
      </c>
      <c r="V266" s="34">
        <v>2567.4499999999998</v>
      </c>
      <c r="W266" s="34">
        <v>2601.77</v>
      </c>
      <c r="X266" s="34">
        <v>2192.0499999999997</v>
      </c>
      <c r="Y266" s="34">
        <v>2055.4699999999998</v>
      </c>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row>
    <row r="267" spans="1:75" ht="12" x14ac:dyDescent="0.2">
      <c r="A267" s="33">
        <v>11</v>
      </c>
      <c r="B267" s="34">
        <v>1995.66</v>
      </c>
      <c r="C267" s="34">
        <v>1797.58</v>
      </c>
      <c r="D267" s="34">
        <v>1719.75</v>
      </c>
      <c r="E267" s="34">
        <v>1693.94</v>
      </c>
      <c r="F267" s="34">
        <v>1674.95</v>
      </c>
      <c r="G267" s="34">
        <v>1687.79</v>
      </c>
      <c r="H267" s="34">
        <v>1664.9</v>
      </c>
      <c r="I267" s="34">
        <v>1928.96</v>
      </c>
      <c r="J267" s="34">
        <v>2212.36</v>
      </c>
      <c r="K267" s="34">
        <v>2581.2199999999998</v>
      </c>
      <c r="L267" s="34">
        <v>2650.37</v>
      </c>
      <c r="M267" s="34">
        <v>2673.37</v>
      </c>
      <c r="N267" s="34">
        <v>2678.17</v>
      </c>
      <c r="O267" s="34">
        <v>2669.23</v>
      </c>
      <c r="P267" s="34">
        <v>2664.63</v>
      </c>
      <c r="Q267" s="34">
        <v>2626.28</v>
      </c>
      <c r="R267" s="34">
        <v>2563.92</v>
      </c>
      <c r="S267" s="34">
        <v>2625.63</v>
      </c>
      <c r="T267" s="34">
        <v>2645.08</v>
      </c>
      <c r="U267" s="34">
        <v>2666.58</v>
      </c>
      <c r="V267" s="34">
        <v>2695.63</v>
      </c>
      <c r="W267" s="34">
        <v>2707.1</v>
      </c>
      <c r="X267" s="34">
        <v>2414.91</v>
      </c>
      <c r="Y267" s="34">
        <v>2096.9899999999998</v>
      </c>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row>
    <row r="268" spans="1:75" ht="12" x14ac:dyDescent="0.2">
      <c r="A268" s="33">
        <v>12</v>
      </c>
      <c r="B268" s="34">
        <v>1893.78</v>
      </c>
      <c r="C268" s="34">
        <v>1761.31</v>
      </c>
      <c r="D268" s="34">
        <v>1681.39</v>
      </c>
      <c r="E268" s="34">
        <v>1647.98</v>
      </c>
      <c r="F268" s="34">
        <v>1680.41</v>
      </c>
      <c r="G268" s="34">
        <v>1767.94</v>
      </c>
      <c r="H268" s="34">
        <v>1993.72</v>
      </c>
      <c r="I268" s="34">
        <v>2354.63</v>
      </c>
      <c r="J268" s="34">
        <v>2693.69</v>
      </c>
      <c r="K268" s="34">
        <v>2767.01</v>
      </c>
      <c r="L268" s="34">
        <v>2774.18</v>
      </c>
      <c r="M268" s="34">
        <v>2798.64</v>
      </c>
      <c r="N268" s="34">
        <v>2777.7</v>
      </c>
      <c r="O268" s="34">
        <v>2786.13</v>
      </c>
      <c r="P268" s="34">
        <v>2792.2400000000002</v>
      </c>
      <c r="Q268" s="34">
        <v>2763.79</v>
      </c>
      <c r="R268" s="34">
        <v>2757.77</v>
      </c>
      <c r="S268" s="34">
        <v>2727.8</v>
      </c>
      <c r="T268" s="34">
        <v>2687.18</v>
      </c>
      <c r="U268" s="34">
        <v>2654.27</v>
      </c>
      <c r="V268" s="34">
        <v>2661.81</v>
      </c>
      <c r="W268" s="34">
        <v>2621.44</v>
      </c>
      <c r="X268" s="34">
        <v>2166.98</v>
      </c>
      <c r="Y268" s="34">
        <v>1992.19</v>
      </c>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row>
    <row r="269" spans="1:75" ht="12" x14ac:dyDescent="0.2">
      <c r="A269" s="33">
        <v>13</v>
      </c>
      <c r="B269" s="34">
        <v>1825.97</v>
      </c>
      <c r="C269" s="34">
        <v>1660.77</v>
      </c>
      <c r="D269" s="34">
        <v>1583.13</v>
      </c>
      <c r="E269" s="34">
        <v>1563.67</v>
      </c>
      <c r="F269" s="34">
        <v>1638.56</v>
      </c>
      <c r="G269" s="34">
        <v>1728.14</v>
      </c>
      <c r="H269" s="34">
        <v>1912.56</v>
      </c>
      <c r="I269" s="34">
        <v>2169.3199999999997</v>
      </c>
      <c r="J269" s="34">
        <v>2547.0100000000002</v>
      </c>
      <c r="K269" s="34">
        <v>2718.22</v>
      </c>
      <c r="L269" s="34">
        <v>2754.55</v>
      </c>
      <c r="M269" s="34">
        <v>2742.59</v>
      </c>
      <c r="N269" s="34">
        <v>2732.75</v>
      </c>
      <c r="O269" s="34">
        <v>2746.98</v>
      </c>
      <c r="P269" s="34">
        <v>2835.14</v>
      </c>
      <c r="Q269" s="34">
        <v>2864.02</v>
      </c>
      <c r="R269" s="34">
        <v>2779.28</v>
      </c>
      <c r="S269" s="34">
        <v>2757.23</v>
      </c>
      <c r="T269" s="34">
        <v>2745.84</v>
      </c>
      <c r="U269" s="34">
        <v>2746.01</v>
      </c>
      <c r="V269" s="34">
        <v>2790.94</v>
      </c>
      <c r="W269" s="34">
        <v>2647.1</v>
      </c>
      <c r="X269" s="34">
        <v>2161.0099999999998</v>
      </c>
      <c r="Y269" s="34">
        <v>2004.01</v>
      </c>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row>
    <row r="270" spans="1:75" ht="12" x14ac:dyDescent="0.2">
      <c r="A270" s="33">
        <v>14</v>
      </c>
      <c r="B270" s="34">
        <v>1851.17</v>
      </c>
      <c r="C270" s="34">
        <v>1750.72</v>
      </c>
      <c r="D270" s="34">
        <v>1608.15</v>
      </c>
      <c r="E270" s="34">
        <v>1585.51</v>
      </c>
      <c r="F270" s="34">
        <v>1600.71</v>
      </c>
      <c r="G270" s="34">
        <v>1771.97</v>
      </c>
      <c r="H270" s="34">
        <v>2027.91</v>
      </c>
      <c r="I270" s="34">
        <v>2413.3199999999997</v>
      </c>
      <c r="J270" s="34">
        <v>2719.46</v>
      </c>
      <c r="K270" s="34">
        <v>2838.2400000000002</v>
      </c>
      <c r="L270" s="34">
        <v>2910.33</v>
      </c>
      <c r="M270" s="34">
        <v>2879.75</v>
      </c>
      <c r="N270" s="34">
        <v>2844.85</v>
      </c>
      <c r="O270" s="34">
        <v>2898.82</v>
      </c>
      <c r="P270" s="34">
        <v>2988.55</v>
      </c>
      <c r="Q270" s="34">
        <v>2957.72</v>
      </c>
      <c r="R270" s="34">
        <v>2880.85</v>
      </c>
      <c r="S270" s="34">
        <v>2851.9</v>
      </c>
      <c r="T270" s="34">
        <v>2794.71</v>
      </c>
      <c r="U270" s="34">
        <v>2755.21</v>
      </c>
      <c r="V270" s="34">
        <v>2863.66</v>
      </c>
      <c r="W270" s="34">
        <v>2713.02</v>
      </c>
      <c r="X270" s="34">
        <v>2288.06</v>
      </c>
      <c r="Y270" s="34">
        <v>2082.33</v>
      </c>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row>
    <row r="271" spans="1:75" ht="12" x14ac:dyDescent="0.2">
      <c r="A271" s="33">
        <v>15</v>
      </c>
      <c r="B271" s="34">
        <v>1881.45</v>
      </c>
      <c r="C271" s="34">
        <v>1797.09</v>
      </c>
      <c r="D271" s="34">
        <v>1706.47</v>
      </c>
      <c r="E271" s="34">
        <v>1663.67</v>
      </c>
      <c r="F271" s="34">
        <v>1713.82</v>
      </c>
      <c r="G271" s="34">
        <v>1871.65</v>
      </c>
      <c r="H271" s="34">
        <v>2074.9699999999998</v>
      </c>
      <c r="I271" s="34">
        <v>2475.63</v>
      </c>
      <c r="J271" s="34">
        <v>2702.16</v>
      </c>
      <c r="K271" s="34">
        <v>2794.93</v>
      </c>
      <c r="L271" s="34">
        <v>2805.65</v>
      </c>
      <c r="M271" s="34">
        <v>2768.11</v>
      </c>
      <c r="N271" s="34">
        <v>2755.09</v>
      </c>
      <c r="O271" s="34">
        <v>2779.07</v>
      </c>
      <c r="P271" s="34">
        <v>2873.14</v>
      </c>
      <c r="Q271" s="34">
        <v>2808.45</v>
      </c>
      <c r="R271" s="34">
        <v>2772.2</v>
      </c>
      <c r="S271" s="34">
        <v>2751.62</v>
      </c>
      <c r="T271" s="34">
        <v>2759.03</v>
      </c>
      <c r="U271" s="34">
        <v>2747.9</v>
      </c>
      <c r="V271" s="34">
        <v>2765.37</v>
      </c>
      <c r="W271" s="34">
        <v>2688.95</v>
      </c>
      <c r="X271" s="34">
        <v>2414.2399999999998</v>
      </c>
      <c r="Y271" s="34">
        <v>2093.64</v>
      </c>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row>
    <row r="272" spans="1:75" ht="12" x14ac:dyDescent="0.2">
      <c r="A272" s="33">
        <v>16</v>
      </c>
      <c r="B272" s="34">
        <v>1819.29</v>
      </c>
      <c r="C272" s="34">
        <v>1647.27</v>
      </c>
      <c r="D272" s="34">
        <v>1522.18</v>
      </c>
      <c r="E272" s="34">
        <v>1455.21</v>
      </c>
      <c r="F272" s="34">
        <v>1542.72</v>
      </c>
      <c r="G272" s="34">
        <v>1740.5</v>
      </c>
      <c r="H272" s="34">
        <v>1997.3</v>
      </c>
      <c r="I272" s="34">
        <v>2258.67</v>
      </c>
      <c r="J272" s="34">
        <v>2586.34</v>
      </c>
      <c r="K272" s="34">
        <v>2650.92</v>
      </c>
      <c r="L272" s="34">
        <v>2646.2</v>
      </c>
      <c r="M272" s="34">
        <v>2602.81</v>
      </c>
      <c r="N272" s="34">
        <v>2631.32</v>
      </c>
      <c r="O272" s="34">
        <v>2643.51</v>
      </c>
      <c r="P272" s="34">
        <v>2729.92</v>
      </c>
      <c r="Q272" s="34">
        <v>2705.53</v>
      </c>
      <c r="R272" s="34">
        <v>2646.08</v>
      </c>
      <c r="S272" s="34">
        <v>2599.6</v>
      </c>
      <c r="T272" s="34">
        <v>2586.35</v>
      </c>
      <c r="U272" s="34">
        <v>2576.3000000000002</v>
      </c>
      <c r="V272" s="34">
        <v>2622.45</v>
      </c>
      <c r="W272" s="34">
        <v>2645.05</v>
      </c>
      <c r="X272" s="34">
        <v>2348.52</v>
      </c>
      <c r="Y272" s="34">
        <v>2030.8700000000001</v>
      </c>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row>
    <row r="273" spans="1:75" ht="12" x14ac:dyDescent="0.2">
      <c r="A273" s="33">
        <v>17</v>
      </c>
      <c r="B273" s="34">
        <v>1927.59</v>
      </c>
      <c r="C273" s="34">
        <v>1873.8700000000001</v>
      </c>
      <c r="D273" s="34">
        <v>1710.35</v>
      </c>
      <c r="E273" s="34">
        <v>1631.04</v>
      </c>
      <c r="F273" s="34">
        <v>1621.14</v>
      </c>
      <c r="G273" s="34">
        <v>1528.03</v>
      </c>
      <c r="H273" s="34">
        <v>1632.51</v>
      </c>
      <c r="I273" s="34">
        <v>1996.23</v>
      </c>
      <c r="J273" s="34">
        <v>2297.37</v>
      </c>
      <c r="K273" s="34">
        <v>2601.85</v>
      </c>
      <c r="L273" s="34">
        <v>2700.02</v>
      </c>
      <c r="M273" s="34">
        <v>2734.48</v>
      </c>
      <c r="N273" s="34">
        <v>2735.82</v>
      </c>
      <c r="O273" s="34">
        <v>2698.37</v>
      </c>
      <c r="P273" s="34">
        <v>2731.58</v>
      </c>
      <c r="Q273" s="34">
        <v>2716.14</v>
      </c>
      <c r="R273" s="34">
        <v>2698.64</v>
      </c>
      <c r="S273" s="34">
        <v>2700.32</v>
      </c>
      <c r="T273" s="34">
        <v>2696.25</v>
      </c>
      <c r="U273" s="34">
        <v>2703.97</v>
      </c>
      <c r="V273" s="34">
        <v>2728.92</v>
      </c>
      <c r="W273" s="34">
        <v>2710.22</v>
      </c>
      <c r="X273" s="34">
        <v>2294</v>
      </c>
      <c r="Y273" s="34">
        <v>2091.9</v>
      </c>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row>
    <row r="274" spans="1:75" ht="12" x14ac:dyDescent="0.2">
      <c r="A274" s="33">
        <v>18</v>
      </c>
      <c r="B274" s="34">
        <v>1820.6100000000001</v>
      </c>
      <c r="C274" s="34">
        <v>1675.51</v>
      </c>
      <c r="D274" s="34">
        <v>1617.67</v>
      </c>
      <c r="E274" s="34">
        <v>1487.93</v>
      </c>
      <c r="F274" s="34">
        <v>1450.06</v>
      </c>
      <c r="G274" s="34">
        <v>1385.32</v>
      </c>
      <c r="H274" s="34">
        <v>1383.42</v>
      </c>
      <c r="I274" s="34">
        <v>1688.44</v>
      </c>
      <c r="J274" s="34">
        <v>2157.1799999999998</v>
      </c>
      <c r="K274" s="34">
        <v>2530.41</v>
      </c>
      <c r="L274" s="34">
        <v>2688.16</v>
      </c>
      <c r="M274" s="34">
        <v>2708.11</v>
      </c>
      <c r="N274" s="34">
        <v>2705.65</v>
      </c>
      <c r="O274" s="34">
        <v>2705.08</v>
      </c>
      <c r="P274" s="34">
        <v>2702.96</v>
      </c>
      <c r="Q274" s="34">
        <v>2664.31</v>
      </c>
      <c r="R274" s="34">
        <v>2537.39</v>
      </c>
      <c r="S274" s="34">
        <v>2559.67</v>
      </c>
      <c r="T274" s="34">
        <v>2632.08</v>
      </c>
      <c r="U274" s="34">
        <v>2681.52</v>
      </c>
      <c r="V274" s="34">
        <v>2716.21</v>
      </c>
      <c r="W274" s="34">
        <v>2746.64</v>
      </c>
      <c r="X274" s="34">
        <v>2413.71</v>
      </c>
      <c r="Y274" s="34">
        <v>2004.27</v>
      </c>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row>
    <row r="275" spans="1:75" ht="12" x14ac:dyDescent="0.2">
      <c r="A275" s="33">
        <v>19</v>
      </c>
      <c r="B275" s="34">
        <v>1840.8</v>
      </c>
      <c r="C275" s="34">
        <v>1728.21</v>
      </c>
      <c r="D275" s="34">
        <v>1646.9</v>
      </c>
      <c r="E275" s="34">
        <v>1625.13</v>
      </c>
      <c r="F275" s="34">
        <v>1651.05</v>
      </c>
      <c r="G275" s="34">
        <v>1723.27</v>
      </c>
      <c r="H275" s="34">
        <v>1963.71</v>
      </c>
      <c r="I275" s="34">
        <v>2337.7799999999997</v>
      </c>
      <c r="J275" s="34">
        <v>2705.15</v>
      </c>
      <c r="K275" s="34">
        <v>2800.11</v>
      </c>
      <c r="L275" s="34">
        <v>2829.8</v>
      </c>
      <c r="M275" s="34">
        <v>2809.19</v>
      </c>
      <c r="N275" s="34">
        <v>2744.1</v>
      </c>
      <c r="O275" s="34">
        <v>2788.93</v>
      </c>
      <c r="P275" s="34">
        <v>2860.62</v>
      </c>
      <c r="Q275" s="34">
        <v>2817.66</v>
      </c>
      <c r="R275" s="34">
        <v>2738.7400000000002</v>
      </c>
      <c r="S275" s="34">
        <v>2699.27</v>
      </c>
      <c r="T275" s="34">
        <v>2684.92</v>
      </c>
      <c r="U275" s="34">
        <v>2695.22</v>
      </c>
      <c r="V275" s="34">
        <v>2704.53</v>
      </c>
      <c r="W275" s="34">
        <v>2668.67</v>
      </c>
      <c r="X275" s="34">
        <v>2219.9699999999998</v>
      </c>
      <c r="Y275" s="34">
        <v>1995.8600000000001</v>
      </c>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row>
    <row r="276" spans="1:75" ht="12" x14ac:dyDescent="0.2">
      <c r="A276" s="33">
        <v>20</v>
      </c>
      <c r="B276" s="34">
        <v>1863.5</v>
      </c>
      <c r="C276" s="34">
        <v>1665.18</v>
      </c>
      <c r="D276" s="34">
        <v>1468.01</v>
      </c>
      <c r="E276" s="34">
        <v>1422.87</v>
      </c>
      <c r="F276" s="34">
        <v>1490.55</v>
      </c>
      <c r="G276" s="34">
        <v>1723.4</v>
      </c>
      <c r="H276" s="34">
        <v>1916.75</v>
      </c>
      <c r="I276" s="34">
        <v>2287.98</v>
      </c>
      <c r="J276" s="34">
        <v>2662.07</v>
      </c>
      <c r="K276" s="34">
        <v>2919.8</v>
      </c>
      <c r="L276" s="34">
        <v>2938.21</v>
      </c>
      <c r="M276" s="34">
        <v>2916.06</v>
      </c>
      <c r="N276" s="34">
        <v>2906</v>
      </c>
      <c r="O276" s="34">
        <v>2920.64</v>
      </c>
      <c r="P276" s="34">
        <v>3064.68</v>
      </c>
      <c r="Q276" s="34">
        <v>2935.39</v>
      </c>
      <c r="R276" s="34">
        <v>2832.47</v>
      </c>
      <c r="S276" s="34">
        <v>2734.18</v>
      </c>
      <c r="T276" s="34">
        <v>2713.31</v>
      </c>
      <c r="U276" s="34">
        <v>2710.41</v>
      </c>
      <c r="V276" s="34">
        <v>2684.98</v>
      </c>
      <c r="W276" s="34">
        <v>2659.11</v>
      </c>
      <c r="X276" s="34">
        <v>2242.2599999999998</v>
      </c>
      <c r="Y276" s="34">
        <v>2078.2599999999998</v>
      </c>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row>
    <row r="277" spans="1:75" ht="12" x14ac:dyDescent="0.2">
      <c r="A277" s="33">
        <v>21</v>
      </c>
      <c r="B277" s="34">
        <v>1812.1100000000001</v>
      </c>
      <c r="C277" s="34">
        <v>1709.8700000000001</v>
      </c>
      <c r="D277" s="34">
        <v>1610.49</v>
      </c>
      <c r="E277" s="34">
        <v>1502.71</v>
      </c>
      <c r="F277" s="34">
        <v>1560.5</v>
      </c>
      <c r="G277" s="34">
        <v>1742.16</v>
      </c>
      <c r="H277" s="34">
        <v>1886.45</v>
      </c>
      <c r="I277" s="34">
        <v>2316.0099999999998</v>
      </c>
      <c r="J277" s="34">
        <v>2605.5300000000002</v>
      </c>
      <c r="K277" s="34">
        <v>2832.63</v>
      </c>
      <c r="L277" s="34">
        <v>2956.9</v>
      </c>
      <c r="M277" s="34">
        <v>2867.35</v>
      </c>
      <c r="N277" s="34">
        <v>2831.27</v>
      </c>
      <c r="O277" s="34">
        <v>2857.04</v>
      </c>
      <c r="P277" s="34">
        <v>3075.7400000000002</v>
      </c>
      <c r="Q277" s="34">
        <v>2974.03</v>
      </c>
      <c r="R277" s="34">
        <v>2808.69</v>
      </c>
      <c r="S277" s="34">
        <v>2786.88</v>
      </c>
      <c r="T277" s="34">
        <v>2760.14</v>
      </c>
      <c r="U277" s="34">
        <v>2754.87</v>
      </c>
      <c r="V277" s="34">
        <v>2709.02</v>
      </c>
      <c r="W277" s="34">
        <v>2658.62</v>
      </c>
      <c r="X277" s="34">
        <v>2285.96</v>
      </c>
      <c r="Y277" s="34">
        <v>2123.0299999999997</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row>
    <row r="278" spans="1:75" ht="12" x14ac:dyDescent="0.2">
      <c r="A278" s="33">
        <v>22</v>
      </c>
      <c r="B278" s="34">
        <v>1839.96</v>
      </c>
      <c r="C278" s="34">
        <v>1699.8</v>
      </c>
      <c r="D278" s="34">
        <v>1571.04</v>
      </c>
      <c r="E278" s="34">
        <v>1407.1499999999999</v>
      </c>
      <c r="F278" s="34">
        <v>1501.07</v>
      </c>
      <c r="G278" s="34">
        <v>1745.4</v>
      </c>
      <c r="H278" s="34">
        <v>1885.68</v>
      </c>
      <c r="I278" s="34">
        <v>2330.41</v>
      </c>
      <c r="J278" s="34">
        <v>2687.78</v>
      </c>
      <c r="K278" s="34">
        <v>2861.52</v>
      </c>
      <c r="L278" s="34">
        <v>2889.19</v>
      </c>
      <c r="M278" s="34">
        <v>2888.86</v>
      </c>
      <c r="N278" s="34">
        <v>2812.69</v>
      </c>
      <c r="O278" s="34">
        <v>2894.73</v>
      </c>
      <c r="P278" s="34">
        <v>2974.84</v>
      </c>
      <c r="Q278" s="34">
        <v>2912.76</v>
      </c>
      <c r="R278" s="34">
        <v>2825.52</v>
      </c>
      <c r="S278" s="34">
        <v>2765.79</v>
      </c>
      <c r="T278" s="34">
        <v>2762.56</v>
      </c>
      <c r="U278" s="34">
        <v>2750.44</v>
      </c>
      <c r="V278" s="34">
        <v>2766.39</v>
      </c>
      <c r="W278" s="34">
        <v>2688.66</v>
      </c>
      <c r="X278" s="34">
        <v>2301.7999999999997</v>
      </c>
      <c r="Y278" s="34">
        <v>2070.61</v>
      </c>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row>
    <row r="279" spans="1:75" ht="12" x14ac:dyDescent="0.2">
      <c r="A279" s="33">
        <v>23</v>
      </c>
      <c r="B279" s="34">
        <v>1851.8</v>
      </c>
      <c r="C279" s="34">
        <v>1658.73</v>
      </c>
      <c r="D279" s="34">
        <v>1586.04</v>
      </c>
      <c r="E279" s="34">
        <v>1519.94</v>
      </c>
      <c r="F279" s="34">
        <v>1541.65</v>
      </c>
      <c r="G279" s="34">
        <v>1691.28</v>
      </c>
      <c r="H279" s="34">
        <v>1932.45</v>
      </c>
      <c r="I279" s="34">
        <v>2356.8399999999997</v>
      </c>
      <c r="J279" s="34">
        <v>2703.46</v>
      </c>
      <c r="K279" s="34">
        <v>2803.91</v>
      </c>
      <c r="L279" s="34">
        <v>2852.06</v>
      </c>
      <c r="M279" s="34">
        <v>2835.23</v>
      </c>
      <c r="N279" s="34">
        <v>2869.08</v>
      </c>
      <c r="O279" s="34">
        <v>2897.11</v>
      </c>
      <c r="P279" s="34">
        <v>2995.3</v>
      </c>
      <c r="Q279" s="34">
        <v>2889.16</v>
      </c>
      <c r="R279" s="34">
        <v>2823.85</v>
      </c>
      <c r="S279" s="34">
        <v>2795.57</v>
      </c>
      <c r="T279" s="34">
        <v>2757.83</v>
      </c>
      <c r="U279" s="34">
        <v>2744.8</v>
      </c>
      <c r="V279" s="34">
        <v>2719.21</v>
      </c>
      <c r="W279" s="34">
        <v>2729.97</v>
      </c>
      <c r="X279" s="34">
        <v>2528.52</v>
      </c>
      <c r="Y279" s="34">
        <v>2133.73</v>
      </c>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row>
    <row r="280" spans="1:75" ht="12" x14ac:dyDescent="0.2">
      <c r="A280" s="33">
        <v>24</v>
      </c>
      <c r="B280" s="34">
        <v>2047.99</v>
      </c>
      <c r="C280" s="34">
        <v>1834.76</v>
      </c>
      <c r="D280" s="34">
        <v>1748.97</v>
      </c>
      <c r="E280" s="34">
        <v>1696.43</v>
      </c>
      <c r="F280" s="34">
        <v>1676.69</v>
      </c>
      <c r="G280" s="34">
        <v>1672.04</v>
      </c>
      <c r="H280" s="34">
        <v>1735.35</v>
      </c>
      <c r="I280" s="34">
        <v>2035.99</v>
      </c>
      <c r="J280" s="34">
        <v>2449.7399999999998</v>
      </c>
      <c r="K280" s="34">
        <v>2737.01</v>
      </c>
      <c r="L280" s="34">
        <v>2813.69</v>
      </c>
      <c r="M280" s="34">
        <v>2821.7</v>
      </c>
      <c r="N280" s="34">
        <v>2810.38</v>
      </c>
      <c r="O280" s="34">
        <v>2811.18</v>
      </c>
      <c r="P280" s="34">
        <v>2802.48</v>
      </c>
      <c r="Q280" s="34">
        <v>2829.94</v>
      </c>
      <c r="R280" s="34">
        <v>2819.97</v>
      </c>
      <c r="S280" s="34">
        <v>2813.4900000000002</v>
      </c>
      <c r="T280" s="34">
        <v>2805.56</v>
      </c>
      <c r="U280" s="34">
        <v>2813</v>
      </c>
      <c r="V280" s="34">
        <v>2823.18</v>
      </c>
      <c r="W280" s="34">
        <v>2810.02</v>
      </c>
      <c r="X280" s="34">
        <v>2485.33</v>
      </c>
      <c r="Y280" s="34">
        <v>2108.64</v>
      </c>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row>
    <row r="281" spans="1:75" ht="12" x14ac:dyDescent="0.2">
      <c r="A281" s="33">
        <v>25</v>
      </c>
      <c r="B281" s="34">
        <v>1991.39</v>
      </c>
      <c r="C281" s="34">
        <v>1803.71</v>
      </c>
      <c r="D281" s="34">
        <v>1712.29</v>
      </c>
      <c r="E281" s="34">
        <v>1638.28</v>
      </c>
      <c r="F281" s="34">
        <v>1589.22</v>
      </c>
      <c r="G281" s="34">
        <v>1633.57</v>
      </c>
      <c r="H281" s="34">
        <v>1567.95</v>
      </c>
      <c r="I281" s="34">
        <v>1824.4</v>
      </c>
      <c r="J281" s="34">
        <v>2171.64</v>
      </c>
      <c r="K281" s="34">
        <v>2525.27</v>
      </c>
      <c r="L281" s="34">
        <v>2662.47</v>
      </c>
      <c r="M281" s="34">
        <v>2725.16</v>
      </c>
      <c r="N281" s="34">
        <v>2724.79</v>
      </c>
      <c r="O281" s="34">
        <v>2723.06</v>
      </c>
      <c r="P281" s="34">
        <v>2728.94</v>
      </c>
      <c r="Q281" s="34">
        <v>2686.43</v>
      </c>
      <c r="R281" s="34">
        <v>2622.28</v>
      </c>
      <c r="S281" s="34">
        <v>2629.98</v>
      </c>
      <c r="T281" s="34">
        <v>2659.48</v>
      </c>
      <c r="U281" s="34">
        <v>2682.88</v>
      </c>
      <c r="V281" s="34">
        <v>2714.45</v>
      </c>
      <c r="W281" s="34">
        <v>2747.2400000000002</v>
      </c>
      <c r="X281" s="34">
        <v>2396.6</v>
      </c>
      <c r="Y281" s="34">
        <v>2027.33</v>
      </c>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row>
    <row r="282" spans="1:75" ht="12" x14ac:dyDescent="0.2">
      <c r="A282" s="33">
        <v>26</v>
      </c>
      <c r="B282" s="34">
        <v>1855.05</v>
      </c>
      <c r="C282" s="34">
        <v>1742.8600000000001</v>
      </c>
      <c r="D282" s="34">
        <v>1654.24</v>
      </c>
      <c r="E282" s="34">
        <v>1492.45</v>
      </c>
      <c r="F282" s="34">
        <v>1512.1200000000001</v>
      </c>
      <c r="G282" s="34">
        <v>1771.26</v>
      </c>
      <c r="H282" s="34">
        <v>1879.19</v>
      </c>
      <c r="I282" s="34">
        <v>2185.5699999999997</v>
      </c>
      <c r="J282" s="34">
        <v>2620.98</v>
      </c>
      <c r="K282" s="34">
        <v>2706.96</v>
      </c>
      <c r="L282" s="34">
        <v>2795.98</v>
      </c>
      <c r="M282" s="34">
        <v>2754.61</v>
      </c>
      <c r="N282" s="34">
        <v>2719.54</v>
      </c>
      <c r="O282" s="34">
        <v>2767.19</v>
      </c>
      <c r="P282" s="34">
        <v>2820.95</v>
      </c>
      <c r="Q282" s="34">
        <v>2829.76</v>
      </c>
      <c r="R282" s="34">
        <v>2792.91</v>
      </c>
      <c r="S282" s="34">
        <v>2657.8</v>
      </c>
      <c r="T282" s="34">
        <v>2615.42</v>
      </c>
      <c r="U282" s="34">
        <v>2517.36</v>
      </c>
      <c r="V282" s="34">
        <v>2542.5700000000002</v>
      </c>
      <c r="W282" s="34">
        <v>2450.64</v>
      </c>
      <c r="X282" s="34">
        <v>2049.8200000000002</v>
      </c>
      <c r="Y282" s="34">
        <v>1927.06</v>
      </c>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row>
    <row r="283" spans="1:75" ht="12" x14ac:dyDescent="0.2">
      <c r="A283" s="33">
        <v>27</v>
      </c>
      <c r="B283" s="34">
        <v>1764.8</v>
      </c>
      <c r="C283" s="34">
        <v>1574.63</v>
      </c>
      <c r="D283" s="34">
        <v>1514.9</v>
      </c>
      <c r="E283" s="34">
        <v>1202.45</v>
      </c>
      <c r="F283" s="34">
        <v>997.99</v>
      </c>
      <c r="G283" s="34">
        <v>1575.57</v>
      </c>
      <c r="H283" s="34">
        <v>1747.3</v>
      </c>
      <c r="I283" s="34">
        <v>2074.25</v>
      </c>
      <c r="J283" s="34">
        <v>2447.46</v>
      </c>
      <c r="K283" s="34">
        <v>2631.04</v>
      </c>
      <c r="L283" s="34">
        <v>2729.12</v>
      </c>
      <c r="M283" s="34">
        <v>2635.07</v>
      </c>
      <c r="N283" s="34">
        <v>2592.5700000000002</v>
      </c>
      <c r="O283" s="34">
        <v>2629.07</v>
      </c>
      <c r="P283" s="34">
        <v>2751.78</v>
      </c>
      <c r="Q283" s="34">
        <v>2676.77</v>
      </c>
      <c r="R283" s="34">
        <v>2692.08</v>
      </c>
      <c r="S283" s="34">
        <v>2623.93</v>
      </c>
      <c r="T283" s="34">
        <v>2573.2199999999998</v>
      </c>
      <c r="U283" s="34">
        <v>2470.91</v>
      </c>
      <c r="V283" s="34">
        <v>2461.91</v>
      </c>
      <c r="W283" s="34">
        <v>2413.63</v>
      </c>
      <c r="X283" s="34">
        <v>2044.32</v>
      </c>
      <c r="Y283" s="34">
        <v>1939.96</v>
      </c>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row>
    <row r="284" spans="1:75" ht="12" x14ac:dyDescent="0.2">
      <c r="A284" s="33">
        <v>28</v>
      </c>
      <c r="B284" s="34">
        <v>1828.63</v>
      </c>
      <c r="C284" s="34">
        <v>1605.58</v>
      </c>
      <c r="D284" s="34">
        <v>1458.19</v>
      </c>
      <c r="E284" s="34">
        <v>933.58999999999992</v>
      </c>
      <c r="F284" s="34">
        <v>810.05</v>
      </c>
      <c r="G284" s="34">
        <v>1647.07</v>
      </c>
      <c r="H284" s="34">
        <v>1876.82</v>
      </c>
      <c r="I284" s="34">
        <v>2165.7599999999998</v>
      </c>
      <c r="J284" s="34">
        <v>2687.83</v>
      </c>
      <c r="K284" s="34">
        <v>2760.79</v>
      </c>
      <c r="L284" s="34">
        <v>2844.41</v>
      </c>
      <c r="M284" s="34">
        <v>2841.37</v>
      </c>
      <c r="N284" s="34">
        <v>2835.89</v>
      </c>
      <c r="O284" s="34">
        <v>2848.57</v>
      </c>
      <c r="P284" s="34">
        <v>2951.03</v>
      </c>
      <c r="Q284" s="34">
        <v>3028.29</v>
      </c>
      <c r="R284" s="34">
        <v>2855.7400000000002</v>
      </c>
      <c r="S284" s="34">
        <v>2805.64</v>
      </c>
      <c r="T284" s="34">
        <v>2756.84</v>
      </c>
      <c r="U284" s="34">
        <v>2718.29</v>
      </c>
      <c r="V284" s="34">
        <v>2706.41</v>
      </c>
      <c r="W284" s="34">
        <v>2671.18</v>
      </c>
      <c r="X284" s="34">
        <v>2282.9699999999998</v>
      </c>
      <c r="Y284" s="34">
        <v>2006.91</v>
      </c>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row>
    <row r="285" spans="1:75" ht="12" x14ac:dyDescent="0.2">
      <c r="A285" s="33">
        <v>29</v>
      </c>
      <c r="B285" s="34">
        <v>1805.84</v>
      </c>
      <c r="C285" s="34">
        <v>1643.34</v>
      </c>
      <c r="D285" s="34">
        <v>1454.35</v>
      </c>
      <c r="E285" s="34">
        <v>1378.31</v>
      </c>
      <c r="F285" s="34">
        <v>1366.2</v>
      </c>
      <c r="G285" s="34">
        <v>1675.8</v>
      </c>
      <c r="H285" s="34">
        <v>1802.38</v>
      </c>
      <c r="I285" s="34">
        <v>2159.12</v>
      </c>
      <c r="J285" s="34">
        <v>2717.35</v>
      </c>
      <c r="K285" s="34">
        <v>2752.9</v>
      </c>
      <c r="L285" s="34">
        <v>2762.04</v>
      </c>
      <c r="M285" s="34">
        <v>2851.93</v>
      </c>
      <c r="N285" s="34">
        <v>2858.92</v>
      </c>
      <c r="O285" s="34">
        <v>2878.47</v>
      </c>
      <c r="P285" s="34">
        <v>3011.48</v>
      </c>
      <c r="Q285" s="34">
        <v>3028.97</v>
      </c>
      <c r="R285" s="34">
        <v>3023.71</v>
      </c>
      <c r="S285" s="34">
        <v>2959.31</v>
      </c>
      <c r="T285" s="34">
        <v>2895.78</v>
      </c>
      <c r="U285" s="34">
        <v>2870.25</v>
      </c>
      <c r="V285" s="34">
        <v>2842.79</v>
      </c>
      <c r="W285" s="34">
        <v>2761.39</v>
      </c>
      <c r="X285" s="34">
        <v>2450.3199999999997</v>
      </c>
      <c r="Y285" s="34">
        <v>2028.96</v>
      </c>
      <c r="Z285" s="24">
        <f>IFERROR(Y285,"скрыть")</f>
        <v>2028.96</v>
      </c>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row>
    <row r="286" spans="1:75" ht="12" x14ac:dyDescent="0.2">
      <c r="A286" s="33">
        <v>30</v>
      </c>
      <c r="B286" s="34">
        <v>1815.92</v>
      </c>
      <c r="C286" s="34">
        <v>1673.72</v>
      </c>
      <c r="D286" s="34">
        <v>1525.47</v>
      </c>
      <c r="E286" s="34">
        <v>1435.67</v>
      </c>
      <c r="F286" s="34">
        <v>1423.1299999999999</v>
      </c>
      <c r="G286" s="34">
        <v>1649.38</v>
      </c>
      <c r="H286" s="34">
        <v>1715.93</v>
      </c>
      <c r="I286" s="34">
        <v>2107.08</v>
      </c>
      <c r="J286" s="34">
        <v>2731.62</v>
      </c>
      <c r="K286" s="34">
        <v>2622.76</v>
      </c>
      <c r="L286" s="34">
        <v>2603.41</v>
      </c>
      <c r="M286" s="34">
        <v>2589.15</v>
      </c>
      <c r="N286" s="34">
        <v>2888.91</v>
      </c>
      <c r="O286" s="34">
        <v>2904.13</v>
      </c>
      <c r="P286" s="34">
        <v>3287.72</v>
      </c>
      <c r="Q286" s="34">
        <v>3284.3</v>
      </c>
      <c r="R286" s="34">
        <v>3050.68</v>
      </c>
      <c r="S286" s="34">
        <v>2933.67</v>
      </c>
      <c r="T286" s="34">
        <v>2882.51</v>
      </c>
      <c r="U286" s="34">
        <v>2837.4900000000002</v>
      </c>
      <c r="V286" s="34">
        <v>2919.95</v>
      </c>
      <c r="W286" s="34">
        <v>2917.92</v>
      </c>
      <c r="X286" s="34">
        <v>2643.58</v>
      </c>
      <c r="Y286" s="34">
        <v>2148.0299999999997</v>
      </c>
      <c r="Z286" s="24">
        <f>IFERROR(Y286,"скрыть")</f>
        <v>2148.0299999999997</v>
      </c>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row>
    <row r="287" spans="1:75" ht="12" x14ac:dyDescent="0.2">
      <c r="A287" s="33">
        <v>31</v>
      </c>
      <c r="B287" s="34">
        <v>1899.91</v>
      </c>
      <c r="C287" s="34">
        <v>1763.77</v>
      </c>
      <c r="D287" s="34">
        <v>1634.49</v>
      </c>
      <c r="E287" s="34">
        <v>1531.3</v>
      </c>
      <c r="F287" s="34">
        <v>1487.42</v>
      </c>
      <c r="G287" s="34">
        <v>1587.7</v>
      </c>
      <c r="H287" s="34">
        <v>1650.6</v>
      </c>
      <c r="I287" s="34">
        <v>1911.02</v>
      </c>
      <c r="J287" s="34">
        <v>2506.04</v>
      </c>
      <c r="K287" s="34">
        <v>2659.44</v>
      </c>
      <c r="L287" s="34">
        <v>2798.06</v>
      </c>
      <c r="M287" s="34">
        <v>2831.38</v>
      </c>
      <c r="N287" s="34">
        <v>2842.61</v>
      </c>
      <c r="O287" s="34">
        <v>2846.41</v>
      </c>
      <c r="P287" s="34">
        <v>2890.36</v>
      </c>
      <c r="Q287" s="34">
        <v>2909.84</v>
      </c>
      <c r="R287" s="34">
        <v>2915.03</v>
      </c>
      <c r="S287" s="34">
        <v>2922.09</v>
      </c>
      <c r="T287" s="34">
        <v>2859.19</v>
      </c>
      <c r="U287" s="34">
        <v>2835.43</v>
      </c>
      <c r="V287" s="34">
        <v>2855.7400000000002</v>
      </c>
      <c r="W287" s="34">
        <v>2843.59</v>
      </c>
      <c r="X287" s="34">
        <v>2522.73</v>
      </c>
      <c r="Y287" s="34">
        <v>2081.69</v>
      </c>
      <c r="Z287" s="24">
        <f>IFERROR(Y287,"скрыть")</f>
        <v>2081.69</v>
      </c>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row>
    <row r="288" spans="1:75" ht="11.25" customHeight="1" x14ac:dyDescent="0.2">
      <c r="A288" s="111"/>
      <c r="B288" s="112" t="s">
        <v>109</v>
      </c>
      <c r="C288" s="112"/>
      <c r="D288" s="112"/>
      <c r="E288" s="112"/>
      <c r="F288" s="112"/>
      <c r="G288" s="112"/>
      <c r="H288" s="112"/>
      <c r="I288" s="112"/>
      <c r="J288" s="112"/>
      <c r="K288" s="112"/>
      <c r="L288" s="112"/>
      <c r="M288" s="112"/>
      <c r="N288" s="112"/>
      <c r="O288" s="112"/>
      <c r="P288" s="112"/>
      <c r="Q288" s="112"/>
      <c r="R288" s="112"/>
      <c r="S288" s="112"/>
      <c r="T288" s="112"/>
      <c r="U288" s="112"/>
      <c r="V288" s="112"/>
      <c r="W288" s="112"/>
      <c r="X288" s="112"/>
      <c r="Y288" s="112"/>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row>
    <row r="289" spans="1:75" ht="11.25" customHeight="1" x14ac:dyDescent="0.2">
      <c r="A289" s="111"/>
      <c r="B289" s="112"/>
      <c r="C289" s="112"/>
      <c r="D289" s="112"/>
      <c r="E289" s="112"/>
      <c r="F289" s="112"/>
      <c r="G289" s="112"/>
      <c r="H289" s="112"/>
      <c r="I289" s="112"/>
      <c r="J289" s="112"/>
      <c r="K289" s="112"/>
      <c r="L289" s="112"/>
      <c r="M289" s="112"/>
      <c r="N289" s="112"/>
      <c r="O289" s="112"/>
      <c r="P289" s="112"/>
      <c r="Q289" s="112"/>
      <c r="R289" s="112"/>
      <c r="S289" s="112"/>
      <c r="T289" s="112"/>
      <c r="U289" s="112"/>
      <c r="V289" s="112"/>
      <c r="W289" s="112"/>
      <c r="X289" s="112"/>
      <c r="Y289" s="112"/>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row>
    <row r="290" spans="1:75" s="27" customFormat="1" ht="32.65" customHeight="1" x14ac:dyDescent="0.2">
      <c r="A290" s="31" t="s">
        <v>83</v>
      </c>
      <c r="B290" s="32" t="s">
        <v>84</v>
      </c>
      <c r="C290" s="32" t="s">
        <v>85</v>
      </c>
      <c r="D290" s="32" t="s">
        <v>86</v>
      </c>
      <c r="E290" s="32" t="s">
        <v>87</v>
      </c>
      <c r="F290" s="32" t="s">
        <v>88</v>
      </c>
      <c r="G290" s="32" t="s">
        <v>89</v>
      </c>
      <c r="H290" s="32" t="s">
        <v>90</v>
      </c>
      <c r="I290" s="32" t="s">
        <v>91</v>
      </c>
      <c r="J290" s="32" t="s">
        <v>92</v>
      </c>
      <c r="K290" s="32" t="s">
        <v>93</v>
      </c>
      <c r="L290" s="32" t="s">
        <v>94</v>
      </c>
      <c r="M290" s="32" t="s">
        <v>95</v>
      </c>
      <c r="N290" s="32" t="s">
        <v>96</v>
      </c>
      <c r="O290" s="32" t="s">
        <v>97</v>
      </c>
      <c r="P290" s="32" t="s">
        <v>98</v>
      </c>
      <c r="Q290" s="32" t="s">
        <v>99</v>
      </c>
      <c r="R290" s="32" t="s">
        <v>100</v>
      </c>
      <c r="S290" s="32" t="s">
        <v>101</v>
      </c>
      <c r="T290" s="32" t="s">
        <v>102</v>
      </c>
      <c r="U290" s="32" t="s">
        <v>103</v>
      </c>
      <c r="V290" s="32" t="s">
        <v>104</v>
      </c>
      <c r="W290" s="32" t="s">
        <v>105</v>
      </c>
      <c r="X290" s="32" t="s">
        <v>106</v>
      </c>
      <c r="Y290" s="32" t="s">
        <v>107</v>
      </c>
      <c r="Z290" s="26"/>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row>
    <row r="291" spans="1:75" ht="12" x14ac:dyDescent="0.2">
      <c r="A291" s="33">
        <v>1</v>
      </c>
      <c r="B291" s="34">
        <v>1893.49</v>
      </c>
      <c r="C291" s="34">
        <v>1751.58</v>
      </c>
      <c r="D291" s="34">
        <v>1699.51</v>
      </c>
      <c r="E291" s="34">
        <v>1659.98</v>
      </c>
      <c r="F291" s="34">
        <v>1643.19</v>
      </c>
      <c r="G291" s="34">
        <v>1647.75</v>
      </c>
      <c r="H291" s="34">
        <v>1659.7</v>
      </c>
      <c r="I291" s="34">
        <v>1910.45</v>
      </c>
      <c r="J291" s="34">
        <v>2098.9299999999998</v>
      </c>
      <c r="K291" s="34">
        <v>2364.7599999999998</v>
      </c>
      <c r="L291" s="34">
        <v>2500.23</v>
      </c>
      <c r="M291" s="34">
        <v>2527.9499999999998</v>
      </c>
      <c r="N291" s="34">
        <v>2506.06</v>
      </c>
      <c r="O291" s="34">
        <v>2514.0100000000002</v>
      </c>
      <c r="P291" s="34">
        <v>2511.27</v>
      </c>
      <c r="Q291" s="34">
        <v>2438.5499999999997</v>
      </c>
      <c r="R291" s="34">
        <v>2323.33</v>
      </c>
      <c r="S291" s="34">
        <v>2387.36</v>
      </c>
      <c r="T291" s="34">
        <v>2433.8199999999997</v>
      </c>
      <c r="U291" s="34">
        <v>2495.29</v>
      </c>
      <c r="V291" s="34">
        <v>2591.2199999999998</v>
      </c>
      <c r="W291" s="34">
        <v>2582.88</v>
      </c>
      <c r="X291" s="34">
        <v>2120.9899999999998</v>
      </c>
      <c r="Y291" s="34">
        <v>1996.2</v>
      </c>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row>
    <row r="292" spans="1:75" ht="12" x14ac:dyDescent="0.2">
      <c r="A292" s="33">
        <v>2</v>
      </c>
      <c r="B292" s="34">
        <v>1823.8</v>
      </c>
      <c r="C292" s="34">
        <v>1722.18</v>
      </c>
      <c r="D292" s="34">
        <v>1643.26</v>
      </c>
      <c r="E292" s="34">
        <v>1629.25</v>
      </c>
      <c r="F292" s="34">
        <v>1619.93</v>
      </c>
      <c r="G292" s="34">
        <v>1638.2</v>
      </c>
      <c r="H292" s="34">
        <v>1608.3</v>
      </c>
      <c r="I292" s="34">
        <v>1818.28</v>
      </c>
      <c r="J292" s="34">
        <v>2088.2799999999997</v>
      </c>
      <c r="K292" s="34">
        <v>2271.91</v>
      </c>
      <c r="L292" s="34">
        <v>2287.8399999999997</v>
      </c>
      <c r="M292" s="34">
        <v>2342.91</v>
      </c>
      <c r="N292" s="34">
        <v>2336.7599999999998</v>
      </c>
      <c r="O292" s="34">
        <v>2307.79</v>
      </c>
      <c r="P292" s="34">
        <v>2292.65</v>
      </c>
      <c r="Q292" s="34">
        <v>2273.4299999999998</v>
      </c>
      <c r="R292" s="34">
        <v>2222.91</v>
      </c>
      <c r="S292" s="34">
        <v>2270.0899999999997</v>
      </c>
      <c r="T292" s="34">
        <v>2273.11</v>
      </c>
      <c r="U292" s="34">
        <v>2420.4699999999998</v>
      </c>
      <c r="V292" s="34">
        <v>2474.15</v>
      </c>
      <c r="W292" s="34">
        <v>2465.0099999999998</v>
      </c>
      <c r="X292" s="34">
        <v>2071.14</v>
      </c>
      <c r="Y292" s="34">
        <v>1885.32</v>
      </c>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row>
    <row r="293" spans="1:75" ht="12" x14ac:dyDescent="0.2">
      <c r="A293" s="33">
        <v>3</v>
      </c>
      <c r="B293" s="34">
        <v>1814.46</v>
      </c>
      <c r="C293" s="34">
        <v>1718.3600000000001</v>
      </c>
      <c r="D293" s="34">
        <v>1635.03</v>
      </c>
      <c r="E293" s="34">
        <v>1618.99</v>
      </c>
      <c r="F293" s="34">
        <v>1616.06</v>
      </c>
      <c r="G293" s="34">
        <v>1624.67</v>
      </c>
      <c r="H293" s="34">
        <v>1642.97</v>
      </c>
      <c r="I293" s="34">
        <v>1861.38</v>
      </c>
      <c r="J293" s="34">
        <v>2112.5299999999997</v>
      </c>
      <c r="K293" s="34">
        <v>2460.94</v>
      </c>
      <c r="L293" s="34">
        <v>2515.79</v>
      </c>
      <c r="M293" s="34">
        <v>2541.35</v>
      </c>
      <c r="N293" s="34">
        <v>2530.7600000000002</v>
      </c>
      <c r="O293" s="34">
        <v>2517.1999999999998</v>
      </c>
      <c r="P293" s="34">
        <v>2498.41</v>
      </c>
      <c r="Q293" s="34">
        <v>2457.7799999999997</v>
      </c>
      <c r="R293" s="34">
        <v>2407.7599999999998</v>
      </c>
      <c r="S293" s="34">
        <v>2433.4899999999998</v>
      </c>
      <c r="T293" s="34">
        <v>2383.2599999999998</v>
      </c>
      <c r="U293" s="34">
        <v>2434.5</v>
      </c>
      <c r="V293" s="34">
        <v>2510.48</v>
      </c>
      <c r="W293" s="34">
        <v>2561.88</v>
      </c>
      <c r="X293" s="34">
        <v>2141.31</v>
      </c>
      <c r="Y293" s="34">
        <v>1981.1100000000001</v>
      </c>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row>
    <row r="294" spans="1:75" ht="12" x14ac:dyDescent="0.2">
      <c r="A294" s="33">
        <v>4</v>
      </c>
      <c r="B294" s="34">
        <v>1755.77</v>
      </c>
      <c r="C294" s="34">
        <v>1685.9</v>
      </c>
      <c r="D294" s="34">
        <v>1641.21</v>
      </c>
      <c r="E294" s="34">
        <v>1637.23</v>
      </c>
      <c r="F294" s="34">
        <v>1632.22</v>
      </c>
      <c r="G294" s="34">
        <v>1617.53</v>
      </c>
      <c r="H294" s="34">
        <v>1575.77</v>
      </c>
      <c r="I294" s="34">
        <v>1706.8600000000001</v>
      </c>
      <c r="J294" s="34">
        <v>1993.76</v>
      </c>
      <c r="K294" s="34">
        <v>2155.3399999999997</v>
      </c>
      <c r="L294" s="34">
        <v>2277.46</v>
      </c>
      <c r="M294" s="34">
        <v>2285.42</v>
      </c>
      <c r="N294" s="34">
        <v>2284.1999999999998</v>
      </c>
      <c r="O294" s="34">
        <v>2282.67</v>
      </c>
      <c r="P294" s="34">
        <v>2381.4699999999998</v>
      </c>
      <c r="Q294" s="34">
        <v>2288.67</v>
      </c>
      <c r="R294" s="34">
        <v>2283.4</v>
      </c>
      <c r="S294" s="34">
        <v>2333.4699999999998</v>
      </c>
      <c r="T294" s="34">
        <v>2338.4699999999998</v>
      </c>
      <c r="U294" s="34">
        <v>2436.11</v>
      </c>
      <c r="V294" s="34">
        <v>2500.04</v>
      </c>
      <c r="W294" s="34">
        <v>2518.63</v>
      </c>
      <c r="X294" s="34">
        <v>2123.94</v>
      </c>
      <c r="Y294" s="34">
        <v>1956.89</v>
      </c>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row>
    <row r="295" spans="1:75" ht="12" x14ac:dyDescent="0.2">
      <c r="A295" s="33">
        <v>5</v>
      </c>
      <c r="B295" s="34">
        <v>1760.15</v>
      </c>
      <c r="C295" s="34">
        <v>1638.01</v>
      </c>
      <c r="D295" s="34">
        <v>1603.81</v>
      </c>
      <c r="E295" s="34">
        <v>1586.82</v>
      </c>
      <c r="F295" s="34">
        <v>1600.29</v>
      </c>
      <c r="G295" s="34">
        <v>1647.26</v>
      </c>
      <c r="H295" s="34">
        <v>1757.58</v>
      </c>
      <c r="I295" s="34">
        <v>2103.21</v>
      </c>
      <c r="J295" s="34">
        <v>2426.0499999999997</v>
      </c>
      <c r="K295" s="34">
        <v>2506.91</v>
      </c>
      <c r="L295" s="34">
        <v>2517.6799999999998</v>
      </c>
      <c r="M295" s="34">
        <v>2570.25</v>
      </c>
      <c r="N295" s="34">
        <v>2541.66</v>
      </c>
      <c r="O295" s="34">
        <v>2561.6799999999998</v>
      </c>
      <c r="P295" s="34">
        <v>2547.04</v>
      </c>
      <c r="Q295" s="34">
        <v>2532.6999999999998</v>
      </c>
      <c r="R295" s="34">
        <v>2512.4299999999998</v>
      </c>
      <c r="S295" s="34">
        <v>2423.31</v>
      </c>
      <c r="T295" s="34">
        <v>2407.44</v>
      </c>
      <c r="U295" s="34">
        <v>2386.0299999999997</v>
      </c>
      <c r="V295" s="34">
        <v>2520.94</v>
      </c>
      <c r="W295" s="34">
        <v>2446.16</v>
      </c>
      <c r="X295" s="34">
        <v>2117.54</v>
      </c>
      <c r="Y295" s="34">
        <v>1883.78</v>
      </c>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row>
    <row r="296" spans="1:75" ht="12" x14ac:dyDescent="0.2">
      <c r="A296" s="33">
        <v>6</v>
      </c>
      <c r="B296" s="34">
        <v>1756.99</v>
      </c>
      <c r="C296" s="34">
        <v>1641.32</v>
      </c>
      <c r="D296" s="34">
        <v>1604.96</v>
      </c>
      <c r="E296" s="34">
        <v>1604.26</v>
      </c>
      <c r="F296" s="34">
        <v>1630.85</v>
      </c>
      <c r="G296" s="34">
        <v>1689.98</v>
      </c>
      <c r="H296" s="34">
        <v>1889.97</v>
      </c>
      <c r="I296" s="34">
        <v>2157.38</v>
      </c>
      <c r="J296" s="34">
        <v>2586.1999999999998</v>
      </c>
      <c r="K296" s="34">
        <v>2659.6</v>
      </c>
      <c r="L296" s="34">
        <v>2661.53</v>
      </c>
      <c r="M296" s="34">
        <v>2696.04</v>
      </c>
      <c r="N296" s="34">
        <v>2693.86</v>
      </c>
      <c r="O296" s="34">
        <v>2699.67</v>
      </c>
      <c r="P296" s="34">
        <v>2694.03</v>
      </c>
      <c r="Q296" s="34">
        <v>2674.13</v>
      </c>
      <c r="R296" s="34">
        <v>2661.51</v>
      </c>
      <c r="S296" s="34">
        <v>2609.3200000000002</v>
      </c>
      <c r="T296" s="34">
        <v>2596.06</v>
      </c>
      <c r="U296" s="34">
        <v>2599.08</v>
      </c>
      <c r="V296" s="34">
        <v>2675.91</v>
      </c>
      <c r="W296" s="34">
        <v>2571.0500000000002</v>
      </c>
      <c r="X296" s="34">
        <v>2099.37</v>
      </c>
      <c r="Y296" s="34">
        <v>1995.82</v>
      </c>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row>
    <row r="297" spans="1:75" ht="12" x14ac:dyDescent="0.2">
      <c r="A297" s="33">
        <v>7</v>
      </c>
      <c r="B297" s="34">
        <v>1728.6100000000001</v>
      </c>
      <c r="C297" s="34">
        <v>1588.51</v>
      </c>
      <c r="D297" s="34">
        <v>1470.74</v>
      </c>
      <c r="E297" s="34">
        <v>1460.65</v>
      </c>
      <c r="F297" s="34">
        <v>1547.98</v>
      </c>
      <c r="G297" s="34">
        <v>1664.63</v>
      </c>
      <c r="H297" s="34">
        <v>1824.1200000000001</v>
      </c>
      <c r="I297" s="34">
        <v>2154.62</v>
      </c>
      <c r="J297" s="34">
        <v>2536.48</v>
      </c>
      <c r="K297" s="34">
        <v>2608.2800000000002</v>
      </c>
      <c r="L297" s="34">
        <v>2608.86</v>
      </c>
      <c r="M297" s="34">
        <v>2665.83</v>
      </c>
      <c r="N297" s="34">
        <v>2643.39</v>
      </c>
      <c r="O297" s="34">
        <v>2652.08</v>
      </c>
      <c r="P297" s="34">
        <v>2636.52</v>
      </c>
      <c r="Q297" s="34">
        <v>2624.7</v>
      </c>
      <c r="R297" s="34">
        <v>2613.75</v>
      </c>
      <c r="S297" s="34">
        <v>2533.63</v>
      </c>
      <c r="T297" s="34">
        <v>2536.5100000000002</v>
      </c>
      <c r="U297" s="34">
        <v>2575.04</v>
      </c>
      <c r="V297" s="34">
        <v>2640.23</v>
      </c>
      <c r="W297" s="34">
        <v>2617.1999999999998</v>
      </c>
      <c r="X297" s="34">
        <v>2269.13</v>
      </c>
      <c r="Y297" s="34">
        <v>2062.1</v>
      </c>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row>
    <row r="298" spans="1:75" ht="12" x14ac:dyDescent="0.2">
      <c r="A298" s="33">
        <v>8</v>
      </c>
      <c r="B298" s="34">
        <v>2064.9899999999998</v>
      </c>
      <c r="C298" s="34">
        <v>1907.35</v>
      </c>
      <c r="D298" s="34">
        <v>1806.82</v>
      </c>
      <c r="E298" s="34">
        <v>1782.33</v>
      </c>
      <c r="F298" s="34">
        <v>1762.72</v>
      </c>
      <c r="G298" s="34">
        <v>1751.29</v>
      </c>
      <c r="H298" s="34">
        <v>1733.74</v>
      </c>
      <c r="I298" s="34">
        <v>2059.08</v>
      </c>
      <c r="J298" s="34">
        <v>2346.58</v>
      </c>
      <c r="K298" s="34">
        <v>2533.35</v>
      </c>
      <c r="L298" s="34">
        <v>2612.41</v>
      </c>
      <c r="M298" s="34">
        <v>2630.71</v>
      </c>
      <c r="N298" s="34">
        <v>2616.5700000000002</v>
      </c>
      <c r="O298" s="34">
        <v>2600.2800000000002</v>
      </c>
      <c r="P298" s="34">
        <v>2594.6999999999998</v>
      </c>
      <c r="Q298" s="34">
        <v>2520.5500000000002</v>
      </c>
      <c r="R298" s="34">
        <v>2472.37</v>
      </c>
      <c r="S298" s="34">
        <v>2526.6999999999998</v>
      </c>
      <c r="T298" s="34">
        <v>2575.15</v>
      </c>
      <c r="U298" s="34">
        <v>2628.83</v>
      </c>
      <c r="V298" s="34">
        <v>2651.37</v>
      </c>
      <c r="W298" s="34">
        <v>2655.78</v>
      </c>
      <c r="X298" s="34">
        <v>2320.75</v>
      </c>
      <c r="Y298" s="34">
        <v>2058.86</v>
      </c>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row>
    <row r="299" spans="1:75" ht="12" x14ac:dyDescent="0.2">
      <c r="A299" s="33">
        <v>9</v>
      </c>
      <c r="B299" s="34">
        <v>2001.73</v>
      </c>
      <c r="C299" s="34">
        <v>1827.07</v>
      </c>
      <c r="D299" s="34">
        <v>1725.6</v>
      </c>
      <c r="E299" s="34">
        <v>1680.09</v>
      </c>
      <c r="F299" s="34">
        <v>1671.34</v>
      </c>
      <c r="G299" s="34">
        <v>1695.7</v>
      </c>
      <c r="H299" s="34">
        <v>1747.72</v>
      </c>
      <c r="I299" s="34">
        <v>2015.13</v>
      </c>
      <c r="J299" s="34">
        <v>2266.6999999999998</v>
      </c>
      <c r="K299" s="34">
        <v>2555.4499999999998</v>
      </c>
      <c r="L299" s="34">
        <v>2637.5</v>
      </c>
      <c r="M299" s="34">
        <v>2655.7400000000002</v>
      </c>
      <c r="N299" s="34">
        <v>2634.66</v>
      </c>
      <c r="O299" s="34">
        <v>2621.4</v>
      </c>
      <c r="P299" s="34">
        <v>2612.98</v>
      </c>
      <c r="Q299" s="34">
        <v>2558.15</v>
      </c>
      <c r="R299" s="34">
        <v>2505.29</v>
      </c>
      <c r="S299" s="34">
        <v>2515.54</v>
      </c>
      <c r="T299" s="34">
        <v>2543.4299999999998</v>
      </c>
      <c r="U299" s="34">
        <v>2612.71</v>
      </c>
      <c r="V299" s="34">
        <v>2640.22</v>
      </c>
      <c r="W299" s="34">
        <v>2659.28</v>
      </c>
      <c r="X299" s="34">
        <v>2242.4499999999998</v>
      </c>
      <c r="Y299" s="34">
        <v>2066.9</v>
      </c>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row>
    <row r="300" spans="1:75" ht="12" x14ac:dyDescent="0.2">
      <c r="A300" s="33">
        <v>10</v>
      </c>
      <c r="B300" s="34">
        <v>1847</v>
      </c>
      <c r="C300" s="34">
        <v>1676.7</v>
      </c>
      <c r="D300" s="34">
        <v>1630.38</v>
      </c>
      <c r="E300" s="34">
        <v>1630.83</v>
      </c>
      <c r="F300" s="34">
        <v>1630.41</v>
      </c>
      <c r="G300" s="34">
        <v>1635.5</v>
      </c>
      <c r="H300" s="34">
        <v>1640.4</v>
      </c>
      <c r="I300" s="34">
        <v>1906.75</v>
      </c>
      <c r="J300" s="34">
        <v>2207.12</v>
      </c>
      <c r="K300" s="34">
        <v>2534.25</v>
      </c>
      <c r="L300" s="34">
        <v>2632.34</v>
      </c>
      <c r="M300" s="34">
        <v>2642.2400000000002</v>
      </c>
      <c r="N300" s="34">
        <v>2639.37</v>
      </c>
      <c r="O300" s="34">
        <v>2623.87</v>
      </c>
      <c r="P300" s="34">
        <v>2617.9499999999998</v>
      </c>
      <c r="Q300" s="34">
        <v>2537.13</v>
      </c>
      <c r="R300" s="34">
        <v>2446.9699999999998</v>
      </c>
      <c r="S300" s="34">
        <v>2469.5699999999997</v>
      </c>
      <c r="T300" s="34">
        <v>2468.29</v>
      </c>
      <c r="U300" s="34">
        <v>2493.89</v>
      </c>
      <c r="V300" s="34">
        <v>2567.4499999999998</v>
      </c>
      <c r="W300" s="34">
        <v>2601.77</v>
      </c>
      <c r="X300" s="34">
        <v>2192.0499999999997</v>
      </c>
      <c r="Y300" s="34">
        <v>2055.4699999999998</v>
      </c>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row>
    <row r="301" spans="1:75" ht="12" x14ac:dyDescent="0.2">
      <c r="A301" s="33">
        <v>11</v>
      </c>
      <c r="B301" s="34">
        <v>1995.66</v>
      </c>
      <c r="C301" s="34">
        <v>1797.58</v>
      </c>
      <c r="D301" s="34">
        <v>1719.75</v>
      </c>
      <c r="E301" s="34">
        <v>1693.94</v>
      </c>
      <c r="F301" s="34">
        <v>1674.95</v>
      </c>
      <c r="G301" s="34">
        <v>1687.79</v>
      </c>
      <c r="H301" s="34">
        <v>1664.9</v>
      </c>
      <c r="I301" s="34">
        <v>1928.96</v>
      </c>
      <c r="J301" s="34">
        <v>2212.36</v>
      </c>
      <c r="K301" s="34">
        <v>2581.2199999999998</v>
      </c>
      <c r="L301" s="34">
        <v>2650.37</v>
      </c>
      <c r="M301" s="34">
        <v>2673.37</v>
      </c>
      <c r="N301" s="34">
        <v>2678.17</v>
      </c>
      <c r="O301" s="34">
        <v>2669.23</v>
      </c>
      <c r="P301" s="34">
        <v>2664.63</v>
      </c>
      <c r="Q301" s="34">
        <v>2626.28</v>
      </c>
      <c r="R301" s="34">
        <v>2563.92</v>
      </c>
      <c r="S301" s="34">
        <v>2625.63</v>
      </c>
      <c r="T301" s="34">
        <v>2645.08</v>
      </c>
      <c r="U301" s="34">
        <v>2666.58</v>
      </c>
      <c r="V301" s="34">
        <v>2695.63</v>
      </c>
      <c r="W301" s="34">
        <v>2707.1</v>
      </c>
      <c r="X301" s="34">
        <v>2414.91</v>
      </c>
      <c r="Y301" s="34">
        <v>2096.9899999999998</v>
      </c>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row>
    <row r="302" spans="1:75" ht="12" x14ac:dyDescent="0.2">
      <c r="A302" s="33">
        <v>12</v>
      </c>
      <c r="B302" s="34">
        <v>1893.78</v>
      </c>
      <c r="C302" s="34">
        <v>1761.31</v>
      </c>
      <c r="D302" s="34">
        <v>1681.39</v>
      </c>
      <c r="E302" s="34">
        <v>1647.98</v>
      </c>
      <c r="F302" s="34">
        <v>1680.41</v>
      </c>
      <c r="G302" s="34">
        <v>1767.94</v>
      </c>
      <c r="H302" s="34">
        <v>1993.72</v>
      </c>
      <c r="I302" s="34">
        <v>2354.63</v>
      </c>
      <c r="J302" s="34">
        <v>2693.69</v>
      </c>
      <c r="K302" s="34">
        <v>2767.01</v>
      </c>
      <c r="L302" s="34">
        <v>2774.18</v>
      </c>
      <c r="M302" s="34">
        <v>2798.64</v>
      </c>
      <c r="N302" s="34">
        <v>2777.7</v>
      </c>
      <c r="O302" s="34">
        <v>2786.13</v>
      </c>
      <c r="P302" s="34">
        <v>2792.2400000000002</v>
      </c>
      <c r="Q302" s="34">
        <v>2763.79</v>
      </c>
      <c r="R302" s="34">
        <v>2757.77</v>
      </c>
      <c r="S302" s="34">
        <v>2727.8</v>
      </c>
      <c r="T302" s="34">
        <v>2687.18</v>
      </c>
      <c r="U302" s="34">
        <v>2654.27</v>
      </c>
      <c r="V302" s="34">
        <v>2661.81</v>
      </c>
      <c r="W302" s="34">
        <v>2621.44</v>
      </c>
      <c r="X302" s="34">
        <v>2166.98</v>
      </c>
      <c r="Y302" s="34">
        <v>1992.19</v>
      </c>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row>
    <row r="303" spans="1:75" ht="12" x14ac:dyDescent="0.2">
      <c r="A303" s="33">
        <v>13</v>
      </c>
      <c r="B303" s="34">
        <v>1825.97</v>
      </c>
      <c r="C303" s="34">
        <v>1660.77</v>
      </c>
      <c r="D303" s="34">
        <v>1583.13</v>
      </c>
      <c r="E303" s="34">
        <v>1563.67</v>
      </c>
      <c r="F303" s="34">
        <v>1638.56</v>
      </c>
      <c r="G303" s="34">
        <v>1728.14</v>
      </c>
      <c r="H303" s="34">
        <v>1912.56</v>
      </c>
      <c r="I303" s="34">
        <v>2169.3199999999997</v>
      </c>
      <c r="J303" s="34">
        <v>2547.0100000000002</v>
      </c>
      <c r="K303" s="34">
        <v>2718.22</v>
      </c>
      <c r="L303" s="34">
        <v>2754.55</v>
      </c>
      <c r="M303" s="34">
        <v>2742.59</v>
      </c>
      <c r="N303" s="34">
        <v>2732.75</v>
      </c>
      <c r="O303" s="34">
        <v>2746.98</v>
      </c>
      <c r="P303" s="34">
        <v>2835.14</v>
      </c>
      <c r="Q303" s="34">
        <v>2864.02</v>
      </c>
      <c r="R303" s="34">
        <v>2779.28</v>
      </c>
      <c r="S303" s="34">
        <v>2757.23</v>
      </c>
      <c r="T303" s="34">
        <v>2745.84</v>
      </c>
      <c r="U303" s="34">
        <v>2746.01</v>
      </c>
      <c r="V303" s="34">
        <v>2790.94</v>
      </c>
      <c r="W303" s="34">
        <v>2647.1</v>
      </c>
      <c r="X303" s="34">
        <v>2161.0099999999998</v>
      </c>
      <c r="Y303" s="34">
        <v>2004.01</v>
      </c>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row>
    <row r="304" spans="1:75" ht="12" x14ac:dyDescent="0.2">
      <c r="A304" s="33">
        <v>14</v>
      </c>
      <c r="B304" s="34">
        <v>1851.17</v>
      </c>
      <c r="C304" s="34">
        <v>1750.72</v>
      </c>
      <c r="D304" s="34">
        <v>1608.15</v>
      </c>
      <c r="E304" s="34">
        <v>1585.51</v>
      </c>
      <c r="F304" s="34">
        <v>1600.71</v>
      </c>
      <c r="G304" s="34">
        <v>1771.97</v>
      </c>
      <c r="H304" s="34">
        <v>2027.91</v>
      </c>
      <c r="I304" s="34">
        <v>2413.3199999999997</v>
      </c>
      <c r="J304" s="34">
        <v>2719.46</v>
      </c>
      <c r="K304" s="34">
        <v>2838.2400000000002</v>
      </c>
      <c r="L304" s="34">
        <v>2910.33</v>
      </c>
      <c r="M304" s="34">
        <v>2879.75</v>
      </c>
      <c r="N304" s="34">
        <v>2844.85</v>
      </c>
      <c r="O304" s="34">
        <v>2898.82</v>
      </c>
      <c r="P304" s="34">
        <v>2988.55</v>
      </c>
      <c r="Q304" s="34">
        <v>2957.72</v>
      </c>
      <c r="R304" s="34">
        <v>2880.85</v>
      </c>
      <c r="S304" s="34">
        <v>2851.9</v>
      </c>
      <c r="T304" s="34">
        <v>2794.71</v>
      </c>
      <c r="U304" s="34">
        <v>2755.21</v>
      </c>
      <c r="V304" s="34">
        <v>2863.66</v>
      </c>
      <c r="W304" s="34">
        <v>2713.02</v>
      </c>
      <c r="X304" s="34">
        <v>2288.06</v>
      </c>
      <c r="Y304" s="34">
        <v>2082.33</v>
      </c>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row>
    <row r="305" spans="1:75" ht="12" x14ac:dyDescent="0.2">
      <c r="A305" s="33">
        <v>15</v>
      </c>
      <c r="B305" s="34">
        <v>1881.45</v>
      </c>
      <c r="C305" s="34">
        <v>1797.09</v>
      </c>
      <c r="D305" s="34">
        <v>1706.47</v>
      </c>
      <c r="E305" s="34">
        <v>1663.67</v>
      </c>
      <c r="F305" s="34">
        <v>1713.82</v>
      </c>
      <c r="G305" s="34">
        <v>1871.65</v>
      </c>
      <c r="H305" s="34">
        <v>2074.9699999999998</v>
      </c>
      <c r="I305" s="34">
        <v>2475.63</v>
      </c>
      <c r="J305" s="34">
        <v>2702.16</v>
      </c>
      <c r="K305" s="34">
        <v>2794.93</v>
      </c>
      <c r="L305" s="34">
        <v>2805.65</v>
      </c>
      <c r="M305" s="34">
        <v>2768.11</v>
      </c>
      <c r="N305" s="34">
        <v>2755.09</v>
      </c>
      <c r="O305" s="34">
        <v>2779.07</v>
      </c>
      <c r="P305" s="34">
        <v>2873.14</v>
      </c>
      <c r="Q305" s="34">
        <v>2808.45</v>
      </c>
      <c r="R305" s="34">
        <v>2772.2</v>
      </c>
      <c r="S305" s="34">
        <v>2751.62</v>
      </c>
      <c r="T305" s="34">
        <v>2759.03</v>
      </c>
      <c r="U305" s="34">
        <v>2747.9</v>
      </c>
      <c r="V305" s="34">
        <v>2765.37</v>
      </c>
      <c r="W305" s="34">
        <v>2688.95</v>
      </c>
      <c r="X305" s="34">
        <v>2414.2399999999998</v>
      </c>
      <c r="Y305" s="34">
        <v>2093.64</v>
      </c>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row>
    <row r="306" spans="1:75" ht="12" x14ac:dyDescent="0.2">
      <c r="A306" s="33">
        <v>16</v>
      </c>
      <c r="B306" s="34">
        <v>1819.29</v>
      </c>
      <c r="C306" s="34">
        <v>1647.27</v>
      </c>
      <c r="D306" s="34">
        <v>1522.18</v>
      </c>
      <c r="E306" s="34">
        <v>1455.21</v>
      </c>
      <c r="F306" s="34">
        <v>1542.72</v>
      </c>
      <c r="G306" s="34">
        <v>1740.5</v>
      </c>
      <c r="H306" s="34">
        <v>1997.3</v>
      </c>
      <c r="I306" s="34">
        <v>2258.67</v>
      </c>
      <c r="J306" s="34">
        <v>2586.34</v>
      </c>
      <c r="K306" s="34">
        <v>2650.92</v>
      </c>
      <c r="L306" s="34">
        <v>2646.2</v>
      </c>
      <c r="M306" s="34">
        <v>2602.81</v>
      </c>
      <c r="N306" s="34">
        <v>2631.32</v>
      </c>
      <c r="O306" s="34">
        <v>2643.51</v>
      </c>
      <c r="P306" s="34">
        <v>2729.92</v>
      </c>
      <c r="Q306" s="34">
        <v>2705.53</v>
      </c>
      <c r="R306" s="34">
        <v>2646.08</v>
      </c>
      <c r="S306" s="34">
        <v>2599.6</v>
      </c>
      <c r="T306" s="34">
        <v>2586.35</v>
      </c>
      <c r="U306" s="34">
        <v>2576.3000000000002</v>
      </c>
      <c r="V306" s="34">
        <v>2622.45</v>
      </c>
      <c r="W306" s="34">
        <v>2645.05</v>
      </c>
      <c r="X306" s="34">
        <v>2348.52</v>
      </c>
      <c r="Y306" s="34">
        <v>2030.8700000000001</v>
      </c>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row>
    <row r="307" spans="1:75" ht="12" x14ac:dyDescent="0.2">
      <c r="A307" s="33">
        <v>17</v>
      </c>
      <c r="B307" s="34">
        <v>1927.59</v>
      </c>
      <c r="C307" s="34">
        <v>1873.8700000000001</v>
      </c>
      <c r="D307" s="34">
        <v>1710.35</v>
      </c>
      <c r="E307" s="34">
        <v>1631.04</v>
      </c>
      <c r="F307" s="34">
        <v>1621.14</v>
      </c>
      <c r="G307" s="34">
        <v>1528.03</v>
      </c>
      <c r="H307" s="34">
        <v>1632.51</v>
      </c>
      <c r="I307" s="34">
        <v>1996.23</v>
      </c>
      <c r="J307" s="34">
        <v>2297.37</v>
      </c>
      <c r="K307" s="34">
        <v>2601.85</v>
      </c>
      <c r="L307" s="34">
        <v>2700.02</v>
      </c>
      <c r="M307" s="34">
        <v>2734.48</v>
      </c>
      <c r="N307" s="34">
        <v>2735.82</v>
      </c>
      <c r="O307" s="34">
        <v>2698.37</v>
      </c>
      <c r="P307" s="34">
        <v>2731.58</v>
      </c>
      <c r="Q307" s="34">
        <v>2716.14</v>
      </c>
      <c r="R307" s="34">
        <v>2698.64</v>
      </c>
      <c r="S307" s="34">
        <v>2700.32</v>
      </c>
      <c r="T307" s="34">
        <v>2696.25</v>
      </c>
      <c r="U307" s="34">
        <v>2703.97</v>
      </c>
      <c r="V307" s="34">
        <v>2728.92</v>
      </c>
      <c r="W307" s="34">
        <v>2710.22</v>
      </c>
      <c r="X307" s="34">
        <v>2294</v>
      </c>
      <c r="Y307" s="34">
        <v>2091.9</v>
      </c>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row>
    <row r="308" spans="1:75" ht="12" x14ac:dyDescent="0.2">
      <c r="A308" s="33">
        <v>18</v>
      </c>
      <c r="B308" s="34">
        <v>1820.6100000000001</v>
      </c>
      <c r="C308" s="34">
        <v>1675.51</v>
      </c>
      <c r="D308" s="34">
        <v>1617.67</v>
      </c>
      <c r="E308" s="34">
        <v>1487.93</v>
      </c>
      <c r="F308" s="34">
        <v>1450.06</v>
      </c>
      <c r="G308" s="34">
        <v>1385.32</v>
      </c>
      <c r="H308" s="34">
        <v>1383.42</v>
      </c>
      <c r="I308" s="34">
        <v>1688.44</v>
      </c>
      <c r="J308" s="34">
        <v>2157.1799999999998</v>
      </c>
      <c r="K308" s="34">
        <v>2530.41</v>
      </c>
      <c r="L308" s="34">
        <v>2688.16</v>
      </c>
      <c r="M308" s="34">
        <v>2708.11</v>
      </c>
      <c r="N308" s="34">
        <v>2705.65</v>
      </c>
      <c r="O308" s="34">
        <v>2705.08</v>
      </c>
      <c r="P308" s="34">
        <v>2702.96</v>
      </c>
      <c r="Q308" s="34">
        <v>2664.31</v>
      </c>
      <c r="R308" s="34">
        <v>2537.39</v>
      </c>
      <c r="S308" s="34">
        <v>2559.67</v>
      </c>
      <c r="T308" s="34">
        <v>2632.08</v>
      </c>
      <c r="U308" s="34">
        <v>2681.52</v>
      </c>
      <c r="V308" s="34">
        <v>2716.21</v>
      </c>
      <c r="W308" s="34">
        <v>2746.64</v>
      </c>
      <c r="X308" s="34">
        <v>2413.71</v>
      </c>
      <c r="Y308" s="34">
        <v>2004.27</v>
      </c>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row>
    <row r="309" spans="1:75" ht="12" x14ac:dyDescent="0.2">
      <c r="A309" s="33">
        <v>19</v>
      </c>
      <c r="B309" s="34">
        <v>1840.8</v>
      </c>
      <c r="C309" s="34">
        <v>1728.21</v>
      </c>
      <c r="D309" s="34">
        <v>1646.9</v>
      </c>
      <c r="E309" s="34">
        <v>1625.13</v>
      </c>
      <c r="F309" s="34">
        <v>1651.05</v>
      </c>
      <c r="G309" s="34">
        <v>1723.27</v>
      </c>
      <c r="H309" s="34">
        <v>1963.71</v>
      </c>
      <c r="I309" s="34">
        <v>2337.7799999999997</v>
      </c>
      <c r="J309" s="34">
        <v>2705.15</v>
      </c>
      <c r="K309" s="34">
        <v>2800.11</v>
      </c>
      <c r="L309" s="34">
        <v>2829.8</v>
      </c>
      <c r="M309" s="34">
        <v>2809.19</v>
      </c>
      <c r="N309" s="34">
        <v>2744.1</v>
      </c>
      <c r="O309" s="34">
        <v>2788.93</v>
      </c>
      <c r="P309" s="34">
        <v>2860.62</v>
      </c>
      <c r="Q309" s="34">
        <v>2817.66</v>
      </c>
      <c r="R309" s="34">
        <v>2738.7400000000002</v>
      </c>
      <c r="S309" s="34">
        <v>2699.27</v>
      </c>
      <c r="T309" s="34">
        <v>2684.92</v>
      </c>
      <c r="U309" s="34">
        <v>2695.22</v>
      </c>
      <c r="V309" s="34">
        <v>2704.53</v>
      </c>
      <c r="W309" s="34">
        <v>2668.67</v>
      </c>
      <c r="X309" s="34">
        <v>2219.9699999999998</v>
      </c>
      <c r="Y309" s="34">
        <v>1995.8600000000001</v>
      </c>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row>
    <row r="310" spans="1:75" ht="12" x14ac:dyDescent="0.2">
      <c r="A310" s="33">
        <v>20</v>
      </c>
      <c r="B310" s="34">
        <v>1863.5</v>
      </c>
      <c r="C310" s="34">
        <v>1665.18</v>
      </c>
      <c r="D310" s="34">
        <v>1468.01</v>
      </c>
      <c r="E310" s="34">
        <v>1422.87</v>
      </c>
      <c r="F310" s="34">
        <v>1490.55</v>
      </c>
      <c r="G310" s="34">
        <v>1723.4</v>
      </c>
      <c r="H310" s="34">
        <v>1916.75</v>
      </c>
      <c r="I310" s="34">
        <v>2287.98</v>
      </c>
      <c r="J310" s="34">
        <v>2662.07</v>
      </c>
      <c r="K310" s="34">
        <v>2919.8</v>
      </c>
      <c r="L310" s="34">
        <v>2938.21</v>
      </c>
      <c r="M310" s="34">
        <v>2916.06</v>
      </c>
      <c r="N310" s="34">
        <v>2906</v>
      </c>
      <c r="O310" s="34">
        <v>2920.64</v>
      </c>
      <c r="P310" s="34">
        <v>3064.68</v>
      </c>
      <c r="Q310" s="34">
        <v>2935.39</v>
      </c>
      <c r="R310" s="34">
        <v>2832.47</v>
      </c>
      <c r="S310" s="34">
        <v>2734.18</v>
      </c>
      <c r="T310" s="34">
        <v>2713.31</v>
      </c>
      <c r="U310" s="34">
        <v>2710.41</v>
      </c>
      <c r="V310" s="34">
        <v>2684.98</v>
      </c>
      <c r="W310" s="34">
        <v>2659.11</v>
      </c>
      <c r="X310" s="34">
        <v>2242.2599999999998</v>
      </c>
      <c r="Y310" s="34">
        <v>2078.2599999999998</v>
      </c>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row>
    <row r="311" spans="1:75" ht="12" x14ac:dyDescent="0.2">
      <c r="A311" s="33">
        <v>21</v>
      </c>
      <c r="B311" s="34">
        <v>1812.1100000000001</v>
      </c>
      <c r="C311" s="34">
        <v>1709.8700000000001</v>
      </c>
      <c r="D311" s="34">
        <v>1610.49</v>
      </c>
      <c r="E311" s="34">
        <v>1502.71</v>
      </c>
      <c r="F311" s="34">
        <v>1560.5</v>
      </c>
      <c r="G311" s="34">
        <v>1742.16</v>
      </c>
      <c r="H311" s="34">
        <v>1886.45</v>
      </c>
      <c r="I311" s="34">
        <v>2316.0099999999998</v>
      </c>
      <c r="J311" s="34">
        <v>2605.5300000000002</v>
      </c>
      <c r="K311" s="34">
        <v>2832.63</v>
      </c>
      <c r="L311" s="34">
        <v>2956.9</v>
      </c>
      <c r="M311" s="34">
        <v>2867.35</v>
      </c>
      <c r="N311" s="34">
        <v>2831.27</v>
      </c>
      <c r="O311" s="34">
        <v>2857.04</v>
      </c>
      <c r="P311" s="34">
        <v>3075.7400000000002</v>
      </c>
      <c r="Q311" s="34">
        <v>2974.03</v>
      </c>
      <c r="R311" s="34">
        <v>2808.69</v>
      </c>
      <c r="S311" s="34">
        <v>2786.88</v>
      </c>
      <c r="T311" s="34">
        <v>2760.14</v>
      </c>
      <c r="U311" s="34">
        <v>2754.87</v>
      </c>
      <c r="V311" s="34">
        <v>2709.02</v>
      </c>
      <c r="W311" s="34">
        <v>2658.62</v>
      </c>
      <c r="X311" s="34">
        <v>2285.96</v>
      </c>
      <c r="Y311" s="34">
        <v>2123.0299999999997</v>
      </c>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row>
    <row r="312" spans="1:75" ht="12" x14ac:dyDescent="0.2">
      <c r="A312" s="33">
        <v>22</v>
      </c>
      <c r="B312" s="34">
        <v>1839.96</v>
      </c>
      <c r="C312" s="34">
        <v>1699.8</v>
      </c>
      <c r="D312" s="34">
        <v>1571.04</v>
      </c>
      <c r="E312" s="34">
        <v>1407.1499999999999</v>
      </c>
      <c r="F312" s="34">
        <v>1501.07</v>
      </c>
      <c r="G312" s="34">
        <v>1745.4</v>
      </c>
      <c r="H312" s="34">
        <v>1885.68</v>
      </c>
      <c r="I312" s="34">
        <v>2330.41</v>
      </c>
      <c r="J312" s="34">
        <v>2687.78</v>
      </c>
      <c r="K312" s="34">
        <v>2861.52</v>
      </c>
      <c r="L312" s="34">
        <v>2889.19</v>
      </c>
      <c r="M312" s="34">
        <v>2888.86</v>
      </c>
      <c r="N312" s="34">
        <v>2812.69</v>
      </c>
      <c r="O312" s="34">
        <v>2894.73</v>
      </c>
      <c r="P312" s="34">
        <v>2974.84</v>
      </c>
      <c r="Q312" s="34">
        <v>2912.76</v>
      </c>
      <c r="R312" s="34">
        <v>2825.52</v>
      </c>
      <c r="S312" s="34">
        <v>2765.79</v>
      </c>
      <c r="T312" s="34">
        <v>2762.56</v>
      </c>
      <c r="U312" s="34">
        <v>2750.44</v>
      </c>
      <c r="V312" s="34">
        <v>2766.39</v>
      </c>
      <c r="W312" s="34">
        <v>2688.66</v>
      </c>
      <c r="X312" s="34">
        <v>2301.7999999999997</v>
      </c>
      <c r="Y312" s="34">
        <v>2070.61</v>
      </c>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row>
    <row r="313" spans="1:75" ht="12" x14ac:dyDescent="0.2">
      <c r="A313" s="33">
        <v>23</v>
      </c>
      <c r="B313" s="34">
        <v>1851.8</v>
      </c>
      <c r="C313" s="34">
        <v>1658.73</v>
      </c>
      <c r="D313" s="34">
        <v>1586.04</v>
      </c>
      <c r="E313" s="34">
        <v>1519.94</v>
      </c>
      <c r="F313" s="34">
        <v>1541.65</v>
      </c>
      <c r="G313" s="34">
        <v>1691.28</v>
      </c>
      <c r="H313" s="34">
        <v>1932.45</v>
      </c>
      <c r="I313" s="34">
        <v>2356.8399999999997</v>
      </c>
      <c r="J313" s="34">
        <v>2703.46</v>
      </c>
      <c r="K313" s="34">
        <v>2803.91</v>
      </c>
      <c r="L313" s="34">
        <v>2852.06</v>
      </c>
      <c r="M313" s="34">
        <v>2835.23</v>
      </c>
      <c r="N313" s="34">
        <v>2869.08</v>
      </c>
      <c r="O313" s="34">
        <v>2897.11</v>
      </c>
      <c r="P313" s="34">
        <v>2995.3</v>
      </c>
      <c r="Q313" s="34">
        <v>2889.16</v>
      </c>
      <c r="R313" s="34">
        <v>2823.85</v>
      </c>
      <c r="S313" s="34">
        <v>2795.57</v>
      </c>
      <c r="T313" s="34">
        <v>2757.83</v>
      </c>
      <c r="U313" s="34">
        <v>2744.8</v>
      </c>
      <c r="V313" s="34">
        <v>2719.21</v>
      </c>
      <c r="W313" s="34">
        <v>2729.97</v>
      </c>
      <c r="X313" s="34">
        <v>2528.52</v>
      </c>
      <c r="Y313" s="34">
        <v>2133.73</v>
      </c>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row>
    <row r="314" spans="1:75" ht="12" x14ac:dyDescent="0.2">
      <c r="A314" s="33">
        <v>24</v>
      </c>
      <c r="B314" s="34">
        <v>2047.99</v>
      </c>
      <c r="C314" s="34">
        <v>1834.76</v>
      </c>
      <c r="D314" s="34">
        <v>1748.97</v>
      </c>
      <c r="E314" s="34">
        <v>1696.43</v>
      </c>
      <c r="F314" s="34">
        <v>1676.69</v>
      </c>
      <c r="G314" s="34">
        <v>1672.04</v>
      </c>
      <c r="H314" s="34">
        <v>1735.35</v>
      </c>
      <c r="I314" s="34">
        <v>2035.99</v>
      </c>
      <c r="J314" s="34">
        <v>2449.7399999999998</v>
      </c>
      <c r="K314" s="34">
        <v>2737.01</v>
      </c>
      <c r="L314" s="34">
        <v>2813.69</v>
      </c>
      <c r="M314" s="34">
        <v>2821.7</v>
      </c>
      <c r="N314" s="34">
        <v>2810.38</v>
      </c>
      <c r="O314" s="34">
        <v>2811.18</v>
      </c>
      <c r="P314" s="34">
        <v>2802.48</v>
      </c>
      <c r="Q314" s="34">
        <v>2829.94</v>
      </c>
      <c r="R314" s="34">
        <v>2819.97</v>
      </c>
      <c r="S314" s="34">
        <v>2813.4900000000002</v>
      </c>
      <c r="T314" s="34">
        <v>2805.56</v>
      </c>
      <c r="U314" s="34">
        <v>2813</v>
      </c>
      <c r="V314" s="34">
        <v>2823.18</v>
      </c>
      <c r="W314" s="34">
        <v>2810.02</v>
      </c>
      <c r="X314" s="34">
        <v>2485.33</v>
      </c>
      <c r="Y314" s="34">
        <v>2108.64</v>
      </c>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row>
    <row r="315" spans="1:75" ht="12" x14ac:dyDescent="0.2">
      <c r="A315" s="33">
        <v>25</v>
      </c>
      <c r="B315" s="34">
        <v>1991.39</v>
      </c>
      <c r="C315" s="34">
        <v>1803.71</v>
      </c>
      <c r="D315" s="34">
        <v>1712.29</v>
      </c>
      <c r="E315" s="34">
        <v>1638.28</v>
      </c>
      <c r="F315" s="34">
        <v>1589.22</v>
      </c>
      <c r="G315" s="34">
        <v>1633.57</v>
      </c>
      <c r="H315" s="34">
        <v>1567.95</v>
      </c>
      <c r="I315" s="34">
        <v>1824.4</v>
      </c>
      <c r="J315" s="34">
        <v>2171.64</v>
      </c>
      <c r="K315" s="34">
        <v>2525.27</v>
      </c>
      <c r="L315" s="34">
        <v>2662.47</v>
      </c>
      <c r="M315" s="34">
        <v>2725.16</v>
      </c>
      <c r="N315" s="34">
        <v>2724.79</v>
      </c>
      <c r="O315" s="34">
        <v>2723.06</v>
      </c>
      <c r="P315" s="34">
        <v>2728.94</v>
      </c>
      <c r="Q315" s="34">
        <v>2686.43</v>
      </c>
      <c r="R315" s="34">
        <v>2622.28</v>
      </c>
      <c r="S315" s="34">
        <v>2629.98</v>
      </c>
      <c r="T315" s="34">
        <v>2659.48</v>
      </c>
      <c r="U315" s="34">
        <v>2682.88</v>
      </c>
      <c r="V315" s="34">
        <v>2714.45</v>
      </c>
      <c r="W315" s="34">
        <v>2747.2400000000002</v>
      </c>
      <c r="X315" s="34">
        <v>2396.6</v>
      </c>
      <c r="Y315" s="34">
        <v>2027.33</v>
      </c>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row>
    <row r="316" spans="1:75" ht="12" x14ac:dyDescent="0.2">
      <c r="A316" s="33">
        <v>26</v>
      </c>
      <c r="B316" s="34">
        <v>1855.05</v>
      </c>
      <c r="C316" s="34">
        <v>1742.8600000000001</v>
      </c>
      <c r="D316" s="34">
        <v>1654.24</v>
      </c>
      <c r="E316" s="34">
        <v>1492.45</v>
      </c>
      <c r="F316" s="34">
        <v>1512.1200000000001</v>
      </c>
      <c r="G316" s="34">
        <v>1771.26</v>
      </c>
      <c r="H316" s="34">
        <v>1879.19</v>
      </c>
      <c r="I316" s="34">
        <v>2185.5699999999997</v>
      </c>
      <c r="J316" s="34">
        <v>2620.98</v>
      </c>
      <c r="K316" s="34">
        <v>2706.96</v>
      </c>
      <c r="L316" s="34">
        <v>2795.98</v>
      </c>
      <c r="M316" s="34">
        <v>2754.61</v>
      </c>
      <c r="N316" s="34">
        <v>2719.54</v>
      </c>
      <c r="O316" s="34">
        <v>2767.19</v>
      </c>
      <c r="P316" s="34">
        <v>2820.95</v>
      </c>
      <c r="Q316" s="34">
        <v>2829.76</v>
      </c>
      <c r="R316" s="34">
        <v>2792.91</v>
      </c>
      <c r="S316" s="34">
        <v>2657.8</v>
      </c>
      <c r="T316" s="34">
        <v>2615.42</v>
      </c>
      <c r="U316" s="34">
        <v>2517.36</v>
      </c>
      <c r="V316" s="34">
        <v>2542.5700000000002</v>
      </c>
      <c r="W316" s="34">
        <v>2450.64</v>
      </c>
      <c r="X316" s="34">
        <v>2049.8200000000002</v>
      </c>
      <c r="Y316" s="34">
        <v>1927.06</v>
      </c>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row>
    <row r="317" spans="1:75" ht="12" x14ac:dyDescent="0.2">
      <c r="A317" s="33">
        <v>27</v>
      </c>
      <c r="B317" s="34">
        <v>1764.8</v>
      </c>
      <c r="C317" s="34">
        <v>1574.63</v>
      </c>
      <c r="D317" s="34">
        <v>1514.9</v>
      </c>
      <c r="E317" s="34">
        <v>1202.45</v>
      </c>
      <c r="F317" s="34">
        <v>997.99</v>
      </c>
      <c r="G317" s="34">
        <v>1575.57</v>
      </c>
      <c r="H317" s="34">
        <v>1747.3</v>
      </c>
      <c r="I317" s="34">
        <v>2074.25</v>
      </c>
      <c r="J317" s="34">
        <v>2447.46</v>
      </c>
      <c r="K317" s="34">
        <v>2631.04</v>
      </c>
      <c r="L317" s="34">
        <v>2729.12</v>
      </c>
      <c r="M317" s="34">
        <v>2635.07</v>
      </c>
      <c r="N317" s="34">
        <v>2592.5700000000002</v>
      </c>
      <c r="O317" s="34">
        <v>2629.07</v>
      </c>
      <c r="P317" s="34">
        <v>2751.78</v>
      </c>
      <c r="Q317" s="34">
        <v>2676.77</v>
      </c>
      <c r="R317" s="34">
        <v>2692.08</v>
      </c>
      <c r="S317" s="34">
        <v>2623.93</v>
      </c>
      <c r="T317" s="34">
        <v>2573.2199999999998</v>
      </c>
      <c r="U317" s="34">
        <v>2470.91</v>
      </c>
      <c r="V317" s="34">
        <v>2461.91</v>
      </c>
      <c r="W317" s="34">
        <v>2413.63</v>
      </c>
      <c r="X317" s="34">
        <v>2044.32</v>
      </c>
      <c r="Y317" s="34">
        <v>1939.96</v>
      </c>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row>
    <row r="318" spans="1:75" ht="12" x14ac:dyDescent="0.2">
      <c r="A318" s="33">
        <v>28</v>
      </c>
      <c r="B318" s="34">
        <v>1828.63</v>
      </c>
      <c r="C318" s="34">
        <v>1605.58</v>
      </c>
      <c r="D318" s="34">
        <v>1458.19</v>
      </c>
      <c r="E318" s="34">
        <v>933.58999999999992</v>
      </c>
      <c r="F318" s="34">
        <v>810.05</v>
      </c>
      <c r="G318" s="34">
        <v>1647.07</v>
      </c>
      <c r="H318" s="34">
        <v>1876.82</v>
      </c>
      <c r="I318" s="34">
        <v>2165.7599999999998</v>
      </c>
      <c r="J318" s="34">
        <v>2687.83</v>
      </c>
      <c r="K318" s="34">
        <v>2760.79</v>
      </c>
      <c r="L318" s="34">
        <v>2844.41</v>
      </c>
      <c r="M318" s="34">
        <v>2841.37</v>
      </c>
      <c r="N318" s="34">
        <v>2835.89</v>
      </c>
      <c r="O318" s="34">
        <v>2848.57</v>
      </c>
      <c r="P318" s="34">
        <v>2951.03</v>
      </c>
      <c r="Q318" s="34">
        <v>3028.29</v>
      </c>
      <c r="R318" s="34">
        <v>2855.7400000000002</v>
      </c>
      <c r="S318" s="34">
        <v>2805.64</v>
      </c>
      <c r="T318" s="34">
        <v>2756.84</v>
      </c>
      <c r="U318" s="34">
        <v>2718.29</v>
      </c>
      <c r="V318" s="34">
        <v>2706.41</v>
      </c>
      <c r="W318" s="34">
        <v>2671.18</v>
      </c>
      <c r="X318" s="34">
        <v>2282.9699999999998</v>
      </c>
      <c r="Y318" s="34">
        <v>2006.91</v>
      </c>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row>
    <row r="319" spans="1:75" ht="12" x14ac:dyDescent="0.2">
      <c r="A319" s="33">
        <v>29</v>
      </c>
      <c r="B319" s="34">
        <v>1805.84</v>
      </c>
      <c r="C319" s="34">
        <v>1643.34</v>
      </c>
      <c r="D319" s="34">
        <v>1454.35</v>
      </c>
      <c r="E319" s="34">
        <v>1378.31</v>
      </c>
      <c r="F319" s="34">
        <v>1366.2</v>
      </c>
      <c r="G319" s="34">
        <v>1675.8</v>
      </c>
      <c r="H319" s="34">
        <v>1802.38</v>
      </c>
      <c r="I319" s="34">
        <v>2159.12</v>
      </c>
      <c r="J319" s="34">
        <v>2717.35</v>
      </c>
      <c r="K319" s="34">
        <v>2752.9</v>
      </c>
      <c r="L319" s="34">
        <v>2762.04</v>
      </c>
      <c r="M319" s="34">
        <v>2851.93</v>
      </c>
      <c r="N319" s="34">
        <v>2858.92</v>
      </c>
      <c r="O319" s="34">
        <v>2878.47</v>
      </c>
      <c r="P319" s="34">
        <v>3011.48</v>
      </c>
      <c r="Q319" s="34">
        <v>3028.97</v>
      </c>
      <c r="R319" s="34">
        <v>3023.71</v>
      </c>
      <c r="S319" s="34">
        <v>2959.31</v>
      </c>
      <c r="T319" s="34">
        <v>2895.78</v>
      </c>
      <c r="U319" s="34">
        <v>2870.25</v>
      </c>
      <c r="V319" s="34">
        <v>2842.79</v>
      </c>
      <c r="W319" s="34">
        <v>2761.39</v>
      </c>
      <c r="X319" s="34">
        <v>2450.3199999999997</v>
      </c>
      <c r="Y319" s="34">
        <v>2028.96</v>
      </c>
      <c r="Z319" s="24">
        <f>IFERROR(Y319,"скрыть")</f>
        <v>2028.96</v>
      </c>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row>
    <row r="320" spans="1:75" ht="12" x14ac:dyDescent="0.2">
      <c r="A320" s="33">
        <v>30</v>
      </c>
      <c r="B320" s="34">
        <v>1815.92</v>
      </c>
      <c r="C320" s="34">
        <v>1673.72</v>
      </c>
      <c r="D320" s="34">
        <v>1525.47</v>
      </c>
      <c r="E320" s="34">
        <v>1435.67</v>
      </c>
      <c r="F320" s="34">
        <v>1423.1299999999999</v>
      </c>
      <c r="G320" s="34">
        <v>1649.38</v>
      </c>
      <c r="H320" s="34">
        <v>1715.93</v>
      </c>
      <c r="I320" s="34">
        <v>2107.08</v>
      </c>
      <c r="J320" s="34">
        <v>2731.62</v>
      </c>
      <c r="K320" s="34">
        <v>2622.76</v>
      </c>
      <c r="L320" s="34">
        <v>2603.41</v>
      </c>
      <c r="M320" s="34">
        <v>2589.15</v>
      </c>
      <c r="N320" s="34">
        <v>2888.91</v>
      </c>
      <c r="O320" s="34">
        <v>2904.13</v>
      </c>
      <c r="P320" s="34">
        <v>3287.72</v>
      </c>
      <c r="Q320" s="34">
        <v>3284.3</v>
      </c>
      <c r="R320" s="34">
        <v>3050.68</v>
      </c>
      <c r="S320" s="34">
        <v>2933.67</v>
      </c>
      <c r="T320" s="34">
        <v>2882.51</v>
      </c>
      <c r="U320" s="34">
        <v>2837.4900000000002</v>
      </c>
      <c r="V320" s="34">
        <v>2919.95</v>
      </c>
      <c r="W320" s="34">
        <v>2917.92</v>
      </c>
      <c r="X320" s="34">
        <v>2643.58</v>
      </c>
      <c r="Y320" s="34">
        <v>2148.0299999999997</v>
      </c>
      <c r="Z320" s="24">
        <f>IFERROR(Y320,"скрыть")</f>
        <v>2148.0299999999997</v>
      </c>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row>
    <row r="321" spans="1:75" ht="12" x14ac:dyDescent="0.2">
      <c r="A321" s="33">
        <v>31</v>
      </c>
      <c r="B321" s="34">
        <v>1899.91</v>
      </c>
      <c r="C321" s="34">
        <v>1763.77</v>
      </c>
      <c r="D321" s="34">
        <v>1634.49</v>
      </c>
      <c r="E321" s="34">
        <v>1531.3</v>
      </c>
      <c r="F321" s="34">
        <v>1487.42</v>
      </c>
      <c r="G321" s="34">
        <v>1587.7</v>
      </c>
      <c r="H321" s="34">
        <v>1650.6</v>
      </c>
      <c r="I321" s="34">
        <v>1911.02</v>
      </c>
      <c r="J321" s="34">
        <v>2506.04</v>
      </c>
      <c r="K321" s="34">
        <v>2659.44</v>
      </c>
      <c r="L321" s="34">
        <v>2798.06</v>
      </c>
      <c r="M321" s="34">
        <v>2831.38</v>
      </c>
      <c r="N321" s="34">
        <v>2842.61</v>
      </c>
      <c r="O321" s="34">
        <v>2846.41</v>
      </c>
      <c r="P321" s="34">
        <v>2890.36</v>
      </c>
      <c r="Q321" s="34">
        <v>2909.84</v>
      </c>
      <c r="R321" s="34">
        <v>2915.03</v>
      </c>
      <c r="S321" s="34">
        <v>2922.09</v>
      </c>
      <c r="T321" s="34">
        <v>2859.19</v>
      </c>
      <c r="U321" s="34">
        <v>2835.43</v>
      </c>
      <c r="V321" s="34">
        <v>2855.7400000000002</v>
      </c>
      <c r="W321" s="34">
        <v>2843.59</v>
      </c>
      <c r="X321" s="34">
        <v>2522.73</v>
      </c>
      <c r="Y321" s="34">
        <v>2081.69</v>
      </c>
      <c r="Z321" s="24">
        <f>IFERROR(Y321,"скрыть")</f>
        <v>2081.69</v>
      </c>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row>
    <row r="322" spans="1:75" ht="11.25" customHeight="1" x14ac:dyDescent="0.2">
      <c r="A322" s="111"/>
      <c r="B322" s="112" t="s">
        <v>110</v>
      </c>
      <c r="C322" s="112"/>
      <c r="D322" s="112"/>
      <c r="E322" s="112"/>
      <c r="F322" s="112"/>
      <c r="G322" s="112"/>
      <c r="H322" s="112"/>
      <c r="I322" s="112"/>
      <c r="J322" s="112"/>
      <c r="K322" s="112"/>
      <c r="L322" s="112"/>
      <c r="M322" s="112"/>
      <c r="N322" s="112"/>
      <c r="O322" s="112"/>
      <c r="P322" s="112"/>
      <c r="Q322" s="112"/>
      <c r="R322" s="112"/>
      <c r="S322" s="112"/>
      <c r="T322" s="112"/>
      <c r="U322" s="112"/>
      <c r="V322" s="112"/>
      <c r="W322" s="112"/>
      <c r="X322" s="112"/>
      <c r="Y322" s="112"/>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row>
    <row r="323" spans="1:75" ht="11.25" customHeight="1" x14ac:dyDescent="0.2">
      <c r="A323" s="111"/>
      <c r="B323" s="112"/>
      <c r="C323" s="112"/>
      <c r="D323" s="112"/>
      <c r="E323" s="112"/>
      <c r="F323" s="112"/>
      <c r="G323" s="112"/>
      <c r="H323" s="112"/>
      <c r="I323" s="112"/>
      <c r="J323" s="112"/>
      <c r="K323" s="112"/>
      <c r="L323" s="112"/>
      <c r="M323" s="112"/>
      <c r="N323" s="112"/>
      <c r="O323" s="112"/>
      <c r="P323" s="112"/>
      <c r="Q323" s="112"/>
      <c r="R323" s="112"/>
      <c r="S323" s="112"/>
      <c r="T323" s="112"/>
      <c r="U323" s="112"/>
      <c r="V323" s="112"/>
      <c r="W323" s="112"/>
      <c r="X323" s="112"/>
      <c r="Y323" s="112"/>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row>
    <row r="324" spans="1:75" s="27" customFormat="1" ht="32.65" customHeight="1" x14ac:dyDescent="0.2">
      <c r="A324" s="31" t="s">
        <v>83</v>
      </c>
      <c r="B324" s="32" t="s">
        <v>84</v>
      </c>
      <c r="C324" s="32" t="s">
        <v>85</v>
      </c>
      <c r="D324" s="32" t="s">
        <v>86</v>
      </c>
      <c r="E324" s="32" t="s">
        <v>87</v>
      </c>
      <c r="F324" s="32" t="s">
        <v>88</v>
      </c>
      <c r="G324" s="32" t="s">
        <v>89</v>
      </c>
      <c r="H324" s="32" t="s">
        <v>90</v>
      </c>
      <c r="I324" s="32" t="s">
        <v>91</v>
      </c>
      <c r="J324" s="32" t="s">
        <v>92</v>
      </c>
      <c r="K324" s="32" t="s">
        <v>93</v>
      </c>
      <c r="L324" s="32" t="s">
        <v>94</v>
      </c>
      <c r="M324" s="32" t="s">
        <v>95</v>
      </c>
      <c r="N324" s="32" t="s">
        <v>96</v>
      </c>
      <c r="O324" s="32" t="s">
        <v>97</v>
      </c>
      <c r="P324" s="32" t="s">
        <v>98</v>
      </c>
      <c r="Q324" s="32" t="s">
        <v>99</v>
      </c>
      <c r="R324" s="32" t="s">
        <v>100</v>
      </c>
      <c r="S324" s="32" t="s">
        <v>101</v>
      </c>
      <c r="T324" s="32" t="s">
        <v>102</v>
      </c>
      <c r="U324" s="32" t="s">
        <v>103</v>
      </c>
      <c r="V324" s="32" t="s">
        <v>104</v>
      </c>
      <c r="W324" s="32" t="s">
        <v>105</v>
      </c>
      <c r="X324" s="32" t="s">
        <v>106</v>
      </c>
      <c r="Y324" s="32" t="s">
        <v>107</v>
      </c>
      <c r="Z324" s="26"/>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row>
    <row r="325" spans="1:75" ht="12" x14ac:dyDescent="0.2">
      <c r="A325" s="33">
        <v>1</v>
      </c>
      <c r="B325" s="34">
        <v>1893.49</v>
      </c>
      <c r="C325" s="34">
        <v>1751.58</v>
      </c>
      <c r="D325" s="34">
        <v>1699.51</v>
      </c>
      <c r="E325" s="34">
        <v>1659.98</v>
      </c>
      <c r="F325" s="34">
        <v>1643.19</v>
      </c>
      <c r="G325" s="34">
        <v>1647.75</v>
      </c>
      <c r="H325" s="34">
        <v>1659.7</v>
      </c>
      <c r="I325" s="34">
        <v>1910.45</v>
      </c>
      <c r="J325" s="34">
        <v>2098.9299999999998</v>
      </c>
      <c r="K325" s="34">
        <v>2364.7599999999998</v>
      </c>
      <c r="L325" s="34">
        <v>2500.23</v>
      </c>
      <c r="M325" s="34">
        <v>2527.9499999999998</v>
      </c>
      <c r="N325" s="34">
        <v>2506.06</v>
      </c>
      <c r="O325" s="34">
        <v>2514.0100000000002</v>
      </c>
      <c r="P325" s="34">
        <v>2511.27</v>
      </c>
      <c r="Q325" s="34">
        <v>2438.5499999999997</v>
      </c>
      <c r="R325" s="34">
        <v>2323.33</v>
      </c>
      <c r="S325" s="34">
        <v>2387.36</v>
      </c>
      <c r="T325" s="34">
        <v>2433.8199999999997</v>
      </c>
      <c r="U325" s="34">
        <v>2495.29</v>
      </c>
      <c r="V325" s="34">
        <v>2591.2199999999998</v>
      </c>
      <c r="W325" s="34">
        <v>2582.88</v>
      </c>
      <c r="X325" s="34">
        <v>2120.9899999999998</v>
      </c>
      <c r="Y325" s="34">
        <v>1996.2</v>
      </c>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row>
    <row r="326" spans="1:75" ht="12" x14ac:dyDescent="0.2">
      <c r="A326" s="33">
        <v>2</v>
      </c>
      <c r="B326" s="34">
        <v>1823.8</v>
      </c>
      <c r="C326" s="34">
        <v>1722.18</v>
      </c>
      <c r="D326" s="34">
        <v>1643.26</v>
      </c>
      <c r="E326" s="34">
        <v>1629.25</v>
      </c>
      <c r="F326" s="34">
        <v>1619.93</v>
      </c>
      <c r="G326" s="34">
        <v>1638.2</v>
      </c>
      <c r="H326" s="34">
        <v>1608.3</v>
      </c>
      <c r="I326" s="34">
        <v>1818.28</v>
      </c>
      <c r="J326" s="34">
        <v>2088.2799999999997</v>
      </c>
      <c r="K326" s="34">
        <v>2271.91</v>
      </c>
      <c r="L326" s="34">
        <v>2287.8399999999997</v>
      </c>
      <c r="M326" s="34">
        <v>2342.91</v>
      </c>
      <c r="N326" s="34">
        <v>2336.7599999999998</v>
      </c>
      <c r="O326" s="34">
        <v>2307.79</v>
      </c>
      <c r="P326" s="34">
        <v>2292.65</v>
      </c>
      <c r="Q326" s="34">
        <v>2273.4299999999998</v>
      </c>
      <c r="R326" s="34">
        <v>2222.91</v>
      </c>
      <c r="S326" s="34">
        <v>2270.0899999999997</v>
      </c>
      <c r="T326" s="34">
        <v>2273.11</v>
      </c>
      <c r="U326" s="34">
        <v>2420.4699999999998</v>
      </c>
      <c r="V326" s="34">
        <v>2474.15</v>
      </c>
      <c r="W326" s="34">
        <v>2465.0099999999998</v>
      </c>
      <c r="X326" s="34">
        <v>2071.14</v>
      </c>
      <c r="Y326" s="34">
        <v>1885.32</v>
      </c>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row>
    <row r="327" spans="1:75" ht="12" x14ac:dyDescent="0.2">
      <c r="A327" s="33">
        <v>3</v>
      </c>
      <c r="B327" s="34">
        <v>1814.46</v>
      </c>
      <c r="C327" s="34">
        <v>1718.3600000000001</v>
      </c>
      <c r="D327" s="34">
        <v>1635.03</v>
      </c>
      <c r="E327" s="34">
        <v>1618.99</v>
      </c>
      <c r="F327" s="34">
        <v>1616.06</v>
      </c>
      <c r="G327" s="34">
        <v>1624.67</v>
      </c>
      <c r="H327" s="34">
        <v>1642.97</v>
      </c>
      <c r="I327" s="34">
        <v>1861.38</v>
      </c>
      <c r="J327" s="34">
        <v>2112.5299999999997</v>
      </c>
      <c r="K327" s="34">
        <v>2460.94</v>
      </c>
      <c r="L327" s="34">
        <v>2515.79</v>
      </c>
      <c r="M327" s="34">
        <v>2541.35</v>
      </c>
      <c r="N327" s="34">
        <v>2530.7600000000002</v>
      </c>
      <c r="O327" s="34">
        <v>2517.1999999999998</v>
      </c>
      <c r="P327" s="34">
        <v>2498.41</v>
      </c>
      <c r="Q327" s="34">
        <v>2457.7799999999997</v>
      </c>
      <c r="R327" s="34">
        <v>2407.7599999999998</v>
      </c>
      <c r="S327" s="34">
        <v>2433.4899999999998</v>
      </c>
      <c r="T327" s="34">
        <v>2383.2599999999998</v>
      </c>
      <c r="U327" s="34">
        <v>2434.5</v>
      </c>
      <c r="V327" s="34">
        <v>2510.48</v>
      </c>
      <c r="W327" s="34">
        <v>2561.88</v>
      </c>
      <c r="X327" s="34">
        <v>2141.31</v>
      </c>
      <c r="Y327" s="34">
        <v>1981.1100000000001</v>
      </c>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row>
    <row r="328" spans="1:75" ht="12" x14ac:dyDescent="0.2">
      <c r="A328" s="33">
        <v>4</v>
      </c>
      <c r="B328" s="34">
        <v>1755.77</v>
      </c>
      <c r="C328" s="34">
        <v>1685.9</v>
      </c>
      <c r="D328" s="34">
        <v>1641.21</v>
      </c>
      <c r="E328" s="34">
        <v>1637.23</v>
      </c>
      <c r="F328" s="34">
        <v>1632.22</v>
      </c>
      <c r="G328" s="34">
        <v>1617.53</v>
      </c>
      <c r="H328" s="34">
        <v>1575.77</v>
      </c>
      <c r="I328" s="34">
        <v>1706.8600000000001</v>
      </c>
      <c r="J328" s="34">
        <v>1993.76</v>
      </c>
      <c r="K328" s="34">
        <v>2155.3399999999997</v>
      </c>
      <c r="L328" s="34">
        <v>2277.46</v>
      </c>
      <c r="M328" s="34">
        <v>2285.42</v>
      </c>
      <c r="N328" s="34">
        <v>2284.1999999999998</v>
      </c>
      <c r="O328" s="34">
        <v>2282.67</v>
      </c>
      <c r="P328" s="34">
        <v>2381.4699999999998</v>
      </c>
      <c r="Q328" s="34">
        <v>2288.67</v>
      </c>
      <c r="R328" s="34">
        <v>2283.4</v>
      </c>
      <c r="S328" s="34">
        <v>2333.4699999999998</v>
      </c>
      <c r="T328" s="34">
        <v>2338.4699999999998</v>
      </c>
      <c r="U328" s="34">
        <v>2436.11</v>
      </c>
      <c r="V328" s="34">
        <v>2500.04</v>
      </c>
      <c r="W328" s="34">
        <v>2518.63</v>
      </c>
      <c r="X328" s="34">
        <v>2123.94</v>
      </c>
      <c r="Y328" s="34">
        <v>1956.89</v>
      </c>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row>
    <row r="329" spans="1:75" ht="12" x14ac:dyDescent="0.2">
      <c r="A329" s="33">
        <v>5</v>
      </c>
      <c r="B329" s="34">
        <v>1760.15</v>
      </c>
      <c r="C329" s="34">
        <v>1638.01</v>
      </c>
      <c r="D329" s="34">
        <v>1603.81</v>
      </c>
      <c r="E329" s="34">
        <v>1586.82</v>
      </c>
      <c r="F329" s="34">
        <v>1600.29</v>
      </c>
      <c r="G329" s="34">
        <v>1647.26</v>
      </c>
      <c r="H329" s="34">
        <v>1757.58</v>
      </c>
      <c r="I329" s="34">
        <v>2103.21</v>
      </c>
      <c r="J329" s="34">
        <v>2426.0499999999997</v>
      </c>
      <c r="K329" s="34">
        <v>2506.91</v>
      </c>
      <c r="L329" s="34">
        <v>2517.6799999999998</v>
      </c>
      <c r="M329" s="34">
        <v>2570.25</v>
      </c>
      <c r="N329" s="34">
        <v>2541.66</v>
      </c>
      <c r="O329" s="34">
        <v>2561.6799999999998</v>
      </c>
      <c r="P329" s="34">
        <v>2547.04</v>
      </c>
      <c r="Q329" s="34">
        <v>2532.6999999999998</v>
      </c>
      <c r="R329" s="34">
        <v>2512.4299999999998</v>
      </c>
      <c r="S329" s="34">
        <v>2423.31</v>
      </c>
      <c r="T329" s="34">
        <v>2407.44</v>
      </c>
      <c r="U329" s="34">
        <v>2386.0299999999997</v>
      </c>
      <c r="V329" s="34">
        <v>2520.94</v>
      </c>
      <c r="W329" s="34">
        <v>2446.16</v>
      </c>
      <c r="X329" s="34">
        <v>2117.54</v>
      </c>
      <c r="Y329" s="34">
        <v>1883.78</v>
      </c>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row>
    <row r="330" spans="1:75" ht="12" x14ac:dyDescent="0.2">
      <c r="A330" s="33">
        <v>6</v>
      </c>
      <c r="B330" s="34">
        <v>1756.99</v>
      </c>
      <c r="C330" s="34">
        <v>1641.32</v>
      </c>
      <c r="D330" s="34">
        <v>1604.96</v>
      </c>
      <c r="E330" s="34">
        <v>1604.26</v>
      </c>
      <c r="F330" s="34">
        <v>1630.85</v>
      </c>
      <c r="G330" s="34">
        <v>1689.98</v>
      </c>
      <c r="H330" s="34">
        <v>1889.97</v>
      </c>
      <c r="I330" s="34">
        <v>2157.38</v>
      </c>
      <c r="J330" s="34">
        <v>2586.1999999999998</v>
      </c>
      <c r="K330" s="34">
        <v>2659.6</v>
      </c>
      <c r="L330" s="34">
        <v>2661.53</v>
      </c>
      <c r="M330" s="34">
        <v>2696.04</v>
      </c>
      <c r="N330" s="34">
        <v>2693.86</v>
      </c>
      <c r="O330" s="34">
        <v>2699.67</v>
      </c>
      <c r="P330" s="34">
        <v>2694.03</v>
      </c>
      <c r="Q330" s="34">
        <v>2674.13</v>
      </c>
      <c r="R330" s="34">
        <v>2661.51</v>
      </c>
      <c r="S330" s="34">
        <v>2609.3200000000002</v>
      </c>
      <c r="T330" s="34">
        <v>2596.06</v>
      </c>
      <c r="U330" s="34">
        <v>2599.08</v>
      </c>
      <c r="V330" s="34">
        <v>2675.91</v>
      </c>
      <c r="W330" s="34">
        <v>2571.0500000000002</v>
      </c>
      <c r="X330" s="34">
        <v>2099.37</v>
      </c>
      <c r="Y330" s="34">
        <v>1995.82</v>
      </c>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row>
    <row r="331" spans="1:75" ht="12" x14ac:dyDescent="0.2">
      <c r="A331" s="33">
        <v>7</v>
      </c>
      <c r="B331" s="34">
        <v>1728.6100000000001</v>
      </c>
      <c r="C331" s="34">
        <v>1588.51</v>
      </c>
      <c r="D331" s="34">
        <v>1470.74</v>
      </c>
      <c r="E331" s="34">
        <v>1460.65</v>
      </c>
      <c r="F331" s="34">
        <v>1547.98</v>
      </c>
      <c r="G331" s="34">
        <v>1664.63</v>
      </c>
      <c r="H331" s="34">
        <v>1824.1200000000001</v>
      </c>
      <c r="I331" s="34">
        <v>2154.62</v>
      </c>
      <c r="J331" s="34">
        <v>2536.48</v>
      </c>
      <c r="K331" s="34">
        <v>2608.2800000000002</v>
      </c>
      <c r="L331" s="34">
        <v>2608.86</v>
      </c>
      <c r="M331" s="34">
        <v>2665.83</v>
      </c>
      <c r="N331" s="34">
        <v>2643.39</v>
      </c>
      <c r="O331" s="34">
        <v>2652.08</v>
      </c>
      <c r="P331" s="34">
        <v>2636.52</v>
      </c>
      <c r="Q331" s="34">
        <v>2624.7</v>
      </c>
      <c r="R331" s="34">
        <v>2613.75</v>
      </c>
      <c r="S331" s="34">
        <v>2533.63</v>
      </c>
      <c r="T331" s="34">
        <v>2536.5100000000002</v>
      </c>
      <c r="U331" s="34">
        <v>2575.04</v>
      </c>
      <c r="V331" s="34">
        <v>2640.23</v>
      </c>
      <c r="W331" s="34">
        <v>2617.1999999999998</v>
      </c>
      <c r="X331" s="34">
        <v>2269.13</v>
      </c>
      <c r="Y331" s="34">
        <v>2062.1</v>
      </c>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row>
    <row r="332" spans="1:75" ht="12" x14ac:dyDescent="0.2">
      <c r="A332" s="33">
        <v>8</v>
      </c>
      <c r="B332" s="34">
        <v>2064.9899999999998</v>
      </c>
      <c r="C332" s="34">
        <v>1907.35</v>
      </c>
      <c r="D332" s="34">
        <v>1806.82</v>
      </c>
      <c r="E332" s="34">
        <v>1782.33</v>
      </c>
      <c r="F332" s="34">
        <v>1762.72</v>
      </c>
      <c r="G332" s="34">
        <v>1751.29</v>
      </c>
      <c r="H332" s="34">
        <v>1733.74</v>
      </c>
      <c r="I332" s="34">
        <v>2059.08</v>
      </c>
      <c r="J332" s="34">
        <v>2346.58</v>
      </c>
      <c r="K332" s="34">
        <v>2533.35</v>
      </c>
      <c r="L332" s="34">
        <v>2612.41</v>
      </c>
      <c r="M332" s="34">
        <v>2630.71</v>
      </c>
      <c r="N332" s="34">
        <v>2616.5700000000002</v>
      </c>
      <c r="O332" s="34">
        <v>2600.2800000000002</v>
      </c>
      <c r="P332" s="34">
        <v>2594.6999999999998</v>
      </c>
      <c r="Q332" s="34">
        <v>2520.5500000000002</v>
      </c>
      <c r="R332" s="34">
        <v>2472.37</v>
      </c>
      <c r="S332" s="34">
        <v>2526.6999999999998</v>
      </c>
      <c r="T332" s="34">
        <v>2575.15</v>
      </c>
      <c r="U332" s="34">
        <v>2628.83</v>
      </c>
      <c r="V332" s="34">
        <v>2651.37</v>
      </c>
      <c r="W332" s="34">
        <v>2655.78</v>
      </c>
      <c r="X332" s="34">
        <v>2320.75</v>
      </c>
      <c r="Y332" s="34">
        <v>2058.86</v>
      </c>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row>
    <row r="333" spans="1:75" ht="12" x14ac:dyDescent="0.2">
      <c r="A333" s="33">
        <v>9</v>
      </c>
      <c r="B333" s="34">
        <v>2001.73</v>
      </c>
      <c r="C333" s="34">
        <v>1827.07</v>
      </c>
      <c r="D333" s="34">
        <v>1725.6</v>
      </c>
      <c r="E333" s="34">
        <v>1680.09</v>
      </c>
      <c r="F333" s="34">
        <v>1671.34</v>
      </c>
      <c r="G333" s="34">
        <v>1695.7</v>
      </c>
      <c r="H333" s="34">
        <v>1747.72</v>
      </c>
      <c r="I333" s="34">
        <v>2015.13</v>
      </c>
      <c r="J333" s="34">
        <v>2266.6999999999998</v>
      </c>
      <c r="K333" s="34">
        <v>2555.4499999999998</v>
      </c>
      <c r="L333" s="34">
        <v>2637.5</v>
      </c>
      <c r="M333" s="34">
        <v>2655.7400000000002</v>
      </c>
      <c r="N333" s="34">
        <v>2634.66</v>
      </c>
      <c r="O333" s="34">
        <v>2621.4</v>
      </c>
      <c r="P333" s="34">
        <v>2612.98</v>
      </c>
      <c r="Q333" s="34">
        <v>2558.15</v>
      </c>
      <c r="R333" s="34">
        <v>2505.29</v>
      </c>
      <c r="S333" s="34">
        <v>2515.54</v>
      </c>
      <c r="T333" s="34">
        <v>2543.4299999999998</v>
      </c>
      <c r="U333" s="34">
        <v>2612.71</v>
      </c>
      <c r="V333" s="34">
        <v>2640.22</v>
      </c>
      <c r="W333" s="34">
        <v>2659.28</v>
      </c>
      <c r="X333" s="34">
        <v>2242.4499999999998</v>
      </c>
      <c r="Y333" s="34">
        <v>2066.9</v>
      </c>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row>
    <row r="334" spans="1:75" ht="12" x14ac:dyDescent="0.2">
      <c r="A334" s="33">
        <v>10</v>
      </c>
      <c r="B334" s="34">
        <v>1847</v>
      </c>
      <c r="C334" s="34">
        <v>1676.7</v>
      </c>
      <c r="D334" s="34">
        <v>1630.38</v>
      </c>
      <c r="E334" s="34">
        <v>1630.83</v>
      </c>
      <c r="F334" s="34">
        <v>1630.41</v>
      </c>
      <c r="G334" s="34">
        <v>1635.5</v>
      </c>
      <c r="H334" s="34">
        <v>1640.4</v>
      </c>
      <c r="I334" s="34">
        <v>1906.75</v>
      </c>
      <c r="J334" s="34">
        <v>2207.12</v>
      </c>
      <c r="K334" s="34">
        <v>2534.25</v>
      </c>
      <c r="L334" s="34">
        <v>2632.34</v>
      </c>
      <c r="M334" s="34">
        <v>2642.2400000000002</v>
      </c>
      <c r="N334" s="34">
        <v>2639.37</v>
      </c>
      <c r="O334" s="34">
        <v>2623.87</v>
      </c>
      <c r="P334" s="34">
        <v>2617.9499999999998</v>
      </c>
      <c r="Q334" s="34">
        <v>2537.13</v>
      </c>
      <c r="R334" s="34">
        <v>2446.9699999999998</v>
      </c>
      <c r="S334" s="34">
        <v>2469.5699999999997</v>
      </c>
      <c r="T334" s="34">
        <v>2468.29</v>
      </c>
      <c r="U334" s="34">
        <v>2493.89</v>
      </c>
      <c r="V334" s="34">
        <v>2567.4499999999998</v>
      </c>
      <c r="W334" s="34">
        <v>2601.77</v>
      </c>
      <c r="X334" s="34">
        <v>2192.0499999999997</v>
      </c>
      <c r="Y334" s="34">
        <v>2055.4699999999998</v>
      </c>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row>
    <row r="335" spans="1:75" ht="12" x14ac:dyDescent="0.2">
      <c r="A335" s="33">
        <v>11</v>
      </c>
      <c r="B335" s="34">
        <v>1995.66</v>
      </c>
      <c r="C335" s="34">
        <v>1797.58</v>
      </c>
      <c r="D335" s="34">
        <v>1719.75</v>
      </c>
      <c r="E335" s="34">
        <v>1693.94</v>
      </c>
      <c r="F335" s="34">
        <v>1674.95</v>
      </c>
      <c r="G335" s="34">
        <v>1687.79</v>
      </c>
      <c r="H335" s="34">
        <v>1664.9</v>
      </c>
      <c r="I335" s="34">
        <v>1928.96</v>
      </c>
      <c r="J335" s="34">
        <v>2212.36</v>
      </c>
      <c r="K335" s="34">
        <v>2581.2199999999998</v>
      </c>
      <c r="L335" s="34">
        <v>2650.37</v>
      </c>
      <c r="M335" s="34">
        <v>2673.37</v>
      </c>
      <c r="N335" s="34">
        <v>2678.17</v>
      </c>
      <c r="O335" s="34">
        <v>2669.23</v>
      </c>
      <c r="P335" s="34">
        <v>2664.63</v>
      </c>
      <c r="Q335" s="34">
        <v>2626.28</v>
      </c>
      <c r="R335" s="34">
        <v>2563.92</v>
      </c>
      <c r="S335" s="34">
        <v>2625.63</v>
      </c>
      <c r="T335" s="34">
        <v>2645.08</v>
      </c>
      <c r="U335" s="34">
        <v>2666.58</v>
      </c>
      <c r="V335" s="34">
        <v>2695.63</v>
      </c>
      <c r="W335" s="34">
        <v>2707.1</v>
      </c>
      <c r="X335" s="34">
        <v>2414.91</v>
      </c>
      <c r="Y335" s="34">
        <v>2096.9899999999998</v>
      </c>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row>
    <row r="336" spans="1:75" ht="12" x14ac:dyDescent="0.2">
      <c r="A336" s="33">
        <v>12</v>
      </c>
      <c r="B336" s="34">
        <v>1893.78</v>
      </c>
      <c r="C336" s="34">
        <v>1761.31</v>
      </c>
      <c r="D336" s="34">
        <v>1681.39</v>
      </c>
      <c r="E336" s="34">
        <v>1647.98</v>
      </c>
      <c r="F336" s="34">
        <v>1680.41</v>
      </c>
      <c r="G336" s="34">
        <v>1767.94</v>
      </c>
      <c r="H336" s="34">
        <v>1993.72</v>
      </c>
      <c r="I336" s="34">
        <v>2354.63</v>
      </c>
      <c r="J336" s="34">
        <v>2693.69</v>
      </c>
      <c r="K336" s="34">
        <v>2767.01</v>
      </c>
      <c r="L336" s="34">
        <v>2774.18</v>
      </c>
      <c r="M336" s="34">
        <v>2798.64</v>
      </c>
      <c r="N336" s="34">
        <v>2777.7</v>
      </c>
      <c r="O336" s="34">
        <v>2786.13</v>
      </c>
      <c r="P336" s="34">
        <v>2792.2400000000002</v>
      </c>
      <c r="Q336" s="34">
        <v>2763.79</v>
      </c>
      <c r="R336" s="34">
        <v>2757.77</v>
      </c>
      <c r="S336" s="34">
        <v>2727.8</v>
      </c>
      <c r="T336" s="34">
        <v>2687.18</v>
      </c>
      <c r="U336" s="34">
        <v>2654.27</v>
      </c>
      <c r="V336" s="34">
        <v>2661.81</v>
      </c>
      <c r="W336" s="34">
        <v>2621.44</v>
      </c>
      <c r="X336" s="34">
        <v>2166.98</v>
      </c>
      <c r="Y336" s="34">
        <v>1992.19</v>
      </c>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row>
    <row r="337" spans="1:75" ht="12" x14ac:dyDescent="0.2">
      <c r="A337" s="33">
        <v>13</v>
      </c>
      <c r="B337" s="34">
        <v>1825.97</v>
      </c>
      <c r="C337" s="34">
        <v>1660.77</v>
      </c>
      <c r="D337" s="34">
        <v>1583.13</v>
      </c>
      <c r="E337" s="34">
        <v>1563.67</v>
      </c>
      <c r="F337" s="34">
        <v>1638.56</v>
      </c>
      <c r="G337" s="34">
        <v>1728.14</v>
      </c>
      <c r="H337" s="34">
        <v>1912.56</v>
      </c>
      <c r="I337" s="34">
        <v>2169.3199999999997</v>
      </c>
      <c r="J337" s="34">
        <v>2547.0100000000002</v>
      </c>
      <c r="K337" s="34">
        <v>2718.22</v>
      </c>
      <c r="L337" s="34">
        <v>2754.55</v>
      </c>
      <c r="M337" s="34">
        <v>2742.59</v>
      </c>
      <c r="N337" s="34">
        <v>2732.75</v>
      </c>
      <c r="O337" s="34">
        <v>2746.98</v>
      </c>
      <c r="P337" s="34">
        <v>2835.14</v>
      </c>
      <c r="Q337" s="34">
        <v>2864.02</v>
      </c>
      <c r="R337" s="34">
        <v>2779.28</v>
      </c>
      <c r="S337" s="34">
        <v>2757.23</v>
      </c>
      <c r="T337" s="34">
        <v>2745.84</v>
      </c>
      <c r="U337" s="34">
        <v>2746.01</v>
      </c>
      <c r="V337" s="34">
        <v>2790.94</v>
      </c>
      <c r="W337" s="34">
        <v>2647.1</v>
      </c>
      <c r="X337" s="34">
        <v>2161.0099999999998</v>
      </c>
      <c r="Y337" s="34">
        <v>2004.01</v>
      </c>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row>
    <row r="338" spans="1:75" ht="12" x14ac:dyDescent="0.2">
      <c r="A338" s="33">
        <v>14</v>
      </c>
      <c r="B338" s="34">
        <v>1851.17</v>
      </c>
      <c r="C338" s="34">
        <v>1750.72</v>
      </c>
      <c r="D338" s="34">
        <v>1608.15</v>
      </c>
      <c r="E338" s="34">
        <v>1585.51</v>
      </c>
      <c r="F338" s="34">
        <v>1600.71</v>
      </c>
      <c r="G338" s="34">
        <v>1771.97</v>
      </c>
      <c r="H338" s="34">
        <v>2027.91</v>
      </c>
      <c r="I338" s="34">
        <v>2413.3199999999997</v>
      </c>
      <c r="J338" s="34">
        <v>2719.46</v>
      </c>
      <c r="K338" s="34">
        <v>2838.2400000000002</v>
      </c>
      <c r="L338" s="34">
        <v>2910.33</v>
      </c>
      <c r="M338" s="34">
        <v>2879.75</v>
      </c>
      <c r="N338" s="34">
        <v>2844.85</v>
      </c>
      <c r="O338" s="34">
        <v>2898.82</v>
      </c>
      <c r="P338" s="34">
        <v>2988.55</v>
      </c>
      <c r="Q338" s="34">
        <v>2957.72</v>
      </c>
      <c r="R338" s="34">
        <v>2880.85</v>
      </c>
      <c r="S338" s="34">
        <v>2851.9</v>
      </c>
      <c r="T338" s="34">
        <v>2794.71</v>
      </c>
      <c r="U338" s="34">
        <v>2755.21</v>
      </c>
      <c r="V338" s="34">
        <v>2863.66</v>
      </c>
      <c r="W338" s="34">
        <v>2713.02</v>
      </c>
      <c r="X338" s="34">
        <v>2288.06</v>
      </c>
      <c r="Y338" s="34">
        <v>2082.33</v>
      </c>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row>
    <row r="339" spans="1:75" ht="12" x14ac:dyDescent="0.2">
      <c r="A339" s="33">
        <v>15</v>
      </c>
      <c r="B339" s="34">
        <v>1881.45</v>
      </c>
      <c r="C339" s="34">
        <v>1797.09</v>
      </c>
      <c r="D339" s="34">
        <v>1706.47</v>
      </c>
      <c r="E339" s="34">
        <v>1663.67</v>
      </c>
      <c r="F339" s="34">
        <v>1713.82</v>
      </c>
      <c r="G339" s="34">
        <v>1871.65</v>
      </c>
      <c r="H339" s="34">
        <v>2074.9699999999998</v>
      </c>
      <c r="I339" s="34">
        <v>2475.63</v>
      </c>
      <c r="J339" s="34">
        <v>2702.16</v>
      </c>
      <c r="K339" s="34">
        <v>2794.93</v>
      </c>
      <c r="L339" s="34">
        <v>2805.65</v>
      </c>
      <c r="M339" s="34">
        <v>2768.11</v>
      </c>
      <c r="N339" s="34">
        <v>2755.09</v>
      </c>
      <c r="O339" s="34">
        <v>2779.07</v>
      </c>
      <c r="P339" s="34">
        <v>2873.14</v>
      </c>
      <c r="Q339" s="34">
        <v>2808.45</v>
      </c>
      <c r="R339" s="34">
        <v>2772.2</v>
      </c>
      <c r="S339" s="34">
        <v>2751.62</v>
      </c>
      <c r="T339" s="34">
        <v>2759.03</v>
      </c>
      <c r="U339" s="34">
        <v>2747.9</v>
      </c>
      <c r="V339" s="34">
        <v>2765.37</v>
      </c>
      <c r="W339" s="34">
        <v>2688.95</v>
      </c>
      <c r="X339" s="34">
        <v>2414.2399999999998</v>
      </c>
      <c r="Y339" s="34">
        <v>2093.64</v>
      </c>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row>
    <row r="340" spans="1:75" ht="12" x14ac:dyDescent="0.2">
      <c r="A340" s="33">
        <v>16</v>
      </c>
      <c r="B340" s="34">
        <v>1819.29</v>
      </c>
      <c r="C340" s="34">
        <v>1647.27</v>
      </c>
      <c r="D340" s="34">
        <v>1522.18</v>
      </c>
      <c r="E340" s="34">
        <v>1455.21</v>
      </c>
      <c r="F340" s="34">
        <v>1542.72</v>
      </c>
      <c r="G340" s="34">
        <v>1740.5</v>
      </c>
      <c r="H340" s="34">
        <v>1997.3</v>
      </c>
      <c r="I340" s="34">
        <v>2258.67</v>
      </c>
      <c r="J340" s="34">
        <v>2586.34</v>
      </c>
      <c r="K340" s="34">
        <v>2650.92</v>
      </c>
      <c r="L340" s="34">
        <v>2646.2</v>
      </c>
      <c r="M340" s="34">
        <v>2602.81</v>
      </c>
      <c r="N340" s="34">
        <v>2631.32</v>
      </c>
      <c r="O340" s="34">
        <v>2643.51</v>
      </c>
      <c r="P340" s="34">
        <v>2729.92</v>
      </c>
      <c r="Q340" s="34">
        <v>2705.53</v>
      </c>
      <c r="R340" s="34">
        <v>2646.08</v>
      </c>
      <c r="S340" s="34">
        <v>2599.6</v>
      </c>
      <c r="T340" s="34">
        <v>2586.35</v>
      </c>
      <c r="U340" s="34">
        <v>2576.3000000000002</v>
      </c>
      <c r="V340" s="34">
        <v>2622.45</v>
      </c>
      <c r="W340" s="34">
        <v>2645.05</v>
      </c>
      <c r="X340" s="34">
        <v>2348.52</v>
      </c>
      <c r="Y340" s="34">
        <v>2030.8700000000001</v>
      </c>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row>
    <row r="341" spans="1:75" ht="12" x14ac:dyDescent="0.2">
      <c r="A341" s="33">
        <v>17</v>
      </c>
      <c r="B341" s="34">
        <v>1927.59</v>
      </c>
      <c r="C341" s="34">
        <v>1873.8700000000001</v>
      </c>
      <c r="D341" s="34">
        <v>1710.35</v>
      </c>
      <c r="E341" s="34">
        <v>1631.04</v>
      </c>
      <c r="F341" s="34">
        <v>1621.14</v>
      </c>
      <c r="G341" s="34">
        <v>1528.03</v>
      </c>
      <c r="H341" s="34">
        <v>1632.51</v>
      </c>
      <c r="I341" s="34">
        <v>1996.23</v>
      </c>
      <c r="J341" s="34">
        <v>2297.37</v>
      </c>
      <c r="K341" s="34">
        <v>2601.85</v>
      </c>
      <c r="L341" s="34">
        <v>2700.02</v>
      </c>
      <c r="M341" s="34">
        <v>2734.48</v>
      </c>
      <c r="N341" s="34">
        <v>2735.82</v>
      </c>
      <c r="O341" s="34">
        <v>2698.37</v>
      </c>
      <c r="P341" s="34">
        <v>2731.58</v>
      </c>
      <c r="Q341" s="34">
        <v>2716.14</v>
      </c>
      <c r="R341" s="34">
        <v>2698.64</v>
      </c>
      <c r="S341" s="34">
        <v>2700.32</v>
      </c>
      <c r="T341" s="34">
        <v>2696.25</v>
      </c>
      <c r="U341" s="34">
        <v>2703.97</v>
      </c>
      <c r="V341" s="34">
        <v>2728.92</v>
      </c>
      <c r="W341" s="34">
        <v>2710.22</v>
      </c>
      <c r="X341" s="34">
        <v>2294</v>
      </c>
      <c r="Y341" s="34">
        <v>2091.9</v>
      </c>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row>
    <row r="342" spans="1:75" ht="12" x14ac:dyDescent="0.2">
      <c r="A342" s="33">
        <v>18</v>
      </c>
      <c r="B342" s="34">
        <v>1820.6100000000001</v>
      </c>
      <c r="C342" s="34">
        <v>1675.51</v>
      </c>
      <c r="D342" s="34">
        <v>1617.67</v>
      </c>
      <c r="E342" s="34">
        <v>1487.93</v>
      </c>
      <c r="F342" s="34">
        <v>1450.06</v>
      </c>
      <c r="G342" s="34">
        <v>1385.32</v>
      </c>
      <c r="H342" s="34">
        <v>1383.42</v>
      </c>
      <c r="I342" s="34">
        <v>1688.44</v>
      </c>
      <c r="J342" s="34">
        <v>2157.1799999999998</v>
      </c>
      <c r="K342" s="34">
        <v>2530.41</v>
      </c>
      <c r="L342" s="34">
        <v>2688.16</v>
      </c>
      <c r="M342" s="34">
        <v>2708.11</v>
      </c>
      <c r="N342" s="34">
        <v>2705.65</v>
      </c>
      <c r="O342" s="34">
        <v>2705.08</v>
      </c>
      <c r="P342" s="34">
        <v>2702.96</v>
      </c>
      <c r="Q342" s="34">
        <v>2664.31</v>
      </c>
      <c r="R342" s="34">
        <v>2537.39</v>
      </c>
      <c r="S342" s="34">
        <v>2559.67</v>
      </c>
      <c r="T342" s="34">
        <v>2632.08</v>
      </c>
      <c r="U342" s="34">
        <v>2681.52</v>
      </c>
      <c r="V342" s="34">
        <v>2716.21</v>
      </c>
      <c r="W342" s="34">
        <v>2746.64</v>
      </c>
      <c r="X342" s="34">
        <v>2413.71</v>
      </c>
      <c r="Y342" s="34">
        <v>2004.27</v>
      </c>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row>
    <row r="343" spans="1:75" ht="12" x14ac:dyDescent="0.2">
      <c r="A343" s="33">
        <v>19</v>
      </c>
      <c r="B343" s="34">
        <v>1840.8</v>
      </c>
      <c r="C343" s="34">
        <v>1728.21</v>
      </c>
      <c r="D343" s="34">
        <v>1646.9</v>
      </c>
      <c r="E343" s="34">
        <v>1625.13</v>
      </c>
      <c r="F343" s="34">
        <v>1651.05</v>
      </c>
      <c r="G343" s="34">
        <v>1723.27</v>
      </c>
      <c r="H343" s="34">
        <v>1963.71</v>
      </c>
      <c r="I343" s="34">
        <v>2337.7799999999997</v>
      </c>
      <c r="J343" s="34">
        <v>2705.15</v>
      </c>
      <c r="K343" s="34">
        <v>2800.11</v>
      </c>
      <c r="L343" s="34">
        <v>2829.8</v>
      </c>
      <c r="M343" s="34">
        <v>2809.19</v>
      </c>
      <c r="N343" s="34">
        <v>2744.1</v>
      </c>
      <c r="O343" s="34">
        <v>2788.93</v>
      </c>
      <c r="P343" s="34">
        <v>2860.62</v>
      </c>
      <c r="Q343" s="34">
        <v>2817.66</v>
      </c>
      <c r="R343" s="34">
        <v>2738.7400000000002</v>
      </c>
      <c r="S343" s="34">
        <v>2699.27</v>
      </c>
      <c r="T343" s="34">
        <v>2684.92</v>
      </c>
      <c r="U343" s="34">
        <v>2695.22</v>
      </c>
      <c r="V343" s="34">
        <v>2704.53</v>
      </c>
      <c r="W343" s="34">
        <v>2668.67</v>
      </c>
      <c r="X343" s="34">
        <v>2219.9699999999998</v>
      </c>
      <c r="Y343" s="34">
        <v>1995.8600000000001</v>
      </c>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row>
    <row r="344" spans="1:75" ht="12" x14ac:dyDescent="0.2">
      <c r="A344" s="33">
        <v>20</v>
      </c>
      <c r="B344" s="34">
        <v>1863.5</v>
      </c>
      <c r="C344" s="34">
        <v>1665.18</v>
      </c>
      <c r="D344" s="34">
        <v>1468.01</v>
      </c>
      <c r="E344" s="34">
        <v>1422.87</v>
      </c>
      <c r="F344" s="34">
        <v>1490.55</v>
      </c>
      <c r="G344" s="34">
        <v>1723.4</v>
      </c>
      <c r="H344" s="34">
        <v>1916.75</v>
      </c>
      <c r="I344" s="34">
        <v>2287.98</v>
      </c>
      <c r="J344" s="34">
        <v>2662.07</v>
      </c>
      <c r="K344" s="34">
        <v>2919.8</v>
      </c>
      <c r="L344" s="34">
        <v>2938.21</v>
      </c>
      <c r="M344" s="34">
        <v>2916.06</v>
      </c>
      <c r="N344" s="34">
        <v>2906</v>
      </c>
      <c r="O344" s="34">
        <v>2920.64</v>
      </c>
      <c r="P344" s="34">
        <v>3064.68</v>
      </c>
      <c r="Q344" s="34">
        <v>2935.39</v>
      </c>
      <c r="R344" s="34">
        <v>2832.47</v>
      </c>
      <c r="S344" s="34">
        <v>2734.18</v>
      </c>
      <c r="T344" s="34">
        <v>2713.31</v>
      </c>
      <c r="U344" s="34">
        <v>2710.41</v>
      </c>
      <c r="V344" s="34">
        <v>2684.98</v>
      </c>
      <c r="W344" s="34">
        <v>2659.11</v>
      </c>
      <c r="X344" s="34">
        <v>2242.2599999999998</v>
      </c>
      <c r="Y344" s="34">
        <v>2078.2599999999998</v>
      </c>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row>
    <row r="345" spans="1:75" ht="12" x14ac:dyDescent="0.2">
      <c r="A345" s="33">
        <v>21</v>
      </c>
      <c r="B345" s="34">
        <v>1812.1100000000001</v>
      </c>
      <c r="C345" s="34">
        <v>1709.8700000000001</v>
      </c>
      <c r="D345" s="34">
        <v>1610.49</v>
      </c>
      <c r="E345" s="34">
        <v>1502.71</v>
      </c>
      <c r="F345" s="34">
        <v>1560.5</v>
      </c>
      <c r="G345" s="34">
        <v>1742.16</v>
      </c>
      <c r="H345" s="34">
        <v>1886.45</v>
      </c>
      <c r="I345" s="34">
        <v>2316.0099999999998</v>
      </c>
      <c r="J345" s="34">
        <v>2605.5300000000002</v>
      </c>
      <c r="K345" s="34">
        <v>2832.63</v>
      </c>
      <c r="L345" s="34">
        <v>2956.9</v>
      </c>
      <c r="M345" s="34">
        <v>2867.35</v>
      </c>
      <c r="N345" s="34">
        <v>2831.27</v>
      </c>
      <c r="O345" s="34">
        <v>2857.04</v>
      </c>
      <c r="P345" s="34">
        <v>3075.7400000000002</v>
      </c>
      <c r="Q345" s="34">
        <v>2974.03</v>
      </c>
      <c r="R345" s="34">
        <v>2808.69</v>
      </c>
      <c r="S345" s="34">
        <v>2786.88</v>
      </c>
      <c r="T345" s="34">
        <v>2760.14</v>
      </c>
      <c r="U345" s="34">
        <v>2754.87</v>
      </c>
      <c r="V345" s="34">
        <v>2709.02</v>
      </c>
      <c r="W345" s="34">
        <v>2658.62</v>
      </c>
      <c r="X345" s="34">
        <v>2285.96</v>
      </c>
      <c r="Y345" s="34">
        <v>2123.0299999999997</v>
      </c>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row>
    <row r="346" spans="1:75" ht="12" x14ac:dyDescent="0.2">
      <c r="A346" s="33">
        <v>22</v>
      </c>
      <c r="B346" s="34">
        <v>1839.96</v>
      </c>
      <c r="C346" s="34">
        <v>1699.8</v>
      </c>
      <c r="D346" s="34">
        <v>1571.04</v>
      </c>
      <c r="E346" s="34">
        <v>1407.1499999999999</v>
      </c>
      <c r="F346" s="34">
        <v>1501.07</v>
      </c>
      <c r="G346" s="34">
        <v>1745.4</v>
      </c>
      <c r="H346" s="34">
        <v>1885.68</v>
      </c>
      <c r="I346" s="34">
        <v>2330.41</v>
      </c>
      <c r="J346" s="34">
        <v>2687.78</v>
      </c>
      <c r="K346" s="34">
        <v>2861.52</v>
      </c>
      <c r="L346" s="34">
        <v>2889.19</v>
      </c>
      <c r="M346" s="34">
        <v>2888.86</v>
      </c>
      <c r="N346" s="34">
        <v>2812.69</v>
      </c>
      <c r="O346" s="34">
        <v>2894.73</v>
      </c>
      <c r="P346" s="34">
        <v>2974.84</v>
      </c>
      <c r="Q346" s="34">
        <v>2912.76</v>
      </c>
      <c r="R346" s="34">
        <v>2825.52</v>
      </c>
      <c r="S346" s="34">
        <v>2765.79</v>
      </c>
      <c r="T346" s="34">
        <v>2762.56</v>
      </c>
      <c r="U346" s="34">
        <v>2750.44</v>
      </c>
      <c r="V346" s="34">
        <v>2766.39</v>
      </c>
      <c r="W346" s="34">
        <v>2688.66</v>
      </c>
      <c r="X346" s="34">
        <v>2301.7999999999997</v>
      </c>
      <c r="Y346" s="34">
        <v>2070.61</v>
      </c>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row>
    <row r="347" spans="1:75" ht="12" x14ac:dyDescent="0.2">
      <c r="A347" s="33">
        <v>23</v>
      </c>
      <c r="B347" s="34">
        <v>1851.8</v>
      </c>
      <c r="C347" s="34">
        <v>1658.73</v>
      </c>
      <c r="D347" s="34">
        <v>1586.04</v>
      </c>
      <c r="E347" s="34">
        <v>1519.94</v>
      </c>
      <c r="F347" s="34">
        <v>1541.65</v>
      </c>
      <c r="G347" s="34">
        <v>1691.28</v>
      </c>
      <c r="H347" s="34">
        <v>1932.45</v>
      </c>
      <c r="I347" s="34">
        <v>2356.8399999999997</v>
      </c>
      <c r="J347" s="34">
        <v>2703.46</v>
      </c>
      <c r="K347" s="34">
        <v>2803.91</v>
      </c>
      <c r="L347" s="34">
        <v>2852.06</v>
      </c>
      <c r="M347" s="34">
        <v>2835.23</v>
      </c>
      <c r="N347" s="34">
        <v>2869.08</v>
      </c>
      <c r="O347" s="34">
        <v>2897.11</v>
      </c>
      <c r="P347" s="34">
        <v>2995.3</v>
      </c>
      <c r="Q347" s="34">
        <v>2889.16</v>
      </c>
      <c r="R347" s="34">
        <v>2823.85</v>
      </c>
      <c r="S347" s="34">
        <v>2795.57</v>
      </c>
      <c r="T347" s="34">
        <v>2757.83</v>
      </c>
      <c r="U347" s="34">
        <v>2744.8</v>
      </c>
      <c r="V347" s="34">
        <v>2719.21</v>
      </c>
      <c r="W347" s="34">
        <v>2729.97</v>
      </c>
      <c r="X347" s="34">
        <v>2528.52</v>
      </c>
      <c r="Y347" s="34">
        <v>2133.73</v>
      </c>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row>
    <row r="348" spans="1:75" ht="12" x14ac:dyDescent="0.2">
      <c r="A348" s="33">
        <v>24</v>
      </c>
      <c r="B348" s="34">
        <v>2047.99</v>
      </c>
      <c r="C348" s="34">
        <v>1834.76</v>
      </c>
      <c r="D348" s="34">
        <v>1748.97</v>
      </c>
      <c r="E348" s="34">
        <v>1696.43</v>
      </c>
      <c r="F348" s="34">
        <v>1676.69</v>
      </c>
      <c r="G348" s="34">
        <v>1672.04</v>
      </c>
      <c r="H348" s="34">
        <v>1735.35</v>
      </c>
      <c r="I348" s="34">
        <v>2035.99</v>
      </c>
      <c r="J348" s="34">
        <v>2449.7399999999998</v>
      </c>
      <c r="K348" s="34">
        <v>2737.01</v>
      </c>
      <c r="L348" s="34">
        <v>2813.69</v>
      </c>
      <c r="M348" s="34">
        <v>2821.7</v>
      </c>
      <c r="N348" s="34">
        <v>2810.38</v>
      </c>
      <c r="O348" s="34">
        <v>2811.18</v>
      </c>
      <c r="P348" s="34">
        <v>2802.48</v>
      </c>
      <c r="Q348" s="34">
        <v>2829.94</v>
      </c>
      <c r="R348" s="34">
        <v>2819.97</v>
      </c>
      <c r="S348" s="34">
        <v>2813.4900000000002</v>
      </c>
      <c r="T348" s="34">
        <v>2805.56</v>
      </c>
      <c r="U348" s="34">
        <v>2813</v>
      </c>
      <c r="V348" s="34">
        <v>2823.18</v>
      </c>
      <c r="W348" s="34">
        <v>2810.02</v>
      </c>
      <c r="X348" s="34">
        <v>2485.33</v>
      </c>
      <c r="Y348" s="34">
        <v>2108.64</v>
      </c>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row>
    <row r="349" spans="1:75" ht="12" x14ac:dyDescent="0.2">
      <c r="A349" s="33">
        <v>25</v>
      </c>
      <c r="B349" s="34">
        <v>1991.39</v>
      </c>
      <c r="C349" s="34">
        <v>1803.71</v>
      </c>
      <c r="D349" s="34">
        <v>1712.29</v>
      </c>
      <c r="E349" s="34">
        <v>1638.28</v>
      </c>
      <c r="F349" s="34">
        <v>1589.22</v>
      </c>
      <c r="G349" s="34">
        <v>1633.57</v>
      </c>
      <c r="H349" s="34">
        <v>1567.95</v>
      </c>
      <c r="I349" s="34">
        <v>1824.4</v>
      </c>
      <c r="J349" s="34">
        <v>2171.64</v>
      </c>
      <c r="K349" s="34">
        <v>2525.27</v>
      </c>
      <c r="L349" s="34">
        <v>2662.47</v>
      </c>
      <c r="M349" s="34">
        <v>2725.16</v>
      </c>
      <c r="N349" s="34">
        <v>2724.79</v>
      </c>
      <c r="O349" s="34">
        <v>2723.06</v>
      </c>
      <c r="P349" s="34">
        <v>2728.94</v>
      </c>
      <c r="Q349" s="34">
        <v>2686.43</v>
      </c>
      <c r="R349" s="34">
        <v>2622.28</v>
      </c>
      <c r="S349" s="34">
        <v>2629.98</v>
      </c>
      <c r="T349" s="34">
        <v>2659.48</v>
      </c>
      <c r="U349" s="34">
        <v>2682.88</v>
      </c>
      <c r="V349" s="34">
        <v>2714.45</v>
      </c>
      <c r="W349" s="34">
        <v>2747.2400000000002</v>
      </c>
      <c r="X349" s="34">
        <v>2396.6</v>
      </c>
      <c r="Y349" s="34">
        <v>2027.33</v>
      </c>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row>
    <row r="350" spans="1:75" ht="12" x14ac:dyDescent="0.2">
      <c r="A350" s="33">
        <v>26</v>
      </c>
      <c r="B350" s="34">
        <v>1855.05</v>
      </c>
      <c r="C350" s="34">
        <v>1742.8600000000001</v>
      </c>
      <c r="D350" s="34">
        <v>1654.24</v>
      </c>
      <c r="E350" s="34">
        <v>1492.45</v>
      </c>
      <c r="F350" s="34">
        <v>1512.1200000000001</v>
      </c>
      <c r="G350" s="34">
        <v>1771.26</v>
      </c>
      <c r="H350" s="34">
        <v>1879.19</v>
      </c>
      <c r="I350" s="34">
        <v>2185.5699999999997</v>
      </c>
      <c r="J350" s="34">
        <v>2620.98</v>
      </c>
      <c r="K350" s="34">
        <v>2706.96</v>
      </c>
      <c r="L350" s="34">
        <v>2795.98</v>
      </c>
      <c r="M350" s="34">
        <v>2754.61</v>
      </c>
      <c r="N350" s="34">
        <v>2719.54</v>
      </c>
      <c r="O350" s="34">
        <v>2767.19</v>
      </c>
      <c r="P350" s="34">
        <v>2820.95</v>
      </c>
      <c r="Q350" s="34">
        <v>2829.76</v>
      </c>
      <c r="R350" s="34">
        <v>2792.91</v>
      </c>
      <c r="S350" s="34">
        <v>2657.8</v>
      </c>
      <c r="T350" s="34">
        <v>2615.42</v>
      </c>
      <c r="U350" s="34">
        <v>2517.36</v>
      </c>
      <c r="V350" s="34">
        <v>2542.5700000000002</v>
      </c>
      <c r="W350" s="34">
        <v>2450.64</v>
      </c>
      <c r="X350" s="34">
        <v>2049.8200000000002</v>
      </c>
      <c r="Y350" s="34">
        <v>1927.06</v>
      </c>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row>
    <row r="351" spans="1:75" ht="12" x14ac:dyDescent="0.2">
      <c r="A351" s="33">
        <v>27</v>
      </c>
      <c r="B351" s="34">
        <v>1764.8</v>
      </c>
      <c r="C351" s="34">
        <v>1574.63</v>
      </c>
      <c r="D351" s="34">
        <v>1514.9</v>
      </c>
      <c r="E351" s="34">
        <v>1202.45</v>
      </c>
      <c r="F351" s="34">
        <v>997.99</v>
      </c>
      <c r="G351" s="34">
        <v>1575.57</v>
      </c>
      <c r="H351" s="34">
        <v>1747.3</v>
      </c>
      <c r="I351" s="34">
        <v>2074.25</v>
      </c>
      <c r="J351" s="34">
        <v>2447.46</v>
      </c>
      <c r="K351" s="34">
        <v>2631.04</v>
      </c>
      <c r="L351" s="34">
        <v>2729.12</v>
      </c>
      <c r="M351" s="34">
        <v>2635.07</v>
      </c>
      <c r="N351" s="34">
        <v>2592.5700000000002</v>
      </c>
      <c r="O351" s="34">
        <v>2629.07</v>
      </c>
      <c r="P351" s="34">
        <v>2751.78</v>
      </c>
      <c r="Q351" s="34">
        <v>2676.77</v>
      </c>
      <c r="R351" s="34">
        <v>2692.08</v>
      </c>
      <c r="S351" s="34">
        <v>2623.93</v>
      </c>
      <c r="T351" s="34">
        <v>2573.2199999999998</v>
      </c>
      <c r="U351" s="34">
        <v>2470.91</v>
      </c>
      <c r="V351" s="34">
        <v>2461.91</v>
      </c>
      <c r="W351" s="34">
        <v>2413.63</v>
      </c>
      <c r="X351" s="34">
        <v>2044.32</v>
      </c>
      <c r="Y351" s="34">
        <v>1939.96</v>
      </c>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row>
    <row r="352" spans="1:75" ht="12" x14ac:dyDescent="0.2">
      <c r="A352" s="33">
        <v>28</v>
      </c>
      <c r="B352" s="34">
        <v>1828.63</v>
      </c>
      <c r="C352" s="34">
        <v>1605.58</v>
      </c>
      <c r="D352" s="34">
        <v>1458.19</v>
      </c>
      <c r="E352" s="34">
        <v>933.58999999999992</v>
      </c>
      <c r="F352" s="34">
        <v>810.05</v>
      </c>
      <c r="G352" s="34">
        <v>1647.07</v>
      </c>
      <c r="H352" s="34">
        <v>1876.82</v>
      </c>
      <c r="I352" s="34">
        <v>2165.7599999999998</v>
      </c>
      <c r="J352" s="34">
        <v>2687.83</v>
      </c>
      <c r="K352" s="34">
        <v>2760.79</v>
      </c>
      <c r="L352" s="34">
        <v>2844.41</v>
      </c>
      <c r="M352" s="34">
        <v>2841.37</v>
      </c>
      <c r="N352" s="34">
        <v>2835.89</v>
      </c>
      <c r="O352" s="34">
        <v>2848.57</v>
      </c>
      <c r="P352" s="34">
        <v>2951.03</v>
      </c>
      <c r="Q352" s="34">
        <v>3028.29</v>
      </c>
      <c r="R352" s="34">
        <v>2855.7400000000002</v>
      </c>
      <c r="S352" s="34">
        <v>2805.64</v>
      </c>
      <c r="T352" s="34">
        <v>2756.84</v>
      </c>
      <c r="U352" s="34">
        <v>2718.29</v>
      </c>
      <c r="V352" s="34">
        <v>2706.41</v>
      </c>
      <c r="W352" s="34">
        <v>2671.18</v>
      </c>
      <c r="X352" s="34">
        <v>2282.9699999999998</v>
      </c>
      <c r="Y352" s="34">
        <v>2006.91</v>
      </c>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row>
    <row r="353" spans="1:75" ht="12" x14ac:dyDescent="0.2">
      <c r="A353" s="33">
        <v>29</v>
      </c>
      <c r="B353" s="34">
        <v>1805.84</v>
      </c>
      <c r="C353" s="34">
        <v>1643.34</v>
      </c>
      <c r="D353" s="34">
        <v>1454.35</v>
      </c>
      <c r="E353" s="34">
        <v>1378.31</v>
      </c>
      <c r="F353" s="34">
        <v>1366.2</v>
      </c>
      <c r="G353" s="34">
        <v>1675.8</v>
      </c>
      <c r="H353" s="34">
        <v>1802.38</v>
      </c>
      <c r="I353" s="34">
        <v>2159.12</v>
      </c>
      <c r="J353" s="34">
        <v>2717.35</v>
      </c>
      <c r="K353" s="34">
        <v>2752.9</v>
      </c>
      <c r="L353" s="34">
        <v>2762.04</v>
      </c>
      <c r="M353" s="34">
        <v>2851.93</v>
      </c>
      <c r="N353" s="34">
        <v>2858.92</v>
      </c>
      <c r="O353" s="34">
        <v>2878.47</v>
      </c>
      <c r="P353" s="34">
        <v>3011.48</v>
      </c>
      <c r="Q353" s="34">
        <v>3028.97</v>
      </c>
      <c r="R353" s="34">
        <v>3023.71</v>
      </c>
      <c r="S353" s="34">
        <v>2959.31</v>
      </c>
      <c r="T353" s="34">
        <v>2895.78</v>
      </c>
      <c r="U353" s="34">
        <v>2870.25</v>
      </c>
      <c r="V353" s="34">
        <v>2842.79</v>
      </c>
      <c r="W353" s="34">
        <v>2761.39</v>
      </c>
      <c r="X353" s="34">
        <v>2450.3199999999997</v>
      </c>
      <c r="Y353" s="34">
        <v>2028.96</v>
      </c>
      <c r="Z353" s="24">
        <f>IFERROR(Y353,"скрыть")</f>
        <v>2028.96</v>
      </c>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row>
    <row r="354" spans="1:75" ht="12" x14ac:dyDescent="0.2">
      <c r="A354" s="33">
        <v>30</v>
      </c>
      <c r="B354" s="34">
        <v>1815.92</v>
      </c>
      <c r="C354" s="34">
        <v>1673.72</v>
      </c>
      <c r="D354" s="34">
        <v>1525.47</v>
      </c>
      <c r="E354" s="34">
        <v>1435.67</v>
      </c>
      <c r="F354" s="34">
        <v>1423.1299999999999</v>
      </c>
      <c r="G354" s="34">
        <v>1649.38</v>
      </c>
      <c r="H354" s="34">
        <v>1715.93</v>
      </c>
      <c r="I354" s="34">
        <v>2107.08</v>
      </c>
      <c r="J354" s="34">
        <v>2731.62</v>
      </c>
      <c r="K354" s="34">
        <v>2622.76</v>
      </c>
      <c r="L354" s="34">
        <v>2603.41</v>
      </c>
      <c r="M354" s="34">
        <v>2589.15</v>
      </c>
      <c r="N354" s="34">
        <v>2888.91</v>
      </c>
      <c r="O354" s="34">
        <v>2904.13</v>
      </c>
      <c r="P354" s="34">
        <v>3287.72</v>
      </c>
      <c r="Q354" s="34">
        <v>3284.3</v>
      </c>
      <c r="R354" s="34">
        <v>3050.68</v>
      </c>
      <c r="S354" s="34">
        <v>2933.67</v>
      </c>
      <c r="T354" s="34">
        <v>2882.51</v>
      </c>
      <c r="U354" s="34">
        <v>2837.4900000000002</v>
      </c>
      <c r="V354" s="34">
        <v>2919.95</v>
      </c>
      <c r="W354" s="34">
        <v>2917.92</v>
      </c>
      <c r="X354" s="34">
        <v>2643.58</v>
      </c>
      <c r="Y354" s="34">
        <v>2148.0299999999997</v>
      </c>
      <c r="Z354" s="24">
        <f>IFERROR(Y354,"скрыть")</f>
        <v>2148.0299999999997</v>
      </c>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row>
    <row r="355" spans="1:75" ht="12" x14ac:dyDescent="0.2">
      <c r="A355" s="33">
        <v>31</v>
      </c>
      <c r="B355" s="34">
        <v>1899.91</v>
      </c>
      <c r="C355" s="34">
        <v>1763.77</v>
      </c>
      <c r="D355" s="34">
        <v>1634.49</v>
      </c>
      <c r="E355" s="34">
        <v>1531.3</v>
      </c>
      <c r="F355" s="34">
        <v>1487.42</v>
      </c>
      <c r="G355" s="34">
        <v>1587.7</v>
      </c>
      <c r="H355" s="34">
        <v>1650.6</v>
      </c>
      <c r="I355" s="34">
        <v>1911.02</v>
      </c>
      <c r="J355" s="34">
        <v>2506.04</v>
      </c>
      <c r="K355" s="34">
        <v>2659.44</v>
      </c>
      <c r="L355" s="34">
        <v>2798.06</v>
      </c>
      <c r="M355" s="34">
        <v>2831.38</v>
      </c>
      <c r="N355" s="34">
        <v>2842.61</v>
      </c>
      <c r="O355" s="34">
        <v>2846.41</v>
      </c>
      <c r="P355" s="34">
        <v>2890.36</v>
      </c>
      <c r="Q355" s="34">
        <v>2909.84</v>
      </c>
      <c r="R355" s="34">
        <v>2915.03</v>
      </c>
      <c r="S355" s="34">
        <v>2922.09</v>
      </c>
      <c r="T355" s="34">
        <v>2859.19</v>
      </c>
      <c r="U355" s="34">
        <v>2835.43</v>
      </c>
      <c r="V355" s="34">
        <v>2855.7400000000002</v>
      </c>
      <c r="W355" s="34">
        <v>2843.59</v>
      </c>
      <c r="X355" s="34">
        <v>2522.73</v>
      </c>
      <c r="Y355" s="34">
        <v>2081.69</v>
      </c>
      <c r="Z355" s="24">
        <f>IFERROR(Y355,"скрыть")</f>
        <v>2081.69</v>
      </c>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row>
    <row r="356" spans="1:75" ht="15.75" x14ac:dyDescent="0.25">
      <c r="B356" s="105" t="s">
        <v>165</v>
      </c>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row>
    <row r="357" spans="1:75" s="27" customFormat="1" ht="26.1" customHeight="1" x14ac:dyDescent="0.2">
      <c r="A357" s="114" t="s">
        <v>115</v>
      </c>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26"/>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row>
    <row r="358" spans="1:75" s="27" customFormat="1" ht="27" customHeight="1" x14ac:dyDescent="0.2">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26"/>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row>
    <row r="359" spans="1:75" ht="15.75" x14ac:dyDescent="0.25">
      <c r="B359" s="105" t="s">
        <v>116</v>
      </c>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row>
    <row r="360" spans="1:75" x14ac:dyDescent="0.2">
      <c r="A360" s="111"/>
      <c r="B360" s="112" t="s">
        <v>82</v>
      </c>
      <c r="C360" s="112"/>
      <c r="D360" s="112"/>
      <c r="E360" s="112"/>
      <c r="F360" s="112"/>
      <c r="G360" s="112"/>
      <c r="H360" s="112"/>
      <c r="I360" s="112"/>
      <c r="J360" s="112"/>
      <c r="K360" s="112"/>
      <c r="L360" s="112"/>
      <c r="M360" s="112"/>
      <c r="N360" s="112"/>
      <c r="O360" s="112"/>
      <c r="P360" s="112"/>
      <c r="Q360" s="112"/>
      <c r="R360" s="112"/>
      <c r="S360" s="112"/>
      <c r="T360" s="112"/>
      <c r="U360" s="112"/>
      <c r="V360" s="112"/>
      <c r="W360" s="112"/>
      <c r="X360" s="112"/>
      <c r="Y360" s="112"/>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row>
    <row r="361" spans="1:75" x14ac:dyDescent="0.2">
      <c r="A361" s="111"/>
      <c r="B361" s="112"/>
      <c r="C361" s="112"/>
      <c r="D361" s="112"/>
      <c r="E361" s="112"/>
      <c r="F361" s="112"/>
      <c r="G361" s="112"/>
      <c r="H361" s="112"/>
      <c r="I361" s="112"/>
      <c r="J361" s="112"/>
      <c r="K361" s="112"/>
      <c r="L361" s="112"/>
      <c r="M361" s="112"/>
      <c r="N361" s="112"/>
      <c r="O361" s="112"/>
      <c r="P361" s="112"/>
      <c r="Q361" s="112"/>
      <c r="R361" s="112"/>
      <c r="S361" s="112"/>
      <c r="T361" s="112"/>
      <c r="U361" s="112"/>
      <c r="V361" s="112"/>
      <c r="W361" s="112"/>
      <c r="X361" s="112"/>
      <c r="Y361" s="112"/>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row>
    <row r="362" spans="1:75" s="27" customFormat="1" ht="32.65" customHeight="1" x14ac:dyDescent="0.2">
      <c r="A362" s="31" t="s">
        <v>83</v>
      </c>
      <c r="B362" s="32" t="s">
        <v>84</v>
      </c>
      <c r="C362" s="32" t="s">
        <v>85</v>
      </c>
      <c r="D362" s="32" t="s">
        <v>86</v>
      </c>
      <c r="E362" s="32" t="s">
        <v>87</v>
      </c>
      <c r="F362" s="32" t="s">
        <v>88</v>
      </c>
      <c r="G362" s="32" t="s">
        <v>89</v>
      </c>
      <c r="H362" s="32" t="s">
        <v>90</v>
      </c>
      <c r="I362" s="32" t="s">
        <v>91</v>
      </c>
      <c r="J362" s="32" t="s">
        <v>92</v>
      </c>
      <c r="K362" s="32" t="s">
        <v>93</v>
      </c>
      <c r="L362" s="32" t="s">
        <v>94</v>
      </c>
      <c r="M362" s="32" t="s">
        <v>95</v>
      </c>
      <c r="N362" s="32" t="s">
        <v>96</v>
      </c>
      <c r="O362" s="32" t="s">
        <v>97</v>
      </c>
      <c r="P362" s="32" t="s">
        <v>98</v>
      </c>
      <c r="Q362" s="32" t="s">
        <v>99</v>
      </c>
      <c r="R362" s="32" t="s">
        <v>100</v>
      </c>
      <c r="S362" s="32" t="s">
        <v>101</v>
      </c>
      <c r="T362" s="32" t="s">
        <v>102</v>
      </c>
      <c r="U362" s="32" t="s">
        <v>103</v>
      </c>
      <c r="V362" s="32" t="s">
        <v>104</v>
      </c>
      <c r="W362" s="32" t="s">
        <v>105</v>
      </c>
      <c r="X362" s="32" t="s">
        <v>106</v>
      </c>
      <c r="Y362" s="32" t="s">
        <v>107</v>
      </c>
      <c r="Z362" s="26"/>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row>
    <row r="363" spans="1:75" ht="12" x14ac:dyDescent="0.2">
      <c r="A363" s="33">
        <v>1</v>
      </c>
      <c r="B363" s="41">
        <v>1877</v>
      </c>
      <c r="C363" s="41">
        <v>1735.06</v>
      </c>
      <c r="D363" s="41">
        <v>1682.92</v>
      </c>
      <c r="E363" s="41">
        <v>1643.41</v>
      </c>
      <c r="F363" s="41">
        <v>1626.63</v>
      </c>
      <c r="G363" s="41">
        <v>1631.1</v>
      </c>
      <c r="H363" s="41">
        <v>1642.5</v>
      </c>
      <c r="I363" s="41">
        <v>1893.72</v>
      </c>
      <c r="J363" s="41">
        <v>2082.44</v>
      </c>
      <c r="K363" s="41">
        <v>2348.27</v>
      </c>
      <c r="L363" s="41">
        <v>2483.88</v>
      </c>
      <c r="M363" s="41">
        <v>2511.52</v>
      </c>
      <c r="N363" s="41">
        <v>2489.4699999999998</v>
      </c>
      <c r="O363" s="41">
        <v>2497.41</v>
      </c>
      <c r="P363" s="41">
        <v>2494.96</v>
      </c>
      <c r="Q363" s="41">
        <v>2422.23</v>
      </c>
      <c r="R363" s="41">
        <v>2307.0499999999997</v>
      </c>
      <c r="S363" s="41">
        <v>2371.06</v>
      </c>
      <c r="T363" s="41">
        <v>2417.4299999999998</v>
      </c>
      <c r="U363" s="41">
        <v>2477.9699999999998</v>
      </c>
      <c r="V363" s="41">
        <v>2574.2600000000002</v>
      </c>
      <c r="W363" s="41">
        <v>2565.6</v>
      </c>
      <c r="X363" s="41">
        <v>2101.96</v>
      </c>
      <c r="Y363" s="41">
        <v>1979.67</v>
      </c>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row>
    <row r="364" spans="1:75" ht="12" x14ac:dyDescent="0.2">
      <c r="A364" s="33">
        <v>2</v>
      </c>
      <c r="B364" s="41">
        <v>1807.17</v>
      </c>
      <c r="C364" s="41">
        <v>1705.53</v>
      </c>
      <c r="D364" s="41">
        <v>1626.6</v>
      </c>
      <c r="E364" s="41">
        <v>1612.57</v>
      </c>
      <c r="F364" s="41">
        <v>1603.3700000000001</v>
      </c>
      <c r="G364" s="41">
        <v>1621.8</v>
      </c>
      <c r="H364" s="41">
        <v>1591.63</v>
      </c>
      <c r="I364" s="41">
        <v>1801.55</v>
      </c>
      <c r="J364" s="41">
        <v>2071.7799999999997</v>
      </c>
      <c r="K364" s="41">
        <v>2255.5899999999997</v>
      </c>
      <c r="L364" s="41">
        <v>2271.5</v>
      </c>
      <c r="M364" s="41">
        <v>2326.48</v>
      </c>
      <c r="N364" s="41">
        <v>2320.39</v>
      </c>
      <c r="O364" s="41">
        <v>2291.36</v>
      </c>
      <c r="P364" s="41">
        <v>2276.29</v>
      </c>
      <c r="Q364" s="41">
        <v>2257.0499999999997</v>
      </c>
      <c r="R364" s="41">
        <v>2206.5499999999997</v>
      </c>
      <c r="S364" s="41">
        <v>2253.5099999999998</v>
      </c>
      <c r="T364" s="41">
        <v>2256.5499999999997</v>
      </c>
      <c r="U364" s="41">
        <v>2403.2199999999998</v>
      </c>
      <c r="V364" s="41">
        <v>2457.69</v>
      </c>
      <c r="W364" s="41">
        <v>2448.5899999999997</v>
      </c>
      <c r="X364" s="41">
        <v>2052.09</v>
      </c>
      <c r="Y364" s="41">
        <v>1868.53</v>
      </c>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row>
    <row r="365" spans="1:75" ht="12" x14ac:dyDescent="0.2">
      <c r="A365" s="33">
        <v>3</v>
      </c>
      <c r="B365" s="41">
        <v>1798.04</v>
      </c>
      <c r="C365" s="41">
        <v>1701.93</v>
      </c>
      <c r="D365" s="41">
        <v>1618.44</v>
      </c>
      <c r="E365" s="41">
        <v>1602.3600000000001</v>
      </c>
      <c r="F365" s="41">
        <v>1599.3600000000001</v>
      </c>
      <c r="G365" s="41">
        <v>1607.95</v>
      </c>
      <c r="H365" s="41">
        <v>1625.3600000000001</v>
      </c>
      <c r="I365" s="41">
        <v>1844.08</v>
      </c>
      <c r="J365" s="41">
        <v>2095.5499999999997</v>
      </c>
      <c r="K365" s="41">
        <v>2444.3199999999997</v>
      </c>
      <c r="L365" s="41">
        <v>2499.13</v>
      </c>
      <c r="M365" s="41">
        <v>2524.71</v>
      </c>
      <c r="N365" s="41">
        <v>2514.15</v>
      </c>
      <c r="O365" s="41">
        <v>2500.5500000000002</v>
      </c>
      <c r="P365" s="41">
        <v>2481.54</v>
      </c>
      <c r="Q365" s="41">
        <v>2440.9499999999998</v>
      </c>
      <c r="R365" s="41">
        <v>2390.6999999999998</v>
      </c>
      <c r="S365" s="41">
        <v>2416.87</v>
      </c>
      <c r="T365" s="41">
        <v>2366.87</v>
      </c>
      <c r="U365" s="41">
        <v>2418.2599999999998</v>
      </c>
      <c r="V365" s="41">
        <v>2494.4699999999998</v>
      </c>
      <c r="W365" s="41">
        <v>2544.96</v>
      </c>
      <c r="X365" s="41">
        <v>2122.5299999999997</v>
      </c>
      <c r="Y365" s="41">
        <v>1964.63</v>
      </c>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row>
    <row r="366" spans="1:75" ht="12" x14ac:dyDescent="0.2">
      <c r="A366" s="33">
        <v>4</v>
      </c>
      <c r="B366" s="41">
        <v>1739.21</v>
      </c>
      <c r="C366" s="41">
        <v>1669.23</v>
      </c>
      <c r="D366" s="41">
        <v>1624.6</v>
      </c>
      <c r="E366" s="41">
        <v>1620.53</v>
      </c>
      <c r="F366" s="41">
        <v>1615.63</v>
      </c>
      <c r="G366" s="41">
        <v>1600.95</v>
      </c>
      <c r="H366" s="41">
        <v>1558.53</v>
      </c>
      <c r="I366" s="41">
        <v>1689.48</v>
      </c>
      <c r="J366" s="41">
        <v>1976.81</v>
      </c>
      <c r="K366" s="41">
        <v>2138.4299999999998</v>
      </c>
      <c r="L366" s="41">
        <v>2260.62</v>
      </c>
      <c r="M366" s="41">
        <v>2268.86</v>
      </c>
      <c r="N366" s="41">
        <v>2267.8199999999997</v>
      </c>
      <c r="O366" s="41">
        <v>2266.3399999999997</v>
      </c>
      <c r="P366" s="41">
        <v>2365.2199999999998</v>
      </c>
      <c r="Q366" s="41">
        <v>2272.44</v>
      </c>
      <c r="R366" s="41">
        <v>2267.11</v>
      </c>
      <c r="S366" s="41">
        <v>2317.29</v>
      </c>
      <c r="T366" s="41">
        <v>2322.3199999999997</v>
      </c>
      <c r="U366" s="41">
        <v>2420.31</v>
      </c>
      <c r="V366" s="41">
        <v>2483.8200000000002</v>
      </c>
      <c r="W366" s="41">
        <v>2502.17</v>
      </c>
      <c r="X366" s="41">
        <v>2105.75</v>
      </c>
      <c r="Y366" s="41">
        <v>1940.51</v>
      </c>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row>
    <row r="367" spans="1:75" ht="12" x14ac:dyDescent="0.2">
      <c r="A367" s="33">
        <v>5</v>
      </c>
      <c r="B367" s="41">
        <v>1744</v>
      </c>
      <c r="C367" s="41">
        <v>1621.8600000000001</v>
      </c>
      <c r="D367" s="41">
        <v>1587.72</v>
      </c>
      <c r="E367" s="41">
        <v>1570.6100000000001</v>
      </c>
      <c r="F367" s="41">
        <v>1584.26</v>
      </c>
      <c r="G367" s="41">
        <v>1631.17</v>
      </c>
      <c r="H367" s="41">
        <v>1740.76</v>
      </c>
      <c r="I367" s="41">
        <v>2086.25</v>
      </c>
      <c r="J367" s="41">
        <v>2409.12</v>
      </c>
      <c r="K367" s="41">
        <v>2489.9699999999998</v>
      </c>
      <c r="L367" s="41">
        <v>2500.85</v>
      </c>
      <c r="M367" s="41">
        <v>2553.12</v>
      </c>
      <c r="N367" s="41">
        <v>2524.27</v>
      </c>
      <c r="O367" s="41">
        <v>2544.4</v>
      </c>
      <c r="P367" s="41">
        <v>2529.71</v>
      </c>
      <c r="Q367" s="41">
        <v>2515.19</v>
      </c>
      <c r="R367" s="41">
        <v>2494.7600000000002</v>
      </c>
      <c r="S367" s="41">
        <v>2405.96</v>
      </c>
      <c r="T367" s="41">
        <v>2390.5</v>
      </c>
      <c r="U367" s="41">
        <v>2366.6999999999998</v>
      </c>
      <c r="V367" s="41">
        <v>2502.3200000000002</v>
      </c>
      <c r="W367" s="41">
        <v>2427.46</v>
      </c>
      <c r="X367" s="41">
        <v>2096.9899999999998</v>
      </c>
      <c r="Y367" s="41">
        <v>1866.9</v>
      </c>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row>
    <row r="368" spans="1:75" ht="12" x14ac:dyDescent="0.2">
      <c r="A368" s="33">
        <v>6</v>
      </c>
      <c r="B368" s="41">
        <v>1739.98</v>
      </c>
      <c r="C368" s="41">
        <v>1624.28</v>
      </c>
      <c r="D368" s="41">
        <v>1587.83</v>
      </c>
      <c r="E368" s="41">
        <v>1587.07</v>
      </c>
      <c r="F368" s="41">
        <v>1613.73</v>
      </c>
      <c r="G368" s="41">
        <v>1672.79</v>
      </c>
      <c r="H368" s="41">
        <v>1871.7</v>
      </c>
      <c r="I368" s="41">
        <v>2139.8399999999997</v>
      </c>
      <c r="J368" s="41">
        <v>2568.62</v>
      </c>
      <c r="K368" s="41">
        <v>2642.37</v>
      </c>
      <c r="L368" s="41">
        <v>2644.38</v>
      </c>
      <c r="M368" s="41">
        <v>2678.85</v>
      </c>
      <c r="N368" s="41">
        <v>2676.56</v>
      </c>
      <c r="O368" s="41">
        <v>2682.5</v>
      </c>
      <c r="P368" s="41">
        <v>2676.88</v>
      </c>
      <c r="Q368" s="41">
        <v>2656.91</v>
      </c>
      <c r="R368" s="41">
        <v>2644.48</v>
      </c>
      <c r="S368" s="41">
        <v>2592.39</v>
      </c>
      <c r="T368" s="41">
        <v>2579.12</v>
      </c>
      <c r="U368" s="41">
        <v>2580.77</v>
      </c>
      <c r="V368" s="41">
        <v>2658.44</v>
      </c>
      <c r="W368" s="41">
        <v>2553.38</v>
      </c>
      <c r="X368" s="41">
        <v>2079.79</v>
      </c>
      <c r="Y368" s="41">
        <v>1979.01</v>
      </c>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row>
    <row r="369" spans="1:75" ht="12" x14ac:dyDescent="0.2">
      <c r="A369" s="33">
        <v>7</v>
      </c>
      <c r="B369" s="41">
        <v>1711.31</v>
      </c>
      <c r="C369" s="41">
        <v>1571.3</v>
      </c>
      <c r="D369" s="41">
        <v>1453.6499999999999</v>
      </c>
      <c r="E369" s="41">
        <v>1443.53</v>
      </c>
      <c r="F369" s="41">
        <v>1531.03</v>
      </c>
      <c r="G369" s="41">
        <v>1647.59</v>
      </c>
      <c r="H369" s="41">
        <v>1805.73</v>
      </c>
      <c r="I369" s="41">
        <v>2136.8399999999997</v>
      </c>
      <c r="J369" s="41">
        <v>2518.9</v>
      </c>
      <c r="K369" s="41">
        <v>2590.7800000000002</v>
      </c>
      <c r="L369" s="41">
        <v>2591.29</v>
      </c>
      <c r="M369" s="41">
        <v>2648.46</v>
      </c>
      <c r="N369" s="41">
        <v>2626.11</v>
      </c>
      <c r="O369" s="41">
        <v>2635.03</v>
      </c>
      <c r="P369" s="41">
        <v>2619.27</v>
      </c>
      <c r="Q369" s="41">
        <v>2607.69</v>
      </c>
      <c r="R369" s="41">
        <v>2596.7800000000002</v>
      </c>
      <c r="S369" s="41">
        <v>2516.92</v>
      </c>
      <c r="T369" s="41">
        <v>2519.83</v>
      </c>
      <c r="U369" s="41">
        <v>2557.09</v>
      </c>
      <c r="V369" s="41">
        <v>2621.7</v>
      </c>
      <c r="W369" s="41">
        <v>2598.02</v>
      </c>
      <c r="X369" s="41">
        <v>2246.4</v>
      </c>
      <c r="Y369" s="41">
        <v>2044.74</v>
      </c>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row>
    <row r="370" spans="1:75" ht="12" x14ac:dyDescent="0.2">
      <c r="A370" s="33">
        <v>8</v>
      </c>
      <c r="B370" s="41">
        <v>2047.6200000000001</v>
      </c>
      <c r="C370" s="41">
        <v>1889.89</v>
      </c>
      <c r="D370" s="41">
        <v>1789.38</v>
      </c>
      <c r="E370" s="41">
        <v>1764.97</v>
      </c>
      <c r="F370" s="41">
        <v>1745.3600000000001</v>
      </c>
      <c r="G370" s="41">
        <v>1733.95</v>
      </c>
      <c r="H370" s="41">
        <v>1714.3600000000001</v>
      </c>
      <c r="I370" s="41">
        <v>2040.59</v>
      </c>
      <c r="J370" s="41">
        <v>2328.98</v>
      </c>
      <c r="K370" s="41">
        <v>2515.85</v>
      </c>
      <c r="L370" s="41">
        <v>2594.83</v>
      </c>
      <c r="M370" s="41">
        <v>2613.5</v>
      </c>
      <c r="N370" s="41">
        <v>2599.48</v>
      </c>
      <c r="O370" s="41">
        <v>2582.98</v>
      </c>
      <c r="P370" s="41">
        <v>2577.2600000000002</v>
      </c>
      <c r="Q370" s="41">
        <v>2503.14</v>
      </c>
      <c r="R370" s="41">
        <v>2455.06</v>
      </c>
      <c r="S370" s="41">
        <v>2509.86</v>
      </c>
      <c r="T370" s="41">
        <v>2558.11</v>
      </c>
      <c r="U370" s="41">
        <v>2610.4299999999998</v>
      </c>
      <c r="V370" s="41">
        <v>2631.86</v>
      </c>
      <c r="W370" s="41">
        <v>2634.88</v>
      </c>
      <c r="X370" s="41">
        <v>2296.69</v>
      </c>
      <c r="Y370" s="41">
        <v>2041.78</v>
      </c>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row>
    <row r="371" spans="1:75" ht="12" x14ac:dyDescent="0.2">
      <c r="A371" s="33">
        <v>9</v>
      </c>
      <c r="B371" s="41">
        <v>1984.79</v>
      </c>
      <c r="C371" s="41">
        <v>1810.23</v>
      </c>
      <c r="D371" s="41">
        <v>1708.8</v>
      </c>
      <c r="E371" s="41">
        <v>1663.27</v>
      </c>
      <c r="F371" s="41">
        <v>1654.66</v>
      </c>
      <c r="G371" s="41">
        <v>1678.89</v>
      </c>
      <c r="H371" s="41">
        <v>1729.55</v>
      </c>
      <c r="I371" s="41">
        <v>1997.38</v>
      </c>
      <c r="J371" s="41">
        <v>2249.7599999999998</v>
      </c>
      <c r="K371" s="41">
        <v>2538.67</v>
      </c>
      <c r="L371" s="41">
        <v>2620.9699999999998</v>
      </c>
      <c r="M371" s="41">
        <v>2639.52</v>
      </c>
      <c r="N371" s="41">
        <v>2618.41</v>
      </c>
      <c r="O371" s="41">
        <v>2605.23</v>
      </c>
      <c r="P371" s="41">
        <v>2596.84</v>
      </c>
      <c r="Q371" s="41">
        <v>2541.9900000000002</v>
      </c>
      <c r="R371" s="41">
        <v>2488.96</v>
      </c>
      <c r="S371" s="41">
        <v>2499.4299999999998</v>
      </c>
      <c r="T371" s="41">
        <v>2527</v>
      </c>
      <c r="U371" s="41">
        <v>2592.0300000000002</v>
      </c>
      <c r="V371" s="41">
        <v>2620.7600000000002</v>
      </c>
      <c r="W371" s="41">
        <v>2638.94</v>
      </c>
      <c r="X371" s="41">
        <v>2218.0299999999997</v>
      </c>
      <c r="Y371" s="41">
        <v>2050.1800000000003</v>
      </c>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row>
    <row r="372" spans="1:75" ht="12" x14ac:dyDescent="0.2">
      <c r="A372" s="33">
        <v>10</v>
      </c>
      <c r="B372" s="41">
        <v>1830.29</v>
      </c>
      <c r="C372" s="41">
        <v>1659.99</v>
      </c>
      <c r="D372" s="41">
        <v>1613.74</v>
      </c>
      <c r="E372" s="41">
        <v>1614.13</v>
      </c>
      <c r="F372" s="41">
        <v>1613.8</v>
      </c>
      <c r="G372" s="41">
        <v>1618.88</v>
      </c>
      <c r="H372" s="41">
        <v>1622.49</v>
      </c>
      <c r="I372" s="41">
        <v>1889.38</v>
      </c>
      <c r="J372" s="41">
        <v>2189.85</v>
      </c>
      <c r="K372" s="41">
        <v>2517.33</v>
      </c>
      <c r="L372" s="41">
        <v>2615.54</v>
      </c>
      <c r="M372" s="41">
        <v>2625.81</v>
      </c>
      <c r="N372" s="41">
        <v>2623.07</v>
      </c>
      <c r="O372" s="41">
        <v>2607.85</v>
      </c>
      <c r="P372" s="41">
        <v>2601.42</v>
      </c>
      <c r="Q372" s="41">
        <v>2520.59</v>
      </c>
      <c r="R372" s="41">
        <v>2430.56</v>
      </c>
      <c r="S372" s="41">
        <v>2452.98</v>
      </c>
      <c r="T372" s="41">
        <v>2451.7399999999998</v>
      </c>
      <c r="U372" s="41">
        <v>2477.06</v>
      </c>
      <c r="V372" s="41">
        <v>2551.09</v>
      </c>
      <c r="W372" s="41">
        <v>2585.14</v>
      </c>
      <c r="X372" s="41">
        <v>2175.7799999999997</v>
      </c>
      <c r="Y372" s="41">
        <v>2039.06</v>
      </c>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row>
    <row r="373" spans="1:75" ht="12" x14ac:dyDescent="0.2">
      <c r="A373" s="33">
        <v>11</v>
      </c>
      <c r="B373" s="41">
        <v>1978.95</v>
      </c>
      <c r="C373" s="41">
        <v>1780.9</v>
      </c>
      <c r="D373" s="41">
        <v>1703.02</v>
      </c>
      <c r="E373" s="41">
        <v>1677.03</v>
      </c>
      <c r="F373" s="41">
        <v>1657.92</v>
      </c>
      <c r="G373" s="41">
        <v>1670.82</v>
      </c>
      <c r="H373" s="41">
        <v>1646.6200000000001</v>
      </c>
      <c r="I373" s="41">
        <v>1911.04</v>
      </c>
      <c r="J373" s="41">
        <v>2195.2399999999998</v>
      </c>
      <c r="K373" s="41">
        <v>2564.4699999999998</v>
      </c>
      <c r="L373" s="41">
        <v>2633.83</v>
      </c>
      <c r="M373" s="41">
        <v>2656.79</v>
      </c>
      <c r="N373" s="41">
        <v>2661.98</v>
      </c>
      <c r="O373" s="41">
        <v>2653.1</v>
      </c>
      <c r="P373" s="41">
        <v>2648.52</v>
      </c>
      <c r="Q373" s="41">
        <v>2610.0700000000002</v>
      </c>
      <c r="R373" s="41">
        <v>2547.62</v>
      </c>
      <c r="S373" s="41">
        <v>2609.16</v>
      </c>
      <c r="T373" s="41">
        <v>2628.8</v>
      </c>
      <c r="U373" s="41">
        <v>2649.67</v>
      </c>
      <c r="V373" s="41">
        <v>2678.73</v>
      </c>
      <c r="W373" s="41">
        <v>2692.29</v>
      </c>
      <c r="X373" s="41">
        <v>2401.7199999999998</v>
      </c>
      <c r="Y373" s="41">
        <v>2080.81</v>
      </c>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row>
    <row r="374" spans="1:75" ht="12" x14ac:dyDescent="0.2">
      <c r="A374" s="33">
        <v>12</v>
      </c>
      <c r="B374" s="41">
        <v>1877.1200000000001</v>
      </c>
      <c r="C374" s="41">
        <v>1744.56</v>
      </c>
      <c r="D374" s="41">
        <v>1664.8</v>
      </c>
      <c r="E374" s="41">
        <v>1631.3</v>
      </c>
      <c r="F374" s="41">
        <v>1663.85</v>
      </c>
      <c r="G374" s="41">
        <v>1751.2</v>
      </c>
      <c r="H374" s="41">
        <v>1976.43</v>
      </c>
      <c r="I374" s="41">
        <v>2337.66</v>
      </c>
      <c r="J374" s="41">
        <v>2677.57</v>
      </c>
      <c r="K374" s="41">
        <v>2749.87</v>
      </c>
      <c r="L374" s="41">
        <v>2758.11</v>
      </c>
      <c r="M374" s="41">
        <v>2782.8</v>
      </c>
      <c r="N374" s="41">
        <v>2761.16</v>
      </c>
      <c r="O374" s="41">
        <v>2769.39</v>
      </c>
      <c r="P374" s="41">
        <v>2775.37</v>
      </c>
      <c r="Q374" s="41">
        <v>2746.73</v>
      </c>
      <c r="R374" s="41">
        <v>2740.57</v>
      </c>
      <c r="S374" s="41">
        <v>2710.98</v>
      </c>
      <c r="T374" s="41">
        <v>2670.51</v>
      </c>
      <c r="U374" s="41">
        <v>2635.86</v>
      </c>
      <c r="V374" s="41">
        <v>2643.79</v>
      </c>
      <c r="W374" s="41">
        <v>2601.86</v>
      </c>
      <c r="X374" s="41">
        <v>2145.9</v>
      </c>
      <c r="Y374" s="41">
        <v>1974.94</v>
      </c>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row>
    <row r="375" spans="1:75" ht="12" x14ac:dyDescent="0.2">
      <c r="A375" s="33">
        <v>13</v>
      </c>
      <c r="B375" s="41">
        <v>1808.72</v>
      </c>
      <c r="C375" s="41">
        <v>1643.34</v>
      </c>
      <c r="D375" s="41">
        <v>1565.6200000000001</v>
      </c>
      <c r="E375" s="41">
        <v>1546.25</v>
      </c>
      <c r="F375" s="41">
        <v>1621.03</v>
      </c>
      <c r="G375" s="41">
        <v>1710.46</v>
      </c>
      <c r="H375" s="41">
        <v>1893.3</v>
      </c>
      <c r="I375" s="41">
        <v>2151.65</v>
      </c>
      <c r="J375" s="41">
        <v>2530.0700000000002</v>
      </c>
      <c r="K375" s="41">
        <v>2701.7400000000002</v>
      </c>
      <c r="L375" s="41">
        <v>2737.91</v>
      </c>
      <c r="M375" s="41">
        <v>2726.39</v>
      </c>
      <c r="N375" s="41">
        <v>2716.76</v>
      </c>
      <c r="O375" s="41">
        <v>2730.92</v>
      </c>
      <c r="P375" s="41">
        <v>2818.59</v>
      </c>
      <c r="Q375" s="41">
        <v>2848.92</v>
      </c>
      <c r="R375" s="41">
        <v>2763.03</v>
      </c>
      <c r="S375" s="41">
        <v>2741.11</v>
      </c>
      <c r="T375" s="41">
        <v>2729.46</v>
      </c>
      <c r="U375" s="41">
        <v>2729.87</v>
      </c>
      <c r="V375" s="41">
        <v>2777.61</v>
      </c>
      <c r="W375" s="41">
        <v>2633.34</v>
      </c>
      <c r="X375" s="41">
        <v>2143.33</v>
      </c>
      <c r="Y375" s="41">
        <v>1986.99</v>
      </c>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row>
    <row r="376" spans="1:75" ht="12" x14ac:dyDescent="0.2">
      <c r="A376" s="33">
        <v>14</v>
      </c>
      <c r="B376" s="41">
        <v>1834.1</v>
      </c>
      <c r="C376" s="41">
        <v>1733.35</v>
      </c>
      <c r="D376" s="41">
        <v>1590.67</v>
      </c>
      <c r="E376" s="41">
        <v>1568.04</v>
      </c>
      <c r="F376" s="41">
        <v>1583.32</v>
      </c>
      <c r="G376" s="41">
        <v>1754.77</v>
      </c>
      <c r="H376" s="41">
        <v>2009.99</v>
      </c>
      <c r="I376" s="41">
        <v>2395.7399999999998</v>
      </c>
      <c r="J376" s="41">
        <v>2702.54</v>
      </c>
      <c r="K376" s="41">
        <v>2831.25</v>
      </c>
      <c r="L376" s="41">
        <v>2907.8</v>
      </c>
      <c r="M376" s="41">
        <v>2876.78</v>
      </c>
      <c r="N376" s="41">
        <v>2842.65</v>
      </c>
      <c r="O376" s="41">
        <v>2886.9</v>
      </c>
      <c r="P376" s="41">
        <v>2973.5</v>
      </c>
      <c r="Q376" s="41">
        <v>2939.76</v>
      </c>
      <c r="R376" s="41">
        <v>2862.42</v>
      </c>
      <c r="S376" s="41">
        <v>2833.41</v>
      </c>
      <c r="T376" s="41">
        <v>2776.47</v>
      </c>
      <c r="U376" s="41">
        <v>2737.36</v>
      </c>
      <c r="V376" s="41">
        <v>2846.85</v>
      </c>
      <c r="W376" s="41">
        <v>2701.19</v>
      </c>
      <c r="X376" s="41">
        <v>2273.85</v>
      </c>
      <c r="Y376" s="41">
        <v>2065.6999999999998</v>
      </c>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row>
    <row r="377" spans="1:75" ht="12" x14ac:dyDescent="0.2">
      <c r="A377" s="33">
        <v>15</v>
      </c>
      <c r="B377" s="41">
        <v>1864.41</v>
      </c>
      <c r="C377" s="41">
        <v>1779.8600000000001</v>
      </c>
      <c r="D377" s="41">
        <v>1689.1200000000001</v>
      </c>
      <c r="E377" s="41">
        <v>1646.23</v>
      </c>
      <c r="F377" s="41">
        <v>1696.49</v>
      </c>
      <c r="G377" s="41">
        <v>1854.47</v>
      </c>
      <c r="H377" s="41">
        <v>2056.79</v>
      </c>
      <c r="I377" s="41">
        <v>2457.41</v>
      </c>
      <c r="J377" s="41">
        <v>2684.61</v>
      </c>
      <c r="K377" s="41">
        <v>2777.37</v>
      </c>
      <c r="L377" s="41">
        <v>2788.44</v>
      </c>
      <c r="M377" s="41">
        <v>2751.16</v>
      </c>
      <c r="N377" s="41">
        <v>2738.2</v>
      </c>
      <c r="O377" s="41">
        <v>2762.26</v>
      </c>
      <c r="P377" s="41">
        <v>2856.1</v>
      </c>
      <c r="Q377" s="41">
        <v>2791.19</v>
      </c>
      <c r="R377" s="41">
        <v>2755.33</v>
      </c>
      <c r="S377" s="41">
        <v>2735.31</v>
      </c>
      <c r="T377" s="41">
        <v>2742.58</v>
      </c>
      <c r="U377" s="41">
        <v>2731.2</v>
      </c>
      <c r="V377" s="41">
        <v>2749.95</v>
      </c>
      <c r="W377" s="41">
        <v>2672.73</v>
      </c>
      <c r="X377" s="41">
        <v>2396.3399999999997</v>
      </c>
      <c r="Y377" s="41">
        <v>2077</v>
      </c>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row>
    <row r="378" spans="1:75" ht="12" x14ac:dyDescent="0.2">
      <c r="A378" s="33">
        <v>16</v>
      </c>
      <c r="B378" s="41">
        <v>1802.3700000000001</v>
      </c>
      <c r="C378" s="41">
        <v>1630.26</v>
      </c>
      <c r="D378" s="41">
        <v>1505.1100000000001</v>
      </c>
      <c r="E378" s="41">
        <v>1438.1299999999999</v>
      </c>
      <c r="F378" s="41">
        <v>1525.68</v>
      </c>
      <c r="G378" s="41">
        <v>1723.1</v>
      </c>
      <c r="H378" s="41">
        <v>1979.43</v>
      </c>
      <c r="I378" s="41">
        <v>2241.23</v>
      </c>
      <c r="J378" s="41">
        <v>2569.41</v>
      </c>
      <c r="K378" s="41">
        <v>2634.52</v>
      </c>
      <c r="L378" s="41">
        <v>2629.67</v>
      </c>
      <c r="M378" s="41">
        <v>2586.39</v>
      </c>
      <c r="N378" s="41">
        <v>2613.96</v>
      </c>
      <c r="O378" s="41">
        <v>2626.21</v>
      </c>
      <c r="P378" s="41">
        <v>2712.61</v>
      </c>
      <c r="Q378" s="41">
        <v>2688.03</v>
      </c>
      <c r="R378" s="41">
        <v>2628.55</v>
      </c>
      <c r="S378" s="41">
        <v>2582.17</v>
      </c>
      <c r="T378" s="41">
        <v>2568.96</v>
      </c>
      <c r="U378" s="41">
        <v>2556.7600000000002</v>
      </c>
      <c r="V378" s="41">
        <v>2604.14</v>
      </c>
      <c r="W378" s="41">
        <v>2627.87</v>
      </c>
      <c r="X378" s="41">
        <v>2332.39</v>
      </c>
      <c r="Y378" s="41">
        <v>2014.17</v>
      </c>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row>
    <row r="379" spans="1:75" ht="12" x14ac:dyDescent="0.2">
      <c r="A379" s="33">
        <v>17</v>
      </c>
      <c r="B379" s="41">
        <v>1910.66</v>
      </c>
      <c r="C379" s="41">
        <v>1857.22</v>
      </c>
      <c r="D379" s="41">
        <v>1693.43</v>
      </c>
      <c r="E379" s="41">
        <v>1614.1</v>
      </c>
      <c r="F379" s="41">
        <v>1604.1200000000001</v>
      </c>
      <c r="G379" s="41">
        <v>1511.03</v>
      </c>
      <c r="H379" s="41">
        <v>1613.73</v>
      </c>
      <c r="I379" s="41">
        <v>1978.38</v>
      </c>
      <c r="J379" s="41">
        <v>2280.29</v>
      </c>
      <c r="K379" s="41">
        <v>2584.73</v>
      </c>
      <c r="L379" s="41">
        <v>2682.47</v>
      </c>
      <c r="M379" s="41">
        <v>2717.1</v>
      </c>
      <c r="N379" s="41">
        <v>2718.45</v>
      </c>
      <c r="O379" s="41">
        <v>2680.59</v>
      </c>
      <c r="P379" s="41">
        <v>2713.7400000000002</v>
      </c>
      <c r="Q379" s="41">
        <v>2698.2400000000002</v>
      </c>
      <c r="R379" s="41">
        <v>2680.83</v>
      </c>
      <c r="S379" s="41">
        <v>2682.56</v>
      </c>
      <c r="T379" s="41">
        <v>2678.29</v>
      </c>
      <c r="U379" s="41">
        <v>2677.98</v>
      </c>
      <c r="V379" s="41">
        <v>2705.64</v>
      </c>
      <c r="W379" s="41">
        <v>2689.43</v>
      </c>
      <c r="X379" s="41">
        <v>2268.5</v>
      </c>
      <c r="Y379" s="41">
        <v>2075.0899999999997</v>
      </c>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row>
    <row r="380" spans="1:75" ht="12" x14ac:dyDescent="0.2">
      <c r="A380" s="33">
        <v>18</v>
      </c>
      <c r="B380" s="41">
        <v>1803.6100000000001</v>
      </c>
      <c r="C380" s="41">
        <v>1658.81</v>
      </c>
      <c r="D380" s="41">
        <v>1600.92</v>
      </c>
      <c r="E380" s="41">
        <v>1471.03</v>
      </c>
      <c r="F380" s="41">
        <v>1432.99</v>
      </c>
      <c r="G380" s="41">
        <v>1368.05</v>
      </c>
      <c r="H380" s="41">
        <v>1361.57</v>
      </c>
      <c r="I380" s="41">
        <v>1668.85</v>
      </c>
      <c r="J380" s="41">
        <v>2139.38</v>
      </c>
      <c r="K380" s="41">
        <v>2513.1799999999998</v>
      </c>
      <c r="L380" s="41">
        <v>2671.28</v>
      </c>
      <c r="M380" s="41">
        <v>2691.3</v>
      </c>
      <c r="N380" s="41">
        <v>2688.41</v>
      </c>
      <c r="O380" s="41">
        <v>2688</v>
      </c>
      <c r="P380" s="41">
        <v>2684.78</v>
      </c>
      <c r="Q380" s="41">
        <v>2646.86</v>
      </c>
      <c r="R380" s="41">
        <v>2520.1999999999998</v>
      </c>
      <c r="S380" s="41">
        <v>2542.75</v>
      </c>
      <c r="T380" s="41">
        <v>2615.64</v>
      </c>
      <c r="U380" s="41">
        <v>2662.13</v>
      </c>
      <c r="V380" s="41">
        <v>2697.8</v>
      </c>
      <c r="W380" s="41">
        <v>2729.07</v>
      </c>
      <c r="X380" s="41">
        <v>2391.3199999999997</v>
      </c>
      <c r="Y380" s="41">
        <v>1987.33</v>
      </c>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row>
    <row r="381" spans="1:75" ht="12" x14ac:dyDescent="0.2">
      <c r="A381" s="33">
        <v>19</v>
      </c>
      <c r="B381" s="41">
        <v>1823.69</v>
      </c>
      <c r="C381" s="41">
        <v>1710.95</v>
      </c>
      <c r="D381" s="41">
        <v>1629.53</v>
      </c>
      <c r="E381" s="41">
        <v>1607.74</v>
      </c>
      <c r="F381" s="41">
        <v>1633.69</v>
      </c>
      <c r="G381" s="41">
        <v>1705.8700000000001</v>
      </c>
      <c r="H381" s="41">
        <v>1945.17</v>
      </c>
      <c r="I381" s="41">
        <v>2320.92</v>
      </c>
      <c r="J381" s="41">
        <v>2688.47</v>
      </c>
      <c r="K381" s="41">
        <v>2783.54</v>
      </c>
      <c r="L381" s="41">
        <v>2813.48</v>
      </c>
      <c r="M381" s="41">
        <v>2792.51</v>
      </c>
      <c r="N381" s="41">
        <v>2727.69</v>
      </c>
      <c r="O381" s="41">
        <v>2771.95</v>
      </c>
      <c r="P381" s="41">
        <v>2844.23</v>
      </c>
      <c r="Q381" s="41">
        <v>2801.17</v>
      </c>
      <c r="R381" s="41">
        <v>2721.87</v>
      </c>
      <c r="S381" s="41">
        <v>2681.86</v>
      </c>
      <c r="T381" s="41">
        <v>2667.61</v>
      </c>
      <c r="U381" s="41">
        <v>2673.08</v>
      </c>
      <c r="V381" s="41">
        <v>2682.03</v>
      </c>
      <c r="W381" s="41">
        <v>2647.96</v>
      </c>
      <c r="X381" s="41">
        <v>2196.2799999999997</v>
      </c>
      <c r="Y381" s="41">
        <v>1978.72</v>
      </c>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row>
    <row r="382" spans="1:75" ht="12" x14ac:dyDescent="0.2">
      <c r="A382" s="33">
        <v>20</v>
      </c>
      <c r="B382" s="41">
        <v>1846.22</v>
      </c>
      <c r="C382" s="41">
        <v>1648</v>
      </c>
      <c r="D382" s="41">
        <v>1450.69</v>
      </c>
      <c r="E382" s="41">
        <v>1405.33</v>
      </c>
      <c r="F382" s="41">
        <v>1472.78</v>
      </c>
      <c r="G382" s="41">
        <v>1705.85</v>
      </c>
      <c r="H382" s="41">
        <v>1898.06</v>
      </c>
      <c r="I382" s="41">
        <v>2270.89</v>
      </c>
      <c r="J382" s="41">
        <v>2644.35</v>
      </c>
      <c r="K382" s="41">
        <v>2903.48</v>
      </c>
      <c r="L382" s="41">
        <v>2921.6</v>
      </c>
      <c r="M382" s="41">
        <v>2900.47</v>
      </c>
      <c r="N382" s="41">
        <v>2891.77</v>
      </c>
      <c r="O382" s="41">
        <v>2905.65</v>
      </c>
      <c r="P382" s="41">
        <v>3050.93</v>
      </c>
      <c r="Q382" s="41">
        <v>2920.14</v>
      </c>
      <c r="R382" s="41">
        <v>2816.05</v>
      </c>
      <c r="S382" s="41">
        <v>2717.17</v>
      </c>
      <c r="T382" s="41">
        <v>2696.4900000000002</v>
      </c>
      <c r="U382" s="41">
        <v>2690.7400000000002</v>
      </c>
      <c r="V382" s="41">
        <v>2664.57</v>
      </c>
      <c r="W382" s="41">
        <v>2637.73</v>
      </c>
      <c r="X382" s="41">
        <v>2216.8399999999997</v>
      </c>
      <c r="Y382" s="41">
        <v>2061.19</v>
      </c>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row>
    <row r="383" spans="1:75" ht="12" x14ac:dyDescent="0.2">
      <c r="A383" s="33">
        <v>21</v>
      </c>
      <c r="B383" s="41">
        <v>1794.96</v>
      </c>
      <c r="C383" s="41">
        <v>1692.65</v>
      </c>
      <c r="D383" s="41">
        <v>1593.38</v>
      </c>
      <c r="E383" s="41">
        <v>1485.44</v>
      </c>
      <c r="F383" s="41">
        <v>1543.17</v>
      </c>
      <c r="G383" s="41">
        <v>1725.06</v>
      </c>
      <c r="H383" s="41">
        <v>1868.1</v>
      </c>
      <c r="I383" s="41">
        <v>2298.2399999999998</v>
      </c>
      <c r="J383" s="41">
        <v>2587.17</v>
      </c>
      <c r="K383" s="41">
        <v>2814.93</v>
      </c>
      <c r="L383" s="41">
        <v>2939.4</v>
      </c>
      <c r="M383" s="41">
        <v>2850.14</v>
      </c>
      <c r="N383" s="41">
        <v>2813.25</v>
      </c>
      <c r="O383" s="41">
        <v>2839.05</v>
      </c>
      <c r="P383" s="41">
        <v>3058.4900000000002</v>
      </c>
      <c r="Q383" s="41">
        <v>2964.72</v>
      </c>
      <c r="R383" s="41">
        <v>2792.04</v>
      </c>
      <c r="S383" s="41">
        <v>2771.55</v>
      </c>
      <c r="T383" s="41">
        <v>2743.42</v>
      </c>
      <c r="U383" s="41">
        <v>2735.07</v>
      </c>
      <c r="V383" s="41">
        <v>2688.59</v>
      </c>
      <c r="W383" s="41">
        <v>2637.95</v>
      </c>
      <c r="X383" s="41">
        <v>2253.52</v>
      </c>
      <c r="Y383" s="41">
        <v>2105.38</v>
      </c>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row>
    <row r="384" spans="1:75" ht="12" x14ac:dyDescent="0.2">
      <c r="A384" s="33">
        <v>22</v>
      </c>
      <c r="B384" s="41">
        <v>1822.8600000000001</v>
      </c>
      <c r="C384" s="41">
        <v>1682.63</v>
      </c>
      <c r="D384" s="41">
        <v>1553.82</v>
      </c>
      <c r="E384" s="41">
        <v>1389.87</v>
      </c>
      <c r="F384" s="41">
        <v>1483.98</v>
      </c>
      <c r="G384" s="41">
        <v>1727.97</v>
      </c>
      <c r="H384" s="41">
        <v>1866.95</v>
      </c>
      <c r="I384" s="41">
        <v>2312.36</v>
      </c>
      <c r="J384" s="41">
        <v>2670.44</v>
      </c>
      <c r="K384" s="41">
        <v>2844.02</v>
      </c>
      <c r="L384" s="41">
        <v>2872.65</v>
      </c>
      <c r="M384" s="41">
        <v>2872.21</v>
      </c>
      <c r="N384" s="41">
        <v>2796.04</v>
      </c>
      <c r="O384" s="41">
        <v>2878.52</v>
      </c>
      <c r="P384" s="41">
        <v>2958.17</v>
      </c>
      <c r="Q384" s="41">
        <v>2896.03</v>
      </c>
      <c r="R384" s="41">
        <v>2808.34</v>
      </c>
      <c r="S384" s="41">
        <v>2748.69</v>
      </c>
      <c r="T384" s="41">
        <v>2745.8</v>
      </c>
      <c r="U384" s="41">
        <v>2729.09</v>
      </c>
      <c r="V384" s="41">
        <v>2745.29</v>
      </c>
      <c r="W384" s="41">
        <v>2667.41</v>
      </c>
      <c r="X384" s="41">
        <v>2273.86</v>
      </c>
      <c r="Y384" s="41">
        <v>2053.5499999999997</v>
      </c>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row>
    <row r="385" spans="1:75" ht="12" x14ac:dyDescent="0.2">
      <c r="A385" s="33">
        <v>23</v>
      </c>
      <c r="B385" s="41">
        <v>1834.74</v>
      </c>
      <c r="C385" s="41">
        <v>1641.64</v>
      </c>
      <c r="D385" s="41">
        <v>1568.95</v>
      </c>
      <c r="E385" s="41">
        <v>1502.6200000000001</v>
      </c>
      <c r="F385" s="41">
        <v>1524.24</v>
      </c>
      <c r="G385" s="41">
        <v>1673.8700000000001</v>
      </c>
      <c r="H385" s="41">
        <v>1913.78</v>
      </c>
      <c r="I385" s="41">
        <v>2338.98</v>
      </c>
      <c r="J385" s="41">
        <v>2686.87</v>
      </c>
      <c r="K385" s="41">
        <v>2787.2400000000002</v>
      </c>
      <c r="L385" s="41">
        <v>2835.64</v>
      </c>
      <c r="M385" s="41">
        <v>2819.46</v>
      </c>
      <c r="N385" s="41">
        <v>2852.97</v>
      </c>
      <c r="O385" s="41">
        <v>2880.52</v>
      </c>
      <c r="P385" s="41">
        <v>2979.01</v>
      </c>
      <c r="Q385" s="41">
        <v>2872.83</v>
      </c>
      <c r="R385" s="41">
        <v>2807.48</v>
      </c>
      <c r="S385" s="41">
        <v>2779.04</v>
      </c>
      <c r="T385" s="41">
        <v>2741.01</v>
      </c>
      <c r="U385" s="41">
        <v>2724.41</v>
      </c>
      <c r="V385" s="41">
        <v>2698.82</v>
      </c>
      <c r="W385" s="41">
        <v>2709.9</v>
      </c>
      <c r="X385" s="41">
        <v>2502.36</v>
      </c>
      <c r="Y385" s="41">
        <v>2116.7399999999998</v>
      </c>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row>
    <row r="386" spans="1:75" ht="12" x14ac:dyDescent="0.2">
      <c r="A386" s="33">
        <v>24</v>
      </c>
      <c r="B386" s="41">
        <v>2030.8</v>
      </c>
      <c r="C386" s="41">
        <v>1817.52</v>
      </c>
      <c r="D386" s="41">
        <v>1731.75</v>
      </c>
      <c r="E386" s="41">
        <v>1679</v>
      </c>
      <c r="F386" s="41">
        <v>1659.09</v>
      </c>
      <c r="G386" s="41">
        <v>1654.65</v>
      </c>
      <c r="H386" s="41">
        <v>1715.09</v>
      </c>
      <c r="I386" s="41">
        <v>2018.32</v>
      </c>
      <c r="J386" s="41">
        <v>2432.5499999999997</v>
      </c>
      <c r="K386" s="41">
        <v>2720.2</v>
      </c>
      <c r="L386" s="41">
        <v>2796.25</v>
      </c>
      <c r="M386" s="41">
        <v>2804.08</v>
      </c>
      <c r="N386" s="41">
        <v>2793.17</v>
      </c>
      <c r="O386" s="41">
        <v>2794.3</v>
      </c>
      <c r="P386" s="41">
        <v>2785.46</v>
      </c>
      <c r="Q386" s="41">
        <v>2812.71</v>
      </c>
      <c r="R386" s="41">
        <v>2803</v>
      </c>
      <c r="S386" s="41">
        <v>2796.06</v>
      </c>
      <c r="T386" s="41">
        <v>2788.27</v>
      </c>
      <c r="U386" s="41">
        <v>2791.76</v>
      </c>
      <c r="V386" s="41">
        <v>2798.37</v>
      </c>
      <c r="W386" s="41">
        <v>2786.07</v>
      </c>
      <c r="X386" s="41">
        <v>2457.06</v>
      </c>
      <c r="Y386" s="41">
        <v>2091.64</v>
      </c>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row>
    <row r="387" spans="1:75" ht="12" x14ac:dyDescent="0.2">
      <c r="A387" s="33">
        <v>25</v>
      </c>
      <c r="B387" s="41">
        <v>1974.56</v>
      </c>
      <c r="C387" s="41">
        <v>1786.7</v>
      </c>
      <c r="D387" s="41">
        <v>1695.15</v>
      </c>
      <c r="E387" s="41">
        <v>1621.19</v>
      </c>
      <c r="F387" s="41">
        <v>1572.1100000000001</v>
      </c>
      <c r="G387" s="41">
        <v>1616.49</v>
      </c>
      <c r="H387" s="41">
        <v>1547.43</v>
      </c>
      <c r="I387" s="41">
        <v>1805.92</v>
      </c>
      <c r="J387" s="41">
        <v>2154.7199999999998</v>
      </c>
      <c r="K387" s="41">
        <v>2509.0500000000002</v>
      </c>
      <c r="L387" s="41">
        <v>2646.07</v>
      </c>
      <c r="M387" s="41">
        <v>2708.71</v>
      </c>
      <c r="N387" s="41">
        <v>2708.12</v>
      </c>
      <c r="O387" s="41">
        <v>2706.7</v>
      </c>
      <c r="P387" s="41">
        <v>2712.27</v>
      </c>
      <c r="Q387" s="41">
        <v>2669.56</v>
      </c>
      <c r="R387" s="41">
        <v>2605.7800000000002</v>
      </c>
      <c r="S387" s="41">
        <v>2612.75</v>
      </c>
      <c r="T387" s="41">
        <v>2642.47</v>
      </c>
      <c r="U387" s="41">
        <v>2666.01</v>
      </c>
      <c r="V387" s="41">
        <v>2696.5</v>
      </c>
      <c r="W387" s="41">
        <v>2732.87</v>
      </c>
      <c r="X387" s="41">
        <v>2381.29</v>
      </c>
      <c r="Y387" s="41">
        <v>2010.99</v>
      </c>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row>
    <row r="388" spans="1:75" ht="12" x14ac:dyDescent="0.2">
      <c r="A388" s="33">
        <v>26</v>
      </c>
      <c r="B388" s="41">
        <v>1838.43</v>
      </c>
      <c r="C388" s="41">
        <v>1726.1200000000001</v>
      </c>
      <c r="D388" s="41">
        <v>1637.53</v>
      </c>
      <c r="E388" s="41">
        <v>1475.71</v>
      </c>
      <c r="F388" s="41">
        <v>1495.43</v>
      </c>
      <c r="G388" s="41">
        <v>1754.6100000000001</v>
      </c>
      <c r="H388" s="41">
        <v>1862.88</v>
      </c>
      <c r="I388" s="41">
        <v>2170.2999999999997</v>
      </c>
      <c r="J388" s="41">
        <v>2605.69</v>
      </c>
      <c r="K388" s="41">
        <v>2691.45</v>
      </c>
      <c r="L388" s="41">
        <v>2780.54</v>
      </c>
      <c r="M388" s="41">
        <v>2738.42</v>
      </c>
      <c r="N388" s="41">
        <v>2703.64</v>
      </c>
      <c r="O388" s="41">
        <v>2751.61</v>
      </c>
      <c r="P388" s="41">
        <v>2805.25</v>
      </c>
      <c r="Q388" s="41">
        <v>2813.55</v>
      </c>
      <c r="R388" s="41">
        <v>2777.14</v>
      </c>
      <c r="S388" s="41">
        <v>2642.4900000000002</v>
      </c>
      <c r="T388" s="41">
        <v>2599.86</v>
      </c>
      <c r="U388" s="41">
        <v>2501.6799999999998</v>
      </c>
      <c r="V388" s="41">
        <v>2527.36</v>
      </c>
      <c r="W388" s="41">
        <v>2433.66</v>
      </c>
      <c r="X388" s="41">
        <v>2031.97</v>
      </c>
      <c r="Y388" s="41">
        <v>1910.89</v>
      </c>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row>
    <row r="389" spans="1:75" ht="12" x14ac:dyDescent="0.2">
      <c r="A389" s="33">
        <v>27</v>
      </c>
      <c r="B389" s="41">
        <v>1748.25</v>
      </c>
      <c r="C389" s="41">
        <v>1558.26</v>
      </c>
      <c r="D389" s="41">
        <v>1498.42</v>
      </c>
      <c r="E389" s="41">
        <v>1186.1199999999999</v>
      </c>
      <c r="F389" s="41">
        <v>981.68000000000006</v>
      </c>
      <c r="G389" s="41">
        <v>1559.04</v>
      </c>
      <c r="H389" s="41">
        <v>1730.92</v>
      </c>
      <c r="I389" s="41">
        <v>2057.73</v>
      </c>
      <c r="J389" s="41">
        <v>2430.46</v>
      </c>
      <c r="K389" s="41">
        <v>2613.87</v>
      </c>
      <c r="L389" s="41">
        <v>2712.54</v>
      </c>
      <c r="M389" s="41">
        <v>2618.4</v>
      </c>
      <c r="N389" s="41">
        <v>2575.9699999999998</v>
      </c>
      <c r="O389" s="41">
        <v>2612.42</v>
      </c>
      <c r="P389" s="41">
        <v>2734.61</v>
      </c>
      <c r="Q389" s="41">
        <v>2659.5</v>
      </c>
      <c r="R389" s="41">
        <v>2674.35</v>
      </c>
      <c r="S389" s="41">
        <v>2606.5700000000002</v>
      </c>
      <c r="T389" s="41">
        <v>2556.27</v>
      </c>
      <c r="U389" s="41">
        <v>2452.5099999999998</v>
      </c>
      <c r="V389" s="41">
        <v>2447.0899999999997</v>
      </c>
      <c r="W389" s="41">
        <v>2399.0499999999997</v>
      </c>
      <c r="X389" s="41">
        <v>2032.21</v>
      </c>
      <c r="Y389" s="41">
        <v>1924.08</v>
      </c>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row>
    <row r="390" spans="1:75" ht="12" x14ac:dyDescent="0.2">
      <c r="A390" s="33">
        <v>28</v>
      </c>
      <c r="B390" s="41">
        <v>1812.72</v>
      </c>
      <c r="C390" s="41">
        <v>1589.63</v>
      </c>
      <c r="D390" s="41">
        <v>1442.1299999999999</v>
      </c>
      <c r="E390" s="41">
        <v>917.6099999999999</v>
      </c>
      <c r="F390" s="41">
        <v>794.03</v>
      </c>
      <c r="G390" s="41">
        <v>1631.1</v>
      </c>
      <c r="H390" s="41">
        <v>1861.3700000000001</v>
      </c>
      <c r="I390" s="41">
        <v>2149.6799999999998</v>
      </c>
      <c r="J390" s="41">
        <v>2671.13</v>
      </c>
      <c r="K390" s="41">
        <v>2744.25</v>
      </c>
      <c r="L390" s="41">
        <v>2828.3</v>
      </c>
      <c r="M390" s="41">
        <v>2825.64</v>
      </c>
      <c r="N390" s="41">
        <v>2819.69</v>
      </c>
      <c r="O390" s="41">
        <v>2832.48</v>
      </c>
      <c r="P390" s="41">
        <v>2936.64</v>
      </c>
      <c r="Q390" s="41">
        <v>3014.4900000000002</v>
      </c>
      <c r="R390" s="41">
        <v>2838.93</v>
      </c>
      <c r="S390" s="41">
        <v>2788.7400000000002</v>
      </c>
      <c r="T390" s="41">
        <v>2740.16</v>
      </c>
      <c r="U390" s="41">
        <v>2699.48</v>
      </c>
      <c r="V390" s="41">
        <v>2688.12</v>
      </c>
      <c r="W390" s="41">
        <v>2653.17</v>
      </c>
      <c r="X390" s="41">
        <v>2259.64</v>
      </c>
      <c r="Y390" s="41">
        <v>1990.26</v>
      </c>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row>
    <row r="391" spans="1:75" ht="12" x14ac:dyDescent="0.2">
      <c r="A391" s="33">
        <v>29</v>
      </c>
      <c r="B391" s="41">
        <v>1788.91</v>
      </c>
      <c r="C391" s="41">
        <v>1626.3</v>
      </c>
      <c r="D391" s="41">
        <v>1437.18</v>
      </c>
      <c r="E391" s="41">
        <v>1361.05</v>
      </c>
      <c r="F391" s="41">
        <v>1348.87</v>
      </c>
      <c r="G391" s="41">
        <v>1658.58</v>
      </c>
      <c r="H391" s="41">
        <v>1783.53</v>
      </c>
      <c r="I391" s="41">
        <v>2141.02</v>
      </c>
      <c r="J391" s="41">
        <v>2700.89</v>
      </c>
      <c r="K391" s="41">
        <v>2736.69</v>
      </c>
      <c r="L391" s="41">
        <v>2746.3</v>
      </c>
      <c r="M391" s="41">
        <v>2838.26</v>
      </c>
      <c r="N391" s="41">
        <v>2845.35</v>
      </c>
      <c r="O391" s="41">
        <v>2864.72</v>
      </c>
      <c r="P391" s="41">
        <v>2999.46</v>
      </c>
      <c r="Q391" s="41">
        <v>3015.88</v>
      </c>
      <c r="R391" s="41">
        <v>3007.4900000000002</v>
      </c>
      <c r="S391" s="41">
        <v>2942.9</v>
      </c>
      <c r="T391" s="41">
        <v>2878.78</v>
      </c>
      <c r="U391" s="41">
        <v>2854.62</v>
      </c>
      <c r="V391" s="41">
        <v>2823.59</v>
      </c>
      <c r="W391" s="41">
        <v>2740.1</v>
      </c>
      <c r="X391" s="41">
        <v>2424.2599999999998</v>
      </c>
      <c r="Y391" s="41">
        <v>2011.81</v>
      </c>
      <c r="Z391" s="24">
        <f>IFERROR(Y391,"скрыть")</f>
        <v>2011.81</v>
      </c>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row>
    <row r="392" spans="1:75" ht="12" x14ac:dyDescent="0.2">
      <c r="A392" s="33">
        <v>30</v>
      </c>
      <c r="B392" s="41">
        <v>1799.03</v>
      </c>
      <c r="C392" s="41">
        <v>1656.83</v>
      </c>
      <c r="D392" s="41">
        <v>1508.3600000000001</v>
      </c>
      <c r="E392" s="41">
        <v>1418.4099999999999</v>
      </c>
      <c r="F392" s="41">
        <v>1406.46</v>
      </c>
      <c r="G392" s="41">
        <v>1632.83</v>
      </c>
      <c r="H392" s="41">
        <v>1699.19</v>
      </c>
      <c r="I392" s="41">
        <v>2090.4</v>
      </c>
      <c r="J392" s="41">
        <v>2715.16</v>
      </c>
      <c r="K392" s="41">
        <v>2606.06</v>
      </c>
      <c r="L392" s="41">
        <v>2586.63</v>
      </c>
      <c r="M392" s="41">
        <v>2572.87</v>
      </c>
      <c r="N392" s="41">
        <v>2873.14</v>
      </c>
      <c r="O392" s="41">
        <v>2887.81</v>
      </c>
      <c r="P392" s="41">
        <v>3271.7400000000002</v>
      </c>
      <c r="Q392" s="41">
        <v>3268.39</v>
      </c>
      <c r="R392" s="41">
        <v>3039.53</v>
      </c>
      <c r="S392" s="41">
        <v>2918.06</v>
      </c>
      <c r="T392" s="41">
        <v>2866.39</v>
      </c>
      <c r="U392" s="41">
        <v>2823.06</v>
      </c>
      <c r="V392" s="41">
        <v>2903.52</v>
      </c>
      <c r="W392" s="41">
        <v>2900</v>
      </c>
      <c r="X392" s="41">
        <v>2624.25</v>
      </c>
      <c r="Y392" s="41">
        <v>2131.2999999999997</v>
      </c>
      <c r="Z392" s="24">
        <f>IFERROR(Y392,"скрыть")</f>
        <v>2131.2999999999997</v>
      </c>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row>
    <row r="393" spans="1:75" ht="12" x14ac:dyDescent="0.2">
      <c r="A393" s="33">
        <v>31</v>
      </c>
      <c r="B393" s="41">
        <v>1882.99</v>
      </c>
      <c r="C393" s="41">
        <v>1746.82</v>
      </c>
      <c r="D393" s="41">
        <v>1617.42</v>
      </c>
      <c r="E393" s="41">
        <v>1514.2</v>
      </c>
      <c r="F393" s="41">
        <v>1470.35</v>
      </c>
      <c r="G393" s="41">
        <v>1570.8</v>
      </c>
      <c r="H393" s="41">
        <v>1631.83</v>
      </c>
      <c r="I393" s="41">
        <v>1893.13</v>
      </c>
      <c r="J393" s="41">
        <v>2488.9900000000002</v>
      </c>
      <c r="K393" s="41">
        <v>2642.9900000000002</v>
      </c>
      <c r="L393" s="41">
        <v>2782.45</v>
      </c>
      <c r="M393" s="41">
        <v>2815.72</v>
      </c>
      <c r="N393" s="41">
        <v>2827.31</v>
      </c>
      <c r="O393" s="41">
        <v>2831.35</v>
      </c>
      <c r="P393" s="41">
        <v>2874.55</v>
      </c>
      <c r="Q393" s="41">
        <v>2894.4900000000002</v>
      </c>
      <c r="R393" s="41">
        <v>2899.61</v>
      </c>
      <c r="S393" s="41">
        <v>2907.72</v>
      </c>
      <c r="T393" s="41">
        <v>2843.43</v>
      </c>
      <c r="U393" s="41">
        <v>2821.72</v>
      </c>
      <c r="V393" s="41">
        <v>2842.62</v>
      </c>
      <c r="W393" s="41">
        <v>2828.3</v>
      </c>
      <c r="X393" s="41">
        <v>2506.63</v>
      </c>
      <c r="Y393" s="41">
        <v>2065.14</v>
      </c>
      <c r="Z393" s="24">
        <f>IFERROR(Y393,"скрыть")</f>
        <v>2065.14</v>
      </c>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row>
    <row r="394" spans="1:75" x14ac:dyDescent="0.2">
      <c r="A394" s="111"/>
      <c r="B394" s="112" t="s">
        <v>108</v>
      </c>
      <c r="C394" s="112"/>
      <c r="D394" s="112"/>
      <c r="E394" s="112"/>
      <c r="F394" s="112"/>
      <c r="G394" s="112"/>
      <c r="H394" s="112"/>
      <c r="I394" s="112"/>
      <c r="J394" s="112"/>
      <c r="K394" s="112"/>
      <c r="L394" s="112"/>
      <c r="M394" s="112"/>
      <c r="N394" s="112"/>
      <c r="O394" s="112"/>
      <c r="P394" s="112"/>
      <c r="Q394" s="112"/>
      <c r="R394" s="112"/>
      <c r="S394" s="112"/>
      <c r="T394" s="112"/>
      <c r="U394" s="112"/>
      <c r="V394" s="112"/>
      <c r="W394" s="112"/>
      <c r="X394" s="112"/>
      <c r="Y394" s="112"/>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row>
    <row r="395" spans="1:75" x14ac:dyDescent="0.2">
      <c r="A395" s="111"/>
      <c r="B395" s="112"/>
      <c r="C395" s="112"/>
      <c r="D395" s="112"/>
      <c r="E395" s="112"/>
      <c r="F395" s="112"/>
      <c r="G395" s="112"/>
      <c r="H395" s="112"/>
      <c r="I395" s="112"/>
      <c r="J395" s="112"/>
      <c r="K395" s="112"/>
      <c r="L395" s="112"/>
      <c r="M395" s="112"/>
      <c r="N395" s="112"/>
      <c r="O395" s="112"/>
      <c r="P395" s="112"/>
      <c r="Q395" s="112"/>
      <c r="R395" s="112"/>
      <c r="S395" s="112"/>
      <c r="T395" s="112"/>
      <c r="U395" s="112"/>
      <c r="V395" s="112"/>
      <c r="W395" s="112"/>
      <c r="X395" s="112"/>
      <c r="Y395" s="112"/>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row>
    <row r="396" spans="1:75" s="27" customFormat="1" ht="32.65" customHeight="1" x14ac:dyDescent="0.2">
      <c r="A396" s="31" t="s">
        <v>83</v>
      </c>
      <c r="B396" s="32" t="s">
        <v>84</v>
      </c>
      <c r="C396" s="32" t="s">
        <v>85</v>
      </c>
      <c r="D396" s="32" t="s">
        <v>86</v>
      </c>
      <c r="E396" s="32" t="s">
        <v>87</v>
      </c>
      <c r="F396" s="32" t="s">
        <v>88</v>
      </c>
      <c r="G396" s="32" t="s">
        <v>89</v>
      </c>
      <c r="H396" s="32" t="s">
        <v>90</v>
      </c>
      <c r="I396" s="32" t="s">
        <v>91</v>
      </c>
      <c r="J396" s="32" t="s">
        <v>92</v>
      </c>
      <c r="K396" s="32" t="s">
        <v>93</v>
      </c>
      <c r="L396" s="32" t="s">
        <v>94</v>
      </c>
      <c r="M396" s="32" t="s">
        <v>95</v>
      </c>
      <c r="N396" s="32" t="s">
        <v>96</v>
      </c>
      <c r="O396" s="32" t="s">
        <v>97</v>
      </c>
      <c r="P396" s="32" t="s">
        <v>98</v>
      </c>
      <c r="Q396" s="32" t="s">
        <v>99</v>
      </c>
      <c r="R396" s="32" t="s">
        <v>100</v>
      </c>
      <c r="S396" s="32" t="s">
        <v>101</v>
      </c>
      <c r="T396" s="32" t="s">
        <v>102</v>
      </c>
      <c r="U396" s="32" t="s">
        <v>103</v>
      </c>
      <c r="V396" s="32" t="s">
        <v>104</v>
      </c>
      <c r="W396" s="32" t="s">
        <v>105</v>
      </c>
      <c r="X396" s="32" t="s">
        <v>106</v>
      </c>
      <c r="Y396" s="32" t="s">
        <v>107</v>
      </c>
      <c r="Z396" s="26"/>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row>
    <row r="397" spans="1:75" ht="12" x14ac:dyDescent="0.2">
      <c r="A397" s="33">
        <v>1</v>
      </c>
      <c r="B397" s="41">
        <f>B363</f>
        <v>1877</v>
      </c>
      <c r="C397" s="41">
        <f t="shared" ref="C397:Y397" si="18">C363</f>
        <v>1735.06</v>
      </c>
      <c r="D397" s="41">
        <f t="shared" si="18"/>
        <v>1682.92</v>
      </c>
      <c r="E397" s="41">
        <f t="shared" si="18"/>
        <v>1643.41</v>
      </c>
      <c r="F397" s="41">
        <f t="shared" si="18"/>
        <v>1626.63</v>
      </c>
      <c r="G397" s="41">
        <f t="shared" si="18"/>
        <v>1631.1</v>
      </c>
      <c r="H397" s="41">
        <f t="shared" si="18"/>
        <v>1642.5</v>
      </c>
      <c r="I397" s="41">
        <f t="shared" si="18"/>
        <v>1893.72</v>
      </c>
      <c r="J397" s="41">
        <f t="shared" si="18"/>
        <v>2082.44</v>
      </c>
      <c r="K397" s="41">
        <f t="shared" si="18"/>
        <v>2348.27</v>
      </c>
      <c r="L397" s="41">
        <f t="shared" si="18"/>
        <v>2483.88</v>
      </c>
      <c r="M397" s="41">
        <f t="shared" si="18"/>
        <v>2511.52</v>
      </c>
      <c r="N397" s="41">
        <f t="shared" si="18"/>
        <v>2489.4699999999998</v>
      </c>
      <c r="O397" s="41">
        <f t="shared" si="18"/>
        <v>2497.41</v>
      </c>
      <c r="P397" s="41">
        <f t="shared" si="18"/>
        <v>2494.96</v>
      </c>
      <c r="Q397" s="41">
        <f t="shared" si="18"/>
        <v>2422.23</v>
      </c>
      <c r="R397" s="41">
        <f t="shared" si="18"/>
        <v>2307.0499999999997</v>
      </c>
      <c r="S397" s="41">
        <f t="shared" si="18"/>
        <v>2371.06</v>
      </c>
      <c r="T397" s="41">
        <f t="shared" si="18"/>
        <v>2417.4299999999998</v>
      </c>
      <c r="U397" s="41">
        <f t="shared" si="18"/>
        <v>2477.9699999999998</v>
      </c>
      <c r="V397" s="41">
        <f t="shared" si="18"/>
        <v>2574.2600000000002</v>
      </c>
      <c r="W397" s="41">
        <f t="shared" si="18"/>
        <v>2565.6</v>
      </c>
      <c r="X397" s="41">
        <f t="shared" si="18"/>
        <v>2101.96</v>
      </c>
      <c r="Y397" s="41">
        <f t="shared" si="18"/>
        <v>1979.67</v>
      </c>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row>
    <row r="398" spans="1:75" ht="12" x14ac:dyDescent="0.2">
      <c r="A398" s="33">
        <v>2</v>
      </c>
      <c r="B398" s="41">
        <f t="shared" ref="B398:Y408" si="19">B364</f>
        <v>1807.17</v>
      </c>
      <c r="C398" s="41">
        <f t="shared" si="19"/>
        <v>1705.53</v>
      </c>
      <c r="D398" s="41">
        <f t="shared" si="19"/>
        <v>1626.6</v>
      </c>
      <c r="E398" s="41">
        <f t="shared" si="19"/>
        <v>1612.57</v>
      </c>
      <c r="F398" s="41">
        <f t="shared" si="19"/>
        <v>1603.3700000000001</v>
      </c>
      <c r="G398" s="41">
        <f t="shared" si="19"/>
        <v>1621.8</v>
      </c>
      <c r="H398" s="41">
        <f t="shared" si="19"/>
        <v>1591.63</v>
      </c>
      <c r="I398" s="41">
        <f t="shared" si="19"/>
        <v>1801.55</v>
      </c>
      <c r="J398" s="41">
        <f t="shared" si="19"/>
        <v>2071.7799999999997</v>
      </c>
      <c r="K398" s="41">
        <f t="shared" si="19"/>
        <v>2255.5899999999997</v>
      </c>
      <c r="L398" s="41">
        <f t="shared" si="19"/>
        <v>2271.5</v>
      </c>
      <c r="M398" s="41">
        <f t="shared" si="19"/>
        <v>2326.48</v>
      </c>
      <c r="N398" s="41">
        <f t="shared" si="19"/>
        <v>2320.39</v>
      </c>
      <c r="O398" s="41">
        <f t="shared" si="19"/>
        <v>2291.36</v>
      </c>
      <c r="P398" s="41">
        <f t="shared" si="19"/>
        <v>2276.29</v>
      </c>
      <c r="Q398" s="41">
        <f t="shared" si="19"/>
        <v>2257.0499999999997</v>
      </c>
      <c r="R398" s="41">
        <f t="shared" si="19"/>
        <v>2206.5499999999997</v>
      </c>
      <c r="S398" s="41">
        <f t="shared" si="19"/>
        <v>2253.5099999999998</v>
      </c>
      <c r="T398" s="41">
        <f t="shared" si="19"/>
        <v>2256.5499999999997</v>
      </c>
      <c r="U398" s="41">
        <f t="shared" si="19"/>
        <v>2403.2199999999998</v>
      </c>
      <c r="V398" s="41">
        <f t="shared" si="19"/>
        <v>2457.69</v>
      </c>
      <c r="W398" s="41">
        <f t="shared" si="19"/>
        <v>2448.5899999999997</v>
      </c>
      <c r="X398" s="41">
        <f t="shared" si="19"/>
        <v>2052.09</v>
      </c>
      <c r="Y398" s="41">
        <f t="shared" si="19"/>
        <v>1868.53</v>
      </c>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row>
    <row r="399" spans="1:75" ht="12" x14ac:dyDescent="0.2">
      <c r="A399" s="33">
        <v>3</v>
      </c>
      <c r="B399" s="41">
        <f t="shared" si="19"/>
        <v>1798.04</v>
      </c>
      <c r="C399" s="41">
        <f t="shared" si="19"/>
        <v>1701.93</v>
      </c>
      <c r="D399" s="41">
        <f t="shared" si="19"/>
        <v>1618.44</v>
      </c>
      <c r="E399" s="41">
        <f t="shared" si="19"/>
        <v>1602.3600000000001</v>
      </c>
      <c r="F399" s="41">
        <f t="shared" si="19"/>
        <v>1599.3600000000001</v>
      </c>
      <c r="G399" s="41">
        <f t="shared" si="19"/>
        <v>1607.95</v>
      </c>
      <c r="H399" s="41">
        <f t="shared" si="19"/>
        <v>1625.3600000000001</v>
      </c>
      <c r="I399" s="41">
        <f t="shared" si="19"/>
        <v>1844.08</v>
      </c>
      <c r="J399" s="41">
        <f t="shared" si="19"/>
        <v>2095.5499999999997</v>
      </c>
      <c r="K399" s="41">
        <f t="shared" si="19"/>
        <v>2444.3199999999997</v>
      </c>
      <c r="L399" s="41">
        <f t="shared" si="19"/>
        <v>2499.13</v>
      </c>
      <c r="M399" s="41">
        <f t="shared" si="19"/>
        <v>2524.71</v>
      </c>
      <c r="N399" s="41">
        <f t="shared" si="19"/>
        <v>2514.15</v>
      </c>
      <c r="O399" s="41">
        <f t="shared" si="19"/>
        <v>2500.5500000000002</v>
      </c>
      <c r="P399" s="41">
        <f t="shared" si="19"/>
        <v>2481.54</v>
      </c>
      <c r="Q399" s="41">
        <f t="shared" si="19"/>
        <v>2440.9499999999998</v>
      </c>
      <c r="R399" s="41">
        <f t="shared" si="19"/>
        <v>2390.6999999999998</v>
      </c>
      <c r="S399" s="41">
        <f t="shared" si="19"/>
        <v>2416.87</v>
      </c>
      <c r="T399" s="41">
        <f t="shared" si="19"/>
        <v>2366.87</v>
      </c>
      <c r="U399" s="41">
        <f t="shared" si="19"/>
        <v>2418.2599999999998</v>
      </c>
      <c r="V399" s="41">
        <f t="shared" si="19"/>
        <v>2494.4699999999998</v>
      </c>
      <c r="W399" s="41">
        <f t="shared" si="19"/>
        <v>2544.96</v>
      </c>
      <c r="X399" s="41">
        <f t="shared" si="19"/>
        <v>2122.5299999999997</v>
      </c>
      <c r="Y399" s="41">
        <f t="shared" si="19"/>
        <v>1964.63</v>
      </c>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row>
    <row r="400" spans="1:75" ht="12" x14ac:dyDescent="0.2">
      <c r="A400" s="33">
        <v>4</v>
      </c>
      <c r="B400" s="41">
        <f t="shared" si="19"/>
        <v>1739.21</v>
      </c>
      <c r="C400" s="41">
        <f t="shared" si="19"/>
        <v>1669.23</v>
      </c>
      <c r="D400" s="41">
        <f t="shared" si="19"/>
        <v>1624.6</v>
      </c>
      <c r="E400" s="41">
        <f t="shared" si="19"/>
        <v>1620.53</v>
      </c>
      <c r="F400" s="41">
        <f t="shared" si="19"/>
        <v>1615.63</v>
      </c>
      <c r="G400" s="41">
        <f t="shared" si="19"/>
        <v>1600.95</v>
      </c>
      <c r="H400" s="41">
        <f t="shared" si="19"/>
        <v>1558.53</v>
      </c>
      <c r="I400" s="41">
        <f t="shared" si="19"/>
        <v>1689.48</v>
      </c>
      <c r="J400" s="41">
        <f t="shared" si="19"/>
        <v>1976.81</v>
      </c>
      <c r="K400" s="41">
        <f t="shared" si="19"/>
        <v>2138.4299999999998</v>
      </c>
      <c r="L400" s="41">
        <f t="shared" si="19"/>
        <v>2260.62</v>
      </c>
      <c r="M400" s="41">
        <f t="shared" si="19"/>
        <v>2268.86</v>
      </c>
      <c r="N400" s="41">
        <f t="shared" si="19"/>
        <v>2267.8199999999997</v>
      </c>
      <c r="O400" s="41">
        <f t="shared" si="19"/>
        <v>2266.3399999999997</v>
      </c>
      <c r="P400" s="41">
        <f t="shared" si="19"/>
        <v>2365.2199999999998</v>
      </c>
      <c r="Q400" s="41">
        <f t="shared" si="19"/>
        <v>2272.44</v>
      </c>
      <c r="R400" s="41">
        <f t="shared" si="19"/>
        <v>2267.11</v>
      </c>
      <c r="S400" s="41">
        <f t="shared" si="19"/>
        <v>2317.29</v>
      </c>
      <c r="T400" s="41">
        <f t="shared" si="19"/>
        <v>2322.3199999999997</v>
      </c>
      <c r="U400" s="41">
        <f t="shared" si="19"/>
        <v>2420.31</v>
      </c>
      <c r="V400" s="41">
        <f t="shared" si="19"/>
        <v>2483.8200000000002</v>
      </c>
      <c r="W400" s="41">
        <f t="shared" si="19"/>
        <v>2502.17</v>
      </c>
      <c r="X400" s="41">
        <f t="shared" si="19"/>
        <v>2105.75</v>
      </c>
      <c r="Y400" s="41">
        <f t="shared" si="19"/>
        <v>1940.51</v>
      </c>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row>
    <row r="401" spans="1:75" ht="12" x14ac:dyDescent="0.2">
      <c r="A401" s="33">
        <v>5</v>
      </c>
      <c r="B401" s="41">
        <f t="shared" si="19"/>
        <v>1744</v>
      </c>
      <c r="C401" s="41">
        <f t="shared" si="19"/>
        <v>1621.8600000000001</v>
      </c>
      <c r="D401" s="41">
        <f t="shared" si="19"/>
        <v>1587.72</v>
      </c>
      <c r="E401" s="41">
        <f t="shared" si="19"/>
        <v>1570.6100000000001</v>
      </c>
      <c r="F401" s="41">
        <f t="shared" si="19"/>
        <v>1584.26</v>
      </c>
      <c r="G401" s="41">
        <f t="shared" si="19"/>
        <v>1631.17</v>
      </c>
      <c r="H401" s="41">
        <f t="shared" si="19"/>
        <v>1740.76</v>
      </c>
      <c r="I401" s="41">
        <f t="shared" si="19"/>
        <v>2086.25</v>
      </c>
      <c r="J401" s="41">
        <f t="shared" si="19"/>
        <v>2409.12</v>
      </c>
      <c r="K401" s="41">
        <f t="shared" si="19"/>
        <v>2489.9699999999998</v>
      </c>
      <c r="L401" s="41">
        <f t="shared" si="19"/>
        <v>2500.85</v>
      </c>
      <c r="M401" s="41">
        <f t="shared" si="19"/>
        <v>2553.12</v>
      </c>
      <c r="N401" s="41">
        <f t="shared" si="19"/>
        <v>2524.27</v>
      </c>
      <c r="O401" s="41">
        <f t="shared" si="19"/>
        <v>2544.4</v>
      </c>
      <c r="P401" s="41">
        <f t="shared" si="19"/>
        <v>2529.71</v>
      </c>
      <c r="Q401" s="41">
        <f t="shared" si="19"/>
        <v>2515.19</v>
      </c>
      <c r="R401" s="41">
        <f t="shared" si="19"/>
        <v>2494.7600000000002</v>
      </c>
      <c r="S401" s="41">
        <f t="shared" si="19"/>
        <v>2405.96</v>
      </c>
      <c r="T401" s="41">
        <f t="shared" si="19"/>
        <v>2390.5</v>
      </c>
      <c r="U401" s="41">
        <f t="shared" si="19"/>
        <v>2366.6999999999998</v>
      </c>
      <c r="V401" s="41">
        <f t="shared" si="19"/>
        <v>2502.3200000000002</v>
      </c>
      <c r="W401" s="41">
        <f t="shared" si="19"/>
        <v>2427.46</v>
      </c>
      <c r="X401" s="41">
        <f t="shared" si="19"/>
        <v>2096.9899999999998</v>
      </c>
      <c r="Y401" s="41">
        <f t="shared" si="19"/>
        <v>1866.9</v>
      </c>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row>
    <row r="402" spans="1:75" ht="12" x14ac:dyDescent="0.2">
      <c r="A402" s="33">
        <v>6</v>
      </c>
      <c r="B402" s="41">
        <f t="shared" si="19"/>
        <v>1739.98</v>
      </c>
      <c r="C402" s="41">
        <f t="shared" si="19"/>
        <v>1624.28</v>
      </c>
      <c r="D402" s="41">
        <f t="shared" si="19"/>
        <v>1587.83</v>
      </c>
      <c r="E402" s="41">
        <f t="shared" si="19"/>
        <v>1587.07</v>
      </c>
      <c r="F402" s="41">
        <f t="shared" si="19"/>
        <v>1613.73</v>
      </c>
      <c r="G402" s="41">
        <f t="shared" si="19"/>
        <v>1672.79</v>
      </c>
      <c r="H402" s="41">
        <f t="shared" si="19"/>
        <v>1871.7</v>
      </c>
      <c r="I402" s="41">
        <f t="shared" si="19"/>
        <v>2139.8399999999997</v>
      </c>
      <c r="J402" s="41">
        <f t="shared" si="19"/>
        <v>2568.62</v>
      </c>
      <c r="K402" s="41">
        <f t="shared" si="19"/>
        <v>2642.37</v>
      </c>
      <c r="L402" s="41">
        <f t="shared" si="19"/>
        <v>2644.38</v>
      </c>
      <c r="M402" s="41">
        <f t="shared" si="19"/>
        <v>2678.85</v>
      </c>
      <c r="N402" s="41">
        <f t="shared" si="19"/>
        <v>2676.56</v>
      </c>
      <c r="O402" s="41">
        <f t="shared" si="19"/>
        <v>2682.5</v>
      </c>
      <c r="P402" s="41">
        <f t="shared" si="19"/>
        <v>2676.88</v>
      </c>
      <c r="Q402" s="41">
        <f t="shared" si="19"/>
        <v>2656.91</v>
      </c>
      <c r="R402" s="41">
        <f t="shared" si="19"/>
        <v>2644.48</v>
      </c>
      <c r="S402" s="41">
        <f t="shared" si="19"/>
        <v>2592.39</v>
      </c>
      <c r="T402" s="41">
        <f t="shared" si="19"/>
        <v>2579.12</v>
      </c>
      <c r="U402" s="41">
        <f t="shared" si="19"/>
        <v>2580.77</v>
      </c>
      <c r="V402" s="41">
        <f t="shared" si="19"/>
        <v>2658.44</v>
      </c>
      <c r="W402" s="41">
        <f t="shared" si="19"/>
        <v>2553.38</v>
      </c>
      <c r="X402" s="41">
        <f t="shared" si="19"/>
        <v>2079.79</v>
      </c>
      <c r="Y402" s="41">
        <f t="shared" si="19"/>
        <v>1979.01</v>
      </c>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row>
    <row r="403" spans="1:75" ht="12" x14ac:dyDescent="0.2">
      <c r="A403" s="33">
        <v>7</v>
      </c>
      <c r="B403" s="41">
        <f t="shared" si="19"/>
        <v>1711.31</v>
      </c>
      <c r="C403" s="41">
        <f t="shared" si="19"/>
        <v>1571.3</v>
      </c>
      <c r="D403" s="41">
        <f t="shared" si="19"/>
        <v>1453.6499999999999</v>
      </c>
      <c r="E403" s="41">
        <f t="shared" si="19"/>
        <v>1443.53</v>
      </c>
      <c r="F403" s="41">
        <f t="shared" si="19"/>
        <v>1531.03</v>
      </c>
      <c r="G403" s="41">
        <f t="shared" si="19"/>
        <v>1647.59</v>
      </c>
      <c r="H403" s="41">
        <f t="shared" si="19"/>
        <v>1805.73</v>
      </c>
      <c r="I403" s="41">
        <f t="shared" si="19"/>
        <v>2136.8399999999997</v>
      </c>
      <c r="J403" s="41">
        <f t="shared" si="19"/>
        <v>2518.9</v>
      </c>
      <c r="K403" s="41">
        <f t="shared" si="19"/>
        <v>2590.7800000000002</v>
      </c>
      <c r="L403" s="41">
        <f t="shared" si="19"/>
        <v>2591.29</v>
      </c>
      <c r="M403" s="41">
        <f t="shared" si="19"/>
        <v>2648.46</v>
      </c>
      <c r="N403" s="41">
        <f t="shared" si="19"/>
        <v>2626.11</v>
      </c>
      <c r="O403" s="41">
        <f t="shared" si="19"/>
        <v>2635.03</v>
      </c>
      <c r="P403" s="41">
        <f t="shared" si="19"/>
        <v>2619.27</v>
      </c>
      <c r="Q403" s="41">
        <f t="shared" si="19"/>
        <v>2607.69</v>
      </c>
      <c r="R403" s="41">
        <f t="shared" si="19"/>
        <v>2596.7800000000002</v>
      </c>
      <c r="S403" s="41">
        <f t="shared" si="19"/>
        <v>2516.92</v>
      </c>
      <c r="T403" s="41">
        <f t="shared" si="19"/>
        <v>2519.83</v>
      </c>
      <c r="U403" s="41">
        <f t="shared" si="19"/>
        <v>2557.09</v>
      </c>
      <c r="V403" s="41">
        <f t="shared" si="19"/>
        <v>2621.7</v>
      </c>
      <c r="W403" s="41">
        <f t="shared" si="19"/>
        <v>2598.02</v>
      </c>
      <c r="X403" s="41">
        <f t="shared" si="19"/>
        <v>2246.4</v>
      </c>
      <c r="Y403" s="41">
        <f t="shared" si="19"/>
        <v>2044.74</v>
      </c>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row>
    <row r="404" spans="1:75" ht="12" x14ac:dyDescent="0.2">
      <c r="A404" s="33">
        <v>8</v>
      </c>
      <c r="B404" s="41">
        <f t="shared" si="19"/>
        <v>2047.6200000000001</v>
      </c>
      <c r="C404" s="41">
        <f t="shared" si="19"/>
        <v>1889.89</v>
      </c>
      <c r="D404" s="41">
        <f t="shared" si="19"/>
        <v>1789.38</v>
      </c>
      <c r="E404" s="41">
        <f t="shared" si="19"/>
        <v>1764.97</v>
      </c>
      <c r="F404" s="41">
        <f t="shared" si="19"/>
        <v>1745.3600000000001</v>
      </c>
      <c r="G404" s="41">
        <f t="shared" si="19"/>
        <v>1733.95</v>
      </c>
      <c r="H404" s="41">
        <f t="shared" si="19"/>
        <v>1714.3600000000001</v>
      </c>
      <c r="I404" s="41">
        <f t="shared" si="19"/>
        <v>2040.59</v>
      </c>
      <c r="J404" s="41">
        <f t="shared" si="19"/>
        <v>2328.98</v>
      </c>
      <c r="K404" s="41">
        <f t="shared" si="19"/>
        <v>2515.85</v>
      </c>
      <c r="L404" s="41">
        <f t="shared" si="19"/>
        <v>2594.83</v>
      </c>
      <c r="M404" s="41">
        <f t="shared" si="19"/>
        <v>2613.5</v>
      </c>
      <c r="N404" s="41">
        <f t="shared" si="19"/>
        <v>2599.48</v>
      </c>
      <c r="O404" s="41">
        <f t="shared" si="19"/>
        <v>2582.98</v>
      </c>
      <c r="P404" s="41">
        <f t="shared" si="19"/>
        <v>2577.2600000000002</v>
      </c>
      <c r="Q404" s="41">
        <f t="shared" si="19"/>
        <v>2503.14</v>
      </c>
      <c r="R404" s="41">
        <f t="shared" si="19"/>
        <v>2455.06</v>
      </c>
      <c r="S404" s="41">
        <f t="shared" si="19"/>
        <v>2509.86</v>
      </c>
      <c r="T404" s="41">
        <f t="shared" si="19"/>
        <v>2558.11</v>
      </c>
      <c r="U404" s="41">
        <f t="shared" si="19"/>
        <v>2610.4299999999998</v>
      </c>
      <c r="V404" s="41">
        <f t="shared" si="19"/>
        <v>2631.86</v>
      </c>
      <c r="W404" s="41">
        <f t="shared" si="19"/>
        <v>2634.88</v>
      </c>
      <c r="X404" s="41">
        <f t="shared" si="19"/>
        <v>2296.69</v>
      </c>
      <c r="Y404" s="41">
        <f t="shared" si="19"/>
        <v>2041.78</v>
      </c>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row>
    <row r="405" spans="1:75" ht="12" x14ac:dyDescent="0.2">
      <c r="A405" s="33">
        <v>9</v>
      </c>
      <c r="B405" s="41">
        <f t="shared" si="19"/>
        <v>1984.79</v>
      </c>
      <c r="C405" s="41">
        <f t="shared" si="19"/>
        <v>1810.23</v>
      </c>
      <c r="D405" s="41">
        <f t="shared" si="19"/>
        <v>1708.8</v>
      </c>
      <c r="E405" s="41">
        <f t="shared" si="19"/>
        <v>1663.27</v>
      </c>
      <c r="F405" s="41">
        <f t="shared" si="19"/>
        <v>1654.66</v>
      </c>
      <c r="G405" s="41">
        <f t="shared" si="19"/>
        <v>1678.89</v>
      </c>
      <c r="H405" s="41">
        <f t="shared" si="19"/>
        <v>1729.55</v>
      </c>
      <c r="I405" s="41">
        <f t="shared" si="19"/>
        <v>1997.38</v>
      </c>
      <c r="J405" s="41">
        <f t="shared" si="19"/>
        <v>2249.7599999999998</v>
      </c>
      <c r="K405" s="41">
        <f t="shared" si="19"/>
        <v>2538.67</v>
      </c>
      <c r="L405" s="41">
        <f t="shared" si="19"/>
        <v>2620.9699999999998</v>
      </c>
      <c r="M405" s="41">
        <f t="shared" si="19"/>
        <v>2639.52</v>
      </c>
      <c r="N405" s="41">
        <f t="shared" si="19"/>
        <v>2618.41</v>
      </c>
      <c r="O405" s="41">
        <f t="shared" si="19"/>
        <v>2605.23</v>
      </c>
      <c r="P405" s="41">
        <f t="shared" si="19"/>
        <v>2596.84</v>
      </c>
      <c r="Q405" s="41">
        <f t="shared" si="19"/>
        <v>2541.9900000000002</v>
      </c>
      <c r="R405" s="41">
        <f t="shared" si="19"/>
        <v>2488.96</v>
      </c>
      <c r="S405" s="41">
        <f t="shared" si="19"/>
        <v>2499.4299999999998</v>
      </c>
      <c r="T405" s="41">
        <f t="shared" si="19"/>
        <v>2527</v>
      </c>
      <c r="U405" s="41">
        <f t="shared" si="19"/>
        <v>2592.0300000000002</v>
      </c>
      <c r="V405" s="41">
        <f t="shared" si="19"/>
        <v>2620.7600000000002</v>
      </c>
      <c r="W405" s="41">
        <f t="shared" si="19"/>
        <v>2638.94</v>
      </c>
      <c r="X405" s="41">
        <f t="shared" si="19"/>
        <v>2218.0299999999997</v>
      </c>
      <c r="Y405" s="41">
        <f t="shared" si="19"/>
        <v>2050.1800000000003</v>
      </c>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row>
    <row r="406" spans="1:75" ht="12" x14ac:dyDescent="0.2">
      <c r="A406" s="33">
        <v>10</v>
      </c>
      <c r="B406" s="41">
        <f t="shared" si="19"/>
        <v>1830.29</v>
      </c>
      <c r="C406" s="41">
        <f t="shared" si="19"/>
        <v>1659.99</v>
      </c>
      <c r="D406" s="41">
        <f t="shared" si="19"/>
        <v>1613.74</v>
      </c>
      <c r="E406" s="41">
        <f t="shared" si="19"/>
        <v>1614.13</v>
      </c>
      <c r="F406" s="41">
        <f t="shared" si="19"/>
        <v>1613.8</v>
      </c>
      <c r="G406" s="41">
        <f t="shared" si="19"/>
        <v>1618.88</v>
      </c>
      <c r="H406" s="41">
        <f t="shared" si="19"/>
        <v>1622.49</v>
      </c>
      <c r="I406" s="41">
        <f t="shared" si="19"/>
        <v>1889.38</v>
      </c>
      <c r="J406" s="41">
        <f t="shared" si="19"/>
        <v>2189.85</v>
      </c>
      <c r="K406" s="41">
        <f t="shared" si="19"/>
        <v>2517.33</v>
      </c>
      <c r="L406" s="41">
        <f t="shared" si="19"/>
        <v>2615.54</v>
      </c>
      <c r="M406" s="41">
        <f t="shared" si="19"/>
        <v>2625.81</v>
      </c>
      <c r="N406" s="41">
        <f t="shared" si="19"/>
        <v>2623.07</v>
      </c>
      <c r="O406" s="41">
        <f t="shared" si="19"/>
        <v>2607.85</v>
      </c>
      <c r="P406" s="41">
        <f t="shared" si="19"/>
        <v>2601.42</v>
      </c>
      <c r="Q406" s="41">
        <f t="shared" si="19"/>
        <v>2520.59</v>
      </c>
      <c r="R406" s="41">
        <f t="shared" si="19"/>
        <v>2430.56</v>
      </c>
      <c r="S406" s="41">
        <f t="shared" si="19"/>
        <v>2452.98</v>
      </c>
      <c r="T406" s="41">
        <f t="shared" si="19"/>
        <v>2451.7399999999998</v>
      </c>
      <c r="U406" s="41">
        <f t="shared" si="19"/>
        <v>2477.06</v>
      </c>
      <c r="V406" s="41">
        <f t="shared" si="19"/>
        <v>2551.09</v>
      </c>
      <c r="W406" s="41">
        <f t="shared" si="19"/>
        <v>2585.14</v>
      </c>
      <c r="X406" s="41">
        <f t="shared" si="19"/>
        <v>2175.7799999999997</v>
      </c>
      <c r="Y406" s="41">
        <f t="shared" si="19"/>
        <v>2039.06</v>
      </c>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row>
    <row r="407" spans="1:75" ht="12" x14ac:dyDescent="0.2">
      <c r="A407" s="33">
        <v>11</v>
      </c>
      <c r="B407" s="41">
        <f t="shared" si="19"/>
        <v>1978.95</v>
      </c>
      <c r="C407" s="41">
        <f t="shared" si="19"/>
        <v>1780.9</v>
      </c>
      <c r="D407" s="41">
        <f t="shared" si="19"/>
        <v>1703.02</v>
      </c>
      <c r="E407" s="41">
        <f t="shared" si="19"/>
        <v>1677.03</v>
      </c>
      <c r="F407" s="41">
        <f t="shared" si="19"/>
        <v>1657.92</v>
      </c>
      <c r="G407" s="41">
        <f t="shared" si="19"/>
        <v>1670.82</v>
      </c>
      <c r="H407" s="41">
        <f t="shared" si="19"/>
        <v>1646.6200000000001</v>
      </c>
      <c r="I407" s="41">
        <f t="shared" si="19"/>
        <v>1911.04</v>
      </c>
      <c r="J407" s="41">
        <f t="shared" si="19"/>
        <v>2195.2399999999998</v>
      </c>
      <c r="K407" s="41">
        <f t="shared" si="19"/>
        <v>2564.4699999999998</v>
      </c>
      <c r="L407" s="41">
        <f t="shared" si="19"/>
        <v>2633.83</v>
      </c>
      <c r="M407" s="41">
        <f t="shared" si="19"/>
        <v>2656.79</v>
      </c>
      <c r="N407" s="41">
        <f t="shared" si="19"/>
        <v>2661.98</v>
      </c>
      <c r="O407" s="41">
        <f t="shared" si="19"/>
        <v>2653.1</v>
      </c>
      <c r="P407" s="41">
        <f t="shared" si="19"/>
        <v>2648.52</v>
      </c>
      <c r="Q407" s="41">
        <f t="shared" si="19"/>
        <v>2610.0700000000002</v>
      </c>
      <c r="R407" s="41">
        <f t="shared" si="19"/>
        <v>2547.62</v>
      </c>
      <c r="S407" s="41">
        <f t="shared" si="19"/>
        <v>2609.16</v>
      </c>
      <c r="T407" s="41">
        <f t="shared" si="19"/>
        <v>2628.8</v>
      </c>
      <c r="U407" s="41">
        <f t="shared" si="19"/>
        <v>2649.67</v>
      </c>
      <c r="V407" s="41">
        <f t="shared" si="19"/>
        <v>2678.73</v>
      </c>
      <c r="W407" s="41">
        <f t="shared" si="19"/>
        <v>2692.29</v>
      </c>
      <c r="X407" s="41">
        <f t="shared" si="19"/>
        <v>2401.7199999999998</v>
      </c>
      <c r="Y407" s="41">
        <f t="shared" si="19"/>
        <v>2080.81</v>
      </c>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row>
    <row r="408" spans="1:75" ht="12" x14ac:dyDescent="0.2">
      <c r="A408" s="33">
        <v>12</v>
      </c>
      <c r="B408" s="41">
        <f t="shared" si="19"/>
        <v>1877.1200000000001</v>
      </c>
      <c r="C408" s="41">
        <f t="shared" si="19"/>
        <v>1744.56</v>
      </c>
      <c r="D408" s="41">
        <f t="shared" si="19"/>
        <v>1664.8</v>
      </c>
      <c r="E408" s="41">
        <f t="shared" si="19"/>
        <v>1631.3</v>
      </c>
      <c r="F408" s="41">
        <f t="shared" si="19"/>
        <v>1663.85</v>
      </c>
      <c r="G408" s="41">
        <f t="shared" si="19"/>
        <v>1751.2</v>
      </c>
      <c r="H408" s="41">
        <f t="shared" si="19"/>
        <v>1976.43</v>
      </c>
      <c r="I408" s="41">
        <f t="shared" si="19"/>
        <v>2337.66</v>
      </c>
      <c r="J408" s="41">
        <f t="shared" si="19"/>
        <v>2677.57</v>
      </c>
      <c r="K408" s="41">
        <f t="shared" si="19"/>
        <v>2749.87</v>
      </c>
      <c r="L408" s="41">
        <f t="shared" si="19"/>
        <v>2758.11</v>
      </c>
      <c r="M408" s="41">
        <f t="shared" si="19"/>
        <v>2782.8</v>
      </c>
      <c r="N408" s="41">
        <f t="shared" si="19"/>
        <v>2761.16</v>
      </c>
      <c r="O408" s="41">
        <f t="shared" si="19"/>
        <v>2769.39</v>
      </c>
      <c r="P408" s="41">
        <f t="shared" si="19"/>
        <v>2775.37</v>
      </c>
      <c r="Q408" s="41">
        <f t="shared" ref="Q408:Y408" si="20">Q374</f>
        <v>2746.73</v>
      </c>
      <c r="R408" s="41">
        <f t="shared" si="20"/>
        <v>2740.57</v>
      </c>
      <c r="S408" s="41">
        <f t="shared" si="20"/>
        <v>2710.98</v>
      </c>
      <c r="T408" s="41">
        <f t="shared" si="20"/>
        <v>2670.51</v>
      </c>
      <c r="U408" s="41">
        <f t="shared" si="20"/>
        <v>2635.86</v>
      </c>
      <c r="V408" s="41">
        <f t="shared" si="20"/>
        <v>2643.79</v>
      </c>
      <c r="W408" s="41">
        <f t="shared" si="20"/>
        <v>2601.86</v>
      </c>
      <c r="X408" s="41">
        <f t="shared" si="20"/>
        <v>2145.9</v>
      </c>
      <c r="Y408" s="41">
        <f t="shared" si="20"/>
        <v>1974.94</v>
      </c>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row>
    <row r="409" spans="1:75" ht="12" x14ac:dyDescent="0.2">
      <c r="A409" s="33">
        <v>13</v>
      </c>
      <c r="B409" s="41">
        <f t="shared" ref="B409:Y419" si="21">B375</f>
        <v>1808.72</v>
      </c>
      <c r="C409" s="41">
        <f t="shared" si="21"/>
        <v>1643.34</v>
      </c>
      <c r="D409" s="41">
        <f t="shared" si="21"/>
        <v>1565.6200000000001</v>
      </c>
      <c r="E409" s="41">
        <f t="shared" si="21"/>
        <v>1546.25</v>
      </c>
      <c r="F409" s="41">
        <f t="shared" si="21"/>
        <v>1621.03</v>
      </c>
      <c r="G409" s="41">
        <f t="shared" si="21"/>
        <v>1710.46</v>
      </c>
      <c r="H409" s="41">
        <f t="shared" si="21"/>
        <v>1893.3</v>
      </c>
      <c r="I409" s="41">
        <f t="shared" si="21"/>
        <v>2151.65</v>
      </c>
      <c r="J409" s="41">
        <f t="shared" si="21"/>
        <v>2530.0700000000002</v>
      </c>
      <c r="K409" s="41">
        <f t="shared" si="21"/>
        <v>2701.7400000000002</v>
      </c>
      <c r="L409" s="41">
        <f t="shared" si="21"/>
        <v>2737.91</v>
      </c>
      <c r="M409" s="41">
        <f t="shared" si="21"/>
        <v>2726.39</v>
      </c>
      <c r="N409" s="41">
        <f t="shared" si="21"/>
        <v>2716.76</v>
      </c>
      <c r="O409" s="41">
        <f t="shared" si="21"/>
        <v>2730.92</v>
      </c>
      <c r="P409" s="41">
        <f t="shared" si="21"/>
        <v>2818.59</v>
      </c>
      <c r="Q409" s="41">
        <f t="shared" si="21"/>
        <v>2848.92</v>
      </c>
      <c r="R409" s="41">
        <f t="shared" si="21"/>
        <v>2763.03</v>
      </c>
      <c r="S409" s="41">
        <f t="shared" si="21"/>
        <v>2741.11</v>
      </c>
      <c r="T409" s="41">
        <f t="shared" si="21"/>
        <v>2729.46</v>
      </c>
      <c r="U409" s="41">
        <f t="shared" si="21"/>
        <v>2729.87</v>
      </c>
      <c r="V409" s="41">
        <f t="shared" si="21"/>
        <v>2777.61</v>
      </c>
      <c r="W409" s="41">
        <f t="shared" si="21"/>
        <v>2633.34</v>
      </c>
      <c r="X409" s="41">
        <f t="shared" si="21"/>
        <v>2143.33</v>
      </c>
      <c r="Y409" s="41">
        <f t="shared" si="21"/>
        <v>1986.99</v>
      </c>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row>
    <row r="410" spans="1:75" ht="12" x14ac:dyDescent="0.2">
      <c r="A410" s="33">
        <v>14</v>
      </c>
      <c r="B410" s="41">
        <f t="shared" si="21"/>
        <v>1834.1</v>
      </c>
      <c r="C410" s="41">
        <f t="shared" si="21"/>
        <v>1733.35</v>
      </c>
      <c r="D410" s="41">
        <f t="shared" si="21"/>
        <v>1590.67</v>
      </c>
      <c r="E410" s="41">
        <f t="shared" si="21"/>
        <v>1568.04</v>
      </c>
      <c r="F410" s="41">
        <f t="shared" si="21"/>
        <v>1583.32</v>
      </c>
      <c r="G410" s="41">
        <f t="shared" si="21"/>
        <v>1754.77</v>
      </c>
      <c r="H410" s="41">
        <f t="shared" si="21"/>
        <v>2009.99</v>
      </c>
      <c r="I410" s="41">
        <f t="shared" si="21"/>
        <v>2395.7399999999998</v>
      </c>
      <c r="J410" s="41">
        <f t="shared" si="21"/>
        <v>2702.54</v>
      </c>
      <c r="K410" s="41">
        <f t="shared" si="21"/>
        <v>2831.25</v>
      </c>
      <c r="L410" s="41">
        <f t="shared" si="21"/>
        <v>2907.8</v>
      </c>
      <c r="M410" s="41">
        <f t="shared" si="21"/>
        <v>2876.78</v>
      </c>
      <c r="N410" s="41">
        <f t="shared" si="21"/>
        <v>2842.65</v>
      </c>
      <c r="O410" s="41">
        <f t="shared" si="21"/>
        <v>2886.9</v>
      </c>
      <c r="P410" s="41">
        <f t="shared" si="21"/>
        <v>2973.5</v>
      </c>
      <c r="Q410" s="41">
        <f t="shared" si="21"/>
        <v>2939.76</v>
      </c>
      <c r="R410" s="41">
        <f t="shared" si="21"/>
        <v>2862.42</v>
      </c>
      <c r="S410" s="41">
        <f t="shared" si="21"/>
        <v>2833.41</v>
      </c>
      <c r="T410" s="41">
        <f t="shared" si="21"/>
        <v>2776.47</v>
      </c>
      <c r="U410" s="41">
        <f t="shared" si="21"/>
        <v>2737.36</v>
      </c>
      <c r="V410" s="41">
        <f t="shared" si="21"/>
        <v>2846.85</v>
      </c>
      <c r="W410" s="41">
        <f t="shared" si="21"/>
        <v>2701.19</v>
      </c>
      <c r="X410" s="41">
        <f t="shared" si="21"/>
        <v>2273.85</v>
      </c>
      <c r="Y410" s="41">
        <f t="shared" si="21"/>
        <v>2065.6999999999998</v>
      </c>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row>
    <row r="411" spans="1:75" ht="12" x14ac:dyDescent="0.2">
      <c r="A411" s="33">
        <v>15</v>
      </c>
      <c r="B411" s="41">
        <f t="shared" si="21"/>
        <v>1864.41</v>
      </c>
      <c r="C411" s="41">
        <f t="shared" si="21"/>
        <v>1779.8600000000001</v>
      </c>
      <c r="D411" s="41">
        <f t="shared" si="21"/>
        <v>1689.1200000000001</v>
      </c>
      <c r="E411" s="41">
        <f t="shared" si="21"/>
        <v>1646.23</v>
      </c>
      <c r="F411" s="41">
        <f t="shared" si="21"/>
        <v>1696.49</v>
      </c>
      <c r="G411" s="41">
        <f t="shared" si="21"/>
        <v>1854.47</v>
      </c>
      <c r="H411" s="41">
        <f t="shared" si="21"/>
        <v>2056.79</v>
      </c>
      <c r="I411" s="41">
        <f t="shared" si="21"/>
        <v>2457.41</v>
      </c>
      <c r="J411" s="41">
        <f t="shared" si="21"/>
        <v>2684.61</v>
      </c>
      <c r="K411" s="41">
        <f t="shared" si="21"/>
        <v>2777.37</v>
      </c>
      <c r="L411" s="41">
        <f t="shared" si="21"/>
        <v>2788.44</v>
      </c>
      <c r="M411" s="41">
        <f t="shared" si="21"/>
        <v>2751.16</v>
      </c>
      <c r="N411" s="41">
        <f t="shared" si="21"/>
        <v>2738.2</v>
      </c>
      <c r="O411" s="41">
        <f t="shared" si="21"/>
        <v>2762.26</v>
      </c>
      <c r="P411" s="41">
        <f t="shared" si="21"/>
        <v>2856.1</v>
      </c>
      <c r="Q411" s="41">
        <f t="shared" si="21"/>
        <v>2791.19</v>
      </c>
      <c r="R411" s="41">
        <f t="shared" si="21"/>
        <v>2755.33</v>
      </c>
      <c r="S411" s="41">
        <f t="shared" si="21"/>
        <v>2735.31</v>
      </c>
      <c r="T411" s="41">
        <f t="shared" si="21"/>
        <v>2742.58</v>
      </c>
      <c r="U411" s="41">
        <f t="shared" si="21"/>
        <v>2731.2</v>
      </c>
      <c r="V411" s="41">
        <f t="shared" si="21"/>
        <v>2749.95</v>
      </c>
      <c r="W411" s="41">
        <f t="shared" si="21"/>
        <v>2672.73</v>
      </c>
      <c r="X411" s="41">
        <f t="shared" si="21"/>
        <v>2396.3399999999997</v>
      </c>
      <c r="Y411" s="41">
        <f t="shared" si="21"/>
        <v>2077</v>
      </c>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row>
    <row r="412" spans="1:75" ht="12" x14ac:dyDescent="0.2">
      <c r="A412" s="33">
        <v>16</v>
      </c>
      <c r="B412" s="41">
        <f t="shared" si="21"/>
        <v>1802.3700000000001</v>
      </c>
      <c r="C412" s="41">
        <f t="shared" si="21"/>
        <v>1630.26</v>
      </c>
      <c r="D412" s="41">
        <f t="shared" si="21"/>
        <v>1505.1100000000001</v>
      </c>
      <c r="E412" s="41">
        <f t="shared" si="21"/>
        <v>1438.1299999999999</v>
      </c>
      <c r="F412" s="41">
        <f t="shared" si="21"/>
        <v>1525.68</v>
      </c>
      <c r="G412" s="41">
        <f t="shared" si="21"/>
        <v>1723.1</v>
      </c>
      <c r="H412" s="41">
        <f t="shared" si="21"/>
        <v>1979.43</v>
      </c>
      <c r="I412" s="41">
        <f t="shared" si="21"/>
        <v>2241.23</v>
      </c>
      <c r="J412" s="41">
        <f t="shared" si="21"/>
        <v>2569.41</v>
      </c>
      <c r="K412" s="41">
        <f t="shared" si="21"/>
        <v>2634.52</v>
      </c>
      <c r="L412" s="41">
        <f t="shared" si="21"/>
        <v>2629.67</v>
      </c>
      <c r="M412" s="41">
        <f t="shared" si="21"/>
        <v>2586.39</v>
      </c>
      <c r="N412" s="41">
        <f t="shared" si="21"/>
        <v>2613.96</v>
      </c>
      <c r="O412" s="41">
        <f t="shared" si="21"/>
        <v>2626.21</v>
      </c>
      <c r="P412" s="41">
        <f t="shared" si="21"/>
        <v>2712.61</v>
      </c>
      <c r="Q412" s="41">
        <f t="shared" si="21"/>
        <v>2688.03</v>
      </c>
      <c r="R412" s="41">
        <f t="shared" si="21"/>
        <v>2628.55</v>
      </c>
      <c r="S412" s="41">
        <f t="shared" si="21"/>
        <v>2582.17</v>
      </c>
      <c r="T412" s="41">
        <f t="shared" si="21"/>
        <v>2568.96</v>
      </c>
      <c r="U412" s="41">
        <f t="shared" si="21"/>
        <v>2556.7600000000002</v>
      </c>
      <c r="V412" s="41">
        <f t="shared" si="21"/>
        <v>2604.14</v>
      </c>
      <c r="W412" s="41">
        <f t="shared" si="21"/>
        <v>2627.87</v>
      </c>
      <c r="X412" s="41">
        <f t="shared" si="21"/>
        <v>2332.39</v>
      </c>
      <c r="Y412" s="41">
        <f t="shared" si="21"/>
        <v>2014.17</v>
      </c>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row>
    <row r="413" spans="1:75" ht="12" x14ac:dyDescent="0.2">
      <c r="A413" s="33">
        <v>17</v>
      </c>
      <c r="B413" s="41">
        <f t="shared" si="21"/>
        <v>1910.66</v>
      </c>
      <c r="C413" s="41">
        <f t="shared" si="21"/>
        <v>1857.22</v>
      </c>
      <c r="D413" s="41">
        <f t="shared" si="21"/>
        <v>1693.43</v>
      </c>
      <c r="E413" s="41">
        <f t="shared" si="21"/>
        <v>1614.1</v>
      </c>
      <c r="F413" s="41">
        <f t="shared" si="21"/>
        <v>1604.1200000000001</v>
      </c>
      <c r="G413" s="41">
        <f t="shared" si="21"/>
        <v>1511.03</v>
      </c>
      <c r="H413" s="41">
        <f t="shared" si="21"/>
        <v>1613.73</v>
      </c>
      <c r="I413" s="41">
        <f t="shared" si="21"/>
        <v>1978.38</v>
      </c>
      <c r="J413" s="41">
        <f t="shared" si="21"/>
        <v>2280.29</v>
      </c>
      <c r="K413" s="41">
        <f t="shared" si="21"/>
        <v>2584.73</v>
      </c>
      <c r="L413" s="41">
        <f t="shared" si="21"/>
        <v>2682.47</v>
      </c>
      <c r="M413" s="41">
        <f t="shared" si="21"/>
        <v>2717.1</v>
      </c>
      <c r="N413" s="41">
        <f t="shared" si="21"/>
        <v>2718.45</v>
      </c>
      <c r="O413" s="41">
        <f t="shared" si="21"/>
        <v>2680.59</v>
      </c>
      <c r="P413" s="41">
        <f t="shared" si="21"/>
        <v>2713.7400000000002</v>
      </c>
      <c r="Q413" s="41">
        <f t="shared" si="21"/>
        <v>2698.2400000000002</v>
      </c>
      <c r="R413" s="41">
        <f t="shared" si="21"/>
        <v>2680.83</v>
      </c>
      <c r="S413" s="41">
        <f t="shared" si="21"/>
        <v>2682.56</v>
      </c>
      <c r="T413" s="41">
        <f t="shared" si="21"/>
        <v>2678.29</v>
      </c>
      <c r="U413" s="41">
        <f t="shared" si="21"/>
        <v>2677.98</v>
      </c>
      <c r="V413" s="41">
        <f t="shared" si="21"/>
        <v>2705.64</v>
      </c>
      <c r="W413" s="41">
        <f t="shared" si="21"/>
        <v>2689.43</v>
      </c>
      <c r="X413" s="41">
        <f t="shared" si="21"/>
        <v>2268.5</v>
      </c>
      <c r="Y413" s="41">
        <f t="shared" si="21"/>
        <v>2075.0899999999997</v>
      </c>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row>
    <row r="414" spans="1:75" ht="12" x14ac:dyDescent="0.2">
      <c r="A414" s="33">
        <v>18</v>
      </c>
      <c r="B414" s="41">
        <f t="shared" si="21"/>
        <v>1803.6100000000001</v>
      </c>
      <c r="C414" s="41">
        <f t="shared" si="21"/>
        <v>1658.81</v>
      </c>
      <c r="D414" s="41">
        <f t="shared" si="21"/>
        <v>1600.92</v>
      </c>
      <c r="E414" s="41">
        <f t="shared" si="21"/>
        <v>1471.03</v>
      </c>
      <c r="F414" s="41">
        <f t="shared" si="21"/>
        <v>1432.99</v>
      </c>
      <c r="G414" s="41">
        <f t="shared" si="21"/>
        <v>1368.05</v>
      </c>
      <c r="H414" s="41">
        <f t="shared" si="21"/>
        <v>1361.57</v>
      </c>
      <c r="I414" s="41">
        <f t="shared" si="21"/>
        <v>1668.85</v>
      </c>
      <c r="J414" s="41">
        <f t="shared" si="21"/>
        <v>2139.38</v>
      </c>
      <c r="K414" s="41">
        <f t="shared" si="21"/>
        <v>2513.1799999999998</v>
      </c>
      <c r="L414" s="41">
        <f t="shared" si="21"/>
        <v>2671.28</v>
      </c>
      <c r="M414" s="41">
        <f t="shared" si="21"/>
        <v>2691.3</v>
      </c>
      <c r="N414" s="41">
        <f t="shared" si="21"/>
        <v>2688.41</v>
      </c>
      <c r="O414" s="41">
        <f t="shared" si="21"/>
        <v>2688</v>
      </c>
      <c r="P414" s="41">
        <f t="shared" si="21"/>
        <v>2684.78</v>
      </c>
      <c r="Q414" s="41">
        <f t="shared" si="21"/>
        <v>2646.86</v>
      </c>
      <c r="R414" s="41">
        <f t="shared" si="21"/>
        <v>2520.1999999999998</v>
      </c>
      <c r="S414" s="41">
        <f t="shared" si="21"/>
        <v>2542.75</v>
      </c>
      <c r="T414" s="41">
        <f t="shared" si="21"/>
        <v>2615.64</v>
      </c>
      <c r="U414" s="41">
        <f t="shared" si="21"/>
        <v>2662.13</v>
      </c>
      <c r="V414" s="41">
        <f t="shared" si="21"/>
        <v>2697.8</v>
      </c>
      <c r="W414" s="41">
        <f t="shared" si="21"/>
        <v>2729.07</v>
      </c>
      <c r="X414" s="41">
        <f t="shared" si="21"/>
        <v>2391.3199999999997</v>
      </c>
      <c r="Y414" s="41">
        <f t="shared" si="21"/>
        <v>1987.33</v>
      </c>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row>
    <row r="415" spans="1:75" ht="12" x14ac:dyDescent="0.2">
      <c r="A415" s="33">
        <v>19</v>
      </c>
      <c r="B415" s="41">
        <f t="shared" si="21"/>
        <v>1823.69</v>
      </c>
      <c r="C415" s="41">
        <f t="shared" si="21"/>
        <v>1710.95</v>
      </c>
      <c r="D415" s="41">
        <f t="shared" si="21"/>
        <v>1629.53</v>
      </c>
      <c r="E415" s="41">
        <f t="shared" si="21"/>
        <v>1607.74</v>
      </c>
      <c r="F415" s="41">
        <f t="shared" si="21"/>
        <v>1633.69</v>
      </c>
      <c r="G415" s="41">
        <f t="shared" si="21"/>
        <v>1705.8700000000001</v>
      </c>
      <c r="H415" s="41">
        <f t="shared" si="21"/>
        <v>1945.17</v>
      </c>
      <c r="I415" s="41">
        <f t="shared" si="21"/>
        <v>2320.92</v>
      </c>
      <c r="J415" s="41">
        <f t="shared" si="21"/>
        <v>2688.47</v>
      </c>
      <c r="K415" s="41">
        <f t="shared" si="21"/>
        <v>2783.54</v>
      </c>
      <c r="L415" s="41">
        <f t="shared" si="21"/>
        <v>2813.48</v>
      </c>
      <c r="M415" s="41">
        <f t="shared" si="21"/>
        <v>2792.51</v>
      </c>
      <c r="N415" s="41">
        <f t="shared" si="21"/>
        <v>2727.69</v>
      </c>
      <c r="O415" s="41">
        <f t="shared" si="21"/>
        <v>2771.95</v>
      </c>
      <c r="P415" s="41">
        <f t="shared" si="21"/>
        <v>2844.23</v>
      </c>
      <c r="Q415" s="41">
        <f t="shared" si="21"/>
        <v>2801.17</v>
      </c>
      <c r="R415" s="41">
        <f t="shared" si="21"/>
        <v>2721.87</v>
      </c>
      <c r="S415" s="41">
        <f t="shared" si="21"/>
        <v>2681.86</v>
      </c>
      <c r="T415" s="41">
        <f t="shared" si="21"/>
        <v>2667.61</v>
      </c>
      <c r="U415" s="41">
        <f t="shared" si="21"/>
        <v>2673.08</v>
      </c>
      <c r="V415" s="41">
        <f t="shared" si="21"/>
        <v>2682.03</v>
      </c>
      <c r="W415" s="41">
        <f t="shared" si="21"/>
        <v>2647.96</v>
      </c>
      <c r="X415" s="41">
        <f t="shared" si="21"/>
        <v>2196.2799999999997</v>
      </c>
      <c r="Y415" s="41">
        <f t="shared" si="21"/>
        <v>1978.72</v>
      </c>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row>
    <row r="416" spans="1:75" ht="12" x14ac:dyDescent="0.2">
      <c r="A416" s="33">
        <v>20</v>
      </c>
      <c r="B416" s="41">
        <f t="shared" si="21"/>
        <v>1846.22</v>
      </c>
      <c r="C416" s="41">
        <f t="shared" si="21"/>
        <v>1648</v>
      </c>
      <c r="D416" s="41">
        <f t="shared" si="21"/>
        <v>1450.69</v>
      </c>
      <c r="E416" s="41">
        <f t="shared" si="21"/>
        <v>1405.33</v>
      </c>
      <c r="F416" s="41">
        <f t="shared" si="21"/>
        <v>1472.78</v>
      </c>
      <c r="G416" s="41">
        <f t="shared" si="21"/>
        <v>1705.85</v>
      </c>
      <c r="H416" s="41">
        <f t="shared" si="21"/>
        <v>1898.06</v>
      </c>
      <c r="I416" s="41">
        <f t="shared" si="21"/>
        <v>2270.89</v>
      </c>
      <c r="J416" s="41">
        <f t="shared" si="21"/>
        <v>2644.35</v>
      </c>
      <c r="K416" s="41">
        <f t="shared" si="21"/>
        <v>2903.48</v>
      </c>
      <c r="L416" s="41">
        <f t="shared" si="21"/>
        <v>2921.6</v>
      </c>
      <c r="M416" s="41">
        <f t="shared" si="21"/>
        <v>2900.47</v>
      </c>
      <c r="N416" s="41">
        <f t="shared" si="21"/>
        <v>2891.77</v>
      </c>
      <c r="O416" s="41">
        <f t="shared" si="21"/>
        <v>2905.65</v>
      </c>
      <c r="P416" s="41">
        <f t="shared" si="21"/>
        <v>3050.93</v>
      </c>
      <c r="Q416" s="41">
        <f t="shared" si="21"/>
        <v>2920.14</v>
      </c>
      <c r="R416" s="41">
        <f t="shared" si="21"/>
        <v>2816.05</v>
      </c>
      <c r="S416" s="41">
        <f t="shared" si="21"/>
        <v>2717.17</v>
      </c>
      <c r="T416" s="41">
        <f t="shared" si="21"/>
        <v>2696.4900000000002</v>
      </c>
      <c r="U416" s="41">
        <f t="shared" si="21"/>
        <v>2690.7400000000002</v>
      </c>
      <c r="V416" s="41">
        <f t="shared" si="21"/>
        <v>2664.57</v>
      </c>
      <c r="W416" s="41">
        <f t="shared" si="21"/>
        <v>2637.73</v>
      </c>
      <c r="X416" s="41">
        <f t="shared" si="21"/>
        <v>2216.8399999999997</v>
      </c>
      <c r="Y416" s="41">
        <f t="shared" si="21"/>
        <v>2061.19</v>
      </c>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row>
    <row r="417" spans="1:75" ht="12" x14ac:dyDescent="0.2">
      <c r="A417" s="33">
        <v>21</v>
      </c>
      <c r="B417" s="41">
        <f t="shared" si="21"/>
        <v>1794.96</v>
      </c>
      <c r="C417" s="41">
        <f t="shared" si="21"/>
        <v>1692.65</v>
      </c>
      <c r="D417" s="41">
        <f t="shared" si="21"/>
        <v>1593.38</v>
      </c>
      <c r="E417" s="41">
        <f t="shared" si="21"/>
        <v>1485.44</v>
      </c>
      <c r="F417" s="41">
        <f t="shared" si="21"/>
        <v>1543.17</v>
      </c>
      <c r="G417" s="41">
        <f t="shared" si="21"/>
        <v>1725.06</v>
      </c>
      <c r="H417" s="41">
        <f t="shared" si="21"/>
        <v>1868.1</v>
      </c>
      <c r="I417" s="41">
        <f t="shared" si="21"/>
        <v>2298.2399999999998</v>
      </c>
      <c r="J417" s="41">
        <f t="shared" si="21"/>
        <v>2587.17</v>
      </c>
      <c r="K417" s="41">
        <f t="shared" si="21"/>
        <v>2814.93</v>
      </c>
      <c r="L417" s="41">
        <f t="shared" si="21"/>
        <v>2939.4</v>
      </c>
      <c r="M417" s="41">
        <f t="shared" si="21"/>
        <v>2850.14</v>
      </c>
      <c r="N417" s="41">
        <f t="shared" si="21"/>
        <v>2813.25</v>
      </c>
      <c r="O417" s="41">
        <f t="shared" si="21"/>
        <v>2839.05</v>
      </c>
      <c r="P417" s="41">
        <f t="shared" si="21"/>
        <v>3058.4900000000002</v>
      </c>
      <c r="Q417" s="41">
        <f t="shared" si="21"/>
        <v>2964.72</v>
      </c>
      <c r="R417" s="41">
        <f t="shared" si="21"/>
        <v>2792.04</v>
      </c>
      <c r="S417" s="41">
        <f t="shared" si="21"/>
        <v>2771.55</v>
      </c>
      <c r="T417" s="41">
        <f t="shared" si="21"/>
        <v>2743.42</v>
      </c>
      <c r="U417" s="41">
        <f t="shared" si="21"/>
        <v>2735.07</v>
      </c>
      <c r="V417" s="41">
        <f t="shared" si="21"/>
        <v>2688.59</v>
      </c>
      <c r="W417" s="41">
        <f t="shared" si="21"/>
        <v>2637.95</v>
      </c>
      <c r="X417" s="41">
        <f t="shared" si="21"/>
        <v>2253.52</v>
      </c>
      <c r="Y417" s="41">
        <f t="shared" si="21"/>
        <v>2105.38</v>
      </c>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row>
    <row r="418" spans="1:75" ht="12" x14ac:dyDescent="0.2">
      <c r="A418" s="33">
        <v>22</v>
      </c>
      <c r="B418" s="41">
        <f t="shared" si="21"/>
        <v>1822.8600000000001</v>
      </c>
      <c r="C418" s="41">
        <f t="shared" si="21"/>
        <v>1682.63</v>
      </c>
      <c r="D418" s="41">
        <f t="shared" si="21"/>
        <v>1553.82</v>
      </c>
      <c r="E418" s="41">
        <f t="shared" si="21"/>
        <v>1389.87</v>
      </c>
      <c r="F418" s="41">
        <f t="shared" si="21"/>
        <v>1483.98</v>
      </c>
      <c r="G418" s="41">
        <f t="shared" si="21"/>
        <v>1727.97</v>
      </c>
      <c r="H418" s="41">
        <f t="shared" si="21"/>
        <v>1866.95</v>
      </c>
      <c r="I418" s="41">
        <f t="shared" si="21"/>
        <v>2312.36</v>
      </c>
      <c r="J418" s="41">
        <f t="shared" si="21"/>
        <v>2670.44</v>
      </c>
      <c r="K418" s="41">
        <f t="shared" si="21"/>
        <v>2844.02</v>
      </c>
      <c r="L418" s="41">
        <f t="shared" si="21"/>
        <v>2872.65</v>
      </c>
      <c r="M418" s="41">
        <f t="shared" si="21"/>
        <v>2872.21</v>
      </c>
      <c r="N418" s="41">
        <f t="shared" si="21"/>
        <v>2796.04</v>
      </c>
      <c r="O418" s="41">
        <f t="shared" si="21"/>
        <v>2878.52</v>
      </c>
      <c r="P418" s="41">
        <f t="shared" si="21"/>
        <v>2958.17</v>
      </c>
      <c r="Q418" s="41">
        <f t="shared" si="21"/>
        <v>2896.03</v>
      </c>
      <c r="R418" s="41">
        <f t="shared" si="21"/>
        <v>2808.34</v>
      </c>
      <c r="S418" s="41">
        <f t="shared" si="21"/>
        <v>2748.69</v>
      </c>
      <c r="T418" s="41">
        <f t="shared" si="21"/>
        <v>2745.8</v>
      </c>
      <c r="U418" s="41">
        <f t="shared" si="21"/>
        <v>2729.09</v>
      </c>
      <c r="V418" s="41">
        <f t="shared" si="21"/>
        <v>2745.29</v>
      </c>
      <c r="W418" s="41">
        <f t="shared" si="21"/>
        <v>2667.41</v>
      </c>
      <c r="X418" s="41">
        <f t="shared" si="21"/>
        <v>2273.86</v>
      </c>
      <c r="Y418" s="41">
        <f t="shared" si="21"/>
        <v>2053.5499999999997</v>
      </c>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row>
    <row r="419" spans="1:75" ht="12" x14ac:dyDescent="0.2">
      <c r="A419" s="33">
        <v>23</v>
      </c>
      <c r="B419" s="41">
        <f t="shared" si="21"/>
        <v>1834.74</v>
      </c>
      <c r="C419" s="41">
        <f t="shared" si="21"/>
        <v>1641.64</v>
      </c>
      <c r="D419" s="41">
        <f t="shared" si="21"/>
        <v>1568.95</v>
      </c>
      <c r="E419" s="41">
        <f t="shared" si="21"/>
        <v>1502.6200000000001</v>
      </c>
      <c r="F419" s="41">
        <f t="shared" si="21"/>
        <v>1524.24</v>
      </c>
      <c r="G419" s="41">
        <f t="shared" si="21"/>
        <v>1673.8700000000001</v>
      </c>
      <c r="H419" s="41">
        <f t="shared" si="21"/>
        <v>1913.78</v>
      </c>
      <c r="I419" s="41">
        <f t="shared" si="21"/>
        <v>2338.98</v>
      </c>
      <c r="J419" s="41">
        <f t="shared" si="21"/>
        <v>2686.87</v>
      </c>
      <c r="K419" s="41">
        <f t="shared" si="21"/>
        <v>2787.2400000000002</v>
      </c>
      <c r="L419" s="41">
        <f t="shared" si="21"/>
        <v>2835.64</v>
      </c>
      <c r="M419" s="41">
        <f t="shared" si="21"/>
        <v>2819.46</v>
      </c>
      <c r="N419" s="41">
        <f t="shared" si="21"/>
        <v>2852.97</v>
      </c>
      <c r="O419" s="41">
        <f t="shared" si="21"/>
        <v>2880.52</v>
      </c>
      <c r="P419" s="41">
        <f t="shared" si="21"/>
        <v>2979.01</v>
      </c>
      <c r="Q419" s="41">
        <f t="shared" ref="Q419:Y419" si="22">Q385</f>
        <v>2872.83</v>
      </c>
      <c r="R419" s="41">
        <f t="shared" si="22"/>
        <v>2807.48</v>
      </c>
      <c r="S419" s="41">
        <f t="shared" si="22"/>
        <v>2779.04</v>
      </c>
      <c r="T419" s="41">
        <f t="shared" si="22"/>
        <v>2741.01</v>
      </c>
      <c r="U419" s="41">
        <f t="shared" si="22"/>
        <v>2724.41</v>
      </c>
      <c r="V419" s="41">
        <f t="shared" si="22"/>
        <v>2698.82</v>
      </c>
      <c r="W419" s="41">
        <f t="shared" si="22"/>
        <v>2709.9</v>
      </c>
      <c r="X419" s="41">
        <f t="shared" si="22"/>
        <v>2502.36</v>
      </c>
      <c r="Y419" s="41">
        <f t="shared" si="22"/>
        <v>2116.7399999999998</v>
      </c>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row>
    <row r="420" spans="1:75" ht="12" x14ac:dyDescent="0.2">
      <c r="A420" s="33">
        <v>24</v>
      </c>
      <c r="B420" s="41">
        <f t="shared" ref="B420:Y427" si="23">B386</f>
        <v>2030.8</v>
      </c>
      <c r="C420" s="41">
        <f t="shared" si="23"/>
        <v>1817.52</v>
      </c>
      <c r="D420" s="41">
        <f t="shared" si="23"/>
        <v>1731.75</v>
      </c>
      <c r="E420" s="41">
        <f t="shared" si="23"/>
        <v>1679</v>
      </c>
      <c r="F420" s="41">
        <f t="shared" si="23"/>
        <v>1659.09</v>
      </c>
      <c r="G420" s="41">
        <f t="shared" si="23"/>
        <v>1654.65</v>
      </c>
      <c r="H420" s="41">
        <f t="shared" si="23"/>
        <v>1715.09</v>
      </c>
      <c r="I420" s="41">
        <f t="shared" si="23"/>
        <v>2018.32</v>
      </c>
      <c r="J420" s="41">
        <f t="shared" si="23"/>
        <v>2432.5499999999997</v>
      </c>
      <c r="K420" s="41">
        <f t="shared" si="23"/>
        <v>2720.2</v>
      </c>
      <c r="L420" s="41">
        <f t="shared" si="23"/>
        <v>2796.25</v>
      </c>
      <c r="M420" s="41">
        <f t="shared" si="23"/>
        <v>2804.08</v>
      </c>
      <c r="N420" s="41">
        <f t="shared" si="23"/>
        <v>2793.17</v>
      </c>
      <c r="O420" s="41">
        <f t="shared" si="23"/>
        <v>2794.3</v>
      </c>
      <c r="P420" s="41">
        <f t="shared" si="23"/>
        <v>2785.46</v>
      </c>
      <c r="Q420" s="41">
        <f t="shared" si="23"/>
        <v>2812.71</v>
      </c>
      <c r="R420" s="41">
        <f t="shared" si="23"/>
        <v>2803</v>
      </c>
      <c r="S420" s="41">
        <f t="shared" si="23"/>
        <v>2796.06</v>
      </c>
      <c r="T420" s="41">
        <f t="shared" si="23"/>
        <v>2788.27</v>
      </c>
      <c r="U420" s="41">
        <f t="shared" si="23"/>
        <v>2791.76</v>
      </c>
      <c r="V420" s="41">
        <f t="shared" si="23"/>
        <v>2798.37</v>
      </c>
      <c r="W420" s="41">
        <f t="shared" si="23"/>
        <v>2786.07</v>
      </c>
      <c r="X420" s="41">
        <f t="shared" si="23"/>
        <v>2457.06</v>
      </c>
      <c r="Y420" s="41">
        <f t="shared" si="23"/>
        <v>2091.64</v>
      </c>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row>
    <row r="421" spans="1:75" ht="12" x14ac:dyDescent="0.2">
      <c r="A421" s="33">
        <v>25</v>
      </c>
      <c r="B421" s="41">
        <f t="shared" si="23"/>
        <v>1974.56</v>
      </c>
      <c r="C421" s="41">
        <f t="shared" si="23"/>
        <v>1786.7</v>
      </c>
      <c r="D421" s="41">
        <f t="shared" si="23"/>
        <v>1695.15</v>
      </c>
      <c r="E421" s="41">
        <f t="shared" si="23"/>
        <v>1621.19</v>
      </c>
      <c r="F421" s="41">
        <f t="shared" si="23"/>
        <v>1572.1100000000001</v>
      </c>
      <c r="G421" s="41">
        <f t="shared" si="23"/>
        <v>1616.49</v>
      </c>
      <c r="H421" s="41">
        <f t="shared" si="23"/>
        <v>1547.43</v>
      </c>
      <c r="I421" s="41">
        <f t="shared" si="23"/>
        <v>1805.92</v>
      </c>
      <c r="J421" s="41">
        <f t="shared" si="23"/>
        <v>2154.7199999999998</v>
      </c>
      <c r="K421" s="41">
        <f t="shared" si="23"/>
        <v>2509.0500000000002</v>
      </c>
      <c r="L421" s="41">
        <f t="shared" si="23"/>
        <v>2646.07</v>
      </c>
      <c r="M421" s="41">
        <f t="shared" si="23"/>
        <v>2708.71</v>
      </c>
      <c r="N421" s="41">
        <f t="shared" si="23"/>
        <v>2708.12</v>
      </c>
      <c r="O421" s="41">
        <f t="shared" si="23"/>
        <v>2706.7</v>
      </c>
      <c r="P421" s="41">
        <f t="shared" si="23"/>
        <v>2712.27</v>
      </c>
      <c r="Q421" s="41">
        <f t="shared" si="23"/>
        <v>2669.56</v>
      </c>
      <c r="R421" s="41">
        <f t="shared" si="23"/>
        <v>2605.7800000000002</v>
      </c>
      <c r="S421" s="41">
        <f t="shared" si="23"/>
        <v>2612.75</v>
      </c>
      <c r="T421" s="41">
        <f t="shared" si="23"/>
        <v>2642.47</v>
      </c>
      <c r="U421" s="41">
        <f t="shared" si="23"/>
        <v>2666.01</v>
      </c>
      <c r="V421" s="41">
        <f t="shared" si="23"/>
        <v>2696.5</v>
      </c>
      <c r="W421" s="41">
        <f t="shared" si="23"/>
        <v>2732.87</v>
      </c>
      <c r="X421" s="41">
        <f t="shared" si="23"/>
        <v>2381.29</v>
      </c>
      <c r="Y421" s="41">
        <f t="shared" si="23"/>
        <v>2010.99</v>
      </c>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row>
    <row r="422" spans="1:75" ht="12" x14ac:dyDescent="0.2">
      <c r="A422" s="33">
        <v>26</v>
      </c>
      <c r="B422" s="41">
        <f t="shared" si="23"/>
        <v>1838.43</v>
      </c>
      <c r="C422" s="41">
        <f t="shared" si="23"/>
        <v>1726.1200000000001</v>
      </c>
      <c r="D422" s="41">
        <f t="shared" si="23"/>
        <v>1637.53</v>
      </c>
      <c r="E422" s="41">
        <f t="shared" si="23"/>
        <v>1475.71</v>
      </c>
      <c r="F422" s="41">
        <f t="shared" si="23"/>
        <v>1495.43</v>
      </c>
      <c r="G422" s="41">
        <f t="shared" si="23"/>
        <v>1754.6100000000001</v>
      </c>
      <c r="H422" s="41">
        <f t="shared" si="23"/>
        <v>1862.88</v>
      </c>
      <c r="I422" s="41">
        <f t="shared" si="23"/>
        <v>2170.2999999999997</v>
      </c>
      <c r="J422" s="41">
        <f t="shared" si="23"/>
        <v>2605.69</v>
      </c>
      <c r="K422" s="41">
        <f t="shared" si="23"/>
        <v>2691.45</v>
      </c>
      <c r="L422" s="41">
        <f t="shared" si="23"/>
        <v>2780.54</v>
      </c>
      <c r="M422" s="41">
        <f t="shared" si="23"/>
        <v>2738.42</v>
      </c>
      <c r="N422" s="41">
        <f t="shared" si="23"/>
        <v>2703.64</v>
      </c>
      <c r="O422" s="41">
        <f t="shared" si="23"/>
        <v>2751.61</v>
      </c>
      <c r="P422" s="41">
        <f t="shared" si="23"/>
        <v>2805.25</v>
      </c>
      <c r="Q422" s="41">
        <f t="shared" si="23"/>
        <v>2813.55</v>
      </c>
      <c r="R422" s="41">
        <f t="shared" si="23"/>
        <v>2777.14</v>
      </c>
      <c r="S422" s="41">
        <f t="shared" si="23"/>
        <v>2642.4900000000002</v>
      </c>
      <c r="T422" s="41">
        <f t="shared" si="23"/>
        <v>2599.86</v>
      </c>
      <c r="U422" s="41">
        <f t="shared" si="23"/>
        <v>2501.6799999999998</v>
      </c>
      <c r="V422" s="41">
        <f t="shared" si="23"/>
        <v>2527.36</v>
      </c>
      <c r="W422" s="41">
        <f t="shared" si="23"/>
        <v>2433.66</v>
      </c>
      <c r="X422" s="41">
        <f t="shared" si="23"/>
        <v>2031.97</v>
      </c>
      <c r="Y422" s="41">
        <f t="shared" si="23"/>
        <v>1910.89</v>
      </c>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row>
    <row r="423" spans="1:75" ht="12" x14ac:dyDescent="0.2">
      <c r="A423" s="33">
        <v>27</v>
      </c>
      <c r="B423" s="41">
        <f t="shared" si="23"/>
        <v>1748.25</v>
      </c>
      <c r="C423" s="41">
        <f t="shared" si="23"/>
        <v>1558.26</v>
      </c>
      <c r="D423" s="41">
        <f t="shared" si="23"/>
        <v>1498.42</v>
      </c>
      <c r="E423" s="41">
        <f t="shared" si="23"/>
        <v>1186.1199999999999</v>
      </c>
      <c r="F423" s="41">
        <f t="shared" si="23"/>
        <v>981.68000000000006</v>
      </c>
      <c r="G423" s="41">
        <f t="shared" si="23"/>
        <v>1559.04</v>
      </c>
      <c r="H423" s="41">
        <f t="shared" si="23"/>
        <v>1730.92</v>
      </c>
      <c r="I423" s="41">
        <f t="shared" si="23"/>
        <v>2057.73</v>
      </c>
      <c r="J423" s="41">
        <f t="shared" si="23"/>
        <v>2430.46</v>
      </c>
      <c r="K423" s="41">
        <f t="shared" si="23"/>
        <v>2613.87</v>
      </c>
      <c r="L423" s="41">
        <f t="shared" si="23"/>
        <v>2712.54</v>
      </c>
      <c r="M423" s="41">
        <f t="shared" si="23"/>
        <v>2618.4</v>
      </c>
      <c r="N423" s="41">
        <f t="shared" si="23"/>
        <v>2575.9699999999998</v>
      </c>
      <c r="O423" s="41">
        <f t="shared" si="23"/>
        <v>2612.42</v>
      </c>
      <c r="P423" s="41">
        <f t="shared" si="23"/>
        <v>2734.61</v>
      </c>
      <c r="Q423" s="41">
        <f t="shared" si="23"/>
        <v>2659.5</v>
      </c>
      <c r="R423" s="41">
        <f t="shared" si="23"/>
        <v>2674.35</v>
      </c>
      <c r="S423" s="41">
        <f t="shared" si="23"/>
        <v>2606.5700000000002</v>
      </c>
      <c r="T423" s="41">
        <f t="shared" si="23"/>
        <v>2556.27</v>
      </c>
      <c r="U423" s="41">
        <f t="shared" si="23"/>
        <v>2452.5099999999998</v>
      </c>
      <c r="V423" s="41">
        <f t="shared" si="23"/>
        <v>2447.0899999999997</v>
      </c>
      <c r="W423" s="41">
        <f t="shared" si="23"/>
        <v>2399.0499999999997</v>
      </c>
      <c r="X423" s="41">
        <f t="shared" si="23"/>
        <v>2032.21</v>
      </c>
      <c r="Y423" s="41">
        <f t="shared" si="23"/>
        <v>1924.08</v>
      </c>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row>
    <row r="424" spans="1:75" ht="12" x14ac:dyDescent="0.2">
      <c r="A424" s="33">
        <v>28</v>
      </c>
      <c r="B424" s="41">
        <f t="shared" si="23"/>
        <v>1812.72</v>
      </c>
      <c r="C424" s="41">
        <f t="shared" si="23"/>
        <v>1589.63</v>
      </c>
      <c r="D424" s="41">
        <f t="shared" si="23"/>
        <v>1442.1299999999999</v>
      </c>
      <c r="E424" s="41">
        <f t="shared" si="23"/>
        <v>917.6099999999999</v>
      </c>
      <c r="F424" s="41">
        <f t="shared" si="23"/>
        <v>794.03</v>
      </c>
      <c r="G424" s="41">
        <f t="shared" si="23"/>
        <v>1631.1</v>
      </c>
      <c r="H424" s="41">
        <f t="shared" si="23"/>
        <v>1861.3700000000001</v>
      </c>
      <c r="I424" s="41">
        <f t="shared" si="23"/>
        <v>2149.6799999999998</v>
      </c>
      <c r="J424" s="41">
        <f t="shared" si="23"/>
        <v>2671.13</v>
      </c>
      <c r="K424" s="41">
        <f t="shared" si="23"/>
        <v>2744.25</v>
      </c>
      <c r="L424" s="41">
        <f t="shared" si="23"/>
        <v>2828.3</v>
      </c>
      <c r="M424" s="41">
        <f t="shared" si="23"/>
        <v>2825.64</v>
      </c>
      <c r="N424" s="41">
        <f t="shared" si="23"/>
        <v>2819.69</v>
      </c>
      <c r="O424" s="41">
        <f t="shared" si="23"/>
        <v>2832.48</v>
      </c>
      <c r="P424" s="41">
        <f t="shared" si="23"/>
        <v>2936.64</v>
      </c>
      <c r="Q424" s="41">
        <f t="shared" si="23"/>
        <v>3014.4900000000002</v>
      </c>
      <c r="R424" s="41">
        <f t="shared" si="23"/>
        <v>2838.93</v>
      </c>
      <c r="S424" s="41">
        <f t="shared" si="23"/>
        <v>2788.7400000000002</v>
      </c>
      <c r="T424" s="41">
        <f t="shared" si="23"/>
        <v>2740.16</v>
      </c>
      <c r="U424" s="41">
        <f t="shared" si="23"/>
        <v>2699.48</v>
      </c>
      <c r="V424" s="41">
        <f t="shared" si="23"/>
        <v>2688.12</v>
      </c>
      <c r="W424" s="41">
        <f t="shared" si="23"/>
        <v>2653.17</v>
      </c>
      <c r="X424" s="41">
        <f t="shared" si="23"/>
        <v>2259.64</v>
      </c>
      <c r="Y424" s="41">
        <f t="shared" si="23"/>
        <v>1990.26</v>
      </c>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row>
    <row r="425" spans="1:75" ht="12" x14ac:dyDescent="0.2">
      <c r="A425" s="33">
        <v>29</v>
      </c>
      <c r="B425" s="41">
        <f t="shared" si="23"/>
        <v>1788.91</v>
      </c>
      <c r="C425" s="41">
        <f t="shared" si="23"/>
        <v>1626.3</v>
      </c>
      <c r="D425" s="41">
        <f t="shared" si="23"/>
        <v>1437.18</v>
      </c>
      <c r="E425" s="41">
        <f t="shared" si="23"/>
        <v>1361.05</v>
      </c>
      <c r="F425" s="41">
        <f t="shared" si="23"/>
        <v>1348.87</v>
      </c>
      <c r="G425" s="41">
        <f t="shared" si="23"/>
        <v>1658.58</v>
      </c>
      <c r="H425" s="41">
        <f t="shared" si="23"/>
        <v>1783.53</v>
      </c>
      <c r="I425" s="41">
        <f t="shared" si="23"/>
        <v>2141.02</v>
      </c>
      <c r="J425" s="41">
        <f t="shared" si="23"/>
        <v>2700.89</v>
      </c>
      <c r="K425" s="41">
        <f t="shared" si="23"/>
        <v>2736.69</v>
      </c>
      <c r="L425" s="41">
        <f t="shared" si="23"/>
        <v>2746.3</v>
      </c>
      <c r="M425" s="41">
        <f t="shared" si="23"/>
        <v>2838.26</v>
      </c>
      <c r="N425" s="41">
        <f t="shared" si="23"/>
        <v>2845.35</v>
      </c>
      <c r="O425" s="41">
        <f t="shared" si="23"/>
        <v>2864.72</v>
      </c>
      <c r="P425" s="41">
        <f t="shared" si="23"/>
        <v>2999.46</v>
      </c>
      <c r="Q425" s="41">
        <f t="shared" si="23"/>
        <v>3015.88</v>
      </c>
      <c r="R425" s="41">
        <f t="shared" si="23"/>
        <v>3007.4900000000002</v>
      </c>
      <c r="S425" s="41">
        <f t="shared" si="23"/>
        <v>2942.9</v>
      </c>
      <c r="T425" s="41">
        <f t="shared" si="23"/>
        <v>2878.78</v>
      </c>
      <c r="U425" s="41">
        <f t="shared" si="23"/>
        <v>2854.62</v>
      </c>
      <c r="V425" s="41">
        <f t="shared" si="23"/>
        <v>2823.59</v>
      </c>
      <c r="W425" s="41">
        <f t="shared" si="23"/>
        <v>2740.1</v>
      </c>
      <c r="X425" s="41">
        <f t="shared" si="23"/>
        <v>2424.2599999999998</v>
      </c>
      <c r="Y425" s="41">
        <f t="shared" si="23"/>
        <v>2011.81</v>
      </c>
      <c r="Z425" s="24">
        <f>IFERROR(Y425,"скрыть")</f>
        <v>2011.81</v>
      </c>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row>
    <row r="426" spans="1:75" ht="12" x14ac:dyDescent="0.2">
      <c r="A426" s="33">
        <v>30</v>
      </c>
      <c r="B426" s="41">
        <f t="shared" si="23"/>
        <v>1799.03</v>
      </c>
      <c r="C426" s="41">
        <f t="shared" si="23"/>
        <v>1656.83</v>
      </c>
      <c r="D426" s="41">
        <f t="shared" si="23"/>
        <v>1508.3600000000001</v>
      </c>
      <c r="E426" s="41">
        <f t="shared" si="23"/>
        <v>1418.4099999999999</v>
      </c>
      <c r="F426" s="41">
        <f t="shared" si="23"/>
        <v>1406.46</v>
      </c>
      <c r="G426" s="41">
        <f t="shared" si="23"/>
        <v>1632.83</v>
      </c>
      <c r="H426" s="41">
        <f t="shared" si="23"/>
        <v>1699.19</v>
      </c>
      <c r="I426" s="41">
        <f t="shared" si="23"/>
        <v>2090.4</v>
      </c>
      <c r="J426" s="41">
        <f t="shared" si="23"/>
        <v>2715.16</v>
      </c>
      <c r="K426" s="41">
        <f t="shared" si="23"/>
        <v>2606.06</v>
      </c>
      <c r="L426" s="41">
        <f t="shared" si="23"/>
        <v>2586.63</v>
      </c>
      <c r="M426" s="41">
        <f t="shared" si="23"/>
        <v>2572.87</v>
      </c>
      <c r="N426" s="41">
        <f t="shared" si="23"/>
        <v>2873.14</v>
      </c>
      <c r="O426" s="41">
        <f t="shared" si="23"/>
        <v>2887.81</v>
      </c>
      <c r="P426" s="41">
        <f t="shared" si="23"/>
        <v>3271.7400000000002</v>
      </c>
      <c r="Q426" s="41">
        <f t="shared" si="23"/>
        <v>3268.39</v>
      </c>
      <c r="R426" s="41">
        <f t="shared" si="23"/>
        <v>3039.53</v>
      </c>
      <c r="S426" s="41">
        <f t="shared" si="23"/>
        <v>2918.06</v>
      </c>
      <c r="T426" s="41">
        <f t="shared" si="23"/>
        <v>2866.39</v>
      </c>
      <c r="U426" s="41">
        <f t="shared" si="23"/>
        <v>2823.06</v>
      </c>
      <c r="V426" s="41">
        <f t="shared" si="23"/>
        <v>2903.52</v>
      </c>
      <c r="W426" s="41">
        <f t="shared" si="23"/>
        <v>2900</v>
      </c>
      <c r="X426" s="41">
        <f t="shared" si="23"/>
        <v>2624.25</v>
      </c>
      <c r="Y426" s="41">
        <f t="shared" si="23"/>
        <v>2131.2999999999997</v>
      </c>
      <c r="Z426" s="24">
        <f>IFERROR(Y426,"скрыть")</f>
        <v>2131.2999999999997</v>
      </c>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row>
    <row r="427" spans="1:75" ht="12" x14ac:dyDescent="0.2">
      <c r="A427" s="33">
        <v>31</v>
      </c>
      <c r="B427" s="41">
        <f t="shared" si="23"/>
        <v>1882.99</v>
      </c>
      <c r="C427" s="41">
        <f t="shared" si="23"/>
        <v>1746.82</v>
      </c>
      <c r="D427" s="41">
        <f t="shared" si="23"/>
        <v>1617.42</v>
      </c>
      <c r="E427" s="41">
        <f t="shared" si="23"/>
        <v>1514.2</v>
      </c>
      <c r="F427" s="41">
        <f t="shared" si="23"/>
        <v>1470.35</v>
      </c>
      <c r="G427" s="41">
        <f t="shared" si="23"/>
        <v>1570.8</v>
      </c>
      <c r="H427" s="41">
        <f t="shared" si="23"/>
        <v>1631.83</v>
      </c>
      <c r="I427" s="41">
        <f t="shared" si="23"/>
        <v>1893.13</v>
      </c>
      <c r="J427" s="41">
        <f t="shared" si="23"/>
        <v>2488.9900000000002</v>
      </c>
      <c r="K427" s="41">
        <f t="shared" si="23"/>
        <v>2642.9900000000002</v>
      </c>
      <c r="L427" s="41">
        <f t="shared" si="23"/>
        <v>2782.45</v>
      </c>
      <c r="M427" s="41">
        <f t="shared" si="23"/>
        <v>2815.72</v>
      </c>
      <c r="N427" s="41">
        <f t="shared" si="23"/>
        <v>2827.31</v>
      </c>
      <c r="O427" s="41">
        <f t="shared" si="23"/>
        <v>2831.35</v>
      </c>
      <c r="P427" s="41">
        <f t="shared" si="23"/>
        <v>2874.55</v>
      </c>
      <c r="Q427" s="41">
        <f t="shared" si="23"/>
        <v>2894.4900000000002</v>
      </c>
      <c r="R427" s="41">
        <f t="shared" si="23"/>
        <v>2899.61</v>
      </c>
      <c r="S427" s="41">
        <f t="shared" si="23"/>
        <v>2907.72</v>
      </c>
      <c r="T427" s="41">
        <f t="shared" si="23"/>
        <v>2843.43</v>
      </c>
      <c r="U427" s="41">
        <f t="shared" si="23"/>
        <v>2821.72</v>
      </c>
      <c r="V427" s="41">
        <f t="shared" si="23"/>
        <v>2842.62</v>
      </c>
      <c r="W427" s="41">
        <f t="shared" si="23"/>
        <v>2828.3</v>
      </c>
      <c r="X427" s="41">
        <f t="shared" si="23"/>
        <v>2506.63</v>
      </c>
      <c r="Y427" s="41">
        <f t="shared" si="23"/>
        <v>2065.14</v>
      </c>
      <c r="Z427" s="24">
        <f>IFERROR(Y427,"скрыть")</f>
        <v>2065.14</v>
      </c>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row>
    <row r="428" spans="1:75" x14ac:dyDescent="0.2">
      <c r="A428" s="111"/>
      <c r="B428" s="112" t="s">
        <v>109</v>
      </c>
      <c r="C428" s="112"/>
      <c r="D428" s="112"/>
      <c r="E428" s="112"/>
      <c r="F428" s="112"/>
      <c r="G428" s="112"/>
      <c r="H428" s="112"/>
      <c r="I428" s="112"/>
      <c r="J428" s="112"/>
      <c r="K428" s="112"/>
      <c r="L428" s="112"/>
      <c r="M428" s="112"/>
      <c r="N428" s="112"/>
      <c r="O428" s="112"/>
      <c r="P428" s="112"/>
      <c r="Q428" s="112"/>
      <c r="R428" s="112"/>
      <c r="S428" s="112"/>
      <c r="T428" s="112"/>
      <c r="U428" s="112"/>
      <c r="V428" s="112"/>
      <c r="W428" s="112"/>
      <c r="X428" s="112"/>
      <c r="Y428" s="112"/>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row>
    <row r="429" spans="1:75" x14ac:dyDescent="0.2">
      <c r="A429" s="111"/>
      <c r="B429" s="112"/>
      <c r="C429" s="112"/>
      <c r="D429" s="112"/>
      <c r="E429" s="112"/>
      <c r="F429" s="112"/>
      <c r="G429" s="112"/>
      <c r="H429" s="112"/>
      <c r="I429" s="112"/>
      <c r="J429" s="112"/>
      <c r="K429" s="112"/>
      <c r="L429" s="112"/>
      <c r="M429" s="112"/>
      <c r="N429" s="112"/>
      <c r="O429" s="112"/>
      <c r="P429" s="112"/>
      <c r="Q429" s="112"/>
      <c r="R429" s="112"/>
      <c r="S429" s="112"/>
      <c r="T429" s="112"/>
      <c r="U429" s="112"/>
      <c r="V429" s="112"/>
      <c r="W429" s="112"/>
      <c r="X429" s="112"/>
      <c r="Y429" s="112"/>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row>
    <row r="430" spans="1:75" s="27" customFormat="1" ht="32.65" customHeight="1" x14ac:dyDescent="0.2">
      <c r="A430" s="31" t="s">
        <v>83</v>
      </c>
      <c r="B430" s="32" t="s">
        <v>84</v>
      </c>
      <c r="C430" s="32" t="s">
        <v>85</v>
      </c>
      <c r="D430" s="32" t="s">
        <v>86</v>
      </c>
      <c r="E430" s="32" t="s">
        <v>87</v>
      </c>
      <c r="F430" s="32" t="s">
        <v>88</v>
      </c>
      <c r="G430" s="32" t="s">
        <v>89</v>
      </c>
      <c r="H430" s="32" t="s">
        <v>90</v>
      </c>
      <c r="I430" s="32" t="s">
        <v>91</v>
      </c>
      <c r="J430" s="32" t="s">
        <v>92</v>
      </c>
      <c r="K430" s="32" t="s">
        <v>93</v>
      </c>
      <c r="L430" s="32" t="s">
        <v>94</v>
      </c>
      <c r="M430" s="32" t="s">
        <v>95</v>
      </c>
      <c r="N430" s="32" t="s">
        <v>96</v>
      </c>
      <c r="O430" s="32" t="s">
        <v>97</v>
      </c>
      <c r="P430" s="32" t="s">
        <v>98</v>
      </c>
      <c r="Q430" s="32" t="s">
        <v>99</v>
      </c>
      <c r="R430" s="32" t="s">
        <v>100</v>
      </c>
      <c r="S430" s="32" t="s">
        <v>101</v>
      </c>
      <c r="T430" s="32" t="s">
        <v>102</v>
      </c>
      <c r="U430" s="32" t="s">
        <v>103</v>
      </c>
      <c r="V430" s="32" t="s">
        <v>104</v>
      </c>
      <c r="W430" s="32" t="s">
        <v>105</v>
      </c>
      <c r="X430" s="32" t="s">
        <v>106</v>
      </c>
      <c r="Y430" s="32" t="s">
        <v>107</v>
      </c>
      <c r="Z430" s="26"/>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row>
    <row r="431" spans="1:75" ht="12" x14ac:dyDescent="0.2">
      <c r="A431" s="33">
        <v>1</v>
      </c>
      <c r="B431" s="41">
        <f>B363</f>
        <v>1877</v>
      </c>
      <c r="C431" s="41">
        <f t="shared" ref="C431:Y431" si="24">C363</f>
        <v>1735.06</v>
      </c>
      <c r="D431" s="41">
        <f t="shared" si="24"/>
        <v>1682.92</v>
      </c>
      <c r="E431" s="41">
        <f t="shared" si="24"/>
        <v>1643.41</v>
      </c>
      <c r="F431" s="41">
        <f t="shared" si="24"/>
        <v>1626.63</v>
      </c>
      <c r="G431" s="41">
        <f t="shared" si="24"/>
        <v>1631.1</v>
      </c>
      <c r="H431" s="41">
        <f t="shared" si="24"/>
        <v>1642.5</v>
      </c>
      <c r="I431" s="41">
        <f t="shared" si="24"/>
        <v>1893.72</v>
      </c>
      <c r="J431" s="41">
        <f t="shared" si="24"/>
        <v>2082.44</v>
      </c>
      <c r="K431" s="41">
        <f t="shared" si="24"/>
        <v>2348.27</v>
      </c>
      <c r="L431" s="41">
        <f t="shared" si="24"/>
        <v>2483.88</v>
      </c>
      <c r="M431" s="41">
        <f t="shared" si="24"/>
        <v>2511.52</v>
      </c>
      <c r="N431" s="41">
        <f t="shared" si="24"/>
        <v>2489.4699999999998</v>
      </c>
      <c r="O431" s="41">
        <f t="shared" si="24"/>
        <v>2497.41</v>
      </c>
      <c r="P431" s="41">
        <f t="shared" si="24"/>
        <v>2494.96</v>
      </c>
      <c r="Q431" s="41">
        <f t="shared" si="24"/>
        <v>2422.23</v>
      </c>
      <c r="R431" s="41">
        <f t="shared" si="24"/>
        <v>2307.0499999999997</v>
      </c>
      <c r="S431" s="41">
        <f t="shared" si="24"/>
        <v>2371.06</v>
      </c>
      <c r="T431" s="41">
        <f t="shared" si="24"/>
        <v>2417.4299999999998</v>
      </c>
      <c r="U431" s="41">
        <f t="shared" si="24"/>
        <v>2477.9699999999998</v>
      </c>
      <c r="V431" s="41">
        <f t="shared" si="24"/>
        <v>2574.2600000000002</v>
      </c>
      <c r="W431" s="41">
        <f t="shared" si="24"/>
        <v>2565.6</v>
      </c>
      <c r="X431" s="41">
        <f t="shared" si="24"/>
        <v>2101.96</v>
      </c>
      <c r="Y431" s="41">
        <f t="shared" si="24"/>
        <v>1979.67</v>
      </c>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row>
    <row r="432" spans="1:75" ht="12" x14ac:dyDescent="0.2">
      <c r="A432" s="33">
        <v>2</v>
      </c>
      <c r="B432" s="41">
        <f t="shared" ref="B432:Y442" si="25">B364</f>
        <v>1807.17</v>
      </c>
      <c r="C432" s="41">
        <f t="shared" si="25"/>
        <v>1705.53</v>
      </c>
      <c r="D432" s="41">
        <f t="shared" si="25"/>
        <v>1626.6</v>
      </c>
      <c r="E432" s="41">
        <f t="shared" si="25"/>
        <v>1612.57</v>
      </c>
      <c r="F432" s="41">
        <f t="shared" si="25"/>
        <v>1603.3700000000001</v>
      </c>
      <c r="G432" s="41">
        <f t="shared" si="25"/>
        <v>1621.8</v>
      </c>
      <c r="H432" s="41">
        <f t="shared" si="25"/>
        <v>1591.63</v>
      </c>
      <c r="I432" s="41">
        <f t="shared" si="25"/>
        <v>1801.55</v>
      </c>
      <c r="J432" s="41">
        <f t="shared" si="25"/>
        <v>2071.7799999999997</v>
      </c>
      <c r="K432" s="41">
        <f t="shared" si="25"/>
        <v>2255.5899999999997</v>
      </c>
      <c r="L432" s="41">
        <f t="shared" si="25"/>
        <v>2271.5</v>
      </c>
      <c r="M432" s="41">
        <f t="shared" si="25"/>
        <v>2326.48</v>
      </c>
      <c r="N432" s="41">
        <f t="shared" si="25"/>
        <v>2320.39</v>
      </c>
      <c r="O432" s="41">
        <f t="shared" si="25"/>
        <v>2291.36</v>
      </c>
      <c r="P432" s="41">
        <f t="shared" si="25"/>
        <v>2276.29</v>
      </c>
      <c r="Q432" s="41">
        <f t="shared" si="25"/>
        <v>2257.0499999999997</v>
      </c>
      <c r="R432" s="41">
        <f t="shared" si="25"/>
        <v>2206.5499999999997</v>
      </c>
      <c r="S432" s="41">
        <f t="shared" si="25"/>
        <v>2253.5099999999998</v>
      </c>
      <c r="T432" s="41">
        <f t="shared" si="25"/>
        <v>2256.5499999999997</v>
      </c>
      <c r="U432" s="41">
        <f t="shared" si="25"/>
        <v>2403.2199999999998</v>
      </c>
      <c r="V432" s="41">
        <f t="shared" si="25"/>
        <v>2457.69</v>
      </c>
      <c r="W432" s="41">
        <f t="shared" si="25"/>
        <v>2448.5899999999997</v>
      </c>
      <c r="X432" s="41">
        <f t="shared" si="25"/>
        <v>2052.09</v>
      </c>
      <c r="Y432" s="41">
        <f t="shared" si="25"/>
        <v>1868.53</v>
      </c>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row>
    <row r="433" spans="1:75" ht="12" x14ac:dyDescent="0.2">
      <c r="A433" s="33">
        <v>3</v>
      </c>
      <c r="B433" s="41">
        <f t="shared" si="25"/>
        <v>1798.04</v>
      </c>
      <c r="C433" s="41">
        <f t="shared" si="25"/>
        <v>1701.93</v>
      </c>
      <c r="D433" s="41">
        <f t="shared" si="25"/>
        <v>1618.44</v>
      </c>
      <c r="E433" s="41">
        <f t="shared" si="25"/>
        <v>1602.3600000000001</v>
      </c>
      <c r="F433" s="41">
        <f t="shared" si="25"/>
        <v>1599.3600000000001</v>
      </c>
      <c r="G433" s="41">
        <f t="shared" si="25"/>
        <v>1607.95</v>
      </c>
      <c r="H433" s="41">
        <f t="shared" si="25"/>
        <v>1625.3600000000001</v>
      </c>
      <c r="I433" s="41">
        <f t="shared" si="25"/>
        <v>1844.08</v>
      </c>
      <c r="J433" s="41">
        <f t="shared" si="25"/>
        <v>2095.5499999999997</v>
      </c>
      <c r="K433" s="41">
        <f t="shared" si="25"/>
        <v>2444.3199999999997</v>
      </c>
      <c r="L433" s="41">
        <f t="shared" si="25"/>
        <v>2499.13</v>
      </c>
      <c r="M433" s="41">
        <f t="shared" si="25"/>
        <v>2524.71</v>
      </c>
      <c r="N433" s="41">
        <f t="shared" si="25"/>
        <v>2514.15</v>
      </c>
      <c r="O433" s="41">
        <f t="shared" si="25"/>
        <v>2500.5500000000002</v>
      </c>
      <c r="P433" s="41">
        <f t="shared" si="25"/>
        <v>2481.54</v>
      </c>
      <c r="Q433" s="41">
        <f t="shared" si="25"/>
        <v>2440.9499999999998</v>
      </c>
      <c r="R433" s="41">
        <f t="shared" si="25"/>
        <v>2390.6999999999998</v>
      </c>
      <c r="S433" s="41">
        <f t="shared" si="25"/>
        <v>2416.87</v>
      </c>
      <c r="T433" s="41">
        <f t="shared" si="25"/>
        <v>2366.87</v>
      </c>
      <c r="U433" s="41">
        <f t="shared" si="25"/>
        <v>2418.2599999999998</v>
      </c>
      <c r="V433" s="41">
        <f t="shared" si="25"/>
        <v>2494.4699999999998</v>
      </c>
      <c r="W433" s="41">
        <f t="shared" si="25"/>
        <v>2544.96</v>
      </c>
      <c r="X433" s="41">
        <f t="shared" si="25"/>
        <v>2122.5299999999997</v>
      </c>
      <c r="Y433" s="41">
        <f t="shared" si="25"/>
        <v>1964.63</v>
      </c>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row>
    <row r="434" spans="1:75" ht="12" x14ac:dyDescent="0.2">
      <c r="A434" s="33">
        <v>4</v>
      </c>
      <c r="B434" s="41">
        <f t="shared" si="25"/>
        <v>1739.21</v>
      </c>
      <c r="C434" s="41">
        <f t="shared" si="25"/>
        <v>1669.23</v>
      </c>
      <c r="D434" s="41">
        <f t="shared" si="25"/>
        <v>1624.6</v>
      </c>
      <c r="E434" s="41">
        <f t="shared" si="25"/>
        <v>1620.53</v>
      </c>
      <c r="F434" s="41">
        <f t="shared" si="25"/>
        <v>1615.63</v>
      </c>
      <c r="G434" s="41">
        <f t="shared" si="25"/>
        <v>1600.95</v>
      </c>
      <c r="H434" s="41">
        <f t="shared" si="25"/>
        <v>1558.53</v>
      </c>
      <c r="I434" s="41">
        <f t="shared" si="25"/>
        <v>1689.48</v>
      </c>
      <c r="J434" s="41">
        <f t="shared" si="25"/>
        <v>1976.81</v>
      </c>
      <c r="K434" s="41">
        <f t="shared" si="25"/>
        <v>2138.4299999999998</v>
      </c>
      <c r="L434" s="41">
        <f t="shared" si="25"/>
        <v>2260.62</v>
      </c>
      <c r="M434" s="41">
        <f t="shared" si="25"/>
        <v>2268.86</v>
      </c>
      <c r="N434" s="41">
        <f t="shared" si="25"/>
        <v>2267.8199999999997</v>
      </c>
      <c r="O434" s="41">
        <f t="shared" si="25"/>
        <v>2266.3399999999997</v>
      </c>
      <c r="P434" s="41">
        <f t="shared" si="25"/>
        <v>2365.2199999999998</v>
      </c>
      <c r="Q434" s="41">
        <f t="shared" si="25"/>
        <v>2272.44</v>
      </c>
      <c r="R434" s="41">
        <f t="shared" si="25"/>
        <v>2267.11</v>
      </c>
      <c r="S434" s="41">
        <f t="shared" si="25"/>
        <v>2317.29</v>
      </c>
      <c r="T434" s="41">
        <f t="shared" si="25"/>
        <v>2322.3199999999997</v>
      </c>
      <c r="U434" s="41">
        <f t="shared" si="25"/>
        <v>2420.31</v>
      </c>
      <c r="V434" s="41">
        <f t="shared" si="25"/>
        <v>2483.8200000000002</v>
      </c>
      <c r="W434" s="41">
        <f t="shared" si="25"/>
        <v>2502.17</v>
      </c>
      <c r="X434" s="41">
        <f t="shared" si="25"/>
        <v>2105.75</v>
      </c>
      <c r="Y434" s="41">
        <f t="shared" si="25"/>
        <v>1940.51</v>
      </c>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row>
    <row r="435" spans="1:75" ht="12" x14ac:dyDescent="0.2">
      <c r="A435" s="33">
        <v>5</v>
      </c>
      <c r="B435" s="41">
        <f t="shared" si="25"/>
        <v>1744</v>
      </c>
      <c r="C435" s="41">
        <f t="shared" si="25"/>
        <v>1621.8600000000001</v>
      </c>
      <c r="D435" s="41">
        <f t="shared" si="25"/>
        <v>1587.72</v>
      </c>
      <c r="E435" s="41">
        <f t="shared" si="25"/>
        <v>1570.6100000000001</v>
      </c>
      <c r="F435" s="41">
        <f t="shared" si="25"/>
        <v>1584.26</v>
      </c>
      <c r="G435" s="41">
        <f t="shared" si="25"/>
        <v>1631.17</v>
      </c>
      <c r="H435" s="41">
        <f t="shared" si="25"/>
        <v>1740.76</v>
      </c>
      <c r="I435" s="41">
        <f t="shared" si="25"/>
        <v>2086.25</v>
      </c>
      <c r="J435" s="41">
        <f t="shared" si="25"/>
        <v>2409.12</v>
      </c>
      <c r="K435" s="41">
        <f t="shared" si="25"/>
        <v>2489.9699999999998</v>
      </c>
      <c r="L435" s="41">
        <f t="shared" si="25"/>
        <v>2500.85</v>
      </c>
      <c r="M435" s="41">
        <f t="shared" si="25"/>
        <v>2553.12</v>
      </c>
      <c r="N435" s="41">
        <f t="shared" si="25"/>
        <v>2524.27</v>
      </c>
      <c r="O435" s="41">
        <f t="shared" si="25"/>
        <v>2544.4</v>
      </c>
      <c r="P435" s="41">
        <f t="shared" si="25"/>
        <v>2529.71</v>
      </c>
      <c r="Q435" s="41">
        <f t="shared" si="25"/>
        <v>2515.19</v>
      </c>
      <c r="R435" s="41">
        <f t="shared" si="25"/>
        <v>2494.7600000000002</v>
      </c>
      <c r="S435" s="41">
        <f t="shared" si="25"/>
        <v>2405.96</v>
      </c>
      <c r="T435" s="41">
        <f t="shared" si="25"/>
        <v>2390.5</v>
      </c>
      <c r="U435" s="41">
        <f t="shared" si="25"/>
        <v>2366.6999999999998</v>
      </c>
      <c r="V435" s="41">
        <f t="shared" si="25"/>
        <v>2502.3200000000002</v>
      </c>
      <c r="W435" s="41">
        <f t="shared" si="25"/>
        <v>2427.46</v>
      </c>
      <c r="X435" s="41">
        <f t="shared" si="25"/>
        <v>2096.9899999999998</v>
      </c>
      <c r="Y435" s="41">
        <f t="shared" si="25"/>
        <v>1866.9</v>
      </c>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row>
    <row r="436" spans="1:75" ht="12" x14ac:dyDescent="0.2">
      <c r="A436" s="33">
        <v>6</v>
      </c>
      <c r="B436" s="41">
        <f t="shared" si="25"/>
        <v>1739.98</v>
      </c>
      <c r="C436" s="41">
        <f t="shared" si="25"/>
        <v>1624.28</v>
      </c>
      <c r="D436" s="41">
        <f t="shared" si="25"/>
        <v>1587.83</v>
      </c>
      <c r="E436" s="41">
        <f t="shared" si="25"/>
        <v>1587.07</v>
      </c>
      <c r="F436" s="41">
        <f t="shared" si="25"/>
        <v>1613.73</v>
      </c>
      <c r="G436" s="41">
        <f t="shared" si="25"/>
        <v>1672.79</v>
      </c>
      <c r="H436" s="41">
        <f t="shared" si="25"/>
        <v>1871.7</v>
      </c>
      <c r="I436" s="41">
        <f t="shared" si="25"/>
        <v>2139.8399999999997</v>
      </c>
      <c r="J436" s="41">
        <f t="shared" si="25"/>
        <v>2568.62</v>
      </c>
      <c r="K436" s="41">
        <f t="shared" si="25"/>
        <v>2642.37</v>
      </c>
      <c r="L436" s="41">
        <f t="shared" si="25"/>
        <v>2644.38</v>
      </c>
      <c r="M436" s="41">
        <f t="shared" si="25"/>
        <v>2678.85</v>
      </c>
      <c r="N436" s="41">
        <f t="shared" si="25"/>
        <v>2676.56</v>
      </c>
      <c r="O436" s="41">
        <f t="shared" si="25"/>
        <v>2682.5</v>
      </c>
      <c r="P436" s="41">
        <f t="shared" si="25"/>
        <v>2676.88</v>
      </c>
      <c r="Q436" s="41">
        <f t="shared" si="25"/>
        <v>2656.91</v>
      </c>
      <c r="R436" s="41">
        <f t="shared" si="25"/>
        <v>2644.48</v>
      </c>
      <c r="S436" s="41">
        <f t="shared" si="25"/>
        <v>2592.39</v>
      </c>
      <c r="T436" s="41">
        <f t="shared" si="25"/>
        <v>2579.12</v>
      </c>
      <c r="U436" s="41">
        <f t="shared" si="25"/>
        <v>2580.77</v>
      </c>
      <c r="V436" s="41">
        <f t="shared" si="25"/>
        <v>2658.44</v>
      </c>
      <c r="W436" s="41">
        <f t="shared" si="25"/>
        <v>2553.38</v>
      </c>
      <c r="X436" s="41">
        <f t="shared" si="25"/>
        <v>2079.79</v>
      </c>
      <c r="Y436" s="41">
        <f t="shared" si="25"/>
        <v>1979.01</v>
      </c>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row>
    <row r="437" spans="1:75" ht="12" x14ac:dyDescent="0.2">
      <c r="A437" s="33">
        <v>7</v>
      </c>
      <c r="B437" s="41">
        <f t="shared" si="25"/>
        <v>1711.31</v>
      </c>
      <c r="C437" s="41">
        <f t="shared" si="25"/>
        <v>1571.3</v>
      </c>
      <c r="D437" s="41">
        <f t="shared" si="25"/>
        <v>1453.6499999999999</v>
      </c>
      <c r="E437" s="41">
        <f t="shared" si="25"/>
        <v>1443.53</v>
      </c>
      <c r="F437" s="41">
        <f t="shared" si="25"/>
        <v>1531.03</v>
      </c>
      <c r="G437" s="41">
        <f t="shared" si="25"/>
        <v>1647.59</v>
      </c>
      <c r="H437" s="41">
        <f t="shared" si="25"/>
        <v>1805.73</v>
      </c>
      <c r="I437" s="41">
        <f t="shared" si="25"/>
        <v>2136.8399999999997</v>
      </c>
      <c r="J437" s="41">
        <f t="shared" si="25"/>
        <v>2518.9</v>
      </c>
      <c r="K437" s="41">
        <f t="shared" si="25"/>
        <v>2590.7800000000002</v>
      </c>
      <c r="L437" s="41">
        <f t="shared" si="25"/>
        <v>2591.29</v>
      </c>
      <c r="M437" s="41">
        <f t="shared" si="25"/>
        <v>2648.46</v>
      </c>
      <c r="N437" s="41">
        <f t="shared" si="25"/>
        <v>2626.11</v>
      </c>
      <c r="O437" s="41">
        <f t="shared" si="25"/>
        <v>2635.03</v>
      </c>
      <c r="P437" s="41">
        <f t="shared" si="25"/>
        <v>2619.27</v>
      </c>
      <c r="Q437" s="41">
        <f t="shared" si="25"/>
        <v>2607.69</v>
      </c>
      <c r="R437" s="41">
        <f t="shared" si="25"/>
        <v>2596.7800000000002</v>
      </c>
      <c r="S437" s="41">
        <f t="shared" si="25"/>
        <v>2516.92</v>
      </c>
      <c r="T437" s="41">
        <f t="shared" si="25"/>
        <v>2519.83</v>
      </c>
      <c r="U437" s="41">
        <f t="shared" si="25"/>
        <v>2557.09</v>
      </c>
      <c r="V437" s="41">
        <f t="shared" si="25"/>
        <v>2621.7</v>
      </c>
      <c r="W437" s="41">
        <f t="shared" si="25"/>
        <v>2598.02</v>
      </c>
      <c r="X437" s="41">
        <f t="shared" si="25"/>
        <v>2246.4</v>
      </c>
      <c r="Y437" s="41">
        <f t="shared" si="25"/>
        <v>2044.74</v>
      </c>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row>
    <row r="438" spans="1:75" ht="12" x14ac:dyDescent="0.2">
      <c r="A438" s="33">
        <v>8</v>
      </c>
      <c r="B438" s="41">
        <f t="shared" si="25"/>
        <v>2047.6200000000001</v>
      </c>
      <c r="C438" s="41">
        <f t="shared" si="25"/>
        <v>1889.89</v>
      </c>
      <c r="D438" s="41">
        <f t="shared" si="25"/>
        <v>1789.38</v>
      </c>
      <c r="E438" s="41">
        <f t="shared" si="25"/>
        <v>1764.97</v>
      </c>
      <c r="F438" s="41">
        <f t="shared" si="25"/>
        <v>1745.3600000000001</v>
      </c>
      <c r="G438" s="41">
        <f t="shared" si="25"/>
        <v>1733.95</v>
      </c>
      <c r="H438" s="41">
        <f t="shared" si="25"/>
        <v>1714.3600000000001</v>
      </c>
      <c r="I438" s="41">
        <f t="shared" si="25"/>
        <v>2040.59</v>
      </c>
      <c r="J438" s="41">
        <f t="shared" si="25"/>
        <v>2328.98</v>
      </c>
      <c r="K438" s="41">
        <f t="shared" si="25"/>
        <v>2515.85</v>
      </c>
      <c r="L438" s="41">
        <f t="shared" si="25"/>
        <v>2594.83</v>
      </c>
      <c r="M438" s="41">
        <f t="shared" si="25"/>
        <v>2613.5</v>
      </c>
      <c r="N438" s="41">
        <f t="shared" si="25"/>
        <v>2599.48</v>
      </c>
      <c r="O438" s="41">
        <f t="shared" si="25"/>
        <v>2582.98</v>
      </c>
      <c r="P438" s="41">
        <f t="shared" si="25"/>
        <v>2577.2600000000002</v>
      </c>
      <c r="Q438" s="41">
        <f t="shared" si="25"/>
        <v>2503.14</v>
      </c>
      <c r="R438" s="41">
        <f t="shared" si="25"/>
        <v>2455.06</v>
      </c>
      <c r="S438" s="41">
        <f t="shared" si="25"/>
        <v>2509.86</v>
      </c>
      <c r="T438" s="41">
        <f t="shared" si="25"/>
        <v>2558.11</v>
      </c>
      <c r="U438" s="41">
        <f t="shared" si="25"/>
        <v>2610.4299999999998</v>
      </c>
      <c r="V438" s="41">
        <f t="shared" si="25"/>
        <v>2631.86</v>
      </c>
      <c r="W438" s="41">
        <f t="shared" si="25"/>
        <v>2634.88</v>
      </c>
      <c r="X438" s="41">
        <f t="shared" si="25"/>
        <v>2296.69</v>
      </c>
      <c r="Y438" s="41">
        <f t="shared" si="25"/>
        <v>2041.78</v>
      </c>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row>
    <row r="439" spans="1:75" ht="12" x14ac:dyDescent="0.2">
      <c r="A439" s="33">
        <v>9</v>
      </c>
      <c r="B439" s="41">
        <f t="shared" si="25"/>
        <v>1984.79</v>
      </c>
      <c r="C439" s="41">
        <f t="shared" si="25"/>
        <v>1810.23</v>
      </c>
      <c r="D439" s="41">
        <f t="shared" si="25"/>
        <v>1708.8</v>
      </c>
      <c r="E439" s="41">
        <f t="shared" si="25"/>
        <v>1663.27</v>
      </c>
      <c r="F439" s="41">
        <f t="shared" si="25"/>
        <v>1654.66</v>
      </c>
      <c r="G439" s="41">
        <f t="shared" si="25"/>
        <v>1678.89</v>
      </c>
      <c r="H439" s="41">
        <f t="shared" si="25"/>
        <v>1729.55</v>
      </c>
      <c r="I439" s="41">
        <f t="shared" si="25"/>
        <v>1997.38</v>
      </c>
      <c r="J439" s="41">
        <f t="shared" si="25"/>
        <v>2249.7599999999998</v>
      </c>
      <c r="K439" s="41">
        <f t="shared" si="25"/>
        <v>2538.67</v>
      </c>
      <c r="L439" s="41">
        <f t="shared" si="25"/>
        <v>2620.9699999999998</v>
      </c>
      <c r="M439" s="41">
        <f t="shared" si="25"/>
        <v>2639.52</v>
      </c>
      <c r="N439" s="41">
        <f t="shared" si="25"/>
        <v>2618.41</v>
      </c>
      <c r="O439" s="41">
        <f t="shared" si="25"/>
        <v>2605.23</v>
      </c>
      <c r="P439" s="41">
        <f t="shared" si="25"/>
        <v>2596.84</v>
      </c>
      <c r="Q439" s="41">
        <f t="shared" si="25"/>
        <v>2541.9900000000002</v>
      </c>
      <c r="R439" s="41">
        <f t="shared" si="25"/>
        <v>2488.96</v>
      </c>
      <c r="S439" s="41">
        <f t="shared" si="25"/>
        <v>2499.4299999999998</v>
      </c>
      <c r="T439" s="41">
        <f t="shared" si="25"/>
        <v>2527</v>
      </c>
      <c r="U439" s="41">
        <f t="shared" si="25"/>
        <v>2592.0300000000002</v>
      </c>
      <c r="V439" s="41">
        <f t="shared" si="25"/>
        <v>2620.7600000000002</v>
      </c>
      <c r="W439" s="41">
        <f t="shared" si="25"/>
        <v>2638.94</v>
      </c>
      <c r="X439" s="41">
        <f t="shared" si="25"/>
        <v>2218.0299999999997</v>
      </c>
      <c r="Y439" s="41">
        <f t="shared" si="25"/>
        <v>2050.1800000000003</v>
      </c>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row>
    <row r="440" spans="1:75" ht="12" x14ac:dyDescent="0.2">
      <c r="A440" s="33">
        <v>10</v>
      </c>
      <c r="B440" s="41">
        <f t="shared" si="25"/>
        <v>1830.29</v>
      </c>
      <c r="C440" s="41">
        <f t="shared" si="25"/>
        <v>1659.99</v>
      </c>
      <c r="D440" s="41">
        <f t="shared" si="25"/>
        <v>1613.74</v>
      </c>
      <c r="E440" s="41">
        <f t="shared" si="25"/>
        <v>1614.13</v>
      </c>
      <c r="F440" s="41">
        <f t="shared" si="25"/>
        <v>1613.8</v>
      </c>
      <c r="G440" s="41">
        <f t="shared" si="25"/>
        <v>1618.88</v>
      </c>
      <c r="H440" s="41">
        <f t="shared" si="25"/>
        <v>1622.49</v>
      </c>
      <c r="I440" s="41">
        <f t="shared" si="25"/>
        <v>1889.38</v>
      </c>
      <c r="J440" s="41">
        <f t="shared" si="25"/>
        <v>2189.85</v>
      </c>
      <c r="K440" s="41">
        <f t="shared" si="25"/>
        <v>2517.33</v>
      </c>
      <c r="L440" s="41">
        <f t="shared" si="25"/>
        <v>2615.54</v>
      </c>
      <c r="M440" s="41">
        <f t="shared" si="25"/>
        <v>2625.81</v>
      </c>
      <c r="N440" s="41">
        <f t="shared" si="25"/>
        <v>2623.07</v>
      </c>
      <c r="O440" s="41">
        <f t="shared" si="25"/>
        <v>2607.85</v>
      </c>
      <c r="P440" s="41">
        <f t="shared" si="25"/>
        <v>2601.42</v>
      </c>
      <c r="Q440" s="41">
        <f t="shared" si="25"/>
        <v>2520.59</v>
      </c>
      <c r="R440" s="41">
        <f t="shared" si="25"/>
        <v>2430.56</v>
      </c>
      <c r="S440" s="41">
        <f t="shared" si="25"/>
        <v>2452.98</v>
      </c>
      <c r="T440" s="41">
        <f t="shared" si="25"/>
        <v>2451.7399999999998</v>
      </c>
      <c r="U440" s="41">
        <f t="shared" si="25"/>
        <v>2477.06</v>
      </c>
      <c r="V440" s="41">
        <f t="shared" si="25"/>
        <v>2551.09</v>
      </c>
      <c r="W440" s="41">
        <f t="shared" si="25"/>
        <v>2585.14</v>
      </c>
      <c r="X440" s="41">
        <f t="shared" si="25"/>
        <v>2175.7799999999997</v>
      </c>
      <c r="Y440" s="41">
        <f t="shared" si="25"/>
        <v>2039.06</v>
      </c>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row>
    <row r="441" spans="1:75" ht="12" x14ac:dyDescent="0.2">
      <c r="A441" s="33">
        <v>11</v>
      </c>
      <c r="B441" s="41">
        <f t="shared" si="25"/>
        <v>1978.95</v>
      </c>
      <c r="C441" s="41">
        <f t="shared" si="25"/>
        <v>1780.9</v>
      </c>
      <c r="D441" s="41">
        <f t="shared" si="25"/>
        <v>1703.02</v>
      </c>
      <c r="E441" s="41">
        <f t="shared" si="25"/>
        <v>1677.03</v>
      </c>
      <c r="F441" s="41">
        <f t="shared" si="25"/>
        <v>1657.92</v>
      </c>
      <c r="G441" s="41">
        <f t="shared" si="25"/>
        <v>1670.82</v>
      </c>
      <c r="H441" s="41">
        <f t="shared" si="25"/>
        <v>1646.6200000000001</v>
      </c>
      <c r="I441" s="41">
        <f t="shared" si="25"/>
        <v>1911.04</v>
      </c>
      <c r="J441" s="41">
        <f t="shared" si="25"/>
        <v>2195.2399999999998</v>
      </c>
      <c r="K441" s="41">
        <f t="shared" si="25"/>
        <v>2564.4699999999998</v>
      </c>
      <c r="L441" s="41">
        <f t="shared" si="25"/>
        <v>2633.83</v>
      </c>
      <c r="M441" s="41">
        <f t="shared" si="25"/>
        <v>2656.79</v>
      </c>
      <c r="N441" s="41">
        <f t="shared" si="25"/>
        <v>2661.98</v>
      </c>
      <c r="O441" s="41">
        <f t="shared" si="25"/>
        <v>2653.1</v>
      </c>
      <c r="P441" s="41">
        <f t="shared" si="25"/>
        <v>2648.52</v>
      </c>
      <c r="Q441" s="41">
        <f t="shared" si="25"/>
        <v>2610.0700000000002</v>
      </c>
      <c r="R441" s="41">
        <f t="shared" si="25"/>
        <v>2547.62</v>
      </c>
      <c r="S441" s="41">
        <f t="shared" si="25"/>
        <v>2609.16</v>
      </c>
      <c r="T441" s="41">
        <f t="shared" si="25"/>
        <v>2628.8</v>
      </c>
      <c r="U441" s="41">
        <f t="shared" si="25"/>
        <v>2649.67</v>
      </c>
      <c r="V441" s="41">
        <f t="shared" si="25"/>
        <v>2678.73</v>
      </c>
      <c r="W441" s="41">
        <f t="shared" si="25"/>
        <v>2692.29</v>
      </c>
      <c r="X441" s="41">
        <f t="shared" si="25"/>
        <v>2401.7199999999998</v>
      </c>
      <c r="Y441" s="41">
        <f t="shared" si="25"/>
        <v>2080.81</v>
      </c>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row>
    <row r="442" spans="1:75" ht="12" x14ac:dyDescent="0.2">
      <c r="A442" s="33">
        <v>12</v>
      </c>
      <c r="B442" s="41">
        <f t="shared" si="25"/>
        <v>1877.1200000000001</v>
      </c>
      <c r="C442" s="41">
        <f t="shared" si="25"/>
        <v>1744.56</v>
      </c>
      <c r="D442" s="41">
        <f t="shared" si="25"/>
        <v>1664.8</v>
      </c>
      <c r="E442" s="41">
        <f t="shared" si="25"/>
        <v>1631.3</v>
      </c>
      <c r="F442" s="41">
        <f t="shared" si="25"/>
        <v>1663.85</v>
      </c>
      <c r="G442" s="41">
        <f t="shared" si="25"/>
        <v>1751.2</v>
      </c>
      <c r="H442" s="41">
        <f t="shared" si="25"/>
        <v>1976.43</v>
      </c>
      <c r="I442" s="41">
        <f t="shared" si="25"/>
        <v>2337.66</v>
      </c>
      <c r="J442" s="41">
        <f t="shared" si="25"/>
        <v>2677.57</v>
      </c>
      <c r="K442" s="41">
        <f t="shared" si="25"/>
        <v>2749.87</v>
      </c>
      <c r="L442" s="41">
        <f t="shared" si="25"/>
        <v>2758.11</v>
      </c>
      <c r="M442" s="41">
        <f t="shared" si="25"/>
        <v>2782.8</v>
      </c>
      <c r="N442" s="41">
        <f t="shared" si="25"/>
        <v>2761.16</v>
      </c>
      <c r="O442" s="41">
        <f t="shared" si="25"/>
        <v>2769.39</v>
      </c>
      <c r="P442" s="41">
        <f t="shared" si="25"/>
        <v>2775.37</v>
      </c>
      <c r="Q442" s="41">
        <f t="shared" ref="Q442:Y442" si="26">Q374</f>
        <v>2746.73</v>
      </c>
      <c r="R442" s="41">
        <f t="shared" si="26"/>
        <v>2740.57</v>
      </c>
      <c r="S442" s="41">
        <f t="shared" si="26"/>
        <v>2710.98</v>
      </c>
      <c r="T442" s="41">
        <f t="shared" si="26"/>
        <v>2670.51</v>
      </c>
      <c r="U442" s="41">
        <f t="shared" si="26"/>
        <v>2635.86</v>
      </c>
      <c r="V442" s="41">
        <f t="shared" si="26"/>
        <v>2643.79</v>
      </c>
      <c r="W442" s="41">
        <f t="shared" si="26"/>
        <v>2601.86</v>
      </c>
      <c r="X442" s="41">
        <f t="shared" si="26"/>
        <v>2145.9</v>
      </c>
      <c r="Y442" s="41">
        <f t="shared" si="26"/>
        <v>1974.94</v>
      </c>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row>
    <row r="443" spans="1:75" ht="12" x14ac:dyDescent="0.2">
      <c r="A443" s="33">
        <v>13</v>
      </c>
      <c r="B443" s="41">
        <f t="shared" ref="B443:Y453" si="27">B375</f>
        <v>1808.72</v>
      </c>
      <c r="C443" s="41">
        <f t="shared" si="27"/>
        <v>1643.34</v>
      </c>
      <c r="D443" s="41">
        <f t="shared" si="27"/>
        <v>1565.6200000000001</v>
      </c>
      <c r="E443" s="41">
        <f t="shared" si="27"/>
        <v>1546.25</v>
      </c>
      <c r="F443" s="41">
        <f t="shared" si="27"/>
        <v>1621.03</v>
      </c>
      <c r="G443" s="41">
        <f t="shared" si="27"/>
        <v>1710.46</v>
      </c>
      <c r="H443" s="41">
        <f t="shared" si="27"/>
        <v>1893.3</v>
      </c>
      <c r="I443" s="41">
        <f t="shared" si="27"/>
        <v>2151.65</v>
      </c>
      <c r="J443" s="41">
        <f t="shared" si="27"/>
        <v>2530.0700000000002</v>
      </c>
      <c r="K443" s="41">
        <f t="shared" si="27"/>
        <v>2701.7400000000002</v>
      </c>
      <c r="L443" s="41">
        <f t="shared" si="27"/>
        <v>2737.91</v>
      </c>
      <c r="M443" s="41">
        <f t="shared" si="27"/>
        <v>2726.39</v>
      </c>
      <c r="N443" s="41">
        <f t="shared" si="27"/>
        <v>2716.76</v>
      </c>
      <c r="O443" s="41">
        <f t="shared" si="27"/>
        <v>2730.92</v>
      </c>
      <c r="P443" s="41">
        <f t="shared" si="27"/>
        <v>2818.59</v>
      </c>
      <c r="Q443" s="41">
        <f t="shared" si="27"/>
        <v>2848.92</v>
      </c>
      <c r="R443" s="41">
        <f t="shared" si="27"/>
        <v>2763.03</v>
      </c>
      <c r="S443" s="41">
        <f t="shared" si="27"/>
        <v>2741.11</v>
      </c>
      <c r="T443" s="41">
        <f t="shared" si="27"/>
        <v>2729.46</v>
      </c>
      <c r="U443" s="41">
        <f t="shared" si="27"/>
        <v>2729.87</v>
      </c>
      <c r="V443" s="41">
        <f t="shared" si="27"/>
        <v>2777.61</v>
      </c>
      <c r="W443" s="41">
        <f t="shared" si="27"/>
        <v>2633.34</v>
      </c>
      <c r="X443" s="41">
        <f t="shared" si="27"/>
        <v>2143.33</v>
      </c>
      <c r="Y443" s="41">
        <f t="shared" si="27"/>
        <v>1986.99</v>
      </c>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row>
    <row r="444" spans="1:75" ht="12" x14ac:dyDescent="0.2">
      <c r="A444" s="33">
        <v>14</v>
      </c>
      <c r="B444" s="41">
        <f t="shared" si="27"/>
        <v>1834.1</v>
      </c>
      <c r="C444" s="41">
        <f t="shared" si="27"/>
        <v>1733.35</v>
      </c>
      <c r="D444" s="41">
        <f t="shared" si="27"/>
        <v>1590.67</v>
      </c>
      <c r="E444" s="41">
        <f t="shared" si="27"/>
        <v>1568.04</v>
      </c>
      <c r="F444" s="41">
        <f t="shared" si="27"/>
        <v>1583.32</v>
      </c>
      <c r="G444" s="41">
        <f t="shared" si="27"/>
        <v>1754.77</v>
      </c>
      <c r="H444" s="41">
        <f t="shared" si="27"/>
        <v>2009.99</v>
      </c>
      <c r="I444" s="41">
        <f t="shared" si="27"/>
        <v>2395.7399999999998</v>
      </c>
      <c r="J444" s="41">
        <f t="shared" si="27"/>
        <v>2702.54</v>
      </c>
      <c r="K444" s="41">
        <f t="shared" si="27"/>
        <v>2831.25</v>
      </c>
      <c r="L444" s="41">
        <f t="shared" si="27"/>
        <v>2907.8</v>
      </c>
      <c r="M444" s="41">
        <f t="shared" si="27"/>
        <v>2876.78</v>
      </c>
      <c r="N444" s="41">
        <f t="shared" si="27"/>
        <v>2842.65</v>
      </c>
      <c r="O444" s="41">
        <f t="shared" si="27"/>
        <v>2886.9</v>
      </c>
      <c r="P444" s="41">
        <f t="shared" si="27"/>
        <v>2973.5</v>
      </c>
      <c r="Q444" s="41">
        <f t="shared" si="27"/>
        <v>2939.76</v>
      </c>
      <c r="R444" s="41">
        <f t="shared" si="27"/>
        <v>2862.42</v>
      </c>
      <c r="S444" s="41">
        <f t="shared" si="27"/>
        <v>2833.41</v>
      </c>
      <c r="T444" s="41">
        <f t="shared" si="27"/>
        <v>2776.47</v>
      </c>
      <c r="U444" s="41">
        <f t="shared" si="27"/>
        <v>2737.36</v>
      </c>
      <c r="V444" s="41">
        <f t="shared" si="27"/>
        <v>2846.85</v>
      </c>
      <c r="W444" s="41">
        <f t="shared" si="27"/>
        <v>2701.19</v>
      </c>
      <c r="X444" s="41">
        <f t="shared" si="27"/>
        <v>2273.85</v>
      </c>
      <c r="Y444" s="41">
        <f t="shared" si="27"/>
        <v>2065.6999999999998</v>
      </c>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row>
    <row r="445" spans="1:75" ht="12" x14ac:dyDescent="0.2">
      <c r="A445" s="33">
        <v>15</v>
      </c>
      <c r="B445" s="41">
        <f t="shared" si="27"/>
        <v>1864.41</v>
      </c>
      <c r="C445" s="41">
        <f t="shared" si="27"/>
        <v>1779.8600000000001</v>
      </c>
      <c r="D445" s="41">
        <f t="shared" si="27"/>
        <v>1689.1200000000001</v>
      </c>
      <c r="E445" s="41">
        <f t="shared" si="27"/>
        <v>1646.23</v>
      </c>
      <c r="F445" s="41">
        <f t="shared" si="27"/>
        <v>1696.49</v>
      </c>
      <c r="G445" s="41">
        <f t="shared" si="27"/>
        <v>1854.47</v>
      </c>
      <c r="H445" s="41">
        <f t="shared" si="27"/>
        <v>2056.79</v>
      </c>
      <c r="I445" s="41">
        <f t="shared" si="27"/>
        <v>2457.41</v>
      </c>
      <c r="J445" s="41">
        <f t="shared" si="27"/>
        <v>2684.61</v>
      </c>
      <c r="K445" s="41">
        <f t="shared" si="27"/>
        <v>2777.37</v>
      </c>
      <c r="L445" s="41">
        <f t="shared" si="27"/>
        <v>2788.44</v>
      </c>
      <c r="M445" s="41">
        <f t="shared" si="27"/>
        <v>2751.16</v>
      </c>
      <c r="N445" s="41">
        <f t="shared" si="27"/>
        <v>2738.2</v>
      </c>
      <c r="O445" s="41">
        <f t="shared" si="27"/>
        <v>2762.26</v>
      </c>
      <c r="P445" s="41">
        <f t="shared" si="27"/>
        <v>2856.1</v>
      </c>
      <c r="Q445" s="41">
        <f t="shared" si="27"/>
        <v>2791.19</v>
      </c>
      <c r="R445" s="41">
        <f t="shared" si="27"/>
        <v>2755.33</v>
      </c>
      <c r="S445" s="41">
        <f t="shared" si="27"/>
        <v>2735.31</v>
      </c>
      <c r="T445" s="41">
        <f t="shared" si="27"/>
        <v>2742.58</v>
      </c>
      <c r="U445" s="41">
        <f t="shared" si="27"/>
        <v>2731.2</v>
      </c>
      <c r="V445" s="41">
        <f t="shared" si="27"/>
        <v>2749.95</v>
      </c>
      <c r="W445" s="41">
        <f t="shared" si="27"/>
        <v>2672.73</v>
      </c>
      <c r="X445" s="41">
        <f t="shared" si="27"/>
        <v>2396.3399999999997</v>
      </c>
      <c r="Y445" s="41">
        <f t="shared" si="27"/>
        <v>2077</v>
      </c>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row>
    <row r="446" spans="1:75" ht="12" x14ac:dyDescent="0.2">
      <c r="A446" s="33">
        <v>16</v>
      </c>
      <c r="B446" s="41">
        <f t="shared" si="27"/>
        <v>1802.3700000000001</v>
      </c>
      <c r="C446" s="41">
        <f t="shared" si="27"/>
        <v>1630.26</v>
      </c>
      <c r="D446" s="41">
        <f t="shared" si="27"/>
        <v>1505.1100000000001</v>
      </c>
      <c r="E446" s="41">
        <f t="shared" si="27"/>
        <v>1438.1299999999999</v>
      </c>
      <c r="F446" s="41">
        <f t="shared" si="27"/>
        <v>1525.68</v>
      </c>
      <c r="G446" s="41">
        <f t="shared" si="27"/>
        <v>1723.1</v>
      </c>
      <c r="H446" s="41">
        <f t="shared" si="27"/>
        <v>1979.43</v>
      </c>
      <c r="I446" s="41">
        <f t="shared" si="27"/>
        <v>2241.23</v>
      </c>
      <c r="J446" s="41">
        <f t="shared" si="27"/>
        <v>2569.41</v>
      </c>
      <c r="K446" s="41">
        <f t="shared" si="27"/>
        <v>2634.52</v>
      </c>
      <c r="L446" s="41">
        <f t="shared" si="27"/>
        <v>2629.67</v>
      </c>
      <c r="M446" s="41">
        <f t="shared" si="27"/>
        <v>2586.39</v>
      </c>
      <c r="N446" s="41">
        <f t="shared" si="27"/>
        <v>2613.96</v>
      </c>
      <c r="O446" s="41">
        <f t="shared" si="27"/>
        <v>2626.21</v>
      </c>
      <c r="P446" s="41">
        <f t="shared" si="27"/>
        <v>2712.61</v>
      </c>
      <c r="Q446" s="41">
        <f t="shared" si="27"/>
        <v>2688.03</v>
      </c>
      <c r="R446" s="41">
        <f t="shared" si="27"/>
        <v>2628.55</v>
      </c>
      <c r="S446" s="41">
        <f t="shared" si="27"/>
        <v>2582.17</v>
      </c>
      <c r="T446" s="41">
        <f t="shared" si="27"/>
        <v>2568.96</v>
      </c>
      <c r="U446" s="41">
        <f t="shared" si="27"/>
        <v>2556.7600000000002</v>
      </c>
      <c r="V446" s="41">
        <f t="shared" si="27"/>
        <v>2604.14</v>
      </c>
      <c r="W446" s="41">
        <f t="shared" si="27"/>
        <v>2627.87</v>
      </c>
      <c r="X446" s="41">
        <f t="shared" si="27"/>
        <v>2332.39</v>
      </c>
      <c r="Y446" s="41">
        <f t="shared" si="27"/>
        <v>2014.17</v>
      </c>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row>
    <row r="447" spans="1:75" ht="12" x14ac:dyDescent="0.2">
      <c r="A447" s="33">
        <v>17</v>
      </c>
      <c r="B447" s="41">
        <f t="shared" si="27"/>
        <v>1910.66</v>
      </c>
      <c r="C447" s="41">
        <f t="shared" si="27"/>
        <v>1857.22</v>
      </c>
      <c r="D447" s="41">
        <f t="shared" si="27"/>
        <v>1693.43</v>
      </c>
      <c r="E447" s="41">
        <f t="shared" si="27"/>
        <v>1614.1</v>
      </c>
      <c r="F447" s="41">
        <f t="shared" si="27"/>
        <v>1604.1200000000001</v>
      </c>
      <c r="G447" s="41">
        <f t="shared" si="27"/>
        <v>1511.03</v>
      </c>
      <c r="H447" s="41">
        <f t="shared" si="27"/>
        <v>1613.73</v>
      </c>
      <c r="I447" s="41">
        <f t="shared" si="27"/>
        <v>1978.38</v>
      </c>
      <c r="J447" s="41">
        <f t="shared" si="27"/>
        <v>2280.29</v>
      </c>
      <c r="K447" s="41">
        <f t="shared" si="27"/>
        <v>2584.73</v>
      </c>
      <c r="L447" s="41">
        <f t="shared" si="27"/>
        <v>2682.47</v>
      </c>
      <c r="M447" s="41">
        <f t="shared" si="27"/>
        <v>2717.1</v>
      </c>
      <c r="N447" s="41">
        <f t="shared" si="27"/>
        <v>2718.45</v>
      </c>
      <c r="O447" s="41">
        <f t="shared" si="27"/>
        <v>2680.59</v>
      </c>
      <c r="P447" s="41">
        <f t="shared" si="27"/>
        <v>2713.7400000000002</v>
      </c>
      <c r="Q447" s="41">
        <f t="shared" si="27"/>
        <v>2698.2400000000002</v>
      </c>
      <c r="R447" s="41">
        <f t="shared" si="27"/>
        <v>2680.83</v>
      </c>
      <c r="S447" s="41">
        <f t="shared" si="27"/>
        <v>2682.56</v>
      </c>
      <c r="T447" s="41">
        <f t="shared" si="27"/>
        <v>2678.29</v>
      </c>
      <c r="U447" s="41">
        <f t="shared" si="27"/>
        <v>2677.98</v>
      </c>
      <c r="V447" s="41">
        <f t="shared" si="27"/>
        <v>2705.64</v>
      </c>
      <c r="W447" s="41">
        <f t="shared" si="27"/>
        <v>2689.43</v>
      </c>
      <c r="X447" s="41">
        <f t="shared" si="27"/>
        <v>2268.5</v>
      </c>
      <c r="Y447" s="41">
        <f t="shared" si="27"/>
        <v>2075.0899999999997</v>
      </c>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row>
    <row r="448" spans="1:75" ht="12" x14ac:dyDescent="0.2">
      <c r="A448" s="33">
        <v>18</v>
      </c>
      <c r="B448" s="41">
        <f t="shared" si="27"/>
        <v>1803.6100000000001</v>
      </c>
      <c r="C448" s="41">
        <f t="shared" si="27"/>
        <v>1658.81</v>
      </c>
      <c r="D448" s="41">
        <f t="shared" si="27"/>
        <v>1600.92</v>
      </c>
      <c r="E448" s="41">
        <f t="shared" si="27"/>
        <v>1471.03</v>
      </c>
      <c r="F448" s="41">
        <f t="shared" si="27"/>
        <v>1432.99</v>
      </c>
      <c r="G448" s="41">
        <f t="shared" si="27"/>
        <v>1368.05</v>
      </c>
      <c r="H448" s="41">
        <f t="shared" si="27"/>
        <v>1361.57</v>
      </c>
      <c r="I448" s="41">
        <f t="shared" si="27"/>
        <v>1668.85</v>
      </c>
      <c r="J448" s="41">
        <f t="shared" si="27"/>
        <v>2139.38</v>
      </c>
      <c r="K448" s="41">
        <f t="shared" si="27"/>
        <v>2513.1799999999998</v>
      </c>
      <c r="L448" s="41">
        <f t="shared" si="27"/>
        <v>2671.28</v>
      </c>
      <c r="M448" s="41">
        <f t="shared" si="27"/>
        <v>2691.3</v>
      </c>
      <c r="N448" s="41">
        <f t="shared" si="27"/>
        <v>2688.41</v>
      </c>
      <c r="O448" s="41">
        <f t="shared" si="27"/>
        <v>2688</v>
      </c>
      <c r="P448" s="41">
        <f t="shared" si="27"/>
        <v>2684.78</v>
      </c>
      <c r="Q448" s="41">
        <f t="shared" si="27"/>
        <v>2646.86</v>
      </c>
      <c r="R448" s="41">
        <f t="shared" si="27"/>
        <v>2520.1999999999998</v>
      </c>
      <c r="S448" s="41">
        <f t="shared" si="27"/>
        <v>2542.75</v>
      </c>
      <c r="T448" s="41">
        <f t="shared" si="27"/>
        <v>2615.64</v>
      </c>
      <c r="U448" s="41">
        <f t="shared" si="27"/>
        <v>2662.13</v>
      </c>
      <c r="V448" s="41">
        <f t="shared" si="27"/>
        <v>2697.8</v>
      </c>
      <c r="W448" s="41">
        <f t="shared" si="27"/>
        <v>2729.07</v>
      </c>
      <c r="X448" s="41">
        <f t="shared" si="27"/>
        <v>2391.3199999999997</v>
      </c>
      <c r="Y448" s="41">
        <f t="shared" si="27"/>
        <v>1987.33</v>
      </c>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row>
    <row r="449" spans="1:75" ht="12" x14ac:dyDescent="0.2">
      <c r="A449" s="33">
        <v>19</v>
      </c>
      <c r="B449" s="41">
        <f t="shared" si="27"/>
        <v>1823.69</v>
      </c>
      <c r="C449" s="41">
        <f t="shared" si="27"/>
        <v>1710.95</v>
      </c>
      <c r="D449" s="41">
        <f t="shared" si="27"/>
        <v>1629.53</v>
      </c>
      <c r="E449" s="41">
        <f t="shared" si="27"/>
        <v>1607.74</v>
      </c>
      <c r="F449" s="41">
        <f t="shared" si="27"/>
        <v>1633.69</v>
      </c>
      <c r="G449" s="41">
        <f t="shared" si="27"/>
        <v>1705.8700000000001</v>
      </c>
      <c r="H449" s="41">
        <f t="shared" si="27"/>
        <v>1945.17</v>
      </c>
      <c r="I449" s="41">
        <f t="shared" si="27"/>
        <v>2320.92</v>
      </c>
      <c r="J449" s="41">
        <f t="shared" si="27"/>
        <v>2688.47</v>
      </c>
      <c r="K449" s="41">
        <f t="shared" si="27"/>
        <v>2783.54</v>
      </c>
      <c r="L449" s="41">
        <f t="shared" si="27"/>
        <v>2813.48</v>
      </c>
      <c r="M449" s="41">
        <f t="shared" si="27"/>
        <v>2792.51</v>
      </c>
      <c r="N449" s="41">
        <f t="shared" si="27"/>
        <v>2727.69</v>
      </c>
      <c r="O449" s="41">
        <f t="shared" si="27"/>
        <v>2771.95</v>
      </c>
      <c r="P449" s="41">
        <f t="shared" si="27"/>
        <v>2844.23</v>
      </c>
      <c r="Q449" s="41">
        <f t="shared" si="27"/>
        <v>2801.17</v>
      </c>
      <c r="R449" s="41">
        <f t="shared" si="27"/>
        <v>2721.87</v>
      </c>
      <c r="S449" s="41">
        <f t="shared" si="27"/>
        <v>2681.86</v>
      </c>
      <c r="T449" s="41">
        <f t="shared" si="27"/>
        <v>2667.61</v>
      </c>
      <c r="U449" s="41">
        <f t="shared" si="27"/>
        <v>2673.08</v>
      </c>
      <c r="V449" s="41">
        <f t="shared" si="27"/>
        <v>2682.03</v>
      </c>
      <c r="W449" s="41">
        <f t="shared" si="27"/>
        <v>2647.96</v>
      </c>
      <c r="X449" s="41">
        <f t="shared" si="27"/>
        <v>2196.2799999999997</v>
      </c>
      <c r="Y449" s="41">
        <f t="shared" si="27"/>
        <v>1978.72</v>
      </c>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row>
    <row r="450" spans="1:75" ht="12" x14ac:dyDescent="0.2">
      <c r="A450" s="33">
        <v>20</v>
      </c>
      <c r="B450" s="41">
        <f t="shared" si="27"/>
        <v>1846.22</v>
      </c>
      <c r="C450" s="41">
        <f t="shared" si="27"/>
        <v>1648</v>
      </c>
      <c r="D450" s="41">
        <f t="shared" si="27"/>
        <v>1450.69</v>
      </c>
      <c r="E450" s="41">
        <f t="shared" si="27"/>
        <v>1405.33</v>
      </c>
      <c r="F450" s="41">
        <f t="shared" si="27"/>
        <v>1472.78</v>
      </c>
      <c r="G450" s="41">
        <f t="shared" si="27"/>
        <v>1705.85</v>
      </c>
      <c r="H450" s="41">
        <f t="shared" si="27"/>
        <v>1898.06</v>
      </c>
      <c r="I450" s="41">
        <f t="shared" si="27"/>
        <v>2270.89</v>
      </c>
      <c r="J450" s="41">
        <f t="shared" si="27"/>
        <v>2644.35</v>
      </c>
      <c r="K450" s="41">
        <f t="shared" si="27"/>
        <v>2903.48</v>
      </c>
      <c r="L450" s="41">
        <f t="shared" si="27"/>
        <v>2921.6</v>
      </c>
      <c r="M450" s="41">
        <f t="shared" si="27"/>
        <v>2900.47</v>
      </c>
      <c r="N450" s="41">
        <f t="shared" si="27"/>
        <v>2891.77</v>
      </c>
      <c r="O450" s="41">
        <f t="shared" si="27"/>
        <v>2905.65</v>
      </c>
      <c r="P450" s="41">
        <f t="shared" si="27"/>
        <v>3050.93</v>
      </c>
      <c r="Q450" s="41">
        <f t="shared" si="27"/>
        <v>2920.14</v>
      </c>
      <c r="R450" s="41">
        <f t="shared" si="27"/>
        <v>2816.05</v>
      </c>
      <c r="S450" s="41">
        <f t="shared" si="27"/>
        <v>2717.17</v>
      </c>
      <c r="T450" s="41">
        <f t="shared" si="27"/>
        <v>2696.4900000000002</v>
      </c>
      <c r="U450" s="41">
        <f t="shared" si="27"/>
        <v>2690.7400000000002</v>
      </c>
      <c r="V450" s="41">
        <f t="shared" si="27"/>
        <v>2664.57</v>
      </c>
      <c r="W450" s="41">
        <f t="shared" si="27"/>
        <v>2637.73</v>
      </c>
      <c r="X450" s="41">
        <f t="shared" si="27"/>
        <v>2216.8399999999997</v>
      </c>
      <c r="Y450" s="41">
        <f t="shared" si="27"/>
        <v>2061.19</v>
      </c>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row>
    <row r="451" spans="1:75" ht="12" x14ac:dyDescent="0.2">
      <c r="A451" s="33">
        <v>21</v>
      </c>
      <c r="B451" s="41">
        <f t="shared" si="27"/>
        <v>1794.96</v>
      </c>
      <c r="C451" s="41">
        <f t="shared" si="27"/>
        <v>1692.65</v>
      </c>
      <c r="D451" s="41">
        <f t="shared" si="27"/>
        <v>1593.38</v>
      </c>
      <c r="E451" s="41">
        <f t="shared" si="27"/>
        <v>1485.44</v>
      </c>
      <c r="F451" s="41">
        <f t="shared" si="27"/>
        <v>1543.17</v>
      </c>
      <c r="G451" s="41">
        <f t="shared" si="27"/>
        <v>1725.06</v>
      </c>
      <c r="H451" s="41">
        <f t="shared" si="27"/>
        <v>1868.1</v>
      </c>
      <c r="I451" s="41">
        <f t="shared" si="27"/>
        <v>2298.2399999999998</v>
      </c>
      <c r="J451" s="41">
        <f t="shared" si="27"/>
        <v>2587.17</v>
      </c>
      <c r="K451" s="41">
        <f t="shared" si="27"/>
        <v>2814.93</v>
      </c>
      <c r="L451" s="41">
        <f t="shared" si="27"/>
        <v>2939.4</v>
      </c>
      <c r="M451" s="41">
        <f t="shared" si="27"/>
        <v>2850.14</v>
      </c>
      <c r="N451" s="41">
        <f t="shared" si="27"/>
        <v>2813.25</v>
      </c>
      <c r="O451" s="41">
        <f t="shared" si="27"/>
        <v>2839.05</v>
      </c>
      <c r="P451" s="41">
        <f t="shared" si="27"/>
        <v>3058.4900000000002</v>
      </c>
      <c r="Q451" s="41">
        <f t="shared" si="27"/>
        <v>2964.72</v>
      </c>
      <c r="R451" s="41">
        <f t="shared" si="27"/>
        <v>2792.04</v>
      </c>
      <c r="S451" s="41">
        <f t="shared" si="27"/>
        <v>2771.55</v>
      </c>
      <c r="T451" s="41">
        <f t="shared" si="27"/>
        <v>2743.42</v>
      </c>
      <c r="U451" s="41">
        <f t="shared" si="27"/>
        <v>2735.07</v>
      </c>
      <c r="V451" s="41">
        <f t="shared" si="27"/>
        <v>2688.59</v>
      </c>
      <c r="W451" s="41">
        <f t="shared" si="27"/>
        <v>2637.95</v>
      </c>
      <c r="X451" s="41">
        <f t="shared" si="27"/>
        <v>2253.52</v>
      </c>
      <c r="Y451" s="41">
        <f t="shared" si="27"/>
        <v>2105.38</v>
      </c>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row>
    <row r="452" spans="1:75" ht="12" x14ac:dyDescent="0.2">
      <c r="A452" s="33">
        <v>22</v>
      </c>
      <c r="B452" s="41">
        <f t="shared" si="27"/>
        <v>1822.8600000000001</v>
      </c>
      <c r="C452" s="41">
        <f t="shared" si="27"/>
        <v>1682.63</v>
      </c>
      <c r="D452" s="41">
        <f t="shared" si="27"/>
        <v>1553.82</v>
      </c>
      <c r="E452" s="41">
        <f t="shared" si="27"/>
        <v>1389.87</v>
      </c>
      <c r="F452" s="41">
        <f t="shared" si="27"/>
        <v>1483.98</v>
      </c>
      <c r="G452" s="41">
        <f t="shared" si="27"/>
        <v>1727.97</v>
      </c>
      <c r="H452" s="41">
        <f t="shared" si="27"/>
        <v>1866.95</v>
      </c>
      <c r="I452" s="41">
        <f t="shared" si="27"/>
        <v>2312.36</v>
      </c>
      <c r="J452" s="41">
        <f t="shared" si="27"/>
        <v>2670.44</v>
      </c>
      <c r="K452" s="41">
        <f t="shared" si="27"/>
        <v>2844.02</v>
      </c>
      <c r="L452" s="41">
        <f t="shared" si="27"/>
        <v>2872.65</v>
      </c>
      <c r="M452" s="41">
        <f t="shared" si="27"/>
        <v>2872.21</v>
      </c>
      <c r="N452" s="41">
        <f t="shared" si="27"/>
        <v>2796.04</v>
      </c>
      <c r="O452" s="41">
        <f t="shared" si="27"/>
        <v>2878.52</v>
      </c>
      <c r="P452" s="41">
        <f t="shared" si="27"/>
        <v>2958.17</v>
      </c>
      <c r="Q452" s="41">
        <f t="shared" si="27"/>
        <v>2896.03</v>
      </c>
      <c r="R452" s="41">
        <f t="shared" si="27"/>
        <v>2808.34</v>
      </c>
      <c r="S452" s="41">
        <f t="shared" si="27"/>
        <v>2748.69</v>
      </c>
      <c r="T452" s="41">
        <f t="shared" si="27"/>
        <v>2745.8</v>
      </c>
      <c r="U452" s="41">
        <f t="shared" si="27"/>
        <v>2729.09</v>
      </c>
      <c r="V452" s="41">
        <f t="shared" si="27"/>
        <v>2745.29</v>
      </c>
      <c r="W452" s="41">
        <f t="shared" si="27"/>
        <v>2667.41</v>
      </c>
      <c r="X452" s="41">
        <f t="shared" si="27"/>
        <v>2273.86</v>
      </c>
      <c r="Y452" s="41">
        <f t="shared" si="27"/>
        <v>2053.5499999999997</v>
      </c>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row>
    <row r="453" spans="1:75" ht="12" x14ac:dyDescent="0.2">
      <c r="A453" s="33">
        <v>23</v>
      </c>
      <c r="B453" s="41">
        <f t="shared" si="27"/>
        <v>1834.74</v>
      </c>
      <c r="C453" s="41">
        <f t="shared" si="27"/>
        <v>1641.64</v>
      </c>
      <c r="D453" s="41">
        <f t="shared" si="27"/>
        <v>1568.95</v>
      </c>
      <c r="E453" s="41">
        <f t="shared" si="27"/>
        <v>1502.6200000000001</v>
      </c>
      <c r="F453" s="41">
        <f t="shared" si="27"/>
        <v>1524.24</v>
      </c>
      <c r="G453" s="41">
        <f t="shared" si="27"/>
        <v>1673.8700000000001</v>
      </c>
      <c r="H453" s="41">
        <f t="shared" si="27"/>
        <v>1913.78</v>
      </c>
      <c r="I453" s="41">
        <f t="shared" si="27"/>
        <v>2338.98</v>
      </c>
      <c r="J453" s="41">
        <f t="shared" si="27"/>
        <v>2686.87</v>
      </c>
      <c r="K453" s="41">
        <f t="shared" si="27"/>
        <v>2787.2400000000002</v>
      </c>
      <c r="L453" s="41">
        <f t="shared" si="27"/>
        <v>2835.64</v>
      </c>
      <c r="M453" s="41">
        <f t="shared" si="27"/>
        <v>2819.46</v>
      </c>
      <c r="N453" s="41">
        <f t="shared" si="27"/>
        <v>2852.97</v>
      </c>
      <c r="O453" s="41">
        <f t="shared" si="27"/>
        <v>2880.52</v>
      </c>
      <c r="P453" s="41">
        <f t="shared" si="27"/>
        <v>2979.01</v>
      </c>
      <c r="Q453" s="41">
        <f t="shared" ref="Q453:Y453" si="28">Q385</f>
        <v>2872.83</v>
      </c>
      <c r="R453" s="41">
        <f t="shared" si="28"/>
        <v>2807.48</v>
      </c>
      <c r="S453" s="41">
        <f t="shared" si="28"/>
        <v>2779.04</v>
      </c>
      <c r="T453" s="41">
        <f t="shared" si="28"/>
        <v>2741.01</v>
      </c>
      <c r="U453" s="41">
        <f t="shared" si="28"/>
        <v>2724.41</v>
      </c>
      <c r="V453" s="41">
        <f t="shared" si="28"/>
        <v>2698.82</v>
      </c>
      <c r="W453" s="41">
        <f t="shared" si="28"/>
        <v>2709.9</v>
      </c>
      <c r="X453" s="41">
        <f t="shared" si="28"/>
        <v>2502.36</v>
      </c>
      <c r="Y453" s="41">
        <f t="shared" si="28"/>
        <v>2116.7399999999998</v>
      </c>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row>
    <row r="454" spans="1:75" ht="12" x14ac:dyDescent="0.2">
      <c r="A454" s="33">
        <v>24</v>
      </c>
      <c r="B454" s="41">
        <f t="shared" ref="B454:Y461" si="29">B386</f>
        <v>2030.8</v>
      </c>
      <c r="C454" s="41">
        <f t="shared" si="29"/>
        <v>1817.52</v>
      </c>
      <c r="D454" s="41">
        <f t="shared" si="29"/>
        <v>1731.75</v>
      </c>
      <c r="E454" s="41">
        <f t="shared" si="29"/>
        <v>1679</v>
      </c>
      <c r="F454" s="41">
        <f t="shared" si="29"/>
        <v>1659.09</v>
      </c>
      <c r="G454" s="41">
        <f t="shared" si="29"/>
        <v>1654.65</v>
      </c>
      <c r="H454" s="41">
        <f t="shared" si="29"/>
        <v>1715.09</v>
      </c>
      <c r="I454" s="41">
        <f t="shared" si="29"/>
        <v>2018.32</v>
      </c>
      <c r="J454" s="41">
        <f t="shared" si="29"/>
        <v>2432.5499999999997</v>
      </c>
      <c r="K454" s="41">
        <f t="shared" si="29"/>
        <v>2720.2</v>
      </c>
      <c r="L454" s="41">
        <f t="shared" si="29"/>
        <v>2796.25</v>
      </c>
      <c r="M454" s="41">
        <f t="shared" si="29"/>
        <v>2804.08</v>
      </c>
      <c r="N454" s="41">
        <f t="shared" si="29"/>
        <v>2793.17</v>
      </c>
      <c r="O454" s="41">
        <f t="shared" si="29"/>
        <v>2794.3</v>
      </c>
      <c r="P454" s="41">
        <f t="shared" si="29"/>
        <v>2785.46</v>
      </c>
      <c r="Q454" s="41">
        <f t="shared" si="29"/>
        <v>2812.71</v>
      </c>
      <c r="R454" s="41">
        <f t="shared" si="29"/>
        <v>2803</v>
      </c>
      <c r="S454" s="41">
        <f t="shared" si="29"/>
        <v>2796.06</v>
      </c>
      <c r="T454" s="41">
        <f t="shared" si="29"/>
        <v>2788.27</v>
      </c>
      <c r="U454" s="41">
        <f t="shared" si="29"/>
        <v>2791.76</v>
      </c>
      <c r="V454" s="41">
        <f t="shared" si="29"/>
        <v>2798.37</v>
      </c>
      <c r="W454" s="41">
        <f t="shared" si="29"/>
        <v>2786.07</v>
      </c>
      <c r="X454" s="41">
        <f t="shared" si="29"/>
        <v>2457.06</v>
      </c>
      <c r="Y454" s="41">
        <f t="shared" si="29"/>
        <v>2091.64</v>
      </c>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row>
    <row r="455" spans="1:75" ht="12" x14ac:dyDescent="0.2">
      <c r="A455" s="33">
        <v>25</v>
      </c>
      <c r="B455" s="41">
        <f t="shared" si="29"/>
        <v>1974.56</v>
      </c>
      <c r="C455" s="41">
        <f t="shared" si="29"/>
        <v>1786.7</v>
      </c>
      <c r="D455" s="41">
        <f t="shared" si="29"/>
        <v>1695.15</v>
      </c>
      <c r="E455" s="41">
        <f t="shared" si="29"/>
        <v>1621.19</v>
      </c>
      <c r="F455" s="41">
        <f t="shared" si="29"/>
        <v>1572.1100000000001</v>
      </c>
      <c r="G455" s="41">
        <f t="shared" si="29"/>
        <v>1616.49</v>
      </c>
      <c r="H455" s="41">
        <f t="shared" si="29"/>
        <v>1547.43</v>
      </c>
      <c r="I455" s="41">
        <f t="shared" si="29"/>
        <v>1805.92</v>
      </c>
      <c r="J455" s="41">
        <f t="shared" si="29"/>
        <v>2154.7199999999998</v>
      </c>
      <c r="K455" s="41">
        <f t="shared" si="29"/>
        <v>2509.0500000000002</v>
      </c>
      <c r="L455" s="41">
        <f t="shared" si="29"/>
        <v>2646.07</v>
      </c>
      <c r="M455" s="41">
        <f t="shared" si="29"/>
        <v>2708.71</v>
      </c>
      <c r="N455" s="41">
        <f t="shared" si="29"/>
        <v>2708.12</v>
      </c>
      <c r="O455" s="41">
        <f t="shared" si="29"/>
        <v>2706.7</v>
      </c>
      <c r="P455" s="41">
        <f t="shared" si="29"/>
        <v>2712.27</v>
      </c>
      <c r="Q455" s="41">
        <f t="shared" si="29"/>
        <v>2669.56</v>
      </c>
      <c r="R455" s="41">
        <f t="shared" si="29"/>
        <v>2605.7800000000002</v>
      </c>
      <c r="S455" s="41">
        <f t="shared" si="29"/>
        <v>2612.75</v>
      </c>
      <c r="T455" s="41">
        <f t="shared" si="29"/>
        <v>2642.47</v>
      </c>
      <c r="U455" s="41">
        <f t="shared" si="29"/>
        <v>2666.01</v>
      </c>
      <c r="V455" s="41">
        <f t="shared" si="29"/>
        <v>2696.5</v>
      </c>
      <c r="W455" s="41">
        <f t="shared" si="29"/>
        <v>2732.87</v>
      </c>
      <c r="X455" s="41">
        <f t="shared" si="29"/>
        <v>2381.29</v>
      </c>
      <c r="Y455" s="41">
        <f t="shared" si="29"/>
        <v>2010.99</v>
      </c>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row>
    <row r="456" spans="1:75" ht="12" x14ac:dyDescent="0.2">
      <c r="A456" s="33">
        <v>26</v>
      </c>
      <c r="B456" s="41">
        <f t="shared" si="29"/>
        <v>1838.43</v>
      </c>
      <c r="C456" s="41">
        <f t="shared" si="29"/>
        <v>1726.1200000000001</v>
      </c>
      <c r="D456" s="41">
        <f t="shared" si="29"/>
        <v>1637.53</v>
      </c>
      <c r="E456" s="41">
        <f t="shared" si="29"/>
        <v>1475.71</v>
      </c>
      <c r="F456" s="41">
        <f t="shared" si="29"/>
        <v>1495.43</v>
      </c>
      <c r="G456" s="41">
        <f t="shared" si="29"/>
        <v>1754.6100000000001</v>
      </c>
      <c r="H456" s="41">
        <f t="shared" si="29"/>
        <v>1862.88</v>
      </c>
      <c r="I456" s="41">
        <f t="shared" si="29"/>
        <v>2170.2999999999997</v>
      </c>
      <c r="J456" s="41">
        <f t="shared" si="29"/>
        <v>2605.69</v>
      </c>
      <c r="K456" s="41">
        <f t="shared" si="29"/>
        <v>2691.45</v>
      </c>
      <c r="L456" s="41">
        <f t="shared" si="29"/>
        <v>2780.54</v>
      </c>
      <c r="M456" s="41">
        <f t="shared" si="29"/>
        <v>2738.42</v>
      </c>
      <c r="N456" s="41">
        <f t="shared" si="29"/>
        <v>2703.64</v>
      </c>
      <c r="O456" s="41">
        <f t="shared" si="29"/>
        <v>2751.61</v>
      </c>
      <c r="P456" s="41">
        <f t="shared" si="29"/>
        <v>2805.25</v>
      </c>
      <c r="Q456" s="41">
        <f t="shared" si="29"/>
        <v>2813.55</v>
      </c>
      <c r="R456" s="41">
        <f t="shared" si="29"/>
        <v>2777.14</v>
      </c>
      <c r="S456" s="41">
        <f t="shared" si="29"/>
        <v>2642.4900000000002</v>
      </c>
      <c r="T456" s="41">
        <f t="shared" si="29"/>
        <v>2599.86</v>
      </c>
      <c r="U456" s="41">
        <f t="shared" si="29"/>
        <v>2501.6799999999998</v>
      </c>
      <c r="V456" s="41">
        <f t="shared" si="29"/>
        <v>2527.36</v>
      </c>
      <c r="W456" s="41">
        <f t="shared" si="29"/>
        <v>2433.66</v>
      </c>
      <c r="X456" s="41">
        <f t="shared" si="29"/>
        <v>2031.97</v>
      </c>
      <c r="Y456" s="41">
        <f t="shared" si="29"/>
        <v>1910.89</v>
      </c>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row>
    <row r="457" spans="1:75" ht="12" x14ac:dyDescent="0.2">
      <c r="A457" s="33">
        <v>27</v>
      </c>
      <c r="B457" s="41">
        <f t="shared" si="29"/>
        <v>1748.25</v>
      </c>
      <c r="C457" s="41">
        <f t="shared" si="29"/>
        <v>1558.26</v>
      </c>
      <c r="D457" s="41">
        <f t="shared" si="29"/>
        <v>1498.42</v>
      </c>
      <c r="E457" s="41">
        <f t="shared" si="29"/>
        <v>1186.1199999999999</v>
      </c>
      <c r="F457" s="41">
        <f t="shared" si="29"/>
        <v>981.68000000000006</v>
      </c>
      <c r="G457" s="41">
        <f t="shared" si="29"/>
        <v>1559.04</v>
      </c>
      <c r="H457" s="41">
        <f t="shared" si="29"/>
        <v>1730.92</v>
      </c>
      <c r="I457" s="41">
        <f t="shared" si="29"/>
        <v>2057.73</v>
      </c>
      <c r="J457" s="41">
        <f t="shared" si="29"/>
        <v>2430.46</v>
      </c>
      <c r="K457" s="41">
        <f t="shared" si="29"/>
        <v>2613.87</v>
      </c>
      <c r="L457" s="41">
        <f t="shared" si="29"/>
        <v>2712.54</v>
      </c>
      <c r="M457" s="41">
        <f t="shared" si="29"/>
        <v>2618.4</v>
      </c>
      <c r="N457" s="41">
        <f t="shared" si="29"/>
        <v>2575.9699999999998</v>
      </c>
      <c r="O457" s="41">
        <f t="shared" si="29"/>
        <v>2612.42</v>
      </c>
      <c r="P457" s="41">
        <f t="shared" si="29"/>
        <v>2734.61</v>
      </c>
      <c r="Q457" s="41">
        <f t="shared" si="29"/>
        <v>2659.5</v>
      </c>
      <c r="R457" s="41">
        <f t="shared" si="29"/>
        <v>2674.35</v>
      </c>
      <c r="S457" s="41">
        <f t="shared" si="29"/>
        <v>2606.5700000000002</v>
      </c>
      <c r="T457" s="41">
        <f t="shared" si="29"/>
        <v>2556.27</v>
      </c>
      <c r="U457" s="41">
        <f t="shared" si="29"/>
        <v>2452.5099999999998</v>
      </c>
      <c r="V457" s="41">
        <f t="shared" si="29"/>
        <v>2447.0899999999997</v>
      </c>
      <c r="W457" s="41">
        <f t="shared" si="29"/>
        <v>2399.0499999999997</v>
      </c>
      <c r="X457" s="41">
        <f t="shared" si="29"/>
        <v>2032.21</v>
      </c>
      <c r="Y457" s="41">
        <f t="shared" si="29"/>
        <v>1924.08</v>
      </c>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row>
    <row r="458" spans="1:75" ht="12" x14ac:dyDescent="0.2">
      <c r="A458" s="33">
        <v>28</v>
      </c>
      <c r="B458" s="41">
        <f t="shared" si="29"/>
        <v>1812.72</v>
      </c>
      <c r="C458" s="41">
        <f t="shared" si="29"/>
        <v>1589.63</v>
      </c>
      <c r="D458" s="41">
        <f t="shared" si="29"/>
        <v>1442.1299999999999</v>
      </c>
      <c r="E458" s="41">
        <f t="shared" si="29"/>
        <v>917.6099999999999</v>
      </c>
      <c r="F458" s="41">
        <f t="shared" si="29"/>
        <v>794.03</v>
      </c>
      <c r="G458" s="41">
        <f t="shared" si="29"/>
        <v>1631.1</v>
      </c>
      <c r="H458" s="41">
        <f t="shared" si="29"/>
        <v>1861.3700000000001</v>
      </c>
      <c r="I458" s="41">
        <f t="shared" si="29"/>
        <v>2149.6799999999998</v>
      </c>
      <c r="J458" s="41">
        <f t="shared" si="29"/>
        <v>2671.13</v>
      </c>
      <c r="K458" s="41">
        <f t="shared" si="29"/>
        <v>2744.25</v>
      </c>
      <c r="L458" s="41">
        <f t="shared" si="29"/>
        <v>2828.3</v>
      </c>
      <c r="M458" s="41">
        <f t="shared" si="29"/>
        <v>2825.64</v>
      </c>
      <c r="N458" s="41">
        <f t="shared" si="29"/>
        <v>2819.69</v>
      </c>
      <c r="O458" s="41">
        <f t="shared" si="29"/>
        <v>2832.48</v>
      </c>
      <c r="P458" s="41">
        <f t="shared" si="29"/>
        <v>2936.64</v>
      </c>
      <c r="Q458" s="41">
        <f t="shared" si="29"/>
        <v>3014.4900000000002</v>
      </c>
      <c r="R458" s="41">
        <f t="shared" si="29"/>
        <v>2838.93</v>
      </c>
      <c r="S458" s="41">
        <f t="shared" si="29"/>
        <v>2788.7400000000002</v>
      </c>
      <c r="T458" s="41">
        <f t="shared" si="29"/>
        <v>2740.16</v>
      </c>
      <c r="U458" s="41">
        <f t="shared" si="29"/>
        <v>2699.48</v>
      </c>
      <c r="V458" s="41">
        <f t="shared" si="29"/>
        <v>2688.12</v>
      </c>
      <c r="W458" s="41">
        <f t="shared" si="29"/>
        <v>2653.17</v>
      </c>
      <c r="X458" s="41">
        <f t="shared" si="29"/>
        <v>2259.64</v>
      </c>
      <c r="Y458" s="41">
        <f t="shared" si="29"/>
        <v>1990.26</v>
      </c>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row>
    <row r="459" spans="1:75" ht="12" x14ac:dyDescent="0.2">
      <c r="A459" s="33">
        <v>29</v>
      </c>
      <c r="B459" s="41">
        <f t="shared" si="29"/>
        <v>1788.91</v>
      </c>
      <c r="C459" s="41">
        <f t="shared" si="29"/>
        <v>1626.3</v>
      </c>
      <c r="D459" s="41">
        <f t="shared" si="29"/>
        <v>1437.18</v>
      </c>
      <c r="E459" s="41">
        <f t="shared" si="29"/>
        <v>1361.05</v>
      </c>
      <c r="F459" s="41">
        <f t="shared" si="29"/>
        <v>1348.87</v>
      </c>
      <c r="G459" s="41">
        <f t="shared" si="29"/>
        <v>1658.58</v>
      </c>
      <c r="H459" s="41">
        <f t="shared" si="29"/>
        <v>1783.53</v>
      </c>
      <c r="I459" s="41">
        <f t="shared" si="29"/>
        <v>2141.02</v>
      </c>
      <c r="J459" s="41">
        <f t="shared" si="29"/>
        <v>2700.89</v>
      </c>
      <c r="K459" s="41">
        <f t="shared" si="29"/>
        <v>2736.69</v>
      </c>
      <c r="L459" s="41">
        <f t="shared" si="29"/>
        <v>2746.3</v>
      </c>
      <c r="M459" s="41">
        <f t="shared" si="29"/>
        <v>2838.26</v>
      </c>
      <c r="N459" s="41">
        <f t="shared" si="29"/>
        <v>2845.35</v>
      </c>
      <c r="O459" s="41">
        <f t="shared" si="29"/>
        <v>2864.72</v>
      </c>
      <c r="P459" s="41">
        <f t="shared" si="29"/>
        <v>2999.46</v>
      </c>
      <c r="Q459" s="41">
        <f t="shared" si="29"/>
        <v>3015.88</v>
      </c>
      <c r="R459" s="41">
        <f t="shared" si="29"/>
        <v>3007.4900000000002</v>
      </c>
      <c r="S459" s="41">
        <f t="shared" si="29"/>
        <v>2942.9</v>
      </c>
      <c r="T459" s="41">
        <f t="shared" si="29"/>
        <v>2878.78</v>
      </c>
      <c r="U459" s="41">
        <f t="shared" si="29"/>
        <v>2854.62</v>
      </c>
      <c r="V459" s="41">
        <f t="shared" si="29"/>
        <v>2823.59</v>
      </c>
      <c r="W459" s="41">
        <f t="shared" si="29"/>
        <v>2740.1</v>
      </c>
      <c r="X459" s="41">
        <f t="shared" si="29"/>
        <v>2424.2599999999998</v>
      </c>
      <c r="Y459" s="41">
        <f t="shared" si="29"/>
        <v>2011.81</v>
      </c>
      <c r="Z459" s="24">
        <f>IFERROR(Y459,"скрыть")</f>
        <v>2011.81</v>
      </c>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row>
    <row r="460" spans="1:75" ht="12" x14ac:dyDescent="0.2">
      <c r="A460" s="33">
        <v>30</v>
      </c>
      <c r="B460" s="41">
        <f t="shared" si="29"/>
        <v>1799.03</v>
      </c>
      <c r="C460" s="41">
        <f t="shared" si="29"/>
        <v>1656.83</v>
      </c>
      <c r="D460" s="41">
        <f t="shared" si="29"/>
        <v>1508.3600000000001</v>
      </c>
      <c r="E460" s="41">
        <f t="shared" si="29"/>
        <v>1418.4099999999999</v>
      </c>
      <c r="F460" s="41">
        <f t="shared" si="29"/>
        <v>1406.46</v>
      </c>
      <c r="G460" s="41">
        <f t="shared" si="29"/>
        <v>1632.83</v>
      </c>
      <c r="H460" s="41">
        <f t="shared" si="29"/>
        <v>1699.19</v>
      </c>
      <c r="I460" s="41">
        <f t="shared" si="29"/>
        <v>2090.4</v>
      </c>
      <c r="J460" s="41">
        <f t="shared" si="29"/>
        <v>2715.16</v>
      </c>
      <c r="K460" s="41">
        <f t="shared" si="29"/>
        <v>2606.06</v>
      </c>
      <c r="L460" s="41">
        <f t="shared" si="29"/>
        <v>2586.63</v>
      </c>
      <c r="M460" s="41">
        <f t="shared" si="29"/>
        <v>2572.87</v>
      </c>
      <c r="N460" s="41">
        <f t="shared" si="29"/>
        <v>2873.14</v>
      </c>
      <c r="O460" s="41">
        <f t="shared" si="29"/>
        <v>2887.81</v>
      </c>
      <c r="P460" s="41">
        <f t="shared" si="29"/>
        <v>3271.7400000000002</v>
      </c>
      <c r="Q460" s="41">
        <f t="shared" si="29"/>
        <v>3268.39</v>
      </c>
      <c r="R460" s="41">
        <f t="shared" si="29"/>
        <v>3039.53</v>
      </c>
      <c r="S460" s="41">
        <f t="shared" si="29"/>
        <v>2918.06</v>
      </c>
      <c r="T460" s="41">
        <f t="shared" si="29"/>
        <v>2866.39</v>
      </c>
      <c r="U460" s="41">
        <f t="shared" si="29"/>
        <v>2823.06</v>
      </c>
      <c r="V460" s="41">
        <f t="shared" si="29"/>
        <v>2903.52</v>
      </c>
      <c r="W460" s="41">
        <f t="shared" si="29"/>
        <v>2900</v>
      </c>
      <c r="X460" s="41">
        <f t="shared" si="29"/>
        <v>2624.25</v>
      </c>
      <c r="Y460" s="41">
        <f t="shared" si="29"/>
        <v>2131.2999999999997</v>
      </c>
      <c r="Z460" s="24">
        <f>IFERROR(Y460,"скрыть")</f>
        <v>2131.2999999999997</v>
      </c>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row>
    <row r="461" spans="1:75" ht="12" x14ac:dyDescent="0.2">
      <c r="A461" s="33">
        <v>31</v>
      </c>
      <c r="B461" s="41">
        <f t="shared" si="29"/>
        <v>1882.99</v>
      </c>
      <c r="C461" s="41">
        <f t="shared" si="29"/>
        <v>1746.82</v>
      </c>
      <c r="D461" s="41">
        <f t="shared" si="29"/>
        <v>1617.42</v>
      </c>
      <c r="E461" s="41">
        <f t="shared" si="29"/>
        <v>1514.2</v>
      </c>
      <c r="F461" s="41">
        <f t="shared" si="29"/>
        <v>1470.35</v>
      </c>
      <c r="G461" s="41">
        <f t="shared" si="29"/>
        <v>1570.8</v>
      </c>
      <c r="H461" s="41">
        <f t="shared" si="29"/>
        <v>1631.83</v>
      </c>
      <c r="I461" s="41">
        <f t="shared" si="29"/>
        <v>1893.13</v>
      </c>
      <c r="J461" s="41">
        <f t="shared" si="29"/>
        <v>2488.9900000000002</v>
      </c>
      <c r="K461" s="41">
        <f t="shared" si="29"/>
        <v>2642.9900000000002</v>
      </c>
      <c r="L461" s="41">
        <f t="shared" si="29"/>
        <v>2782.45</v>
      </c>
      <c r="M461" s="41">
        <f t="shared" si="29"/>
        <v>2815.72</v>
      </c>
      <c r="N461" s="41">
        <f t="shared" si="29"/>
        <v>2827.31</v>
      </c>
      <c r="O461" s="41">
        <f t="shared" si="29"/>
        <v>2831.35</v>
      </c>
      <c r="P461" s="41">
        <f t="shared" si="29"/>
        <v>2874.55</v>
      </c>
      <c r="Q461" s="41">
        <f t="shared" si="29"/>
        <v>2894.4900000000002</v>
      </c>
      <c r="R461" s="41">
        <f t="shared" si="29"/>
        <v>2899.61</v>
      </c>
      <c r="S461" s="41">
        <f t="shared" si="29"/>
        <v>2907.72</v>
      </c>
      <c r="T461" s="41">
        <f t="shared" si="29"/>
        <v>2843.43</v>
      </c>
      <c r="U461" s="41">
        <f t="shared" si="29"/>
        <v>2821.72</v>
      </c>
      <c r="V461" s="41">
        <f t="shared" si="29"/>
        <v>2842.62</v>
      </c>
      <c r="W461" s="41">
        <f t="shared" si="29"/>
        <v>2828.3</v>
      </c>
      <c r="X461" s="41">
        <f t="shared" si="29"/>
        <v>2506.63</v>
      </c>
      <c r="Y461" s="41">
        <f t="shared" si="29"/>
        <v>2065.14</v>
      </c>
      <c r="Z461" s="24">
        <f>IFERROR(Y461,"скрыть")</f>
        <v>2065.14</v>
      </c>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row>
    <row r="462" spans="1:75" x14ac:dyDescent="0.2">
      <c r="A462" s="111"/>
      <c r="B462" s="112" t="s">
        <v>110</v>
      </c>
      <c r="C462" s="112"/>
      <c r="D462" s="112"/>
      <c r="E462" s="112"/>
      <c r="F462" s="112"/>
      <c r="G462" s="112"/>
      <c r="H462" s="112"/>
      <c r="I462" s="112"/>
      <c r="J462" s="112"/>
      <c r="K462" s="112"/>
      <c r="L462" s="112"/>
      <c r="M462" s="112"/>
      <c r="N462" s="112"/>
      <c r="O462" s="112"/>
      <c r="P462" s="112"/>
      <c r="Q462" s="112"/>
      <c r="R462" s="112"/>
      <c r="S462" s="112"/>
      <c r="T462" s="112"/>
      <c r="U462" s="112"/>
      <c r="V462" s="112"/>
      <c r="W462" s="112"/>
      <c r="X462" s="112"/>
      <c r="Y462" s="112"/>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row>
    <row r="463" spans="1:75" x14ac:dyDescent="0.2">
      <c r="A463" s="111"/>
      <c r="B463" s="112"/>
      <c r="C463" s="112"/>
      <c r="D463" s="112"/>
      <c r="E463" s="112"/>
      <c r="F463" s="112"/>
      <c r="G463" s="112"/>
      <c r="H463" s="112"/>
      <c r="I463" s="112"/>
      <c r="J463" s="112"/>
      <c r="K463" s="112"/>
      <c r="L463" s="112"/>
      <c r="M463" s="112"/>
      <c r="N463" s="112"/>
      <c r="O463" s="112"/>
      <c r="P463" s="112"/>
      <c r="Q463" s="112"/>
      <c r="R463" s="112"/>
      <c r="S463" s="112"/>
      <c r="T463" s="112"/>
      <c r="U463" s="112"/>
      <c r="V463" s="112"/>
      <c r="W463" s="112"/>
      <c r="X463" s="112"/>
      <c r="Y463" s="112"/>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row>
    <row r="464" spans="1:75" s="27" customFormat="1" ht="32.65" customHeight="1" x14ac:dyDescent="0.2">
      <c r="A464" s="31" t="s">
        <v>83</v>
      </c>
      <c r="B464" s="32" t="s">
        <v>84</v>
      </c>
      <c r="C464" s="32" t="s">
        <v>85</v>
      </c>
      <c r="D464" s="32" t="s">
        <v>86</v>
      </c>
      <c r="E464" s="32" t="s">
        <v>87</v>
      </c>
      <c r="F464" s="32" t="s">
        <v>88</v>
      </c>
      <c r="G464" s="32" t="s">
        <v>89</v>
      </c>
      <c r="H464" s="32" t="s">
        <v>90</v>
      </c>
      <c r="I464" s="32" t="s">
        <v>91</v>
      </c>
      <c r="J464" s="32" t="s">
        <v>92</v>
      </c>
      <c r="K464" s="32" t="s">
        <v>93</v>
      </c>
      <c r="L464" s="32" t="s">
        <v>94</v>
      </c>
      <c r="M464" s="32" t="s">
        <v>95</v>
      </c>
      <c r="N464" s="32" t="s">
        <v>96</v>
      </c>
      <c r="O464" s="32" t="s">
        <v>97</v>
      </c>
      <c r="P464" s="32" t="s">
        <v>98</v>
      </c>
      <c r="Q464" s="32" t="s">
        <v>99</v>
      </c>
      <c r="R464" s="32" t="s">
        <v>100</v>
      </c>
      <c r="S464" s="32" t="s">
        <v>101</v>
      </c>
      <c r="T464" s="32" t="s">
        <v>102</v>
      </c>
      <c r="U464" s="32" t="s">
        <v>103</v>
      </c>
      <c r="V464" s="32" t="s">
        <v>104</v>
      </c>
      <c r="W464" s="32" t="s">
        <v>105</v>
      </c>
      <c r="X464" s="32" t="s">
        <v>106</v>
      </c>
      <c r="Y464" s="32" t="s">
        <v>107</v>
      </c>
      <c r="Z464" s="26"/>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row>
    <row r="465" spans="1:75" ht="12" x14ac:dyDescent="0.2">
      <c r="A465" s="33">
        <v>1</v>
      </c>
      <c r="B465" s="41">
        <f>B363</f>
        <v>1877</v>
      </c>
      <c r="C465" s="41">
        <f t="shared" ref="C465:Y465" si="30">C363</f>
        <v>1735.06</v>
      </c>
      <c r="D465" s="41">
        <f t="shared" si="30"/>
        <v>1682.92</v>
      </c>
      <c r="E465" s="41">
        <f t="shared" si="30"/>
        <v>1643.41</v>
      </c>
      <c r="F465" s="41">
        <f t="shared" si="30"/>
        <v>1626.63</v>
      </c>
      <c r="G465" s="41">
        <f t="shared" si="30"/>
        <v>1631.1</v>
      </c>
      <c r="H465" s="41">
        <f t="shared" si="30"/>
        <v>1642.5</v>
      </c>
      <c r="I465" s="41">
        <f t="shared" si="30"/>
        <v>1893.72</v>
      </c>
      <c r="J465" s="41">
        <f t="shared" si="30"/>
        <v>2082.44</v>
      </c>
      <c r="K465" s="41">
        <f t="shared" si="30"/>
        <v>2348.27</v>
      </c>
      <c r="L465" s="41">
        <f t="shared" si="30"/>
        <v>2483.88</v>
      </c>
      <c r="M465" s="41">
        <f t="shared" si="30"/>
        <v>2511.52</v>
      </c>
      <c r="N465" s="41">
        <f t="shared" si="30"/>
        <v>2489.4699999999998</v>
      </c>
      <c r="O465" s="41">
        <f t="shared" si="30"/>
        <v>2497.41</v>
      </c>
      <c r="P465" s="41">
        <f t="shared" si="30"/>
        <v>2494.96</v>
      </c>
      <c r="Q465" s="41">
        <f t="shared" si="30"/>
        <v>2422.23</v>
      </c>
      <c r="R465" s="41">
        <f t="shared" si="30"/>
        <v>2307.0499999999997</v>
      </c>
      <c r="S465" s="41">
        <f t="shared" si="30"/>
        <v>2371.06</v>
      </c>
      <c r="T465" s="41">
        <f t="shared" si="30"/>
        <v>2417.4299999999998</v>
      </c>
      <c r="U465" s="41">
        <f t="shared" si="30"/>
        <v>2477.9699999999998</v>
      </c>
      <c r="V465" s="41">
        <f t="shared" si="30"/>
        <v>2574.2600000000002</v>
      </c>
      <c r="W465" s="41">
        <f t="shared" si="30"/>
        <v>2565.6</v>
      </c>
      <c r="X465" s="41">
        <f t="shared" si="30"/>
        <v>2101.96</v>
      </c>
      <c r="Y465" s="41">
        <f t="shared" si="30"/>
        <v>1979.67</v>
      </c>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row>
    <row r="466" spans="1:75" ht="12" x14ac:dyDescent="0.2">
      <c r="A466" s="33">
        <v>2</v>
      </c>
      <c r="B466" s="41">
        <f t="shared" ref="B466:Y476" si="31">B364</f>
        <v>1807.17</v>
      </c>
      <c r="C466" s="41">
        <f t="shared" si="31"/>
        <v>1705.53</v>
      </c>
      <c r="D466" s="41">
        <f t="shared" si="31"/>
        <v>1626.6</v>
      </c>
      <c r="E466" s="41">
        <f t="shared" si="31"/>
        <v>1612.57</v>
      </c>
      <c r="F466" s="41">
        <f t="shared" si="31"/>
        <v>1603.3700000000001</v>
      </c>
      <c r="G466" s="41">
        <f t="shared" si="31"/>
        <v>1621.8</v>
      </c>
      <c r="H466" s="41">
        <f t="shared" si="31"/>
        <v>1591.63</v>
      </c>
      <c r="I466" s="41">
        <f t="shared" si="31"/>
        <v>1801.55</v>
      </c>
      <c r="J466" s="41">
        <f t="shared" si="31"/>
        <v>2071.7799999999997</v>
      </c>
      <c r="K466" s="41">
        <f t="shared" si="31"/>
        <v>2255.5899999999997</v>
      </c>
      <c r="L466" s="41">
        <f t="shared" si="31"/>
        <v>2271.5</v>
      </c>
      <c r="M466" s="41">
        <f t="shared" si="31"/>
        <v>2326.48</v>
      </c>
      <c r="N466" s="41">
        <f t="shared" si="31"/>
        <v>2320.39</v>
      </c>
      <c r="O466" s="41">
        <f t="shared" si="31"/>
        <v>2291.36</v>
      </c>
      <c r="P466" s="41">
        <f t="shared" si="31"/>
        <v>2276.29</v>
      </c>
      <c r="Q466" s="41">
        <f t="shared" si="31"/>
        <v>2257.0499999999997</v>
      </c>
      <c r="R466" s="41">
        <f t="shared" si="31"/>
        <v>2206.5499999999997</v>
      </c>
      <c r="S466" s="41">
        <f t="shared" si="31"/>
        <v>2253.5099999999998</v>
      </c>
      <c r="T466" s="41">
        <f t="shared" si="31"/>
        <v>2256.5499999999997</v>
      </c>
      <c r="U466" s="41">
        <f t="shared" si="31"/>
        <v>2403.2199999999998</v>
      </c>
      <c r="V466" s="41">
        <f t="shared" si="31"/>
        <v>2457.69</v>
      </c>
      <c r="W466" s="41">
        <f t="shared" si="31"/>
        <v>2448.5899999999997</v>
      </c>
      <c r="X466" s="41">
        <f t="shared" si="31"/>
        <v>2052.09</v>
      </c>
      <c r="Y466" s="41">
        <f t="shared" si="31"/>
        <v>1868.53</v>
      </c>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row>
    <row r="467" spans="1:75" ht="12" x14ac:dyDescent="0.2">
      <c r="A467" s="33">
        <v>3</v>
      </c>
      <c r="B467" s="41">
        <f t="shared" si="31"/>
        <v>1798.04</v>
      </c>
      <c r="C467" s="41">
        <f t="shared" si="31"/>
        <v>1701.93</v>
      </c>
      <c r="D467" s="41">
        <f t="shared" si="31"/>
        <v>1618.44</v>
      </c>
      <c r="E467" s="41">
        <f t="shared" si="31"/>
        <v>1602.3600000000001</v>
      </c>
      <c r="F467" s="41">
        <f t="shared" si="31"/>
        <v>1599.3600000000001</v>
      </c>
      <c r="G467" s="41">
        <f t="shared" si="31"/>
        <v>1607.95</v>
      </c>
      <c r="H467" s="41">
        <f t="shared" si="31"/>
        <v>1625.3600000000001</v>
      </c>
      <c r="I467" s="41">
        <f t="shared" si="31"/>
        <v>1844.08</v>
      </c>
      <c r="J467" s="41">
        <f t="shared" si="31"/>
        <v>2095.5499999999997</v>
      </c>
      <c r="K467" s="41">
        <f t="shared" si="31"/>
        <v>2444.3199999999997</v>
      </c>
      <c r="L467" s="41">
        <f t="shared" si="31"/>
        <v>2499.13</v>
      </c>
      <c r="M467" s="41">
        <f t="shared" si="31"/>
        <v>2524.71</v>
      </c>
      <c r="N467" s="41">
        <f t="shared" si="31"/>
        <v>2514.15</v>
      </c>
      <c r="O467" s="41">
        <f t="shared" si="31"/>
        <v>2500.5500000000002</v>
      </c>
      <c r="P467" s="41">
        <f t="shared" si="31"/>
        <v>2481.54</v>
      </c>
      <c r="Q467" s="41">
        <f t="shared" si="31"/>
        <v>2440.9499999999998</v>
      </c>
      <c r="R467" s="41">
        <f t="shared" si="31"/>
        <v>2390.6999999999998</v>
      </c>
      <c r="S467" s="41">
        <f t="shared" si="31"/>
        <v>2416.87</v>
      </c>
      <c r="T467" s="41">
        <f t="shared" si="31"/>
        <v>2366.87</v>
      </c>
      <c r="U467" s="41">
        <f t="shared" si="31"/>
        <v>2418.2599999999998</v>
      </c>
      <c r="V467" s="41">
        <f t="shared" si="31"/>
        <v>2494.4699999999998</v>
      </c>
      <c r="W467" s="41">
        <f t="shared" si="31"/>
        <v>2544.96</v>
      </c>
      <c r="X467" s="41">
        <f t="shared" si="31"/>
        <v>2122.5299999999997</v>
      </c>
      <c r="Y467" s="41">
        <f t="shared" si="31"/>
        <v>1964.63</v>
      </c>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row>
    <row r="468" spans="1:75" ht="12" x14ac:dyDescent="0.2">
      <c r="A468" s="33">
        <v>4</v>
      </c>
      <c r="B468" s="41">
        <f t="shared" si="31"/>
        <v>1739.21</v>
      </c>
      <c r="C468" s="41">
        <f t="shared" si="31"/>
        <v>1669.23</v>
      </c>
      <c r="D468" s="41">
        <f t="shared" si="31"/>
        <v>1624.6</v>
      </c>
      <c r="E468" s="41">
        <f t="shared" si="31"/>
        <v>1620.53</v>
      </c>
      <c r="F468" s="41">
        <f t="shared" si="31"/>
        <v>1615.63</v>
      </c>
      <c r="G468" s="41">
        <f t="shared" si="31"/>
        <v>1600.95</v>
      </c>
      <c r="H468" s="41">
        <f t="shared" si="31"/>
        <v>1558.53</v>
      </c>
      <c r="I468" s="41">
        <f t="shared" si="31"/>
        <v>1689.48</v>
      </c>
      <c r="J468" s="41">
        <f t="shared" si="31"/>
        <v>1976.81</v>
      </c>
      <c r="K468" s="41">
        <f t="shared" si="31"/>
        <v>2138.4299999999998</v>
      </c>
      <c r="L468" s="41">
        <f t="shared" si="31"/>
        <v>2260.62</v>
      </c>
      <c r="M468" s="41">
        <f t="shared" si="31"/>
        <v>2268.86</v>
      </c>
      <c r="N468" s="41">
        <f t="shared" si="31"/>
        <v>2267.8199999999997</v>
      </c>
      <c r="O468" s="41">
        <f t="shared" si="31"/>
        <v>2266.3399999999997</v>
      </c>
      <c r="P468" s="41">
        <f t="shared" si="31"/>
        <v>2365.2199999999998</v>
      </c>
      <c r="Q468" s="41">
        <f t="shared" si="31"/>
        <v>2272.44</v>
      </c>
      <c r="R468" s="41">
        <f t="shared" si="31"/>
        <v>2267.11</v>
      </c>
      <c r="S468" s="41">
        <f t="shared" si="31"/>
        <v>2317.29</v>
      </c>
      <c r="T468" s="41">
        <f t="shared" si="31"/>
        <v>2322.3199999999997</v>
      </c>
      <c r="U468" s="41">
        <f t="shared" si="31"/>
        <v>2420.31</v>
      </c>
      <c r="V468" s="41">
        <f t="shared" si="31"/>
        <v>2483.8200000000002</v>
      </c>
      <c r="W468" s="41">
        <f t="shared" si="31"/>
        <v>2502.17</v>
      </c>
      <c r="X468" s="41">
        <f t="shared" si="31"/>
        <v>2105.75</v>
      </c>
      <c r="Y468" s="41">
        <f t="shared" si="31"/>
        <v>1940.51</v>
      </c>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row>
    <row r="469" spans="1:75" ht="12" x14ac:dyDescent="0.2">
      <c r="A469" s="33">
        <v>5</v>
      </c>
      <c r="B469" s="41">
        <f t="shared" si="31"/>
        <v>1744</v>
      </c>
      <c r="C469" s="41">
        <f t="shared" si="31"/>
        <v>1621.8600000000001</v>
      </c>
      <c r="D469" s="41">
        <f t="shared" si="31"/>
        <v>1587.72</v>
      </c>
      <c r="E469" s="41">
        <f t="shared" si="31"/>
        <v>1570.6100000000001</v>
      </c>
      <c r="F469" s="41">
        <f t="shared" si="31"/>
        <v>1584.26</v>
      </c>
      <c r="G469" s="41">
        <f t="shared" si="31"/>
        <v>1631.17</v>
      </c>
      <c r="H469" s="41">
        <f t="shared" si="31"/>
        <v>1740.76</v>
      </c>
      <c r="I469" s="41">
        <f t="shared" si="31"/>
        <v>2086.25</v>
      </c>
      <c r="J469" s="41">
        <f t="shared" si="31"/>
        <v>2409.12</v>
      </c>
      <c r="K469" s="41">
        <f t="shared" si="31"/>
        <v>2489.9699999999998</v>
      </c>
      <c r="L469" s="41">
        <f t="shared" si="31"/>
        <v>2500.85</v>
      </c>
      <c r="M469" s="41">
        <f t="shared" si="31"/>
        <v>2553.12</v>
      </c>
      <c r="N469" s="41">
        <f t="shared" si="31"/>
        <v>2524.27</v>
      </c>
      <c r="O469" s="41">
        <f t="shared" si="31"/>
        <v>2544.4</v>
      </c>
      <c r="P469" s="41">
        <f t="shared" si="31"/>
        <v>2529.71</v>
      </c>
      <c r="Q469" s="41">
        <f t="shared" si="31"/>
        <v>2515.19</v>
      </c>
      <c r="R469" s="41">
        <f t="shared" si="31"/>
        <v>2494.7600000000002</v>
      </c>
      <c r="S469" s="41">
        <f t="shared" si="31"/>
        <v>2405.96</v>
      </c>
      <c r="T469" s="41">
        <f t="shared" si="31"/>
        <v>2390.5</v>
      </c>
      <c r="U469" s="41">
        <f t="shared" si="31"/>
        <v>2366.6999999999998</v>
      </c>
      <c r="V469" s="41">
        <f t="shared" si="31"/>
        <v>2502.3200000000002</v>
      </c>
      <c r="W469" s="41">
        <f t="shared" si="31"/>
        <v>2427.46</v>
      </c>
      <c r="X469" s="41">
        <f t="shared" si="31"/>
        <v>2096.9899999999998</v>
      </c>
      <c r="Y469" s="41">
        <f t="shared" si="31"/>
        <v>1866.9</v>
      </c>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row>
    <row r="470" spans="1:75" ht="12" x14ac:dyDescent="0.2">
      <c r="A470" s="33">
        <v>6</v>
      </c>
      <c r="B470" s="41">
        <f t="shared" si="31"/>
        <v>1739.98</v>
      </c>
      <c r="C470" s="41">
        <f t="shared" si="31"/>
        <v>1624.28</v>
      </c>
      <c r="D470" s="41">
        <f t="shared" si="31"/>
        <v>1587.83</v>
      </c>
      <c r="E470" s="41">
        <f t="shared" si="31"/>
        <v>1587.07</v>
      </c>
      <c r="F470" s="41">
        <f t="shared" si="31"/>
        <v>1613.73</v>
      </c>
      <c r="G470" s="41">
        <f t="shared" si="31"/>
        <v>1672.79</v>
      </c>
      <c r="H470" s="41">
        <f t="shared" si="31"/>
        <v>1871.7</v>
      </c>
      <c r="I470" s="41">
        <f t="shared" si="31"/>
        <v>2139.8399999999997</v>
      </c>
      <c r="J470" s="41">
        <f t="shared" si="31"/>
        <v>2568.62</v>
      </c>
      <c r="K470" s="41">
        <f t="shared" si="31"/>
        <v>2642.37</v>
      </c>
      <c r="L470" s="41">
        <f t="shared" si="31"/>
        <v>2644.38</v>
      </c>
      <c r="M470" s="41">
        <f t="shared" si="31"/>
        <v>2678.85</v>
      </c>
      <c r="N470" s="41">
        <f t="shared" si="31"/>
        <v>2676.56</v>
      </c>
      <c r="O470" s="41">
        <f t="shared" si="31"/>
        <v>2682.5</v>
      </c>
      <c r="P470" s="41">
        <f t="shared" si="31"/>
        <v>2676.88</v>
      </c>
      <c r="Q470" s="41">
        <f t="shared" si="31"/>
        <v>2656.91</v>
      </c>
      <c r="R470" s="41">
        <f t="shared" si="31"/>
        <v>2644.48</v>
      </c>
      <c r="S470" s="41">
        <f t="shared" si="31"/>
        <v>2592.39</v>
      </c>
      <c r="T470" s="41">
        <f t="shared" si="31"/>
        <v>2579.12</v>
      </c>
      <c r="U470" s="41">
        <f t="shared" si="31"/>
        <v>2580.77</v>
      </c>
      <c r="V470" s="41">
        <f t="shared" si="31"/>
        <v>2658.44</v>
      </c>
      <c r="W470" s="41">
        <f t="shared" si="31"/>
        <v>2553.38</v>
      </c>
      <c r="X470" s="41">
        <f t="shared" si="31"/>
        <v>2079.79</v>
      </c>
      <c r="Y470" s="41">
        <f t="shared" si="31"/>
        <v>1979.01</v>
      </c>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row>
    <row r="471" spans="1:75" ht="12" x14ac:dyDescent="0.2">
      <c r="A471" s="33">
        <v>7</v>
      </c>
      <c r="B471" s="41">
        <f t="shared" si="31"/>
        <v>1711.31</v>
      </c>
      <c r="C471" s="41">
        <f t="shared" si="31"/>
        <v>1571.3</v>
      </c>
      <c r="D471" s="41">
        <f t="shared" si="31"/>
        <v>1453.6499999999999</v>
      </c>
      <c r="E471" s="41">
        <f t="shared" si="31"/>
        <v>1443.53</v>
      </c>
      <c r="F471" s="41">
        <f t="shared" si="31"/>
        <v>1531.03</v>
      </c>
      <c r="G471" s="41">
        <f t="shared" si="31"/>
        <v>1647.59</v>
      </c>
      <c r="H471" s="41">
        <f t="shared" si="31"/>
        <v>1805.73</v>
      </c>
      <c r="I471" s="41">
        <f t="shared" si="31"/>
        <v>2136.8399999999997</v>
      </c>
      <c r="J471" s="41">
        <f t="shared" si="31"/>
        <v>2518.9</v>
      </c>
      <c r="K471" s="41">
        <f t="shared" si="31"/>
        <v>2590.7800000000002</v>
      </c>
      <c r="L471" s="41">
        <f t="shared" si="31"/>
        <v>2591.29</v>
      </c>
      <c r="M471" s="41">
        <f t="shared" si="31"/>
        <v>2648.46</v>
      </c>
      <c r="N471" s="41">
        <f t="shared" si="31"/>
        <v>2626.11</v>
      </c>
      <c r="O471" s="41">
        <f t="shared" si="31"/>
        <v>2635.03</v>
      </c>
      <c r="P471" s="41">
        <f t="shared" si="31"/>
        <v>2619.27</v>
      </c>
      <c r="Q471" s="41">
        <f t="shared" si="31"/>
        <v>2607.69</v>
      </c>
      <c r="R471" s="41">
        <f t="shared" si="31"/>
        <v>2596.7800000000002</v>
      </c>
      <c r="S471" s="41">
        <f t="shared" si="31"/>
        <v>2516.92</v>
      </c>
      <c r="T471" s="41">
        <f t="shared" si="31"/>
        <v>2519.83</v>
      </c>
      <c r="U471" s="41">
        <f t="shared" si="31"/>
        <v>2557.09</v>
      </c>
      <c r="V471" s="41">
        <f t="shared" si="31"/>
        <v>2621.7</v>
      </c>
      <c r="W471" s="41">
        <f t="shared" si="31"/>
        <v>2598.02</v>
      </c>
      <c r="X471" s="41">
        <f t="shared" si="31"/>
        <v>2246.4</v>
      </c>
      <c r="Y471" s="41">
        <f t="shared" si="31"/>
        <v>2044.74</v>
      </c>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row>
    <row r="472" spans="1:75" ht="12" x14ac:dyDescent="0.2">
      <c r="A472" s="33">
        <v>8</v>
      </c>
      <c r="B472" s="41">
        <f t="shared" si="31"/>
        <v>2047.6200000000001</v>
      </c>
      <c r="C472" s="41">
        <f t="shared" si="31"/>
        <v>1889.89</v>
      </c>
      <c r="D472" s="41">
        <f t="shared" si="31"/>
        <v>1789.38</v>
      </c>
      <c r="E472" s="41">
        <f t="shared" si="31"/>
        <v>1764.97</v>
      </c>
      <c r="F472" s="41">
        <f t="shared" si="31"/>
        <v>1745.3600000000001</v>
      </c>
      <c r="G472" s="41">
        <f t="shared" si="31"/>
        <v>1733.95</v>
      </c>
      <c r="H472" s="41">
        <f t="shared" si="31"/>
        <v>1714.3600000000001</v>
      </c>
      <c r="I472" s="41">
        <f t="shared" si="31"/>
        <v>2040.59</v>
      </c>
      <c r="J472" s="41">
        <f t="shared" si="31"/>
        <v>2328.98</v>
      </c>
      <c r="K472" s="41">
        <f t="shared" si="31"/>
        <v>2515.85</v>
      </c>
      <c r="L472" s="41">
        <f t="shared" si="31"/>
        <v>2594.83</v>
      </c>
      <c r="M472" s="41">
        <f t="shared" si="31"/>
        <v>2613.5</v>
      </c>
      <c r="N472" s="41">
        <f t="shared" si="31"/>
        <v>2599.48</v>
      </c>
      <c r="O472" s="41">
        <f t="shared" si="31"/>
        <v>2582.98</v>
      </c>
      <c r="P472" s="41">
        <f t="shared" si="31"/>
        <v>2577.2600000000002</v>
      </c>
      <c r="Q472" s="41">
        <f t="shared" si="31"/>
        <v>2503.14</v>
      </c>
      <c r="R472" s="41">
        <f t="shared" si="31"/>
        <v>2455.06</v>
      </c>
      <c r="S472" s="41">
        <f t="shared" si="31"/>
        <v>2509.86</v>
      </c>
      <c r="T472" s="41">
        <f t="shared" si="31"/>
        <v>2558.11</v>
      </c>
      <c r="U472" s="41">
        <f t="shared" si="31"/>
        <v>2610.4299999999998</v>
      </c>
      <c r="V472" s="41">
        <f t="shared" si="31"/>
        <v>2631.86</v>
      </c>
      <c r="W472" s="41">
        <f t="shared" si="31"/>
        <v>2634.88</v>
      </c>
      <c r="X472" s="41">
        <f t="shared" si="31"/>
        <v>2296.69</v>
      </c>
      <c r="Y472" s="41">
        <f t="shared" si="31"/>
        <v>2041.78</v>
      </c>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row>
    <row r="473" spans="1:75" ht="12" x14ac:dyDescent="0.2">
      <c r="A473" s="33">
        <v>9</v>
      </c>
      <c r="B473" s="41">
        <f t="shared" si="31"/>
        <v>1984.79</v>
      </c>
      <c r="C473" s="41">
        <f t="shared" si="31"/>
        <v>1810.23</v>
      </c>
      <c r="D473" s="41">
        <f t="shared" si="31"/>
        <v>1708.8</v>
      </c>
      <c r="E473" s="41">
        <f t="shared" si="31"/>
        <v>1663.27</v>
      </c>
      <c r="F473" s="41">
        <f t="shared" si="31"/>
        <v>1654.66</v>
      </c>
      <c r="G473" s="41">
        <f t="shared" si="31"/>
        <v>1678.89</v>
      </c>
      <c r="H473" s="41">
        <f t="shared" si="31"/>
        <v>1729.55</v>
      </c>
      <c r="I473" s="41">
        <f t="shared" si="31"/>
        <v>1997.38</v>
      </c>
      <c r="J473" s="41">
        <f t="shared" si="31"/>
        <v>2249.7599999999998</v>
      </c>
      <c r="K473" s="41">
        <f t="shared" si="31"/>
        <v>2538.67</v>
      </c>
      <c r="L473" s="41">
        <f t="shared" si="31"/>
        <v>2620.9699999999998</v>
      </c>
      <c r="M473" s="41">
        <f t="shared" si="31"/>
        <v>2639.52</v>
      </c>
      <c r="N473" s="41">
        <f t="shared" si="31"/>
        <v>2618.41</v>
      </c>
      <c r="O473" s="41">
        <f t="shared" si="31"/>
        <v>2605.23</v>
      </c>
      <c r="P473" s="41">
        <f t="shared" si="31"/>
        <v>2596.84</v>
      </c>
      <c r="Q473" s="41">
        <f t="shared" si="31"/>
        <v>2541.9900000000002</v>
      </c>
      <c r="R473" s="41">
        <f t="shared" si="31"/>
        <v>2488.96</v>
      </c>
      <c r="S473" s="41">
        <f t="shared" si="31"/>
        <v>2499.4299999999998</v>
      </c>
      <c r="T473" s="41">
        <f t="shared" si="31"/>
        <v>2527</v>
      </c>
      <c r="U473" s="41">
        <f t="shared" si="31"/>
        <v>2592.0300000000002</v>
      </c>
      <c r="V473" s="41">
        <f t="shared" si="31"/>
        <v>2620.7600000000002</v>
      </c>
      <c r="W473" s="41">
        <f t="shared" si="31"/>
        <v>2638.94</v>
      </c>
      <c r="X473" s="41">
        <f t="shared" si="31"/>
        <v>2218.0299999999997</v>
      </c>
      <c r="Y473" s="41">
        <f t="shared" si="31"/>
        <v>2050.1800000000003</v>
      </c>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row>
    <row r="474" spans="1:75" ht="12" x14ac:dyDescent="0.2">
      <c r="A474" s="33">
        <v>10</v>
      </c>
      <c r="B474" s="41">
        <f t="shared" si="31"/>
        <v>1830.29</v>
      </c>
      <c r="C474" s="41">
        <f t="shared" si="31"/>
        <v>1659.99</v>
      </c>
      <c r="D474" s="41">
        <f t="shared" si="31"/>
        <v>1613.74</v>
      </c>
      <c r="E474" s="41">
        <f t="shared" si="31"/>
        <v>1614.13</v>
      </c>
      <c r="F474" s="41">
        <f t="shared" si="31"/>
        <v>1613.8</v>
      </c>
      <c r="G474" s="41">
        <f t="shared" si="31"/>
        <v>1618.88</v>
      </c>
      <c r="H474" s="41">
        <f t="shared" si="31"/>
        <v>1622.49</v>
      </c>
      <c r="I474" s="41">
        <f t="shared" si="31"/>
        <v>1889.38</v>
      </c>
      <c r="J474" s="41">
        <f t="shared" si="31"/>
        <v>2189.85</v>
      </c>
      <c r="K474" s="41">
        <f t="shared" si="31"/>
        <v>2517.33</v>
      </c>
      <c r="L474" s="41">
        <f t="shared" si="31"/>
        <v>2615.54</v>
      </c>
      <c r="M474" s="41">
        <f t="shared" si="31"/>
        <v>2625.81</v>
      </c>
      <c r="N474" s="41">
        <f t="shared" si="31"/>
        <v>2623.07</v>
      </c>
      <c r="O474" s="41">
        <f t="shared" si="31"/>
        <v>2607.85</v>
      </c>
      <c r="P474" s="41">
        <f t="shared" si="31"/>
        <v>2601.42</v>
      </c>
      <c r="Q474" s="41">
        <f t="shared" si="31"/>
        <v>2520.59</v>
      </c>
      <c r="R474" s="41">
        <f t="shared" si="31"/>
        <v>2430.56</v>
      </c>
      <c r="S474" s="41">
        <f t="shared" si="31"/>
        <v>2452.98</v>
      </c>
      <c r="T474" s="41">
        <f t="shared" si="31"/>
        <v>2451.7399999999998</v>
      </c>
      <c r="U474" s="41">
        <f t="shared" si="31"/>
        <v>2477.06</v>
      </c>
      <c r="V474" s="41">
        <f t="shared" si="31"/>
        <v>2551.09</v>
      </c>
      <c r="W474" s="41">
        <f t="shared" si="31"/>
        <v>2585.14</v>
      </c>
      <c r="X474" s="41">
        <f t="shared" si="31"/>
        <v>2175.7799999999997</v>
      </c>
      <c r="Y474" s="41">
        <f t="shared" si="31"/>
        <v>2039.06</v>
      </c>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row>
    <row r="475" spans="1:75" ht="12" x14ac:dyDescent="0.2">
      <c r="A475" s="33">
        <v>11</v>
      </c>
      <c r="B475" s="41">
        <f t="shared" si="31"/>
        <v>1978.95</v>
      </c>
      <c r="C475" s="41">
        <f t="shared" si="31"/>
        <v>1780.9</v>
      </c>
      <c r="D475" s="41">
        <f t="shared" si="31"/>
        <v>1703.02</v>
      </c>
      <c r="E475" s="41">
        <f t="shared" si="31"/>
        <v>1677.03</v>
      </c>
      <c r="F475" s="41">
        <f t="shared" si="31"/>
        <v>1657.92</v>
      </c>
      <c r="G475" s="41">
        <f t="shared" si="31"/>
        <v>1670.82</v>
      </c>
      <c r="H475" s="41">
        <f t="shared" si="31"/>
        <v>1646.6200000000001</v>
      </c>
      <c r="I475" s="41">
        <f t="shared" si="31"/>
        <v>1911.04</v>
      </c>
      <c r="J475" s="41">
        <f t="shared" si="31"/>
        <v>2195.2399999999998</v>
      </c>
      <c r="K475" s="41">
        <f t="shared" si="31"/>
        <v>2564.4699999999998</v>
      </c>
      <c r="L475" s="41">
        <f t="shared" si="31"/>
        <v>2633.83</v>
      </c>
      <c r="M475" s="41">
        <f t="shared" si="31"/>
        <v>2656.79</v>
      </c>
      <c r="N475" s="41">
        <f t="shared" si="31"/>
        <v>2661.98</v>
      </c>
      <c r="O475" s="41">
        <f t="shared" si="31"/>
        <v>2653.1</v>
      </c>
      <c r="P475" s="41">
        <f t="shared" si="31"/>
        <v>2648.52</v>
      </c>
      <c r="Q475" s="41">
        <f t="shared" si="31"/>
        <v>2610.0700000000002</v>
      </c>
      <c r="R475" s="41">
        <f t="shared" si="31"/>
        <v>2547.62</v>
      </c>
      <c r="S475" s="41">
        <f t="shared" si="31"/>
        <v>2609.16</v>
      </c>
      <c r="T475" s="41">
        <f t="shared" si="31"/>
        <v>2628.8</v>
      </c>
      <c r="U475" s="41">
        <f t="shared" si="31"/>
        <v>2649.67</v>
      </c>
      <c r="V475" s="41">
        <f t="shared" si="31"/>
        <v>2678.73</v>
      </c>
      <c r="W475" s="41">
        <f t="shared" si="31"/>
        <v>2692.29</v>
      </c>
      <c r="X475" s="41">
        <f t="shared" si="31"/>
        <v>2401.7199999999998</v>
      </c>
      <c r="Y475" s="41">
        <f t="shared" si="31"/>
        <v>2080.81</v>
      </c>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row>
    <row r="476" spans="1:75" ht="12" x14ac:dyDescent="0.2">
      <c r="A476" s="33">
        <v>12</v>
      </c>
      <c r="B476" s="41">
        <f t="shared" si="31"/>
        <v>1877.1200000000001</v>
      </c>
      <c r="C476" s="41">
        <f t="shared" si="31"/>
        <v>1744.56</v>
      </c>
      <c r="D476" s="41">
        <f t="shared" si="31"/>
        <v>1664.8</v>
      </c>
      <c r="E476" s="41">
        <f t="shared" si="31"/>
        <v>1631.3</v>
      </c>
      <c r="F476" s="41">
        <f t="shared" si="31"/>
        <v>1663.85</v>
      </c>
      <c r="G476" s="41">
        <f t="shared" si="31"/>
        <v>1751.2</v>
      </c>
      <c r="H476" s="41">
        <f t="shared" si="31"/>
        <v>1976.43</v>
      </c>
      <c r="I476" s="41">
        <f t="shared" si="31"/>
        <v>2337.66</v>
      </c>
      <c r="J476" s="41">
        <f t="shared" si="31"/>
        <v>2677.57</v>
      </c>
      <c r="K476" s="41">
        <f t="shared" si="31"/>
        <v>2749.87</v>
      </c>
      <c r="L476" s="41">
        <f t="shared" si="31"/>
        <v>2758.11</v>
      </c>
      <c r="M476" s="41">
        <f t="shared" si="31"/>
        <v>2782.8</v>
      </c>
      <c r="N476" s="41">
        <f t="shared" si="31"/>
        <v>2761.16</v>
      </c>
      <c r="O476" s="41">
        <f t="shared" si="31"/>
        <v>2769.39</v>
      </c>
      <c r="P476" s="41">
        <f t="shared" si="31"/>
        <v>2775.37</v>
      </c>
      <c r="Q476" s="41">
        <f t="shared" ref="Q476:Y476" si="32">Q374</f>
        <v>2746.73</v>
      </c>
      <c r="R476" s="41">
        <f t="shared" si="32"/>
        <v>2740.57</v>
      </c>
      <c r="S476" s="41">
        <f t="shared" si="32"/>
        <v>2710.98</v>
      </c>
      <c r="T476" s="41">
        <f t="shared" si="32"/>
        <v>2670.51</v>
      </c>
      <c r="U476" s="41">
        <f t="shared" si="32"/>
        <v>2635.86</v>
      </c>
      <c r="V476" s="41">
        <f t="shared" si="32"/>
        <v>2643.79</v>
      </c>
      <c r="W476" s="41">
        <f t="shared" si="32"/>
        <v>2601.86</v>
      </c>
      <c r="X476" s="41">
        <f t="shared" si="32"/>
        <v>2145.9</v>
      </c>
      <c r="Y476" s="41">
        <f t="shared" si="32"/>
        <v>1974.94</v>
      </c>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row>
    <row r="477" spans="1:75" ht="12" x14ac:dyDescent="0.2">
      <c r="A477" s="33">
        <v>13</v>
      </c>
      <c r="B477" s="41">
        <f t="shared" ref="B477:Y487" si="33">B375</f>
        <v>1808.72</v>
      </c>
      <c r="C477" s="41">
        <f t="shared" si="33"/>
        <v>1643.34</v>
      </c>
      <c r="D477" s="41">
        <f t="shared" si="33"/>
        <v>1565.6200000000001</v>
      </c>
      <c r="E477" s="41">
        <f t="shared" si="33"/>
        <v>1546.25</v>
      </c>
      <c r="F477" s="41">
        <f t="shared" si="33"/>
        <v>1621.03</v>
      </c>
      <c r="G477" s="41">
        <f t="shared" si="33"/>
        <v>1710.46</v>
      </c>
      <c r="H477" s="41">
        <f t="shared" si="33"/>
        <v>1893.3</v>
      </c>
      <c r="I477" s="41">
        <f t="shared" si="33"/>
        <v>2151.65</v>
      </c>
      <c r="J477" s="41">
        <f t="shared" si="33"/>
        <v>2530.0700000000002</v>
      </c>
      <c r="K477" s="41">
        <f t="shared" si="33"/>
        <v>2701.7400000000002</v>
      </c>
      <c r="L477" s="41">
        <f t="shared" si="33"/>
        <v>2737.91</v>
      </c>
      <c r="M477" s="41">
        <f t="shared" si="33"/>
        <v>2726.39</v>
      </c>
      <c r="N477" s="41">
        <f t="shared" si="33"/>
        <v>2716.76</v>
      </c>
      <c r="O477" s="41">
        <f t="shared" si="33"/>
        <v>2730.92</v>
      </c>
      <c r="P477" s="41">
        <f t="shared" si="33"/>
        <v>2818.59</v>
      </c>
      <c r="Q477" s="41">
        <f t="shared" si="33"/>
        <v>2848.92</v>
      </c>
      <c r="R477" s="41">
        <f t="shared" si="33"/>
        <v>2763.03</v>
      </c>
      <c r="S477" s="41">
        <f t="shared" si="33"/>
        <v>2741.11</v>
      </c>
      <c r="T477" s="41">
        <f t="shared" si="33"/>
        <v>2729.46</v>
      </c>
      <c r="U477" s="41">
        <f t="shared" si="33"/>
        <v>2729.87</v>
      </c>
      <c r="V477" s="41">
        <f t="shared" si="33"/>
        <v>2777.61</v>
      </c>
      <c r="W477" s="41">
        <f t="shared" si="33"/>
        <v>2633.34</v>
      </c>
      <c r="X477" s="41">
        <f t="shared" si="33"/>
        <v>2143.33</v>
      </c>
      <c r="Y477" s="41">
        <f t="shared" si="33"/>
        <v>1986.99</v>
      </c>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row>
    <row r="478" spans="1:75" ht="12" x14ac:dyDescent="0.2">
      <c r="A478" s="33">
        <v>14</v>
      </c>
      <c r="B478" s="41">
        <f t="shared" si="33"/>
        <v>1834.1</v>
      </c>
      <c r="C478" s="41">
        <f t="shared" si="33"/>
        <v>1733.35</v>
      </c>
      <c r="D478" s="41">
        <f t="shared" si="33"/>
        <v>1590.67</v>
      </c>
      <c r="E478" s="41">
        <f t="shared" si="33"/>
        <v>1568.04</v>
      </c>
      <c r="F478" s="41">
        <f t="shared" si="33"/>
        <v>1583.32</v>
      </c>
      <c r="G478" s="41">
        <f t="shared" si="33"/>
        <v>1754.77</v>
      </c>
      <c r="H478" s="41">
        <f t="shared" si="33"/>
        <v>2009.99</v>
      </c>
      <c r="I478" s="41">
        <f t="shared" si="33"/>
        <v>2395.7399999999998</v>
      </c>
      <c r="J478" s="41">
        <f t="shared" si="33"/>
        <v>2702.54</v>
      </c>
      <c r="K478" s="41">
        <f t="shared" si="33"/>
        <v>2831.25</v>
      </c>
      <c r="L478" s="41">
        <f t="shared" si="33"/>
        <v>2907.8</v>
      </c>
      <c r="M478" s="41">
        <f t="shared" si="33"/>
        <v>2876.78</v>
      </c>
      <c r="N478" s="41">
        <f t="shared" si="33"/>
        <v>2842.65</v>
      </c>
      <c r="O478" s="41">
        <f t="shared" si="33"/>
        <v>2886.9</v>
      </c>
      <c r="P478" s="41">
        <f t="shared" si="33"/>
        <v>2973.5</v>
      </c>
      <c r="Q478" s="41">
        <f t="shared" si="33"/>
        <v>2939.76</v>
      </c>
      <c r="R478" s="41">
        <f t="shared" si="33"/>
        <v>2862.42</v>
      </c>
      <c r="S478" s="41">
        <f t="shared" si="33"/>
        <v>2833.41</v>
      </c>
      <c r="T478" s="41">
        <f t="shared" si="33"/>
        <v>2776.47</v>
      </c>
      <c r="U478" s="41">
        <f t="shared" si="33"/>
        <v>2737.36</v>
      </c>
      <c r="V478" s="41">
        <f t="shared" si="33"/>
        <v>2846.85</v>
      </c>
      <c r="W478" s="41">
        <f t="shared" si="33"/>
        <v>2701.19</v>
      </c>
      <c r="X478" s="41">
        <f t="shared" si="33"/>
        <v>2273.85</v>
      </c>
      <c r="Y478" s="41">
        <f t="shared" si="33"/>
        <v>2065.6999999999998</v>
      </c>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row>
    <row r="479" spans="1:75" ht="12" x14ac:dyDescent="0.2">
      <c r="A479" s="33">
        <v>15</v>
      </c>
      <c r="B479" s="41">
        <f t="shared" si="33"/>
        <v>1864.41</v>
      </c>
      <c r="C479" s="41">
        <f t="shared" si="33"/>
        <v>1779.8600000000001</v>
      </c>
      <c r="D479" s="41">
        <f t="shared" si="33"/>
        <v>1689.1200000000001</v>
      </c>
      <c r="E479" s="41">
        <f t="shared" si="33"/>
        <v>1646.23</v>
      </c>
      <c r="F479" s="41">
        <f t="shared" si="33"/>
        <v>1696.49</v>
      </c>
      <c r="G479" s="41">
        <f t="shared" si="33"/>
        <v>1854.47</v>
      </c>
      <c r="H479" s="41">
        <f t="shared" si="33"/>
        <v>2056.79</v>
      </c>
      <c r="I479" s="41">
        <f t="shared" si="33"/>
        <v>2457.41</v>
      </c>
      <c r="J479" s="41">
        <f t="shared" si="33"/>
        <v>2684.61</v>
      </c>
      <c r="K479" s="41">
        <f t="shared" si="33"/>
        <v>2777.37</v>
      </c>
      <c r="L479" s="41">
        <f t="shared" si="33"/>
        <v>2788.44</v>
      </c>
      <c r="M479" s="41">
        <f t="shared" si="33"/>
        <v>2751.16</v>
      </c>
      <c r="N479" s="41">
        <f t="shared" si="33"/>
        <v>2738.2</v>
      </c>
      <c r="O479" s="41">
        <f t="shared" si="33"/>
        <v>2762.26</v>
      </c>
      <c r="P479" s="41">
        <f t="shared" si="33"/>
        <v>2856.1</v>
      </c>
      <c r="Q479" s="41">
        <f t="shared" si="33"/>
        <v>2791.19</v>
      </c>
      <c r="R479" s="41">
        <f t="shared" si="33"/>
        <v>2755.33</v>
      </c>
      <c r="S479" s="41">
        <f t="shared" si="33"/>
        <v>2735.31</v>
      </c>
      <c r="T479" s="41">
        <f t="shared" si="33"/>
        <v>2742.58</v>
      </c>
      <c r="U479" s="41">
        <f t="shared" si="33"/>
        <v>2731.2</v>
      </c>
      <c r="V479" s="41">
        <f t="shared" si="33"/>
        <v>2749.95</v>
      </c>
      <c r="W479" s="41">
        <f t="shared" si="33"/>
        <v>2672.73</v>
      </c>
      <c r="X479" s="41">
        <f t="shared" si="33"/>
        <v>2396.3399999999997</v>
      </c>
      <c r="Y479" s="41">
        <f t="shared" si="33"/>
        <v>2077</v>
      </c>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row>
    <row r="480" spans="1:75" ht="12" x14ac:dyDescent="0.2">
      <c r="A480" s="33">
        <v>16</v>
      </c>
      <c r="B480" s="41">
        <f t="shared" si="33"/>
        <v>1802.3700000000001</v>
      </c>
      <c r="C480" s="41">
        <f t="shared" si="33"/>
        <v>1630.26</v>
      </c>
      <c r="D480" s="41">
        <f t="shared" si="33"/>
        <v>1505.1100000000001</v>
      </c>
      <c r="E480" s="41">
        <f t="shared" si="33"/>
        <v>1438.1299999999999</v>
      </c>
      <c r="F480" s="41">
        <f t="shared" si="33"/>
        <v>1525.68</v>
      </c>
      <c r="G480" s="41">
        <f t="shared" si="33"/>
        <v>1723.1</v>
      </c>
      <c r="H480" s="41">
        <f t="shared" si="33"/>
        <v>1979.43</v>
      </c>
      <c r="I480" s="41">
        <f t="shared" si="33"/>
        <v>2241.23</v>
      </c>
      <c r="J480" s="41">
        <f t="shared" si="33"/>
        <v>2569.41</v>
      </c>
      <c r="K480" s="41">
        <f t="shared" si="33"/>
        <v>2634.52</v>
      </c>
      <c r="L480" s="41">
        <f t="shared" si="33"/>
        <v>2629.67</v>
      </c>
      <c r="M480" s="41">
        <f t="shared" si="33"/>
        <v>2586.39</v>
      </c>
      <c r="N480" s="41">
        <f t="shared" si="33"/>
        <v>2613.96</v>
      </c>
      <c r="O480" s="41">
        <f t="shared" si="33"/>
        <v>2626.21</v>
      </c>
      <c r="P480" s="41">
        <f t="shared" si="33"/>
        <v>2712.61</v>
      </c>
      <c r="Q480" s="41">
        <f t="shared" si="33"/>
        <v>2688.03</v>
      </c>
      <c r="R480" s="41">
        <f t="shared" si="33"/>
        <v>2628.55</v>
      </c>
      <c r="S480" s="41">
        <f t="shared" si="33"/>
        <v>2582.17</v>
      </c>
      <c r="T480" s="41">
        <f t="shared" si="33"/>
        <v>2568.96</v>
      </c>
      <c r="U480" s="41">
        <f t="shared" si="33"/>
        <v>2556.7600000000002</v>
      </c>
      <c r="V480" s="41">
        <f t="shared" si="33"/>
        <v>2604.14</v>
      </c>
      <c r="W480" s="41">
        <f t="shared" si="33"/>
        <v>2627.87</v>
      </c>
      <c r="X480" s="41">
        <f t="shared" si="33"/>
        <v>2332.39</v>
      </c>
      <c r="Y480" s="41">
        <f t="shared" si="33"/>
        <v>2014.17</v>
      </c>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row>
    <row r="481" spans="1:75" ht="12" x14ac:dyDescent="0.2">
      <c r="A481" s="33">
        <v>17</v>
      </c>
      <c r="B481" s="41">
        <f t="shared" si="33"/>
        <v>1910.66</v>
      </c>
      <c r="C481" s="41">
        <f t="shared" si="33"/>
        <v>1857.22</v>
      </c>
      <c r="D481" s="41">
        <f t="shared" si="33"/>
        <v>1693.43</v>
      </c>
      <c r="E481" s="41">
        <f t="shared" si="33"/>
        <v>1614.1</v>
      </c>
      <c r="F481" s="41">
        <f t="shared" si="33"/>
        <v>1604.1200000000001</v>
      </c>
      <c r="G481" s="41">
        <f t="shared" si="33"/>
        <v>1511.03</v>
      </c>
      <c r="H481" s="41">
        <f t="shared" si="33"/>
        <v>1613.73</v>
      </c>
      <c r="I481" s="41">
        <f t="shared" si="33"/>
        <v>1978.38</v>
      </c>
      <c r="J481" s="41">
        <f t="shared" si="33"/>
        <v>2280.29</v>
      </c>
      <c r="K481" s="41">
        <f t="shared" si="33"/>
        <v>2584.73</v>
      </c>
      <c r="L481" s="41">
        <f t="shared" si="33"/>
        <v>2682.47</v>
      </c>
      <c r="M481" s="41">
        <f t="shared" si="33"/>
        <v>2717.1</v>
      </c>
      <c r="N481" s="41">
        <f t="shared" si="33"/>
        <v>2718.45</v>
      </c>
      <c r="O481" s="41">
        <f t="shared" si="33"/>
        <v>2680.59</v>
      </c>
      <c r="P481" s="41">
        <f t="shared" si="33"/>
        <v>2713.7400000000002</v>
      </c>
      <c r="Q481" s="41">
        <f t="shared" si="33"/>
        <v>2698.2400000000002</v>
      </c>
      <c r="R481" s="41">
        <f t="shared" si="33"/>
        <v>2680.83</v>
      </c>
      <c r="S481" s="41">
        <f t="shared" si="33"/>
        <v>2682.56</v>
      </c>
      <c r="T481" s="41">
        <f t="shared" si="33"/>
        <v>2678.29</v>
      </c>
      <c r="U481" s="41">
        <f t="shared" si="33"/>
        <v>2677.98</v>
      </c>
      <c r="V481" s="41">
        <f t="shared" si="33"/>
        <v>2705.64</v>
      </c>
      <c r="W481" s="41">
        <f t="shared" si="33"/>
        <v>2689.43</v>
      </c>
      <c r="X481" s="41">
        <f t="shared" si="33"/>
        <v>2268.5</v>
      </c>
      <c r="Y481" s="41">
        <f t="shared" si="33"/>
        <v>2075.0899999999997</v>
      </c>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row>
    <row r="482" spans="1:75" ht="12" x14ac:dyDescent="0.2">
      <c r="A482" s="33">
        <v>18</v>
      </c>
      <c r="B482" s="41">
        <f t="shared" si="33"/>
        <v>1803.6100000000001</v>
      </c>
      <c r="C482" s="41">
        <f t="shared" si="33"/>
        <v>1658.81</v>
      </c>
      <c r="D482" s="41">
        <f t="shared" si="33"/>
        <v>1600.92</v>
      </c>
      <c r="E482" s="41">
        <f t="shared" si="33"/>
        <v>1471.03</v>
      </c>
      <c r="F482" s="41">
        <f t="shared" si="33"/>
        <v>1432.99</v>
      </c>
      <c r="G482" s="41">
        <f t="shared" si="33"/>
        <v>1368.05</v>
      </c>
      <c r="H482" s="41">
        <f t="shared" si="33"/>
        <v>1361.57</v>
      </c>
      <c r="I482" s="41">
        <f t="shared" si="33"/>
        <v>1668.85</v>
      </c>
      <c r="J482" s="41">
        <f t="shared" si="33"/>
        <v>2139.38</v>
      </c>
      <c r="K482" s="41">
        <f t="shared" si="33"/>
        <v>2513.1799999999998</v>
      </c>
      <c r="L482" s="41">
        <f t="shared" si="33"/>
        <v>2671.28</v>
      </c>
      <c r="M482" s="41">
        <f t="shared" si="33"/>
        <v>2691.3</v>
      </c>
      <c r="N482" s="41">
        <f t="shared" si="33"/>
        <v>2688.41</v>
      </c>
      <c r="O482" s="41">
        <f t="shared" si="33"/>
        <v>2688</v>
      </c>
      <c r="P482" s="41">
        <f t="shared" si="33"/>
        <v>2684.78</v>
      </c>
      <c r="Q482" s="41">
        <f t="shared" si="33"/>
        <v>2646.86</v>
      </c>
      <c r="R482" s="41">
        <f t="shared" si="33"/>
        <v>2520.1999999999998</v>
      </c>
      <c r="S482" s="41">
        <f t="shared" si="33"/>
        <v>2542.75</v>
      </c>
      <c r="T482" s="41">
        <f t="shared" si="33"/>
        <v>2615.64</v>
      </c>
      <c r="U482" s="41">
        <f t="shared" si="33"/>
        <v>2662.13</v>
      </c>
      <c r="V482" s="41">
        <f t="shared" si="33"/>
        <v>2697.8</v>
      </c>
      <c r="W482" s="41">
        <f t="shared" si="33"/>
        <v>2729.07</v>
      </c>
      <c r="X482" s="41">
        <f t="shared" si="33"/>
        <v>2391.3199999999997</v>
      </c>
      <c r="Y482" s="41">
        <f t="shared" si="33"/>
        <v>1987.33</v>
      </c>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row>
    <row r="483" spans="1:75" ht="12" x14ac:dyDescent="0.2">
      <c r="A483" s="33">
        <v>19</v>
      </c>
      <c r="B483" s="41">
        <f t="shared" si="33"/>
        <v>1823.69</v>
      </c>
      <c r="C483" s="41">
        <f t="shared" si="33"/>
        <v>1710.95</v>
      </c>
      <c r="D483" s="41">
        <f t="shared" si="33"/>
        <v>1629.53</v>
      </c>
      <c r="E483" s="41">
        <f t="shared" si="33"/>
        <v>1607.74</v>
      </c>
      <c r="F483" s="41">
        <f t="shared" si="33"/>
        <v>1633.69</v>
      </c>
      <c r="G483" s="41">
        <f t="shared" si="33"/>
        <v>1705.8700000000001</v>
      </c>
      <c r="H483" s="41">
        <f t="shared" si="33"/>
        <v>1945.17</v>
      </c>
      <c r="I483" s="41">
        <f t="shared" si="33"/>
        <v>2320.92</v>
      </c>
      <c r="J483" s="41">
        <f t="shared" si="33"/>
        <v>2688.47</v>
      </c>
      <c r="K483" s="41">
        <f t="shared" si="33"/>
        <v>2783.54</v>
      </c>
      <c r="L483" s="41">
        <f t="shared" si="33"/>
        <v>2813.48</v>
      </c>
      <c r="M483" s="41">
        <f t="shared" si="33"/>
        <v>2792.51</v>
      </c>
      <c r="N483" s="41">
        <f t="shared" si="33"/>
        <v>2727.69</v>
      </c>
      <c r="O483" s="41">
        <f t="shared" si="33"/>
        <v>2771.95</v>
      </c>
      <c r="P483" s="41">
        <f t="shared" si="33"/>
        <v>2844.23</v>
      </c>
      <c r="Q483" s="41">
        <f t="shared" si="33"/>
        <v>2801.17</v>
      </c>
      <c r="R483" s="41">
        <f t="shared" si="33"/>
        <v>2721.87</v>
      </c>
      <c r="S483" s="41">
        <f t="shared" si="33"/>
        <v>2681.86</v>
      </c>
      <c r="T483" s="41">
        <f t="shared" si="33"/>
        <v>2667.61</v>
      </c>
      <c r="U483" s="41">
        <f t="shared" si="33"/>
        <v>2673.08</v>
      </c>
      <c r="V483" s="41">
        <f t="shared" si="33"/>
        <v>2682.03</v>
      </c>
      <c r="W483" s="41">
        <f t="shared" si="33"/>
        <v>2647.96</v>
      </c>
      <c r="X483" s="41">
        <f t="shared" si="33"/>
        <v>2196.2799999999997</v>
      </c>
      <c r="Y483" s="41">
        <f t="shared" si="33"/>
        <v>1978.72</v>
      </c>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row>
    <row r="484" spans="1:75" ht="12" x14ac:dyDescent="0.2">
      <c r="A484" s="33">
        <v>20</v>
      </c>
      <c r="B484" s="41">
        <f t="shared" si="33"/>
        <v>1846.22</v>
      </c>
      <c r="C484" s="41">
        <f t="shared" si="33"/>
        <v>1648</v>
      </c>
      <c r="D484" s="41">
        <f t="shared" si="33"/>
        <v>1450.69</v>
      </c>
      <c r="E484" s="41">
        <f t="shared" si="33"/>
        <v>1405.33</v>
      </c>
      <c r="F484" s="41">
        <f t="shared" si="33"/>
        <v>1472.78</v>
      </c>
      <c r="G484" s="41">
        <f t="shared" si="33"/>
        <v>1705.85</v>
      </c>
      <c r="H484" s="41">
        <f t="shared" si="33"/>
        <v>1898.06</v>
      </c>
      <c r="I484" s="41">
        <f t="shared" si="33"/>
        <v>2270.89</v>
      </c>
      <c r="J484" s="41">
        <f t="shared" si="33"/>
        <v>2644.35</v>
      </c>
      <c r="K484" s="41">
        <f t="shared" si="33"/>
        <v>2903.48</v>
      </c>
      <c r="L484" s="41">
        <f t="shared" si="33"/>
        <v>2921.6</v>
      </c>
      <c r="M484" s="41">
        <f t="shared" si="33"/>
        <v>2900.47</v>
      </c>
      <c r="N484" s="41">
        <f t="shared" si="33"/>
        <v>2891.77</v>
      </c>
      <c r="O484" s="41">
        <f t="shared" si="33"/>
        <v>2905.65</v>
      </c>
      <c r="P484" s="41">
        <f t="shared" si="33"/>
        <v>3050.93</v>
      </c>
      <c r="Q484" s="41">
        <f t="shared" si="33"/>
        <v>2920.14</v>
      </c>
      <c r="R484" s="41">
        <f t="shared" si="33"/>
        <v>2816.05</v>
      </c>
      <c r="S484" s="41">
        <f t="shared" si="33"/>
        <v>2717.17</v>
      </c>
      <c r="T484" s="41">
        <f t="shared" si="33"/>
        <v>2696.4900000000002</v>
      </c>
      <c r="U484" s="41">
        <f t="shared" si="33"/>
        <v>2690.7400000000002</v>
      </c>
      <c r="V484" s="41">
        <f t="shared" si="33"/>
        <v>2664.57</v>
      </c>
      <c r="W484" s="41">
        <f t="shared" si="33"/>
        <v>2637.73</v>
      </c>
      <c r="X484" s="41">
        <f t="shared" si="33"/>
        <v>2216.8399999999997</v>
      </c>
      <c r="Y484" s="41">
        <f t="shared" si="33"/>
        <v>2061.19</v>
      </c>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row>
    <row r="485" spans="1:75" ht="12" x14ac:dyDescent="0.2">
      <c r="A485" s="33">
        <v>21</v>
      </c>
      <c r="B485" s="41">
        <f t="shared" si="33"/>
        <v>1794.96</v>
      </c>
      <c r="C485" s="41">
        <f t="shared" si="33"/>
        <v>1692.65</v>
      </c>
      <c r="D485" s="41">
        <f t="shared" si="33"/>
        <v>1593.38</v>
      </c>
      <c r="E485" s="41">
        <f t="shared" si="33"/>
        <v>1485.44</v>
      </c>
      <c r="F485" s="41">
        <f t="shared" si="33"/>
        <v>1543.17</v>
      </c>
      <c r="G485" s="41">
        <f t="shared" si="33"/>
        <v>1725.06</v>
      </c>
      <c r="H485" s="41">
        <f t="shared" si="33"/>
        <v>1868.1</v>
      </c>
      <c r="I485" s="41">
        <f t="shared" si="33"/>
        <v>2298.2399999999998</v>
      </c>
      <c r="J485" s="41">
        <f t="shared" si="33"/>
        <v>2587.17</v>
      </c>
      <c r="K485" s="41">
        <f t="shared" si="33"/>
        <v>2814.93</v>
      </c>
      <c r="L485" s="41">
        <f t="shared" si="33"/>
        <v>2939.4</v>
      </c>
      <c r="M485" s="41">
        <f t="shared" si="33"/>
        <v>2850.14</v>
      </c>
      <c r="N485" s="41">
        <f t="shared" si="33"/>
        <v>2813.25</v>
      </c>
      <c r="O485" s="41">
        <f t="shared" si="33"/>
        <v>2839.05</v>
      </c>
      <c r="P485" s="41">
        <f t="shared" si="33"/>
        <v>3058.4900000000002</v>
      </c>
      <c r="Q485" s="41">
        <f t="shared" si="33"/>
        <v>2964.72</v>
      </c>
      <c r="R485" s="41">
        <f t="shared" si="33"/>
        <v>2792.04</v>
      </c>
      <c r="S485" s="41">
        <f t="shared" si="33"/>
        <v>2771.55</v>
      </c>
      <c r="T485" s="41">
        <f t="shared" si="33"/>
        <v>2743.42</v>
      </c>
      <c r="U485" s="41">
        <f t="shared" si="33"/>
        <v>2735.07</v>
      </c>
      <c r="V485" s="41">
        <f t="shared" si="33"/>
        <v>2688.59</v>
      </c>
      <c r="W485" s="41">
        <f t="shared" si="33"/>
        <v>2637.95</v>
      </c>
      <c r="X485" s="41">
        <f t="shared" si="33"/>
        <v>2253.52</v>
      </c>
      <c r="Y485" s="41">
        <f t="shared" si="33"/>
        <v>2105.38</v>
      </c>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row>
    <row r="486" spans="1:75" ht="12" x14ac:dyDescent="0.2">
      <c r="A486" s="33">
        <v>22</v>
      </c>
      <c r="B486" s="41">
        <f t="shared" si="33"/>
        <v>1822.8600000000001</v>
      </c>
      <c r="C486" s="41">
        <f t="shared" si="33"/>
        <v>1682.63</v>
      </c>
      <c r="D486" s="41">
        <f t="shared" si="33"/>
        <v>1553.82</v>
      </c>
      <c r="E486" s="41">
        <f t="shared" si="33"/>
        <v>1389.87</v>
      </c>
      <c r="F486" s="41">
        <f t="shared" si="33"/>
        <v>1483.98</v>
      </c>
      <c r="G486" s="41">
        <f t="shared" si="33"/>
        <v>1727.97</v>
      </c>
      <c r="H486" s="41">
        <f t="shared" si="33"/>
        <v>1866.95</v>
      </c>
      <c r="I486" s="41">
        <f t="shared" si="33"/>
        <v>2312.36</v>
      </c>
      <c r="J486" s="41">
        <f t="shared" si="33"/>
        <v>2670.44</v>
      </c>
      <c r="K486" s="41">
        <f t="shared" si="33"/>
        <v>2844.02</v>
      </c>
      <c r="L486" s="41">
        <f t="shared" si="33"/>
        <v>2872.65</v>
      </c>
      <c r="M486" s="41">
        <f t="shared" si="33"/>
        <v>2872.21</v>
      </c>
      <c r="N486" s="41">
        <f t="shared" si="33"/>
        <v>2796.04</v>
      </c>
      <c r="O486" s="41">
        <f t="shared" si="33"/>
        <v>2878.52</v>
      </c>
      <c r="P486" s="41">
        <f t="shared" si="33"/>
        <v>2958.17</v>
      </c>
      <c r="Q486" s="41">
        <f t="shared" si="33"/>
        <v>2896.03</v>
      </c>
      <c r="R486" s="41">
        <f t="shared" si="33"/>
        <v>2808.34</v>
      </c>
      <c r="S486" s="41">
        <f t="shared" si="33"/>
        <v>2748.69</v>
      </c>
      <c r="T486" s="41">
        <f t="shared" si="33"/>
        <v>2745.8</v>
      </c>
      <c r="U486" s="41">
        <f t="shared" si="33"/>
        <v>2729.09</v>
      </c>
      <c r="V486" s="41">
        <f t="shared" si="33"/>
        <v>2745.29</v>
      </c>
      <c r="W486" s="41">
        <f t="shared" si="33"/>
        <v>2667.41</v>
      </c>
      <c r="X486" s="41">
        <f t="shared" si="33"/>
        <v>2273.86</v>
      </c>
      <c r="Y486" s="41">
        <f t="shared" si="33"/>
        <v>2053.5499999999997</v>
      </c>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row>
    <row r="487" spans="1:75" ht="12" x14ac:dyDescent="0.2">
      <c r="A487" s="33">
        <v>23</v>
      </c>
      <c r="B487" s="41">
        <f t="shared" si="33"/>
        <v>1834.74</v>
      </c>
      <c r="C487" s="41">
        <f t="shared" si="33"/>
        <v>1641.64</v>
      </c>
      <c r="D487" s="41">
        <f t="shared" si="33"/>
        <v>1568.95</v>
      </c>
      <c r="E487" s="41">
        <f t="shared" si="33"/>
        <v>1502.6200000000001</v>
      </c>
      <c r="F487" s="41">
        <f t="shared" si="33"/>
        <v>1524.24</v>
      </c>
      <c r="G487" s="41">
        <f t="shared" si="33"/>
        <v>1673.8700000000001</v>
      </c>
      <c r="H487" s="41">
        <f t="shared" si="33"/>
        <v>1913.78</v>
      </c>
      <c r="I487" s="41">
        <f t="shared" si="33"/>
        <v>2338.98</v>
      </c>
      <c r="J487" s="41">
        <f t="shared" si="33"/>
        <v>2686.87</v>
      </c>
      <c r="K487" s="41">
        <f t="shared" si="33"/>
        <v>2787.2400000000002</v>
      </c>
      <c r="L487" s="41">
        <f t="shared" si="33"/>
        <v>2835.64</v>
      </c>
      <c r="M487" s="41">
        <f t="shared" si="33"/>
        <v>2819.46</v>
      </c>
      <c r="N487" s="41">
        <f t="shared" si="33"/>
        <v>2852.97</v>
      </c>
      <c r="O487" s="41">
        <f t="shared" si="33"/>
        <v>2880.52</v>
      </c>
      <c r="P487" s="41">
        <f t="shared" si="33"/>
        <v>2979.01</v>
      </c>
      <c r="Q487" s="41">
        <f t="shared" ref="Q487:Y487" si="34">Q385</f>
        <v>2872.83</v>
      </c>
      <c r="R487" s="41">
        <f t="shared" si="34"/>
        <v>2807.48</v>
      </c>
      <c r="S487" s="41">
        <f t="shared" si="34"/>
        <v>2779.04</v>
      </c>
      <c r="T487" s="41">
        <f t="shared" si="34"/>
        <v>2741.01</v>
      </c>
      <c r="U487" s="41">
        <f t="shared" si="34"/>
        <v>2724.41</v>
      </c>
      <c r="V487" s="41">
        <f t="shared" si="34"/>
        <v>2698.82</v>
      </c>
      <c r="W487" s="41">
        <f t="shared" si="34"/>
        <v>2709.9</v>
      </c>
      <c r="X487" s="41">
        <f t="shared" si="34"/>
        <v>2502.36</v>
      </c>
      <c r="Y487" s="41">
        <f t="shared" si="34"/>
        <v>2116.7399999999998</v>
      </c>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row>
    <row r="488" spans="1:75" ht="12" x14ac:dyDescent="0.2">
      <c r="A488" s="33">
        <v>24</v>
      </c>
      <c r="B488" s="41">
        <f t="shared" ref="B488:Y495" si="35">B386</f>
        <v>2030.8</v>
      </c>
      <c r="C488" s="41">
        <f t="shared" si="35"/>
        <v>1817.52</v>
      </c>
      <c r="D488" s="41">
        <f t="shared" si="35"/>
        <v>1731.75</v>
      </c>
      <c r="E488" s="41">
        <f t="shared" si="35"/>
        <v>1679</v>
      </c>
      <c r="F488" s="41">
        <f t="shared" si="35"/>
        <v>1659.09</v>
      </c>
      <c r="G488" s="41">
        <f t="shared" si="35"/>
        <v>1654.65</v>
      </c>
      <c r="H488" s="41">
        <f t="shared" si="35"/>
        <v>1715.09</v>
      </c>
      <c r="I488" s="41">
        <f t="shared" si="35"/>
        <v>2018.32</v>
      </c>
      <c r="J488" s="41">
        <f t="shared" si="35"/>
        <v>2432.5499999999997</v>
      </c>
      <c r="K488" s="41">
        <f t="shared" si="35"/>
        <v>2720.2</v>
      </c>
      <c r="L488" s="41">
        <f t="shared" si="35"/>
        <v>2796.25</v>
      </c>
      <c r="M488" s="41">
        <f t="shared" si="35"/>
        <v>2804.08</v>
      </c>
      <c r="N488" s="41">
        <f t="shared" si="35"/>
        <v>2793.17</v>
      </c>
      <c r="O488" s="41">
        <f t="shared" si="35"/>
        <v>2794.3</v>
      </c>
      <c r="P488" s="41">
        <f t="shared" si="35"/>
        <v>2785.46</v>
      </c>
      <c r="Q488" s="41">
        <f t="shared" si="35"/>
        <v>2812.71</v>
      </c>
      <c r="R488" s="41">
        <f t="shared" si="35"/>
        <v>2803</v>
      </c>
      <c r="S488" s="41">
        <f t="shared" si="35"/>
        <v>2796.06</v>
      </c>
      <c r="T488" s="41">
        <f t="shared" si="35"/>
        <v>2788.27</v>
      </c>
      <c r="U488" s="41">
        <f t="shared" si="35"/>
        <v>2791.76</v>
      </c>
      <c r="V488" s="41">
        <f t="shared" si="35"/>
        <v>2798.37</v>
      </c>
      <c r="W488" s="41">
        <f t="shared" si="35"/>
        <v>2786.07</v>
      </c>
      <c r="X488" s="41">
        <f t="shared" si="35"/>
        <v>2457.06</v>
      </c>
      <c r="Y488" s="41">
        <f t="shared" si="35"/>
        <v>2091.64</v>
      </c>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row>
    <row r="489" spans="1:75" ht="12" x14ac:dyDescent="0.2">
      <c r="A489" s="33">
        <v>25</v>
      </c>
      <c r="B489" s="41">
        <f t="shared" si="35"/>
        <v>1974.56</v>
      </c>
      <c r="C489" s="41">
        <f t="shared" si="35"/>
        <v>1786.7</v>
      </c>
      <c r="D489" s="41">
        <f t="shared" si="35"/>
        <v>1695.15</v>
      </c>
      <c r="E489" s="41">
        <f t="shared" si="35"/>
        <v>1621.19</v>
      </c>
      <c r="F489" s="41">
        <f t="shared" si="35"/>
        <v>1572.1100000000001</v>
      </c>
      <c r="G489" s="41">
        <f t="shared" si="35"/>
        <v>1616.49</v>
      </c>
      <c r="H489" s="41">
        <f t="shared" si="35"/>
        <v>1547.43</v>
      </c>
      <c r="I489" s="41">
        <f t="shared" si="35"/>
        <v>1805.92</v>
      </c>
      <c r="J489" s="41">
        <f t="shared" si="35"/>
        <v>2154.7199999999998</v>
      </c>
      <c r="K489" s="41">
        <f t="shared" si="35"/>
        <v>2509.0500000000002</v>
      </c>
      <c r="L489" s="41">
        <f t="shared" si="35"/>
        <v>2646.07</v>
      </c>
      <c r="M489" s="41">
        <f t="shared" si="35"/>
        <v>2708.71</v>
      </c>
      <c r="N489" s="41">
        <f t="shared" si="35"/>
        <v>2708.12</v>
      </c>
      <c r="O489" s="41">
        <f t="shared" si="35"/>
        <v>2706.7</v>
      </c>
      <c r="P489" s="41">
        <f t="shared" si="35"/>
        <v>2712.27</v>
      </c>
      <c r="Q489" s="41">
        <f t="shared" si="35"/>
        <v>2669.56</v>
      </c>
      <c r="R489" s="41">
        <f t="shared" si="35"/>
        <v>2605.7800000000002</v>
      </c>
      <c r="S489" s="41">
        <f t="shared" si="35"/>
        <v>2612.75</v>
      </c>
      <c r="T489" s="41">
        <f t="shared" si="35"/>
        <v>2642.47</v>
      </c>
      <c r="U489" s="41">
        <f t="shared" si="35"/>
        <v>2666.01</v>
      </c>
      <c r="V489" s="41">
        <f t="shared" si="35"/>
        <v>2696.5</v>
      </c>
      <c r="W489" s="41">
        <f t="shared" si="35"/>
        <v>2732.87</v>
      </c>
      <c r="X489" s="41">
        <f t="shared" si="35"/>
        <v>2381.29</v>
      </c>
      <c r="Y489" s="41">
        <f t="shared" si="35"/>
        <v>2010.99</v>
      </c>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row>
    <row r="490" spans="1:75" ht="12" x14ac:dyDescent="0.2">
      <c r="A490" s="33">
        <v>26</v>
      </c>
      <c r="B490" s="41">
        <f t="shared" si="35"/>
        <v>1838.43</v>
      </c>
      <c r="C490" s="41">
        <f t="shared" si="35"/>
        <v>1726.1200000000001</v>
      </c>
      <c r="D490" s="41">
        <f t="shared" si="35"/>
        <v>1637.53</v>
      </c>
      <c r="E490" s="41">
        <f t="shared" si="35"/>
        <v>1475.71</v>
      </c>
      <c r="F490" s="41">
        <f t="shared" si="35"/>
        <v>1495.43</v>
      </c>
      <c r="G490" s="41">
        <f t="shared" si="35"/>
        <v>1754.6100000000001</v>
      </c>
      <c r="H490" s="41">
        <f t="shared" si="35"/>
        <v>1862.88</v>
      </c>
      <c r="I490" s="41">
        <f t="shared" si="35"/>
        <v>2170.2999999999997</v>
      </c>
      <c r="J490" s="41">
        <f t="shared" si="35"/>
        <v>2605.69</v>
      </c>
      <c r="K490" s="41">
        <f t="shared" si="35"/>
        <v>2691.45</v>
      </c>
      <c r="L490" s="41">
        <f t="shared" si="35"/>
        <v>2780.54</v>
      </c>
      <c r="M490" s="41">
        <f t="shared" si="35"/>
        <v>2738.42</v>
      </c>
      <c r="N490" s="41">
        <f t="shared" si="35"/>
        <v>2703.64</v>
      </c>
      <c r="O490" s="41">
        <f t="shared" si="35"/>
        <v>2751.61</v>
      </c>
      <c r="P490" s="41">
        <f t="shared" si="35"/>
        <v>2805.25</v>
      </c>
      <c r="Q490" s="41">
        <f t="shared" si="35"/>
        <v>2813.55</v>
      </c>
      <c r="R490" s="41">
        <f t="shared" si="35"/>
        <v>2777.14</v>
      </c>
      <c r="S490" s="41">
        <f t="shared" si="35"/>
        <v>2642.4900000000002</v>
      </c>
      <c r="T490" s="41">
        <f t="shared" si="35"/>
        <v>2599.86</v>
      </c>
      <c r="U490" s="41">
        <f t="shared" si="35"/>
        <v>2501.6799999999998</v>
      </c>
      <c r="V490" s="41">
        <f t="shared" si="35"/>
        <v>2527.36</v>
      </c>
      <c r="W490" s="41">
        <f t="shared" si="35"/>
        <v>2433.66</v>
      </c>
      <c r="X490" s="41">
        <f t="shared" si="35"/>
        <v>2031.97</v>
      </c>
      <c r="Y490" s="41">
        <f t="shared" si="35"/>
        <v>1910.89</v>
      </c>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row>
    <row r="491" spans="1:75" ht="12" x14ac:dyDescent="0.2">
      <c r="A491" s="33">
        <v>27</v>
      </c>
      <c r="B491" s="41">
        <f t="shared" si="35"/>
        <v>1748.25</v>
      </c>
      <c r="C491" s="41">
        <f t="shared" si="35"/>
        <v>1558.26</v>
      </c>
      <c r="D491" s="41">
        <f t="shared" si="35"/>
        <v>1498.42</v>
      </c>
      <c r="E491" s="41">
        <f t="shared" si="35"/>
        <v>1186.1199999999999</v>
      </c>
      <c r="F491" s="41">
        <f t="shared" si="35"/>
        <v>981.68000000000006</v>
      </c>
      <c r="G491" s="41">
        <f t="shared" si="35"/>
        <v>1559.04</v>
      </c>
      <c r="H491" s="41">
        <f t="shared" si="35"/>
        <v>1730.92</v>
      </c>
      <c r="I491" s="41">
        <f t="shared" si="35"/>
        <v>2057.73</v>
      </c>
      <c r="J491" s="41">
        <f t="shared" si="35"/>
        <v>2430.46</v>
      </c>
      <c r="K491" s="41">
        <f t="shared" si="35"/>
        <v>2613.87</v>
      </c>
      <c r="L491" s="41">
        <f t="shared" si="35"/>
        <v>2712.54</v>
      </c>
      <c r="M491" s="41">
        <f t="shared" si="35"/>
        <v>2618.4</v>
      </c>
      <c r="N491" s="41">
        <f t="shared" si="35"/>
        <v>2575.9699999999998</v>
      </c>
      <c r="O491" s="41">
        <f t="shared" si="35"/>
        <v>2612.42</v>
      </c>
      <c r="P491" s="41">
        <f t="shared" si="35"/>
        <v>2734.61</v>
      </c>
      <c r="Q491" s="41">
        <f t="shared" si="35"/>
        <v>2659.5</v>
      </c>
      <c r="R491" s="41">
        <f t="shared" si="35"/>
        <v>2674.35</v>
      </c>
      <c r="S491" s="41">
        <f t="shared" si="35"/>
        <v>2606.5700000000002</v>
      </c>
      <c r="T491" s="41">
        <f t="shared" si="35"/>
        <v>2556.27</v>
      </c>
      <c r="U491" s="41">
        <f t="shared" si="35"/>
        <v>2452.5099999999998</v>
      </c>
      <c r="V491" s="41">
        <f t="shared" si="35"/>
        <v>2447.0899999999997</v>
      </c>
      <c r="W491" s="41">
        <f t="shared" si="35"/>
        <v>2399.0499999999997</v>
      </c>
      <c r="X491" s="41">
        <f t="shared" si="35"/>
        <v>2032.21</v>
      </c>
      <c r="Y491" s="41">
        <f t="shared" si="35"/>
        <v>1924.08</v>
      </c>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row>
    <row r="492" spans="1:75" ht="12" x14ac:dyDescent="0.2">
      <c r="A492" s="33">
        <v>28</v>
      </c>
      <c r="B492" s="41">
        <f t="shared" si="35"/>
        <v>1812.72</v>
      </c>
      <c r="C492" s="41">
        <f t="shared" si="35"/>
        <v>1589.63</v>
      </c>
      <c r="D492" s="41">
        <f t="shared" si="35"/>
        <v>1442.1299999999999</v>
      </c>
      <c r="E492" s="41">
        <f t="shared" si="35"/>
        <v>917.6099999999999</v>
      </c>
      <c r="F492" s="41">
        <f t="shared" si="35"/>
        <v>794.03</v>
      </c>
      <c r="G492" s="41">
        <f t="shared" si="35"/>
        <v>1631.1</v>
      </c>
      <c r="H492" s="41">
        <f t="shared" si="35"/>
        <v>1861.3700000000001</v>
      </c>
      <c r="I492" s="41">
        <f t="shared" si="35"/>
        <v>2149.6799999999998</v>
      </c>
      <c r="J492" s="41">
        <f t="shared" si="35"/>
        <v>2671.13</v>
      </c>
      <c r="K492" s="41">
        <f t="shared" si="35"/>
        <v>2744.25</v>
      </c>
      <c r="L492" s="41">
        <f t="shared" si="35"/>
        <v>2828.3</v>
      </c>
      <c r="M492" s="41">
        <f t="shared" si="35"/>
        <v>2825.64</v>
      </c>
      <c r="N492" s="41">
        <f t="shared" si="35"/>
        <v>2819.69</v>
      </c>
      <c r="O492" s="41">
        <f t="shared" si="35"/>
        <v>2832.48</v>
      </c>
      <c r="P492" s="41">
        <f t="shared" si="35"/>
        <v>2936.64</v>
      </c>
      <c r="Q492" s="41">
        <f t="shared" si="35"/>
        <v>3014.4900000000002</v>
      </c>
      <c r="R492" s="41">
        <f t="shared" si="35"/>
        <v>2838.93</v>
      </c>
      <c r="S492" s="41">
        <f t="shared" si="35"/>
        <v>2788.7400000000002</v>
      </c>
      <c r="T492" s="41">
        <f t="shared" si="35"/>
        <v>2740.16</v>
      </c>
      <c r="U492" s="41">
        <f t="shared" si="35"/>
        <v>2699.48</v>
      </c>
      <c r="V492" s="41">
        <f t="shared" si="35"/>
        <v>2688.12</v>
      </c>
      <c r="W492" s="41">
        <f t="shared" si="35"/>
        <v>2653.17</v>
      </c>
      <c r="X492" s="41">
        <f t="shared" si="35"/>
        <v>2259.64</v>
      </c>
      <c r="Y492" s="41">
        <f t="shared" si="35"/>
        <v>1990.26</v>
      </c>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row>
    <row r="493" spans="1:75" ht="12" x14ac:dyDescent="0.2">
      <c r="A493" s="33">
        <v>29</v>
      </c>
      <c r="B493" s="41">
        <f t="shared" si="35"/>
        <v>1788.91</v>
      </c>
      <c r="C493" s="41">
        <f t="shared" si="35"/>
        <v>1626.3</v>
      </c>
      <c r="D493" s="41">
        <f t="shared" si="35"/>
        <v>1437.18</v>
      </c>
      <c r="E493" s="41">
        <f t="shared" si="35"/>
        <v>1361.05</v>
      </c>
      <c r="F493" s="41">
        <f t="shared" si="35"/>
        <v>1348.87</v>
      </c>
      <c r="G493" s="41">
        <f t="shared" si="35"/>
        <v>1658.58</v>
      </c>
      <c r="H493" s="41">
        <f t="shared" si="35"/>
        <v>1783.53</v>
      </c>
      <c r="I493" s="41">
        <f t="shared" si="35"/>
        <v>2141.02</v>
      </c>
      <c r="J493" s="41">
        <f t="shared" si="35"/>
        <v>2700.89</v>
      </c>
      <c r="K493" s="41">
        <f t="shared" si="35"/>
        <v>2736.69</v>
      </c>
      <c r="L493" s="41">
        <f t="shared" si="35"/>
        <v>2746.3</v>
      </c>
      <c r="M493" s="41">
        <f t="shared" si="35"/>
        <v>2838.26</v>
      </c>
      <c r="N493" s="41">
        <f t="shared" si="35"/>
        <v>2845.35</v>
      </c>
      <c r="O493" s="41">
        <f t="shared" si="35"/>
        <v>2864.72</v>
      </c>
      <c r="P493" s="41">
        <f t="shared" si="35"/>
        <v>2999.46</v>
      </c>
      <c r="Q493" s="41">
        <f t="shared" si="35"/>
        <v>3015.88</v>
      </c>
      <c r="R493" s="41">
        <f t="shared" si="35"/>
        <v>3007.4900000000002</v>
      </c>
      <c r="S493" s="41">
        <f t="shared" si="35"/>
        <v>2942.9</v>
      </c>
      <c r="T493" s="41">
        <f t="shared" si="35"/>
        <v>2878.78</v>
      </c>
      <c r="U493" s="41">
        <f t="shared" si="35"/>
        <v>2854.62</v>
      </c>
      <c r="V493" s="41">
        <f t="shared" si="35"/>
        <v>2823.59</v>
      </c>
      <c r="W493" s="41">
        <f t="shared" si="35"/>
        <v>2740.1</v>
      </c>
      <c r="X493" s="41">
        <f t="shared" si="35"/>
        <v>2424.2599999999998</v>
      </c>
      <c r="Y493" s="41">
        <f t="shared" si="35"/>
        <v>2011.81</v>
      </c>
      <c r="Z493" s="24">
        <f>IFERROR(Y493,"скрыть")</f>
        <v>2011.81</v>
      </c>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row>
    <row r="494" spans="1:75" ht="12" x14ac:dyDescent="0.2">
      <c r="A494" s="33">
        <v>30</v>
      </c>
      <c r="B494" s="41">
        <f t="shared" si="35"/>
        <v>1799.03</v>
      </c>
      <c r="C494" s="41">
        <f t="shared" si="35"/>
        <v>1656.83</v>
      </c>
      <c r="D494" s="41">
        <f t="shared" si="35"/>
        <v>1508.3600000000001</v>
      </c>
      <c r="E494" s="41">
        <f t="shared" si="35"/>
        <v>1418.4099999999999</v>
      </c>
      <c r="F494" s="41">
        <f t="shared" si="35"/>
        <v>1406.46</v>
      </c>
      <c r="G494" s="41">
        <f t="shared" si="35"/>
        <v>1632.83</v>
      </c>
      <c r="H494" s="41">
        <f t="shared" si="35"/>
        <v>1699.19</v>
      </c>
      <c r="I494" s="41">
        <f t="shared" si="35"/>
        <v>2090.4</v>
      </c>
      <c r="J494" s="41">
        <f t="shared" si="35"/>
        <v>2715.16</v>
      </c>
      <c r="K494" s="41">
        <f t="shared" si="35"/>
        <v>2606.06</v>
      </c>
      <c r="L494" s="41">
        <f t="shared" si="35"/>
        <v>2586.63</v>
      </c>
      <c r="M494" s="41">
        <f t="shared" si="35"/>
        <v>2572.87</v>
      </c>
      <c r="N494" s="41">
        <f t="shared" si="35"/>
        <v>2873.14</v>
      </c>
      <c r="O494" s="41">
        <f t="shared" si="35"/>
        <v>2887.81</v>
      </c>
      <c r="P494" s="41">
        <f t="shared" si="35"/>
        <v>3271.7400000000002</v>
      </c>
      <c r="Q494" s="41">
        <f t="shared" si="35"/>
        <v>3268.39</v>
      </c>
      <c r="R494" s="41">
        <f t="shared" si="35"/>
        <v>3039.53</v>
      </c>
      <c r="S494" s="41">
        <f t="shared" si="35"/>
        <v>2918.06</v>
      </c>
      <c r="T494" s="41">
        <f t="shared" si="35"/>
        <v>2866.39</v>
      </c>
      <c r="U494" s="41">
        <f t="shared" si="35"/>
        <v>2823.06</v>
      </c>
      <c r="V494" s="41">
        <f t="shared" si="35"/>
        <v>2903.52</v>
      </c>
      <c r="W494" s="41">
        <f t="shared" si="35"/>
        <v>2900</v>
      </c>
      <c r="X494" s="41">
        <f t="shared" si="35"/>
        <v>2624.25</v>
      </c>
      <c r="Y494" s="41">
        <f t="shared" si="35"/>
        <v>2131.2999999999997</v>
      </c>
      <c r="Z494" s="24">
        <f>IFERROR(Y494,"скрыть")</f>
        <v>2131.2999999999997</v>
      </c>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row>
    <row r="495" spans="1:75" ht="12" x14ac:dyDescent="0.2">
      <c r="A495" s="33">
        <v>31</v>
      </c>
      <c r="B495" s="41">
        <f t="shared" si="35"/>
        <v>1882.99</v>
      </c>
      <c r="C495" s="41">
        <f t="shared" si="35"/>
        <v>1746.82</v>
      </c>
      <c r="D495" s="41">
        <f t="shared" si="35"/>
        <v>1617.42</v>
      </c>
      <c r="E495" s="41">
        <f t="shared" si="35"/>
        <v>1514.2</v>
      </c>
      <c r="F495" s="41">
        <f t="shared" si="35"/>
        <v>1470.35</v>
      </c>
      <c r="G495" s="41">
        <f t="shared" si="35"/>
        <v>1570.8</v>
      </c>
      <c r="H495" s="41">
        <f t="shared" si="35"/>
        <v>1631.83</v>
      </c>
      <c r="I495" s="41">
        <f t="shared" si="35"/>
        <v>1893.13</v>
      </c>
      <c r="J495" s="41">
        <f t="shared" si="35"/>
        <v>2488.9900000000002</v>
      </c>
      <c r="K495" s="41">
        <f t="shared" si="35"/>
        <v>2642.9900000000002</v>
      </c>
      <c r="L495" s="41">
        <f t="shared" si="35"/>
        <v>2782.45</v>
      </c>
      <c r="M495" s="41">
        <f t="shared" si="35"/>
        <v>2815.72</v>
      </c>
      <c r="N495" s="41">
        <f t="shared" si="35"/>
        <v>2827.31</v>
      </c>
      <c r="O495" s="41">
        <f t="shared" si="35"/>
        <v>2831.35</v>
      </c>
      <c r="P495" s="41">
        <f t="shared" si="35"/>
        <v>2874.55</v>
      </c>
      <c r="Q495" s="41">
        <f t="shared" si="35"/>
        <v>2894.4900000000002</v>
      </c>
      <c r="R495" s="41">
        <f t="shared" si="35"/>
        <v>2899.61</v>
      </c>
      <c r="S495" s="41">
        <f t="shared" si="35"/>
        <v>2907.72</v>
      </c>
      <c r="T495" s="41">
        <f t="shared" si="35"/>
        <v>2843.43</v>
      </c>
      <c r="U495" s="41">
        <f t="shared" si="35"/>
        <v>2821.72</v>
      </c>
      <c r="V495" s="41">
        <f t="shared" si="35"/>
        <v>2842.62</v>
      </c>
      <c r="W495" s="41">
        <f t="shared" si="35"/>
        <v>2828.3</v>
      </c>
      <c r="X495" s="41">
        <f t="shared" si="35"/>
        <v>2506.63</v>
      </c>
      <c r="Y495" s="41">
        <f t="shared" si="35"/>
        <v>2065.14</v>
      </c>
      <c r="Z495" s="24">
        <f>IFERROR(Y495,"скрыть")</f>
        <v>2065.14</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row>
    <row r="496" spans="1:75" x14ac:dyDescent="0.2">
      <c r="A496" s="111"/>
      <c r="B496" s="112" t="s">
        <v>117</v>
      </c>
      <c r="C496" s="112"/>
      <c r="D496" s="112"/>
      <c r="E496" s="112"/>
      <c r="F496" s="112"/>
      <c r="G496" s="112"/>
      <c r="H496" s="112"/>
      <c r="I496" s="112"/>
      <c r="J496" s="112"/>
      <c r="K496" s="112"/>
      <c r="L496" s="112"/>
      <c r="M496" s="112"/>
      <c r="N496" s="112"/>
      <c r="O496" s="112"/>
      <c r="P496" s="112"/>
      <c r="Q496" s="112"/>
      <c r="R496" s="112"/>
      <c r="S496" s="112"/>
      <c r="T496" s="112"/>
      <c r="U496" s="112"/>
      <c r="V496" s="112"/>
      <c r="W496" s="112"/>
      <c r="X496" s="112"/>
      <c r="Y496" s="112"/>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row>
    <row r="497" spans="1:75" x14ac:dyDescent="0.2">
      <c r="A497" s="111"/>
      <c r="B497" s="112"/>
      <c r="C497" s="112"/>
      <c r="D497" s="112"/>
      <c r="E497" s="112"/>
      <c r="F497" s="112"/>
      <c r="G497" s="112"/>
      <c r="H497" s="112"/>
      <c r="I497" s="112"/>
      <c r="J497" s="112"/>
      <c r="K497" s="112"/>
      <c r="L497" s="112"/>
      <c r="M497" s="112"/>
      <c r="N497" s="112"/>
      <c r="O497" s="112"/>
      <c r="P497" s="112"/>
      <c r="Q497" s="112"/>
      <c r="R497" s="112"/>
      <c r="S497" s="112"/>
      <c r="T497" s="112"/>
      <c r="U497" s="112"/>
      <c r="V497" s="112"/>
      <c r="W497" s="112"/>
      <c r="X497" s="112"/>
      <c r="Y497" s="112"/>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row>
    <row r="498" spans="1:75" s="27" customFormat="1" ht="32.65" customHeight="1" x14ac:dyDescent="0.2">
      <c r="A498" s="31" t="s">
        <v>83</v>
      </c>
      <c r="B498" s="32" t="s">
        <v>84</v>
      </c>
      <c r="C498" s="32" t="s">
        <v>85</v>
      </c>
      <c r="D498" s="32" t="s">
        <v>86</v>
      </c>
      <c r="E498" s="32" t="s">
        <v>87</v>
      </c>
      <c r="F498" s="32" t="s">
        <v>88</v>
      </c>
      <c r="G498" s="32" t="s">
        <v>89</v>
      </c>
      <c r="H498" s="32" t="s">
        <v>90</v>
      </c>
      <c r="I498" s="32" t="s">
        <v>91</v>
      </c>
      <c r="J498" s="32" t="s">
        <v>92</v>
      </c>
      <c r="K498" s="32" t="s">
        <v>93</v>
      </c>
      <c r="L498" s="32" t="s">
        <v>94</v>
      </c>
      <c r="M498" s="32" t="s">
        <v>95</v>
      </c>
      <c r="N498" s="32" t="s">
        <v>96</v>
      </c>
      <c r="O498" s="32" t="s">
        <v>97</v>
      </c>
      <c r="P498" s="32" t="s">
        <v>98</v>
      </c>
      <c r="Q498" s="32" t="s">
        <v>99</v>
      </c>
      <c r="R498" s="32" t="s">
        <v>100</v>
      </c>
      <c r="S498" s="32" t="s">
        <v>101</v>
      </c>
      <c r="T498" s="32" t="s">
        <v>102</v>
      </c>
      <c r="U498" s="32" t="s">
        <v>103</v>
      </c>
      <c r="V498" s="32" t="s">
        <v>104</v>
      </c>
      <c r="W498" s="32" t="s">
        <v>105</v>
      </c>
      <c r="X498" s="32" t="s">
        <v>106</v>
      </c>
      <c r="Y498" s="32" t="s">
        <v>107</v>
      </c>
      <c r="Z498" s="26"/>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row>
    <row r="499" spans="1:75" ht="12" x14ac:dyDescent="0.2">
      <c r="A499" s="33">
        <v>1</v>
      </c>
      <c r="B499" s="39">
        <v>0</v>
      </c>
      <c r="C499" s="39">
        <v>0</v>
      </c>
      <c r="D499" s="39">
        <v>0</v>
      </c>
      <c r="E499" s="39">
        <v>0</v>
      </c>
      <c r="F499" s="39">
        <v>0</v>
      </c>
      <c r="G499" s="39">
        <v>8.73</v>
      </c>
      <c r="H499" s="39">
        <v>0</v>
      </c>
      <c r="I499" s="39">
        <v>69.3</v>
      </c>
      <c r="J499" s="39">
        <v>333.55</v>
      </c>
      <c r="K499" s="39">
        <v>287.52</v>
      </c>
      <c r="L499" s="39">
        <v>167.9</v>
      </c>
      <c r="M499" s="39">
        <v>146.35</v>
      </c>
      <c r="N499" s="39">
        <v>56.71</v>
      </c>
      <c r="O499" s="39">
        <v>116.34</v>
      </c>
      <c r="P499" s="39">
        <v>148.46</v>
      </c>
      <c r="Q499" s="39">
        <v>164.54</v>
      </c>
      <c r="R499" s="39">
        <v>260.48</v>
      </c>
      <c r="S499" s="39">
        <v>192.99</v>
      </c>
      <c r="T499" s="39">
        <v>42.71</v>
      </c>
      <c r="U499" s="39">
        <v>209.72</v>
      </c>
      <c r="V499" s="39">
        <v>216.19</v>
      </c>
      <c r="W499" s="39">
        <v>134.61000000000001</v>
      </c>
      <c r="X499" s="39">
        <v>0</v>
      </c>
      <c r="Y499" s="39">
        <v>0</v>
      </c>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row>
    <row r="500" spans="1:75" ht="12" x14ac:dyDescent="0.2">
      <c r="A500" s="33">
        <v>2</v>
      </c>
      <c r="B500" s="39">
        <v>0</v>
      </c>
      <c r="C500" s="39">
        <v>0</v>
      </c>
      <c r="D500" s="39">
        <v>0</v>
      </c>
      <c r="E500" s="39">
        <v>0</v>
      </c>
      <c r="F500" s="39">
        <v>0</v>
      </c>
      <c r="G500" s="39">
        <v>0</v>
      </c>
      <c r="H500" s="39">
        <v>0</v>
      </c>
      <c r="I500" s="39">
        <v>20.82</v>
      </c>
      <c r="J500" s="39">
        <v>193.22</v>
      </c>
      <c r="K500" s="39">
        <v>51.57</v>
      </c>
      <c r="L500" s="39">
        <v>169</v>
      </c>
      <c r="M500" s="39">
        <v>1.79</v>
      </c>
      <c r="N500" s="39">
        <v>136.03</v>
      </c>
      <c r="O500" s="39">
        <v>175.04</v>
      </c>
      <c r="P500" s="39">
        <v>423.58</v>
      </c>
      <c r="Q500" s="39">
        <v>71.099999999999994</v>
      </c>
      <c r="R500" s="39">
        <v>62.96</v>
      </c>
      <c r="S500" s="39">
        <v>17.04</v>
      </c>
      <c r="T500" s="39">
        <v>62.2</v>
      </c>
      <c r="U500" s="39">
        <v>109.45</v>
      </c>
      <c r="V500" s="39">
        <v>178.47</v>
      </c>
      <c r="W500" s="39">
        <v>0</v>
      </c>
      <c r="X500" s="39">
        <v>0</v>
      </c>
      <c r="Y500" s="39">
        <v>0</v>
      </c>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row>
    <row r="501" spans="1:75" ht="12" x14ac:dyDescent="0.2">
      <c r="A501" s="33">
        <v>3</v>
      </c>
      <c r="B501" s="39">
        <v>1.33</v>
      </c>
      <c r="C501" s="39">
        <v>0</v>
      </c>
      <c r="D501" s="39">
        <v>0</v>
      </c>
      <c r="E501" s="39">
        <v>0</v>
      </c>
      <c r="F501" s="39">
        <v>0</v>
      </c>
      <c r="G501" s="39">
        <v>0</v>
      </c>
      <c r="H501" s="39">
        <v>0</v>
      </c>
      <c r="I501" s="39">
        <v>0</v>
      </c>
      <c r="J501" s="39">
        <v>70.39</v>
      </c>
      <c r="K501" s="39">
        <v>0</v>
      </c>
      <c r="L501" s="39">
        <v>21.73</v>
      </c>
      <c r="M501" s="39">
        <v>79.53</v>
      </c>
      <c r="N501" s="39">
        <v>43.27</v>
      </c>
      <c r="O501" s="39">
        <v>42.54</v>
      </c>
      <c r="P501" s="39">
        <v>28.84</v>
      </c>
      <c r="Q501" s="39">
        <v>21.82</v>
      </c>
      <c r="R501" s="39">
        <v>46.67</v>
      </c>
      <c r="S501" s="39">
        <v>36.07</v>
      </c>
      <c r="T501" s="39">
        <v>114.04</v>
      </c>
      <c r="U501" s="39">
        <v>115.77</v>
      </c>
      <c r="V501" s="39">
        <v>104.88</v>
      </c>
      <c r="W501" s="39">
        <v>0</v>
      </c>
      <c r="X501" s="39">
        <v>0</v>
      </c>
      <c r="Y501" s="39">
        <v>0</v>
      </c>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row>
    <row r="502" spans="1:75" ht="12" x14ac:dyDescent="0.2">
      <c r="A502" s="33">
        <v>4</v>
      </c>
      <c r="B502" s="39">
        <v>0</v>
      </c>
      <c r="C502" s="39">
        <v>0</v>
      </c>
      <c r="D502" s="39">
        <v>0</v>
      </c>
      <c r="E502" s="39">
        <v>0</v>
      </c>
      <c r="F502" s="39">
        <v>0</v>
      </c>
      <c r="G502" s="39">
        <v>0</v>
      </c>
      <c r="H502" s="39">
        <v>0</v>
      </c>
      <c r="I502" s="39">
        <v>154.27000000000001</v>
      </c>
      <c r="J502" s="39">
        <v>95.33</v>
      </c>
      <c r="K502" s="39">
        <v>0</v>
      </c>
      <c r="L502" s="39">
        <v>0</v>
      </c>
      <c r="M502" s="39">
        <v>0</v>
      </c>
      <c r="N502" s="39">
        <v>0</v>
      </c>
      <c r="O502" s="39">
        <v>0</v>
      </c>
      <c r="P502" s="39">
        <v>0</v>
      </c>
      <c r="Q502" s="39">
        <v>10.36</v>
      </c>
      <c r="R502" s="39">
        <v>1.9</v>
      </c>
      <c r="S502" s="39">
        <v>108.66</v>
      </c>
      <c r="T502" s="39">
        <v>203.94</v>
      </c>
      <c r="U502" s="39">
        <v>133.57</v>
      </c>
      <c r="V502" s="39">
        <v>177.22</v>
      </c>
      <c r="W502" s="39">
        <v>0</v>
      </c>
      <c r="X502" s="39">
        <v>0</v>
      </c>
      <c r="Y502" s="39">
        <v>0</v>
      </c>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row>
    <row r="503" spans="1:75" ht="12" x14ac:dyDescent="0.2">
      <c r="A503" s="33">
        <v>5</v>
      </c>
      <c r="B503" s="39">
        <v>0</v>
      </c>
      <c r="C503" s="39">
        <v>0</v>
      </c>
      <c r="D503" s="39">
        <v>0</v>
      </c>
      <c r="E503" s="39">
        <v>0</v>
      </c>
      <c r="F503" s="39">
        <v>0</v>
      </c>
      <c r="G503" s="39">
        <v>0</v>
      </c>
      <c r="H503" s="39">
        <v>0</v>
      </c>
      <c r="I503" s="39">
        <v>0</v>
      </c>
      <c r="J503" s="39">
        <v>0</v>
      </c>
      <c r="K503" s="39">
        <v>0</v>
      </c>
      <c r="L503" s="39">
        <v>0</v>
      </c>
      <c r="M503" s="39">
        <v>0</v>
      </c>
      <c r="N503" s="39">
        <v>0</v>
      </c>
      <c r="O503" s="39">
        <v>0</v>
      </c>
      <c r="P503" s="39">
        <v>0</v>
      </c>
      <c r="Q503" s="39">
        <v>0</v>
      </c>
      <c r="R503" s="39">
        <v>0</v>
      </c>
      <c r="S503" s="39">
        <v>0</v>
      </c>
      <c r="T503" s="39">
        <v>0</v>
      </c>
      <c r="U503" s="39">
        <v>0</v>
      </c>
      <c r="V503" s="39">
        <v>0</v>
      </c>
      <c r="W503" s="39">
        <v>0</v>
      </c>
      <c r="X503" s="39">
        <v>0</v>
      </c>
      <c r="Y503" s="39">
        <v>0</v>
      </c>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row>
    <row r="504" spans="1:75" ht="12" x14ac:dyDescent="0.2">
      <c r="A504" s="33">
        <v>6</v>
      </c>
      <c r="B504" s="39">
        <v>0</v>
      </c>
      <c r="C504" s="39">
        <v>0</v>
      </c>
      <c r="D504" s="39">
        <v>0</v>
      </c>
      <c r="E504" s="39">
        <v>0</v>
      </c>
      <c r="F504" s="39">
        <v>0</v>
      </c>
      <c r="G504" s="39">
        <v>26.81</v>
      </c>
      <c r="H504" s="39">
        <v>188.92</v>
      </c>
      <c r="I504" s="39">
        <v>109</v>
      </c>
      <c r="J504" s="39">
        <v>1.38</v>
      </c>
      <c r="K504" s="39">
        <v>0</v>
      </c>
      <c r="L504" s="39">
        <v>0</v>
      </c>
      <c r="M504" s="39">
        <v>0</v>
      </c>
      <c r="N504" s="39">
        <v>0</v>
      </c>
      <c r="O504" s="39">
        <v>0</v>
      </c>
      <c r="P504" s="39">
        <v>0</v>
      </c>
      <c r="Q504" s="39">
        <v>0</v>
      </c>
      <c r="R504" s="39">
        <v>0</v>
      </c>
      <c r="S504" s="39">
        <v>0</v>
      </c>
      <c r="T504" s="39">
        <v>0</v>
      </c>
      <c r="U504" s="39">
        <v>0</v>
      </c>
      <c r="V504" s="39">
        <v>0</v>
      </c>
      <c r="W504" s="39">
        <v>0</v>
      </c>
      <c r="X504" s="39">
        <v>0</v>
      </c>
      <c r="Y504" s="39">
        <v>0</v>
      </c>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row>
    <row r="505" spans="1:75" ht="12" x14ac:dyDescent="0.2">
      <c r="A505" s="33">
        <v>7</v>
      </c>
      <c r="B505" s="39">
        <v>0</v>
      </c>
      <c r="C505" s="39">
        <v>0</v>
      </c>
      <c r="D505" s="39">
        <v>0</v>
      </c>
      <c r="E505" s="39">
        <v>0</v>
      </c>
      <c r="F505" s="39">
        <v>0</v>
      </c>
      <c r="G505" s="39">
        <v>62.01</v>
      </c>
      <c r="H505" s="39">
        <v>249.06</v>
      </c>
      <c r="I505" s="39">
        <v>171.89</v>
      </c>
      <c r="J505" s="39">
        <v>23.51</v>
      </c>
      <c r="K505" s="39">
        <v>0</v>
      </c>
      <c r="L505" s="39">
        <v>0</v>
      </c>
      <c r="M505" s="39">
        <v>197.84</v>
      </c>
      <c r="N505" s="39">
        <v>143.59</v>
      </c>
      <c r="O505" s="39">
        <v>145.63999999999999</v>
      </c>
      <c r="P505" s="39">
        <v>144.63</v>
      </c>
      <c r="Q505" s="39">
        <v>168.56</v>
      </c>
      <c r="R505" s="39">
        <v>176.59</v>
      </c>
      <c r="S505" s="39">
        <v>216.21</v>
      </c>
      <c r="T505" s="39">
        <v>159.66</v>
      </c>
      <c r="U505" s="39">
        <v>102.72</v>
      </c>
      <c r="V505" s="39">
        <v>188.96</v>
      </c>
      <c r="W505" s="39">
        <v>48.46</v>
      </c>
      <c r="X505" s="39">
        <v>5.89</v>
      </c>
      <c r="Y505" s="39">
        <v>5.35</v>
      </c>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row>
    <row r="506" spans="1:75" ht="12" x14ac:dyDescent="0.2">
      <c r="A506" s="33">
        <v>8</v>
      </c>
      <c r="B506" s="39">
        <v>0</v>
      </c>
      <c r="C506" s="39">
        <v>0</v>
      </c>
      <c r="D506" s="39">
        <v>0</v>
      </c>
      <c r="E506" s="39">
        <v>0</v>
      </c>
      <c r="F506" s="39">
        <v>0</v>
      </c>
      <c r="G506" s="39">
        <v>5.75</v>
      </c>
      <c r="H506" s="39">
        <v>38.14</v>
      </c>
      <c r="I506" s="39">
        <v>26.32</v>
      </c>
      <c r="J506" s="39">
        <v>163.35</v>
      </c>
      <c r="K506" s="39">
        <v>89.8</v>
      </c>
      <c r="L506" s="39">
        <v>39.44</v>
      </c>
      <c r="M506" s="39">
        <v>40.32</v>
      </c>
      <c r="N506" s="39">
        <v>49.23</v>
      </c>
      <c r="O506" s="39">
        <v>65.58</v>
      </c>
      <c r="P506" s="39">
        <v>87.44</v>
      </c>
      <c r="Q506" s="39">
        <v>121.35</v>
      </c>
      <c r="R506" s="39">
        <v>141.72999999999999</v>
      </c>
      <c r="S506" s="39">
        <v>119.02</v>
      </c>
      <c r="T506" s="39">
        <v>103.28</v>
      </c>
      <c r="U506" s="39">
        <v>172.71</v>
      </c>
      <c r="V506" s="39">
        <v>52.03</v>
      </c>
      <c r="W506" s="39">
        <v>0</v>
      </c>
      <c r="X506" s="39">
        <v>0</v>
      </c>
      <c r="Y506" s="39">
        <v>0</v>
      </c>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row>
    <row r="507" spans="1:75" ht="12" x14ac:dyDescent="0.2">
      <c r="A507" s="33">
        <v>9</v>
      </c>
      <c r="B507" s="39">
        <v>0</v>
      </c>
      <c r="C507" s="39">
        <v>0</v>
      </c>
      <c r="D507" s="39">
        <v>0</v>
      </c>
      <c r="E507" s="39">
        <v>0</v>
      </c>
      <c r="F507" s="39">
        <v>0</v>
      </c>
      <c r="G507" s="39">
        <v>0</v>
      </c>
      <c r="H507" s="39">
        <v>0</v>
      </c>
      <c r="I507" s="39">
        <v>44.23</v>
      </c>
      <c r="J507" s="39">
        <v>117.48</v>
      </c>
      <c r="K507" s="39">
        <v>0</v>
      </c>
      <c r="L507" s="39">
        <v>0</v>
      </c>
      <c r="M507" s="39">
        <v>0</v>
      </c>
      <c r="N507" s="39">
        <v>0</v>
      </c>
      <c r="O507" s="39">
        <v>0</v>
      </c>
      <c r="P507" s="39">
        <v>0</v>
      </c>
      <c r="Q507" s="39">
        <v>0</v>
      </c>
      <c r="R507" s="39">
        <v>0</v>
      </c>
      <c r="S507" s="39">
        <v>0</v>
      </c>
      <c r="T507" s="39">
        <v>0</v>
      </c>
      <c r="U507" s="39">
        <v>0</v>
      </c>
      <c r="V507" s="39">
        <v>0</v>
      </c>
      <c r="W507" s="39">
        <v>0</v>
      </c>
      <c r="X507" s="39">
        <v>0</v>
      </c>
      <c r="Y507" s="39">
        <v>0</v>
      </c>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row>
    <row r="508" spans="1:75" ht="12" x14ac:dyDescent="0.2">
      <c r="A508" s="33">
        <v>10</v>
      </c>
      <c r="B508" s="39">
        <v>19.66</v>
      </c>
      <c r="C508" s="39">
        <v>0</v>
      </c>
      <c r="D508" s="39">
        <v>0</v>
      </c>
      <c r="E508" s="39">
        <v>0</v>
      </c>
      <c r="F508" s="39">
        <v>0</v>
      </c>
      <c r="G508" s="39">
        <v>79.900000000000006</v>
      </c>
      <c r="H508" s="39">
        <v>200.22</v>
      </c>
      <c r="I508" s="39">
        <v>168.6</v>
      </c>
      <c r="J508" s="39">
        <v>302.74</v>
      </c>
      <c r="K508" s="39">
        <v>148.32</v>
      </c>
      <c r="L508" s="39">
        <v>64.61</v>
      </c>
      <c r="M508" s="39">
        <v>90.3</v>
      </c>
      <c r="N508" s="39">
        <v>16.59</v>
      </c>
      <c r="O508" s="39">
        <v>78.819999999999993</v>
      </c>
      <c r="P508" s="39">
        <v>0</v>
      </c>
      <c r="Q508" s="39">
        <v>91.23</v>
      </c>
      <c r="R508" s="39">
        <v>0</v>
      </c>
      <c r="S508" s="39">
        <v>43.51</v>
      </c>
      <c r="T508" s="39">
        <v>112.8</v>
      </c>
      <c r="U508" s="39">
        <v>51.59</v>
      </c>
      <c r="V508" s="39">
        <v>17.440000000000001</v>
      </c>
      <c r="W508" s="39">
        <v>68.13</v>
      </c>
      <c r="X508" s="39">
        <v>0</v>
      </c>
      <c r="Y508" s="39">
        <v>0</v>
      </c>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row>
    <row r="509" spans="1:75" ht="12" x14ac:dyDescent="0.2">
      <c r="A509" s="33">
        <v>11</v>
      </c>
      <c r="B509" s="39">
        <v>0</v>
      </c>
      <c r="C509" s="39">
        <v>0</v>
      </c>
      <c r="D509" s="39">
        <v>0.89</v>
      </c>
      <c r="E509" s="39">
        <v>4.66</v>
      </c>
      <c r="F509" s="39">
        <v>0.52</v>
      </c>
      <c r="G509" s="39">
        <v>41.32</v>
      </c>
      <c r="H509" s="39">
        <v>56.55</v>
      </c>
      <c r="I509" s="39">
        <v>139.84</v>
      </c>
      <c r="J509" s="39">
        <v>322.3</v>
      </c>
      <c r="K509" s="39">
        <v>106.24</v>
      </c>
      <c r="L509" s="39">
        <v>79.650000000000006</v>
      </c>
      <c r="M509" s="39">
        <v>240.38</v>
      </c>
      <c r="N509" s="39">
        <v>224.74</v>
      </c>
      <c r="O509" s="39">
        <v>232.52</v>
      </c>
      <c r="P509" s="39">
        <v>259.61</v>
      </c>
      <c r="Q509" s="39">
        <v>259.51</v>
      </c>
      <c r="R509" s="39">
        <v>439.52</v>
      </c>
      <c r="S509" s="39">
        <v>521.74</v>
      </c>
      <c r="T509" s="39">
        <v>704.84</v>
      </c>
      <c r="U509" s="39">
        <v>582.57000000000005</v>
      </c>
      <c r="V509" s="39">
        <v>268.57</v>
      </c>
      <c r="W509" s="39">
        <v>87.22</v>
      </c>
      <c r="X509" s="39">
        <v>53.01</v>
      </c>
      <c r="Y509" s="39">
        <v>2.42</v>
      </c>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row>
    <row r="510" spans="1:75" ht="12" x14ac:dyDescent="0.2">
      <c r="A510" s="33">
        <v>12</v>
      </c>
      <c r="B510" s="39">
        <v>49.24</v>
      </c>
      <c r="C510" s="39">
        <v>38.47</v>
      </c>
      <c r="D510" s="39">
        <v>22.02</v>
      </c>
      <c r="E510" s="39">
        <v>39.5</v>
      </c>
      <c r="F510" s="39">
        <v>39.5</v>
      </c>
      <c r="G510" s="39">
        <v>235.11</v>
      </c>
      <c r="H510" s="39">
        <v>45.95</v>
      </c>
      <c r="I510" s="39">
        <v>109.79</v>
      </c>
      <c r="J510" s="39">
        <v>27.42</v>
      </c>
      <c r="K510" s="39">
        <v>2.14</v>
      </c>
      <c r="L510" s="39">
        <v>0</v>
      </c>
      <c r="M510" s="39">
        <v>57.85</v>
      </c>
      <c r="N510" s="39">
        <v>67.56</v>
      </c>
      <c r="O510" s="39">
        <v>100</v>
      </c>
      <c r="P510" s="39">
        <v>121.93</v>
      </c>
      <c r="Q510" s="39">
        <v>687.54</v>
      </c>
      <c r="R510" s="39">
        <v>283.22000000000003</v>
      </c>
      <c r="S510" s="39">
        <v>86.17</v>
      </c>
      <c r="T510" s="39">
        <v>20.350000000000001</v>
      </c>
      <c r="U510" s="39">
        <v>114.81</v>
      </c>
      <c r="V510" s="39">
        <v>112.07</v>
      </c>
      <c r="W510" s="39">
        <v>78.86</v>
      </c>
      <c r="X510" s="39">
        <v>25.5</v>
      </c>
      <c r="Y510" s="39">
        <v>0</v>
      </c>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row>
    <row r="511" spans="1:75" ht="12" x14ac:dyDescent="0.2">
      <c r="A511" s="33">
        <v>13</v>
      </c>
      <c r="B511" s="39">
        <v>14.53</v>
      </c>
      <c r="C511" s="39">
        <v>0</v>
      </c>
      <c r="D511" s="39">
        <v>0</v>
      </c>
      <c r="E511" s="39">
        <v>0</v>
      </c>
      <c r="F511" s="39">
        <v>0</v>
      </c>
      <c r="G511" s="39">
        <v>132.66</v>
      </c>
      <c r="H511" s="39">
        <v>93.35</v>
      </c>
      <c r="I511" s="39">
        <v>26.52</v>
      </c>
      <c r="J511" s="39">
        <v>141.21</v>
      </c>
      <c r="K511" s="39">
        <v>0</v>
      </c>
      <c r="L511" s="39">
        <v>8.94</v>
      </c>
      <c r="M511" s="39">
        <v>0</v>
      </c>
      <c r="N511" s="39">
        <v>1.47</v>
      </c>
      <c r="O511" s="39">
        <v>0</v>
      </c>
      <c r="P511" s="39">
        <v>67.62</v>
      </c>
      <c r="Q511" s="39">
        <v>28.42</v>
      </c>
      <c r="R511" s="39">
        <v>83.22</v>
      </c>
      <c r="S511" s="39">
        <v>58.13</v>
      </c>
      <c r="T511" s="39">
        <v>73.94</v>
      </c>
      <c r="U511" s="39">
        <v>308.7</v>
      </c>
      <c r="V511" s="39">
        <v>346.07</v>
      </c>
      <c r="W511" s="39">
        <v>0</v>
      </c>
      <c r="X511" s="39">
        <v>0</v>
      </c>
      <c r="Y511" s="39">
        <v>0</v>
      </c>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row>
    <row r="512" spans="1:75" ht="12" x14ac:dyDescent="0.2">
      <c r="A512" s="33">
        <v>14</v>
      </c>
      <c r="B512" s="39">
        <v>0</v>
      </c>
      <c r="C512" s="39">
        <v>0</v>
      </c>
      <c r="D512" s="39">
        <v>0</v>
      </c>
      <c r="E512" s="39">
        <v>416.59</v>
      </c>
      <c r="F512" s="39">
        <v>0</v>
      </c>
      <c r="G512" s="39">
        <v>223.92</v>
      </c>
      <c r="H512" s="39">
        <v>78.040000000000006</v>
      </c>
      <c r="I512" s="39">
        <v>343.52</v>
      </c>
      <c r="J512" s="39">
        <v>425.4</v>
      </c>
      <c r="K512" s="39">
        <v>222.97</v>
      </c>
      <c r="L512" s="39">
        <v>151.86000000000001</v>
      </c>
      <c r="M512" s="39">
        <v>172.12</v>
      </c>
      <c r="N512" s="39">
        <v>170.11</v>
      </c>
      <c r="O512" s="39">
        <v>127.44</v>
      </c>
      <c r="P512" s="39">
        <v>39.840000000000003</v>
      </c>
      <c r="Q512" s="39">
        <v>62.54</v>
      </c>
      <c r="R512" s="39">
        <v>61.49</v>
      </c>
      <c r="S512" s="39">
        <v>93.09</v>
      </c>
      <c r="T512" s="39">
        <v>249.89</v>
      </c>
      <c r="U512" s="39">
        <v>769.25</v>
      </c>
      <c r="V512" s="39">
        <v>235.43</v>
      </c>
      <c r="W512" s="39">
        <v>0</v>
      </c>
      <c r="X512" s="39">
        <v>0</v>
      </c>
      <c r="Y512" s="39">
        <v>0</v>
      </c>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row>
    <row r="513" spans="1:75" ht="12" x14ac:dyDescent="0.2">
      <c r="A513" s="33">
        <v>15</v>
      </c>
      <c r="B513" s="39">
        <v>0</v>
      </c>
      <c r="C513" s="39">
        <v>0</v>
      </c>
      <c r="D513" s="39">
        <v>0</v>
      </c>
      <c r="E513" s="39">
        <v>0</v>
      </c>
      <c r="F513" s="39">
        <v>0</v>
      </c>
      <c r="G513" s="39">
        <v>23.59</v>
      </c>
      <c r="H513" s="39">
        <v>97.83</v>
      </c>
      <c r="I513" s="39">
        <v>85.68</v>
      </c>
      <c r="J513" s="39">
        <v>40.71</v>
      </c>
      <c r="K513" s="39">
        <v>0</v>
      </c>
      <c r="L513" s="39">
        <v>0</v>
      </c>
      <c r="M513" s="39">
        <v>0</v>
      </c>
      <c r="N513" s="39">
        <v>0</v>
      </c>
      <c r="O513" s="39">
        <v>0</v>
      </c>
      <c r="P513" s="39">
        <v>0</v>
      </c>
      <c r="Q513" s="39">
        <v>0</v>
      </c>
      <c r="R513" s="39">
        <v>0</v>
      </c>
      <c r="S513" s="39">
        <v>0</v>
      </c>
      <c r="T513" s="39">
        <v>0</v>
      </c>
      <c r="U513" s="39">
        <v>0</v>
      </c>
      <c r="V513" s="39">
        <v>0</v>
      </c>
      <c r="W513" s="39">
        <v>0</v>
      </c>
      <c r="X513" s="39">
        <v>0</v>
      </c>
      <c r="Y513" s="39">
        <v>0</v>
      </c>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row>
    <row r="514" spans="1:75" ht="12" x14ac:dyDescent="0.2">
      <c r="A514" s="33">
        <v>16</v>
      </c>
      <c r="B514" s="39">
        <v>0</v>
      </c>
      <c r="C514" s="39">
        <v>0</v>
      </c>
      <c r="D514" s="39">
        <v>0</v>
      </c>
      <c r="E514" s="39">
        <v>0</v>
      </c>
      <c r="F514" s="39">
        <v>102.85</v>
      </c>
      <c r="G514" s="39">
        <v>119.11</v>
      </c>
      <c r="H514" s="39">
        <v>96.51</v>
      </c>
      <c r="I514" s="39">
        <v>238.12</v>
      </c>
      <c r="J514" s="39">
        <v>123.08</v>
      </c>
      <c r="K514" s="39">
        <v>88.73</v>
      </c>
      <c r="L514" s="39">
        <v>78.12</v>
      </c>
      <c r="M514" s="39">
        <v>67.760000000000005</v>
      </c>
      <c r="N514" s="39">
        <v>49.28</v>
      </c>
      <c r="O514" s="39">
        <v>81.430000000000007</v>
      </c>
      <c r="P514" s="39">
        <v>2.19</v>
      </c>
      <c r="Q514" s="39">
        <v>0</v>
      </c>
      <c r="R514" s="39">
        <v>0</v>
      </c>
      <c r="S514" s="39">
        <v>0</v>
      </c>
      <c r="T514" s="39">
        <v>0</v>
      </c>
      <c r="U514" s="39">
        <v>40.46</v>
      </c>
      <c r="V514" s="39">
        <v>79.37</v>
      </c>
      <c r="W514" s="39">
        <v>0</v>
      </c>
      <c r="X514" s="39">
        <v>0</v>
      </c>
      <c r="Y514" s="39">
        <v>0</v>
      </c>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row>
    <row r="515" spans="1:75" ht="12" x14ac:dyDescent="0.2">
      <c r="A515" s="33">
        <v>17</v>
      </c>
      <c r="B515" s="39">
        <v>0</v>
      </c>
      <c r="C515" s="39">
        <v>0.05</v>
      </c>
      <c r="D515" s="39">
        <v>63.1</v>
      </c>
      <c r="E515" s="39">
        <v>7.34</v>
      </c>
      <c r="F515" s="39">
        <v>0</v>
      </c>
      <c r="G515" s="39">
        <v>151.25</v>
      </c>
      <c r="H515" s="39">
        <v>185.23</v>
      </c>
      <c r="I515" s="39">
        <v>176.97</v>
      </c>
      <c r="J515" s="39">
        <v>218.5</v>
      </c>
      <c r="K515" s="39">
        <v>45.79</v>
      </c>
      <c r="L515" s="39">
        <v>0</v>
      </c>
      <c r="M515" s="39">
        <v>0</v>
      </c>
      <c r="N515" s="39">
        <v>0</v>
      </c>
      <c r="O515" s="39">
        <v>0</v>
      </c>
      <c r="P515" s="39">
        <v>3.45</v>
      </c>
      <c r="Q515" s="39">
        <v>7.39</v>
      </c>
      <c r="R515" s="39">
        <v>0</v>
      </c>
      <c r="S515" s="39">
        <v>0.03</v>
      </c>
      <c r="T515" s="39">
        <v>5.0999999999999996</v>
      </c>
      <c r="U515" s="39">
        <v>2.96</v>
      </c>
      <c r="V515" s="39">
        <v>112.94</v>
      </c>
      <c r="W515" s="39">
        <v>0</v>
      </c>
      <c r="X515" s="39">
        <v>0</v>
      </c>
      <c r="Y515" s="39">
        <v>0</v>
      </c>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row>
    <row r="516" spans="1:75" ht="12" x14ac:dyDescent="0.2">
      <c r="A516" s="33">
        <v>18</v>
      </c>
      <c r="B516" s="39">
        <v>85.37</v>
      </c>
      <c r="C516" s="39">
        <v>0</v>
      </c>
      <c r="D516" s="39">
        <v>0</v>
      </c>
      <c r="E516" s="39">
        <v>0</v>
      </c>
      <c r="F516" s="39">
        <v>0</v>
      </c>
      <c r="G516" s="39">
        <v>74.3</v>
      </c>
      <c r="H516" s="39">
        <v>0</v>
      </c>
      <c r="I516" s="39">
        <v>98.67</v>
      </c>
      <c r="J516" s="39">
        <v>94.5</v>
      </c>
      <c r="K516" s="39">
        <v>0</v>
      </c>
      <c r="L516" s="39">
        <v>0</v>
      </c>
      <c r="M516" s="39">
        <v>0</v>
      </c>
      <c r="N516" s="39">
        <v>0</v>
      </c>
      <c r="O516" s="39">
        <v>0</v>
      </c>
      <c r="P516" s="39">
        <v>0</v>
      </c>
      <c r="Q516" s="39">
        <v>0</v>
      </c>
      <c r="R516" s="39">
        <v>0</v>
      </c>
      <c r="S516" s="39">
        <v>128.19</v>
      </c>
      <c r="T516" s="39">
        <v>59.69</v>
      </c>
      <c r="U516" s="39">
        <v>108.12</v>
      </c>
      <c r="V516" s="39">
        <v>163.68</v>
      </c>
      <c r="W516" s="39">
        <v>94.05</v>
      </c>
      <c r="X516" s="39">
        <v>0</v>
      </c>
      <c r="Y516" s="39">
        <v>0</v>
      </c>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row>
    <row r="517" spans="1:75" ht="12" x14ac:dyDescent="0.2">
      <c r="A517" s="33">
        <v>19</v>
      </c>
      <c r="B517" s="39">
        <v>0</v>
      </c>
      <c r="C517" s="39">
        <v>0</v>
      </c>
      <c r="D517" s="39">
        <v>0</v>
      </c>
      <c r="E517" s="39">
        <v>0</v>
      </c>
      <c r="F517" s="39">
        <v>0</v>
      </c>
      <c r="G517" s="39">
        <v>52.55</v>
      </c>
      <c r="H517" s="39">
        <v>186.34</v>
      </c>
      <c r="I517" s="39">
        <v>317.56</v>
      </c>
      <c r="J517" s="39">
        <v>151.83000000000001</v>
      </c>
      <c r="K517" s="39">
        <v>45.44</v>
      </c>
      <c r="L517" s="39">
        <v>14.42</v>
      </c>
      <c r="M517" s="39">
        <v>0</v>
      </c>
      <c r="N517" s="39">
        <v>46.41</v>
      </c>
      <c r="O517" s="39">
        <v>27.31</v>
      </c>
      <c r="P517" s="39">
        <v>0.61</v>
      </c>
      <c r="Q517" s="39">
        <v>34.15</v>
      </c>
      <c r="R517" s="39">
        <v>0.26</v>
      </c>
      <c r="S517" s="39">
        <v>0</v>
      </c>
      <c r="T517" s="39">
        <v>0</v>
      </c>
      <c r="U517" s="39">
        <v>17.32</v>
      </c>
      <c r="V517" s="39">
        <v>0.09</v>
      </c>
      <c r="W517" s="39">
        <v>0</v>
      </c>
      <c r="X517" s="39">
        <v>0</v>
      </c>
      <c r="Y517" s="39">
        <v>0</v>
      </c>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row>
    <row r="518" spans="1:75" ht="12" x14ac:dyDescent="0.2">
      <c r="A518" s="33">
        <v>20</v>
      </c>
      <c r="B518" s="39">
        <v>0</v>
      </c>
      <c r="C518" s="39">
        <v>0</v>
      </c>
      <c r="D518" s="39">
        <v>0</v>
      </c>
      <c r="E518" s="39">
        <v>0</v>
      </c>
      <c r="F518" s="39">
        <v>0</v>
      </c>
      <c r="G518" s="39">
        <v>57.67</v>
      </c>
      <c r="H518" s="39">
        <v>109.04</v>
      </c>
      <c r="I518" s="39">
        <v>158.34</v>
      </c>
      <c r="J518" s="39">
        <v>59.61</v>
      </c>
      <c r="K518" s="39">
        <v>0</v>
      </c>
      <c r="L518" s="39">
        <v>0</v>
      </c>
      <c r="M518" s="39">
        <v>0</v>
      </c>
      <c r="N518" s="39">
        <v>0</v>
      </c>
      <c r="O518" s="39">
        <v>0</v>
      </c>
      <c r="P518" s="39">
        <v>0</v>
      </c>
      <c r="Q518" s="39">
        <v>0</v>
      </c>
      <c r="R518" s="39">
        <v>0</v>
      </c>
      <c r="S518" s="39">
        <v>0</v>
      </c>
      <c r="T518" s="39">
        <v>0</v>
      </c>
      <c r="U518" s="39">
        <v>0</v>
      </c>
      <c r="V518" s="39">
        <v>0</v>
      </c>
      <c r="W518" s="39">
        <v>0</v>
      </c>
      <c r="X518" s="39">
        <v>0</v>
      </c>
      <c r="Y518" s="39">
        <v>0</v>
      </c>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row>
    <row r="519" spans="1:75" ht="12" x14ac:dyDescent="0.2">
      <c r="A519" s="33">
        <v>21</v>
      </c>
      <c r="B519" s="39">
        <v>0</v>
      </c>
      <c r="C519" s="39">
        <v>0</v>
      </c>
      <c r="D519" s="39">
        <v>0</v>
      </c>
      <c r="E519" s="39">
        <v>0</v>
      </c>
      <c r="F519" s="39">
        <v>0</v>
      </c>
      <c r="G519" s="39">
        <v>0</v>
      </c>
      <c r="H519" s="39">
        <v>12.4</v>
      </c>
      <c r="I519" s="39">
        <v>160.41</v>
      </c>
      <c r="J519" s="39">
        <v>103.82</v>
      </c>
      <c r="K519" s="39">
        <v>0.1</v>
      </c>
      <c r="L519" s="39">
        <v>0</v>
      </c>
      <c r="M519" s="39">
        <v>0</v>
      </c>
      <c r="N519" s="39">
        <v>0.16</v>
      </c>
      <c r="O519" s="39">
        <v>0.23</v>
      </c>
      <c r="P519" s="39">
        <v>0</v>
      </c>
      <c r="Q519" s="39">
        <v>0.12</v>
      </c>
      <c r="R519" s="39">
        <v>0</v>
      </c>
      <c r="S519" s="39">
        <v>0.08</v>
      </c>
      <c r="T519" s="39">
        <v>33.869999999999997</v>
      </c>
      <c r="U519" s="39">
        <v>45.05</v>
      </c>
      <c r="V519" s="39">
        <v>0.19</v>
      </c>
      <c r="W519" s="39">
        <v>0</v>
      </c>
      <c r="X519" s="39">
        <v>0</v>
      </c>
      <c r="Y519" s="39">
        <v>0</v>
      </c>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row>
    <row r="520" spans="1:75" ht="12" x14ac:dyDescent="0.2">
      <c r="A520" s="33">
        <v>22</v>
      </c>
      <c r="B520" s="39">
        <v>0</v>
      </c>
      <c r="C520" s="39">
        <v>0</v>
      </c>
      <c r="D520" s="39">
        <v>0</v>
      </c>
      <c r="E520" s="39">
        <v>0</v>
      </c>
      <c r="F520" s="39">
        <v>0</v>
      </c>
      <c r="G520" s="39">
        <v>60.21</v>
      </c>
      <c r="H520" s="39">
        <v>227.81</v>
      </c>
      <c r="I520" s="39">
        <v>228.2</v>
      </c>
      <c r="J520" s="39">
        <v>54.67</v>
      </c>
      <c r="K520" s="39">
        <v>1.2</v>
      </c>
      <c r="L520" s="39">
        <v>0</v>
      </c>
      <c r="M520" s="39">
        <v>0</v>
      </c>
      <c r="N520" s="39">
        <v>0</v>
      </c>
      <c r="O520" s="39">
        <v>0</v>
      </c>
      <c r="P520" s="39">
        <v>0</v>
      </c>
      <c r="Q520" s="39">
        <v>0</v>
      </c>
      <c r="R520" s="39">
        <v>0</v>
      </c>
      <c r="S520" s="39">
        <v>2.25</v>
      </c>
      <c r="T520" s="39">
        <v>0</v>
      </c>
      <c r="U520" s="39">
        <v>0</v>
      </c>
      <c r="V520" s="39">
        <v>0</v>
      </c>
      <c r="W520" s="39">
        <v>0</v>
      </c>
      <c r="X520" s="39">
        <v>0</v>
      </c>
      <c r="Y520" s="39">
        <v>0</v>
      </c>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row>
    <row r="521" spans="1:75" ht="12" x14ac:dyDescent="0.2">
      <c r="A521" s="33">
        <v>23</v>
      </c>
      <c r="B521" s="39">
        <v>0</v>
      </c>
      <c r="C521" s="39">
        <v>0</v>
      </c>
      <c r="D521" s="39">
        <v>0</v>
      </c>
      <c r="E521" s="39">
        <v>0</v>
      </c>
      <c r="F521" s="39">
        <v>13.09</v>
      </c>
      <c r="G521" s="39">
        <v>100.16</v>
      </c>
      <c r="H521" s="39">
        <v>213.41</v>
      </c>
      <c r="I521" s="39">
        <v>143.82</v>
      </c>
      <c r="J521" s="39">
        <v>66.12</v>
      </c>
      <c r="K521" s="39">
        <v>0.06</v>
      </c>
      <c r="L521" s="39">
        <v>0</v>
      </c>
      <c r="M521" s="39">
        <v>0.01</v>
      </c>
      <c r="N521" s="39">
        <v>0.06</v>
      </c>
      <c r="O521" s="39">
        <v>0</v>
      </c>
      <c r="P521" s="39">
        <v>87.28</v>
      </c>
      <c r="Q521" s="39">
        <v>89.93</v>
      </c>
      <c r="R521" s="39">
        <v>80.36</v>
      </c>
      <c r="S521" s="39">
        <v>7.46</v>
      </c>
      <c r="T521" s="39">
        <v>34.770000000000003</v>
      </c>
      <c r="U521" s="39">
        <v>58.82</v>
      </c>
      <c r="V521" s="39">
        <v>183.64</v>
      </c>
      <c r="W521" s="39">
        <v>60.25</v>
      </c>
      <c r="X521" s="39">
        <v>0</v>
      </c>
      <c r="Y521" s="39">
        <v>0</v>
      </c>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row>
    <row r="522" spans="1:75" ht="12" x14ac:dyDescent="0.2">
      <c r="A522" s="33">
        <v>24</v>
      </c>
      <c r="B522" s="39">
        <v>0</v>
      </c>
      <c r="C522" s="39">
        <v>0</v>
      </c>
      <c r="D522" s="39">
        <v>0</v>
      </c>
      <c r="E522" s="39">
        <v>0</v>
      </c>
      <c r="F522" s="39">
        <v>27.58</v>
      </c>
      <c r="G522" s="39">
        <v>61.49</v>
      </c>
      <c r="H522" s="39">
        <v>78.739999999999995</v>
      </c>
      <c r="I522" s="39">
        <v>105.86</v>
      </c>
      <c r="J522" s="39">
        <v>257.74</v>
      </c>
      <c r="K522" s="39">
        <v>64.56</v>
      </c>
      <c r="L522" s="39">
        <v>0</v>
      </c>
      <c r="M522" s="39">
        <v>0</v>
      </c>
      <c r="N522" s="39">
        <v>0</v>
      </c>
      <c r="O522" s="39">
        <v>0</v>
      </c>
      <c r="P522" s="39">
        <v>0</v>
      </c>
      <c r="Q522" s="39">
        <v>0</v>
      </c>
      <c r="R522" s="39">
        <v>0.02</v>
      </c>
      <c r="S522" s="39">
        <v>0</v>
      </c>
      <c r="T522" s="39">
        <v>0</v>
      </c>
      <c r="U522" s="39">
        <v>10.56</v>
      </c>
      <c r="V522" s="39">
        <v>0</v>
      </c>
      <c r="W522" s="39">
        <v>0</v>
      </c>
      <c r="X522" s="39">
        <v>0</v>
      </c>
      <c r="Y522" s="39">
        <v>0</v>
      </c>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row>
    <row r="523" spans="1:75" ht="12" x14ac:dyDescent="0.2">
      <c r="A523" s="33">
        <v>25</v>
      </c>
      <c r="B523" s="39">
        <v>0</v>
      </c>
      <c r="C523" s="39">
        <v>0</v>
      </c>
      <c r="D523" s="39">
        <v>0</v>
      </c>
      <c r="E523" s="39">
        <v>0</v>
      </c>
      <c r="F523" s="39">
        <v>0</v>
      </c>
      <c r="G523" s="39">
        <v>0</v>
      </c>
      <c r="H523" s="39">
        <v>0</v>
      </c>
      <c r="I523" s="39">
        <v>3.16</v>
      </c>
      <c r="J523" s="39">
        <v>186.72</v>
      </c>
      <c r="K523" s="39">
        <v>83.52</v>
      </c>
      <c r="L523" s="39">
        <v>84.72</v>
      </c>
      <c r="M523" s="39">
        <v>37.89</v>
      </c>
      <c r="N523" s="39">
        <v>37.1</v>
      </c>
      <c r="O523" s="39">
        <v>26.58</v>
      </c>
      <c r="P523" s="39">
        <v>35.08</v>
      </c>
      <c r="Q523" s="39">
        <v>53.27</v>
      </c>
      <c r="R523" s="39">
        <v>17.13</v>
      </c>
      <c r="S523" s="39">
        <v>5.87</v>
      </c>
      <c r="T523" s="39">
        <v>9.52</v>
      </c>
      <c r="U523" s="39">
        <v>0</v>
      </c>
      <c r="V523" s="39">
        <v>0</v>
      </c>
      <c r="W523" s="39">
        <v>0</v>
      </c>
      <c r="X523" s="39">
        <v>0</v>
      </c>
      <c r="Y523" s="39">
        <v>0.32</v>
      </c>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row>
    <row r="524" spans="1:75" ht="12" x14ac:dyDescent="0.2">
      <c r="A524" s="33">
        <v>26</v>
      </c>
      <c r="B524" s="39">
        <v>0</v>
      </c>
      <c r="C524" s="39">
        <v>0</v>
      </c>
      <c r="D524" s="39">
        <v>0</v>
      </c>
      <c r="E524" s="39">
        <v>0</v>
      </c>
      <c r="F524" s="39">
        <v>34.799999999999997</v>
      </c>
      <c r="G524" s="39">
        <v>34.729999999999997</v>
      </c>
      <c r="H524" s="39">
        <v>198.7</v>
      </c>
      <c r="I524" s="39">
        <v>394.35</v>
      </c>
      <c r="J524" s="39">
        <v>243.74</v>
      </c>
      <c r="K524" s="39">
        <v>261.17</v>
      </c>
      <c r="L524" s="39">
        <v>188.44</v>
      </c>
      <c r="M524" s="39">
        <v>0</v>
      </c>
      <c r="N524" s="39">
        <v>0</v>
      </c>
      <c r="O524" s="39">
        <v>0</v>
      </c>
      <c r="P524" s="39">
        <v>0</v>
      </c>
      <c r="Q524" s="39">
        <v>0</v>
      </c>
      <c r="R524" s="39">
        <v>46.14</v>
      </c>
      <c r="S524" s="39">
        <v>136.22</v>
      </c>
      <c r="T524" s="39">
        <v>185.19</v>
      </c>
      <c r="U524" s="39">
        <v>288.05</v>
      </c>
      <c r="V524" s="39">
        <v>205.93</v>
      </c>
      <c r="W524" s="39">
        <v>1.36</v>
      </c>
      <c r="X524" s="39">
        <v>0</v>
      </c>
      <c r="Y524" s="39">
        <v>0</v>
      </c>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row>
    <row r="525" spans="1:75" ht="12" x14ac:dyDescent="0.2">
      <c r="A525" s="33">
        <v>27</v>
      </c>
      <c r="B525" s="39">
        <v>0</v>
      </c>
      <c r="C525" s="39">
        <v>0</v>
      </c>
      <c r="D525" s="39">
        <v>0</v>
      </c>
      <c r="E525" s="39">
        <v>0</v>
      </c>
      <c r="F525" s="39">
        <v>0</v>
      </c>
      <c r="G525" s="39">
        <v>128.06</v>
      </c>
      <c r="H525" s="39">
        <v>200.58</v>
      </c>
      <c r="I525" s="39">
        <v>277.45</v>
      </c>
      <c r="J525" s="39">
        <v>322.98</v>
      </c>
      <c r="K525" s="39">
        <v>131.69999999999999</v>
      </c>
      <c r="L525" s="39">
        <v>0</v>
      </c>
      <c r="M525" s="39">
        <v>0</v>
      </c>
      <c r="N525" s="39">
        <v>0</v>
      </c>
      <c r="O525" s="39">
        <v>15.7</v>
      </c>
      <c r="P525" s="39">
        <v>0</v>
      </c>
      <c r="Q525" s="39">
        <v>13.3</v>
      </c>
      <c r="R525" s="39">
        <v>56.78</v>
      </c>
      <c r="S525" s="39">
        <v>113.9</v>
      </c>
      <c r="T525" s="39">
        <v>94.28</v>
      </c>
      <c r="U525" s="39">
        <v>136.34</v>
      </c>
      <c r="V525" s="39">
        <v>152.96</v>
      </c>
      <c r="W525" s="39">
        <v>0.56999999999999995</v>
      </c>
      <c r="X525" s="39">
        <v>0</v>
      </c>
      <c r="Y525" s="39">
        <v>0</v>
      </c>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row>
    <row r="526" spans="1:75" ht="12" x14ac:dyDescent="0.2">
      <c r="A526" s="33">
        <v>28</v>
      </c>
      <c r="B526" s="39">
        <v>0</v>
      </c>
      <c r="C526" s="39">
        <v>0</v>
      </c>
      <c r="D526" s="39">
        <v>0</v>
      </c>
      <c r="E526" s="39">
        <v>0</v>
      </c>
      <c r="F526" s="39">
        <v>0</v>
      </c>
      <c r="G526" s="39">
        <v>158.47</v>
      </c>
      <c r="H526" s="39">
        <v>174.18</v>
      </c>
      <c r="I526" s="39">
        <v>236.47</v>
      </c>
      <c r="J526" s="39">
        <v>299.82</v>
      </c>
      <c r="K526" s="39">
        <v>203.14</v>
      </c>
      <c r="L526" s="39">
        <v>271.66000000000003</v>
      </c>
      <c r="M526" s="39">
        <v>153.15</v>
      </c>
      <c r="N526" s="39">
        <v>296.98</v>
      </c>
      <c r="O526" s="39">
        <v>298.68</v>
      </c>
      <c r="P526" s="39">
        <v>236.08</v>
      </c>
      <c r="Q526" s="39">
        <v>164.05</v>
      </c>
      <c r="R526" s="39">
        <v>300.70999999999998</v>
      </c>
      <c r="S526" s="39">
        <v>181.93</v>
      </c>
      <c r="T526" s="39">
        <v>141.91</v>
      </c>
      <c r="U526" s="39">
        <v>223.04</v>
      </c>
      <c r="V526" s="39">
        <v>218.81</v>
      </c>
      <c r="W526" s="39">
        <v>61.96</v>
      </c>
      <c r="X526" s="39">
        <v>0</v>
      </c>
      <c r="Y526" s="39">
        <v>0</v>
      </c>
      <c r="Z526" s="38" t="str">
        <f>IF(Y526=0,"скрыть","")</f>
        <v>скрыть</v>
      </c>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row>
    <row r="527" spans="1:75" ht="12" x14ac:dyDescent="0.2">
      <c r="A527" s="33">
        <v>29</v>
      </c>
      <c r="B527" s="39">
        <v>0</v>
      </c>
      <c r="C527" s="39">
        <v>0</v>
      </c>
      <c r="D527" s="39">
        <v>0</v>
      </c>
      <c r="E527" s="39">
        <v>0</v>
      </c>
      <c r="F527" s="39">
        <v>168.64</v>
      </c>
      <c r="G527" s="39">
        <v>125.16</v>
      </c>
      <c r="H527" s="39">
        <v>267.51</v>
      </c>
      <c r="I527" s="39">
        <v>427.53</v>
      </c>
      <c r="J527" s="39">
        <v>276.39999999999998</v>
      </c>
      <c r="K527" s="39">
        <v>92.32</v>
      </c>
      <c r="L527" s="39">
        <v>49.33</v>
      </c>
      <c r="M527" s="39">
        <v>167.54</v>
      </c>
      <c r="N527" s="39">
        <v>164.32</v>
      </c>
      <c r="O527" s="39">
        <v>189.92</v>
      </c>
      <c r="P527" s="39">
        <v>318.97000000000003</v>
      </c>
      <c r="Q527" s="39">
        <v>539.38</v>
      </c>
      <c r="R527" s="39">
        <v>279.2</v>
      </c>
      <c r="S527" s="39">
        <v>259.27</v>
      </c>
      <c r="T527" s="39">
        <v>266.68</v>
      </c>
      <c r="U527" s="39">
        <v>249.87</v>
      </c>
      <c r="V527" s="39">
        <v>258.02999999999997</v>
      </c>
      <c r="W527" s="39">
        <v>109.69</v>
      </c>
      <c r="X527" s="39">
        <v>0</v>
      </c>
      <c r="Y527" s="39">
        <v>0</v>
      </c>
      <c r="Z527" s="38" t="str">
        <f>IF(Y527=0,"скрыть","")</f>
        <v>скрыть</v>
      </c>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row>
    <row r="528" spans="1:75" ht="12" x14ac:dyDescent="0.2">
      <c r="A528" s="33">
        <v>30</v>
      </c>
      <c r="B528" s="39">
        <v>0</v>
      </c>
      <c r="C528" s="39">
        <v>0</v>
      </c>
      <c r="D528" s="39">
        <v>0</v>
      </c>
      <c r="E528" s="39">
        <v>0</v>
      </c>
      <c r="F528" s="39">
        <v>113.03</v>
      </c>
      <c r="G528" s="39">
        <v>93.91</v>
      </c>
      <c r="H528" s="39">
        <v>202.56</v>
      </c>
      <c r="I528" s="39">
        <v>329.46</v>
      </c>
      <c r="J528" s="39">
        <v>177.74</v>
      </c>
      <c r="K528" s="39">
        <v>421.25</v>
      </c>
      <c r="L528" s="39">
        <v>232.11</v>
      </c>
      <c r="M528" s="39">
        <v>105.02</v>
      </c>
      <c r="N528" s="39">
        <v>4.91</v>
      </c>
      <c r="O528" s="39">
        <v>0</v>
      </c>
      <c r="P528" s="39">
        <v>0</v>
      </c>
      <c r="Q528" s="39">
        <v>0</v>
      </c>
      <c r="R528" s="39">
        <v>45.79</v>
      </c>
      <c r="S528" s="39">
        <v>105.79</v>
      </c>
      <c r="T528" s="39">
        <v>96.42</v>
      </c>
      <c r="U528" s="39">
        <v>235.3</v>
      </c>
      <c r="V528" s="39">
        <v>145.29</v>
      </c>
      <c r="W528" s="39">
        <v>3.55</v>
      </c>
      <c r="X528" s="39">
        <v>0</v>
      </c>
      <c r="Y528" s="39">
        <v>0</v>
      </c>
      <c r="Z528" s="38" t="str">
        <f>IF(Y528=0,"скрыть","")</f>
        <v>скрыть</v>
      </c>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row>
    <row r="529" spans="1:75" ht="12" x14ac:dyDescent="0.2">
      <c r="A529" s="33">
        <v>31</v>
      </c>
      <c r="B529" s="39">
        <v>0</v>
      </c>
      <c r="C529" s="39">
        <v>0</v>
      </c>
      <c r="D529" s="39">
        <v>0</v>
      </c>
      <c r="E529" s="39">
        <v>0</v>
      </c>
      <c r="F529" s="39">
        <v>0</v>
      </c>
      <c r="G529" s="39">
        <v>70.33</v>
      </c>
      <c r="H529" s="39">
        <v>81.66</v>
      </c>
      <c r="I529" s="39">
        <v>212.47</v>
      </c>
      <c r="J529" s="39">
        <v>89.89</v>
      </c>
      <c r="K529" s="39">
        <v>69.67</v>
      </c>
      <c r="L529" s="39">
        <v>116.36</v>
      </c>
      <c r="M529" s="39">
        <v>126.35</v>
      </c>
      <c r="N529" s="39">
        <v>114.24</v>
      </c>
      <c r="O529" s="39">
        <v>211.23</v>
      </c>
      <c r="P529" s="39">
        <v>349.61</v>
      </c>
      <c r="Q529" s="39">
        <v>405.52</v>
      </c>
      <c r="R529" s="39">
        <v>320.64</v>
      </c>
      <c r="S529" s="39">
        <v>244.65</v>
      </c>
      <c r="T529" s="39">
        <v>264.61</v>
      </c>
      <c r="U529" s="39">
        <v>121.6</v>
      </c>
      <c r="V529" s="39">
        <v>22.76</v>
      </c>
      <c r="W529" s="39">
        <v>0</v>
      </c>
      <c r="X529" s="39">
        <v>0</v>
      </c>
      <c r="Y529" s="39">
        <v>0</v>
      </c>
      <c r="Z529" s="38" t="str">
        <f>IF(Y529=0,"скрыть","")</f>
        <v>скрыть</v>
      </c>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row>
    <row r="530" spans="1:75" x14ac:dyDescent="0.2">
      <c r="A530" s="111"/>
      <c r="B530" s="112" t="s">
        <v>118</v>
      </c>
      <c r="C530" s="112"/>
      <c r="D530" s="112"/>
      <c r="E530" s="112"/>
      <c r="F530" s="112"/>
      <c r="G530" s="112"/>
      <c r="H530" s="112"/>
      <c r="I530" s="112"/>
      <c r="J530" s="112"/>
      <c r="K530" s="112"/>
      <c r="L530" s="112"/>
      <c r="M530" s="112"/>
      <c r="N530" s="112"/>
      <c r="O530" s="112"/>
      <c r="P530" s="112"/>
      <c r="Q530" s="112"/>
      <c r="R530" s="112"/>
      <c r="S530" s="112"/>
      <c r="T530" s="112"/>
      <c r="U530" s="112"/>
      <c r="V530" s="112"/>
      <c r="W530" s="112"/>
      <c r="X530" s="112"/>
      <c r="Y530" s="112"/>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row>
    <row r="531" spans="1:75" x14ac:dyDescent="0.2">
      <c r="A531" s="111"/>
      <c r="B531" s="112"/>
      <c r="C531" s="112"/>
      <c r="D531" s="112"/>
      <c r="E531" s="112"/>
      <c r="F531" s="112"/>
      <c r="G531" s="112"/>
      <c r="H531" s="112"/>
      <c r="I531" s="112"/>
      <c r="J531" s="112"/>
      <c r="K531" s="112"/>
      <c r="L531" s="112"/>
      <c r="M531" s="112"/>
      <c r="N531" s="112"/>
      <c r="O531" s="112"/>
      <c r="P531" s="112"/>
      <c r="Q531" s="112"/>
      <c r="R531" s="112"/>
      <c r="S531" s="112"/>
      <c r="T531" s="112"/>
      <c r="U531" s="112"/>
      <c r="V531" s="112"/>
      <c r="W531" s="112"/>
      <c r="X531" s="112"/>
      <c r="Y531" s="112"/>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row>
    <row r="532" spans="1:75" s="27" customFormat="1" ht="32.65" customHeight="1" x14ac:dyDescent="0.2">
      <c r="A532" s="31" t="s">
        <v>83</v>
      </c>
      <c r="B532" s="32" t="s">
        <v>84</v>
      </c>
      <c r="C532" s="32" t="s">
        <v>85</v>
      </c>
      <c r="D532" s="32" t="s">
        <v>86</v>
      </c>
      <c r="E532" s="32" t="s">
        <v>87</v>
      </c>
      <c r="F532" s="32" t="s">
        <v>88</v>
      </c>
      <c r="G532" s="32" t="s">
        <v>89</v>
      </c>
      <c r="H532" s="32" t="s">
        <v>90</v>
      </c>
      <c r="I532" s="32" t="s">
        <v>91</v>
      </c>
      <c r="J532" s="32" t="s">
        <v>92</v>
      </c>
      <c r="K532" s="32" t="s">
        <v>93</v>
      </c>
      <c r="L532" s="32" t="s">
        <v>94</v>
      </c>
      <c r="M532" s="32" t="s">
        <v>95</v>
      </c>
      <c r="N532" s="32" t="s">
        <v>96</v>
      </c>
      <c r="O532" s="32" t="s">
        <v>97</v>
      </c>
      <c r="P532" s="32" t="s">
        <v>98</v>
      </c>
      <c r="Q532" s="32" t="s">
        <v>99</v>
      </c>
      <c r="R532" s="32" t="s">
        <v>100</v>
      </c>
      <c r="S532" s="32" t="s">
        <v>101</v>
      </c>
      <c r="T532" s="32" t="s">
        <v>102</v>
      </c>
      <c r="U532" s="32" t="s">
        <v>103</v>
      </c>
      <c r="V532" s="32" t="s">
        <v>104</v>
      </c>
      <c r="W532" s="32" t="s">
        <v>105</v>
      </c>
      <c r="X532" s="32" t="s">
        <v>106</v>
      </c>
      <c r="Y532" s="32" t="s">
        <v>107</v>
      </c>
      <c r="Z532" s="26"/>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row>
    <row r="533" spans="1:75" ht="12" x14ac:dyDescent="0.2">
      <c r="A533" s="33">
        <v>1</v>
      </c>
      <c r="B533" s="39">
        <v>66.209999999999994</v>
      </c>
      <c r="C533" s="39">
        <v>111.62</v>
      </c>
      <c r="D533" s="39">
        <v>255.5</v>
      </c>
      <c r="E533" s="39">
        <v>276.08999999999997</v>
      </c>
      <c r="F533" s="39">
        <v>216.87</v>
      </c>
      <c r="G533" s="39">
        <v>0</v>
      </c>
      <c r="H533" s="39">
        <v>0.17</v>
      </c>
      <c r="I533" s="39">
        <v>0</v>
      </c>
      <c r="J533" s="39">
        <v>0</v>
      </c>
      <c r="K533" s="39">
        <v>0</v>
      </c>
      <c r="L533" s="39">
        <v>0</v>
      </c>
      <c r="M533" s="39">
        <v>0</v>
      </c>
      <c r="N533" s="39">
        <v>0</v>
      </c>
      <c r="O533" s="39">
        <v>0</v>
      </c>
      <c r="P533" s="39">
        <v>0</v>
      </c>
      <c r="Q533" s="39">
        <v>0</v>
      </c>
      <c r="R533" s="39">
        <v>0</v>
      </c>
      <c r="S533" s="39">
        <v>0</v>
      </c>
      <c r="T533" s="39">
        <v>0</v>
      </c>
      <c r="U533" s="39">
        <v>0</v>
      </c>
      <c r="V533" s="39">
        <v>0</v>
      </c>
      <c r="W533" s="39">
        <v>0</v>
      </c>
      <c r="X533" s="39">
        <v>43.66</v>
      </c>
      <c r="Y533" s="39">
        <v>164.98</v>
      </c>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row>
    <row r="534" spans="1:75" ht="12" x14ac:dyDescent="0.2">
      <c r="A534" s="33">
        <v>2</v>
      </c>
      <c r="B534" s="39">
        <v>122.14</v>
      </c>
      <c r="C534" s="39">
        <v>228.42</v>
      </c>
      <c r="D534" s="39">
        <v>171.2</v>
      </c>
      <c r="E534" s="39">
        <v>186.48</v>
      </c>
      <c r="F534" s="39">
        <v>333.63</v>
      </c>
      <c r="G534" s="39">
        <v>79.459999999999994</v>
      </c>
      <c r="H534" s="39">
        <v>21.08</v>
      </c>
      <c r="I534" s="39">
        <v>0</v>
      </c>
      <c r="J534" s="39">
        <v>0</v>
      </c>
      <c r="K534" s="39">
        <v>0</v>
      </c>
      <c r="L534" s="39">
        <v>0</v>
      </c>
      <c r="M534" s="39">
        <v>0.34</v>
      </c>
      <c r="N534" s="39">
        <v>0</v>
      </c>
      <c r="O534" s="39">
        <v>0</v>
      </c>
      <c r="P534" s="39">
        <v>0</v>
      </c>
      <c r="Q534" s="39">
        <v>0</v>
      </c>
      <c r="R534" s="39">
        <v>0</v>
      </c>
      <c r="S534" s="39">
        <v>0</v>
      </c>
      <c r="T534" s="39">
        <v>0</v>
      </c>
      <c r="U534" s="39">
        <v>0</v>
      </c>
      <c r="V534" s="39">
        <v>0</v>
      </c>
      <c r="W534" s="39">
        <v>83.27</v>
      </c>
      <c r="X534" s="39">
        <v>196.03</v>
      </c>
      <c r="Y534" s="39">
        <v>270.79000000000002</v>
      </c>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row>
    <row r="535" spans="1:75" ht="12" x14ac:dyDescent="0.2">
      <c r="A535" s="33">
        <v>3</v>
      </c>
      <c r="B535" s="39">
        <v>69.19</v>
      </c>
      <c r="C535" s="39">
        <v>78.45</v>
      </c>
      <c r="D535" s="39">
        <v>175.24</v>
      </c>
      <c r="E535" s="39">
        <v>189.92</v>
      </c>
      <c r="F535" s="39">
        <v>261.20999999999998</v>
      </c>
      <c r="G535" s="39">
        <v>117.5</v>
      </c>
      <c r="H535" s="39">
        <v>47.49</v>
      </c>
      <c r="I535" s="39">
        <v>8.82</v>
      </c>
      <c r="J535" s="39">
        <v>0</v>
      </c>
      <c r="K535" s="39">
        <v>21.15</v>
      </c>
      <c r="L535" s="39">
        <v>0</v>
      </c>
      <c r="M535" s="39">
        <v>0</v>
      </c>
      <c r="N535" s="39">
        <v>0</v>
      </c>
      <c r="O535" s="39">
        <v>0</v>
      </c>
      <c r="P535" s="39">
        <v>0</v>
      </c>
      <c r="Q535" s="39">
        <v>0</v>
      </c>
      <c r="R535" s="39">
        <v>0</v>
      </c>
      <c r="S535" s="39">
        <v>0</v>
      </c>
      <c r="T535" s="39">
        <v>0</v>
      </c>
      <c r="U535" s="39">
        <v>0</v>
      </c>
      <c r="V535" s="39">
        <v>0</v>
      </c>
      <c r="W535" s="39">
        <v>50.88</v>
      </c>
      <c r="X535" s="39">
        <v>86.58</v>
      </c>
      <c r="Y535" s="39">
        <v>239.86</v>
      </c>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row>
    <row r="536" spans="1:75" ht="12" x14ac:dyDescent="0.2">
      <c r="A536" s="33">
        <v>4</v>
      </c>
      <c r="B536" s="39">
        <v>47.54</v>
      </c>
      <c r="C536" s="39">
        <v>46.33</v>
      </c>
      <c r="D536" s="39">
        <v>64.97</v>
      </c>
      <c r="E536" s="39">
        <v>40.909999999999997</v>
      </c>
      <c r="F536" s="39">
        <v>69.489999999999995</v>
      </c>
      <c r="G536" s="39">
        <v>184.84</v>
      </c>
      <c r="H536" s="39">
        <v>24.57</v>
      </c>
      <c r="I536" s="39">
        <v>0</v>
      </c>
      <c r="J536" s="39">
        <v>0</v>
      </c>
      <c r="K536" s="39">
        <v>175.67</v>
      </c>
      <c r="L536" s="39">
        <v>323.2</v>
      </c>
      <c r="M536" s="39">
        <v>137.63</v>
      </c>
      <c r="N536" s="39">
        <v>268.26</v>
      </c>
      <c r="O536" s="39">
        <v>202.96</v>
      </c>
      <c r="P536" s="39">
        <v>303.12</v>
      </c>
      <c r="Q536" s="39">
        <v>0</v>
      </c>
      <c r="R536" s="39">
        <v>0.3</v>
      </c>
      <c r="S536" s="39">
        <v>0</v>
      </c>
      <c r="T536" s="39">
        <v>0</v>
      </c>
      <c r="U536" s="39">
        <v>0</v>
      </c>
      <c r="V536" s="39">
        <v>0</v>
      </c>
      <c r="W536" s="39">
        <v>6.53</v>
      </c>
      <c r="X536" s="39">
        <v>242.48</v>
      </c>
      <c r="Y536" s="39">
        <v>210.41</v>
      </c>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row>
    <row r="537" spans="1:75" ht="12" x14ac:dyDescent="0.2">
      <c r="A537" s="33">
        <v>5</v>
      </c>
      <c r="B537" s="39">
        <v>153.31</v>
      </c>
      <c r="C537" s="39">
        <v>160.19</v>
      </c>
      <c r="D537" s="39">
        <v>154.15</v>
      </c>
      <c r="E537" s="39">
        <v>301.95</v>
      </c>
      <c r="F537" s="39">
        <v>815.47</v>
      </c>
      <c r="G537" s="39">
        <v>635.14</v>
      </c>
      <c r="H537" s="39">
        <v>358.87</v>
      </c>
      <c r="I537" s="39">
        <v>368.43</v>
      </c>
      <c r="J537" s="39">
        <v>427.25</v>
      </c>
      <c r="K537" s="39">
        <v>623.04</v>
      </c>
      <c r="L537" s="39">
        <v>417.72</v>
      </c>
      <c r="M537" s="39">
        <v>452.14</v>
      </c>
      <c r="N537" s="39">
        <v>442.75</v>
      </c>
      <c r="O537" s="39">
        <v>273.43</v>
      </c>
      <c r="P537" s="39">
        <v>287.16000000000003</v>
      </c>
      <c r="Q537" s="39">
        <v>260.55</v>
      </c>
      <c r="R537" s="39">
        <v>235.83</v>
      </c>
      <c r="S537" s="39">
        <v>155.47999999999999</v>
      </c>
      <c r="T537" s="39">
        <v>181.62</v>
      </c>
      <c r="U537" s="39">
        <v>622.67999999999995</v>
      </c>
      <c r="V537" s="39">
        <v>101.08</v>
      </c>
      <c r="W537" s="39">
        <v>412.86</v>
      </c>
      <c r="X537" s="39">
        <v>531.86</v>
      </c>
      <c r="Y537" s="39">
        <v>381.26</v>
      </c>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row>
    <row r="538" spans="1:75" ht="12" x14ac:dyDescent="0.2">
      <c r="A538" s="33">
        <v>6</v>
      </c>
      <c r="B538" s="39">
        <v>409.7</v>
      </c>
      <c r="C538" s="39">
        <v>444.08</v>
      </c>
      <c r="D538" s="39">
        <v>436.93</v>
      </c>
      <c r="E538" s="39">
        <v>289.82</v>
      </c>
      <c r="F538" s="39">
        <v>272.26</v>
      </c>
      <c r="G538" s="39">
        <v>0</v>
      </c>
      <c r="H538" s="39">
        <v>0</v>
      </c>
      <c r="I538" s="39">
        <v>0</v>
      </c>
      <c r="J538" s="39">
        <v>18.88</v>
      </c>
      <c r="K538" s="39">
        <v>113.1</v>
      </c>
      <c r="L538" s="39">
        <v>135.37</v>
      </c>
      <c r="M538" s="39">
        <v>142.47</v>
      </c>
      <c r="N538" s="39">
        <v>139.18</v>
      </c>
      <c r="O538" s="39">
        <v>151.44999999999999</v>
      </c>
      <c r="P538" s="39">
        <v>172.47</v>
      </c>
      <c r="Q538" s="39">
        <v>193.67</v>
      </c>
      <c r="R538" s="39">
        <v>221.96</v>
      </c>
      <c r="S538" s="39">
        <v>269.18</v>
      </c>
      <c r="T538" s="39">
        <v>180.63</v>
      </c>
      <c r="U538" s="39">
        <v>291.05</v>
      </c>
      <c r="V538" s="39">
        <v>175.12</v>
      </c>
      <c r="W538" s="39">
        <v>521.77</v>
      </c>
      <c r="X538" s="39">
        <v>477.26</v>
      </c>
      <c r="Y538" s="39">
        <v>260.60000000000002</v>
      </c>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row>
    <row r="539" spans="1:75" ht="12" x14ac:dyDescent="0.2">
      <c r="A539" s="33">
        <v>7</v>
      </c>
      <c r="B539" s="39">
        <v>143.94</v>
      </c>
      <c r="C539" s="39">
        <v>206.78</v>
      </c>
      <c r="D539" s="39">
        <v>30.6</v>
      </c>
      <c r="E539" s="39">
        <v>80.31</v>
      </c>
      <c r="F539" s="39">
        <v>97.77</v>
      </c>
      <c r="G539" s="39">
        <v>0</v>
      </c>
      <c r="H539" s="39">
        <v>0</v>
      </c>
      <c r="I539" s="39">
        <v>0</v>
      </c>
      <c r="J539" s="39">
        <v>1.1599999999999999</v>
      </c>
      <c r="K539" s="39">
        <v>70.28</v>
      </c>
      <c r="L539" s="39">
        <v>79.58</v>
      </c>
      <c r="M539" s="39">
        <v>0</v>
      </c>
      <c r="N539" s="39">
        <v>0</v>
      </c>
      <c r="O539" s="39">
        <v>0</v>
      </c>
      <c r="P539" s="39">
        <v>0</v>
      </c>
      <c r="Q539" s="39">
        <v>0</v>
      </c>
      <c r="R539" s="39">
        <v>0</v>
      </c>
      <c r="S539" s="39">
        <v>0</v>
      </c>
      <c r="T539" s="39">
        <v>0</v>
      </c>
      <c r="U539" s="39">
        <v>0</v>
      </c>
      <c r="V539" s="39">
        <v>0</v>
      </c>
      <c r="W539" s="39">
        <v>0</v>
      </c>
      <c r="X539" s="39">
        <v>0.8</v>
      </c>
      <c r="Y539" s="39">
        <v>0.83</v>
      </c>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row>
    <row r="540" spans="1:75" ht="12" x14ac:dyDescent="0.2">
      <c r="A540" s="33">
        <v>8</v>
      </c>
      <c r="B540" s="39">
        <v>338.57</v>
      </c>
      <c r="C540" s="39">
        <v>102.8</v>
      </c>
      <c r="D540" s="39">
        <v>57.47</v>
      </c>
      <c r="E540" s="39">
        <v>46.56</v>
      </c>
      <c r="F540" s="39">
        <v>54.96</v>
      </c>
      <c r="G540" s="39">
        <v>0.51</v>
      </c>
      <c r="H540" s="39">
        <v>0</v>
      </c>
      <c r="I540" s="39">
        <v>0</v>
      </c>
      <c r="J540" s="39">
        <v>0</v>
      </c>
      <c r="K540" s="39">
        <v>0</v>
      </c>
      <c r="L540" s="39">
        <v>0.01</v>
      </c>
      <c r="M540" s="39">
        <v>0.02</v>
      </c>
      <c r="N540" s="39">
        <v>0</v>
      </c>
      <c r="O540" s="39">
        <v>0</v>
      </c>
      <c r="P540" s="39">
        <v>0</v>
      </c>
      <c r="Q540" s="39">
        <v>0</v>
      </c>
      <c r="R540" s="39">
        <v>0</v>
      </c>
      <c r="S540" s="39">
        <v>0</v>
      </c>
      <c r="T540" s="39">
        <v>0</v>
      </c>
      <c r="U540" s="39">
        <v>0</v>
      </c>
      <c r="V540" s="39">
        <v>0.02</v>
      </c>
      <c r="W540" s="39">
        <v>41.62</v>
      </c>
      <c r="X540" s="39">
        <v>380.11</v>
      </c>
      <c r="Y540" s="39">
        <v>131.57</v>
      </c>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row>
    <row r="541" spans="1:75" ht="12" x14ac:dyDescent="0.2">
      <c r="A541" s="33">
        <v>9</v>
      </c>
      <c r="B541" s="39">
        <v>259.14</v>
      </c>
      <c r="C541" s="39">
        <v>160.69999999999999</v>
      </c>
      <c r="D541" s="39">
        <v>91.71</v>
      </c>
      <c r="E541" s="39">
        <v>46.68</v>
      </c>
      <c r="F541" s="39">
        <v>40.369999999999997</v>
      </c>
      <c r="G541" s="39">
        <v>29.81</v>
      </c>
      <c r="H541" s="39">
        <v>12.82</v>
      </c>
      <c r="I541" s="39">
        <v>0</v>
      </c>
      <c r="J541" s="39">
        <v>0</v>
      </c>
      <c r="K541" s="39">
        <v>41.02</v>
      </c>
      <c r="L541" s="39">
        <v>196.2</v>
      </c>
      <c r="M541" s="39">
        <v>368.57</v>
      </c>
      <c r="N541" s="39">
        <v>586.98</v>
      </c>
      <c r="O541" s="39">
        <v>410.21</v>
      </c>
      <c r="P541" s="39">
        <v>330.78</v>
      </c>
      <c r="Q541" s="39">
        <v>488.44</v>
      </c>
      <c r="R541" s="39">
        <v>732.75</v>
      </c>
      <c r="S541" s="39">
        <v>674.44</v>
      </c>
      <c r="T541" s="39">
        <v>413.3</v>
      </c>
      <c r="U541" s="39">
        <v>450.78</v>
      </c>
      <c r="V541" s="39">
        <v>558.47</v>
      </c>
      <c r="W541" s="39">
        <v>867.14</v>
      </c>
      <c r="X541" s="39">
        <v>942.04</v>
      </c>
      <c r="Y541" s="39">
        <v>668.72</v>
      </c>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row>
    <row r="542" spans="1:75" ht="12" x14ac:dyDescent="0.2">
      <c r="A542" s="33">
        <v>10</v>
      </c>
      <c r="B542" s="39">
        <v>0</v>
      </c>
      <c r="C542" s="39">
        <v>69.41</v>
      </c>
      <c r="D542" s="39">
        <v>25.72</v>
      </c>
      <c r="E542" s="39">
        <v>27.92</v>
      </c>
      <c r="F542" s="39">
        <v>72.06</v>
      </c>
      <c r="G542" s="39">
        <v>0</v>
      </c>
      <c r="H542" s="39">
        <v>0</v>
      </c>
      <c r="I542" s="39">
        <v>0</v>
      </c>
      <c r="J542" s="39">
        <v>0</v>
      </c>
      <c r="K542" s="39">
        <v>0</v>
      </c>
      <c r="L542" s="39">
        <v>0</v>
      </c>
      <c r="M542" s="39">
        <v>0</v>
      </c>
      <c r="N542" s="39">
        <v>24.69</v>
      </c>
      <c r="O542" s="39">
        <v>0.11</v>
      </c>
      <c r="P542" s="39">
        <v>61.55</v>
      </c>
      <c r="Q542" s="39">
        <v>0</v>
      </c>
      <c r="R542" s="39">
        <v>102.73</v>
      </c>
      <c r="S542" s="39">
        <v>24.96</v>
      </c>
      <c r="T542" s="39">
        <v>2.0099999999999998</v>
      </c>
      <c r="U542" s="39">
        <v>22.61</v>
      </c>
      <c r="V542" s="39">
        <v>45.98</v>
      </c>
      <c r="W542" s="39">
        <v>0.1</v>
      </c>
      <c r="X542" s="39">
        <v>97.96</v>
      </c>
      <c r="Y542" s="39">
        <v>14.4</v>
      </c>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row>
    <row r="543" spans="1:75" ht="12" x14ac:dyDescent="0.2">
      <c r="A543" s="33">
        <v>11</v>
      </c>
      <c r="B543" s="39">
        <v>88.11</v>
      </c>
      <c r="C543" s="39">
        <v>9.08</v>
      </c>
      <c r="D543" s="39">
        <v>0.28000000000000003</v>
      </c>
      <c r="E543" s="39">
        <v>0</v>
      </c>
      <c r="F543" s="39">
        <v>0.73</v>
      </c>
      <c r="G543" s="39">
        <v>0</v>
      </c>
      <c r="H543" s="39">
        <v>0</v>
      </c>
      <c r="I543" s="39">
        <v>0</v>
      </c>
      <c r="J543" s="39">
        <v>0</v>
      </c>
      <c r="K543" s="39">
        <v>0</v>
      </c>
      <c r="L543" s="39">
        <v>0</v>
      </c>
      <c r="M543" s="39">
        <v>0</v>
      </c>
      <c r="N543" s="39">
        <v>0</v>
      </c>
      <c r="O543" s="39">
        <v>0</v>
      </c>
      <c r="P543" s="39">
        <v>0</v>
      </c>
      <c r="Q543" s="39">
        <v>0</v>
      </c>
      <c r="R543" s="39">
        <v>0</v>
      </c>
      <c r="S543" s="39">
        <v>0</v>
      </c>
      <c r="T543" s="39">
        <v>0</v>
      </c>
      <c r="U543" s="39">
        <v>0</v>
      </c>
      <c r="V543" s="39">
        <v>0</v>
      </c>
      <c r="W543" s="39">
        <v>0</v>
      </c>
      <c r="X543" s="39">
        <v>0</v>
      </c>
      <c r="Y543" s="39">
        <v>0.56000000000000005</v>
      </c>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row>
    <row r="544" spans="1:75" ht="12" x14ac:dyDescent="0.2">
      <c r="A544" s="33">
        <v>12</v>
      </c>
      <c r="B544" s="39">
        <v>0</v>
      </c>
      <c r="C544" s="39">
        <v>0</v>
      </c>
      <c r="D544" s="39">
        <v>0</v>
      </c>
      <c r="E544" s="39">
        <v>0</v>
      </c>
      <c r="F544" s="39">
        <v>0</v>
      </c>
      <c r="G544" s="39">
        <v>0</v>
      </c>
      <c r="H544" s="39">
        <v>0</v>
      </c>
      <c r="I544" s="39">
        <v>14.98</v>
      </c>
      <c r="J544" s="39">
        <v>47.34</v>
      </c>
      <c r="K544" s="39">
        <v>315.27</v>
      </c>
      <c r="L544" s="39">
        <v>671.55</v>
      </c>
      <c r="M544" s="39">
        <v>106.21</v>
      </c>
      <c r="N544" s="39">
        <v>5</v>
      </c>
      <c r="O544" s="39">
        <v>1.22</v>
      </c>
      <c r="P544" s="39">
        <v>0.35</v>
      </c>
      <c r="Q544" s="39">
        <v>0</v>
      </c>
      <c r="R544" s="39">
        <v>0</v>
      </c>
      <c r="S544" s="39">
        <v>6.26</v>
      </c>
      <c r="T544" s="39">
        <v>15.1</v>
      </c>
      <c r="U544" s="39">
        <v>2.52</v>
      </c>
      <c r="V544" s="39">
        <v>1.82</v>
      </c>
      <c r="W544" s="39">
        <v>0.28999999999999998</v>
      </c>
      <c r="X544" s="39">
        <v>0.64</v>
      </c>
      <c r="Y544" s="39">
        <v>15.82</v>
      </c>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row>
    <row r="545" spans="1:75" ht="12" x14ac:dyDescent="0.2">
      <c r="A545" s="33">
        <v>13</v>
      </c>
      <c r="B545" s="39">
        <v>0</v>
      </c>
      <c r="C545" s="39">
        <v>25.34</v>
      </c>
      <c r="D545" s="39">
        <v>320.49</v>
      </c>
      <c r="E545" s="39">
        <v>1109.03</v>
      </c>
      <c r="F545" s="39">
        <v>69.44</v>
      </c>
      <c r="G545" s="39">
        <v>0</v>
      </c>
      <c r="H545" s="39">
        <v>0</v>
      </c>
      <c r="I545" s="39">
        <v>13.46</v>
      </c>
      <c r="J545" s="39">
        <v>0.02</v>
      </c>
      <c r="K545" s="39">
        <v>74.87</v>
      </c>
      <c r="L545" s="39">
        <v>49.29</v>
      </c>
      <c r="M545" s="39">
        <v>148.11000000000001</v>
      </c>
      <c r="N545" s="39">
        <v>85.08</v>
      </c>
      <c r="O545" s="39">
        <v>167.01</v>
      </c>
      <c r="P545" s="39">
        <v>3.25</v>
      </c>
      <c r="Q545" s="39">
        <v>33.880000000000003</v>
      </c>
      <c r="R545" s="39">
        <v>18.8</v>
      </c>
      <c r="S545" s="39">
        <v>12.69</v>
      </c>
      <c r="T545" s="39">
        <v>5.65</v>
      </c>
      <c r="U545" s="39">
        <v>0.08</v>
      </c>
      <c r="V545" s="39">
        <v>0</v>
      </c>
      <c r="W545" s="39">
        <v>59.63</v>
      </c>
      <c r="X545" s="39">
        <v>160.91999999999999</v>
      </c>
      <c r="Y545" s="39">
        <v>188.34</v>
      </c>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row>
    <row r="546" spans="1:75" ht="12" x14ac:dyDescent="0.2">
      <c r="A546" s="33">
        <v>14</v>
      </c>
      <c r="B546" s="39">
        <v>28.3</v>
      </c>
      <c r="C546" s="39">
        <v>256.73</v>
      </c>
      <c r="D546" s="39">
        <v>149.32</v>
      </c>
      <c r="E546" s="39">
        <v>0</v>
      </c>
      <c r="F546" s="39">
        <v>82.08</v>
      </c>
      <c r="G546" s="39">
        <v>0</v>
      </c>
      <c r="H546" s="39">
        <v>0</v>
      </c>
      <c r="I546" s="39">
        <v>0</v>
      </c>
      <c r="J546" s="39">
        <v>0</v>
      </c>
      <c r="K546" s="39">
        <v>0.66</v>
      </c>
      <c r="L546" s="39">
        <v>2.94</v>
      </c>
      <c r="M546" s="39">
        <v>28.69</v>
      </c>
      <c r="N546" s="39">
        <v>24.94</v>
      </c>
      <c r="O546" s="39">
        <v>35.159999999999997</v>
      </c>
      <c r="P546" s="39">
        <v>53</v>
      </c>
      <c r="Q546" s="39">
        <v>61.57</v>
      </c>
      <c r="R546" s="39">
        <v>42</v>
      </c>
      <c r="S546" s="39">
        <v>37.39</v>
      </c>
      <c r="T546" s="39">
        <v>0.17</v>
      </c>
      <c r="U546" s="39">
        <v>0</v>
      </c>
      <c r="V546" s="39">
        <v>0.1</v>
      </c>
      <c r="W546" s="39">
        <v>65.930000000000007</v>
      </c>
      <c r="X546" s="39">
        <v>423.89</v>
      </c>
      <c r="Y546" s="39">
        <v>118.24</v>
      </c>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row>
    <row r="547" spans="1:75" ht="12" x14ac:dyDescent="0.2">
      <c r="A547" s="33">
        <v>15</v>
      </c>
      <c r="B547" s="39">
        <v>72.37</v>
      </c>
      <c r="C547" s="39">
        <v>266.87</v>
      </c>
      <c r="D547" s="39">
        <v>358.09</v>
      </c>
      <c r="E547" s="39">
        <v>338.42</v>
      </c>
      <c r="F547" s="39">
        <v>332.74</v>
      </c>
      <c r="G547" s="39">
        <v>0</v>
      </c>
      <c r="H547" s="39">
        <v>0</v>
      </c>
      <c r="I547" s="39">
        <v>0.53</v>
      </c>
      <c r="J547" s="39">
        <v>2.5499999999999998</v>
      </c>
      <c r="K547" s="39">
        <v>50.26</v>
      </c>
      <c r="L547" s="39">
        <v>195.2</v>
      </c>
      <c r="M547" s="39">
        <v>348.81</v>
      </c>
      <c r="N547" s="39">
        <v>328.37</v>
      </c>
      <c r="O547" s="39">
        <v>306.95</v>
      </c>
      <c r="P547" s="39">
        <v>357.65</v>
      </c>
      <c r="Q547" s="39">
        <v>299.57</v>
      </c>
      <c r="R547" s="39">
        <v>284.66000000000003</v>
      </c>
      <c r="S547" s="39">
        <v>220.28</v>
      </c>
      <c r="T547" s="39">
        <v>249.35</v>
      </c>
      <c r="U547" s="39">
        <v>255.59</v>
      </c>
      <c r="V547" s="39">
        <v>215.56</v>
      </c>
      <c r="W547" s="39">
        <v>454.18</v>
      </c>
      <c r="X547" s="39">
        <v>456.97</v>
      </c>
      <c r="Y547" s="39">
        <v>333.71</v>
      </c>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row>
    <row r="548" spans="1:75" ht="12" x14ac:dyDescent="0.2">
      <c r="A548" s="33">
        <v>16</v>
      </c>
      <c r="B548" s="39">
        <v>186.51</v>
      </c>
      <c r="C548" s="39">
        <v>194.02</v>
      </c>
      <c r="D548" s="39">
        <v>111.47</v>
      </c>
      <c r="E548" s="39">
        <v>50.02</v>
      </c>
      <c r="F548" s="39">
        <v>0</v>
      </c>
      <c r="G548" s="39">
        <v>0</v>
      </c>
      <c r="H548" s="39">
        <v>0</v>
      </c>
      <c r="I548" s="39">
        <v>0</v>
      </c>
      <c r="J548" s="39">
        <v>0</v>
      </c>
      <c r="K548" s="39">
        <v>0</v>
      </c>
      <c r="L548" s="39">
        <v>0.09</v>
      </c>
      <c r="M548" s="39">
        <v>1.35</v>
      </c>
      <c r="N548" s="39">
        <v>0.23</v>
      </c>
      <c r="O548" s="39">
        <v>0</v>
      </c>
      <c r="P548" s="39">
        <v>3.01</v>
      </c>
      <c r="Q548" s="39">
        <v>29.51</v>
      </c>
      <c r="R548" s="39">
        <v>31.04</v>
      </c>
      <c r="S548" s="39">
        <v>21.75</v>
      </c>
      <c r="T548" s="39">
        <v>37.93</v>
      </c>
      <c r="U548" s="39">
        <v>0</v>
      </c>
      <c r="V548" s="39">
        <v>0</v>
      </c>
      <c r="W548" s="39">
        <v>48.86</v>
      </c>
      <c r="X548" s="39">
        <v>424.41</v>
      </c>
      <c r="Y548" s="39">
        <v>210.63</v>
      </c>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row>
    <row r="549" spans="1:75" ht="12" x14ac:dyDescent="0.2">
      <c r="A549" s="33">
        <v>17</v>
      </c>
      <c r="B549" s="39">
        <v>61.6</v>
      </c>
      <c r="C549" s="39">
        <v>4.12</v>
      </c>
      <c r="D549" s="39">
        <v>0</v>
      </c>
      <c r="E549" s="39">
        <v>0.28000000000000003</v>
      </c>
      <c r="F549" s="39">
        <v>47.87</v>
      </c>
      <c r="G549" s="39">
        <v>0</v>
      </c>
      <c r="H549" s="39">
        <v>0</v>
      </c>
      <c r="I549" s="39">
        <v>0</v>
      </c>
      <c r="J549" s="39">
        <v>0</v>
      </c>
      <c r="K549" s="39">
        <v>2.6</v>
      </c>
      <c r="L549" s="39">
        <v>53.94</v>
      </c>
      <c r="M549" s="39">
        <v>89.5</v>
      </c>
      <c r="N549" s="39">
        <v>101.12</v>
      </c>
      <c r="O549" s="39">
        <v>56.65</v>
      </c>
      <c r="P549" s="39">
        <v>22.13</v>
      </c>
      <c r="Q549" s="39">
        <v>18.989999999999998</v>
      </c>
      <c r="R549" s="39">
        <v>44.31</v>
      </c>
      <c r="S549" s="39">
        <v>40.86</v>
      </c>
      <c r="T549" s="39">
        <v>22.9</v>
      </c>
      <c r="U549" s="39">
        <v>28.6</v>
      </c>
      <c r="V549" s="39">
        <v>0</v>
      </c>
      <c r="W549" s="39">
        <v>72.87</v>
      </c>
      <c r="X549" s="39">
        <v>295.33999999999997</v>
      </c>
      <c r="Y549" s="39">
        <v>124.9</v>
      </c>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row>
    <row r="550" spans="1:75" ht="12" x14ac:dyDescent="0.2">
      <c r="A550" s="33">
        <v>18</v>
      </c>
      <c r="B550" s="39">
        <v>0</v>
      </c>
      <c r="C550" s="39">
        <v>52.45</v>
      </c>
      <c r="D550" s="39">
        <v>233.64</v>
      </c>
      <c r="E550" s="39">
        <v>200.71</v>
      </c>
      <c r="F550" s="39">
        <v>209.03</v>
      </c>
      <c r="G550" s="39">
        <v>0</v>
      </c>
      <c r="H550" s="39">
        <v>22.41</v>
      </c>
      <c r="I550" s="39">
        <v>0</v>
      </c>
      <c r="J550" s="39">
        <v>0</v>
      </c>
      <c r="K550" s="39">
        <v>55.48</v>
      </c>
      <c r="L550" s="39">
        <v>111.65</v>
      </c>
      <c r="M550" s="39">
        <v>29.84</v>
      </c>
      <c r="N550" s="39">
        <v>79.790000000000006</v>
      </c>
      <c r="O550" s="39">
        <v>87.46</v>
      </c>
      <c r="P550" s="39">
        <v>22.93</v>
      </c>
      <c r="Q550" s="39">
        <v>31.44</v>
      </c>
      <c r="R550" s="39">
        <v>12.84</v>
      </c>
      <c r="S550" s="39">
        <v>0</v>
      </c>
      <c r="T550" s="39">
        <v>0</v>
      </c>
      <c r="U550" s="39">
        <v>0</v>
      </c>
      <c r="V550" s="39">
        <v>0</v>
      </c>
      <c r="W550" s="39">
        <v>0</v>
      </c>
      <c r="X550" s="39">
        <v>30.55</v>
      </c>
      <c r="Y550" s="39">
        <v>50.9</v>
      </c>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row>
    <row r="551" spans="1:75" ht="12" x14ac:dyDescent="0.2">
      <c r="A551" s="33">
        <v>19</v>
      </c>
      <c r="B551" s="39">
        <v>142.71</v>
      </c>
      <c r="C551" s="39">
        <v>183.43</v>
      </c>
      <c r="D551" s="39">
        <v>498.81</v>
      </c>
      <c r="E551" s="39">
        <v>338.99</v>
      </c>
      <c r="F551" s="39">
        <v>299.72000000000003</v>
      </c>
      <c r="G551" s="39">
        <v>0</v>
      </c>
      <c r="H551" s="39">
        <v>0</v>
      </c>
      <c r="I551" s="39">
        <v>0</v>
      </c>
      <c r="J551" s="39">
        <v>0</v>
      </c>
      <c r="K551" s="39">
        <v>0</v>
      </c>
      <c r="L551" s="39">
        <v>0</v>
      </c>
      <c r="M551" s="39">
        <v>135.46</v>
      </c>
      <c r="N551" s="39">
        <v>0.04</v>
      </c>
      <c r="O551" s="39">
        <v>0.23</v>
      </c>
      <c r="P551" s="39">
        <v>26.13</v>
      </c>
      <c r="Q551" s="39">
        <v>0.12</v>
      </c>
      <c r="R551" s="39">
        <v>19.37</v>
      </c>
      <c r="S551" s="39">
        <v>130.71</v>
      </c>
      <c r="T551" s="39">
        <v>95.37</v>
      </c>
      <c r="U551" s="39">
        <v>0.08</v>
      </c>
      <c r="V551" s="39">
        <v>11.82</v>
      </c>
      <c r="W551" s="39">
        <v>435.62</v>
      </c>
      <c r="X551" s="39">
        <v>670.1</v>
      </c>
      <c r="Y551" s="39">
        <v>395.08</v>
      </c>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row>
    <row r="552" spans="1:75" ht="12" x14ac:dyDescent="0.2">
      <c r="A552" s="33">
        <v>20</v>
      </c>
      <c r="B552" s="39">
        <v>420.29</v>
      </c>
      <c r="C552" s="39">
        <v>190.8</v>
      </c>
      <c r="D552" s="39">
        <v>942.44</v>
      </c>
      <c r="E552" s="39">
        <v>151.83000000000001</v>
      </c>
      <c r="F552" s="39">
        <v>37.28</v>
      </c>
      <c r="G552" s="39">
        <v>0</v>
      </c>
      <c r="H552" s="39">
        <v>0</v>
      </c>
      <c r="I552" s="39">
        <v>0</v>
      </c>
      <c r="J552" s="39">
        <v>1.1100000000000001</v>
      </c>
      <c r="K552" s="39">
        <v>151.05000000000001</v>
      </c>
      <c r="L552" s="39">
        <v>174.32</v>
      </c>
      <c r="M552" s="39">
        <v>216.32</v>
      </c>
      <c r="N552" s="39">
        <v>276.69</v>
      </c>
      <c r="O552" s="39">
        <v>229.41</v>
      </c>
      <c r="P552" s="39">
        <v>355.87</v>
      </c>
      <c r="Q552" s="39">
        <v>226.14</v>
      </c>
      <c r="R552" s="39">
        <v>142.47999999999999</v>
      </c>
      <c r="S552" s="39">
        <v>104.74</v>
      </c>
      <c r="T552" s="39">
        <v>53.1</v>
      </c>
      <c r="U552" s="39">
        <v>128.69999999999999</v>
      </c>
      <c r="V552" s="39">
        <v>91.28</v>
      </c>
      <c r="W552" s="39">
        <v>617.77</v>
      </c>
      <c r="X552" s="39">
        <v>486.64</v>
      </c>
      <c r="Y552" s="39">
        <v>446.03</v>
      </c>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row>
    <row r="553" spans="1:75" ht="12" x14ac:dyDescent="0.2">
      <c r="A553" s="33">
        <v>21</v>
      </c>
      <c r="B553" s="39">
        <v>148.19</v>
      </c>
      <c r="C553" s="39">
        <v>173.23</v>
      </c>
      <c r="D553" s="39">
        <v>77.97</v>
      </c>
      <c r="E553" s="39">
        <v>774.4</v>
      </c>
      <c r="F553" s="39">
        <v>809.57</v>
      </c>
      <c r="G553" s="39">
        <v>217.57</v>
      </c>
      <c r="H553" s="39">
        <v>9.5</v>
      </c>
      <c r="I553" s="39">
        <v>0</v>
      </c>
      <c r="J553" s="39">
        <v>0</v>
      </c>
      <c r="K553" s="39">
        <v>73.12</v>
      </c>
      <c r="L553" s="39">
        <v>555.33000000000004</v>
      </c>
      <c r="M553" s="39">
        <v>141.37</v>
      </c>
      <c r="N553" s="39">
        <v>68.41</v>
      </c>
      <c r="O553" s="39">
        <v>34.67</v>
      </c>
      <c r="P553" s="39">
        <v>157.05000000000001</v>
      </c>
      <c r="Q553" s="39">
        <v>103.73</v>
      </c>
      <c r="R553" s="39">
        <v>92.57</v>
      </c>
      <c r="S553" s="39">
        <v>65.92</v>
      </c>
      <c r="T553" s="39">
        <v>0</v>
      </c>
      <c r="U553" s="39">
        <v>0</v>
      </c>
      <c r="V553" s="39">
        <v>5.91</v>
      </c>
      <c r="W553" s="39">
        <v>220.39</v>
      </c>
      <c r="X553" s="39">
        <v>702.73</v>
      </c>
      <c r="Y553" s="39">
        <v>200.08</v>
      </c>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row>
    <row r="554" spans="1:75" ht="12" x14ac:dyDescent="0.2">
      <c r="A554" s="33">
        <v>22</v>
      </c>
      <c r="B554" s="39">
        <v>142.13999999999999</v>
      </c>
      <c r="C554" s="39">
        <v>1189.58</v>
      </c>
      <c r="D554" s="39">
        <v>863.95</v>
      </c>
      <c r="E554" s="39">
        <v>237.27</v>
      </c>
      <c r="F554" s="39">
        <v>4.97</v>
      </c>
      <c r="G554" s="39">
        <v>0</v>
      </c>
      <c r="H554" s="39">
        <v>0</v>
      </c>
      <c r="I554" s="39">
        <v>0</v>
      </c>
      <c r="J554" s="39">
        <v>0</v>
      </c>
      <c r="K554" s="39">
        <v>12.03</v>
      </c>
      <c r="L554" s="39">
        <v>127.92</v>
      </c>
      <c r="M554" s="39">
        <v>184.82</v>
      </c>
      <c r="N554" s="39">
        <v>96.61</v>
      </c>
      <c r="O554" s="39">
        <v>168.91</v>
      </c>
      <c r="P554" s="39">
        <v>193.23</v>
      </c>
      <c r="Q554" s="39">
        <v>102.17</v>
      </c>
      <c r="R554" s="39">
        <v>86.82</v>
      </c>
      <c r="S554" s="39">
        <v>21.31</v>
      </c>
      <c r="T554" s="39">
        <v>87.13</v>
      </c>
      <c r="U554" s="39">
        <v>88.24</v>
      </c>
      <c r="V554" s="39">
        <v>23.61</v>
      </c>
      <c r="W554" s="39">
        <v>301.89999999999998</v>
      </c>
      <c r="X554" s="39">
        <v>623.14</v>
      </c>
      <c r="Y554" s="39">
        <v>447.95</v>
      </c>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row>
    <row r="555" spans="1:75" ht="12" x14ac:dyDescent="0.2">
      <c r="A555" s="33">
        <v>23</v>
      </c>
      <c r="B555" s="39">
        <v>208.64</v>
      </c>
      <c r="C555" s="39">
        <v>229.74</v>
      </c>
      <c r="D555" s="39">
        <v>213.99</v>
      </c>
      <c r="E555" s="39">
        <v>220.61</v>
      </c>
      <c r="F555" s="39">
        <v>0</v>
      </c>
      <c r="G555" s="39">
        <v>0</v>
      </c>
      <c r="H555" s="39">
        <v>0</v>
      </c>
      <c r="I555" s="39">
        <v>0</v>
      </c>
      <c r="J555" s="39">
        <v>0</v>
      </c>
      <c r="K555" s="39">
        <v>7.14</v>
      </c>
      <c r="L555" s="39">
        <v>38.71</v>
      </c>
      <c r="M555" s="39">
        <v>22.19</v>
      </c>
      <c r="N555" s="39">
        <v>162.59</v>
      </c>
      <c r="O555" s="39">
        <v>221.45</v>
      </c>
      <c r="P555" s="39">
        <v>0</v>
      </c>
      <c r="Q555" s="39">
        <v>0</v>
      </c>
      <c r="R555" s="39">
        <v>0</v>
      </c>
      <c r="S555" s="39">
        <v>2.66</v>
      </c>
      <c r="T555" s="39">
        <v>1.31</v>
      </c>
      <c r="U555" s="39">
        <v>0</v>
      </c>
      <c r="V555" s="39">
        <v>0</v>
      </c>
      <c r="W555" s="39">
        <v>0</v>
      </c>
      <c r="X555" s="39">
        <v>495.94</v>
      </c>
      <c r="Y555" s="39">
        <v>248.74</v>
      </c>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row>
    <row r="556" spans="1:75" ht="12" x14ac:dyDescent="0.2">
      <c r="A556" s="33">
        <v>24</v>
      </c>
      <c r="B556" s="39">
        <v>201.11</v>
      </c>
      <c r="C556" s="39">
        <v>120.24</v>
      </c>
      <c r="D556" s="39">
        <v>29.2</v>
      </c>
      <c r="E556" s="39">
        <v>40.770000000000003</v>
      </c>
      <c r="F556" s="39">
        <v>0</v>
      </c>
      <c r="G556" s="39">
        <v>0</v>
      </c>
      <c r="H556" s="39">
        <v>0</v>
      </c>
      <c r="I556" s="39">
        <v>0</v>
      </c>
      <c r="J556" s="39">
        <v>0</v>
      </c>
      <c r="K556" s="39">
        <v>1.28</v>
      </c>
      <c r="L556" s="39">
        <v>107.58</v>
      </c>
      <c r="M556" s="39">
        <v>110.98</v>
      </c>
      <c r="N556" s="39">
        <v>152.74</v>
      </c>
      <c r="O556" s="39">
        <v>148.59</v>
      </c>
      <c r="P556" s="39">
        <v>136.74</v>
      </c>
      <c r="Q556" s="39">
        <v>145.88</v>
      </c>
      <c r="R556" s="39">
        <v>80.44</v>
      </c>
      <c r="S556" s="39">
        <v>134.38</v>
      </c>
      <c r="T556" s="39">
        <v>137.6</v>
      </c>
      <c r="U556" s="39">
        <v>8.86</v>
      </c>
      <c r="V556" s="39">
        <v>125.85</v>
      </c>
      <c r="W556" s="39">
        <v>232.68</v>
      </c>
      <c r="X556" s="39">
        <v>540.51</v>
      </c>
      <c r="Y556" s="39">
        <v>466.06</v>
      </c>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row>
    <row r="557" spans="1:75" ht="12" x14ac:dyDescent="0.2">
      <c r="A557" s="33">
        <v>25</v>
      </c>
      <c r="B557" s="39">
        <v>548.30999999999995</v>
      </c>
      <c r="C557" s="39">
        <v>450.62</v>
      </c>
      <c r="D557" s="39">
        <v>504.56</v>
      </c>
      <c r="E557" s="39">
        <v>480.32</v>
      </c>
      <c r="F557" s="39">
        <v>774.55</v>
      </c>
      <c r="G557" s="39">
        <v>364.57</v>
      </c>
      <c r="H557" s="39">
        <v>316.26</v>
      </c>
      <c r="I557" s="39">
        <v>113.33</v>
      </c>
      <c r="J557" s="39">
        <v>0</v>
      </c>
      <c r="K557" s="39">
        <v>0</v>
      </c>
      <c r="L557" s="39">
        <v>0</v>
      </c>
      <c r="M557" s="39">
        <v>3.42</v>
      </c>
      <c r="N557" s="39">
        <v>3.78</v>
      </c>
      <c r="O557" s="39">
        <v>6.41</v>
      </c>
      <c r="P557" s="39">
        <v>0</v>
      </c>
      <c r="Q557" s="39">
        <v>0</v>
      </c>
      <c r="R557" s="39">
        <v>34.26</v>
      </c>
      <c r="S557" s="39">
        <v>64.42</v>
      </c>
      <c r="T557" s="39">
        <v>28.08</v>
      </c>
      <c r="U557" s="39">
        <v>202.62</v>
      </c>
      <c r="V557" s="39">
        <v>150.04</v>
      </c>
      <c r="W557" s="39">
        <v>448.07</v>
      </c>
      <c r="X557" s="39">
        <v>277.58999999999997</v>
      </c>
      <c r="Y557" s="39">
        <v>81.86</v>
      </c>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row>
    <row r="558" spans="1:75" ht="12" x14ac:dyDescent="0.2">
      <c r="A558" s="33">
        <v>26</v>
      </c>
      <c r="B558" s="39">
        <v>268.02</v>
      </c>
      <c r="C558" s="39">
        <v>406.68</v>
      </c>
      <c r="D558" s="39">
        <v>382.95</v>
      </c>
      <c r="E558" s="39">
        <v>310.63</v>
      </c>
      <c r="F558" s="39">
        <v>0</v>
      </c>
      <c r="G558" s="39">
        <v>0</v>
      </c>
      <c r="H558" s="39">
        <v>0</v>
      </c>
      <c r="I558" s="39">
        <v>0</v>
      </c>
      <c r="J558" s="39">
        <v>0</v>
      </c>
      <c r="K558" s="39">
        <v>0</v>
      </c>
      <c r="L558" s="39">
        <v>0</v>
      </c>
      <c r="M558" s="39">
        <v>63.08</v>
      </c>
      <c r="N558" s="39">
        <v>276.72000000000003</v>
      </c>
      <c r="O558" s="39">
        <v>258.91000000000003</v>
      </c>
      <c r="P558" s="39">
        <v>344.26</v>
      </c>
      <c r="Q558" s="39">
        <v>410.24</v>
      </c>
      <c r="R558" s="39">
        <v>8.52</v>
      </c>
      <c r="S558" s="39">
        <v>0</v>
      </c>
      <c r="T558" s="39">
        <v>0</v>
      </c>
      <c r="U558" s="39">
        <v>0</v>
      </c>
      <c r="V558" s="39">
        <v>0</v>
      </c>
      <c r="W558" s="39">
        <v>26.83</v>
      </c>
      <c r="X558" s="39">
        <v>38.97</v>
      </c>
      <c r="Y558" s="39">
        <v>191.86</v>
      </c>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row>
    <row r="559" spans="1:75" ht="12" x14ac:dyDescent="0.2">
      <c r="A559" s="33">
        <v>27</v>
      </c>
      <c r="B559" s="39">
        <v>205.84</v>
      </c>
      <c r="C559" s="39">
        <v>989.31</v>
      </c>
      <c r="D559" s="39">
        <v>929.75</v>
      </c>
      <c r="E559" s="39">
        <v>765.68</v>
      </c>
      <c r="F559" s="39">
        <v>429.9</v>
      </c>
      <c r="G559" s="39">
        <v>0</v>
      </c>
      <c r="H559" s="39">
        <v>0</v>
      </c>
      <c r="I559" s="39">
        <v>0</v>
      </c>
      <c r="J559" s="39">
        <v>0</v>
      </c>
      <c r="K559" s="39">
        <v>0</v>
      </c>
      <c r="L559" s="39">
        <v>53.45</v>
      </c>
      <c r="M559" s="39">
        <v>139.04</v>
      </c>
      <c r="N559" s="39">
        <v>100.88</v>
      </c>
      <c r="O559" s="39">
        <v>6.33</v>
      </c>
      <c r="P559" s="39">
        <v>67.64</v>
      </c>
      <c r="Q559" s="39">
        <v>9.01</v>
      </c>
      <c r="R559" s="39">
        <v>0</v>
      </c>
      <c r="S559" s="39">
        <v>0</v>
      </c>
      <c r="T559" s="39">
        <v>0</v>
      </c>
      <c r="U559" s="39">
        <v>0</v>
      </c>
      <c r="V559" s="39">
        <v>0</v>
      </c>
      <c r="W559" s="39">
        <v>25.89</v>
      </c>
      <c r="X559" s="39">
        <v>302.95999999999998</v>
      </c>
      <c r="Y559" s="39">
        <v>294.16000000000003</v>
      </c>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row>
    <row r="560" spans="1:75" ht="12" x14ac:dyDescent="0.2">
      <c r="A560" s="33">
        <v>28</v>
      </c>
      <c r="B560" s="39">
        <v>188.28</v>
      </c>
      <c r="C560" s="39">
        <v>176.78</v>
      </c>
      <c r="D560" s="39">
        <v>459.13</v>
      </c>
      <c r="E560" s="39">
        <v>356.03</v>
      </c>
      <c r="F560" s="39">
        <v>198.59</v>
      </c>
      <c r="G560" s="39">
        <v>0</v>
      </c>
      <c r="H560" s="39">
        <v>0</v>
      </c>
      <c r="I560" s="39">
        <v>0</v>
      </c>
      <c r="J560" s="39">
        <v>0</v>
      </c>
      <c r="K560" s="39">
        <v>0</v>
      </c>
      <c r="L560" s="39">
        <v>0</v>
      </c>
      <c r="M560" s="39">
        <v>0</v>
      </c>
      <c r="N560" s="39">
        <v>0</v>
      </c>
      <c r="O560" s="39">
        <v>0</v>
      </c>
      <c r="P560" s="39">
        <v>0</v>
      </c>
      <c r="Q560" s="39">
        <v>3.91</v>
      </c>
      <c r="R560" s="39">
        <v>0</v>
      </c>
      <c r="S560" s="39">
        <v>0</v>
      </c>
      <c r="T560" s="39">
        <v>0</v>
      </c>
      <c r="U560" s="39">
        <v>0</v>
      </c>
      <c r="V560" s="39">
        <v>0</v>
      </c>
      <c r="W560" s="39">
        <v>0.61</v>
      </c>
      <c r="X560" s="39">
        <v>454.64</v>
      </c>
      <c r="Y560" s="39">
        <v>288.24</v>
      </c>
      <c r="Z560" s="38" t="str">
        <f>IF(Y560=0,"скрыть","")</f>
        <v/>
      </c>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row>
    <row r="561" spans="1:75" ht="12" x14ac:dyDescent="0.2">
      <c r="A561" s="33">
        <v>29</v>
      </c>
      <c r="B561" s="39">
        <v>172.77</v>
      </c>
      <c r="C561" s="39">
        <v>223.72</v>
      </c>
      <c r="D561" s="39">
        <v>116.61</v>
      </c>
      <c r="E561" s="39">
        <v>62.3</v>
      </c>
      <c r="F561" s="39">
        <v>0</v>
      </c>
      <c r="G561" s="39">
        <v>0</v>
      </c>
      <c r="H561" s="39">
        <v>0</v>
      </c>
      <c r="I561" s="39">
        <v>0</v>
      </c>
      <c r="J561" s="39">
        <v>0</v>
      </c>
      <c r="K561" s="39">
        <v>0.25</v>
      </c>
      <c r="L561" s="39">
        <v>1.46</v>
      </c>
      <c r="M561" s="39">
        <v>0.15</v>
      </c>
      <c r="N561" s="39">
        <v>0.34</v>
      </c>
      <c r="O561" s="39">
        <v>0.22</v>
      </c>
      <c r="P561" s="39">
        <v>3.36</v>
      </c>
      <c r="Q561" s="39">
        <v>0</v>
      </c>
      <c r="R561" s="39">
        <v>2.87</v>
      </c>
      <c r="S561" s="39">
        <v>0</v>
      </c>
      <c r="T561" s="39">
        <v>0</v>
      </c>
      <c r="U561" s="39">
        <v>0</v>
      </c>
      <c r="V561" s="39">
        <v>0</v>
      </c>
      <c r="W561" s="39">
        <v>0</v>
      </c>
      <c r="X561" s="39">
        <v>373.54</v>
      </c>
      <c r="Y561" s="39">
        <v>159.74</v>
      </c>
      <c r="Z561" s="38" t="str">
        <f>IF(Y561=0,"скрыть","")</f>
        <v/>
      </c>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row>
    <row r="562" spans="1:75" ht="12" x14ac:dyDescent="0.2">
      <c r="A562" s="33">
        <v>30</v>
      </c>
      <c r="B562" s="39">
        <v>165.15</v>
      </c>
      <c r="C562" s="39">
        <v>178.39</v>
      </c>
      <c r="D562" s="39">
        <v>180.77</v>
      </c>
      <c r="E562" s="39">
        <v>70.23</v>
      </c>
      <c r="F562" s="39">
        <v>0</v>
      </c>
      <c r="G562" s="39">
        <v>0</v>
      </c>
      <c r="H562" s="39">
        <v>0</v>
      </c>
      <c r="I562" s="39">
        <v>0</v>
      </c>
      <c r="J562" s="39">
        <v>0</v>
      </c>
      <c r="K562" s="39">
        <v>0</v>
      </c>
      <c r="L562" s="39">
        <v>0.24</v>
      </c>
      <c r="M562" s="39">
        <v>0.24</v>
      </c>
      <c r="N562" s="39">
        <v>65.5</v>
      </c>
      <c r="O562" s="39">
        <v>135.22</v>
      </c>
      <c r="P562" s="39">
        <v>531.14</v>
      </c>
      <c r="Q562" s="39">
        <v>228.68</v>
      </c>
      <c r="R562" s="39">
        <v>17.850000000000001</v>
      </c>
      <c r="S562" s="39">
        <v>0.18</v>
      </c>
      <c r="T562" s="39">
        <v>0.18</v>
      </c>
      <c r="U562" s="39">
        <v>0</v>
      </c>
      <c r="V562" s="39">
        <v>0</v>
      </c>
      <c r="W562" s="39">
        <v>23.79</v>
      </c>
      <c r="X562" s="39">
        <v>485.77</v>
      </c>
      <c r="Y562" s="39">
        <v>314.79000000000002</v>
      </c>
      <c r="Z562" s="38" t="str">
        <f>IF(Y562=0,"скрыть","")</f>
        <v/>
      </c>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row>
    <row r="563" spans="1:75" ht="12" x14ac:dyDescent="0.2">
      <c r="A563" s="33">
        <v>31</v>
      </c>
      <c r="B563" s="39">
        <v>70.41</v>
      </c>
      <c r="C563" s="39">
        <v>138.43</v>
      </c>
      <c r="D563" s="39">
        <v>110.31</v>
      </c>
      <c r="E563" s="39">
        <v>166.24</v>
      </c>
      <c r="F563" s="39">
        <v>72.400000000000006</v>
      </c>
      <c r="G563" s="39">
        <v>0</v>
      </c>
      <c r="H563" s="39">
        <v>0</v>
      </c>
      <c r="I563" s="39">
        <v>0</v>
      </c>
      <c r="J563" s="39">
        <v>0</v>
      </c>
      <c r="K563" s="39">
        <v>1.21</v>
      </c>
      <c r="L563" s="39">
        <v>0.25</v>
      </c>
      <c r="M563" s="39">
        <v>0.24</v>
      </c>
      <c r="N563" s="39">
        <v>0.82</v>
      </c>
      <c r="O563" s="39">
        <v>0</v>
      </c>
      <c r="P563" s="39">
        <v>0</v>
      </c>
      <c r="Q563" s="39">
        <v>0</v>
      </c>
      <c r="R563" s="39">
        <v>0</v>
      </c>
      <c r="S563" s="39">
        <v>0</v>
      </c>
      <c r="T563" s="39">
        <v>0</v>
      </c>
      <c r="U563" s="39">
        <v>0</v>
      </c>
      <c r="V563" s="39">
        <v>2.61</v>
      </c>
      <c r="W563" s="39">
        <v>114.01</v>
      </c>
      <c r="X563" s="39">
        <v>463.74</v>
      </c>
      <c r="Y563" s="39">
        <v>256.67</v>
      </c>
      <c r="Z563" s="38" t="str">
        <f>IF(Y563=0,"скрыть","")</f>
        <v/>
      </c>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row>
    <row r="564" spans="1:75" s="27" customFormat="1" ht="18.95" customHeight="1" x14ac:dyDescent="0.25">
      <c r="A564" s="22"/>
      <c r="B564" s="109" t="s">
        <v>119</v>
      </c>
      <c r="C564" s="109"/>
      <c r="D564" s="109"/>
      <c r="E564" s="109"/>
      <c r="F564" s="109"/>
      <c r="G564" s="109"/>
      <c r="H564" s="109"/>
      <c r="I564" s="109"/>
      <c r="J564" s="109"/>
      <c r="K564" s="109"/>
      <c r="L564" s="109"/>
      <c r="M564" s="109"/>
      <c r="N564" s="109"/>
      <c r="O564" s="109"/>
      <c r="P564" s="109"/>
      <c r="Q564" s="109"/>
      <c r="R564" s="109"/>
      <c r="S564" s="109"/>
      <c r="T564" s="109" t="s">
        <v>120</v>
      </c>
      <c r="U564" s="109"/>
      <c r="V564" s="109"/>
      <c r="W564" s="109"/>
      <c r="X564" s="109"/>
      <c r="Y564" s="109"/>
      <c r="Z564" s="26"/>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row>
    <row r="565" spans="1:75" s="27" customFormat="1" ht="21" customHeight="1" x14ac:dyDescent="0.2">
      <c r="A565" s="21"/>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c r="Z565" s="26"/>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row>
    <row r="566" spans="1:75" s="27" customFormat="1" ht="20.25" customHeight="1" x14ac:dyDescent="0.25">
      <c r="A566" s="22"/>
      <c r="B566" s="107" t="s">
        <v>121</v>
      </c>
      <c r="C566" s="107"/>
      <c r="D566" s="107"/>
      <c r="E566" s="107"/>
      <c r="F566" s="107"/>
      <c r="G566" s="107"/>
      <c r="H566" s="107"/>
      <c r="I566" s="107"/>
      <c r="J566" s="107"/>
      <c r="K566" s="107"/>
      <c r="L566" s="107"/>
      <c r="M566" s="107"/>
      <c r="N566" s="107"/>
      <c r="O566" s="107"/>
      <c r="P566" s="107"/>
      <c r="Q566" s="107"/>
      <c r="R566" s="107"/>
      <c r="S566" s="107"/>
      <c r="T566" s="110">
        <v>-3.97</v>
      </c>
      <c r="U566" s="110"/>
      <c r="V566" s="110"/>
      <c r="W566" s="110"/>
      <c r="X566" s="110"/>
      <c r="Y566" s="110"/>
      <c r="Z566" s="26"/>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row>
    <row r="567" spans="1:75" s="27" customFormat="1" ht="20.25" customHeight="1" x14ac:dyDescent="0.2">
      <c r="A567" s="21"/>
      <c r="B567" s="107"/>
      <c r="C567" s="107"/>
      <c r="D567" s="107"/>
      <c r="E567" s="107"/>
      <c r="F567" s="107"/>
      <c r="G567" s="107"/>
      <c r="H567" s="107"/>
      <c r="I567" s="107"/>
      <c r="J567" s="107"/>
      <c r="K567" s="107"/>
      <c r="L567" s="107"/>
      <c r="M567" s="107"/>
      <c r="N567" s="107"/>
      <c r="O567" s="107"/>
      <c r="P567" s="107"/>
      <c r="Q567" s="107"/>
      <c r="R567" s="107"/>
      <c r="S567" s="107"/>
      <c r="T567" s="110"/>
      <c r="U567" s="110"/>
      <c r="V567" s="110"/>
      <c r="W567" s="110"/>
      <c r="X567" s="110"/>
      <c r="Y567" s="110"/>
      <c r="Z567" s="26"/>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row>
    <row r="568" spans="1:75" s="27" customFormat="1" ht="20.25" customHeight="1" x14ac:dyDescent="0.25">
      <c r="A568" s="22"/>
      <c r="B568" s="102" t="s">
        <v>122</v>
      </c>
      <c r="C568" s="102"/>
      <c r="D568" s="102"/>
      <c r="E568" s="102"/>
      <c r="F568" s="102"/>
      <c r="G568" s="102"/>
      <c r="H568" s="102"/>
      <c r="I568" s="102"/>
      <c r="J568" s="102"/>
      <c r="K568" s="102"/>
      <c r="L568" s="102"/>
      <c r="M568" s="102"/>
      <c r="N568" s="102"/>
      <c r="O568" s="102"/>
      <c r="P568" s="102"/>
      <c r="Q568" s="102"/>
      <c r="R568" s="102"/>
      <c r="S568" s="102"/>
      <c r="T568" s="110">
        <v>205.39</v>
      </c>
      <c r="U568" s="110"/>
      <c r="V568" s="110"/>
      <c r="W568" s="110"/>
      <c r="X568" s="110"/>
      <c r="Y568" s="110"/>
      <c r="Z568" s="26"/>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row>
    <row r="569" spans="1:75" s="27" customFormat="1" ht="20.25" customHeight="1" x14ac:dyDescent="0.2">
      <c r="A569" s="21"/>
      <c r="B569" s="102"/>
      <c r="C569" s="102"/>
      <c r="D569" s="102"/>
      <c r="E569" s="102"/>
      <c r="F569" s="102"/>
      <c r="G569" s="102"/>
      <c r="H569" s="102"/>
      <c r="I569" s="102"/>
      <c r="J569" s="102"/>
      <c r="K569" s="102"/>
      <c r="L569" s="102"/>
      <c r="M569" s="102"/>
      <c r="N569" s="102"/>
      <c r="O569" s="102"/>
      <c r="P569" s="102"/>
      <c r="Q569" s="102"/>
      <c r="R569" s="102"/>
      <c r="S569" s="102"/>
      <c r="T569" s="110"/>
      <c r="U569" s="110"/>
      <c r="V569" s="110"/>
      <c r="W569" s="110"/>
      <c r="X569" s="110"/>
      <c r="Y569" s="110"/>
      <c r="Z569" s="26"/>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row>
    <row r="570" spans="1:75" s="27" customFormat="1" ht="48" customHeight="1" x14ac:dyDescent="0.25">
      <c r="A570" s="21"/>
      <c r="B570" s="104" t="s">
        <v>123</v>
      </c>
      <c r="C570" s="104"/>
      <c r="D570" s="104"/>
      <c r="E570" s="104"/>
      <c r="F570" s="104"/>
      <c r="G570" s="104"/>
      <c r="H570" s="104"/>
      <c r="I570" s="104"/>
      <c r="J570" s="104"/>
      <c r="K570" s="104"/>
      <c r="L570" s="104"/>
      <c r="M570" s="104"/>
      <c r="N570" s="104"/>
      <c r="O570" s="104"/>
      <c r="P570" s="104"/>
      <c r="Q570" s="104"/>
      <c r="R570" s="104"/>
      <c r="S570" s="104"/>
      <c r="T570" s="104"/>
      <c r="U570" s="104"/>
      <c r="V570" s="104"/>
      <c r="W570" s="104"/>
      <c r="X570" s="104"/>
      <c r="Y570" s="104"/>
      <c r="Z570" s="26"/>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row>
    <row r="571" spans="1:75" ht="15.75" x14ac:dyDescent="0.25">
      <c r="B571" s="105" t="s">
        <v>166</v>
      </c>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row>
    <row r="572" spans="1:75" s="27" customFormat="1" ht="27.95" customHeight="1" x14ac:dyDescent="0.2">
      <c r="A572" s="114" t="s">
        <v>124</v>
      </c>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26"/>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row>
    <row r="573" spans="1:75" s="27" customFormat="1" ht="29.1" customHeight="1" x14ac:dyDescent="0.2">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26"/>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row>
    <row r="574" spans="1:75" ht="15.75" x14ac:dyDescent="0.25">
      <c r="B574" s="105" t="s">
        <v>125</v>
      </c>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row>
    <row r="575" spans="1:75" ht="11.25" customHeight="1" x14ac:dyDescent="0.2">
      <c r="A575" s="111"/>
      <c r="B575" s="112" t="s">
        <v>82</v>
      </c>
      <c r="C575" s="112"/>
      <c r="D575" s="112"/>
      <c r="E575" s="112"/>
      <c r="F575" s="112"/>
      <c r="G575" s="112"/>
      <c r="H575" s="112"/>
      <c r="I575" s="112"/>
      <c r="J575" s="112"/>
      <c r="K575" s="112"/>
      <c r="L575" s="112"/>
      <c r="M575" s="112"/>
      <c r="N575" s="112"/>
      <c r="O575" s="112"/>
      <c r="P575" s="112"/>
      <c r="Q575" s="112"/>
      <c r="R575" s="112"/>
      <c r="S575" s="112"/>
      <c r="T575" s="112"/>
      <c r="U575" s="112"/>
      <c r="V575" s="112"/>
      <c r="W575" s="112"/>
      <c r="X575" s="112"/>
      <c r="Y575" s="112"/>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row>
    <row r="576" spans="1:75" ht="11.25" customHeight="1" x14ac:dyDescent="0.2">
      <c r="A576" s="111"/>
      <c r="B576" s="112"/>
      <c r="C576" s="112"/>
      <c r="D576" s="112"/>
      <c r="E576" s="112"/>
      <c r="F576" s="112"/>
      <c r="G576" s="112"/>
      <c r="H576" s="112"/>
      <c r="I576" s="112"/>
      <c r="J576" s="112"/>
      <c r="K576" s="112"/>
      <c r="L576" s="112"/>
      <c r="M576" s="112"/>
      <c r="N576" s="112"/>
      <c r="O576" s="112"/>
      <c r="P576" s="112"/>
      <c r="Q576" s="112"/>
      <c r="R576" s="112"/>
      <c r="S576" s="112"/>
      <c r="T576" s="112"/>
      <c r="U576" s="112"/>
      <c r="V576" s="112"/>
      <c r="W576" s="112"/>
      <c r="X576" s="112"/>
      <c r="Y576" s="112"/>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row>
    <row r="577" spans="1:75" s="27" customFormat="1" ht="32.65" customHeight="1" x14ac:dyDescent="0.2">
      <c r="A577" s="31" t="s">
        <v>83</v>
      </c>
      <c r="B577" s="32" t="s">
        <v>84</v>
      </c>
      <c r="C577" s="32" t="s">
        <v>85</v>
      </c>
      <c r="D577" s="32" t="s">
        <v>86</v>
      </c>
      <c r="E577" s="32" t="s">
        <v>87</v>
      </c>
      <c r="F577" s="32" t="s">
        <v>88</v>
      </c>
      <c r="G577" s="32" t="s">
        <v>89</v>
      </c>
      <c r="H577" s="32" t="s">
        <v>90</v>
      </c>
      <c r="I577" s="32" t="s">
        <v>91</v>
      </c>
      <c r="J577" s="32" t="s">
        <v>92</v>
      </c>
      <c r="K577" s="32" t="s">
        <v>93</v>
      </c>
      <c r="L577" s="32" t="s">
        <v>94</v>
      </c>
      <c r="M577" s="32" t="s">
        <v>95</v>
      </c>
      <c r="N577" s="32" t="s">
        <v>96</v>
      </c>
      <c r="O577" s="32" t="s">
        <v>97</v>
      </c>
      <c r="P577" s="32" t="s">
        <v>98</v>
      </c>
      <c r="Q577" s="32" t="s">
        <v>99</v>
      </c>
      <c r="R577" s="32" t="s">
        <v>100</v>
      </c>
      <c r="S577" s="32" t="s">
        <v>101</v>
      </c>
      <c r="T577" s="32" t="s">
        <v>102</v>
      </c>
      <c r="U577" s="32" t="s">
        <v>103</v>
      </c>
      <c r="V577" s="32" t="s">
        <v>104</v>
      </c>
      <c r="W577" s="32" t="s">
        <v>105</v>
      </c>
      <c r="X577" s="32" t="s">
        <v>106</v>
      </c>
      <c r="Y577" s="32" t="s">
        <v>107</v>
      </c>
      <c r="Z577" s="26"/>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row>
    <row r="578" spans="1:75" ht="12" x14ac:dyDescent="0.2">
      <c r="A578" s="33">
        <v>1</v>
      </c>
      <c r="B578" s="41">
        <v>1877</v>
      </c>
      <c r="C578" s="41">
        <v>1735.06</v>
      </c>
      <c r="D578" s="41">
        <v>1682.92</v>
      </c>
      <c r="E578" s="41">
        <v>1643.41</v>
      </c>
      <c r="F578" s="41">
        <v>1626.63</v>
      </c>
      <c r="G578" s="41">
        <v>1631.1</v>
      </c>
      <c r="H578" s="41">
        <v>1642.5</v>
      </c>
      <c r="I578" s="41">
        <v>1893.72</v>
      </c>
      <c r="J578" s="41">
        <v>2082.44</v>
      </c>
      <c r="K578" s="41">
        <v>2348.27</v>
      </c>
      <c r="L578" s="41">
        <v>2483.88</v>
      </c>
      <c r="M578" s="41">
        <v>2511.52</v>
      </c>
      <c r="N578" s="41">
        <v>2489.4699999999998</v>
      </c>
      <c r="O578" s="41">
        <v>2497.41</v>
      </c>
      <c r="P578" s="41">
        <v>2494.96</v>
      </c>
      <c r="Q578" s="41">
        <v>2422.23</v>
      </c>
      <c r="R578" s="41">
        <v>2307.0499999999997</v>
      </c>
      <c r="S578" s="41">
        <v>2371.06</v>
      </c>
      <c r="T578" s="41">
        <v>2417.4299999999998</v>
      </c>
      <c r="U578" s="41">
        <v>2477.9699999999998</v>
      </c>
      <c r="V578" s="41">
        <v>2574.2600000000002</v>
      </c>
      <c r="W578" s="41">
        <v>2565.6</v>
      </c>
      <c r="X578" s="41">
        <v>2101.96</v>
      </c>
      <c r="Y578" s="41">
        <v>1979.67</v>
      </c>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row>
    <row r="579" spans="1:75" ht="12" x14ac:dyDescent="0.2">
      <c r="A579" s="33">
        <v>2</v>
      </c>
      <c r="B579" s="41">
        <v>1807.17</v>
      </c>
      <c r="C579" s="41">
        <v>1705.53</v>
      </c>
      <c r="D579" s="41">
        <v>1626.6</v>
      </c>
      <c r="E579" s="41">
        <v>1612.57</v>
      </c>
      <c r="F579" s="41">
        <v>1603.3700000000001</v>
      </c>
      <c r="G579" s="41">
        <v>1621.8</v>
      </c>
      <c r="H579" s="41">
        <v>1591.63</v>
      </c>
      <c r="I579" s="41">
        <v>1801.55</v>
      </c>
      <c r="J579" s="41">
        <v>2071.7799999999997</v>
      </c>
      <c r="K579" s="41">
        <v>2255.5899999999997</v>
      </c>
      <c r="L579" s="41">
        <v>2271.5</v>
      </c>
      <c r="M579" s="41">
        <v>2326.48</v>
      </c>
      <c r="N579" s="41">
        <v>2320.39</v>
      </c>
      <c r="O579" s="41">
        <v>2291.36</v>
      </c>
      <c r="P579" s="41">
        <v>2276.29</v>
      </c>
      <c r="Q579" s="41">
        <v>2257.0499999999997</v>
      </c>
      <c r="R579" s="41">
        <v>2206.5499999999997</v>
      </c>
      <c r="S579" s="41">
        <v>2253.5099999999998</v>
      </c>
      <c r="T579" s="41">
        <v>2256.5499999999997</v>
      </c>
      <c r="U579" s="41">
        <v>2403.2199999999998</v>
      </c>
      <c r="V579" s="41">
        <v>2457.69</v>
      </c>
      <c r="W579" s="41">
        <v>2448.5899999999997</v>
      </c>
      <c r="X579" s="41">
        <v>2052.09</v>
      </c>
      <c r="Y579" s="41">
        <v>1868.53</v>
      </c>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row>
    <row r="580" spans="1:75" ht="12" x14ac:dyDescent="0.2">
      <c r="A580" s="33">
        <v>3</v>
      </c>
      <c r="B580" s="41">
        <v>1798.04</v>
      </c>
      <c r="C580" s="41">
        <v>1701.93</v>
      </c>
      <c r="D580" s="41">
        <v>1618.44</v>
      </c>
      <c r="E580" s="41">
        <v>1602.3600000000001</v>
      </c>
      <c r="F580" s="41">
        <v>1599.3600000000001</v>
      </c>
      <c r="G580" s="41">
        <v>1607.95</v>
      </c>
      <c r="H580" s="41">
        <v>1625.3600000000001</v>
      </c>
      <c r="I580" s="41">
        <v>1844.08</v>
      </c>
      <c r="J580" s="41">
        <v>2095.5499999999997</v>
      </c>
      <c r="K580" s="41">
        <v>2444.3199999999997</v>
      </c>
      <c r="L580" s="41">
        <v>2499.13</v>
      </c>
      <c r="M580" s="41">
        <v>2524.71</v>
      </c>
      <c r="N580" s="41">
        <v>2514.15</v>
      </c>
      <c r="O580" s="41">
        <v>2500.5500000000002</v>
      </c>
      <c r="P580" s="41">
        <v>2481.54</v>
      </c>
      <c r="Q580" s="41">
        <v>2440.9499999999998</v>
      </c>
      <c r="R580" s="41">
        <v>2390.6999999999998</v>
      </c>
      <c r="S580" s="41">
        <v>2416.87</v>
      </c>
      <c r="T580" s="41">
        <v>2366.87</v>
      </c>
      <c r="U580" s="41">
        <v>2418.2599999999998</v>
      </c>
      <c r="V580" s="41">
        <v>2494.4699999999998</v>
      </c>
      <c r="W580" s="41">
        <v>2544.96</v>
      </c>
      <c r="X580" s="41">
        <v>2122.5299999999997</v>
      </c>
      <c r="Y580" s="41">
        <v>1964.63</v>
      </c>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row>
    <row r="581" spans="1:75" ht="12" x14ac:dyDescent="0.2">
      <c r="A581" s="33">
        <v>4</v>
      </c>
      <c r="B581" s="41">
        <v>1739.21</v>
      </c>
      <c r="C581" s="41">
        <v>1669.23</v>
      </c>
      <c r="D581" s="41">
        <v>1624.6</v>
      </c>
      <c r="E581" s="41">
        <v>1620.53</v>
      </c>
      <c r="F581" s="41">
        <v>1615.63</v>
      </c>
      <c r="G581" s="41">
        <v>1600.95</v>
      </c>
      <c r="H581" s="41">
        <v>1558.53</v>
      </c>
      <c r="I581" s="41">
        <v>1689.48</v>
      </c>
      <c r="J581" s="41">
        <v>1976.81</v>
      </c>
      <c r="K581" s="41">
        <v>2138.4299999999998</v>
      </c>
      <c r="L581" s="41">
        <v>2260.62</v>
      </c>
      <c r="M581" s="41">
        <v>2268.86</v>
      </c>
      <c r="N581" s="41">
        <v>2267.8199999999997</v>
      </c>
      <c r="O581" s="41">
        <v>2266.3399999999997</v>
      </c>
      <c r="P581" s="41">
        <v>2365.2199999999998</v>
      </c>
      <c r="Q581" s="41">
        <v>2272.44</v>
      </c>
      <c r="R581" s="41">
        <v>2267.11</v>
      </c>
      <c r="S581" s="41">
        <v>2317.29</v>
      </c>
      <c r="T581" s="41">
        <v>2322.3199999999997</v>
      </c>
      <c r="U581" s="41">
        <v>2420.31</v>
      </c>
      <c r="V581" s="41">
        <v>2483.8200000000002</v>
      </c>
      <c r="W581" s="41">
        <v>2502.17</v>
      </c>
      <c r="X581" s="41">
        <v>2105.75</v>
      </c>
      <c r="Y581" s="41">
        <v>1940.51</v>
      </c>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row>
    <row r="582" spans="1:75" ht="12" x14ac:dyDescent="0.2">
      <c r="A582" s="33">
        <v>5</v>
      </c>
      <c r="B582" s="41">
        <v>1744</v>
      </c>
      <c r="C582" s="41">
        <v>1621.8600000000001</v>
      </c>
      <c r="D582" s="41">
        <v>1587.72</v>
      </c>
      <c r="E582" s="41">
        <v>1570.6100000000001</v>
      </c>
      <c r="F582" s="41">
        <v>1584.26</v>
      </c>
      <c r="G582" s="41">
        <v>1631.17</v>
      </c>
      <c r="H582" s="41">
        <v>1740.76</v>
      </c>
      <c r="I582" s="41">
        <v>2086.25</v>
      </c>
      <c r="J582" s="41">
        <v>2409.12</v>
      </c>
      <c r="K582" s="41">
        <v>2489.9699999999998</v>
      </c>
      <c r="L582" s="41">
        <v>2500.85</v>
      </c>
      <c r="M582" s="41">
        <v>2553.12</v>
      </c>
      <c r="N582" s="41">
        <v>2524.27</v>
      </c>
      <c r="O582" s="41">
        <v>2544.4</v>
      </c>
      <c r="P582" s="41">
        <v>2529.71</v>
      </c>
      <c r="Q582" s="41">
        <v>2515.19</v>
      </c>
      <c r="R582" s="41">
        <v>2494.7600000000002</v>
      </c>
      <c r="S582" s="41">
        <v>2405.96</v>
      </c>
      <c r="T582" s="41">
        <v>2390.5</v>
      </c>
      <c r="U582" s="41">
        <v>2366.6999999999998</v>
      </c>
      <c r="V582" s="41">
        <v>2502.3200000000002</v>
      </c>
      <c r="W582" s="41">
        <v>2427.46</v>
      </c>
      <c r="X582" s="41">
        <v>2096.9899999999998</v>
      </c>
      <c r="Y582" s="41">
        <v>1866.9</v>
      </c>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row>
    <row r="583" spans="1:75" ht="12" x14ac:dyDescent="0.2">
      <c r="A583" s="33">
        <v>6</v>
      </c>
      <c r="B583" s="41">
        <v>1739.98</v>
      </c>
      <c r="C583" s="41">
        <v>1624.28</v>
      </c>
      <c r="D583" s="41">
        <v>1587.83</v>
      </c>
      <c r="E583" s="41">
        <v>1587.07</v>
      </c>
      <c r="F583" s="41">
        <v>1613.73</v>
      </c>
      <c r="G583" s="41">
        <v>1672.79</v>
      </c>
      <c r="H583" s="41">
        <v>1871.7</v>
      </c>
      <c r="I583" s="41">
        <v>2139.8399999999997</v>
      </c>
      <c r="J583" s="41">
        <v>2568.62</v>
      </c>
      <c r="K583" s="41">
        <v>2642.37</v>
      </c>
      <c r="L583" s="41">
        <v>2644.38</v>
      </c>
      <c r="M583" s="41">
        <v>2678.85</v>
      </c>
      <c r="N583" s="41">
        <v>2676.56</v>
      </c>
      <c r="O583" s="41">
        <v>2682.5</v>
      </c>
      <c r="P583" s="41">
        <v>2676.88</v>
      </c>
      <c r="Q583" s="41">
        <v>2656.91</v>
      </c>
      <c r="R583" s="41">
        <v>2644.48</v>
      </c>
      <c r="S583" s="41">
        <v>2592.39</v>
      </c>
      <c r="T583" s="41">
        <v>2579.12</v>
      </c>
      <c r="U583" s="41">
        <v>2580.77</v>
      </c>
      <c r="V583" s="41">
        <v>2658.44</v>
      </c>
      <c r="W583" s="41">
        <v>2553.38</v>
      </c>
      <c r="X583" s="41">
        <v>2079.79</v>
      </c>
      <c r="Y583" s="41">
        <v>1979.01</v>
      </c>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row>
    <row r="584" spans="1:75" ht="12" x14ac:dyDescent="0.2">
      <c r="A584" s="33">
        <v>7</v>
      </c>
      <c r="B584" s="41">
        <v>1711.31</v>
      </c>
      <c r="C584" s="41">
        <v>1571.3</v>
      </c>
      <c r="D584" s="41">
        <v>1453.6499999999999</v>
      </c>
      <c r="E584" s="41">
        <v>1443.53</v>
      </c>
      <c r="F584" s="41">
        <v>1531.03</v>
      </c>
      <c r="G584" s="41">
        <v>1647.59</v>
      </c>
      <c r="H584" s="41">
        <v>1805.73</v>
      </c>
      <c r="I584" s="41">
        <v>2136.8399999999997</v>
      </c>
      <c r="J584" s="41">
        <v>2518.9</v>
      </c>
      <c r="K584" s="41">
        <v>2590.7800000000002</v>
      </c>
      <c r="L584" s="41">
        <v>2591.29</v>
      </c>
      <c r="M584" s="41">
        <v>2648.46</v>
      </c>
      <c r="N584" s="41">
        <v>2626.11</v>
      </c>
      <c r="O584" s="41">
        <v>2635.03</v>
      </c>
      <c r="P584" s="41">
        <v>2619.27</v>
      </c>
      <c r="Q584" s="41">
        <v>2607.69</v>
      </c>
      <c r="R584" s="41">
        <v>2596.7800000000002</v>
      </c>
      <c r="S584" s="41">
        <v>2516.92</v>
      </c>
      <c r="T584" s="41">
        <v>2519.83</v>
      </c>
      <c r="U584" s="41">
        <v>2557.09</v>
      </c>
      <c r="V584" s="41">
        <v>2621.7</v>
      </c>
      <c r="W584" s="41">
        <v>2598.02</v>
      </c>
      <c r="X584" s="41">
        <v>2246.4</v>
      </c>
      <c r="Y584" s="41">
        <v>2044.74</v>
      </c>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row>
    <row r="585" spans="1:75" ht="12" x14ac:dyDescent="0.2">
      <c r="A585" s="33">
        <v>8</v>
      </c>
      <c r="B585" s="41">
        <v>2047.6200000000001</v>
      </c>
      <c r="C585" s="41">
        <v>1889.89</v>
      </c>
      <c r="D585" s="41">
        <v>1789.38</v>
      </c>
      <c r="E585" s="41">
        <v>1764.97</v>
      </c>
      <c r="F585" s="41">
        <v>1745.3600000000001</v>
      </c>
      <c r="G585" s="41">
        <v>1733.95</v>
      </c>
      <c r="H585" s="41">
        <v>1714.3600000000001</v>
      </c>
      <c r="I585" s="41">
        <v>2040.59</v>
      </c>
      <c r="J585" s="41">
        <v>2328.98</v>
      </c>
      <c r="K585" s="41">
        <v>2515.85</v>
      </c>
      <c r="L585" s="41">
        <v>2594.83</v>
      </c>
      <c r="M585" s="41">
        <v>2613.5</v>
      </c>
      <c r="N585" s="41">
        <v>2599.48</v>
      </c>
      <c r="O585" s="41">
        <v>2582.98</v>
      </c>
      <c r="P585" s="41">
        <v>2577.2600000000002</v>
      </c>
      <c r="Q585" s="41">
        <v>2503.14</v>
      </c>
      <c r="R585" s="41">
        <v>2455.06</v>
      </c>
      <c r="S585" s="41">
        <v>2509.86</v>
      </c>
      <c r="T585" s="41">
        <v>2558.11</v>
      </c>
      <c r="U585" s="41">
        <v>2610.4299999999998</v>
      </c>
      <c r="V585" s="41">
        <v>2631.86</v>
      </c>
      <c r="W585" s="41">
        <v>2634.88</v>
      </c>
      <c r="X585" s="41">
        <v>2296.69</v>
      </c>
      <c r="Y585" s="41">
        <v>2041.78</v>
      </c>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row>
    <row r="586" spans="1:75" ht="12" x14ac:dyDescent="0.2">
      <c r="A586" s="33">
        <v>9</v>
      </c>
      <c r="B586" s="41">
        <v>1984.79</v>
      </c>
      <c r="C586" s="41">
        <v>1810.23</v>
      </c>
      <c r="D586" s="41">
        <v>1708.8</v>
      </c>
      <c r="E586" s="41">
        <v>1663.27</v>
      </c>
      <c r="F586" s="41">
        <v>1654.66</v>
      </c>
      <c r="G586" s="41">
        <v>1678.89</v>
      </c>
      <c r="H586" s="41">
        <v>1729.55</v>
      </c>
      <c r="I586" s="41">
        <v>1997.38</v>
      </c>
      <c r="J586" s="41">
        <v>2249.7599999999998</v>
      </c>
      <c r="K586" s="41">
        <v>2538.67</v>
      </c>
      <c r="L586" s="41">
        <v>2620.9699999999998</v>
      </c>
      <c r="M586" s="41">
        <v>2639.52</v>
      </c>
      <c r="N586" s="41">
        <v>2618.41</v>
      </c>
      <c r="O586" s="41">
        <v>2605.23</v>
      </c>
      <c r="P586" s="41">
        <v>2596.84</v>
      </c>
      <c r="Q586" s="41">
        <v>2541.9900000000002</v>
      </c>
      <c r="R586" s="41">
        <v>2488.96</v>
      </c>
      <c r="S586" s="41">
        <v>2499.4299999999998</v>
      </c>
      <c r="T586" s="41">
        <v>2527</v>
      </c>
      <c r="U586" s="41">
        <v>2592.0300000000002</v>
      </c>
      <c r="V586" s="41">
        <v>2620.7600000000002</v>
      </c>
      <c r="W586" s="41">
        <v>2638.94</v>
      </c>
      <c r="X586" s="41">
        <v>2218.0299999999997</v>
      </c>
      <c r="Y586" s="41">
        <v>2050.1800000000003</v>
      </c>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row>
    <row r="587" spans="1:75" ht="12" x14ac:dyDescent="0.2">
      <c r="A587" s="33">
        <v>10</v>
      </c>
      <c r="B587" s="41">
        <v>1830.29</v>
      </c>
      <c r="C587" s="41">
        <v>1659.99</v>
      </c>
      <c r="D587" s="41">
        <v>1613.74</v>
      </c>
      <c r="E587" s="41">
        <v>1614.13</v>
      </c>
      <c r="F587" s="41">
        <v>1613.8</v>
      </c>
      <c r="G587" s="41">
        <v>1618.88</v>
      </c>
      <c r="H587" s="41">
        <v>1622.49</v>
      </c>
      <c r="I587" s="41">
        <v>1889.38</v>
      </c>
      <c r="J587" s="41">
        <v>2189.85</v>
      </c>
      <c r="K587" s="41">
        <v>2517.33</v>
      </c>
      <c r="L587" s="41">
        <v>2615.54</v>
      </c>
      <c r="M587" s="41">
        <v>2625.81</v>
      </c>
      <c r="N587" s="41">
        <v>2623.07</v>
      </c>
      <c r="O587" s="41">
        <v>2607.85</v>
      </c>
      <c r="P587" s="41">
        <v>2601.42</v>
      </c>
      <c r="Q587" s="41">
        <v>2520.59</v>
      </c>
      <c r="R587" s="41">
        <v>2430.56</v>
      </c>
      <c r="S587" s="41">
        <v>2452.98</v>
      </c>
      <c r="T587" s="41">
        <v>2451.7399999999998</v>
      </c>
      <c r="U587" s="41">
        <v>2477.06</v>
      </c>
      <c r="V587" s="41">
        <v>2551.09</v>
      </c>
      <c r="W587" s="41">
        <v>2585.14</v>
      </c>
      <c r="X587" s="41">
        <v>2175.7799999999997</v>
      </c>
      <c r="Y587" s="41">
        <v>2039.06</v>
      </c>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row>
    <row r="588" spans="1:75" ht="12" x14ac:dyDescent="0.2">
      <c r="A588" s="33">
        <v>11</v>
      </c>
      <c r="B588" s="41">
        <v>1978.95</v>
      </c>
      <c r="C588" s="41">
        <v>1780.9</v>
      </c>
      <c r="D588" s="41">
        <v>1703.02</v>
      </c>
      <c r="E588" s="41">
        <v>1677.03</v>
      </c>
      <c r="F588" s="41">
        <v>1657.92</v>
      </c>
      <c r="G588" s="41">
        <v>1670.82</v>
      </c>
      <c r="H588" s="41">
        <v>1646.6200000000001</v>
      </c>
      <c r="I588" s="41">
        <v>1911.04</v>
      </c>
      <c r="J588" s="41">
        <v>2195.2399999999998</v>
      </c>
      <c r="K588" s="41">
        <v>2564.4699999999998</v>
      </c>
      <c r="L588" s="41">
        <v>2633.83</v>
      </c>
      <c r="M588" s="41">
        <v>2656.79</v>
      </c>
      <c r="N588" s="41">
        <v>2661.98</v>
      </c>
      <c r="O588" s="41">
        <v>2653.1</v>
      </c>
      <c r="P588" s="41">
        <v>2648.52</v>
      </c>
      <c r="Q588" s="41">
        <v>2610.0700000000002</v>
      </c>
      <c r="R588" s="41">
        <v>2547.62</v>
      </c>
      <c r="S588" s="41">
        <v>2609.16</v>
      </c>
      <c r="T588" s="41">
        <v>2628.8</v>
      </c>
      <c r="U588" s="41">
        <v>2649.67</v>
      </c>
      <c r="V588" s="41">
        <v>2678.73</v>
      </c>
      <c r="W588" s="41">
        <v>2692.29</v>
      </c>
      <c r="X588" s="41">
        <v>2401.7199999999998</v>
      </c>
      <c r="Y588" s="41">
        <v>2080.81</v>
      </c>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row>
    <row r="589" spans="1:75" ht="12" x14ac:dyDescent="0.2">
      <c r="A589" s="33">
        <v>12</v>
      </c>
      <c r="B589" s="41">
        <v>1877.1200000000001</v>
      </c>
      <c r="C589" s="41">
        <v>1744.56</v>
      </c>
      <c r="D589" s="41">
        <v>1664.8</v>
      </c>
      <c r="E589" s="41">
        <v>1631.3</v>
      </c>
      <c r="F589" s="41">
        <v>1663.85</v>
      </c>
      <c r="G589" s="41">
        <v>1751.2</v>
      </c>
      <c r="H589" s="41">
        <v>1976.43</v>
      </c>
      <c r="I589" s="41">
        <v>2337.66</v>
      </c>
      <c r="J589" s="41">
        <v>2677.57</v>
      </c>
      <c r="K589" s="41">
        <v>2749.87</v>
      </c>
      <c r="L589" s="41">
        <v>2758.11</v>
      </c>
      <c r="M589" s="41">
        <v>2782.8</v>
      </c>
      <c r="N589" s="41">
        <v>2761.16</v>
      </c>
      <c r="O589" s="41">
        <v>2769.39</v>
      </c>
      <c r="P589" s="41">
        <v>2775.37</v>
      </c>
      <c r="Q589" s="41">
        <v>2746.73</v>
      </c>
      <c r="R589" s="41">
        <v>2740.57</v>
      </c>
      <c r="S589" s="41">
        <v>2710.98</v>
      </c>
      <c r="T589" s="41">
        <v>2670.51</v>
      </c>
      <c r="U589" s="41">
        <v>2635.86</v>
      </c>
      <c r="V589" s="41">
        <v>2643.79</v>
      </c>
      <c r="W589" s="41">
        <v>2601.86</v>
      </c>
      <c r="X589" s="41">
        <v>2145.9</v>
      </c>
      <c r="Y589" s="41">
        <v>1974.94</v>
      </c>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row>
    <row r="590" spans="1:75" ht="12" x14ac:dyDescent="0.2">
      <c r="A590" s="33">
        <v>13</v>
      </c>
      <c r="B590" s="41">
        <v>1808.72</v>
      </c>
      <c r="C590" s="41">
        <v>1643.34</v>
      </c>
      <c r="D590" s="41">
        <v>1565.6200000000001</v>
      </c>
      <c r="E590" s="41">
        <v>1546.25</v>
      </c>
      <c r="F590" s="41">
        <v>1621.03</v>
      </c>
      <c r="G590" s="41">
        <v>1710.46</v>
      </c>
      <c r="H590" s="41">
        <v>1893.3</v>
      </c>
      <c r="I590" s="41">
        <v>2151.65</v>
      </c>
      <c r="J590" s="41">
        <v>2530.0700000000002</v>
      </c>
      <c r="K590" s="41">
        <v>2701.7400000000002</v>
      </c>
      <c r="L590" s="41">
        <v>2737.91</v>
      </c>
      <c r="M590" s="41">
        <v>2726.39</v>
      </c>
      <c r="N590" s="41">
        <v>2716.76</v>
      </c>
      <c r="O590" s="41">
        <v>2730.92</v>
      </c>
      <c r="P590" s="41">
        <v>2818.59</v>
      </c>
      <c r="Q590" s="41">
        <v>2848.92</v>
      </c>
      <c r="R590" s="41">
        <v>2763.03</v>
      </c>
      <c r="S590" s="41">
        <v>2741.11</v>
      </c>
      <c r="T590" s="41">
        <v>2729.46</v>
      </c>
      <c r="U590" s="41">
        <v>2729.87</v>
      </c>
      <c r="V590" s="41">
        <v>2777.61</v>
      </c>
      <c r="W590" s="41">
        <v>2633.34</v>
      </c>
      <c r="X590" s="41">
        <v>2143.33</v>
      </c>
      <c r="Y590" s="41">
        <v>1986.99</v>
      </c>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row>
    <row r="591" spans="1:75" ht="12" x14ac:dyDescent="0.2">
      <c r="A591" s="33">
        <v>14</v>
      </c>
      <c r="B591" s="41">
        <v>1834.1</v>
      </c>
      <c r="C591" s="41">
        <v>1733.35</v>
      </c>
      <c r="D591" s="41">
        <v>1590.67</v>
      </c>
      <c r="E591" s="41">
        <v>1568.04</v>
      </c>
      <c r="F591" s="41">
        <v>1583.32</v>
      </c>
      <c r="G591" s="41">
        <v>1754.77</v>
      </c>
      <c r="H591" s="41">
        <v>2009.99</v>
      </c>
      <c r="I591" s="41">
        <v>2395.7399999999998</v>
      </c>
      <c r="J591" s="41">
        <v>2702.54</v>
      </c>
      <c r="K591" s="41">
        <v>2831.25</v>
      </c>
      <c r="L591" s="41">
        <v>2907.8</v>
      </c>
      <c r="M591" s="41">
        <v>2876.78</v>
      </c>
      <c r="N591" s="41">
        <v>2842.65</v>
      </c>
      <c r="O591" s="41">
        <v>2886.9</v>
      </c>
      <c r="P591" s="41">
        <v>2973.5</v>
      </c>
      <c r="Q591" s="41">
        <v>2939.76</v>
      </c>
      <c r="R591" s="41">
        <v>2862.42</v>
      </c>
      <c r="S591" s="41">
        <v>2833.41</v>
      </c>
      <c r="T591" s="41">
        <v>2776.47</v>
      </c>
      <c r="U591" s="41">
        <v>2737.36</v>
      </c>
      <c r="V591" s="41">
        <v>2846.85</v>
      </c>
      <c r="W591" s="41">
        <v>2701.19</v>
      </c>
      <c r="X591" s="41">
        <v>2273.85</v>
      </c>
      <c r="Y591" s="41">
        <v>2065.6999999999998</v>
      </c>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row>
    <row r="592" spans="1:75" ht="12" x14ac:dyDescent="0.2">
      <c r="A592" s="33">
        <v>15</v>
      </c>
      <c r="B592" s="41">
        <v>1864.41</v>
      </c>
      <c r="C592" s="41">
        <v>1779.8600000000001</v>
      </c>
      <c r="D592" s="41">
        <v>1689.1200000000001</v>
      </c>
      <c r="E592" s="41">
        <v>1646.23</v>
      </c>
      <c r="F592" s="41">
        <v>1696.49</v>
      </c>
      <c r="G592" s="41">
        <v>1854.47</v>
      </c>
      <c r="H592" s="41">
        <v>2056.79</v>
      </c>
      <c r="I592" s="41">
        <v>2457.41</v>
      </c>
      <c r="J592" s="41">
        <v>2684.61</v>
      </c>
      <c r="K592" s="41">
        <v>2777.37</v>
      </c>
      <c r="L592" s="41">
        <v>2788.44</v>
      </c>
      <c r="M592" s="41">
        <v>2751.16</v>
      </c>
      <c r="N592" s="41">
        <v>2738.2</v>
      </c>
      <c r="O592" s="41">
        <v>2762.26</v>
      </c>
      <c r="P592" s="41">
        <v>2856.1</v>
      </c>
      <c r="Q592" s="41">
        <v>2791.19</v>
      </c>
      <c r="R592" s="41">
        <v>2755.33</v>
      </c>
      <c r="S592" s="41">
        <v>2735.31</v>
      </c>
      <c r="T592" s="41">
        <v>2742.58</v>
      </c>
      <c r="U592" s="41">
        <v>2731.2</v>
      </c>
      <c r="V592" s="41">
        <v>2749.95</v>
      </c>
      <c r="W592" s="41">
        <v>2672.73</v>
      </c>
      <c r="X592" s="41">
        <v>2396.3399999999997</v>
      </c>
      <c r="Y592" s="41">
        <v>2077</v>
      </c>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row>
    <row r="593" spans="1:75" ht="12" x14ac:dyDescent="0.2">
      <c r="A593" s="33">
        <v>16</v>
      </c>
      <c r="B593" s="41">
        <v>1802.3700000000001</v>
      </c>
      <c r="C593" s="41">
        <v>1630.26</v>
      </c>
      <c r="D593" s="41">
        <v>1505.1100000000001</v>
      </c>
      <c r="E593" s="41">
        <v>1438.1299999999999</v>
      </c>
      <c r="F593" s="41">
        <v>1525.68</v>
      </c>
      <c r="G593" s="41">
        <v>1723.1</v>
      </c>
      <c r="H593" s="41">
        <v>1979.43</v>
      </c>
      <c r="I593" s="41">
        <v>2241.23</v>
      </c>
      <c r="J593" s="41">
        <v>2569.41</v>
      </c>
      <c r="K593" s="41">
        <v>2634.52</v>
      </c>
      <c r="L593" s="41">
        <v>2629.67</v>
      </c>
      <c r="M593" s="41">
        <v>2586.39</v>
      </c>
      <c r="N593" s="41">
        <v>2613.96</v>
      </c>
      <c r="O593" s="41">
        <v>2626.21</v>
      </c>
      <c r="P593" s="41">
        <v>2712.61</v>
      </c>
      <c r="Q593" s="41">
        <v>2688.03</v>
      </c>
      <c r="R593" s="41">
        <v>2628.55</v>
      </c>
      <c r="S593" s="41">
        <v>2582.17</v>
      </c>
      <c r="T593" s="41">
        <v>2568.96</v>
      </c>
      <c r="U593" s="41">
        <v>2556.7600000000002</v>
      </c>
      <c r="V593" s="41">
        <v>2604.14</v>
      </c>
      <c r="W593" s="41">
        <v>2627.87</v>
      </c>
      <c r="X593" s="41">
        <v>2332.39</v>
      </c>
      <c r="Y593" s="41">
        <v>2014.17</v>
      </c>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row>
    <row r="594" spans="1:75" ht="12" x14ac:dyDescent="0.2">
      <c r="A594" s="33">
        <v>17</v>
      </c>
      <c r="B594" s="41">
        <v>1910.66</v>
      </c>
      <c r="C594" s="41">
        <v>1857.22</v>
      </c>
      <c r="D594" s="41">
        <v>1693.43</v>
      </c>
      <c r="E594" s="41">
        <v>1614.1</v>
      </c>
      <c r="F594" s="41">
        <v>1604.1200000000001</v>
      </c>
      <c r="G594" s="41">
        <v>1511.03</v>
      </c>
      <c r="H594" s="41">
        <v>1613.73</v>
      </c>
      <c r="I594" s="41">
        <v>1978.38</v>
      </c>
      <c r="J594" s="41">
        <v>2280.29</v>
      </c>
      <c r="K594" s="41">
        <v>2584.73</v>
      </c>
      <c r="L594" s="41">
        <v>2682.47</v>
      </c>
      <c r="M594" s="41">
        <v>2717.1</v>
      </c>
      <c r="N594" s="41">
        <v>2718.45</v>
      </c>
      <c r="O594" s="41">
        <v>2680.59</v>
      </c>
      <c r="P594" s="41">
        <v>2713.7400000000002</v>
      </c>
      <c r="Q594" s="41">
        <v>2698.2400000000002</v>
      </c>
      <c r="R594" s="41">
        <v>2680.83</v>
      </c>
      <c r="S594" s="41">
        <v>2682.56</v>
      </c>
      <c r="T594" s="41">
        <v>2678.29</v>
      </c>
      <c r="U594" s="41">
        <v>2677.98</v>
      </c>
      <c r="V594" s="41">
        <v>2705.64</v>
      </c>
      <c r="W594" s="41">
        <v>2689.43</v>
      </c>
      <c r="X594" s="41">
        <v>2268.5</v>
      </c>
      <c r="Y594" s="41">
        <v>2075.0899999999997</v>
      </c>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row>
    <row r="595" spans="1:75" ht="12" x14ac:dyDescent="0.2">
      <c r="A595" s="33">
        <v>18</v>
      </c>
      <c r="B595" s="41">
        <v>1803.6100000000001</v>
      </c>
      <c r="C595" s="41">
        <v>1658.81</v>
      </c>
      <c r="D595" s="41">
        <v>1600.92</v>
      </c>
      <c r="E595" s="41">
        <v>1471.03</v>
      </c>
      <c r="F595" s="41">
        <v>1432.99</v>
      </c>
      <c r="G595" s="41">
        <v>1368.05</v>
      </c>
      <c r="H595" s="41">
        <v>1361.57</v>
      </c>
      <c r="I595" s="41">
        <v>1668.85</v>
      </c>
      <c r="J595" s="41">
        <v>2139.38</v>
      </c>
      <c r="K595" s="41">
        <v>2513.1799999999998</v>
      </c>
      <c r="L595" s="41">
        <v>2671.28</v>
      </c>
      <c r="M595" s="41">
        <v>2691.3</v>
      </c>
      <c r="N595" s="41">
        <v>2688.41</v>
      </c>
      <c r="O595" s="41">
        <v>2688</v>
      </c>
      <c r="P595" s="41">
        <v>2684.78</v>
      </c>
      <c r="Q595" s="41">
        <v>2646.86</v>
      </c>
      <c r="R595" s="41">
        <v>2520.1999999999998</v>
      </c>
      <c r="S595" s="41">
        <v>2542.75</v>
      </c>
      <c r="T595" s="41">
        <v>2615.64</v>
      </c>
      <c r="U595" s="41">
        <v>2662.13</v>
      </c>
      <c r="V595" s="41">
        <v>2697.8</v>
      </c>
      <c r="W595" s="41">
        <v>2729.07</v>
      </c>
      <c r="X595" s="41">
        <v>2391.3199999999997</v>
      </c>
      <c r="Y595" s="41">
        <v>1987.33</v>
      </c>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row>
    <row r="596" spans="1:75" ht="12" x14ac:dyDescent="0.2">
      <c r="A596" s="33">
        <v>19</v>
      </c>
      <c r="B596" s="41">
        <v>1823.69</v>
      </c>
      <c r="C596" s="41">
        <v>1710.95</v>
      </c>
      <c r="D596" s="41">
        <v>1629.53</v>
      </c>
      <c r="E596" s="41">
        <v>1607.74</v>
      </c>
      <c r="F596" s="41">
        <v>1633.69</v>
      </c>
      <c r="G596" s="41">
        <v>1705.8700000000001</v>
      </c>
      <c r="H596" s="41">
        <v>1945.17</v>
      </c>
      <c r="I596" s="41">
        <v>2320.92</v>
      </c>
      <c r="J596" s="41">
        <v>2688.47</v>
      </c>
      <c r="K596" s="41">
        <v>2783.54</v>
      </c>
      <c r="L596" s="41">
        <v>2813.48</v>
      </c>
      <c r="M596" s="41">
        <v>2792.51</v>
      </c>
      <c r="N596" s="41">
        <v>2727.69</v>
      </c>
      <c r="O596" s="41">
        <v>2771.95</v>
      </c>
      <c r="P596" s="41">
        <v>2844.23</v>
      </c>
      <c r="Q596" s="41">
        <v>2801.17</v>
      </c>
      <c r="R596" s="41">
        <v>2721.87</v>
      </c>
      <c r="S596" s="41">
        <v>2681.86</v>
      </c>
      <c r="T596" s="41">
        <v>2667.61</v>
      </c>
      <c r="U596" s="41">
        <v>2673.08</v>
      </c>
      <c r="V596" s="41">
        <v>2682.03</v>
      </c>
      <c r="W596" s="41">
        <v>2647.96</v>
      </c>
      <c r="X596" s="41">
        <v>2196.2799999999997</v>
      </c>
      <c r="Y596" s="41">
        <v>1978.72</v>
      </c>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row>
    <row r="597" spans="1:75" ht="12" x14ac:dyDescent="0.2">
      <c r="A597" s="33">
        <v>20</v>
      </c>
      <c r="B597" s="41">
        <v>1846.22</v>
      </c>
      <c r="C597" s="41">
        <v>1648</v>
      </c>
      <c r="D597" s="41">
        <v>1450.69</v>
      </c>
      <c r="E597" s="41">
        <v>1405.33</v>
      </c>
      <c r="F597" s="41">
        <v>1472.78</v>
      </c>
      <c r="G597" s="41">
        <v>1705.85</v>
      </c>
      <c r="H597" s="41">
        <v>1898.06</v>
      </c>
      <c r="I597" s="41">
        <v>2270.89</v>
      </c>
      <c r="J597" s="41">
        <v>2644.35</v>
      </c>
      <c r="K597" s="41">
        <v>2903.48</v>
      </c>
      <c r="L597" s="41">
        <v>2921.6</v>
      </c>
      <c r="M597" s="41">
        <v>2900.47</v>
      </c>
      <c r="N597" s="41">
        <v>2891.77</v>
      </c>
      <c r="O597" s="41">
        <v>2905.65</v>
      </c>
      <c r="P597" s="41">
        <v>3050.93</v>
      </c>
      <c r="Q597" s="41">
        <v>2920.14</v>
      </c>
      <c r="R597" s="41">
        <v>2816.05</v>
      </c>
      <c r="S597" s="41">
        <v>2717.17</v>
      </c>
      <c r="T597" s="41">
        <v>2696.4900000000002</v>
      </c>
      <c r="U597" s="41">
        <v>2690.7400000000002</v>
      </c>
      <c r="V597" s="41">
        <v>2664.57</v>
      </c>
      <c r="W597" s="41">
        <v>2637.73</v>
      </c>
      <c r="X597" s="41">
        <v>2216.8399999999997</v>
      </c>
      <c r="Y597" s="41">
        <v>2061.19</v>
      </c>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row>
    <row r="598" spans="1:75" ht="12" x14ac:dyDescent="0.2">
      <c r="A598" s="33">
        <v>21</v>
      </c>
      <c r="B598" s="41">
        <v>1794.96</v>
      </c>
      <c r="C598" s="41">
        <v>1692.65</v>
      </c>
      <c r="D598" s="41">
        <v>1593.38</v>
      </c>
      <c r="E598" s="41">
        <v>1485.44</v>
      </c>
      <c r="F598" s="41">
        <v>1543.17</v>
      </c>
      <c r="G598" s="41">
        <v>1725.06</v>
      </c>
      <c r="H598" s="41">
        <v>1868.1</v>
      </c>
      <c r="I598" s="41">
        <v>2298.2399999999998</v>
      </c>
      <c r="J598" s="41">
        <v>2587.17</v>
      </c>
      <c r="K598" s="41">
        <v>2814.93</v>
      </c>
      <c r="L598" s="41">
        <v>2939.4</v>
      </c>
      <c r="M598" s="41">
        <v>2850.14</v>
      </c>
      <c r="N598" s="41">
        <v>2813.25</v>
      </c>
      <c r="O598" s="41">
        <v>2839.05</v>
      </c>
      <c r="P598" s="41">
        <v>3058.4900000000002</v>
      </c>
      <c r="Q598" s="41">
        <v>2964.72</v>
      </c>
      <c r="R598" s="41">
        <v>2792.04</v>
      </c>
      <c r="S598" s="41">
        <v>2771.55</v>
      </c>
      <c r="T598" s="41">
        <v>2743.42</v>
      </c>
      <c r="U598" s="41">
        <v>2735.07</v>
      </c>
      <c r="V598" s="41">
        <v>2688.59</v>
      </c>
      <c r="W598" s="41">
        <v>2637.95</v>
      </c>
      <c r="X598" s="41">
        <v>2253.52</v>
      </c>
      <c r="Y598" s="41">
        <v>2105.38</v>
      </c>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row>
    <row r="599" spans="1:75" ht="12" x14ac:dyDescent="0.2">
      <c r="A599" s="33">
        <v>22</v>
      </c>
      <c r="B599" s="41">
        <v>1822.8600000000001</v>
      </c>
      <c r="C599" s="41">
        <v>1682.63</v>
      </c>
      <c r="D599" s="41">
        <v>1553.82</v>
      </c>
      <c r="E599" s="41">
        <v>1389.87</v>
      </c>
      <c r="F599" s="41">
        <v>1483.98</v>
      </c>
      <c r="G599" s="41">
        <v>1727.97</v>
      </c>
      <c r="H599" s="41">
        <v>1866.95</v>
      </c>
      <c r="I599" s="41">
        <v>2312.36</v>
      </c>
      <c r="J599" s="41">
        <v>2670.44</v>
      </c>
      <c r="K599" s="41">
        <v>2844.02</v>
      </c>
      <c r="L599" s="41">
        <v>2872.65</v>
      </c>
      <c r="M599" s="41">
        <v>2872.21</v>
      </c>
      <c r="N599" s="41">
        <v>2796.04</v>
      </c>
      <c r="O599" s="41">
        <v>2878.52</v>
      </c>
      <c r="P599" s="41">
        <v>2958.17</v>
      </c>
      <c r="Q599" s="41">
        <v>2896.03</v>
      </c>
      <c r="R599" s="41">
        <v>2808.34</v>
      </c>
      <c r="S599" s="41">
        <v>2748.69</v>
      </c>
      <c r="T599" s="41">
        <v>2745.8</v>
      </c>
      <c r="U599" s="41">
        <v>2729.09</v>
      </c>
      <c r="V599" s="41">
        <v>2745.29</v>
      </c>
      <c r="W599" s="41">
        <v>2667.41</v>
      </c>
      <c r="X599" s="41">
        <v>2273.86</v>
      </c>
      <c r="Y599" s="41">
        <v>2053.5499999999997</v>
      </c>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row>
    <row r="600" spans="1:75" ht="12" x14ac:dyDescent="0.2">
      <c r="A600" s="33">
        <v>23</v>
      </c>
      <c r="B600" s="41">
        <v>1834.74</v>
      </c>
      <c r="C600" s="41">
        <v>1641.64</v>
      </c>
      <c r="D600" s="41">
        <v>1568.95</v>
      </c>
      <c r="E600" s="41">
        <v>1502.6200000000001</v>
      </c>
      <c r="F600" s="41">
        <v>1524.24</v>
      </c>
      <c r="G600" s="41">
        <v>1673.8700000000001</v>
      </c>
      <c r="H600" s="41">
        <v>1913.78</v>
      </c>
      <c r="I600" s="41">
        <v>2338.98</v>
      </c>
      <c r="J600" s="41">
        <v>2686.87</v>
      </c>
      <c r="K600" s="41">
        <v>2787.2400000000002</v>
      </c>
      <c r="L600" s="41">
        <v>2835.64</v>
      </c>
      <c r="M600" s="41">
        <v>2819.46</v>
      </c>
      <c r="N600" s="41">
        <v>2852.97</v>
      </c>
      <c r="O600" s="41">
        <v>2880.52</v>
      </c>
      <c r="P600" s="41">
        <v>2979.01</v>
      </c>
      <c r="Q600" s="41">
        <v>2872.83</v>
      </c>
      <c r="R600" s="41">
        <v>2807.48</v>
      </c>
      <c r="S600" s="41">
        <v>2779.04</v>
      </c>
      <c r="T600" s="41">
        <v>2741.01</v>
      </c>
      <c r="U600" s="41">
        <v>2724.41</v>
      </c>
      <c r="V600" s="41">
        <v>2698.82</v>
      </c>
      <c r="W600" s="41">
        <v>2709.9</v>
      </c>
      <c r="X600" s="41">
        <v>2502.36</v>
      </c>
      <c r="Y600" s="41">
        <v>2116.7399999999998</v>
      </c>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row>
    <row r="601" spans="1:75" ht="12" x14ac:dyDescent="0.2">
      <c r="A601" s="33">
        <v>24</v>
      </c>
      <c r="B601" s="41">
        <v>2030.8</v>
      </c>
      <c r="C601" s="41">
        <v>1817.52</v>
      </c>
      <c r="D601" s="41">
        <v>1731.75</v>
      </c>
      <c r="E601" s="41">
        <v>1679</v>
      </c>
      <c r="F601" s="41">
        <v>1659.09</v>
      </c>
      <c r="G601" s="41">
        <v>1654.65</v>
      </c>
      <c r="H601" s="41">
        <v>1715.09</v>
      </c>
      <c r="I601" s="41">
        <v>2018.32</v>
      </c>
      <c r="J601" s="41">
        <v>2432.5499999999997</v>
      </c>
      <c r="K601" s="41">
        <v>2720.2</v>
      </c>
      <c r="L601" s="41">
        <v>2796.25</v>
      </c>
      <c r="M601" s="41">
        <v>2804.08</v>
      </c>
      <c r="N601" s="41">
        <v>2793.17</v>
      </c>
      <c r="O601" s="41">
        <v>2794.3</v>
      </c>
      <c r="P601" s="41">
        <v>2785.46</v>
      </c>
      <c r="Q601" s="41">
        <v>2812.71</v>
      </c>
      <c r="R601" s="41">
        <v>2803</v>
      </c>
      <c r="S601" s="41">
        <v>2796.06</v>
      </c>
      <c r="T601" s="41">
        <v>2788.27</v>
      </c>
      <c r="U601" s="41">
        <v>2791.76</v>
      </c>
      <c r="V601" s="41">
        <v>2798.37</v>
      </c>
      <c r="W601" s="41">
        <v>2786.07</v>
      </c>
      <c r="X601" s="41">
        <v>2457.06</v>
      </c>
      <c r="Y601" s="41">
        <v>2091.64</v>
      </c>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row>
    <row r="602" spans="1:75" ht="12" x14ac:dyDescent="0.2">
      <c r="A602" s="33">
        <v>25</v>
      </c>
      <c r="B602" s="41">
        <v>1974.56</v>
      </c>
      <c r="C602" s="41">
        <v>1786.7</v>
      </c>
      <c r="D602" s="41">
        <v>1695.15</v>
      </c>
      <c r="E602" s="41">
        <v>1621.19</v>
      </c>
      <c r="F602" s="41">
        <v>1572.1100000000001</v>
      </c>
      <c r="G602" s="41">
        <v>1616.49</v>
      </c>
      <c r="H602" s="41">
        <v>1547.43</v>
      </c>
      <c r="I602" s="41">
        <v>1805.92</v>
      </c>
      <c r="J602" s="41">
        <v>2154.7199999999998</v>
      </c>
      <c r="K602" s="41">
        <v>2509.0500000000002</v>
      </c>
      <c r="L602" s="41">
        <v>2646.07</v>
      </c>
      <c r="M602" s="41">
        <v>2708.71</v>
      </c>
      <c r="N602" s="41">
        <v>2708.12</v>
      </c>
      <c r="O602" s="41">
        <v>2706.7</v>
      </c>
      <c r="P602" s="41">
        <v>2712.27</v>
      </c>
      <c r="Q602" s="41">
        <v>2669.56</v>
      </c>
      <c r="R602" s="41">
        <v>2605.7800000000002</v>
      </c>
      <c r="S602" s="41">
        <v>2612.75</v>
      </c>
      <c r="T602" s="41">
        <v>2642.47</v>
      </c>
      <c r="U602" s="41">
        <v>2666.01</v>
      </c>
      <c r="V602" s="41">
        <v>2696.5</v>
      </c>
      <c r="W602" s="41">
        <v>2732.87</v>
      </c>
      <c r="X602" s="41">
        <v>2381.29</v>
      </c>
      <c r="Y602" s="41">
        <v>2010.99</v>
      </c>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row>
    <row r="603" spans="1:75" ht="12" x14ac:dyDescent="0.2">
      <c r="A603" s="33">
        <v>26</v>
      </c>
      <c r="B603" s="41">
        <v>1838.43</v>
      </c>
      <c r="C603" s="41">
        <v>1726.1200000000001</v>
      </c>
      <c r="D603" s="41">
        <v>1637.53</v>
      </c>
      <c r="E603" s="41">
        <v>1475.71</v>
      </c>
      <c r="F603" s="41">
        <v>1495.43</v>
      </c>
      <c r="G603" s="41">
        <v>1754.6100000000001</v>
      </c>
      <c r="H603" s="41">
        <v>1862.88</v>
      </c>
      <c r="I603" s="41">
        <v>2170.2999999999997</v>
      </c>
      <c r="J603" s="41">
        <v>2605.69</v>
      </c>
      <c r="K603" s="41">
        <v>2691.45</v>
      </c>
      <c r="L603" s="41">
        <v>2780.54</v>
      </c>
      <c r="M603" s="41">
        <v>2738.42</v>
      </c>
      <c r="N603" s="41">
        <v>2703.64</v>
      </c>
      <c r="O603" s="41">
        <v>2751.61</v>
      </c>
      <c r="P603" s="41">
        <v>2805.25</v>
      </c>
      <c r="Q603" s="41">
        <v>2813.55</v>
      </c>
      <c r="R603" s="41">
        <v>2777.14</v>
      </c>
      <c r="S603" s="41">
        <v>2642.4900000000002</v>
      </c>
      <c r="T603" s="41">
        <v>2599.86</v>
      </c>
      <c r="U603" s="41">
        <v>2501.6799999999998</v>
      </c>
      <c r="V603" s="41">
        <v>2527.36</v>
      </c>
      <c r="W603" s="41">
        <v>2433.66</v>
      </c>
      <c r="X603" s="41">
        <v>2031.97</v>
      </c>
      <c r="Y603" s="41">
        <v>1910.89</v>
      </c>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row>
    <row r="604" spans="1:75" ht="12" x14ac:dyDescent="0.2">
      <c r="A604" s="33">
        <v>27</v>
      </c>
      <c r="B604" s="41">
        <v>1748.25</v>
      </c>
      <c r="C604" s="41">
        <v>1558.26</v>
      </c>
      <c r="D604" s="41">
        <v>1498.42</v>
      </c>
      <c r="E604" s="41">
        <v>1186.1199999999999</v>
      </c>
      <c r="F604" s="41">
        <v>981.68000000000006</v>
      </c>
      <c r="G604" s="41">
        <v>1559.04</v>
      </c>
      <c r="H604" s="41">
        <v>1730.92</v>
      </c>
      <c r="I604" s="41">
        <v>2057.73</v>
      </c>
      <c r="J604" s="41">
        <v>2430.46</v>
      </c>
      <c r="K604" s="41">
        <v>2613.87</v>
      </c>
      <c r="L604" s="41">
        <v>2712.54</v>
      </c>
      <c r="M604" s="41">
        <v>2618.4</v>
      </c>
      <c r="N604" s="41">
        <v>2575.9699999999998</v>
      </c>
      <c r="O604" s="41">
        <v>2612.42</v>
      </c>
      <c r="P604" s="41">
        <v>2734.61</v>
      </c>
      <c r="Q604" s="41">
        <v>2659.5</v>
      </c>
      <c r="R604" s="41">
        <v>2674.35</v>
      </c>
      <c r="S604" s="41">
        <v>2606.5700000000002</v>
      </c>
      <c r="T604" s="41">
        <v>2556.27</v>
      </c>
      <c r="U604" s="41">
        <v>2452.5099999999998</v>
      </c>
      <c r="V604" s="41">
        <v>2447.0899999999997</v>
      </c>
      <c r="W604" s="41">
        <v>2399.0499999999997</v>
      </c>
      <c r="X604" s="41">
        <v>2032.21</v>
      </c>
      <c r="Y604" s="41">
        <v>1924.08</v>
      </c>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row>
    <row r="605" spans="1:75" ht="12" x14ac:dyDescent="0.2">
      <c r="A605" s="33">
        <v>28</v>
      </c>
      <c r="B605" s="41">
        <v>1812.72</v>
      </c>
      <c r="C605" s="41">
        <v>1589.63</v>
      </c>
      <c r="D605" s="41">
        <v>1442.1299999999999</v>
      </c>
      <c r="E605" s="41">
        <v>917.6099999999999</v>
      </c>
      <c r="F605" s="41">
        <v>794.03</v>
      </c>
      <c r="G605" s="41">
        <v>1631.1</v>
      </c>
      <c r="H605" s="41">
        <v>1861.3700000000001</v>
      </c>
      <c r="I605" s="41">
        <v>2149.6799999999998</v>
      </c>
      <c r="J605" s="41">
        <v>2671.13</v>
      </c>
      <c r="K605" s="41">
        <v>2744.25</v>
      </c>
      <c r="L605" s="41">
        <v>2828.3</v>
      </c>
      <c r="M605" s="41">
        <v>2825.64</v>
      </c>
      <c r="N605" s="41">
        <v>2819.69</v>
      </c>
      <c r="O605" s="41">
        <v>2832.48</v>
      </c>
      <c r="P605" s="41">
        <v>2936.64</v>
      </c>
      <c r="Q605" s="41">
        <v>3014.4900000000002</v>
      </c>
      <c r="R605" s="41">
        <v>2838.93</v>
      </c>
      <c r="S605" s="41">
        <v>2788.7400000000002</v>
      </c>
      <c r="T605" s="41">
        <v>2740.16</v>
      </c>
      <c r="U605" s="41">
        <v>2699.48</v>
      </c>
      <c r="V605" s="41">
        <v>2688.12</v>
      </c>
      <c r="W605" s="41">
        <v>2653.17</v>
      </c>
      <c r="X605" s="41">
        <v>2259.64</v>
      </c>
      <c r="Y605" s="41">
        <v>1990.26</v>
      </c>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row>
    <row r="606" spans="1:75" ht="12" x14ac:dyDescent="0.2">
      <c r="A606" s="33">
        <v>29</v>
      </c>
      <c r="B606" s="41">
        <v>1788.91</v>
      </c>
      <c r="C606" s="41">
        <v>1626.3</v>
      </c>
      <c r="D606" s="41">
        <v>1437.18</v>
      </c>
      <c r="E606" s="41">
        <v>1361.05</v>
      </c>
      <c r="F606" s="41">
        <v>1348.87</v>
      </c>
      <c r="G606" s="41">
        <v>1658.58</v>
      </c>
      <c r="H606" s="41">
        <v>1783.53</v>
      </c>
      <c r="I606" s="41">
        <v>2141.02</v>
      </c>
      <c r="J606" s="41">
        <v>2700.89</v>
      </c>
      <c r="K606" s="41">
        <v>2736.69</v>
      </c>
      <c r="L606" s="41">
        <v>2746.3</v>
      </c>
      <c r="M606" s="41">
        <v>2838.26</v>
      </c>
      <c r="N606" s="41">
        <v>2845.35</v>
      </c>
      <c r="O606" s="41">
        <v>2864.72</v>
      </c>
      <c r="P606" s="41">
        <v>2999.46</v>
      </c>
      <c r="Q606" s="41">
        <v>3015.88</v>
      </c>
      <c r="R606" s="41">
        <v>3007.4900000000002</v>
      </c>
      <c r="S606" s="41">
        <v>2942.9</v>
      </c>
      <c r="T606" s="41">
        <v>2878.78</v>
      </c>
      <c r="U606" s="41">
        <v>2854.62</v>
      </c>
      <c r="V606" s="41">
        <v>2823.59</v>
      </c>
      <c r="W606" s="41">
        <v>2740.1</v>
      </c>
      <c r="X606" s="41">
        <v>2424.2599999999998</v>
      </c>
      <c r="Y606" s="41">
        <v>2011.81</v>
      </c>
      <c r="Z606" s="24">
        <f>IFERROR(Y606,"скрыть")</f>
        <v>2011.81</v>
      </c>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row>
    <row r="607" spans="1:75" ht="12" x14ac:dyDescent="0.2">
      <c r="A607" s="33">
        <v>30</v>
      </c>
      <c r="B607" s="41">
        <v>1799.03</v>
      </c>
      <c r="C607" s="41">
        <v>1656.83</v>
      </c>
      <c r="D607" s="41">
        <v>1508.3600000000001</v>
      </c>
      <c r="E607" s="41">
        <v>1418.4099999999999</v>
      </c>
      <c r="F607" s="41">
        <v>1406.46</v>
      </c>
      <c r="G607" s="41">
        <v>1632.83</v>
      </c>
      <c r="H607" s="41">
        <v>1699.19</v>
      </c>
      <c r="I607" s="41">
        <v>2090.4</v>
      </c>
      <c r="J607" s="41">
        <v>2715.16</v>
      </c>
      <c r="K607" s="41">
        <v>2606.06</v>
      </c>
      <c r="L607" s="41">
        <v>2586.63</v>
      </c>
      <c r="M607" s="41">
        <v>2572.87</v>
      </c>
      <c r="N607" s="41">
        <v>2873.14</v>
      </c>
      <c r="O607" s="41">
        <v>2887.81</v>
      </c>
      <c r="P607" s="41">
        <v>3271.7400000000002</v>
      </c>
      <c r="Q607" s="41">
        <v>3268.39</v>
      </c>
      <c r="R607" s="41">
        <v>3039.53</v>
      </c>
      <c r="S607" s="41">
        <v>2918.06</v>
      </c>
      <c r="T607" s="41">
        <v>2866.39</v>
      </c>
      <c r="U607" s="41">
        <v>2823.06</v>
      </c>
      <c r="V607" s="41">
        <v>2903.52</v>
      </c>
      <c r="W607" s="41">
        <v>2900</v>
      </c>
      <c r="X607" s="41">
        <v>2624.25</v>
      </c>
      <c r="Y607" s="41">
        <v>2131.2999999999997</v>
      </c>
      <c r="Z607" s="24">
        <f>IFERROR(Y607,"скрыть")</f>
        <v>2131.2999999999997</v>
      </c>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row>
    <row r="608" spans="1:75" ht="12" x14ac:dyDescent="0.2">
      <c r="A608" s="33">
        <v>31</v>
      </c>
      <c r="B608" s="41">
        <v>1882.99</v>
      </c>
      <c r="C608" s="41">
        <v>1746.82</v>
      </c>
      <c r="D608" s="41">
        <v>1617.42</v>
      </c>
      <c r="E608" s="41">
        <v>1514.2</v>
      </c>
      <c r="F608" s="41">
        <v>1470.35</v>
      </c>
      <c r="G608" s="41">
        <v>1570.8</v>
      </c>
      <c r="H608" s="41">
        <v>1631.83</v>
      </c>
      <c r="I608" s="41">
        <v>1893.13</v>
      </c>
      <c r="J608" s="41">
        <v>2488.9900000000002</v>
      </c>
      <c r="K608" s="41">
        <v>2642.9900000000002</v>
      </c>
      <c r="L608" s="41">
        <v>2782.45</v>
      </c>
      <c r="M608" s="41">
        <v>2815.72</v>
      </c>
      <c r="N608" s="41">
        <v>2827.31</v>
      </c>
      <c r="O608" s="41">
        <v>2831.35</v>
      </c>
      <c r="P608" s="41">
        <v>2874.55</v>
      </c>
      <c r="Q608" s="41">
        <v>2894.4900000000002</v>
      </c>
      <c r="R608" s="41">
        <v>2899.61</v>
      </c>
      <c r="S608" s="41">
        <v>2907.72</v>
      </c>
      <c r="T608" s="41">
        <v>2843.43</v>
      </c>
      <c r="U608" s="41">
        <v>2821.72</v>
      </c>
      <c r="V608" s="41">
        <v>2842.62</v>
      </c>
      <c r="W608" s="41">
        <v>2828.3</v>
      </c>
      <c r="X608" s="41">
        <v>2506.63</v>
      </c>
      <c r="Y608" s="41">
        <v>2065.14</v>
      </c>
      <c r="Z608" s="24">
        <f>IFERROR(Y608,"скрыть")</f>
        <v>2065.14</v>
      </c>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row>
    <row r="609" spans="1:75" ht="11.25" customHeight="1" x14ac:dyDescent="0.2">
      <c r="A609" s="111"/>
      <c r="B609" s="112" t="s">
        <v>108</v>
      </c>
      <c r="C609" s="112"/>
      <c r="D609" s="112"/>
      <c r="E609" s="112"/>
      <c r="F609" s="112"/>
      <c r="G609" s="112"/>
      <c r="H609" s="112"/>
      <c r="I609" s="112"/>
      <c r="J609" s="112"/>
      <c r="K609" s="112"/>
      <c r="L609" s="112"/>
      <c r="M609" s="112"/>
      <c r="N609" s="112"/>
      <c r="O609" s="112"/>
      <c r="P609" s="112"/>
      <c r="Q609" s="112"/>
      <c r="R609" s="112"/>
      <c r="S609" s="112"/>
      <c r="T609" s="112"/>
      <c r="U609" s="112"/>
      <c r="V609" s="112"/>
      <c r="W609" s="112"/>
      <c r="X609" s="112"/>
      <c r="Y609" s="112"/>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row>
    <row r="610" spans="1:75" ht="11.25" customHeight="1" x14ac:dyDescent="0.2">
      <c r="A610" s="111"/>
      <c r="B610" s="112"/>
      <c r="C610" s="112"/>
      <c r="D610" s="112"/>
      <c r="E610" s="112"/>
      <c r="F610" s="112"/>
      <c r="G610" s="112"/>
      <c r="H610" s="112"/>
      <c r="I610" s="112"/>
      <c r="J610" s="112"/>
      <c r="K610" s="112"/>
      <c r="L610" s="112"/>
      <c r="M610" s="112"/>
      <c r="N610" s="112"/>
      <c r="O610" s="112"/>
      <c r="P610" s="112"/>
      <c r="Q610" s="112"/>
      <c r="R610" s="112"/>
      <c r="S610" s="112"/>
      <c r="T610" s="112"/>
      <c r="U610" s="112"/>
      <c r="V610" s="112"/>
      <c r="W610" s="112"/>
      <c r="X610" s="112"/>
      <c r="Y610" s="112"/>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row>
    <row r="611" spans="1:75" s="27" customFormat="1" ht="32.65" customHeight="1" x14ac:dyDescent="0.2">
      <c r="A611" s="31" t="s">
        <v>83</v>
      </c>
      <c r="B611" s="32" t="s">
        <v>84</v>
      </c>
      <c r="C611" s="32" t="s">
        <v>85</v>
      </c>
      <c r="D611" s="32" t="s">
        <v>86</v>
      </c>
      <c r="E611" s="32" t="s">
        <v>87</v>
      </c>
      <c r="F611" s="32" t="s">
        <v>88</v>
      </c>
      <c r="G611" s="32" t="s">
        <v>89</v>
      </c>
      <c r="H611" s="32" t="s">
        <v>90</v>
      </c>
      <c r="I611" s="32" t="s">
        <v>91</v>
      </c>
      <c r="J611" s="32" t="s">
        <v>92</v>
      </c>
      <c r="K611" s="32" t="s">
        <v>93</v>
      </c>
      <c r="L611" s="32" t="s">
        <v>94</v>
      </c>
      <c r="M611" s="32" t="s">
        <v>95</v>
      </c>
      <c r="N611" s="32" t="s">
        <v>96</v>
      </c>
      <c r="O611" s="32" t="s">
        <v>97</v>
      </c>
      <c r="P611" s="32" t="s">
        <v>98</v>
      </c>
      <c r="Q611" s="32" t="s">
        <v>99</v>
      </c>
      <c r="R611" s="32" t="s">
        <v>100</v>
      </c>
      <c r="S611" s="32" t="s">
        <v>101</v>
      </c>
      <c r="T611" s="32" t="s">
        <v>102</v>
      </c>
      <c r="U611" s="32" t="s">
        <v>103</v>
      </c>
      <c r="V611" s="32" t="s">
        <v>104</v>
      </c>
      <c r="W611" s="32" t="s">
        <v>105</v>
      </c>
      <c r="X611" s="32" t="s">
        <v>106</v>
      </c>
      <c r="Y611" s="32" t="s">
        <v>107</v>
      </c>
      <c r="Z611" s="26"/>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row>
    <row r="612" spans="1:75" ht="12" x14ac:dyDescent="0.2">
      <c r="A612" s="33">
        <v>1</v>
      </c>
      <c r="B612" s="41">
        <f>B578</f>
        <v>1877</v>
      </c>
      <c r="C612" s="41">
        <f t="shared" ref="C612:Y612" si="36">C578</f>
        <v>1735.06</v>
      </c>
      <c r="D612" s="41">
        <f t="shared" si="36"/>
        <v>1682.92</v>
      </c>
      <c r="E612" s="41">
        <f t="shared" si="36"/>
        <v>1643.41</v>
      </c>
      <c r="F612" s="41">
        <f t="shared" si="36"/>
        <v>1626.63</v>
      </c>
      <c r="G612" s="41">
        <f t="shared" si="36"/>
        <v>1631.1</v>
      </c>
      <c r="H612" s="41">
        <f t="shared" si="36"/>
        <v>1642.5</v>
      </c>
      <c r="I612" s="41">
        <f t="shared" si="36"/>
        <v>1893.72</v>
      </c>
      <c r="J612" s="41">
        <f t="shared" si="36"/>
        <v>2082.44</v>
      </c>
      <c r="K612" s="41">
        <f t="shared" si="36"/>
        <v>2348.27</v>
      </c>
      <c r="L612" s="41">
        <f t="shared" si="36"/>
        <v>2483.88</v>
      </c>
      <c r="M612" s="41">
        <f t="shared" si="36"/>
        <v>2511.52</v>
      </c>
      <c r="N612" s="41">
        <f t="shared" si="36"/>
        <v>2489.4699999999998</v>
      </c>
      <c r="O612" s="41">
        <f t="shared" si="36"/>
        <v>2497.41</v>
      </c>
      <c r="P612" s="41">
        <f t="shared" si="36"/>
        <v>2494.96</v>
      </c>
      <c r="Q612" s="41">
        <f t="shared" si="36"/>
        <v>2422.23</v>
      </c>
      <c r="R612" s="41">
        <f t="shared" si="36"/>
        <v>2307.0499999999997</v>
      </c>
      <c r="S612" s="41">
        <f t="shared" si="36"/>
        <v>2371.06</v>
      </c>
      <c r="T612" s="41">
        <f t="shared" si="36"/>
        <v>2417.4299999999998</v>
      </c>
      <c r="U612" s="41">
        <f t="shared" si="36"/>
        <v>2477.9699999999998</v>
      </c>
      <c r="V612" s="41">
        <f t="shared" si="36"/>
        <v>2574.2600000000002</v>
      </c>
      <c r="W612" s="41">
        <f t="shared" si="36"/>
        <v>2565.6</v>
      </c>
      <c r="X612" s="41">
        <f t="shared" si="36"/>
        <v>2101.96</v>
      </c>
      <c r="Y612" s="41">
        <f t="shared" si="36"/>
        <v>1979.67</v>
      </c>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row>
    <row r="613" spans="1:75" ht="12" x14ac:dyDescent="0.2">
      <c r="A613" s="33">
        <v>2</v>
      </c>
      <c r="B613" s="41">
        <f t="shared" ref="B613:Y623" si="37">B579</f>
        <v>1807.17</v>
      </c>
      <c r="C613" s="41">
        <f t="shared" si="37"/>
        <v>1705.53</v>
      </c>
      <c r="D613" s="41">
        <f t="shared" si="37"/>
        <v>1626.6</v>
      </c>
      <c r="E613" s="41">
        <f t="shared" si="37"/>
        <v>1612.57</v>
      </c>
      <c r="F613" s="41">
        <f t="shared" si="37"/>
        <v>1603.3700000000001</v>
      </c>
      <c r="G613" s="41">
        <f t="shared" si="37"/>
        <v>1621.8</v>
      </c>
      <c r="H613" s="41">
        <f t="shared" si="37"/>
        <v>1591.63</v>
      </c>
      <c r="I613" s="41">
        <f t="shared" si="37"/>
        <v>1801.55</v>
      </c>
      <c r="J613" s="41">
        <f t="shared" si="37"/>
        <v>2071.7799999999997</v>
      </c>
      <c r="K613" s="41">
        <f t="shared" si="37"/>
        <v>2255.5899999999997</v>
      </c>
      <c r="L613" s="41">
        <f t="shared" si="37"/>
        <v>2271.5</v>
      </c>
      <c r="M613" s="41">
        <f t="shared" si="37"/>
        <v>2326.48</v>
      </c>
      <c r="N613" s="41">
        <f t="shared" si="37"/>
        <v>2320.39</v>
      </c>
      <c r="O613" s="41">
        <f t="shared" si="37"/>
        <v>2291.36</v>
      </c>
      <c r="P613" s="41">
        <f t="shared" si="37"/>
        <v>2276.29</v>
      </c>
      <c r="Q613" s="41">
        <f t="shared" si="37"/>
        <v>2257.0499999999997</v>
      </c>
      <c r="R613" s="41">
        <f t="shared" si="37"/>
        <v>2206.5499999999997</v>
      </c>
      <c r="S613" s="41">
        <f t="shared" si="37"/>
        <v>2253.5099999999998</v>
      </c>
      <c r="T613" s="41">
        <f t="shared" si="37"/>
        <v>2256.5499999999997</v>
      </c>
      <c r="U613" s="41">
        <f t="shared" si="37"/>
        <v>2403.2199999999998</v>
      </c>
      <c r="V613" s="41">
        <f t="shared" si="37"/>
        <v>2457.69</v>
      </c>
      <c r="W613" s="41">
        <f t="shared" si="37"/>
        <v>2448.5899999999997</v>
      </c>
      <c r="X613" s="41">
        <f t="shared" si="37"/>
        <v>2052.09</v>
      </c>
      <c r="Y613" s="41">
        <f t="shared" si="37"/>
        <v>1868.53</v>
      </c>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row>
    <row r="614" spans="1:75" ht="12" x14ac:dyDescent="0.2">
      <c r="A614" s="33">
        <v>3</v>
      </c>
      <c r="B614" s="41">
        <f t="shared" si="37"/>
        <v>1798.04</v>
      </c>
      <c r="C614" s="41">
        <f t="shared" si="37"/>
        <v>1701.93</v>
      </c>
      <c r="D614" s="41">
        <f t="shared" si="37"/>
        <v>1618.44</v>
      </c>
      <c r="E614" s="41">
        <f t="shared" si="37"/>
        <v>1602.3600000000001</v>
      </c>
      <c r="F614" s="41">
        <f t="shared" si="37"/>
        <v>1599.3600000000001</v>
      </c>
      <c r="G614" s="41">
        <f t="shared" si="37"/>
        <v>1607.95</v>
      </c>
      <c r="H614" s="41">
        <f t="shared" si="37"/>
        <v>1625.3600000000001</v>
      </c>
      <c r="I614" s="41">
        <f t="shared" si="37"/>
        <v>1844.08</v>
      </c>
      <c r="J614" s="41">
        <f t="shared" si="37"/>
        <v>2095.5499999999997</v>
      </c>
      <c r="K614" s="41">
        <f t="shared" si="37"/>
        <v>2444.3199999999997</v>
      </c>
      <c r="L614" s="41">
        <f t="shared" si="37"/>
        <v>2499.13</v>
      </c>
      <c r="M614" s="41">
        <f t="shared" si="37"/>
        <v>2524.71</v>
      </c>
      <c r="N614" s="41">
        <f t="shared" si="37"/>
        <v>2514.15</v>
      </c>
      <c r="O614" s="41">
        <f t="shared" si="37"/>
        <v>2500.5500000000002</v>
      </c>
      <c r="P614" s="41">
        <f t="shared" si="37"/>
        <v>2481.54</v>
      </c>
      <c r="Q614" s="41">
        <f t="shared" si="37"/>
        <v>2440.9499999999998</v>
      </c>
      <c r="R614" s="41">
        <f t="shared" si="37"/>
        <v>2390.6999999999998</v>
      </c>
      <c r="S614" s="41">
        <f t="shared" si="37"/>
        <v>2416.87</v>
      </c>
      <c r="T614" s="41">
        <f t="shared" si="37"/>
        <v>2366.87</v>
      </c>
      <c r="U614" s="41">
        <f t="shared" si="37"/>
        <v>2418.2599999999998</v>
      </c>
      <c r="V614" s="41">
        <f t="shared" si="37"/>
        <v>2494.4699999999998</v>
      </c>
      <c r="W614" s="41">
        <f t="shared" si="37"/>
        <v>2544.96</v>
      </c>
      <c r="X614" s="41">
        <f t="shared" si="37"/>
        <v>2122.5299999999997</v>
      </c>
      <c r="Y614" s="41">
        <f t="shared" si="37"/>
        <v>1964.63</v>
      </c>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row>
    <row r="615" spans="1:75" ht="12" x14ac:dyDescent="0.2">
      <c r="A615" s="33">
        <v>4</v>
      </c>
      <c r="B615" s="41">
        <f t="shared" si="37"/>
        <v>1739.21</v>
      </c>
      <c r="C615" s="41">
        <f t="shared" si="37"/>
        <v>1669.23</v>
      </c>
      <c r="D615" s="41">
        <f t="shared" si="37"/>
        <v>1624.6</v>
      </c>
      <c r="E615" s="41">
        <f t="shared" si="37"/>
        <v>1620.53</v>
      </c>
      <c r="F615" s="41">
        <f t="shared" si="37"/>
        <v>1615.63</v>
      </c>
      <c r="G615" s="41">
        <f t="shared" si="37"/>
        <v>1600.95</v>
      </c>
      <c r="H615" s="41">
        <f t="shared" si="37"/>
        <v>1558.53</v>
      </c>
      <c r="I615" s="41">
        <f t="shared" si="37"/>
        <v>1689.48</v>
      </c>
      <c r="J615" s="41">
        <f t="shared" si="37"/>
        <v>1976.81</v>
      </c>
      <c r="K615" s="41">
        <f t="shared" si="37"/>
        <v>2138.4299999999998</v>
      </c>
      <c r="L615" s="41">
        <f t="shared" si="37"/>
        <v>2260.62</v>
      </c>
      <c r="M615" s="41">
        <f t="shared" si="37"/>
        <v>2268.86</v>
      </c>
      <c r="N615" s="41">
        <f t="shared" si="37"/>
        <v>2267.8199999999997</v>
      </c>
      <c r="O615" s="41">
        <f t="shared" si="37"/>
        <v>2266.3399999999997</v>
      </c>
      <c r="P615" s="41">
        <f t="shared" si="37"/>
        <v>2365.2199999999998</v>
      </c>
      <c r="Q615" s="41">
        <f t="shared" si="37"/>
        <v>2272.44</v>
      </c>
      <c r="R615" s="41">
        <f t="shared" si="37"/>
        <v>2267.11</v>
      </c>
      <c r="S615" s="41">
        <f t="shared" si="37"/>
        <v>2317.29</v>
      </c>
      <c r="T615" s="41">
        <f t="shared" si="37"/>
        <v>2322.3199999999997</v>
      </c>
      <c r="U615" s="41">
        <f t="shared" si="37"/>
        <v>2420.31</v>
      </c>
      <c r="V615" s="41">
        <f t="shared" si="37"/>
        <v>2483.8200000000002</v>
      </c>
      <c r="W615" s="41">
        <f t="shared" si="37"/>
        <v>2502.17</v>
      </c>
      <c r="X615" s="41">
        <f t="shared" si="37"/>
        <v>2105.75</v>
      </c>
      <c r="Y615" s="41">
        <f t="shared" si="37"/>
        <v>1940.51</v>
      </c>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row>
    <row r="616" spans="1:75" ht="12" x14ac:dyDescent="0.2">
      <c r="A616" s="33">
        <v>5</v>
      </c>
      <c r="B616" s="41">
        <f t="shared" si="37"/>
        <v>1744</v>
      </c>
      <c r="C616" s="41">
        <f t="shared" si="37"/>
        <v>1621.8600000000001</v>
      </c>
      <c r="D616" s="41">
        <f t="shared" si="37"/>
        <v>1587.72</v>
      </c>
      <c r="E616" s="41">
        <f t="shared" si="37"/>
        <v>1570.6100000000001</v>
      </c>
      <c r="F616" s="41">
        <f t="shared" si="37"/>
        <v>1584.26</v>
      </c>
      <c r="G616" s="41">
        <f t="shared" si="37"/>
        <v>1631.17</v>
      </c>
      <c r="H616" s="41">
        <f t="shared" si="37"/>
        <v>1740.76</v>
      </c>
      <c r="I616" s="41">
        <f t="shared" si="37"/>
        <v>2086.25</v>
      </c>
      <c r="J616" s="41">
        <f t="shared" si="37"/>
        <v>2409.12</v>
      </c>
      <c r="K616" s="41">
        <f t="shared" si="37"/>
        <v>2489.9699999999998</v>
      </c>
      <c r="L616" s="41">
        <f t="shared" si="37"/>
        <v>2500.85</v>
      </c>
      <c r="M616" s="41">
        <f t="shared" si="37"/>
        <v>2553.12</v>
      </c>
      <c r="N616" s="41">
        <f t="shared" si="37"/>
        <v>2524.27</v>
      </c>
      <c r="O616" s="41">
        <f t="shared" si="37"/>
        <v>2544.4</v>
      </c>
      <c r="P616" s="41">
        <f t="shared" si="37"/>
        <v>2529.71</v>
      </c>
      <c r="Q616" s="41">
        <f t="shared" si="37"/>
        <v>2515.19</v>
      </c>
      <c r="R616" s="41">
        <f t="shared" si="37"/>
        <v>2494.7600000000002</v>
      </c>
      <c r="S616" s="41">
        <f t="shared" si="37"/>
        <v>2405.96</v>
      </c>
      <c r="T616" s="41">
        <f t="shared" si="37"/>
        <v>2390.5</v>
      </c>
      <c r="U616" s="41">
        <f t="shared" si="37"/>
        <v>2366.6999999999998</v>
      </c>
      <c r="V616" s="41">
        <f t="shared" si="37"/>
        <v>2502.3200000000002</v>
      </c>
      <c r="W616" s="41">
        <f t="shared" si="37"/>
        <v>2427.46</v>
      </c>
      <c r="X616" s="41">
        <f t="shared" si="37"/>
        <v>2096.9899999999998</v>
      </c>
      <c r="Y616" s="41">
        <f t="shared" si="37"/>
        <v>1866.9</v>
      </c>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row>
    <row r="617" spans="1:75" ht="12" x14ac:dyDescent="0.2">
      <c r="A617" s="33">
        <v>6</v>
      </c>
      <c r="B617" s="41">
        <f t="shared" si="37"/>
        <v>1739.98</v>
      </c>
      <c r="C617" s="41">
        <f t="shared" si="37"/>
        <v>1624.28</v>
      </c>
      <c r="D617" s="41">
        <f t="shared" si="37"/>
        <v>1587.83</v>
      </c>
      <c r="E617" s="41">
        <f t="shared" si="37"/>
        <v>1587.07</v>
      </c>
      <c r="F617" s="41">
        <f t="shared" si="37"/>
        <v>1613.73</v>
      </c>
      <c r="G617" s="41">
        <f t="shared" si="37"/>
        <v>1672.79</v>
      </c>
      <c r="H617" s="41">
        <f t="shared" si="37"/>
        <v>1871.7</v>
      </c>
      <c r="I617" s="41">
        <f t="shared" si="37"/>
        <v>2139.8399999999997</v>
      </c>
      <c r="J617" s="41">
        <f t="shared" si="37"/>
        <v>2568.62</v>
      </c>
      <c r="K617" s="41">
        <f t="shared" si="37"/>
        <v>2642.37</v>
      </c>
      <c r="L617" s="41">
        <f t="shared" si="37"/>
        <v>2644.38</v>
      </c>
      <c r="M617" s="41">
        <f t="shared" si="37"/>
        <v>2678.85</v>
      </c>
      <c r="N617" s="41">
        <f t="shared" si="37"/>
        <v>2676.56</v>
      </c>
      <c r="O617" s="41">
        <f t="shared" si="37"/>
        <v>2682.5</v>
      </c>
      <c r="P617" s="41">
        <f t="shared" si="37"/>
        <v>2676.88</v>
      </c>
      <c r="Q617" s="41">
        <f t="shared" si="37"/>
        <v>2656.91</v>
      </c>
      <c r="R617" s="41">
        <f t="shared" si="37"/>
        <v>2644.48</v>
      </c>
      <c r="S617" s="41">
        <f t="shared" si="37"/>
        <v>2592.39</v>
      </c>
      <c r="T617" s="41">
        <f t="shared" si="37"/>
        <v>2579.12</v>
      </c>
      <c r="U617" s="41">
        <f t="shared" si="37"/>
        <v>2580.77</v>
      </c>
      <c r="V617" s="41">
        <f t="shared" si="37"/>
        <v>2658.44</v>
      </c>
      <c r="W617" s="41">
        <f t="shared" si="37"/>
        <v>2553.38</v>
      </c>
      <c r="X617" s="41">
        <f t="shared" si="37"/>
        <v>2079.79</v>
      </c>
      <c r="Y617" s="41">
        <f t="shared" si="37"/>
        <v>1979.01</v>
      </c>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row>
    <row r="618" spans="1:75" ht="12" x14ac:dyDescent="0.2">
      <c r="A618" s="33">
        <v>7</v>
      </c>
      <c r="B618" s="41">
        <f t="shared" si="37"/>
        <v>1711.31</v>
      </c>
      <c r="C618" s="41">
        <f t="shared" si="37"/>
        <v>1571.3</v>
      </c>
      <c r="D618" s="41">
        <f t="shared" si="37"/>
        <v>1453.6499999999999</v>
      </c>
      <c r="E618" s="41">
        <f t="shared" si="37"/>
        <v>1443.53</v>
      </c>
      <c r="F618" s="41">
        <f t="shared" si="37"/>
        <v>1531.03</v>
      </c>
      <c r="G618" s="41">
        <f t="shared" si="37"/>
        <v>1647.59</v>
      </c>
      <c r="H618" s="41">
        <f t="shared" si="37"/>
        <v>1805.73</v>
      </c>
      <c r="I618" s="41">
        <f t="shared" si="37"/>
        <v>2136.8399999999997</v>
      </c>
      <c r="J618" s="41">
        <f t="shared" si="37"/>
        <v>2518.9</v>
      </c>
      <c r="K618" s="41">
        <f t="shared" si="37"/>
        <v>2590.7800000000002</v>
      </c>
      <c r="L618" s="41">
        <f t="shared" si="37"/>
        <v>2591.29</v>
      </c>
      <c r="M618" s="41">
        <f t="shared" si="37"/>
        <v>2648.46</v>
      </c>
      <c r="N618" s="41">
        <f t="shared" si="37"/>
        <v>2626.11</v>
      </c>
      <c r="O618" s="41">
        <f t="shared" si="37"/>
        <v>2635.03</v>
      </c>
      <c r="P618" s="41">
        <f t="shared" si="37"/>
        <v>2619.27</v>
      </c>
      <c r="Q618" s="41">
        <f t="shared" si="37"/>
        <v>2607.69</v>
      </c>
      <c r="R618" s="41">
        <f t="shared" si="37"/>
        <v>2596.7800000000002</v>
      </c>
      <c r="S618" s="41">
        <f t="shared" si="37"/>
        <v>2516.92</v>
      </c>
      <c r="T618" s="41">
        <f t="shared" si="37"/>
        <v>2519.83</v>
      </c>
      <c r="U618" s="41">
        <f t="shared" si="37"/>
        <v>2557.09</v>
      </c>
      <c r="V618" s="41">
        <f t="shared" si="37"/>
        <v>2621.7</v>
      </c>
      <c r="W618" s="41">
        <f t="shared" si="37"/>
        <v>2598.02</v>
      </c>
      <c r="X618" s="41">
        <f t="shared" si="37"/>
        <v>2246.4</v>
      </c>
      <c r="Y618" s="41">
        <f t="shared" si="37"/>
        <v>2044.74</v>
      </c>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row>
    <row r="619" spans="1:75" ht="12" x14ac:dyDescent="0.2">
      <c r="A619" s="33">
        <v>8</v>
      </c>
      <c r="B619" s="41">
        <f t="shared" si="37"/>
        <v>2047.6200000000001</v>
      </c>
      <c r="C619" s="41">
        <f t="shared" si="37"/>
        <v>1889.89</v>
      </c>
      <c r="D619" s="41">
        <f t="shared" si="37"/>
        <v>1789.38</v>
      </c>
      <c r="E619" s="41">
        <f t="shared" si="37"/>
        <v>1764.97</v>
      </c>
      <c r="F619" s="41">
        <f t="shared" si="37"/>
        <v>1745.3600000000001</v>
      </c>
      <c r="G619" s="41">
        <f t="shared" si="37"/>
        <v>1733.95</v>
      </c>
      <c r="H619" s="41">
        <f t="shared" si="37"/>
        <v>1714.3600000000001</v>
      </c>
      <c r="I619" s="41">
        <f t="shared" si="37"/>
        <v>2040.59</v>
      </c>
      <c r="J619" s="41">
        <f t="shared" si="37"/>
        <v>2328.98</v>
      </c>
      <c r="K619" s="41">
        <f t="shared" si="37"/>
        <v>2515.85</v>
      </c>
      <c r="L619" s="41">
        <f t="shared" si="37"/>
        <v>2594.83</v>
      </c>
      <c r="M619" s="41">
        <f t="shared" si="37"/>
        <v>2613.5</v>
      </c>
      <c r="N619" s="41">
        <f t="shared" si="37"/>
        <v>2599.48</v>
      </c>
      <c r="O619" s="41">
        <f t="shared" si="37"/>
        <v>2582.98</v>
      </c>
      <c r="P619" s="41">
        <f t="shared" si="37"/>
        <v>2577.2600000000002</v>
      </c>
      <c r="Q619" s="41">
        <f t="shared" si="37"/>
        <v>2503.14</v>
      </c>
      <c r="R619" s="41">
        <f t="shared" si="37"/>
        <v>2455.06</v>
      </c>
      <c r="S619" s="41">
        <f t="shared" si="37"/>
        <v>2509.86</v>
      </c>
      <c r="T619" s="41">
        <f t="shared" si="37"/>
        <v>2558.11</v>
      </c>
      <c r="U619" s="41">
        <f t="shared" si="37"/>
        <v>2610.4299999999998</v>
      </c>
      <c r="V619" s="41">
        <f t="shared" si="37"/>
        <v>2631.86</v>
      </c>
      <c r="W619" s="41">
        <f t="shared" si="37"/>
        <v>2634.88</v>
      </c>
      <c r="X619" s="41">
        <f t="shared" si="37"/>
        <v>2296.69</v>
      </c>
      <c r="Y619" s="41">
        <f t="shared" si="37"/>
        <v>2041.78</v>
      </c>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row>
    <row r="620" spans="1:75" ht="12" x14ac:dyDescent="0.2">
      <c r="A620" s="33">
        <v>9</v>
      </c>
      <c r="B620" s="41">
        <f t="shared" si="37"/>
        <v>1984.79</v>
      </c>
      <c r="C620" s="41">
        <f t="shared" si="37"/>
        <v>1810.23</v>
      </c>
      <c r="D620" s="41">
        <f t="shared" si="37"/>
        <v>1708.8</v>
      </c>
      <c r="E620" s="41">
        <f t="shared" si="37"/>
        <v>1663.27</v>
      </c>
      <c r="F620" s="41">
        <f t="shared" si="37"/>
        <v>1654.66</v>
      </c>
      <c r="G620" s="41">
        <f t="shared" si="37"/>
        <v>1678.89</v>
      </c>
      <c r="H620" s="41">
        <f t="shared" si="37"/>
        <v>1729.55</v>
      </c>
      <c r="I620" s="41">
        <f t="shared" si="37"/>
        <v>1997.38</v>
      </c>
      <c r="J620" s="41">
        <f t="shared" si="37"/>
        <v>2249.7599999999998</v>
      </c>
      <c r="K620" s="41">
        <f t="shared" si="37"/>
        <v>2538.67</v>
      </c>
      <c r="L620" s="41">
        <f t="shared" si="37"/>
        <v>2620.9699999999998</v>
      </c>
      <c r="M620" s="41">
        <f t="shared" si="37"/>
        <v>2639.52</v>
      </c>
      <c r="N620" s="41">
        <f t="shared" si="37"/>
        <v>2618.41</v>
      </c>
      <c r="O620" s="41">
        <f t="shared" si="37"/>
        <v>2605.23</v>
      </c>
      <c r="P620" s="41">
        <f t="shared" si="37"/>
        <v>2596.84</v>
      </c>
      <c r="Q620" s="41">
        <f t="shared" si="37"/>
        <v>2541.9900000000002</v>
      </c>
      <c r="R620" s="41">
        <f t="shared" si="37"/>
        <v>2488.96</v>
      </c>
      <c r="S620" s="41">
        <f t="shared" si="37"/>
        <v>2499.4299999999998</v>
      </c>
      <c r="T620" s="41">
        <f t="shared" si="37"/>
        <v>2527</v>
      </c>
      <c r="U620" s="41">
        <f t="shared" si="37"/>
        <v>2592.0300000000002</v>
      </c>
      <c r="V620" s="41">
        <f t="shared" si="37"/>
        <v>2620.7600000000002</v>
      </c>
      <c r="W620" s="41">
        <f t="shared" si="37"/>
        <v>2638.94</v>
      </c>
      <c r="X620" s="41">
        <f t="shared" si="37"/>
        <v>2218.0299999999997</v>
      </c>
      <c r="Y620" s="41">
        <f t="shared" si="37"/>
        <v>2050.1800000000003</v>
      </c>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row>
    <row r="621" spans="1:75" ht="12" x14ac:dyDescent="0.2">
      <c r="A621" s="33">
        <v>10</v>
      </c>
      <c r="B621" s="41">
        <f t="shared" si="37"/>
        <v>1830.29</v>
      </c>
      <c r="C621" s="41">
        <f t="shared" si="37"/>
        <v>1659.99</v>
      </c>
      <c r="D621" s="41">
        <f t="shared" si="37"/>
        <v>1613.74</v>
      </c>
      <c r="E621" s="41">
        <f t="shared" si="37"/>
        <v>1614.13</v>
      </c>
      <c r="F621" s="41">
        <f t="shared" si="37"/>
        <v>1613.8</v>
      </c>
      <c r="G621" s="41">
        <f t="shared" si="37"/>
        <v>1618.88</v>
      </c>
      <c r="H621" s="41">
        <f t="shared" si="37"/>
        <v>1622.49</v>
      </c>
      <c r="I621" s="41">
        <f t="shared" si="37"/>
        <v>1889.38</v>
      </c>
      <c r="J621" s="41">
        <f t="shared" si="37"/>
        <v>2189.85</v>
      </c>
      <c r="K621" s="41">
        <f t="shared" si="37"/>
        <v>2517.33</v>
      </c>
      <c r="L621" s="41">
        <f t="shared" si="37"/>
        <v>2615.54</v>
      </c>
      <c r="M621" s="41">
        <f t="shared" si="37"/>
        <v>2625.81</v>
      </c>
      <c r="N621" s="41">
        <f t="shared" si="37"/>
        <v>2623.07</v>
      </c>
      <c r="O621" s="41">
        <f t="shared" si="37"/>
        <v>2607.85</v>
      </c>
      <c r="P621" s="41">
        <f t="shared" si="37"/>
        <v>2601.42</v>
      </c>
      <c r="Q621" s="41">
        <f t="shared" si="37"/>
        <v>2520.59</v>
      </c>
      <c r="R621" s="41">
        <f t="shared" si="37"/>
        <v>2430.56</v>
      </c>
      <c r="S621" s="41">
        <f t="shared" si="37"/>
        <v>2452.98</v>
      </c>
      <c r="T621" s="41">
        <f t="shared" si="37"/>
        <v>2451.7399999999998</v>
      </c>
      <c r="U621" s="41">
        <f t="shared" si="37"/>
        <v>2477.06</v>
      </c>
      <c r="V621" s="41">
        <f t="shared" si="37"/>
        <v>2551.09</v>
      </c>
      <c r="W621" s="41">
        <f t="shared" si="37"/>
        <v>2585.14</v>
      </c>
      <c r="X621" s="41">
        <f t="shared" si="37"/>
        <v>2175.7799999999997</v>
      </c>
      <c r="Y621" s="41">
        <f t="shared" si="37"/>
        <v>2039.06</v>
      </c>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row>
    <row r="622" spans="1:75" ht="12" x14ac:dyDescent="0.2">
      <c r="A622" s="33">
        <v>11</v>
      </c>
      <c r="B622" s="41">
        <f t="shared" si="37"/>
        <v>1978.95</v>
      </c>
      <c r="C622" s="41">
        <f t="shared" si="37"/>
        <v>1780.9</v>
      </c>
      <c r="D622" s="41">
        <f t="shared" si="37"/>
        <v>1703.02</v>
      </c>
      <c r="E622" s="41">
        <f t="shared" si="37"/>
        <v>1677.03</v>
      </c>
      <c r="F622" s="41">
        <f t="shared" si="37"/>
        <v>1657.92</v>
      </c>
      <c r="G622" s="41">
        <f t="shared" si="37"/>
        <v>1670.82</v>
      </c>
      <c r="H622" s="41">
        <f t="shared" si="37"/>
        <v>1646.6200000000001</v>
      </c>
      <c r="I622" s="41">
        <f t="shared" si="37"/>
        <v>1911.04</v>
      </c>
      <c r="J622" s="41">
        <f t="shared" si="37"/>
        <v>2195.2399999999998</v>
      </c>
      <c r="K622" s="41">
        <f t="shared" si="37"/>
        <v>2564.4699999999998</v>
      </c>
      <c r="L622" s="41">
        <f t="shared" si="37"/>
        <v>2633.83</v>
      </c>
      <c r="M622" s="41">
        <f t="shared" si="37"/>
        <v>2656.79</v>
      </c>
      <c r="N622" s="41">
        <f t="shared" si="37"/>
        <v>2661.98</v>
      </c>
      <c r="O622" s="41">
        <f t="shared" si="37"/>
        <v>2653.1</v>
      </c>
      <c r="P622" s="41">
        <f t="shared" si="37"/>
        <v>2648.52</v>
      </c>
      <c r="Q622" s="41">
        <f t="shared" si="37"/>
        <v>2610.0700000000002</v>
      </c>
      <c r="R622" s="41">
        <f t="shared" si="37"/>
        <v>2547.62</v>
      </c>
      <c r="S622" s="41">
        <f t="shared" si="37"/>
        <v>2609.16</v>
      </c>
      <c r="T622" s="41">
        <f t="shared" si="37"/>
        <v>2628.8</v>
      </c>
      <c r="U622" s="41">
        <f t="shared" si="37"/>
        <v>2649.67</v>
      </c>
      <c r="V622" s="41">
        <f t="shared" si="37"/>
        <v>2678.73</v>
      </c>
      <c r="W622" s="41">
        <f t="shared" si="37"/>
        <v>2692.29</v>
      </c>
      <c r="X622" s="41">
        <f t="shared" si="37"/>
        <v>2401.7199999999998</v>
      </c>
      <c r="Y622" s="41">
        <f t="shared" si="37"/>
        <v>2080.81</v>
      </c>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row>
    <row r="623" spans="1:75" ht="12" x14ac:dyDescent="0.2">
      <c r="A623" s="33">
        <v>12</v>
      </c>
      <c r="B623" s="41">
        <f t="shared" si="37"/>
        <v>1877.1200000000001</v>
      </c>
      <c r="C623" s="41">
        <f t="shared" si="37"/>
        <v>1744.56</v>
      </c>
      <c r="D623" s="41">
        <f t="shared" si="37"/>
        <v>1664.8</v>
      </c>
      <c r="E623" s="41">
        <f t="shared" si="37"/>
        <v>1631.3</v>
      </c>
      <c r="F623" s="41">
        <f t="shared" si="37"/>
        <v>1663.85</v>
      </c>
      <c r="G623" s="41">
        <f t="shared" si="37"/>
        <v>1751.2</v>
      </c>
      <c r="H623" s="41">
        <f t="shared" si="37"/>
        <v>1976.43</v>
      </c>
      <c r="I623" s="41">
        <f t="shared" si="37"/>
        <v>2337.66</v>
      </c>
      <c r="J623" s="41">
        <f t="shared" si="37"/>
        <v>2677.57</v>
      </c>
      <c r="K623" s="41">
        <f t="shared" si="37"/>
        <v>2749.87</v>
      </c>
      <c r="L623" s="41">
        <f t="shared" si="37"/>
        <v>2758.11</v>
      </c>
      <c r="M623" s="41">
        <f t="shared" si="37"/>
        <v>2782.8</v>
      </c>
      <c r="N623" s="41">
        <f t="shared" si="37"/>
        <v>2761.16</v>
      </c>
      <c r="O623" s="41">
        <f t="shared" si="37"/>
        <v>2769.39</v>
      </c>
      <c r="P623" s="41">
        <f t="shared" si="37"/>
        <v>2775.37</v>
      </c>
      <c r="Q623" s="41">
        <f t="shared" ref="Q623:Y623" si="38">Q589</f>
        <v>2746.73</v>
      </c>
      <c r="R623" s="41">
        <f t="shared" si="38"/>
        <v>2740.57</v>
      </c>
      <c r="S623" s="41">
        <f t="shared" si="38"/>
        <v>2710.98</v>
      </c>
      <c r="T623" s="41">
        <f t="shared" si="38"/>
        <v>2670.51</v>
      </c>
      <c r="U623" s="41">
        <f t="shared" si="38"/>
        <v>2635.86</v>
      </c>
      <c r="V623" s="41">
        <f t="shared" si="38"/>
        <v>2643.79</v>
      </c>
      <c r="W623" s="41">
        <f t="shared" si="38"/>
        <v>2601.86</v>
      </c>
      <c r="X623" s="41">
        <f t="shared" si="38"/>
        <v>2145.9</v>
      </c>
      <c r="Y623" s="41">
        <f t="shared" si="38"/>
        <v>1974.94</v>
      </c>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row>
    <row r="624" spans="1:75" ht="12" x14ac:dyDescent="0.2">
      <c r="A624" s="33">
        <v>13</v>
      </c>
      <c r="B624" s="41">
        <f t="shared" ref="B624:Y634" si="39">B590</f>
        <v>1808.72</v>
      </c>
      <c r="C624" s="41">
        <f t="shared" si="39"/>
        <v>1643.34</v>
      </c>
      <c r="D624" s="41">
        <f t="shared" si="39"/>
        <v>1565.6200000000001</v>
      </c>
      <c r="E624" s="41">
        <f t="shared" si="39"/>
        <v>1546.25</v>
      </c>
      <c r="F624" s="41">
        <f t="shared" si="39"/>
        <v>1621.03</v>
      </c>
      <c r="G624" s="41">
        <f t="shared" si="39"/>
        <v>1710.46</v>
      </c>
      <c r="H624" s="41">
        <f t="shared" si="39"/>
        <v>1893.3</v>
      </c>
      <c r="I624" s="41">
        <f t="shared" si="39"/>
        <v>2151.65</v>
      </c>
      <c r="J624" s="41">
        <f t="shared" si="39"/>
        <v>2530.0700000000002</v>
      </c>
      <c r="K624" s="41">
        <f t="shared" si="39"/>
        <v>2701.7400000000002</v>
      </c>
      <c r="L624" s="41">
        <f t="shared" si="39"/>
        <v>2737.91</v>
      </c>
      <c r="M624" s="41">
        <f t="shared" si="39"/>
        <v>2726.39</v>
      </c>
      <c r="N624" s="41">
        <f t="shared" si="39"/>
        <v>2716.76</v>
      </c>
      <c r="O624" s="41">
        <f t="shared" si="39"/>
        <v>2730.92</v>
      </c>
      <c r="P624" s="41">
        <f t="shared" si="39"/>
        <v>2818.59</v>
      </c>
      <c r="Q624" s="41">
        <f t="shared" si="39"/>
        <v>2848.92</v>
      </c>
      <c r="R624" s="41">
        <f t="shared" si="39"/>
        <v>2763.03</v>
      </c>
      <c r="S624" s="41">
        <f t="shared" si="39"/>
        <v>2741.11</v>
      </c>
      <c r="T624" s="41">
        <f t="shared" si="39"/>
        <v>2729.46</v>
      </c>
      <c r="U624" s="41">
        <f t="shared" si="39"/>
        <v>2729.87</v>
      </c>
      <c r="V624" s="41">
        <f t="shared" si="39"/>
        <v>2777.61</v>
      </c>
      <c r="W624" s="41">
        <f t="shared" si="39"/>
        <v>2633.34</v>
      </c>
      <c r="X624" s="41">
        <f t="shared" si="39"/>
        <v>2143.33</v>
      </c>
      <c r="Y624" s="41">
        <f t="shared" si="39"/>
        <v>1986.99</v>
      </c>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row>
    <row r="625" spans="1:75" ht="12" x14ac:dyDescent="0.2">
      <c r="A625" s="33">
        <v>14</v>
      </c>
      <c r="B625" s="41">
        <f t="shared" si="39"/>
        <v>1834.1</v>
      </c>
      <c r="C625" s="41">
        <f t="shared" si="39"/>
        <v>1733.35</v>
      </c>
      <c r="D625" s="41">
        <f t="shared" si="39"/>
        <v>1590.67</v>
      </c>
      <c r="E625" s="41">
        <f t="shared" si="39"/>
        <v>1568.04</v>
      </c>
      <c r="F625" s="41">
        <f t="shared" si="39"/>
        <v>1583.32</v>
      </c>
      <c r="G625" s="41">
        <f t="shared" si="39"/>
        <v>1754.77</v>
      </c>
      <c r="H625" s="41">
        <f t="shared" si="39"/>
        <v>2009.99</v>
      </c>
      <c r="I625" s="41">
        <f t="shared" si="39"/>
        <v>2395.7399999999998</v>
      </c>
      <c r="J625" s="41">
        <f t="shared" si="39"/>
        <v>2702.54</v>
      </c>
      <c r="K625" s="41">
        <f t="shared" si="39"/>
        <v>2831.25</v>
      </c>
      <c r="L625" s="41">
        <f t="shared" si="39"/>
        <v>2907.8</v>
      </c>
      <c r="M625" s="41">
        <f t="shared" si="39"/>
        <v>2876.78</v>
      </c>
      <c r="N625" s="41">
        <f t="shared" si="39"/>
        <v>2842.65</v>
      </c>
      <c r="O625" s="41">
        <f t="shared" si="39"/>
        <v>2886.9</v>
      </c>
      <c r="P625" s="41">
        <f t="shared" si="39"/>
        <v>2973.5</v>
      </c>
      <c r="Q625" s="41">
        <f t="shared" si="39"/>
        <v>2939.76</v>
      </c>
      <c r="R625" s="41">
        <f t="shared" si="39"/>
        <v>2862.42</v>
      </c>
      <c r="S625" s="41">
        <f t="shared" si="39"/>
        <v>2833.41</v>
      </c>
      <c r="T625" s="41">
        <f t="shared" si="39"/>
        <v>2776.47</v>
      </c>
      <c r="U625" s="41">
        <f t="shared" si="39"/>
        <v>2737.36</v>
      </c>
      <c r="V625" s="41">
        <f t="shared" si="39"/>
        <v>2846.85</v>
      </c>
      <c r="W625" s="41">
        <f t="shared" si="39"/>
        <v>2701.19</v>
      </c>
      <c r="X625" s="41">
        <f t="shared" si="39"/>
        <v>2273.85</v>
      </c>
      <c r="Y625" s="41">
        <f t="shared" si="39"/>
        <v>2065.6999999999998</v>
      </c>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row>
    <row r="626" spans="1:75" ht="12" x14ac:dyDescent="0.2">
      <c r="A626" s="33">
        <v>15</v>
      </c>
      <c r="B626" s="41">
        <f t="shared" si="39"/>
        <v>1864.41</v>
      </c>
      <c r="C626" s="41">
        <f t="shared" si="39"/>
        <v>1779.8600000000001</v>
      </c>
      <c r="D626" s="41">
        <f t="shared" si="39"/>
        <v>1689.1200000000001</v>
      </c>
      <c r="E626" s="41">
        <f t="shared" si="39"/>
        <v>1646.23</v>
      </c>
      <c r="F626" s="41">
        <f t="shared" si="39"/>
        <v>1696.49</v>
      </c>
      <c r="G626" s="41">
        <f t="shared" si="39"/>
        <v>1854.47</v>
      </c>
      <c r="H626" s="41">
        <f t="shared" si="39"/>
        <v>2056.79</v>
      </c>
      <c r="I626" s="41">
        <f t="shared" si="39"/>
        <v>2457.41</v>
      </c>
      <c r="J626" s="41">
        <f t="shared" si="39"/>
        <v>2684.61</v>
      </c>
      <c r="K626" s="41">
        <f t="shared" si="39"/>
        <v>2777.37</v>
      </c>
      <c r="L626" s="41">
        <f t="shared" si="39"/>
        <v>2788.44</v>
      </c>
      <c r="M626" s="41">
        <f t="shared" si="39"/>
        <v>2751.16</v>
      </c>
      <c r="N626" s="41">
        <f t="shared" si="39"/>
        <v>2738.2</v>
      </c>
      <c r="O626" s="41">
        <f t="shared" si="39"/>
        <v>2762.26</v>
      </c>
      <c r="P626" s="41">
        <f t="shared" si="39"/>
        <v>2856.1</v>
      </c>
      <c r="Q626" s="41">
        <f t="shared" si="39"/>
        <v>2791.19</v>
      </c>
      <c r="R626" s="41">
        <f t="shared" si="39"/>
        <v>2755.33</v>
      </c>
      <c r="S626" s="41">
        <f t="shared" si="39"/>
        <v>2735.31</v>
      </c>
      <c r="T626" s="41">
        <f t="shared" si="39"/>
        <v>2742.58</v>
      </c>
      <c r="U626" s="41">
        <f t="shared" si="39"/>
        <v>2731.2</v>
      </c>
      <c r="V626" s="41">
        <f t="shared" si="39"/>
        <v>2749.95</v>
      </c>
      <c r="W626" s="41">
        <f t="shared" si="39"/>
        <v>2672.73</v>
      </c>
      <c r="X626" s="41">
        <f t="shared" si="39"/>
        <v>2396.3399999999997</v>
      </c>
      <c r="Y626" s="41">
        <f t="shared" si="39"/>
        <v>2077</v>
      </c>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row>
    <row r="627" spans="1:75" ht="12" x14ac:dyDescent="0.2">
      <c r="A627" s="33">
        <v>16</v>
      </c>
      <c r="B627" s="41">
        <f t="shared" si="39"/>
        <v>1802.3700000000001</v>
      </c>
      <c r="C627" s="41">
        <f t="shared" si="39"/>
        <v>1630.26</v>
      </c>
      <c r="D627" s="41">
        <f t="shared" si="39"/>
        <v>1505.1100000000001</v>
      </c>
      <c r="E627" s="41">
        <f t="shared" si="39"/>
        <v>1438.1299999999999</v>
      </c>
      <c r="F627" s="41">
        <f t="shared" si="39"/>
        <v>1525.68</v>
      </c>
      <c r="G627" s="41">
        <f t="shared" si="39"/>
        <v>1723.1</v>
      </c>
      <c r="H627" s="41">
        <f t="shared" si="39"/>
        <v>1979.43</v>
      </c>
      <c r="I627" s="41">
        <f t="shared" si="39"/>
        <v>2241.23</v>
      </c>
      <c r="J627" s="41">
        <f t="shared" si="39"/>
        <v>2569.41</v>
      </c>
      <c r="K627" s="41">
        <f t="shared" si="39"/>
        <v>2634.52</v>
      </c>
      <c r="L627" s="41">
        <f t="shared" si="39"/>
        <v>2629.67</v>
      </c>
      <c r="M627" s="41">
        <f t="shared" si="39"/>
        <v>2586.39</v>
      </c>
      <c r="N627" s="41">
        <f t="shared" si="39"/>
        <v>2613.96</v>
      </c>
      <c r="O627" s="41">
        <f t="shared" si="39"/>
        <v>2626.21</v>
      </c>
      <c r="P627" s="41">
        <f t="shared" si="39"/>
        <v>2712.61</v>
      </c>
      <c r="Q627" s="41">
        <f t="shared" si="39"/>
        <v>2688.03</v>
      </c>
      <c r="R627" s="41">
        <f t="shared" si="39"/>
        <v>2628.55</v>
      </c>
      <c r="S627" s="41">
        <f t="shared" si="39"/>
        <v>2582.17</v>
      </c>
      <c r="T627" s="41">
        <f t="shared" si="39"/>
        <v>2568.96</v>
      </c>
      <c r="U627" s="41">
        <f t="shared" si="39"/>
        <v>2556.7600000000002</v>
      </c>
      <c r="V627" s="41">
        <f t="shared" si="39"/>
        <v>2604.14</v>
      </c>
      <c r="W627" s="41">
        <f t="shared" si="39"/>
        <v>2627.87</v>
      </c>
      <c r="X627" s="41">
        <f t="shared" si="39"/>
        <v>2332.39</v>
      </c>
      <c r="Y627" s="41">
        <f t="shared" si="39"/>
        <v>2014.17</v>
      </c>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row>
    <row r="628" spans="1:75" ht="12" x14ac:dyDescent="0.2">
      <c r="A628" s="33">
        <v>17</v>
      </c>
      <c r="B628" s="41">
        <f t="shared" si="39"/>
        <v>1910.66</v>
      </c>
      <c r="C628" s="41">
        <f t="shared" si="39"/>
        <v>1857.22</v>
      </c>
      <c r="D628" s="41">
        <f t="shared" si="39"/>
        <v>1693.43</v>
      </c>
      <c r="E628" s="41">
        <f t="shared" si="39"/>
        <v>1614.1</v>
      </c>
      <c r="F628" s="41">
        <f t="shared" si="39"/>
        <v>1604.1200000000001</v>
      </c>
      <c r="G628" s="41">
        <f t="shared" si="39"/>
        <v>1511.03</v>
      </c>
      <c r="H628" s="41">
        <f t="shared" si="39"/>
        <v>1613.73</v>
      </c>
      <c r="I628" s="41">
        <f t="shared" si="39"/>
        <v>1978.38</v>
      </c>
      <c r="J628" s="41">
        <f t="shared" si="39"/>
        <v>2280.29</v>
      </c>
      <c r="K628" s="41">
        <f t="shared" si="39"/>
        <v>2584.73</v>
      </c>
      <c r="L628" s="41">
        <f t="shared" si="39"/>
        <v>2682.47</v>
      </c>
      <c r="M628" s="41">
        <f t="shared" si="39"/>
        <v>2717.1</v>
      </c>
      <c r="N628" s="41">
        <f t="shared" si="39"/>
        <v>2718.45</v>
      </c>
      <c r="O628" s="41">
        <f t="shared" si="39"/>
        <v>2680.59</v>
      </c>
      <c r="P628" s="41">
        <f t="shared" si="39"/>
        <v>2713.7400000000002</v>
      </c>
      <c r="Q628" s="41">
        <f t="shared" si="39"/>
        <v>2698.2400000000002</v>
      </c>
      <c r="R628" s="41">
        <f t="shared" si="39"/>
        <v>2680.83</v>
      </c>
      <c r="S628" s="41">
        <f t="shared" si="39"/>
        <v>2682.56</v>
      </c>
      <c r="T628" s="41">
        <f t="shared" si="39"/>
        <v>2678.29</v>
      </c>
      <c r="U628" s="41">
        <f t="shared" si="39"/>
        <v>2677.98</v>
      </c>
      <c r="V628" s="41">
        <f t="shared" si="39"/>
        <v>2705.64</v>
      </c>
      <c r="W628" s="41">
        <f t="shared" si="39"/>
        <v>2689.43</v>
      </c>
      <c r="X628" s="41">
        <f t="shared" si="39"/>
        <v>2268.5</v>
      </c>
      <c r="Y628" s="41">
        <f t="shared" si="39"/>
        <v>2075.0899999999997</v>
      </c>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row>
    <row r="629" spans="1:75" ht="12" x14ac:dyDescent="0.2">
      <c r="A629" s="33">
        <v>18</v>
      </c>
      <c r="B629" s="41">
        <f t="shared" si="39"/>
        <v>1803.6100000000001</v>
      </c>
      <c r="C629" s="41">
        <f t="shared" si="39"/>
        <v>1658.81</v>
      </c>
      <c r="D629" s="41">
        <f t="shared" si="39"/>
        <v>1600.92</v>
      </c>
      <c r="E629" s="41">
        <f t="shared" si="39"/>
        <v>1471.03</v>
      </c>
      <c r="F629" s="41">
        <f t="shared" si="39"/>
        <v>1432.99</v>
      </c>
      <c r="G629" s="41">
        <f t="shared" si="39"/>
        <v>1368.05</v>
      </c>
      <c r="H629" s="41">
        <f t="shared" si="39"/>
        <v>1361.57</v>
      </c>
      <c r="I629" s="41">
        <f t="shared" si="39"/>
        <v>1668.85</v>
      </c>
      <c r="J629" s="41">
        <f t="shared" si="39"/>
        <v>2139.38</v>
      </c>
      <c r="K629" s="41">
        <f t="shared" si="39"/>
        <v>2513.1799999999998</v>
      </c>
      <c r="L629" s="41">
        <f t="shared" si="39"/>
        <v>2671.28</v>
      </c>
      <c r="M629" s="41">
        <f t="shared" si="39"/>
        <v>2691.3</v>
      </c>
      <c r="N629" s="41">
        <f t="shared" si="39"/>
        <v>2688.41</v>
      </c>
      <c r="O629" s="41">
        <f t="shared" si="39"/>
        <v>2688</v>
      </c>
      <c r="P629" s="41">
        <f t="shared" si="39"/>
        <v>2684.78</v>
      </c>
      <c r="Q629" s="41">
        <f t="shared" si="39"/>
        <v>2646.86</v>
      </c>
      <c r="R629" s="41">
        <f t="shared" si="39"/>
        <v>2520.1999999999998</v>
      </c>
      <c r="S629" s="41">
        <f t="shared" si="39"/>
        <v>2542.75</v>
      </c>
      <c r="T629" s="41">
        <f t="shared" si="39"/>
        <v>2615.64</v>
      </c>
      <c r="U629" s="41">
        <f t="shared" si="39"/>
        <v>2662.13</v>
      </c>
      <c r="V629" s="41">
        <f t="shared" si="39"/>
        <v>2697.8</v>
      </c>
      <c r="W629" s="41">
        <f t="shared" si="39"/>
        <v>2729.07</v>
      </c>
      <c r="X629" s="41">
        <f t="shared" si="39"/>
        <v>2391.3199999999997</v>
      </c>
      <c r="Y629" s="41">
        <f t="shared" si="39"/>
        <v>1987.33</v>
      </c>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row>
    <row r="630" spans="1:75" ht="12" x14ac:dyDescent="0.2">
      <c r="A630" s="33">
        <v>19</v>
      </c>
      <c r="B630" s="41">
        <f t="shared" si="39"/>
        <v>1823.69</v>
      </c>
      <c r="C630" s="41">
        <f t="shared" si="39"/>
        <v>1710.95</v>
      </c>
      <c r="D630" s="41">
        <f t="shared" si="39"/>
        <v>1629.53</v>
      </c>
      <c r="E630" s="41">
        <f t="shared" si="39"/>
        <v>1607.74</v>
      </c>
      <c r="F630" s="41">
        <f t="shared" si="39"/>
        <v>1633.69</v>
      </c>
      <c r="G630" s="41">
        <f t="shared" si="39"/>
        <v>1705.8700000000001</v>
      </c>
      <c r="H630" s="41">
        <f t="shared" si="39"/>
        <v>1945.17</v>
      </c>
      <c r="I630" s="41">
        <f t="shared" si="39"/>
        <v>2320.92</v>
      </c>
      <c r="J630" s="41">
        <f t="shared" si="39"/>
        <v>2688.47</v>
      </c>
      <c r="K630" s="41">
        <f t="shared" si="39"/>
        <v>2783.54</v>
      </c>
      <c r="L630" s="41">
        <f t="shared" si="39"/>
        <v>2813.48</v>
      </c>
      <c r="M630" s="41">
        <f t="shared" si="39"/>
        <v>2792.51</v>
      </c>
      <c r="N630" s="41">
        <f t="shared" si="39"/>
        <v>2727.69</v>
      </c>
      <c r="O630" s="41">
        <f t="shared" si="39"/>
        <v>2771.95</v>
      </c>
      <c r="P630" s="41">
        <f t="shared" si="39"/>
        <v>2844.23</v>
      </c>
      <c r="Q630" s="41">
        <f t="shared" si="39"/>
        <v>2801.17</v>
      </c>
      <c r="R630" s="41">
        <f t="shared" si="39"/>
        <v>2721.87</v>
      </c>
      <c r="S630" s="41">
        <f t="shared" si="39"/>
        <v>2681.86</v>
      </c>
      <c r="T630" s="41">
        <f t="shared" si="39"/>
        <v>2667.61</v>
      </c>
      <c r="U630" s="41">
        <f t="shared" si="39"/>
        <v>2673.08</v>
      </c>
      <c r="V630" s="41">
        <f t="shared" si="39"/>
        <v>2682.03</v>
      </c>
      <c r="W630" s="41">
        <f t="shared" si="39"/>
        <v>2647.96</v>
      </c>
      <c r="X630" s="41">
        <f t="shared" si="39"/>
        <v>2196.2799999999997</v>
      </c>
      <c r="Y630" s="41">
        <f t="shared" si="39"/>
        <v>1978.72</v>
      </c>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row>
    <row r="631" spans="1:75" ht="12" x14ac:dyDescent="0.2">
      <c r="A631" s="33">
        <v>20</v>
      </c>
      <c r="B631" s="41">
        <f t="shared" si="39"/>
        <v>1846.22</v>
      </c>
      <c r="C631" s="41">
        <f t="shared" si="39"/>
        <v>1648</v>
      </c>
      <c r="D631" s="41">
        <f t="shared" si="39"/>
        <v>1450.69</v>
      </c>
      <c r="E631" s="41">
        <f t="shared" si="39"/>
        <v>1405.33</v>
      </c>
      <c r="F631" s="41">
        <f t="shared" si="39"/>
        <v>1472.78</v>
      </c>
      <c r="G631" s="41">
        <f t="shared" si="39"/>
        <v>1705.85</v>
      </c>
      <c r="H631" s="41">
        <f t="shared" si="39"/>
        <v>1898.06</v>
      </c>
      <c r="I631" s="41">
        <f t="shared" si="39"/>
        <v>2270.89</v>
      </c>
      <c r="J631" s="41">
        <f t="shared" si="39"/>
        <v>2644.35</v>
      </c>
      <c r="K631" s="41">
        <f t="shared" si="39"/>
        <v>2903.48</v>
      </c>
      <c r="L631" s="41">
        <f t="shared" si="39"/>
        <v>2921.6</v>
      </c>
      <c r="M631" s="41">
        <f t="shared" si="39"/>
        <v>2900.47</v>
      </c>
      <c r="N631" s="41">
        <f t="shared" si="39"/>
        <v>2891.77</v>
      </c>
      <c r="O631" s="41">
        <f t="shared" si="39"/>
        <v>2905.65</v>
      </c>
      <c r="P631" s="41">
        <f t="shared" si="39"/>
        <v>3050.93</v>
      </c>
      <c r="Q631" s="41">
        <f t="shared" si="39"/>
        <v>2920.14</v>
      </c>
      <c r="R631" s="41">
        <f t="shared" si="39"/>
        <v>2816.05</v>
      </c>
      <c r="S631" s="41">
        <f t="shared" si="39"/>
        <v>2717.17</v>
      </c>
      <c r="T631" s="41">
        <f t="shared" si="39"/>
        <v>2696.4900000000002</v>
      </c>
      <c r="U631" s="41">
        <f t="shared" si="39"/>
        <v>2690.7400000000002</v>
      </c>
      <c r="V631" s="41">
        <f t="shared" si="39"/>
        <v>2664.57</v>
      </c>
      <c r="W631" s="41">
        <f t="shared" si="39"/>
        <v>2637.73</v>
      </c>
      <c r="X631" s="41">
        <f t="shared" si="39"/>
        <v>2216.8399999999997</v>
      </c>
      <c r="Y631" s="41">
        <f t="shared" si="39"/>
        <v>2061.19</v>
      </c>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row>
    <row r="632" spans="1:75" ht="12" x14ac:dyDescent="0.2">
      <c r="A632" s="33">
        <v>21</v>
      </c>
      <c r="B632" s="41">
        <f t="shared" si="39"/>
        <v>1794.96</v>
      </c>
      <c r="C632" s="41">
        <f t="shared" si="39"/>
        <v>1692.65</v>
      </c>
      <c r="D632" s="41">
        <f t="shared" si="39"/>
        <v>1593.38</v>
      </c>
      <c r="E632" s="41">
        <f t="shared" si="39"/>
        <v>1485.44</v>
      </c>
      <c r="F632" s="41">
        <f t="shared" si="39"/>
        <v>1543.17</v>
      </c>
      <c r="G632" s="41">
        <f t="shared" si="39"/>
        <v>1725.06</v>
      </c>
      <c r="H632" s="41">
        <f t="shared" si="39"/>
        <v>1868.1</v>
      </c>
      <c r="I632" s="41">
        <f t="shared" si="39"/>
        <v>2298.2399999999998</v>
      </c>
      <c r="J632" s="41">
        <f t="shared" si="39"/>
        <v>2587.17</v>
      </c>
      <c r="K632" s="41">
        <f t="shared" si="39"/>
        <v>2814.93</v>
      </c>
      <c r="L632" s="41">
        <f t="shared" si="39"/>
        <v>2939.4</v>
      </c>
      <c r="M632" s="41">
        <f t="shared" si="39"/>
        <v>2850.14</v>
      </c>
      <c r="N632" s="41">
        <f t="shared" si="39"/>
        <v>2813.25</v>
      </c>
      <c r="O632" s="41">
        <f t="shared" si="39"/>
        <v>2839.05</v>
      </c>
      <c r="P632" s="41">
        <f t="shared" si="39"/>
        <v>3058.4900000000002</v>
      </c>
      <c r="Q632" s="41">
        <f t="shared" si="39"/>
        <v>2964.72</v>
      </c>
      <c r="R632" s="41">
        <f t="shared" si="39"/>
        <v>2792.04</v>
      </c>
      <c r="S632" s="41">
        <f t="shared" si="39"/>
        <v>2771.55</v>
      </c>
      <c r="T632" s="41">
        <f t="shared" si="39"/>
        <v>2743.42</v>
      </c>
      <c r="U632" s="41">
        <f t="shared" si="39"/>
        <v>2735.07</v>
      </c>
      <c r="V632" s="41">
        <f t="shared" si="39"/>
        <v>2688.59</v>
      </c>
      <c r="W632" s="41">
        <f t="shared" si="39"/>
        <v>2637.95</v>
      </c>
      <c r="X632" s="41">
        <f t="shared" si="39"/>
        <v>2253.52</v>
      </c>
      <c r="Y632" s="41">
        <f t="shared" si="39"/>
        <v>2105.38</v>
      </c>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row>
    <row r="633" spans="1:75" ht="12" x14ac:dyDescent="0.2">
      <c r="A633" s="33">
        <v>22</v>
      </c>
      <c r="B633" s="41">
        <f t="shared" si="39"/>
        <v>1822.8600000000001</v>
      </c>
      <c r="C633" s="41">
        <f t="shared" si="39"/>
        <v>1682.63</v>
      </c>
      <c r="D633" s="41">
        <f t="shared" si="39"/>
        <v>1553.82</v>
      </c>
      <c r="E633" s="41">
        <f t="shared" si="39"/>
        <v>1389.87</v>
      </c>
      <c r="F633" s="41">
        <f t="shared" si="39"/>
        <v>1483.98</v>
      </c>
      <c r="G633" s="41">
        <f t="shared" si="39"/>
        <v>1727.97</v>
      </c>
      <c r="H633" s="41">
        <f t="shared" si="39"/>
        <v>1866.95</v>
      </c>
      <c r="I633" s="41">
        <f t="shared" si="39"/>
        <v>2312.36</v>
      </c>
      <c r="J633" s="41">
        <f t="shared" si="39"/>
        <v>2670.44</v>
      </c>
      <c r="K633" s="41">
        <f t="shared" si="39"/>
        <v>2844.02</v>
      </c>
      <c r="L633" s="41">
        <f t="shared" si="39"/>
        <v>2872.65</v>
      </c>
      <c r="M633" s="41">
        <f t="shared" si="39"/>
        <v>2872.21</v>
      </c>
      <c r="N633" s="41">
        <f t="shared" si="39"/>
        <v>2796.04</v>
      </c>
      <c r="O633" s="41">
        <f t="shared" si="39"/>
        <v>2878.52</v>
      </c>
      <c r="P633" s="41">
        <f t="shared" si="39"/>
        <v>2958.17</v>
      </c>
      <c r="Q633" s="41">
        <f t="shared" si="39"/>
        <v>2896.03</v>
      </c>
      <c r="R633" s="41">
        <f t="shared" si="39"/>
        <v>2808.34</v>
      </c>
      <c r="S633" s="41">
        <f t="shared" si="39"/>
        <v>2748.69</v>
      </c>
      <c r="T633" s="41">
        <f t="shared" si="39"/>
        <v>2745.8</v>
      </c>
      <c r="U633" s="41">
        <f t="shared" si="39"/>
        <v>2729.09</v>
      </c>
      <c r="V633" s="41">
        <f t="shared" si="39"/>
        <v>2745.29</v>
      </c>
      <c r="W633" s="41">
        <f t="shared" si="39"/>
        <v>2667.41</v>
      </c>
      <c r="X633" s="41">
        <f t="shared" si="39"/>
        <v>2273.86</v>
      </c>
      <c r="Y633" s="41">
        <f t="shared" si="39"/>
        <v>2053.5499999999997</v>
      </c>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row>
    <row r="634" spans="1:75" ht="12" x14ac:dyDescent="0.2">
      <c r="A634" s="33">
        <v>23</v>
      </c>
      <c r="B634" s="41">
        <f t="shared" si="39"/>
        <v>1834.74</v>
      </c>
      <c r="C634" s="41">
        <f t="shared" si="39"/>
        <v>1641.64</v>
      </c>
      <c r="D634" s="41">
        <f t="shared" si="39"/>
        <v>1568.95</v>
      </c>
      <c r="E634" s="41">
        <f t="shared" si="39"/>
        <v>1502.6200000000001</v>
      </c>
      <c r="F634" s="41">
        <f t="shared" si="39"/>
        <v>1524.24</v>
      </c>
      <c r="G634" s="41">
        <f t="shared" si="39"/>
        <v>1673.8700000000001</v>
      </c>
      <c r="H634" s="41">
        <f t="shared" si="39"/>
        <v>1913.78</v>
      </c>
      <c r="I634" s="41">
        <f t="shared" si="39"/>
        <v>2338.98</v>
      </c>
      <c r="J634" s="41">
        <f t="shared" si="39"/>
        <v>2686.87</v>
      </c>
      <c r="K634" s="41">
        <f t="shared" si="39"/>
        <v>2787.2400000000002</v>
      </c>
      <c r="L634" s="41">
        <f t="shared" si="39"/>
        <v>2835.64</v>
      </c>
      <c r="M634" s="41">
        <f t="shared" si="39"/>
        <v>2819.46</v>
      </c>
      <c r="N634" s="41">
        <f t="shared" si="39"/>
        <v>2852.97</v>
      </c>
      <c r="O634" s="41">
        <f t="shared" si="39"/>
        <v>2880.52</v>
      </c>
      <c r="P634" s="41">
        <f t="shared" si="39"/>
        <v>2979.01</v>
      </c>
      <c r="Q634" s="41">
        <f t="shared" ref="Q634:Y634" si="40">Q600</f>
        <v>2872.83</v>
      </c>
      <c r="R634" s="41">
        <f t="shared" si="40"/>
        <v>2807.48</v>
      </c>
      <c r="S634" s="41">
        <f t="shared" si="40"/>
        <v>2779.04</v>
      </c>
      <c r="T634" s="41">
        <f t="shared" si="40"/>
        <v>2741.01</v>
      </c>
      <c r="U634" s="41">
        <f t="shared" si="40"/>
        <v>2724.41</v>
      </c>
      <c r="V634" s="41">
        <f t="shared" si="40"/>
        <v>2698.82</v>
      </c>
      <c r="W634" s="41">
        <f t="shared" si="40"/>
        <v>2709.9</v>
      </c>
      <c r="X634" s="41">
        <f t="shared" si="40"/>
        <v>2502.36</v>
      </c>
      <c r="Y634" s="41">
        <f t="shared" si="40"/>
        <v>2116.7399999999998</v>
      </c>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row>
    <row r="635" spans="1:75" ht="12" x14ac:dyDescent="0.2">
      <c r="A635" s="33">
        <v>24</v>
      </c>
      <c r="B635" s="41">
        <f t="shared" ref="B635:Y642" si="41">B601</f>
        <v>2030.8</v>
      </c>
      <c r="C635" s="41">
        <f t="shared" si="41"/>
        <v>1817.52</v>
      </c>
      <c r="D635" s="41">
        <f t="shared" si="41"/>
        <v>1731.75</v>
      </c>
      <c r="E635" s="41">
        <f t="shared" si="41"/>
        <v>1679</v>
      </c>
      <c r="F635" s="41">
        <f t="shared" si="41"/>
        <v>1659.09</v>
      </c>
      <c r="G635" s="41">
        <f t="shared" si="41"/>
        <v>1654.65</v>
      </c>
      <c r="H635" s="41">
        <f t="shared" si="41"/>
        <v>1715.09</v>
      </c>
      <c r="I635" s="41">
        <f t="shared" si="41"/>
        <v>2018.32</v>
      </c>
      <c r="J635" s="41">
        <f t="shared" si="41"/>
        <v>2432.5499999999997</v>
      </c>
      <c r="K635" s="41">
        <f t="shared" si="41"/>
        <v>2720.2</v>
      </c>
      <c r="L635" s="41">
        <f t="shared" si="41"/>
        <v>2796.25</v>
      </c>
      <c r="M635" s="41">
        <f t="shared" si="41"/>
        <v>2804.08</v>
      </c>
      <c r="N635" s="41">
        <f t="shared" si="41"/>
        <v>2793.17</v>
      </c>
      <c r="O635" s="41">
        <f t="shared" si="41"/>
        <v>2794.3</v>
      </c>
      <c r="P635" s="41">
        <f t="shared" si="41"/>
        <v>2785.46</v>
      </c>
      <c r="Q635" s="41">
        <f t="shared" si="41"/>
        <v>2812.71</v>
      </c>
      <c r="R635" s="41">
        <f t="shared" si="41"/>
        <v>2803</v>
      </c>
      <c r="S635" s="41">
        <f t="shared" si="41"/>
        <v>2796.06</v>
      </c>
      <c r="T635" s="41">
        <f t="shared" si="41"/>
        <v>2788.27</v>
      </c>
      <c r="U635" s="41">
        <f t="shared" si="41"/>
        <v>2791.76</v>
      </c>
      <c r="V635" s="41">
        <f t="shared" si="41"/>
        <v>2798.37</v>
      </c>
      <c r="W635" s="41">
        <f t="shared" si="41"/>
        <v>2786.07</v>
      </c>
      <c r="X635" s="41">
        <f t="shared" si="41"/>
        <v>2457.06</v>
      </c>
      <c r="Y635" s="41">
        <f t="shared" si="41"/>
        <v>2091.64</v>
      </c>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row>
    <row r="636" spans="1:75" ht="12" x14ac:dyDescent="0.2">
      <c r="A636" s="33">
        <v>25</v>
      </c>
      <c r="B636" s="41">
        <f t="shared" si="41"/>
        <v>1974.56</v>
      </c>
      <c r="C636" s="41">
        <f t="shared" si="41"/>
        <v>1786.7</v>
      </c>
      <c r="D636" s="41">
        <f t="shared" si="41"/>
        <v>1695.15</v>
      </c>
      <c r="E636" s="41">
        <f t="shared" si="41"/>
        <v>1621.19</v>
      </c>
      <c r="F636" s="41">
        <f t="shared" si="41"/>
        <v>1572.1100000000001</v>
      </c>
      <c r="G636" s="41">
        <f t="shared" si="41"/>
        <v>1616.49</v>
      </c>
      <c r="H636" s="41">
        <f t="shared" si="41"/>
        <v>1547.43</v>
      </c>
      <c r="I636" s="41">
        <f t="shared" si="41"/>
        <v>1805.92</v>
      </c>
      <c r="J636" s="41">
        <f t="shared" si="41"/>
        <v>2154.7199999999998</v>
      </c>
      <c r="K636" s="41">
        <f t="shared" si="41"/>
        <v>2509.0500000000002</v>
      </c>
      <c r="L636" s="41">
        <f t="shared" si="41"/>
        <v>2646.07</v>
      </c>
      <c r="M636" s="41">
        <f t="shared" si="41"/>
        <v>2708.71</v>
      </c>
      <c r="N636" s="41">
        <f t="shared" si="41"/>
        <v>2708.12</v>
      </c>
      <c r="O636" s="41">
        <f t="shared" si="41"/>
        <v>2706.7</v>
      </c>
      <c r="P636" s="41">
        <f t="shared" si="41"/>
        <v>2712.27</v>
      </c>
      <c r="Q636" s="41">
        <f t="shared" si="41"/>
        <v>2669.56</v>
      </c>
      <c r="R636" s="41">
        <f t="shared" si="41"/>
        <v>2605.7800000000002</v>
      </c>
      <c r="S636" s="41">
        <f t="shared" si="41"/>
        <v>2612.75</v>
      </c>
      <c r="T636" s="41">
        <f t="shared" si="41"/>
        <v>2642.47</v>
      </c>
      <c r="U636" s="41">
        <f t="shared" si="41"/>
        <v>2666.01</v>
      </c>
      <c r="V636" s="41">
        <f t="shared" si="41"/>
        <v>2696.5</v>
      </c>
      <c r="W636" s="41">
        <f t="shared" si="41"/>
        <v>2732.87</v>
      </c>
      <c r="X636" s="41">
        <f t="shared" si="41"/>
        <v>2381.29</v>
      </c>
      <c r="Y636" s="41">
        <f t="shared" si="41"/>
        <v>2010.99</v>
      </c>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row>
    <row r="637" spans="1:75" ht="12" x14ac:dyDescent="0.2">
      <c r="A637" s="33">
        <v>26</v>
      </c>
      <c r="B637" s="41">
        <f t="shared" si="41"/>
        <v>1838.43</v>
      </c>
      <c r="C637" s="41">
        <f t="shared" si="41"/>
        <v>1726.1200000000001</v>
      </c>
      <c r="D637" s="41">
        <f t="shared" si="41"/>
        <v>1637.53</v>
      </c>
      <c r="E637" s="41">
        <f t="shared" si="41"/>
        <v>1475.71</v>
      </c>
      <c r="F637" s="41">
        <f t="shared" si="41"/>
        <v>1495.43</v>
      </c>
      <c r="G637" s="41">
        <f t="shared" si="41"/>
        <v>1754.6100000000001</v>
      </c>
      <c r="H637" s="41">
        <f t="shared" si="41"/>
        <v>1862.88</v>
      </c>
      <c r="I637" s="41">
        <f t="shared" si="41"/>
        <v>2170.2999999999997</v>
      </c>
      <c r="J637" s="41">
        <f t="shared" si="41"/>
        <v>2605.69</v>
      </c>
      <c r="K637" s="41">
        <f t="shared" si="41"/>
        <v>2691.45</v>
      </c>
      <c r="L637" s="41">
        <f t="shared" si="41"/>
        <v>2780.54</v>
      </c>
      <c r="M637" s="41">
        <f t="shared" si="41"/>
        <v>2738.42</v>
      </c>
      <c r="N637" s="41">
        <f t="shared" si="41"/>
        <v>2703.64</v>
      </c>
      <c r="O637" s="41">
        <f t="shared" si="41"/>
        <v>2751.61</v>
      </c>
      <c r="P637" s="41">
        <f t="shared" si="41"/>
        <v>2805.25</v>
      </c>
      <c r="Q637" s="41">
        <f t="shared" si="41"/>
        <v>2813.55</v>
      </c>
      <c r="R637" s="41">
        <f t="shared" si="41"/>
        <v>2777.14</v>
      </c>
      <c r="S637" s="41">
        <f t="shared" si="41"/>
        <v>2642.4900000000002</v>
      </c>
      <c r="T637" s="41">
        <f t="shared" si="41"/>
        <v>2599.86</v>
      </c>
      <c r="U637" s="41">
        <f t="shared" si="41"/>
        <v>2501.6799999999998</v>
      </c>
      <c r="V637" s="41">
        <f t="shared" si="41"/>
        <v>2527.36</v>
      </c>
      <c r="W637" s="41">
        <f t="shared" si="41"/>
        <v>2433.66</v>
      </c>
      <c r="X637" s="41">
        <f t="shared" si="41"/>
        <v>2031.97</v>
      </c>
      <c r="Y637" s="41">
        <f t="shared" si="41"/>
        <v>1910.89</v>
      </c>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row>
    <row r="638" spans="1:75" ht="12" x14ac:dyDescent="0.2">
      <c r="A638" s="33">
        <v>27</v>
      </c>
      <c r="B638" s="41">
        <f t="shared" si="41"/>
        <v>1748.25</v>
      </c>
      <c r="C638" s="41">
        <f t="shared" si="41"/>
        <v>1558.26</v>
      </c>
      <c r="D638" s="41">
        <f t="shared" si="41"/>
        <v>1498.42</v>
      </c>
      <c r="E638" s="41">
        <f t="shared" si="41"/>
        <v>1186.1199999999999</v>
      </c>
      <c r="F638" s="41">
        <f t="shared" si="41"/>
        <v>981.68000000000006</v>
      </c>
      <c r="G638" s="41">
        <f t="shared" si="41"/>
        <v>1559.04</v>
      </c>
      <c r="H638" s="41">
        <f t="shared" si="41"/>
        <v>1730.92</v>
      </c>
      <c r="I638" s="41">
        <f t="shared" si="41"/>
        <v>2057.73</v>
      </c>
      <c r="J638" s="41">
        <f t="shared" si="41"/>
        <v>2430.46</v>
      </c>
      <c r="K638" s="41">
        <f t="shared" si="41"/>
        <v>2613.87</v>
      </c>
      <c r="L638" s="41">
        <f t="shared" si="41"/>
        <v>2712.54</v>
      </c>
      <c r="M638" s="41">
        <f t="shared" si="41"/>
        <v>2618.4</v>
      </c>
      <c r="N638" s="41">
        <f t="shared" si="41"/>
        <v>2575.9699999999998</v>
      </c>
      <c r="O638" s="41">
        <f t="shared" si="41"/>
        <v>2612.42</v>
      </c>
      <c r="P638" s="41">
        <f t="shared" si="41"/>
        <v>2734.61</v>
      </c>
      <c r="Q638" s="41">
        <f t="shared" si="41"/>
        <v>2659.5</v>
      </c>
      <c r="R638" s="41">
        <f t="shared" si="41"/>
        <v>2674.35</v>
      </c>
      <c r="S638" s="41">
        <f t="shared" si="41"/>
        <v>2606.5700000000002</v>
      </c>
      <c r="T638" s="41">
        <f t="shared" si="41"/>
        <v>2556.27</v>
      </c>
      <c r="U638" s="41">
        <f t="shared" si="41"/>
        <v>2452.5099999999998</v>
      </c>
      <c r="V638" s="41">
        <f t="shared" si="41"/>
        <v>2447.0899999999997</v>
      </c>
      <c r="W638" s="41">
        <f t="shared" si="41"/>
        <v>2399.0499999999997</v>
      </c>
      <c r="X638" s="41">
        <f t="shared" si="41"/>
        <v>2032.21</v>
      </c>
      <c r="Y638" s="41">
        <f t="shared" si="41"/>
        <v>1924.08</v>
      </c>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row>
    <row r="639" spans="1:75" ht="12" x14ac:dyDescent="0.2">
      <c r="A639" s="33">
        <v>28</v>
      </c>
      <c r="B639" s="41">
        <f t="shared" si="41"/>
        <v>1812.72</v>
      </c>
      <c r="C639" s="41">
        <f t="shared" si="41"/>
        <v>1589.63</v>
      </c>
      <c r="D639" s="41">
        <f t="shared" si="41"/>
        <v>1442.1299999999999</v>
      </c>
      <c r="E639" s="41">
        <f t="shared" si="41"/>
        <v>917.6099999999999</v>
      </c>
      <c r="F639" s="41">
        <f t="shared" si="41"/>
        <v>794.03</v>
      </c>
      <c r="G639" s="41">
        <f t="shared" si="41"/>
        <v>1631.1</v>
      </c>
      <c r="H639" s="41">
        <f t="shared" si="41"/>
        <v>1861.3700000000001</v>
      </c>
      <c r="I639" s="41">
        <f t="shared" si="41"/>
        <v>2149.6799999999998</v>
      </c>
      <c r="J639" s="41">
        <f t="shared" si="41"/>
        <v>2671.13</v>
      </c>
      <c r="K639" s="41">
        <f t="shared" si="41"/>
        <v>2744.25</v>
      </c>
      <c r="L639" s="41">
        <f t="shared" si="41"/>
        <v>2828.3</v>
      </c>
      <c r="M639" s="41">
        <f t="shared" si="41"/>
        <v>2825.64</v>
      </c>
      <c r="N639" s="41">
        <f t="shared" si="41"/>
        <v>2819.69</v>
      </c>
      <c r="O639" s="41">
        <f t="shared" si="41"/>
        <v>2832.48</v>
      </c>
      <c r="P639" s="41">
        <f t="shared" si="41"/>
        <v>2936.64</v>
      </c>
      <c r="Q639" s="41">
        <f t="shared" si="41"/>
        <v>3014.4900000000002</v>
      </c>
      <c r="R639" s="41">
        <f t="shared" si="41"/>
        <v>2838.93</v>
      </c>
      <c r="S639" s="41">
        <f t="shared" si="41"/>
        <v>2788.7400000000002</v>
      </c>
      <c r="T639" s="41">
        <f t="shared" si="41"/>
        <v>2740.16</v>
      </c>
      <c r="U639" s="41">
        <f t="shared" si="41"/>
        <v>2699.48</v>
      </c>
      <c r="V639" s="41">
        <f t="shared" si="41"/>
        <v>2688.12</v>
      </c>
      <c r="W639" s="41">
        <f t="shared" si="41"/>
        <v>2653.17</v>
      </c>
      <c r="X639" s="41">
        <f t="shared" si="41"/>
        <v>2259.64</v>
      </c>
      <c r="Y639" s="41">
        <f t="shared" si="41"/>
        <v>1990.26</v>
      </c>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row>
    <row r="640" spans="1:75" ht="12" x14ac:dyDescent="0.2">
      <c r="A640" s="33">
        <v>29</v>
      </c>
      <c r="B640" s="41">
        <f t="shared" si="41"/>
        <v>1788.91</v>
      </c>
      <c r="C640" s="41">
        <f t="shared" si="41"/>
        <v>1626.3</v>
      </c>
      <c r="D640" s="41">
        <f t="shared" si="41"/>
        <v>1437.18</v>
      </c>
      <c r="E640" s="41">
        <f t="shared" si="41"/>
        <v>1361.05</v>
      </c>
      <c r="F640" s="41">
        <f t="shared" si="41"/>
        <v>1348.87</v>
      </c>
      <c r="G640" s="41">
        <f t="shared" si="41"/>
        <v>1658.58</v>
      </c>
      <c r="H640" s="41">
        <f t="shared" si="41"/>
        <v>1783.53</v>
      </c>
      <c r="I640" s="41">
        <f t="shared" si="41"/>
        <v>2141.02</v>
      </c>
      <c r="J640" s="41">
        <f t="shared" si="41"/>
        <v>2700.89</v>
      </c>
      <c r="K640" s="41">
        <f t="shared" si="41"/>
        <v>2736.69</v>
      </c>
      <c r="L640" s="41">
        <f t="shared" si="41"/>
        <v>2746.3</v>
      </c>
      <c r="M640" s="41">
        <f t="shared" si="41"/>
        <v>2838.26</v>
      </c>
      <c r="N640" s="41">
        <f t="shared" si="41"/>
        <v>2845.35</v>
      </c>
      <c r="O640" s="41">
        <f t="shared" si="41"/>
        <v>2864.72</v>
      </c>
      <c r="P640" s="41">
        <f t="shared" si="41"/>
        <v>2999.46</v>
      </c>
      <c r="Q640" s="41">
        <f t="shared" si="41"/>
        <v>3015.88</v>
      </c>
      <c r="R640" s="41">
        <f t="shared" si="41"/>
        <v>3007.4900000000002</v>
      </c>
      <c r="S640" s="41">
        <f t="shared" si="41"/>
        <v>2942.9</v>
      </c>
      <c r="T640" s="41">
        <f t="shared" si="41"/>
        <v>2878.78</v>
      </c>
      <c r="U640" s="41">
        <f t="shared" si="41"/>
        <v>2854.62</v>
      </c>
      <c r="V640" s="41">
        <f t="shared" si="41"/>
        <v>2823.59</v>
      </c>
      <c r="W640" s="41">
        <f t="shared" si="41"/>
        <v>2740.1</v>
      </c>
      <c r="X640" s="41">
        <f t="shared" si="41"/>
        <v>2424.2599999999998</v>
      </c>
      <c r="Y640" s="41">
        <f t="shared" si="41"/>
        <v>2011.81</v>
      </c>
      <c r="Z640" s="24">
        <f>IFERROR(Y640,"скрыть")</f>
        <v>2011.81</v>
      </c>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row>
    <row r="641" spans="1:75" ht="12" x14ac:dyDescent="0.2">
      <c r="A641" s="33">
        <v>30</v>
      </c>
      <c r="B641" s="41">
        <f t="shared" si="41"/>
        <v>1799.03</v>
      </c>
      <c r="C641" s="41">
        <f t="shared" si="41"/>
        <v>1656.83</v>
      </c>
      <c r="D641" s="41">
        <f t="shared" si="41"/>
        <v>1508.3600000000001</v>
      </c>
      <c r="E641" s="41">
        <f t="shared" si="41"/>
        <v>1418.4099999999999</v>
      </c>
      <c r="F641" s="41">
        <f t="shared" si="41"/>
        <v>1406.46</v>
      </c>
      <c r="G641" s="41">
        <f t="shared" si="41"/>
        <v>1632.83</v>
      </c>
      <c r="H641" s="41">
        <f t="shared" si="41"/>
        <v>1699.19</v>
      </c>
      <c r="I641" s="41">
        <f t="shared" si="41"/>
        <v>2090.4</v>
      </c>
      <c r="J641" s="41">
        <f t="shared" si="41"/>
        <v>2715.16</v>
      </c>
      <c r="K641" s="41">
        <f t="shared" si="41"/>
        <v>2606.06</v>
      </c>
      <c r="L641" s="41">
        <f t="shared" si="41"/>
        <v>2586.63</v>
      </c>
      <c r="M641" s="41">
        <f t="shared" si="41"/>
        <v>2572.87</v>
      </c>
      <c r="N641" s="41">
        <f t="shared" si="41"/>
        <v>2873.14</v>
      </c>
      <c r="O641" s="41">
        <f t="shared" si="41"/>
        <v>2887.81</v>
      </c>
      <c r="P641" s="41">
        <f t="shared" si="41"/>
        <v>3271.7400000000002</v>
      </c>
      <c r="Q641" s="41">
        <f t="shared" si="41"/>
        <v>3268.39</v>
      </c>
      <c r="R641" s="41">
        <f t="shared" si="41"/>
        <v>3039.53</v>
      </c>
      <c r="S641" s="41">
        <f t="shared" si="41"/>
        <v>2918.06</v>
      </c>
      <c r="T641" s="41">
        <f t="shared" si="41"/>
        <v>2866.39</v>
      </c>
      <c r="U641" s="41">
        <f t="shared" si="41"/>
        <v>2823.06</v>
      </c>
      <c r="V641" s="41">
        <f t="shared" si="41"/>
        <v>2903.52</v>
      </c>
      <c r="W641" s="41">
        <f t="shared" si="41"/>
        <v>2900</v>
      </c>
      <c r="X641" s="41">
        <f t="shared" si="41"/>
        <v>2624.25</v>
      </c>
      <c r="Y641" s="41">
        <f t="shared" si="41"/>
        <v>2131.2999999999997</v>
      </c>
      <c r="Z641" s="24">
        <f>IFERROR(Y641,"скрыть")</f>
        <v>2131.2999999999997</v>
      </c>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row>
    <row r="642" spans="1:75" ht="12" x14ac:dyDescent="0.2">
      <c r="A642" s="33">
        <v>31</v>
      </c>
      <c r="B642" s="41">
        <f t="shared" si="41"/>
        <v>1882.99</v>
      </c>
      <c r="C642" s="41">
        <f t="shared" si="41"/>
        <v>1746.82</v>
      </c>
      <c r="D642" s="41">
        <f t="shared" si="41"/>
        <v>1617.42</v>
      </c>
      <c r="E642" s="41">
        <f t="shared" si="41"/>
        <v>1514.2</v>
      </c>
      <c r="F642" s="41">
        <f t="shared" si="41"/>
        <v>1470.35</v>
      </c>
      <c r="G642" s="41">
        <f t="shared" si="41"/>
        <v>1570.8</v>
      </c>
      <c r="H642" s="41">
        <f t="shared" si="41"/>
        <v>1631.83</v>
      </c>
      <c r="I642" s="41">
        <f t="shared" si="41"/>
        <v>1893.13</v>
      </c>
      <c r="J642" s="41">
        <f t="shared" si="41"/>
        <v>2488.9900000000002</v>
      </c>
      <c r="K642" s="41">
        <f t="shared" si="41"/>
        <v>2642.9900000000002</v>
      </c>
      <c r="L642" s="41">
        <f t="shared" si="41"/>
        <v>2782.45</v>
      </c>
      <c r="M642" s="41">
        <f t="shared" si="41"/>
        <v>2815.72</v>
      </c>
      <c r="N642" s="41">
        <f t="shared" si="41"/>
        <v>2827.31</v>
      </c>
      <c r="O642" s="41">
        <f t="shared" si="41"/>
        <v>2831.35</v>
      </c>
      <c r="P642" s="41">
        <f t="shared" si="41"/>
        <v>2874.55</v>
      </c>
      <c r="Q642" s="41">
        <f t="shared" si="41"/>
        <v>2894.4900000000002</v>
      </c>
      <c r="R642" s="41">
        <f t="shared" si="41"/>
        <v>2899.61</v>
      </c>
      <c r="S642" s="41">
        <f t="shared" si="41"/>
        <v>2907.72</v>
      </c>
      <c r="T642" s="41">
        <f t="shared" si="41"/>
        <v>2843.43</v>
      </c>
      <c r="U642" s="41">
        <f t="shared" si="41"/>
        <v>2821.72</v>
      </c>
      <c r="V642" s="41">
        <f t="shared" si="41"/>
        <v>2842.62</v>
      </c>
      <c r="W642" s="41">
        <f t="shared" si="41"/>
        <v>2828.3</v>
      </c>
      <c r="X642" s="41">
        <f t="shared" si="41"/>
        <v>2506.63</v>
      </c>
      <c r="Y642" s="41">
        <f t="shared" si="41"/>
        <v>2065.14</v>
      </c>
      <c r="Z642" s="24">
        <f>IFERROR(Y642,"скрыть")</f>
        <v>2065.14</v>
      </c>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row>
    <row r="643" spans="1:75" ht="11.25" customHeight="1" x14ac:dyDescent="0.2">
      <c r="A643" s="111"/>
      <c r="B643" s="112" t="s">
        <v>109</v>
      </c>
      <c r="C643" s="112"/>
      <c r="D643" s="112"/>
      <c r="E643" s="112"/>
      <c r="F643" s="112"/>
      <c r="G643" s="112"/>
      <c r="H643" s="112"/>
      <c r="I643" s="112"/>
      <c r="J643" s="112"/>
      <c r="K643" s="112"/>
      <c r="L643" s="112"/>
      <c r="M643" s="112"/>
      <c r="N643" s="112"/>
      <c r="O643" s="112"/>
      <c r="P643" s="112"/>
      <c r="Q643" s="112"/>
      <c r="R643" s="112"/>
      <c r="S643" s="112"/>
      <c r="T643" s="112"/>
      <c r="U643" s="112"/>
      <c r="V643" s="112"/>
      <c r="W643" s="112"/>
      <c r="X643" s="112"/>
      <c r="Y643" s="112"/>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row>
    <row r="644" spans="1:75" ht="11.25" customHeight="1" x14ac:dyDescent="0.2">
      <c r="A644" s="111"/>
      <c r="B644" s="112"/>
      <c r="C644" s="112"/>
      <c r="D644" s="112"/>
      <c r="E644" s="112"/>
      <c r="F644" s="112"/>
      <c r="G644" s="112"/>
      <c r="H644" s="112"/>
      <c r="I644" s="112"/>
      <c r="J644" s="112"/>
      <c r="K644" s="112"/>
      <c r="L644" s="112"/>
      <c r="M644" s="112"/>
      <c r="N644" s="112"/>
      <c r="O644" s="112"/>
      <c r="P644" s="112"/>
      <c r="Q644" s="112"/>
      <c r="R644" s="112"/>
      <c r="S644" s="112"/>
      <c r="T644" s="112"/>
      <c r="U644" s="112"/>
      <c r="V644" s="112"/>
      <c r="W644" s="112"/>
      <c r="X644" s="112"/>
      <c r="Y644" s="112"/>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row>
    <row r="645" spans="1:75" s="27" customFormat="1" ht="32.65" customHeight="1" x14ac:dyDescent="0.2">
      <c r="A645" s="31" t="s">
        <v>83</v>
      </c>
      <c r="B645" s="32" t="s">
        <v>84</v>
      </c>
      <c r="C645" s="32" t="s">
        <v>85</v>
      </c>
      <c r="D645" s="32" t="s">
        <v>86</v>
      </c>
      <c r="E645" s="32" t="s">
        <v>87</v>
      </c>
      <c r="F645" s="32" t="s">
        <v>88</v>
      </c>
      <c r="G645" s="32" t="s">
        <v>89</v>
      </c>
      <c r="H645" s="32" t="s">
        <v>90</v>
      </c>
      <c r="I645" s="32" t="s">
        <v>91</v>
      </c>
      <c r="J645" s="32" t="s">
        <v>92</v>
      </c>
      <c r="K645" s="32" t="s">
        <v>93</v>
      </c>
      <c r="L645" s="32" t="s">
        <v>94</v>
      </c>
      <c r="M645" s="32" t="s">
        <v>95</v>
      </c>
      <c r="N645" s="32" t="s">
        <v>96</v>
      </c>
      <c r="O645" s="32" t="s">
        <v>97</v>
      </c>
      <c r="P645" s="32" t="s">
        <v>98</v>
      </c>
      <c r="Q645" s="32" t="s">
        <v>99</v>
      </c>
      <c r="R645" s="32" t="s">
        <v>100</v>
      </c>
      <c r="S645" s="32" t="s">
        <v>101</v>
      </c>
      <c r="T645" s="32" t="s">
        <v>102</v>
      </c>
      <c r="U645" s="32" t="s">
        <v>103</v>
      </c>
      <c r="V645" s="32" t="s">
        <v>104</v>
      </c>
      <c r="W645" s="32" t="s">
        <v>105</v>
      </c>
      <c r="X645" s="32" t="s">
        <v>106</v>
      </c>
      <c r="Y645" s="32" t="s">
        <v>107</v>
      </c>
      <c r="Z645" s="26"/>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row>
    <row r="646" spans="1:75" ht="12" x14ac:dyDescent="0.2">
      <c r="A646" s="33">
        <v>1</v>
      </c>
      <c r="B646" s="41">
        <f>B578</f>
        <v>1877</v>
      </c>
      <c r="C646" s="41">
        <f t="shared" ref="C646:Y646" si="42">C578</f>
        <v>1735.06</v>
      </c>
      <c r="D646" s="41">
        <f t="shared" si="42"/>
        <v>1682.92</v>
      </c>
      <c r="E646" s="41">
        <f t="shared" si="42"/>
        <v>1643.41</v>
      </c>
      <c r="F646" s="41">
        <f t="shared" si="42"/>
        <v>1626.63</v>
      </c>
      <c r="G646" s="41">
        <f t="shared" si="42"/>
        <v>1631.1</v>
      </c>
      <c r="H646" s="41">
        <f t="shared" si="42"/>
        <v>1642.5</v>
      </c>
      <c r="I646" s="41">
        <f t="shared" si="42"/>
        <v>1893.72</v>
      </c>
      <c r="J646" s="41">
        <f t="shared" si="42"/>
        <v>2082.44</v>
      </c>
      <c r="K646" s="41">
        <f t="shared" si="42"/>
        <v>2348.27</v>
      </c>
      <c r="L646" s="41">
        <f t="shared" si="42"/>
        <v>2483.88</v>
      </c>
      <c r="M646" s="41">
        <f t="shared" si="42"/>
        <v>2511.52</v>
      </c>
      <c r="N646" s="41">
        <f t="shared" si="42"/>
        <v>2489.4699999999998</v>
      </c>
      <c r="O646" s="41">
        <f t="shared" si="42"/>
        <v>2497.41</v>
      </c>
      <c r="P646" s="41">
        <f t="shared" si="42"/>
        <v>2494.96</v>
      </c>
      <c r="Q646" s="41">
        <f t="shared" si="42"/>
        <v>2422.23</v>
      </c>
      <c r="R646" s="41">
        <f t="shared" si="42"/>
        <v>2307.0499999999997</v>
      </c>
      <c r="S646" s="41">
        <f t="shared" si="42"/>
        <v>2371.06</v>
      </c>
      <c r="T646" s="41">
        <f t="shared" si="42"/>
        <v>2417.4299999999998</v>
      </c>
      <c r="U646" s="41">
        <f t="shared" si="42"/>
        <v>2477.9699999999998</v>
      </c>
      <c r="V646" s="41">
        <f t="shared" si="42"/>
        <v>2574.2600000000002</v>
      </c>
      <c r="W646" s="41">
        <f t="shared" si="42"/>
        <v>2565.6</v>
      </c>
      <c r="X646" s="41">
        <f t="shared" si="42"/>
        <v>2101.96</v>
      </c>
      <c r="Y646" s="41">
        <f t="shared" si="42"/>
        <v>1979.67</v>
      </c>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row>
    <row r="647" spans="1:75" ht="12" x14ac:dyDescent="0.2">
      <c r="A647" s="33">
        <v>2</v>
      </c>
      <c r="B647" s="41">
        <f t="shared" ref="B647:Y657" si="43">B579</f>
        <v>1807.17</v>
      </c>
      <c r="C647" s="41">
        <f t="shared" si="43"/>
        <v>1705.53</v>
      </c>
      <c r="D647" s="41">
        <f t="shared" si="43"/>
        <v>1626.6</v>
      </c>
      <c r="E647" s="41">
        <f t="shared" si="43"/>
        <v>1612.57</v>
      </c>
      <c r="F647" s="41">
        <f t="shared" si="43"/>
        <v>1603.3700000000001</v>
      </c>
      <c r="G647" s="41">
        <f t="shared" si="43"/>
        <v>1621.8</v>
      </c>
      <c r="H647" s="41">
        <f t="shared" si="43"/>
        <v>1591.63</v>
      </c>
      <c r="I647" s="41">
        <f t="shared" si="43"/>
        <v>1801.55</v>
      </c>
      <c r="J647" s="41">
        <f t="shared" si="43"/>
        <v>2071.7799999999997</v>
      </c>
      <c r="K647" s="41">
        <f t="shared" si="43"/>
        <v>2255.5899999999997</v>
      </c>
      <c r="L647" s="41">
        <f t="shared" si="43"/>
        <v>2271.5</v>
      </c>
      <c r="M647" s="41">
        <f t="shared" si="43"/>
        <v>2326.48</v>
      </c>
      <c r="N647" s="41">
        <f t="shared" si="43"/>
        <v>2320.39</v>
      </c>
      <c r="O647" s="41">
        <f t="shared" si="43"/>
        <v>2291.36</v>
      </c>
      <c r="P647" s="41">
        <f t="shared" si="43"/>
        <v>2276.29</v>
      </c>
      <c r="Q647" s="41">
        <f t="shared" si="43"/>
        <v>2257.0499999999997</v>
      </c>
      <c r="R647" s="41">
        <f t="shared" si="43"/>
        <v>2206.5499999999997</v>
      </c>
      <c r="S647" s="41">
        <f t="shared" si="43"/>
        <v>2253.5099999999998</v>
      </c>
      <c r="T647" s="41">
        <f t="shared" si="43"/>
        <v>2256.5499999999997</v>
      </c>
      <c r="U647" s="41">
        <f t="shared" si="43"/>
        <v>2403.2199999999998</v>
      </c>
      <c r="V647" s="41">
        <f t="shared" si="43"/>
        <v>2457.69</v>
      </c>
      <c r="W647" s="41">
        <f t="shared" si="43"/>
        <v>2448.5899999999997</v>
      </c>
      <c r="X647" s="41">
        <f t="shared" si="43"/>
        <v>2052.09</v>
      </c>
      <c r="Y647" s="41">
        <f t="shared" si="43"/>
        <v>1868.53</v>
      </c>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row>
    <row r="648" spans="1:75" ht="12" x14ac:dyDescent="0.2">
      <c r="A648" s="33">
        <v>3</v>
      </c>
      <c r="B648" s="41">
        <f t="shared" si="43"/>
        <v>1798.04</v>
      </c>
      <c r="C648" s="41">
        <f t="shared" si="43"/>
        <v>1701.93</v>
      </c>
      <c r="D648" s="41">
        <f t="shared" si="43"/>
        <v>1618.44</v>
      </c>
      <c r="E648" s="41">
        <f t="shared" si="43"/>
        <v>1602.3600000000001</v>
      </c>
      <c r="F648" s="41">
        <f t="shared" si="43"/>
        <v>1599.3600000000001</v>
      </c>
      <c r="G648" s="41">
        <f t="shared" si="43"/>
        <v>1607.95</v>
      </c>
      <c r="H648" s="41">
        <f t="shared" si="43"/>
        <v>1625.3600000000001</v>
      </c>
      <c r="I648" s="41">
        <f t="shared" si="43"/>
        <v>1844.08</v>
      </c>
      <c r="J648" s="41">
        <f t="shared" si="43"/>
        <v>2095.5499999999997</v>
      </c>
      <c r="K648" s="41">
        <f t="shared" si="43"/>
        <v>2444.3199999999997</v>
      </c>
      <c r="L648" s="41">
        <f t="shared" si="43"/>
        <v>2499.13</v>
      </c>
      <c r="M648" s="41">
        <f t="shared" si="43"/>
        <v>2524.71</v>
      </c>
      <c r="N648" s="41">
        <f t="shared" si="43"/>
        <v>2514.15</v>
      </c>
      <c r="O648" s="41">
        <f t="shared" si="43"/>
        <v>2500.5500000000002</v>
      </c>
      <c r="P648" s="41">
        <f t="shared" si="43"/>
        <v>2481.54</v>
      </c>
      <c r="Q648" s="41">
        <f t="shared" si="43"/>
        <v>2440.9499999999998</v>
      </c>
      <c r="R648" s="41">
        <f t="shared" si="43"/>
        <v>2390.6999999999998</v>
      </c>
      <c r="S648" s="41">
        <f t="shared" si="43"/>
        <v>2416.87</v>
      </c>
      <c r="T648" s="41">
        <f t="shared" si="43"/>
        <v>2366.87</v>
      </c>
      <c r="U648" s="41">
        <f t="shared" si="43"/>
        <v>2418.2599999999998</v>
      </c>
      <c r="V648" s="41">
        <f t="shared" si="43"/>
        <v>2494.4699999999998</v>
      </c>
      <c r="W648" s="41">
        <f t="shared" si="43"/>
        <v>2544.96</v>
      </c>
      <c r="X648" s="41">
        <f t="shared" si="43"/>
        <v>2122.5299999999997</v>
      </c>
      <c r="Y648" s="41">
        <f t="shared" si="43"/>
        <v>1964.63</v>
      </c>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row>
    <row r="649" spans="1:75" ht="12" x14ac:dyDescent="0.2">
      <c r="A649" s="33">
        <v>4</v>
      </c>
      <c r="B649" s="41">
        <f t="shared" si="43"/>
        <v>1739.21</v>
      </c>
      <c r="C649" s="41">
        <f t="shared" si="43"/>
        <v>1669.23</v>
      </c>
      <c r="D649" s="41">
        <f t="shared" si="43"/>
        <v>1624.6</v>
      </c>
      <c r="E649" s="41">
        <f t="shared" si="43"/>
        <v>1620.53</v>
      </c>
      <c r="F649" s="41">
        <f t="shared" si="43"/>
        <v>1615.63</v>
      </c>
      <c r="G649" s="41">
        <f t="shared" si="43"/>
        <v>1600.95</v>
      </c>
      <c r="H649" s="41">
        <f t="shared" si="43"/>
        <v>1558.53</v>
      </c>
      <c r="I649" s="41">
        <f t="shared" si="43"/>
        <v>1689.48</v>
      </c>
      <c r="J649" s="41">
        <f t="shared" si="43"/>
        <v>1976.81</v>
      </c>
      <c r="K649" s="41">
        <f t="shared" si="43"/>
        <v>2138.4299999999998</v>
      </c>
      <c r="L649" s="41">
        <f t="shared" si="43"/>
        <v>2260.62</v>
      </c>
      <c r="M649" s="41">
        <f t="shared" si="43"/>
        <v>2268.86</v>
      </c>
      <c r="N649" s="41">
        <f t="shared" si="43"/>
        <v>2267.8199999999997</v>
      </c>
      <c r="O649" s="41">
        <f t="shared" si="43"/>
        <v>2266.3399999999997</v>
      </c>
      <c r="P649" s="41">
        <f t="shared" si="43"/>
        <v>2365.2199999999998</v>
      </c>
      <c r="Q649" s="41">
        <f t="shared" si="43"/>
        <v>2272.44</v>
      </c>
      <c r="R649" s="41">
        <f t="shared" si="43"/>
        <v>2267.11</v>
      </c>
      <c r="S649" s="41">
        <f t="shared" si="43"/>
        <v>2317.29</v>
      </c>
      <c r="T649" s="41">
        <f t="shared" si="43"/>
        <v>2322.3199999999997</v>
      </c>
      <c r="U649" s="41">
        <f t="shared" si="43"/>
        <v>2420.31</v>
      </c>
      <c r="V649" s="41">
        <f t="shared" si="43"/>
        <v>2483.8200000000002</v>
      </c>
      <c r="W649" s="41">
        <f t="shared" si="43"/>
        <v>2502.17</v>
      </c>
      <c r="X649" s="41">
        <f t="shared" si="43"/>
        <v>2105.75</v>
      </c>
      <c r="Y649" s="41">
        <f t="shared" si="43"/>
        <v>1940.51</v>
      </c>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row>
    <row r="650" spans="1:75" ht="12" x14ac:dyDescent="0.2">
      <c r="A650" s="33">
        <v>5</v>
      </c>
      <c r="B650" s="41">
        <f t="shared" si="43"/>
        <v>1744</v>
      </c>
      <c r="C650" s="41">
        <f t="shared" si="43"/>
        <v>1621.8600000000001</v>
      </c>
      <c r="D650" s="41">
        <f t="shared" si="43"/>
        <v>1587.72</v>
      </c>
      <c r="E650" s="41">
        <f t="shared" si="43"/>
        <v>1570.6100000000001</v>
      </c>
      <c r="F650" s="41">
        <f t="shared" si="43"/>
        <v>1584.26</v>
      </c>
      <c r="G650" s="41">
        <f t="shared" si="43"/>
        <v>1631.17</v>
      </c>
      <c r="H650" s="41">
        <f t="shared" si="43"/>
        <v>1740.76</v>
      </c>
      <c r="I650" s="41">
        <f t="shared" si="43"/>
        <v>2086.25</v>
      </c>
      <c r="J650" s="41">
        <f t="shared" si="43"/>
        <v>2409.12</v>
      </c>
      <c r="K650" s="41">
        <f t="shared" si="43"/>
        <v>2489.9699999999998</v>
      </c>
      <c r="L650" s="41">
        <f t="shared" si="43"/>
        <v>2500.85</v>
      </c>
      <c r="M650" s="41">
        <f t="shared" si="43"/>
        <v>2553.12</v>
      </c>
      <c r="N650" s="41">
        <f t="shared" si="43"/>
        <v>2524.27</v>
      </c>
      <c r="O650" s="41">
        <f t="shared" si="43"/>
        <v>2544.4</v>
      </c>
      <c r="P650" s="41">
        <f t="shared" si="43"/>
        <v>2529.71</v>
      </c>
      <c r="Q650" s="41">
        <f t="shared" si="43"/>
        <v>2515.19</v>
      </c>
      <c r="R650" s="41">
        <f t="shared" si="43"/>
        <v>2494.7600000000002</v>
      </c>
      <c r="S650" s="41">
        <f t="shared" si="43"/>
        <v>2405.96</v>
      </c>
      <c r="T650" s="41">
        <f t="shared" si="43"/>
        <v>2390.5</v>
      </c>
      <c r="U650" s="41">
        <f t="shared" si="43"/>
        <v>2366.6999999999998</v>
      </c>
      <c r="V650" s="41">
        <f t="shared" si="43"/>
        <v>2502.3200000000002</v>
      </c>
      <c r="W650" s="41">
        <f t="shared" si="43"/>
        <v>2427.46</v>
      </c>
      <c r="X650" s="41">
        <f t="shared" si="43"/>
        <v>2096.9899999999998</v>
      </c>
      <c r="Y650" s="41">
        <f t="shared" si="43"/>
        <v>1866.9</v>
      </c>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row>
    <row r="651" spans="1:75" ht="12" x14ac:dyDescent="0.2">
      <c r="A651" s="33">
        <v>6</v>
      </c>
      <c r="B651" s="41">
        <f t="shared" si="43"/>
        <v>1739.98</v>
      </c>
      <c r="C651" s="41">
        <f t="shared" si="43"/>
        <v>1624.28</v>
      </c>
      <c r="D651" s="41">
        <f t="shared" si="43"/>
        <v>1587.83</v>
      </c>
      <c r="E651" s="41">
        <f t="shared" si="43"/>
        <v>1587.07</v>
      </c>
      <c r="F651" s="41">
        <f t="shared" si="43"/>
        <v>1613.73</v>
      </c>
      <c r="G651" s="41">
        <f t="shared" si="43"/>
        <v>1672.79</v>
      </c>
      <c r="H651" s="41">
        <f t="shared" si="43"/>
        <v>1871.7</v>
      </c>
      <c r="I651" s="41">
        <f t="shared" si="43"/>
        <v>2139.8399999999997</v>
      </c>
      <c r="J651" s="41">
        <f t="shared" si="43"/>
        <v>2568.62</v>
      </c>
      <c r="K651" s="41">
        <f t="shared" si="43"/>
        <v>2642.37</v>
      </c>
      <c r="L651" s="41">
        <f t="shared" si="43"/>
        <v>2644.38</v>
      </c>
      <c r="M651" s="41">
        <f t="shared" si="43"/>
        <v>2678.85</v>
      </c>
      <c r="N651" s="41">
        <f t="shared" si="43"/>
        <v>2676.56</v>
      </c>
      <c r="O651" s="41">
        <f t="shared" si="43"/>
        <v>2682.5</v>
      </c>
      <c r="P651" s="41">
        <f t="shared" si="43"/>
        <v>2676.88</v>
      </c>
      <c r="Q651" s="41">
        <f t="shared" si="43"/>
        <v>2656.91</v>
      </c>
      <c r="R651" s="41">
        <f t="shared" si="43"/>
        <v>2644.48</v>
      </c>
      <c r="S651" s="41">
        <f t="shared" si="43"/>
        <v>2592.39</v>
      </c>
      <c r="T651" s="41">
        <f t="shared" si="43"/>
        <v>2579.12</v>
      </c>
      <c r="U651" s="41">
        <f t="shared" si="43"/>
        <v>2580.77</v>
      </c>
      <c r="V651" s="41">
        <f t="shared" si="43"/>
        <v>2658.44</v>
      </c>
      <c r="W651" s="41">
        <f t="shared" si="43"/>
        <v>2553.38</v>
      </c>
      <c r="X651" s="41">
        <f t="shared" si="43"/>
        <v>2079.79</v>
      </c>
      <c r="Y651" s="41">
        <f t="shared" si="43"/>
        <v>1979.01</v>
      </c>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row>
    <row r="652" spans="1:75" ht="12" x14ac:dyDescent="0.2">
      <c r="A652" s="33">
        <v>7</v>
      </c>
      <c r="B652" s="41">
        <f t="shared" si="43"/>
        <v>1711.31</v>
      </c>
      <c r="C652" s="41">
        <f t="shared" si="43"/>
        <v>1571.3</v>
      </c>
      <c r="D652" s="41">
        <f t="shared" si="43"/>
        <v>1453.6499999999999</v>
      </c>
      <c r="E652" s="41">
        <f t="shared" si="43"/>
        <v>1443.53</v>
      </c>
      <c r="F652" s="41">
        <f t="shared" si="43"/>
        <v>1531.03</v>
      </c>
      <c r="G652" s="41">
        <f t="shared" si="43"/>
        <v>1647.59</v>
      </c>
      <c r="H652" s="41">
        <f t="shared" si="43"/>
        <v>1805.73</v>
      </c>
      <c r="I652" s="41">
        <f t="shared" si="43"/>
        <v>2136.8399999999997</v>
      </c>
      <c r="J652" s="41">
        <f t="shared" si="43"/>
        <v>2518.9</v>
      </c>
      <c r="K652" s="41">
        <f t="shared" si="43"/>
        <v>2590.7800000000002</v>
      </c>
      <c r="L652" s="41">
        <f t="shared" si="43"/>
        <v>2591.29</v>
      </c>
      <c r="M652" s="41">
        <f t="shared" si="43"/>
        <v>2648.46</v>
      </c>
      <c r="N652" s="41">
        <f t="shared" si="43"/>
        <v>2626.11</v>
      </c>
      <c r="O652" s="41">
        <f t="shared" si="43"/>
        <v>2635.03</v>
      </c>
      <c r="P652" s="41">
        <f t="shared" si="43"/>
        <v>2619.27</v>
      </c>
      <c r="Q652" s="41">
        <f t="shared" si="43"/>
        <v>2607.69</v>
      </c>
      <c r="R652" s="41">
        <f t="shared" si="43"/>
        <v>2596.7800000000002</v>
      </c>
      <c r="S652" s="41">
        <f t="shared" si="43"/>
        <v>2516.92</v>
      </c>
      <c r="T652" s="41">
        <f t="shared" si="43"/>
        <v>2519.83</v>
      </c>
      <c r="U652" s="41">
        <f t="shared" si="43"/>
        <v>2557.09</v>
      </c>
      <c r="V652" s="41">
        <f t="shared" si="43"/>
        <v>2621.7</v>
      </c>
      <c r="W652" s="41">
        <f t="shared" si="43"/>
        <v>2598.02</v>
      </c>
      <c r="X652" s="41">
        <f t="shared" si="43"/>
        <v>2246.4</v>
      </c>
      <c r="Y652" s="41">
        <f t="shared" si="43"/>
        <v>2044.74</v>
      </c>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row>
    <row r="653" spans="1:75" ht="12" x14ac:dyDescent="0.2">
      <c r="A653" s="33">
        <v>8</v>
      </c>
      <c r="B653" s="41">
        <f t="shared" si="43"/>
        <v>2047.6200000000001</v>
      </c>
      <c r="C653" s="41">
        <f t="shared" si="43"/>
        <v>1889.89</v>
      </c>
      <c r="D653" s="41">
        <f t="shared" si="43"/>
        <v>1789.38</v>
      </c>
      <c r="E653" s="41">
        <f t="shared" si="43"/>
        <v>1764.97</v>
      </c>
      <c r="F653" s="41">
        <f t="shared" si="43"/>
        <v>1745.3600000000001</v>
      </c>
      <c r="G653" s="41">
        <f t="shared" si="43"/>
        <v>1733.95</v>
      </c>
      <c r="H653" s="41">
        <f t="shared" si="43"/>
        <v>1714.3600000000001</v>
      </c>
      <c r="I653" s="41">
        <f t="shared" si="43"/>
        <v>2040.59</v>
      </c>
      <c r="J653" s="41">
        <f t="shared" si="43"/>
        <v>2328.98</v>
      </c>
      <c r="K653" s="41">
        <f t="shared" si="43"/>
        <v>2515.85</v>
      </c>
      <c r="L653" s="41">
        <f t="shared" si="43"/>
        <v>2594.83</v>
      </c>
      <c r="M653" s="41">
        <f t="shared" si="43"/>
        <v>2613.5</v>
      </c>
      <c r="N653" s="41">
        <f t="shared" si="43"/>
        <v>2599.48</v>
      </c>
      <c r="O653" s="41">
        <f t="shared" si="43"/>
        <v>2582.98</v>
      </c>
      <c r="P653" s="41">
        <f t="shared" si="43"/>
        <v>2577.2600000000002</v>
      </c>
      <c r="Q653" s="41">
        <f t="shared" si="43"/>
        <v>2503.14</v>
      </c>
      <c r="R653" s="41">
        <f t="shared" si="43"/>
        <v>2455.06</v>
      </c>
      <c r="S653" s="41">
        <f t="shared" si="43"/>
        <v>2509.86</v>
      </c>
      <c r="T653" s="41">
        <f t="shared" si="43"/>
        <v>2558.11</v>
      </c>
      <c r="U653" s="41">
        <f t="shared" si="43"/>
        <v>2610.4299999999998</v>
      </c>
      <c r="V653" s="41">
        <f t="shared" si="43"/>
        <v>2631.86</v>
      </c>
      <c r="W653" s="41">
        <f t="shared" si="43"/>
        <v>2634.88</v>
      </c>
      <c r="X653" s="41">
        <f t="shared" si="43"/>
        <v>2296.69</v>
      </c>
      <c r="Y653" s="41">
        <f t="shared" si="43"/>
        <v>2041.78</v>
      </c>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row>
    <row r="654" spans="1:75" ht="12" x14ac:dyDescent="0.2">
      <c r="A654" s="33">
        <v>9</v>
      </c>
      <c r="B654" s="41">
        <f t="shared" si="43"/>
        <v>1984.79</v>
      </c>
      <c r="C654" s="41">
        <f t="shared" si="43"/>
        <v>1810.23</v>
      </c>
      <c r="D654" s="41">
        <f t="shared" si="43"/>
        <v>1708.8</v>
      </c>
      <c r="E654" s="41">
        <f t="shared" si="43"/>
        <v>1663.27</v>
      </c>
      <c r="F654" s="41">
        <f t="shared" si="43"/>
        <v>1654.66</v>
      </c>
      <c r="G654" s="41">
        <f t="shared" si="43"/>
        <v>1678.89</v>
      </c>
      <c r="H654" s="41">
        <f t="shared" si="43"/>
        <v>1729.55</v>
      </c>
      <c r="I654" s="41">
        <f t="shared" si="43"/>
        <v>1997.38</v>
      </c>
      <c r="J654" s="41">
        <f t="shared" si="43"/>
        <v>2249.7599999999998</v>
      </c>
      <c r="K654" s="41">
        <f t="shared" si="43"/>
        <v>2538.67</v>
      </c>
      <c r="L654" s="41">
        <f t="shared" si="43"/>
        <v>2620.9699999999998</v>
      </c>
      <c r="M654" s="41">
        <f t="shared" si="43"/>
        <v>2639.52</v>
      </c>
      <c r="N654" s="41">
        <f t="shared" si="43"/>
        <v>2618.41</v>
      </c>
      <c r="O654" s="41">
        <f t="shared" si="43"/>
        <v>2605.23</v>
      </c>
      <c r="P654" s="41">
        <f t="shared" si="43"/>
        <v>2596.84</v>
      </c>
      <c r="Q654" s="41">
        <f t="shared" si="43"/>
        <v>2541.9900000000002</v>
      </c>
      <c r="R654" s="41">
        <f t="shared" si="43"/>
        <v>2488.96</v>
      </c>
      <c r="S654" s="41">
        <f t="shared" si="43"/>
        <v>2499.4299999999998</v>
      </c>
      <c r="T654" s="41">
        <f t="shared" si="43"/>
        <v>2527</v>
      </c>
      <c r="U654" s="41">
        <f t="shared" si="43"/>
        <v>2592.0300000000002</v>
      </c>
      <c r="V654" s="41">
        <f t="shared" si="43"/>
        <v>2620.7600000000002</v>
      </c>
      <c r="W654" s="41">
        <f t="shared" si="43"/>
        <v>2638.94</v>
      </c>
      <c r="X654" s="41">
        <f t="shared" si="43"/>
        <v>2218.0299999999997</v>
      </c>
      <c r="Y654" s="41">
        <f t="shared" si="43"/>
        <v>2050.1800000000003</v>
      </c>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row>
    <row r="655" spans="1:75" ht="12" x14ac:dyDescent="0.2">
      <c r="A655" s="33">
        <v>10</v>
      </c>
      <c r="B655" s="41">
        <f t="shared" si="43"/>
        <v>1830.29</v>
      </c>
      <c r="C655" s="41">
        <f t="shared" si="43"/>
        <v>1659.99</v>
      </c>
      <c r="D655" s="41">
        <f t="shared" si="43"/>
        <v>1613.74</v>
      </c>
      <c r="E655" s="41">
        <f t="shared" si="43"/>
        <v>1614.13</v>
      </c>
      <c r="F655" s="41">
        <f t="shared" si="43"/>
        <v>1613.8</v>
      </c>
      <c r="G655" s="41">
        <f t="shared" si="43"/>
        <v>1618.88</v>
      </c>
      <c r="H655" s="41">
        <f t="shared" si="43"/>
        <v>1622.49</v>
      </c>
      <c r="I655" s="41">
        <f t="shared" si="43"/>
        <v>1889.38</v>
      </c>
      <c r="J655" s="41">
        <f t="shared" si="43"/>
        <v>2189.85</v>
      </c>
      <c r="K655" s="41">
        <f t="shared" si="43"/>
        <v>2517.33</v>
      </c>
      <c r="L655" s="41">
        <f t="shared" si="43"/>
        <v>2615.54</v>
      </c>
      <c r="M655" s="41">
        <f t="shared" si="43"/>
        <v>2625.81</v>
      </c>
      <c r="N655" s="41">
        <f t="shared" si="43"/>
        <v>2623.07</v>
      </c>
      <c r="O655" s="41">
        <f t="shared" si="43"/>
        <v>2607.85</v>
      </c>
      <c r="P655" s="41">
        <f t="shared" si="43"/>
        <v>2601.42</v>
      </c>
      <c r="Q655" s="41">
        <f t="shared" si="43"/>
        <v>2520.59</v>
      </c>
      <c r="R655" s="41">
        <f t="shared" si="43"/>
        <v>2430.56</v>
      </c>
      <c r="S655" s="41">
        <f t="shared" si="43"/>
        <v>2452.98</v>
      </c>
      <c r="T655" s="41">
        <f t="shared" si="43"/>
        <v>2451.7399999999998</v>
      </c>
      <c r="U655" s="41">
        <f t="shared" si="43"/>
        <v>2477.06</v>
      </c>
      <c r="V655" s="41">
        <f t="shared" si="43"/>
        <v>2551.09</v>
      </c>
      <c r="W655" s="41">
        <f t="shared" si="43"/>
        <v>2585.14</v>
      </c>
      <c r="X655" s="41">
        <f t="shared" si="43"/>
        <v>2175.7799999999997</v>
      </c>
      <c r="Y655" s="41">
        <f t="shared" si="43"/>
        <v>2039.06</v>
      </c>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row>
    <row r="656" spans="1:75" ht="12" x14ac:dyDescent="0.2">
      <c r="A656" s="33">
        <v>11</v>
      </c>
      <c r="B656" s="41">
        <f t="shared" si="43"/>
        <v>1978.95</v>
      </c>
      <c r="C656" s="41">
        <f t="shared" si="43"/>
        <v>1780.9</v>
      </c>
      <c r="D656" s="41">
        <f t="shared" si="43"/>
        <v>1703.02</v>
      </c>
      <c r="E656" s="41">
        <f t="shared" si="43"/>
        <v>1677.03</v>
      </c>
      <c r="F656" s="41">
        <f t="shared" si="43"/>
        <v>1657.92</v>
      </c>
      <c r="G656" s="41">
        <f t="shared" si="43"/>
        <v>1670.82</v>
      </c>
      <c r="H656" s="41">
        <f t="shared" si="43"/>
        <v>1646.6200000000001</v>
      </c>
      <c r="I656" s="41">
        <f t="shared" si="43"/>
        <v>1911.04</v>
      </c>
      <c r="J656" s="41">
        <f t="shared" si="43"/>
        <v>2195.2399999999998</v>
      </c>
      <c r="K656" s="41">
        <f t="shared" si="43"/>
        <v>2564.4699999999998</v>
      </c>
      <c r="L656" s="41">
        <f t="shared" si="43"/>
        <v>2633.83</v>
      </c>
      <c r="M656" s="41">
        <f t="shared" si="43"/>
        <v>2656.79</v>
      </c>
      <c r="N656" s="41">
        <f t="shared" si="43"/>
        <v>2661.98</v>
      </c>
      <c r="O656" s="41">
        <f t="shared" si="43"/>
        <v>2653.1</v>
      </c>
      <c r="P656" s="41">
        <f t="shared" si="43"/>
        <v>2648.52</v>
      </c>
      <c r="Q656" s="41">
        <f t="shared" si="43"/>
        <v>2610.0700000000002</v>
      </c>
      <c r="R656" s="41">
        <f t="shared" si="43"/>
        <v>2547.62</v>
      </c>
      <c r="S656" s="41">
        <f t="shared" si="43"/>
        <v>2609.16</v>
      </c>
      <c r="T656" s="41">
        <f t="shared" si="43"/>
        <v>2628.8</v>
      </c>
      <c r="U656" s="41">
        <f t="shared" si="43"/>
        <v>2649.67</v>
      </c>
      <c r="V656" s="41">
        <f t="shared" si="43"/>
        <v>2678.73</v>
      </c>
      <c r="W656" s="41">
        <f t="shared" si="43"/>
        <v>2692.29</v>
      </c>
      <c r="X656" s="41">
        <f t="shared" si="43"/>
        <v>2401.7199999999998</v>
      </c>
      <c r="Y656" s="41">
        <f t="shared" si="43"/>
        <v>2080.81</v>
      </c>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row>
    <row r="657" spans="1:75" ht="12" x14ac:dyDescent="0.2">
      <c r="A657" s="33">
        <v>12</v>
      </c>
      <c r="B657" s="41">
        <f t="shared" si="43"/>
        <v>1877.1200000000001</v>
      </c>
      <c r="C657" s="41">
        <f t="shared" si="43"/>
        <v>1744.56</v>
      </c>
      <c r="D657" s="41">
        <f t="shared" si="43"/>
        <v>1664.8</v>
      </c>
      <c r="E657" s="41">
        <f t="shared" si="43"/>
        <v>1631.3</v>
      </c>
      <c r="F657" s="41">
        <f t="shared" si="43"/>
        <v>1663.85</v>
      </c>
      <c r="G657" s="41">
        <f t="shared" si="43"/>
        <v>1751.2</v>
      </c>
      <c r="H657" s="41">
        <f t="shared" si="43"/>
        <v>1976.43</v>
      </c>
      <c r="I657" s="41">
        <f t="shared" si="43"/>
        <v>2337.66</v>
      </c>
      <c r="J657" s="41">
        <f t="shared" si="43"/>
        <v>2677.57</v>
      </c>
      <c r="K657" s="41">
        <f t="shared" si="43"/>
        <v>2749.87</v>
      </c>
      <c r="L657" s="41">
        <f t="shared" si="43"/>
        <v>2758.11</v>
      </c>
      <c r="M657" s="41">
        <f t="shared" si="43"/>
        <v>2782.8</v>
      </c>
      <c r="N657" s="41">
        <f t="shared" si="43"/>
        <v>2761.16</v>
      </c>
      <c r="O657" s="41">
        <f t="shared" si="43"/>
        <v>2769.39</v>
      </c>
      <c r="P657" s="41">
        <f t="shared" si="43"/>
        <v>2775.37</v>
      </c>
      <c r="Q657" s="41">
        <f t="shared" ref="Q657:Y657" si="44">Q589</f>
        <v>2746.73</v>
      </c>
      <c r="R657" s="41">
        <f t="shared" si="44"/>
        <v>2740.57</v>
      </c>
      <c r="S657" s="41">
        <f t="shared" si="44"/>
        <v>2710.98</v>
      </c>
      <c r="T657" s="41">
        <f t="shared" si="44"/>
        <v>2670.51</v>
      </c>
      <c r="U657" s="41">
        <f t="shared" si="44"/>
        <v>2635.86</v>
      </c>
      <c r="V657" s="41">
        <f t="shared" si="44"/>
        <v>2643.79</v>
      </c>
      <c r="W657" s="41">
        <f t="shared" si="44"/>
        <v>2601.86</v>
      </c>
      <c r="X657" s="41">
        <f t="shared" si="44"/>
        <v>2145.9</v>
      </c>
      <c r="Y657" s="41">
        <f t="shared" si="44"/>
        <v>1974.94</v>
      </c>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row>
    <row r="658" spans="1:75" ht="12" x14ac:dyDescent="0.2">
      <c r="A658" s="33">
        <v>13</v>
      </c>
      <c r="B658" s="41">
        <f t="shared" ref="B658:Y668" si="45">B590</f>
        <v>1808.72</v>
      </c>
      <c r="C658" s="41">
        <f t="shared" si="45"/>
        <v>1643.34</v>
      </c>
      <c r="D658" s="41">
        <f t="shared" si="45"/>
        <v>1565.6200000000001</v>
      </c>
      <c r="E658" s="41">
        <f t="shared" si="45"/>
        <v>1546.25</v>
      </c>
      <c r="F658" s="41">
        <f t="shared" si="45"/>
        <v>1621.03</v>
      </c>
      <c r="G658" s="41">
        <f t="shared" si="45"/>
        <v>1710.46</v>
      </c>
      <c r="H658" s="41">
        <f t="shared" si="45"/>
        <v>1893.3</v>
      </c>
      <c r="I658" s="41">
        <f t="shared" si="45"/>
        <v>2151.65</v>
      </c>
      <c r="J658" s="41">
        <f t="shared" si="45"/>
        <v>2530.0700000000002</v>
      </c>
      <c r="K658" s="41">
        <f t="shared" si="45"/>
        <v>2701.7400000000002</v>
      </c>
      <c r="L658" s="41">
        <f t="shared" si="45"/>
        <v>2737.91</v>
      </c>
      <c r="M658" s="41">
        <f t="shared" si="45"/>
        <v>2726.39</v>
      </c>
      <c r="N658" s="41">
        <f t="shared" si="45"/>
        <v>2716.76</v>
      </c>
      <c r="O658" s="41">
        <f t="shared" si="45"/>
        <v>2730.92</v>
      </c>
      <c r="P658" s="41">
        <f t="shared" si="45"/>
        <v>2818.59</v>
      </c>
      <c r="Q658" s="41">
        <f t="shared" si="45"/>
        <v>2848.92</v>
      </c>
      <c r="R658" s="41">
        <f t="shared" si="45"/>
        <v>2763.03</v>
      </c>
      <c r="S658" s="41">
        <f t="shared" si="45"/>
        <v>2741.11</v>
      </c>
      <c r="T658" s="41">
        <f t="shared" si="45"/>
        <v>2729.46</v>
      </c>
      <c r="U658" s="41">
        <f t="shared" si="45"/>
        <v>2729.87</v>
      </c>
      <c r="V658" s="41">
        <f t="shared" si="45"/>
        <v>2777.61</v>
      </c>
      <c r="W658" s="41">
        <f t="shared" si="45"/>
        <v>2633.34</v>
      </c>
      <c r="X658" s="41">
        <f t="shared" si="45"/>
        <v>2143.33</v>
      </c>
      <c r="Y658" s="41">
        <f t="shared" si="45"/>
        <v>1986.99</v>
      </c>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row>
    <row r="659" spans="1:75" ht="12" x14ac:dyDescent="0.2">
      <c r="A659" s="33">
        <v>14</v>
      </c>
      <c r="B659" s="41">
        <f t="shared" si="45"/>
        <v>1834.1</v>
      </c>
      <c r="C659" s="41">
        <f t="shared" si="45"/>
        <v>1733.35</v>
      </c>
      <c r="D659" s="41">
        <f t="shared" si="45"/>
        <v>1590.67</v>
      </c>
      <c r="E659" s="41">
        <f t="shared" si="45"/>
        <v>1568.04</v>
      </c>
      <c r="F659" s="41">
        <f t="shared" si="45"/>
        <v>1583.32</v>
      </c>
      <c r="G659" s="41">
        <f t="shared" si="45"/>
        <v>1754.77</v>
      </c>
      <c r="H659" s="41">
        <f t="shared" si="45"/>
        <v>2009.99</v>
      </c>
      <c r="I659" s="41">
        <f t="shared" si="45"/>
        <v>2395.7399999999998</v>
      </c>
      <c r="J659" s="41">
        <f t="shared" si="45"/>
        <v>2702.54</v>
      </c>
      <c r="K659" s="41">
        <f t="shared" si="45"/>
        <v>2831.25</v>
      </c>
      <c r="L659" s="41">
        <f t="shared" si="45"/>
        <v>2907.8</v>
      </c>
      <c r="M659" s="41">
        <f t="shared" si="45"/>
        <v>2876.78</v>
      </c>
      <c r="N659" s="41">
        <f t="shared" si="45"/>
        <v>2842.65</v>
      </c>
      <c r="O659" s="41">
        <f t="shared" si="45"/>
        <v>2886.9</v>
      </c>
      <c r="P659" s="41">
        <f t="shared" si="45"/>
        <v>2973.5</v>
      </c>
      <c r="Q659" s="41">
        <f t="shared" si="45"/>
        <v>2939.76</v>
      </c>
      <c r="R659" s="41">
        <f t="shared" si="45"/>
        <v>2862.42</v>
      </c>
      <c r="S659" s="41">
        <f t="shared" si="45"/>
        <v>2833.41</v>
      </c>
      <c r="T659" s="41">
        <f t="shared" si="45"/>
        <v>2776.47</v>
      </c>
      <c r="U659" s="41">
        <f t="shared" si="45"/>
        <v>2737.36</v>
      </c>
      <c r="V659" s="41">
        <f t="shared" si="45"/>
        <v>2846.85</v>
      </c>
      <c r="W659" s="41">
        <f t="shared" si="45"/>
        <v>2701.19</v>
      </c>
      <c r="X659" s="41">
        <f t="shared" si="45"/>
        <v>2273.85</v>
      </c>
      <c r="Y659" s="41">
        <f t="shared" si="45"/>
        <v>2065.6999999999998</v>
      </c>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row>
    <row r="660" spans="1:75" ht="12" x14ac:dyDescent="0.2">
      <c r="A660" s="33">
        <v>15</v>
      </c>
      <c r="B660" s="41">
        <f t="shared" si="45"/>
        <v>1864.41</v>
      </c>
      <c r="C660" s="41">
        <f t="shared" si="45"/>
        <v>1779.8600000000001</v>
      </c>
      <c r="D660" s="41">
        <f t="shared" si="45"/>
        <v>1689.1200000000001</v>
      </c>
      <c r="E660" s="41">
        <f t="shared" si="45"/>
        <v>1646.23</v>
      </c>
      <c r="F660" s="41">
        <f t="shared" si="45"/>
        <v>1696.49</v>
      </c>
      <c r="G660" s="41">
        <f t="shared" si="45"/>
        <v>1854.47</v>
      </c>
      <c r="H660" s="41">
        <f t="shared" si="45"/>
        <v>2056.79</v>
      </c>
      <c r="I660" s="41">
        <f t="shared" si="45"/>
        <v>2457.41</v>
      </c>
      <c r="J660" s="41">
        <f t="shared" si="45"/>
        <v>2684.61</v>
      </c>
      <c r="K660" s="41">
        <f t="shared" si="45"/>
        <v>2777.37</v>
      </c>
      <c r="L660" s="41">
        <f t="shared" si="45"/>
        <v>2788.44</v>
      </c>
      <c r="M660" s="41">
        <f t="shared" si="45"/>
        <v>2751.16</v>
      </c>
      <c r="N660" s="41">
        <f t="shared" si="45"/>
        <v>2738.2</v>
      </c>
      <c r="O660" s="41">
        <f t="shared" si="45"/>
        <v>2762.26</v>
      </c>
      <c r="P660" s="41">
        <f t="shared" si="45"/>
        <v>2856.1</v>
      </c>
      <c r="Q660" s="41">
        <f t="shared" si="45"/>
        <v>2791.19</v>
      </c>
      <c r="R660" s="41">
        <f t="shared" si="45"/>
        <v>2755.33</v>
      </c>
      <c r="S660" s="41">
        <f t="shared" si="45"/>
        <v>2735.31</v>
      </c>
      <c r="T660" s="41">
        <f t="shared" si="45"/>
        <v>2742.58</v>
      </c>
      <c r="U660" s="41">
        <f t="shared" si="45"/>
        <v>2731.2</v>
      </c>
      <c r="V660" s="41">
        <f t="shared" si="45"/>
        <v>2749.95</v>
      </c>
      <c r="W660" s="41">
        <f t="shared" si="45"/>
        <v>2672.73</v>
      </c>
      <c r="X660" s="41">
        <f t="shared" si="45"/>
        <v>2396.3399999999997</v>
      </c>
      <c r="Y660" s="41">
        <f t="shared" si="45"/>
        <v>2077</v>
      </c>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row>
    <row r="661" spans="1:75" ht="12" x14ac:dyDescent="0.2">
      <c r="A661" s="33">
        <v>16</v>
      </c>
      <c r="B661" s="41">
        <f t="shared" si="45"/>
        <v>1802.3700000000001</v>
      </c>
      <c r="C661" s="41">
        <f t="shared" si="45"/>
        <v>1630.26</v>
      </c>
      <c r="D661" s="41">
        <f t="shared" si="45"/>
        <v>1505.1100000000001</v>
      </c>
      <c r="E661" s="41">
        <f t="shared" si="45"/>
        <v>1438.1299999999999</v>
      </c>
      <c r="F661" s="41">
        <f t="shared" si="45"/>
        <v>1525.68</v>
      </c>
      <c r="G661" s="41">
        <f t="shared" si="45"/>
        <v>1723.1</v>
      </c>
      <c r="H661" s="41">
        <f t="shared" si="45"/>
        <v>1979.43</v>
      </c>
      <c r="I661" s="41">
        <f t="shared" si="45"/>
        <v>2241.23</v>
      </c>
      <c r="J661" s="41">
        <f t="shared" si="45"/>
        <v>2569.41</v>
      </c>
      <c r="K661" s="41">
        <f t="shared" si="45"/>
        <v>2634.52</v>
      </c>
      <c r="L661" s="41">
        <f t="shared" si="45"/>
        <v>2629.67</v>
      </c>
      <c r="M661" s="41">
        <f t="shared" si="45"/>
        <v>2586.39</v>
      </c>
      <c r="N661" s="41">
        <f t="shared" si="45"/>
        <v>2613.96</v>
      </c>
      <c r="O661" s="41">
        <f t="shared" si="45"/>
        <v>2626.21</v>
      </c>
      <c r="P661" s="41">
        <f t="shared" si="45"/>
        <v>2712.61</v>
      </c>
      <c r="Q661" s="41">
        <f t="shared" si="45"/>
        <v>2688.03</v>
      </c>
      <c r="R661" s="41">
        <f t="shared" si="45"/>
        <v>2628.55</v>
      </c>
      <c r="S661" s="41">
        <f t="shared" si="45"/>
        <v>2582.17</v>
      </c>
      <c r="T661" s="41">
        <f t="shared" si="45"/>
        <v>2568.96</v>
      </c>
      <c r="U661" s="41">
        <f t="shared" si="45"/>
        <v>2556.7600000000002</v>
      </c>
      <c r="V661" s="41">
        <f t="shared" si="45"/>
        <v>2604.14</v>
      </c>
      <c r="W661" s="41">
        <f t="shared" si="45"/>
        <v>2627.87</v>
      </c>
      <c r="X661" s="41">
        <f t="shared" si="45"/>
        <v>2332.39</v>
      </c>
      <c r="Y661" s="41">
        <f t="shared" si="45"/>
        <v>2014.17</v>
      </c>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row>
    <row r="662" spans="1:75" ht="12" x14ac:dyDescent="0.2">
      <c r="A662" s="33">
        <v>17</v>
      </c>
      <c r="B662" s="41">
        <f t="shared" si="45"/>
        <v>1910.66</v>
      </c>
      <c r="C662" s="41">
        <f t="shared" si="45"/>
        <v>1857.22</v>
      </c>
      <c r="D662" s="41">
        <f t="shared" si="45"/>
        <v>1693.43</v>
      </c>
      <c r="E662" s="41">
        <f t="shared" si="45"/>
        <v>1614.1</v>
      </c>
      <c r="F662" s="41">
        <f t="shared" si="45"/>
        <v>1604.1200000000001</v>
      </c>
      <c r="G662" s="41">
        <f t="shared" si="45"/>
        <v>1511.03</v>
      </c>
      <c r="H662" s="41">
        <f t="shared" si="45"/>
        <v>1613.73</v>
      </c>
      <c r="I662" s="41">
        <f t="shared" si="45"/>
        <v>1978.38</v>
      </c>
      <c r="J662" s="41">
        <f t="shared" si="45"/>
        <v>2280.29</v>
      </c>
      <c r="K662" s="41">
        <f t="shared" si="45"/>
        <v>2584.73</v>
      </c>
      <c r="L662" s="41">
        <f t="shared" si="45"/>
        <v>2682.47</v>
      </c>
      <c r="M662" s="41">
        <f t="shared" si="45"/>
        <v>2717.1</v>
      </c>
      <c r="N662" s="41">
        <f t="shared" si="45"/>
        <v>2718.45</v>
      </c>
      <c r="O662" s="41">
        <f t="shared" si="45"/>
        <v>2680.59</v>
      </c>
      <c r="P662" s="41">
        <f t="shared" si="45"/>
        <v>2713.7400000000002</v>
      </c>
      <c r="Q662" s="41">
        <f t="shared" si="45"/>
        <v>2698.2400000000002</v>
      </c>
      <c r="R662" s="41">
        <f t="shared" si="45"/>
        <v>2680.83</v>
      </c>
      <c r="S662" s="41">
        <f t="shared" si="45"/>
        <v>2682.56</v>
      </c>
      <c r="T662" s="41">
        <f t="shared" si="45"/>
        <v>2678.29</v>
      </c>
      <c r="U662" s="41">
        <f t="shared" si="45"/>
        <v>2677.98</v>
      </c>
      <c r="V662" s="41">
        <f t="shared" si="45"/>
        <v>2705.64</v>
      </c>
      <c r="W662" s="41">
        <f t="shared" si="45"/>
        <v>2689.43</v>
      </c>
      <c r="X662" s="41">
        <f t="shared" si="45"/>
        <v>2268.5</v>
      </c>
      <c r="Y662" s="41">
        <f t="shared" si="45"/>
        <v>2075.0899999999997</v>
      </c>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row>
    <row r="663" spans="1:75" ht="12" x14ac:dyDescent="0.2">
      <c r="A663" s="33">
        <v>18</v>
      </c>
      <c r="B663" s="41">
        <f t="shared" si="45"/>
        <v>1803.6100000000001</v>
      </c>
      <c r="C663" s="41">
        <f t="shared" si="45"/>
        <v>1658.81</v>
      </c>
      <c r="D663" s="41">
        <f t="shared" si="45"/>
        <v>1600.92</v>
      </c>
      <c r="E663" s="41">
        <f t="shared" si="45"/>
        <v>1471.03</v>
      </c>
      <c r="F663" s="41">
        <f t="shared" si="45"/>
        <v>1432.99</v>
      </c>
      <c r="G663" s="41">
        <f t="shared" si="45"/>
        <v>1368.05</v>
      </c>
      <c r="H663" s="41">
        <f t="shared" si="45"/>
        <v>1361.57</v>
      </c>
      <c r="I663" s="41">
        <f t="shared" si="45"/>
        <v>1668.85</v>
      </c>
      <c r="J663" s="41">
        <f t="shared" si="45"/>
        <v>2139.38</v>
      </c>
      <c r="K663" s="41">
        <f t="shared" si="45"/>
        <v>2513.1799999999998</v>
      </c>
      <c r="L663" s="41">
        <f t="shared" si="45"/>
        <v>2671.28</v>
      </c>
      <c r="M663" s="41">
        <f t="shared" si="45"/>
        <v>2691.3</v>
      </c>
      <c r="N663" s="41">
        <f t="shared" si="45"/>
        <v>2688.41</v>
      </c>
      <c r="O663" s="41">
        <f t="shared" si="45"/>
        <v>2688</v>
      </c>
      <c r="P663" s="41">
        <f t="shared" si="45"/>
        <v>2684.78</v>
      </c>
      <c r="Q663" s="41">
        <f t="shared" si="45"/>
        <v>2646.86</v>
      </c>
      <c r="R663" s="41">
        <f t="shared" si="45"/>
        <v>2520.1999999999998</v>
      </c>
      <c r="S663" s="41">
        <f t="shared" si="45"/>
        <v>2542.75</v>
      </c>
      <c r="T663" s="41">
        <f t="shared" si="45"/>
        <v>2615.64</v>
      </c>
      <c r="U663" s="41">
        <f t="shared" si="45"/>
        <v>2662.13</v>
      </c>
      <c r="V663" s="41">
        <f t="shared" si="45"/>
        <v>2697.8</v>
      </c>
      <c r="W663" s="41">
        <f t="shared" si="45"/>
        <v>2729.07</v>
      </c>
      <c r="X663" s="41">
        <f t="shared" si="45"/>
        <v>2391.3199999999997</v>
      </c>
      <c r="Y663" s="41">
        <f t="shared" si="45"/>
        <v>1987.33</v>
      </c>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row>
    <row r="664" spans="1:75" ht="12" x14ac:dyDescent="0.2">
      <c r="A664" s="33">
        <v>19</v>
      </c>
      <c r="B664" s="41">
        <f t="shared" si="45"/>
        <v>1823.69</v>
      </c>
      <c r="C664" s="41">
        <f t="shared" si="45"/>
        <v>1710.95</v>
      </c>
      <c r="D664" s="41">
        <f t="shared" si="45"/>
        <v>1629.53</v>
      </c>
      <c r="E664" s="41">
        <f t="shared" si="45"/>
        <v>1607.74</v>
      </c>
      <c r="F664" s="41">
        <f t="shared" si="45"/>
        <v>1633.69</v>
      </c>
      <c r="G664" s="41">
        <f t="shared" si="45"/>
        <v>1705.8700000000001</v>
      </c>
      <c r="H664" s="41">
        <f t="shared" si="45"/>
        <v>1945.17</v>
      </c>
      <c r="I664" s="41">
        <f t="shared" si="45"/>
        <v>2320.92</v>
      </c>
      <c r="J664" s="41">
        <f t="shared" si="45"/>
        <v>2688.47</v>
      </c>
      <c r="K664" s="41">
        <f t="shared" si="45"/>
        <v>2783.54</v>
      </c>
      <c r="L664" s="41">
        <f t="shared" si="45"/>
        <v>2813.48</v>
      </c>
      <c r="M664" s="41">
        <f t="shared" si="45"/>
        <v>2792.51</v>
      </c>
      <c r="N664" s="41">
        <f t="shared" si="45"/>
        <v>2727.69</v>
      </c>
      <c r="O664" s="41">
        <f t="shared" si="45"/>
        <v>2771.95</v>
      </c>
      <c r="P664" s="41">
        <f t="shared" si="45"/>
        <v>2844.23</v>
      </c>
      <c r="Q664" s="41">
        <f t="shared" si="45"/>
        <v>2801.17</v>
      </c>
      <c r="R664" s="41">
        <f t="shared" si="45"/>
        <v>2721.87</v>
      </c>
      <c r="S664" s="41">
        <f t="shared" si="45"/>
        <v>2681.86</v>
      </c>
      <c r="T664" s="41">
        <f t="shared" si="45"/>
        <v>2667.61</v>
      </c>
      <c r="U664" s="41">
        <f t="shared" si="45"/>
        <v>2673.08</v>
      </c>
      <c r="V664" s="41">
        <f t="shared" si="45"/>
        <v>2682.03</v>
      </c>
      <c r="W664" s="41">
        <f t="shared" si="45"/>
        <v>2647.96</v>
      </c>
      <c r="X664" s="41">
        <f t="shared" si="45"/>
        <v>2196.2799999999997</v>
      </c>
      <c r="Y664" s="41">
        <f t="shared" si="45"/>
        <v>1978.72</v>
      </c>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row>
    <row r="665" spans="1:75" ht="12" x14ac:dyDescent="0.2">
      <c r="A665" s="33">
        <v>20</v>
      </c>
      <c r="B665" s="41">
        <f t="shared" si="45"/>
        <v>1846.22</v>
      </c>
      <c r="C665" s="41">
        <f t="shared" si="45"/>
        <v>1648</v>
      </c>
      <c r="D665" s="41">
        <f t="shared" si="45"/>
        <v>1450.69</v>
      </c>
      <c r="E665" s="41">
        <f t="shared" si="45"/>
        <v>1405.33</v>
      </c>
      <c r="F665" s="41">
        <f t="shared" si="45"/>
        <v>1472.78</v>
      </c>
      <c r="G665" s="41">
        <f t="shared" si="45"/>
        <v>1705.85</v>
      </c>
      <c r="H665" s="41">
        <f t="shared" si="45"/>
        <v>1898.06</v>
      </c>
      <c r="I665" s="41">
        <f t="shared" si="45"/>
        <v>2270.89</v>
      </c>
      <c r="J665" s="41">
        <f t="shared" si="45"/>
        <v>2644.35</v>
      </c>
      <c r="K665" s="41">
        <f t="shared" si="45"/>
        <v>2903.48</v>
      </c>
      <c r="L665" s="41">
        <f t="shared" si="45"/>
        <v>2921.6</v>
      </c>
      <c r="M665" s="41">
        <f t="shared" si="45"/>
        <v>2900.47</v>
      </c>
      <c r="N665" s="41">
        <f t="shared" si="45"/>
        <v>2891.77</v>
      </c>
      <c r="O665" s="41">
        <f t="shared" si="45"/>
        <v>2905.65</v>
      </c>
      <c r="P665" s="41">
        <f t="shared" si="45"/>
        <v>3050.93</v>
      </c>
      <c r="Q665" s="41">
        <f t="shared" si="45"/>
        <v>2920.14</v>
      </c>
      <c r="R665" s="41">
        <f t="shared" si="45"/>
        <v>2816.05</v>
      </c>
      <c r="S665" s="41">
        <f t="shared" si="45"/>
        <v>2717.17</v>
      </c>
      <c r="T665" s="41">
        <f t="shared" si="45"/>
        <v>2696.4900000000002</v>
      </c>
      <c r="U665" s="41">
        <f t="shared" si="45"/>
        <v>2690.7400000000002</v>
      </c>
      <c r="V665" s="41">
        <f t="shared" si="45"/>
        <v>2664.57</v>
      </c>
      <c r="W665" s="41">
        <f t="shared" si="45"/>
        <v>2637.73</v>
      </c>
      <c r="X665" s="41">
        <f t="shared" si="45"/>
        <v>2216.8399999999997</v>
      </c>
      <c r="Y665" s="41">
        <f t="shared" si="45"/>
        <v>2061.19</v>
      </c>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row>
    <row r="666" spans="1:75" ht="12" x14ac:dyDescent="0.2">
      <c r="A666" s="33">
        <v>21</v>
      </c>
      <c r="B666" s="41">
        <f t="shared" si="45"/>
        <v>1794.96</v>
      </c>
      <c r="C666" s="41">
        <f t="shared" si="45"/>
        <v>1692.65</v>
      </c>
      <c r="D666" s="41">
        <f t="shared" si="45"/>
        <v>1593.38</v>
      </c>
      <c r="E666" s="41">
        <f t="shared" si="45"/>
        <v>1485.44</v>
      </c>
      <c r="F666" s="41">
        <f t="shared" si="45"/>
        <v>1543.17</v>
      </c>
      <c r="G666" s="41">
        <f t="shared" si="45"/>
        <v>1725.06</v>
      </c>
      <c r="H666" s="41">
        <f t="shared" si="45"/>
        <v>1868.1</v>
      </c>
      <c r="I666" s="41">
        <f t="shared" si="45"/>
        <v>2298.2399999999998</v>
      </c>
      <c r="J666" s="41">
        <f t="shared" si="45"/>
        <v>2587.17</v>
      </c>
      <c r="K666" s="41">
        <f t="shared" si="45"/>
        <v>2814.93</v>
      </c>
      <c r="L666" s="41">
        <f t="shared" si="45"/>
        <v>2939.4</v>
      </c>
      <c r="M666" s="41">
        <f t="shared" si="45"/>
        <v>2850.14</v>
      </c>
      <c r="N666" s="41">
        <f t="shared" si="45"/>
        <v>2813.25</v>
      </c>
      <c r="O666" s="41">
        <f t="shared" si="45"/>
        <v>2839.05</v>
      </c>
      <c r="P666" s="41">
        <f t="shared" si="45"/>
        <v>3058.4900000000002</v>
      </c>
      <c r="Q666" s="41">
        <f t="shared" si="45"/>
        <v>2964.72</v>
      </c>
      <c r="R666" s="41">
        <f t="shared" si="45"/>
        <v>2792.04</v>
      </c>
      <c r="S666" s="41">
        <f t="shared" si="45"/>
        <v>2771.55</v>
      </c>
      <c r="T666" s="41">
        <f t="shared" si="45"/>
        <v>2743.42</v>
      </c>
      <c r="U666" s="41">
        <f t="shared" si="45"/>
        <v>2735.07</v>
      </c>
      <c r="V666" s="41">
        <f t="shared" si="45"/>
        <v>2688.59</v>
      </c>
      <c r="W666" s="41">
        <f t="shared" si="45"/>
        <v>2637.95</v>
      </c>
      <c r="X666" s="41">
        <f t="shared" si="45"/>
        <v>2253.52</v>
      </c>
      <c r="Y666" s="41">
        <f t="shared" si="45"/>
        <v>2105.38</v>
      </c>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row>
    <row r="667" spans="1:75" ht="12" x14ac:dyDescent="0.2">
      <c r="A667" s="33">
        <v>22</v>
      </c>
      <c r="B667" s="41">
        <f t="shared" si="45"/>
        <v>1822.8600000000001</v>
      </c>
      <c r="C667" s="41">
        <f t="shared" si="45"/>
        <v>1682.63</v>
      </c>
      <c r="D667" s="41">
        <f t="shared" si="45"/>
        <v>1553.82</v>
      </c>
      <c r="E667" s="41">
        <f t="shared" si="45"/>
        <v>1389.87</v>
      </c>
      <c r="F667" s="41">
        <f t="shared" si="45"/>
        <v>1483.98</v>
      </c>
      <c r="G667" s="41">
        <f t="shared" si="45"/>
        <v>1727.97</v>
      </c>
      <c r="H667" s="41">
        <f t="shared" si="45"/>
        <v>1866.95</v>
      </c>
      <c r="I667" s="41">
        <f t="shared" si="45"/>
        <v>2312.36</v>
      </c>
      <c r="J667" s="41">
        <f t="shared" si="45"/>
        <v>2670.44</v>
      </c>
      <c r="K667" s="41">
        <f t="shared" si="45"/>
        <v>2844.02</v>
      </c>
      <c r="L667" s="41">
        <f t="shared" si="45"/>
        <v>2872.65</v>
      </c>
      <c r="M667" s="41">
        <f t="shared" si="45"/>
        <v>2872.21</v>
      </c>
      <c r="N667" s="41">
        <f t="shared" si="45"/>
        <v>2796.04</v>
      </c>
      <c r="O667" s="41">
        <f t="shared" si="45"/>
        <v>2878.52</v>
      </c>
      <c r="P667" s="41">
        <f t="shared" si="45"/>
        <v>2958.17</v>
      </c>
      <c r="Q667" s="41">
        <f t="shared" si="45"/>
        <v>2896.03</v>
      </c>
      <c r="R667" s="41">
        <f t="shared" si="45"/>
        <v>2808.34</v>
      </c>
      <c r="S667" s="41">
        <f t="shared" si="45"/>
        <v>2748.69</v>
      </c>
      <c r="T667" s="41">
        <f t="shared" si="45"/>
        <v>2745.8</v>
      </c>
      <c r="U667" s="41">
        <f t="shared" si="45"/>
        <v>2729.09</v>
      </c>
      <c r="V667" s="41">
        <f t="shared" si="45"/>
        <v>2745.29</v>
      </c>
      <c r="W667" s="41">
        <f t="shared" si="45"/>
        <v>2667.41</v>
      </c>
      <c r="X667" s="41">
        <f t="shared" si="45"/>
        <v>2273.86</v>
      </c>
      <c r="Y667" s="41">
        <f t="shared" si="45"/>
        <v>2053.5499999999997</v>
      </c>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row>
    <row r="668" spans="1:75" ht="12" x14ac:dyDescent="0.2">
      <c r="A668" s="33">
        <v>23</v>
      </c>
      <c r="B668" s="41">
        <f t="shared" si="45"/>
        <v>1834.74</v>
      </c>
      <c r="C668" s="41">
        <f t="shared" si="45"/>
        <v>1641.64</v>
      </c>
      <c r="D668" s="41">
        <f t="shared" si="45"/>
        <v>1568.95</v>
      </c>
      <c r="E668" s="41">
        <f t="shared" si="45"/>
        <v>1502.6200000000001</v>
      </c>
      <c r="F668" s="41">
        <f t="shared" si="45"/>
        <v>1524.24</v>
      </c>
      <c r="G668" s="41">
        <f t="shared" si="45"/>
        <v>1673.8700000000001</v>
      </c>
      <c r="H668" s="41">
        <f t="shared" si="45"/>
        <v>1913.78</v>
      </c>
      <c r="I668" s="41">
        <f t="shared" si="45"/>
        <v>2338.98</v>
      </c>
      <c r="J668" s="41">
        <f t="shared" si="45"/>
        <v>2686.87</v>
      </c>
      <c r="K668" s="41">
        <f t="shared" si="45"/>
        <v>2787.2400000000002</v>
      </c>
      <c r="L668" s="41">
        <f t="shared" si="45"/>
        <v>2835.64</v>
      </c>
      <c r="M668" s="41">
        <f t="shared" si="45"/>
        <v>2819.46</v>
      </c>
      <c r="N668" s="41">
        <f t="shared" si="45"/>
        <v>2852.97</v>
      </c>
      <c r="O668" s="41">
        <f t="shared" si="45"/>
        <v>2880.52</v>
      </c>
      <c r="P668" s="41">
        <f t="shared" si="45"/>
        <v>2979.01</v>
      </c>
      <c r="Q668" s="41">
        <f t="shared" ref="Q668:Y668" si="46">Q600</f>
        <v>2872.83</v>
      </c>
      <c r="R668" s="41">
        <f t="shared" si="46"/>
        <v>2807.48</v>
      </c>
      <c r="S668" s="41">
        <f t="shared" si="46"/>
        <v>2779.04</v>
      </c>
      <c r="T668" s="41">
        <f t="shared" si="46"/>
        <v>2741.01</v>
      </c>
      <c r="U668" s="41">
        <f t="shared" si="46"/>
        <v>2724.41</v>
      </c>
      <c r="V668" s="41">
        <f t="shared" si="46"/>
        <v>2698.82</v>
      </c>
      <c r="W668" s="41">
        <f t="shared" si="46"/>
        <v>2709.9</v>
      </c>
      <c r="X668" s="41">
        <f t="shared" si="46"/>
        <v>2502.36</v>
      </c>
      <c r="Y668" s="41">
        <f t="shared" si="46"/>
        <v>2116.7399999999998</v>
      </c>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row>
    <row r="669" spans="1:75" ht="12" x14ac:dyDescent="0.2">
      <c r="A669" s="33">
        <v>24</v>
      </c>
      <c r="B669" s="41">
        <f t="shared" ref="B669:Y676" si="47">B601</f>
        <v>2030.8</v>
      </c>
      <c r="C669" s="41">
        <f t="shared" si="47"/>
        <v>1817.52</v>
      </c>
      <c r="D669" s="41">
        <f t="shared" si="47"/>
        <v>1731.75</v>
      </c>
      <c r="E669" s="41">
        <f t="shared" si="47"/>
        <v>1679</v>
      </c>
      <c r="F669" s="41">
        <f t="shared" si="47"/>
        <v>1659.09</v>
      </c>
      <c r="G669" s="41">
        <f t="shared" si="47"/>
        <v>1654.65</v>
      </c>
      <c r="H669" s="41">
        <f t="shared" si="47"/>
        <v>1715.09</v>
      </c>
      <c r="I669" s="41">
        <f t="shared" si="47"/>
        <v>2018.32</v>
      </c>
      <c r="J669" s="41">
        <f t="shared" si="47"/>
        <v>2432.5499999999997</v>
      </c>
      <c r="K669" s="41">
        <f t="shared" si="47"/>
        <v>2720.2</v>
      </c>
      <c r="L669" s="41">
        <f t="shared" si="47"/>
        <v>2796.25</v>
      </c>
      <c r="M669" s="41">
        <f t="shared" si="47"/>
        <v>2804.08</v>
      </c>
      <c r="N669" s="41">
        <f t="shared" si="47"/>
        <v>2793.17</v>
      </c>
      <c r="O669" s="41">
        <f t="shared" si="47"/>
        <v>2794.3</v>
      </c>
      <c r="P669" s="41">
        <f t="shared" si="47"/>
        <v>2785.46</v>
      </c>
      <c r="Q669" s="41">
        <f t="shared" si="47"/>
        <v>2812.71</v>
      </c>
      <c r="R669" s="41">
        <f t="shared" si="47"/>
        <v>2803</v>
      </c>
      <c r="S669" s="41">
        <f t="shared" si="47"/>
        <v>2796.06</v>
      </c>
      <c r="T669" s="41">
        <f t="shared" si="47"/>
        <v>2788.27</v>
      </c>
      <c r="U669" s="41">
        <f t="shared" si="47"/>
        <v>2791.76</v>
      </c>
      <c r="V669" s="41">
        <f t="shared" si="47"/>
        <v>2798.37</v>
      </c>
      <c r="W669" s="41">
        <f t="shared" si="47"/>
        <v>2786.07</v>
      </c>
      <c r="X669" s="41">
        <f t="shared" si="47"/>
        <v>2457.06</v>
      </c>
      <c r="Y669" s="41">
        <f t="shared" si="47"/>
        <v>2091.64</v>
      </c>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row>
    <row r="670" spans="1:75" ht="12" x14ac:dyDescent="0.2">
      <c r="A670" s="33">
        <v>25</v>
      </c>
      <c r="B670" s="41">
        <f t="shared" si="47"/>
        <v>1974.56</v>
      </c>
      <c r="C670" s="41">
        <f t="shared" si="47"/>
        <v>1786.7</v>
      </c>
      <c r="D670" s="41">
        <f t="shared" si="47"/>
        <v>1695.15</v>
      </c>
      <c r="E670" s="41">
        <f t="shared" si="47"/>
        <v>1621.19</v>
      </c>
      <c r="F670" s="41">
        <f t="shared" si="47"/>
        <v>1572.1100000000001</v>
      </c>
      <c r="G670" s="41">
        <f t="shared" si="47"/>
        <v>1616.49</v>
      </c>
      <c r="H670" s="41">
        <f t="shared" si="47"/>
        <v>1547.43</v>
      </c>
      <c r="I670" s="41">
        <f t="shared" si="47"/>
        <v>1805.92</v>
      </c>
      <c r="J670" s="41">
        <f t="shared" si="47"/>
        <v>2154.7199999999998</v>
      </c>
      <c r="K670" s="41">
        <f t="shared" si="47"/>
        <v>2509.0500000000002</v>
      </c>
      <c r="L670" s="41">
        <f t="shared" si="47"/>
        <v>2646.07</v>
      </c>
      <c r="M670" s="41">
        <f t="shared" si="47"/>
        <v>2708.71</v>
      </c>
      <c r="N670" s="41">
        <f t="shared" si="47"/>
        <v>2708.12</v>
      </c>
      <c r="O670" s="41">
        <f t="shared" si="47"/>
        <v>2706.7</v>
      </c>
      <c r="P670" s="41">
        <f t="shared" si="47"/>
        <v>2712.27</v>
      </c>
      <c r="Q670" s="41">
        <f t="shared" si="47"/>
        <v>2669.56</v>
      </c>
      <c r="R670" s="41">
        <f t="shared" si="47"/>
        <v>2605.7800000000002</v>
      </c>
      <c r="S670" s="41">
        <f t="shared" si="47"/>
        <v>2612.75</v>
      </c>
      <c r="T670" s="41">
        <f t="shared" si="47"/>
        <v>2642.47</v>
      </c>
      <c r="U670" s="41">
        <f t="shared" si="47"/>
        <v>2666.01</v>
      </c>
      <c r="V670" s="41">
        <f t="shared" si="47"/>
        <v>2696.5</v>
      </c>
      <c r="W670" s="41">
        <f t="shared" si="47"/>
        <v>2732.87</v>
      </c>
      <c r="X670" s="41">
        <f t="shared" si="47"/>
        <v>2381.29</v>
      </c>
      <c r="Y670" s="41">
        <f t="shared" si="47"/>
        <v>2010.99</v>
      </c>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row>
    <row r="671" spans="1:75" ht="12" x14ac:dyDescent="0.2">
      <c r="A671" s="33">
        <v>26</v>
      </c>
      <c r="B671" s="41">
        <f t="shared" si="47"/>
        <v>1838.43</v>
      </c>
      <c r="C671" s="41">
        <f t="shared" si="47"/>
        <v>1726.1200000000001</v>
      </c>
      <c r="D671" s="41">
        <f t="shared" si="47"/>
        <v>1637.53</v>
      </c>
      <c r="E671" s="41">
        <f t="shared" si="47"/>
        <v>1475.71</v>
      </c>
      <c r="F671" s="41">
        <f t="shared" si="47"/>
        <v>1495.43</v>
      </c>
      <c r="G671" s="41">
        <f t="shared" si="47"/>
        <v>1754.6100000000001</v>
      </c>
      <c r="H671" s="41">
        <f t="shared" si="47"/>
        <v>1862.88</v>
      </c>
      <c r="I671" s="41">
        <f t="shared" si="47"/>
        <v>2170.2999999999997</v>
      </c>
      <c r="J671" s="41">
        <f t="shared" si="47"/>
        <v>2605.69</v>
      </c>
      <c r="K671" s="41">
        <f t="shared" si="47"/>
        <v>2691.45</v>
      </c>
      <c r="L671" s="41">
        <f t="shared" si="47"/>
        <v>2780.54</v>
      </c>
      <c r="M671" s="41">
        <f t="shared" si="47"/>
        <v>2738.42</v>
      </c>
      <c r="N671" s="41">
        <f t="shared" si="47"/>
        <v>2703.64</v>
      </c>
      <c r="O671" s="41">
        <f t="shared" si="47"/>
        <v>2751.61</v>
      </c>
      <c r="P671" s="41">
        <f t="shared" si="47"/>
        <v>2805.25</v>
      </c>
      <c r="Q671" s="41">
        <f t="shared" si="47"/>
        <v>2813.55</v>
      </c>
      <c r="R671" s="41">
        <f t="shared" si="47"/>
        <v>2777.14</v>
      </c>
      <c r="S671" s="41">
        <f t="shared" si="47"/>
        <v>2642.4900000000002</v>
      </c>
      <c r="T671" s="41">
        <f t="shared" si="47"/>
        <v>2599.86</v>
      </c>
      <c r="U671" s="41">
        <f t="shared" si="47"/>
        <v>2501.6799999999998</v>
      </c>
      <c r="V671" s="41">
        <f t="shared" si="47"/>
        <v>2527.36</v>
      </c>
      <c r="W671" s="41">
        <f t="shared" si="47"/>
        <v>2433.66</v>
      </c>
      <c r="X671" s="41">
        <f t="shared" si="47"/>
        <v>2031.97</v>
      </c>
      <c r="Y671" s="41">
        <f t="shared" si="47"/>
        <v>1910.89</v>
      </c>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row>
    <row r="672" spans="1:75" ht="12" x14ac:dyDescent="0.2">
      <c r="A672" s="33">
        <v>27</v>
      </c>
      <c r="B672" s="41">
        <f t="shared" si="47"/>
        <v>1748.25</v>
      </c>
      <c r="C672" s="41">
        <f t="shared" si="47"/>
        <v>1558.26</v>
      </c>
      <c r="D672" s="41">
        <f t="shared" si="47"/>
        <v>1498.42</v>
      </c>
      <c r="E672" s="41">
        <f t="shared" si="47"/>
        <v>1186.1199999999999</v>
      </c>
      <c r="F672" s="41">
        <f t="shared" si="47"/>
        <v>981.68000000000006</v>
      </c>
      <c r="G672" s="41">
        <f t="shared" si="47"/>
        <v>1559.04</v>
      </c>
      <c r="H672" s="41">
        <f t="shared" si="47"/>
        <v>1730.92</v>
      </c>
      <c r="I672" s="41">
        <f t="shared" si="47"/>
        <v>2057.73</v>
      </c>
      <c r="J672" s="41">
        <f t="shared" si="47"/>
        <v>2430.46</v>
      </c>
      <c r="K672" s="41">
        <f t="shared" si="47"/>
        <v>2613.87</v>
      </c>
      <c r="L672" s="41">
        <f t="shared" si="47"/>
        <v>2712.54</v>
      </c>
      <c r="M672" s="41">
        <f t="shared" si="47"/>
        <v>2618.4</v>
      </c>
      <c r="N672" s="41">
        <f t="shared" si="47"/>
        <v>2575.9699999999998</v>
      </c>
      <c r="O672" s="41">
        <f t="shared" si="47"/>
        <v>2612.42</v>
      </c>
      <c r="P672" s="41">
        <f t="shared" si="47"/>
        <v>2734.61</v>
      </c>
      <c r="Q672" s="41">
        <f t="shared" si="47"/>
        <v>2659.5</v>
      </c>
      <c r="R672" s="41">
        <f t="shared" si="47"/>
        <v>2674.35</v>
      </c>
      <c r="S672" s="41">
        <f t="shared" si="47"/>
        <v>2606.5700000000002</v>
      </c>
      <c r="T672" s="41">
        <f t="shared" si="47"/>
        <v>2556.27</v>
      </c>
      <c r="U672" s="41">
        <f t="shared" si="47"/>
        <v>2452.5099999999998</v>
      </c>
      <c r="V672" s="41">
        <f t="shared" si="47"/>
        <v>2447.0899999999997</v>
      </c>
      <c r="W672" s="41">
        <f t="shared" si="47"/>
        <v>2399.0499999999997</v>
      </c>
      <c r="X672" s="41">
        <f t="shared" si="47"/>
        <v>2032.21</v>
      </c>
      <c r="Y672" s="41">
        <f t="shared" si="47"/>
        <v>1924.08</v>
      </c>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row>
    <row r="673" spans="1:75" ht="12" x14ac:dyDescent="0.2">
      <c r="A673" s="33">
        <v>28</v>
      </c>
      <c r="B673" s="41">
        <f t="shared" si="47"/>
        <v>1812.72</v>
      </c>
      <c r="C673" s="41">
        <f t="shared" si="47"/>
        <v>1589.63</v>
      </c>
      <c r="D673" s="41">
        <f t="shared" si="47"/>
        <v>1442.1299999999999</v>
      </c>
      <c r="E673" s="41">
        <f t="shared" si="47"/>
        <v>917.6099999999999</v>
      </c>
      <c r="F673" s="41">
        <f t="shared" si="47"/>
        <v>794.03</v>
      </c>
      <c r="G673" s="41">
        <f t="shared" si="47"/>
        <v>1631.1</v>
      </c>
      <c r="H673" s="41">
        <f t="shared" si="47"/>
        <v>1861.3700000000001</v>
      </c>
      <c r="I673" s="41">
        <f t="shared" si="47"/>
        <v>2149.6799999999998</v>
      </c>
      <c r="J673" s="41">
        <f t="shared" si="47"/>
        <v>2671.13</v>
      </c>
      <c r="K673" s="41">
        <f t="shared" si="47"/>
        <v>2744.25</v>
      </c>
      <c r="L673" s="41">
        <f t="shared" si="47"/>
        <v>2828.3</v>
      </c>
      <c r="M673" s="41">
        <f t="shared" si="47"/>
        <v>2825.64</v>
      </c>
      <c r="N673" s="41">
        <f t="shared" si="47"/>
        <v>2819.69</v>
      </c>
      <c r="O673" s="41">
        <f t="shared" si="47"/>
        <v>2832.48</v>
      </c>
      <c r="P673" s="41">
        <f t="shared" si="47"/>
        <v>2936.64</v>
      </c>
      <c r="Q673" s="41">
        <f t="shared" si="47"/>
        <v>3014.4900000000002</v>
      </c>
      <c r="R673" s="41">
        <f t="shared" si="47"/>
        <v>2838.93</v>
      </c>
      <c r="S673" s="41">
        <f t="shared" si="47"/>
        <v>2788.7400000000002</v>
      </c>
      <c r="T673" s="41">
        <f t="shared" si="47"/>
        <v>2740.16</v>
      </c>
      <c r="U673" s="41">
        <f t="shared" si="47"/>
        <v>2699.48</v>
      </c>
      <c r="V673" s="41">
        <f t="shared" si="47"/>
        <v>2688.12</v>
      </c>
      <c r="W673" s="41">
        <f t="shared" si="47"/>
        <v>2653.17</v>
      </c>
      <c r="X673" s="41">
        <f t="shared" si="47"/>
        <v>2259.64</v>
      </c>
      <c r="Y673" s="41">
        <f t="shared" si="47"/>
        <v>1990.26</v>
      </c>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row>
    <row r="674" spans="1:75" ht="12" x14ac:dyDescent="0.2">
      <c r="A674" s="33">
        <v>29</v>
      </c>
      <c r="B674" s="41">
        <f t="shared" si="47"/>
        <v>1788.91</v>
      </c>
      <c r="C674" s="41">
        <f t="shared" si="47"/>
        <v>1626.3</v>
      </c>
      <c r="D674" s="41">
        <f t="shared" si="47"/>
        <v>1437.18</v>
      </c>
      <c r="E674" s="41">
        <f t="shared" si="47"/>
        <v>1361.05</v>
      </c>
      <c r="F674" s="41">
        <f t="shared" si="47"/>
        <v>1348.87</v>
      </c>
      <c r="G674" s="41">
        <f t="shared" si="47"/>
        <v>1658.58</v>
      </c>
      <c r="H674" s="41">
        <f t="shared" si="47"/>
        <v>1783.53</v>
      </c>
      <c r="I674" s="41">
        <f t="shared" si="47"/>
        <v>2141.02</v>
      </c>
      <c r="J674" s="41">
        <f t="shared" si="47"/>
        <v>2700.89</v>
      </c>
      <c r="K674" s="41">
        <f t="shared" si="47"/>
        <v>2736.69</v>
      </c>
      <c r="L674" s="41">
        <f t="shared" si="47"/>
        <v>2746.3</v>
      </c>
      <c r="M674" s="41">
        <f t="shared" si="47"/>
        <v>2838.26</v>
      </c>
      <c r="N674" s="41">
        <f t="shared" si="47"/>
        <v>2845.35</v>
      </c>
      <c r="O674" s="41">
        <f t="shared" si="47"/>
        <v>2864.72</v>
      </c>
      <c r="P674" s="41">
        <f t="shared" si="47"/>
        <v>2999.46</v>
      </c>
      <c r="Q674" s="41">
        <f t="shared" si="47"/>
        <v>3015.88</v>
      </c>
      <c r="R674" s="41">
        <f t="shared" si="47"/>
        <v>3007.4900000000002</v>
      </c>
      <c r="S674" s="41">
        <f t="shared" si="47"/>
        <v>2942.9</v>
      </c>
      <c r="T674" s="41">
        <f t="shared" si="47"/>
        <v>2878.78</v>
      </c>
      <c r="U674" s="41">
        <f t="shared" si="47"/>
        <v>2854.62</v>
      </c>
      <c r="V674" s="41">
        <f t="shared" si="47"/>
        <v>2823.59</v>
      </c>
      <c r="W674" s="41">
        <f t="shared" si="47"/>
        <v>2740.1</v>
      </c>
      <c r="X674" s="41">
        <f t="shared" si="47"/>
        <v>2424.2599999999998</v>
      </c>
      <c r="Y674" s="41">
        <f t="shared" si="47"/>
        <v>2011.81</v>
      </c>
      <c r="Z674" s="24">
        <f>IFERROR(Y674,"скрыть")</f>
        <v>2011.81</v>
      </c>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row>
    <row r="675" spans="1:75" ht="12" x14ac:dyDescent="0.2">
      <c r="A675" s="33">
        <v>30</v>
      </c>
      <c r="B675" s="41">
        <f t="shared" si="47"/>
        <v>1799.03</v>
      </c>
      <c r="C675" s="41">
        <f t="shared" si="47"/>
        <v>1656.83</v>
      </c>
      <c r="D675" s="41">
        <f t="shared" si="47"/>
        <v>1508.3600000000001</v>
      </c>
      <c r="E675" s="41">
        <f t="shared" si="47"/>
        <v>1418.4099999999999</v>
      </c>
      <c r="F675" s="41">
        <f t="shared" si="47"/>
        <v>1406.46</v>
      </c>
      <c r="G675" s="41">
        <f t="shared" si="47"/>
        <v>1632.83</v>
      </c>
      <c r="H675" s="41">
        <f t="shared" si="47"/>
        <v>1699.19</v>
      </c>
      <c r="I675" s="41">
        <f t="shared" si="47"/>
        <v>2090.4</v>
      </c>
      <c r="J675" s="41">
        <f t="shared" si="47"/>
        <v>2715.16</v>
      </c>
      <c r="K675" s="41">
        <f t="shared" si="47"/>
        <v>2606.06</v>
      </c>
      <c r="L675" s="41">
        <f t="shared" si="47"/>
        <v>2586.63</v>
      </c>
      <c r="M675" s="41">
        <f t="shared" si="47"/>
        <v>2572.87</v>
      </c>
      <c r="N675" s="41">
        <f t="shared" si="47"/>
        <v>2873.14</v>
      </c>
      <c r="O675" s="41">
        <f t="shared" si="47"/>
        <v>2887.81</v>
      </c>
      <c r="P675" s="41">
        <f t="shared" si="47"/>
        <v>3271.7400000000002</v>
      </c>
      <c r="Q675" s="41">
        <f t="shared" si="47"/>
        <v>3268.39</v>
      </c>
      <c r="R675" s="41">
        <f t="shared" si="47"/>
        <v>3039.53</v>
      </c>
      <c r="S675" s="41">
        <f t="shared" si="47"/>
        <v>2918.06</v>
      </c>
      <c r="T675" s="41">
        <f t="shared" si="47"/>
        <v>2866.39</v>
      </c>
      <c r="U675" s="41">
        <f t="shared" si="47"/>
        <v>2823.06</v>
      </c>
      <c r="V675" s="41">
        <f t="shared" si="47"/>
        <v>2903.52</v>
      </c>
      <c r="W675" s="41">
        <f t="shared" si="47"/>
        <v>2900</v>
      </c>
      <c r="X675" s="41">
        <f t="shared" si="47"/>
        <v>2624.25</v>
      </c>
      <c r="Y675" s="41">
        <f t="shared" si="47"/>
        <v>2131.2999999999997</v>
      </c>
      <c r="Z675" s="24">
        <f>IFERROR(Y675,"скрыть")</f>
        <v>2131.2999999999997</v>
      </c>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row>
    <row r="676" spans="1:75" ht="12" x14ac:dyDescent="0.2">
      <c r="A676" s="33">
        <v>31</v>
      </c>
      <c r="B676" s="41">
        <f t="shared" si="47"/>
        <v>1882.99</v>
      </c>
      <c r="C676" s="41">
        <f t="shared" si="47"/>
        <v>1746.82</v>
      </c>
      <c r="D676" s="41">
        <f t="shared" si="47"/>
        <v>1617.42</v>
      </c>
      <c r="E676" s="41">
        <f t="shared" si="47"/>
        <v>1514.2</v>
      </c>
      <c r="F676" s="41">
        <f t="shared" si="47"/>
        <v>1470.35</v>
      </c>
      <c r="G676" s="41">
        <f t="shared" si="47"/>
        <v>1570.8</v>
      </c>
      <c r="H676" s="41">
        <f t="shared" si="47"/>
        <v>1631.83</v>
      </c>
      <c r="I676" s="41">
        <f t="shared" si="47"/>
        <v>1893.13</v>
      </c>
      <c r="J676" s="41">
        <f t="shared" si="47"/>
        <v>2488.9900000000002</v>
      </c>
      <c r="K676" s="41">
        <f t="shared" si="47"/>
        <v>2642.9900000000002</v>
      </c>
      <c r="L676" s="41">
        <f t="shared" si="47"/>
        <v>2782.45</v>
      </c>
      <c r="M676" s="41">
        <f t="shared" si="47"/>
        <v>2815.72</v>
      </c>
      <c r="N676" s="41">
        <f t="shared" si="47"/>
        <v>2827.31</v>
      </c>
      <c r="O676" s="41">
        <f t="shared" si="47"/>
        <v>2831.35</v>
      </c>
      <c r="P676" s="41">
        <f t="shared" si="47"/>
        <v>2874.55</v>
      </c>
      <c r="Q676" s="41">
        <f t="shared" si="47"/>
        <v>2894.4900000000002</v>
      </c>
      <c r="R676" s="41">
        <f t="shared" si="47"/>
        <v>2899.61</v>
      </c>
      <c r="S676" s="41">
        <f t="shared" si="47"/>
        <v>2907.72</v>
      </c>
      <c r="T676" s="41">
        <f t="shared" si="47"/>
        <v>2843.43</v>
      </c>
      <c r="U676" s="41">
        <f t="shared" si="47"/>
        <v>2821.72</v>
      </c>
      <c r="V676" s="41">
        <f t="shared" si="47"/>
        <v>2842.62</v>
      </c>
      <c r="W676" s="41">
        <f t="shared" si="47"/>
        <v>2828.3</v>
      </c>
      <c r="X676" s="41">
        <f t="shared" si="47"/>
        <v>2506.63</v>
      </c>
      <c r="Y676" s="41">
        <f t="shared" si="47"/>
        <v>2065.14</v>
      </c>
      <c r="Z676" s="24">
        <f>IFERROR(Y676,"скрыть")</f>
        <v>2065.14</v>
      </c>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row>
    <row r="677" spans="1:75" ht="11.25" customHeight="1" x14ac:dyDescent="0.2">
      <c r="A677" s="111"/>
      <c r="B677" s="112" t="s">
        <v>110</v>
      </c>
      <c r="C677" s="112"/>
      <c r="D677" s="112"/>
      <c r="E677" s="112"/>
      <c r="F677" s="112"/>
      <c r="G677" s="112"/>
      <c r="H677" s="112"/>
      <c r="I677" s="112"/>
      <c r="J677" s="112"/>
      <c r="K677" s="112"/>
      <c r="L677" s="112"/>
      <c r="M677" s="112"/>
      <c r="N677" s="112"/>
      <c r="O677" s="112"/>
      <c r="P677" s="112"/>
      <c r="Q677" s="112"/>
      <c r="R677" s="112"/>
      <c r="S677" s="112"/>
      <c r="T677" s="112"/>
      <c r="U677" s="112"/>
      <c r="V677" s="112"/>
      <c r="W677" s="112"/>
      <c r="X677" s="112"/>
      <c r="Y677" s="112"/>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row>
    <row r="678" spans="1:75" ht="11.25" customHeight="1" x14ac:dyDescent="0.2">
      <c r="A678" s="111"/>
      <c r="B678" s="112"/>
      <c r="C678" s="112"/>
      <c r="D678" s="112"/>
      <c r="E678" s="112"/>
      <c r="F678" s="112"/>
      <c r="G678" s="112"/>
      <c r="H678" s="112"/>
      <c r="I678" s="112"/>
      <c r="J678" s="112"/>
      <c r="K678" s="112"/>
      <c r="L678" s="112"/>
      <c r="M678" s="112"/>
      <c r="N678" s="112"/>
      <c r="O678" s="112"/>
      <c r="P678" s="112"/>
      <c r="Q678" s="112"/>
      <c r="R678" s="112"/>
      <c r="S678" s="112"/>
      <c r="T678" s="112"/>
      <c r="U678" s="112"/>
      <c r="V678" s="112"/>
      <c r="W678" s="112"/>
      <c r="X678" s="112"/>
      <c r="Y678" s="112"/>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row>
    <row r="679" spans="1:75" s="27" customFormat="1" ht="32.65" customHeight="1" x14ac:dyDescent="0.2">
      <c r="A679" s="31" t="s">
        <v>83</v>
      </c>
      <c r="B679" s="32" t="s">
        <v>84</v>
      </c>
      <c r="C679" s="32" t="s">
        <v>85</v>
      </c>
      <c r="D679" s="32" t="s">
        <v>86</v>
      </c>
      <c r="E679" s="32" t="s">
        <v>87</v>
      </c>
      <c r="F679" s="32" t="s">
        <v>88</v>
      </c>
      <c r="G679" s="32" t="s">
        <v>89</v>
      </c>
      <c r="H679" s="32" t="s">
        <v>90</v>
      </c>
      <c r="I679" s="32" t="s">
        <v>91</v>
      </c>
      <c r="J679" s="32" t="s">
        <v>92</v>
      </c>
      <c r="K679" s="32" t="s">
        <v>93</v>
      </c>
      <c r="L679" s="32" t="s">
        <v>94</v>
      </c>
      <c r="M679" s="32" t="s">
        <v>95</v>
      </c>
      <c r="N679" s="32" t="s">
        <v>96</v>
      </c>
      <c r="O679" s="32" t="s">
        <v>97</v>
      </c>
      <c r="P679" s="32" t="s">
        <v>98</v>
      </c>
      <c r="Q679" s="32" t="s">
        <v>99</v>
      </c>
      <c r="R679" s="32" t="s">
        <v>100</v>
      </c>
      <c r="S679" s="32" t="s">
        <v>101</v>
      </c>
      <c r="T679" s="32" t="s">
        <v>102</v>
      </c>
      <c r="U679" s="32" t="s">
        <v>103</v>
      </c>
      <c r="V679" s="32" t="s">
        <v>104</v>
      </c>
      <c r="W679" s="32" t="s">
        <v>105</v>
      </c>
      <c r="X679" s="32" t="s">
        <v>106</v>
      </c>
      <c r="Y679" s="32" t="s">
        <v>107</v>
      </c>
      <c r="Z679" s="26"/>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row>
    <row r="680" spans="1:75" ht="12" x14ac:dyDescent="0.2">
      <c r="A680" s="33">
        <v>1</v>
      </c>
      <c r="B680" s="41">
        <f>B578</f>
        <v>1877</v>
      </c>
      <c r="C680" s="41">
        <f t="shared" ref="C680:Y680" si="48">C578</f>
        <v>1735.06</v>
      </c>
      <c r="D680" s="41">
        <f t="shared" si="48"/>
        <v>1682.92</v>
      </c>
      <c r="E680" s="41">
        <f t="shared" si="48"/>
        <v>1643.41</v>
      </c>
      <c r="F680" s="41">
        <f t="shared" si="48"/>
        <v>1626.63</v>
      </c>
      <c r="G680" s="41">
        <f t="shared" si="48"/>
        <v>1631.1</v>
      </c>
      <c r="H680" s="41">
        <f t="shared" si="48"/>
        <v>1642.5</v>
      </c>
      <c r="I680" s="41">
        <f t="shared" si="48"/>
        <v>1893.72</v>
      </c>
      <c r="J680" s="41">
        <f t="shared" si="48"/>
        <v>2082.44</v>
      </c>
      <c r="K680" s="41">
        <f t="shared" si="48"/>
        <v>2348.27</v>
      </c>
      <c r="L680" s="41">
        <f t="shared" si="48"/>
        <v>2483.88</v>
      </c>
      <c r="M680" s="41">
        <f t="shared" si="48"/>
        <v>2511.52</v>
      </c>
      <c r="N680" s="41">
        <f t="shared" si="48"/>
        <v>2489.4699999999998</v>
      </c>
      <c r="O680" s="41">
        <f t="shared" si="48"/>
        <v>2497.41</v>
      </c>
      <c r="P680" s="41">
        <f t="shared" si="48"/>
        <v>2494.96</v>
      </c>
      <c r="Q680" s="41">
        <f t="shared" si="48"/>
        <v>2422.23</v>
      </c>
      <c r="R680" s="41">
        <f t="shared" si="48"/>
        <v>2307.0499999999997</v>
      </c>
      <c r="S680" s="41">
        <f t="shared" si="48"/>
        <v>2371.06</v>
      </c>
      <c r="T680" s="41">
        <f t="shared" si="48"/>
        <v>2417.4299999999998</v>
      </c>
      <c r="U680" s="41">
        <f t="shared" si="48"/>
        <v>2477.9699999999998</v>
      </c>
      <c r="V680" s="41">
        <f t="shared" si="48"/>
        <v>2574.2600000000002</v>
      </c>
      <c r="W680" s="41">
        <f t="shared" si="48"/>
        <v>2565.6</v>
      </c>
      <c r="X680" s="41">
        <f t="shared" si="48"/>
        <v>2101.96</v>
      </c>
      <c r="Y680" s="41">
        <f t="shared" si="48"/>
        <v>1979.67</v>
      </c>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row>
    <row r="681" spans="1:75" ht="12" x14ac:dyDescent="0.2">
      <c r="A681" s="33">
        <v>2</v>
      </c>
      <c r="B681" s="41">
        <f t="shared" ref="B681:Y691" si="49">B579</f>
        <v>1807.17</v>
      </c>
      <c r="C681" s="41">
        <f t="shared" si="49"/>
        <v>1705.53</v>
      </c>
      <c r="D681" s="41">
        <f t="shared" si="49"/>
        <v>1626.6</v>
      </c>
      <c r="E681" s="41">
        <f t="shared" si="49"/>
        <v>1612.57</v>
      </c>
      <c r="F681" s="41">
        <f t="shared" si="49"/>
        <v>1603.3700000000001</v>
      </c>
      <c r="G681" s="41">
        <f t="shared" si="49"/>
        <v>1621.8</v>
      </c>
      <c r="H681" s="41">
        <f t="shared" si="49"/>
        <v>1591.63</v>
      </c>
      <c r="I681" s="41">
        <f t="shared" si="49"/>
        <v>1801.55</v>
      </c>
      <c r="J681" s="41">
        <f t="shared" si="49"/>
        <v>2071.7799999999997</v>
      </c>
      <c r="K681" s="41">
        <f t="shared" si="49"/>
        <v>2255.5899999999997</v>
      </c>
      <c r="L681" s="41">
        <f t="shared" si="49"/>
        <v>2271.5</v>
      </c>
      <c r="M681" s="41">
        <f t="shared" si="49"/>
        <v>2326.48</v>
      </c>
      <c r="N681" s="41">
        <f t="shared" si="49"/>
        <v>2320.39</v>
      </c>
      <c r="O681" s="41">
        <f t="shared" si="49"/>
        <v>2291.36</v>
      </c>
      <c r="P681" s="41">
        <f t="shared" si="49"/>
        <v>2276.29</v>
      </c>
      <c r="Q681" s="41">
        <f t="shared" si="49"/>
        <v>2257.0499999999997</v>
      </c>
      <c r="R681" s="41">
        <f t="shared" si="49"/>
        <v>2206.5499999999997</v>
      </c>
      <c r="S681" s="41">
        <f t="shared" si="49"/>
        <v>2253.5099999999998</v>
      </c>
      <c r="T681" s="41">
        <f t="shared" si="49"/>
        <v>2256.5499999999997</v>
      </c>
      <c r="U681" s="41">
        <f t="shared" si="49"/>
        <v>2403.2199999999998</v>
      </c>
      <c r="V681" s="41">
        <f t="shared" si="49"/>
        <v>2457.69</v>
      </c>
      <c r="W681" s="41">
        <f t="shared" si="49"/>
        <v>2448.5899999999997</v>
      </c>
      <c r="X681" s="41">
        <f t="shared" si="49"/>
        <v>2052.09</v>
      </c>
      <c r="Y681" s="41">
        <f t="shared" si="49"/>
        <v>1868.53</v>
      </c>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row>
    <row r="682" spans="1:75" ht="12" x14ac:dyDescent="0.2">
      <c r="A682" s="33">
        <v>3</v>
      </c>
      <c r="B682" s="41">
        <f t="shared" si="49"/>
        <v>1798.04</v>
      </c>
      <c r="C682" s="41">
        <f t="shared" si="49"/>
        <v>1701.93</v>
      </c>
      <c r="D682" s="41">
        <f t="shared" si="49"/>
        <v>1618.44</v>
      </c>
      <c r="E682" s="41">
        <f t="shared" si="49"/>
        <v>1602.3600000000001</v>
      </c>
      <c r="F682" s="41">
        <f t="shared" si="49"/>
        <v>1599.3600000000001</v>
      </c>
      <c r="G682" s="41">
        <f t="shared" si="49"/>
        <v>1607.95</v>
      </c>
      <c r="H682" s="41">
        <f t="shared" si="49"/>
        <v>1625.3600000000001</v>
      </c>
      <c r="I682" s="41">
        <f t="shared" si="49"/>
        <v>1844.08</v>
      </c>
      <c r="J682" s="41">
        <f t="shared" si="49"/>
        <v>2095.5499999999997</v>
      </c>
      <c r="K682" s="41">
        <f t="shared" si="49"/>
        <v>2444.3199999999997</v>
      </c>
      <c r="L682" s="41">
        <f t="shared" si="49"/>
        <v>2499.13</v>
      </c>
      <c r="M682" s="41">
        <f t="shared" si="49"/>
        <v>2524.71</v>
      </c>
      <c r="N682" s="41">
        <f t="shared" si="49"/>
        <v>2514.15</v>
      </c>
      <c r="O682" s="41">
        <f t="shared" si="49"/>
        <v>2500.5500000000002</v>
      </c>
      <c r="P682" s="41">
        <f t="shared" si="49"/>
        <v>2481.54</v>
      </c>
      <c r="Q682" s="41">
        <f t="shared" si="49"/>
        <v>2440.9499999999998</v>
      </c>
      <c r="R682" s="41">
        <f t="shared" si="49"/>
        <v>2390.6999999999998</v>
      </c>
      <c r="S682" s="41">
        <f t="shared" si="49"/>
        <v>2416.87</v>
      </c>
      <c r="T682" s="41">
        <f t="shared" si="49"/>
        <v>2366.87</v>
      </c>
      <c r="U682" s="41">
        <f t="shared" si="49"/>
        <v>2418.2599999999998</v>
      </c>
      <c r="V682" s="41">
        <f t="shared" si="49"/>
        <v>2494.4699999999998</v>
      </c>
      <c r="W682" s="41">
        <f t="shared" si="49"/>
        <v>2544.96</v>
      </c>
      <c r="X682" s="41">
        <f t="shared" si="49"/>
        <v>2122.5299999999997</v>
      </c>
      <c r="Y682" s="41">
        <f t="shared" si="49"/>
        <v>1964.63</v>
      </c>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row>
    <row r="683" spans="1:75" ht="12" x14ac:dyDescent="0.2">
      <c r="A683" s="33">
        <v>4</v>
      </c>
      <c r="B683" s="41">
        <f t="shared" si="49"/>
        <v>1739.21</v>
      </c>
      <c r="C683" s="41">
        <f t="shared" si="49"/>
        <v>1669.23</v>
      </c>
      <c r="D683" s="41">
        <f t="shared" si="49"/>
        <v>1624.6</v>
      </c>
      <c r="E683" s="41">
        <f t="shared" si="49"/>
        <v>1620.53</v>
      </c>
      <c r="F683" s="41">
        <f t="shared" si="49"/>
        <v>1615.63</v>
      </c>
      <c r="G683" s="41">
        <f t="shared" si="49"/>
        <v>1600.95</v>
      </c>
      <c r="H683" s="41">
        <f t="shared" si="49"/>
        <v>1558.53</v>
      </c>
      <c r="I683" s="41">
        <f t="shared" si="49"/>
        <v>1689.48</v>
      </c>
      <c r="J683" s="41">
        <f t="shared" si="49"/>
        <v>1976.81</v>
      </c>
      <c r="K683" s="41">
        <f t="shared" si="49"/>
        <v>2138.4299999999998</v>
      </c>
      <c r="L683" s="41">
        <f t="shared" si="49"/>
        <v>2260.62</v>
      </c>
      <c r="M683" s="41">
        <f t="shared" si="49"/>
        <v>2268.86</v>
      </c>
      <c r="N683" s="41">
        <f t="shared" si="49"/>
        <v>2267.8199999999997</v>
      </c>
      <c r="O683" s="41">
        <f t="shared" si="49"/>
        <v>2266.3399999999997</v>
      </c>
      <c r="P683" s="41">
        <f t="shared" si="49"/>
        <v>2365.2199999999998</v>
      </c>
      <c r="Q683" s="41">
        <f t="shared" si="49"/>
        <v>2272.44</v>
      </c>
      <c r="R683" s="41">
        <f t="shared" si="49"/>
        <v>2267.11</v>
      </c>
      <c r="S683" s="41">
        <f t="shared" si="49"/>
        <v>2317.29</v>
      </c>
      <c r="T683" s="41">
        <f t="shared" si="49"/>
        <v>2322.3199999999997</v>
      </c>
      <c r="U683" s="41">
        <f t="shared" si="49"/>
        <v>2420.31</v>
      </c>
      <c r="V683" s="41">
        <f t="shared" si="49"/>
        <v>2483.8200000000002</v>
      </c>
      <c r="W683" s="41">
        <f t="shared" si="49"/>
        <v>2502.17</v>
      </c>
      <c r="X683" s="41">
        <f t="shared" si="49"/>
        <v>2105.75</v>
      </c>
      <c r="Y683" s="41">
        <f t="shared" si="49"/>
        <v>1940.51</v>
      </c>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row>
    <row r="684" spans="1:75" ht="12" x14ac:dyDescent="0.2">
      <c r="A684" s="33">
        <v>5</v>
      </c>
      <c r="B684" s="41">
        <f t="shared" si="49"/>
        <v>1744</v>
      </c>
      <c r="C684" s="41">
        <f t="shared" si="49"/>
        <v>1621.8600000000001</v>
      </c>
      <c r="D684" s="41">
        <f t="shared" si="49"/>
        <v>1587.72</v>
      </c>
      <c r="E684" s="41">
        <f t="shared" si="49"/>
        <v>1570.6100000000001</v>
      </c>
      <c r="F684" s="41">
        <f t="shared" si="49"/>
        <v>1584.26</v>
      </c>
      <c r="G684" s="41">
        <f t="shared" si="49"/>
        <v>1631.17</v>
      </c>
      <c r="H684" s="41">
        <f t="shared" si="49"/>
        <v>1740.76</v>
      </c>
      <c r="I684" s="41">
        <f t="shared" si="49"/>
        <v>2086.25</v>
      </c>
      <c r="J684" s="41">
        <f t="shared" si="49"/>
        <v>2409.12</v>
      </c>
      <c r="K684" s="41">
        <f t="shared" si="49"/>
        <v>2489.9699999999998</v>
      </c>
      <c r="L684" s="41">
        <f t="shared" si="49"/>
        <v>2500.85</v>
      </c>
      <c r="M684" s="41">
        <f t="shared" si="49"/>
        <v>2553.12</v>
      </c>
      <c r="N684" s="41">
        <f t="shared" si="49"/>
        <v>2524.27</v>
      </c>
      <c r="O684" s="41">
        <f t="shared" si="49"/>
        <v>2544.4</v>
      </c>
      <c r="P684" s="41">
        <f t="shared" si="49"/>
        <v>2529.71</v>
      </c>
      <c r="Q684" s="41">
        <f t="shared" si="49"/>
        <v>2515.19</v>
      </c>
      <c r="R684" s="41">
        <f t="shared" si="49"/>
        <v>2494.7600000000002</v>
      </c>
      <c r="S684" s="41">
        <f t="shared" si="49"/>
        <v>2405.96</v>
      </c>
      <c r="T684" s="41">
        <f t="shared" si="49"/>
        <v>2390.5</v>
      </c>
      <c r="U684" s="41">
        <f t="shared" si="49"/>
        <v>2366.6999999999998</v>
      </c>
      <c r="V684" s="41">
        <f t="shared" si="49"/>
        <v>2502.3200000000002</v>
      </c>
      <c r="W684" s="41">
        <f t="shared" si="49"/>
        <v>2427.46</v>
      </c>
      <c r="X684" s="41">
        <f t="shared" si="49"/>
        <v>2096.9899999999998</v>
      </c>
      <c r="Y684" s="41">
        <f t="shared" si="49"/>
        <v>1866.9</v>
      </c>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row>
    <row r="685" spans="1:75" ht="12" x14ac:dyDescent="0.2">
      <c r="A685" s="33">
        <v>6</v>
      </c>
      <c r="B685" s="41">
        <f t="shared" si="49"/>
        <v>1739.98</v>
      </c>
      <c r="C685" s="41">
        <f t="shared" si="49"/>
        <v>1624.28</v>
      </c>
      <c r="D685" s="41">
        <f t="shared" si="49"/>
        <v>1587.83</v>
      </c>
      <c r="E685" s="41">
        <f t="shared" si="49"/>
        <v>1587.07</v>
      </c>
      <c r="F685" s="41">
        <f t="shared" si="49"/>
        <v>1613.73</v>
      </c>
      <c r="G685" s="41">
        <f t="shared" si="49"/>
        <v>1672.79</v>
      </c>
      <c r="H685" s="41">
        <f t="shared" si="49"/>
        <v>1871.7</v>
      </c>
      <c r="I685" s="41">
        <f t="shared" si="49"/>
        <v>2139.8399999999997</v>
      </c>
      <c r="J685" s="41">
        <f t="shared" si="49"/>
        <v>2568.62</v>
      </c>
      <c r="K685" s="41">
        <f t="shared" si="49"/>
        <v>2642.37</v>
      </c>
      <c r="L685" s="41">
        <f t="shared" si="49"/>
        <v>2644.38</v>
      </c>
      <c r="M685" s="41">
        <f t="shared" si="49"/>
        <v>2678.85</v>
      </c>
      <c r="N685" s="41">
        <f t="shared" si="49"/>
        <v>2676.56</v>
      </c>
      <c r="O685" s="41">
        <f t="shared" si="49"/>
        <v>2682.5</v>
      </c>
      <c r="P685" s="41">
        <f t="shared" si="49"/>
        <v>2676.88</v>
      </c>
      <c r="Q685" s="41">
        <f t="shared" si="49"/>
        <v>2656.91</v>
      </c>
      <c r="R685" s="41">
        <f t="shared" si="49"/>
        <v>2644.48</v>
      </c>
      <c r="S685" s="41">
        <f t="shared" si="49"/>
        <v>2592.39</v>
      </c>
      <c r="T685" s="41">
        <f t="shared" si="49"/>
        <v>2579.12</v>
      </c>
      <c r="U685" s="41">
        <f t="shared" si="49"/>
        <v>2580.77</v>
      </c>
      <c r="V685" s="41">
        <f t="shared" si="49"/>
        <v>2658.44</v>
      </c>
      <c r="W685" s="41">
        <f t="shared" si="49"/>
        <v>2553.38</v>
      </c>
      <c r="X685" s="41">
        <f t="shared" si="49"/>
        <v>2079.79</v>
      </c>
      <c r="Y685" s="41">
        <f t="shared" si="49"/>
        <v>1979.01</v>
      </c>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row>
    <row r="686" spans="1:75" ht="12" x14ac:dyDescent="0.2">
      <c r="A686" s="33">
        <v>7</v>
      </c>
      <c r="B686" s="41">
        <f t="shared" si="49"/>
        <v>1711.31</v>
      </c>
      <c r="C686" s="41">
        <f t="shared" si="49"/>
        <v>1571.3</v>
      </c>
      <c r="D686" s="41">
        <f t="shared" si="49"/>
        <v>1453.6499999999999</v>
      </c>
      <c r="E686" s="41">
        <f t="shared" si="49"/>
        <v>1443.53</v>
      </c>
      <c r="F686" s="41">
        <f t="shared" si="49"/>
        <v>1531.03</v>
      </c>
      <c r="G686" s="41">
        <f t="shared" si="49"/>
        <v>1647.59</v>
      </c>
      <c r="H686" s="41">
        <f t="shared" si="49"/>
        <v>1805.73</v>
      </c>
      <c r="I686" s="41">
        <f t="shared" si="49"/>
        <v>2136.8399999999997</v>
      </c>
      <c r="J686" s="41">
        <f t="shared" si="49"/>
        <v>2518.9</v>
      </c>
      <c r="K686" s="41">
        <f t="shared" si="49"/>
        <v>2590.7800000000002</v>
      </c>
      <c r="L686" s="41">
        <f t="shared" si="49"/>
        <v>2591.29</v>
      </c>
      <c r="M686" s="41">
        <f t="shared" si="49"/>
        <v>2648.46</v>
      </c>
      <c r="N686" s="41">
        <f t="shared" si="49"/>
        <v>2626.11</v>
      </c>
      <c r="O686" s="41">
        <f t="shared" si="49"/>
        <v>2635.03</v>
      </c>
      <c r="P686" s="41">
        <f t="shared" si="49"/>
        <v>2619.27</v>
      </c>
      <c r="Q686" s="41">
        <f t="shared" si="49"/>
        <v>2607.69</v>
      </c>
      <c r="R686" s="41">
        <f t="shared" si="49"/>
        <v>2596.7800000000002</v>
      </c>
      <c r="S686" s="41">
        <f t="shared" si="49"/>
        <v>2516.92</v>
      </c>
      <c r="T686" s="41">
        <f t="shared" si="49"/>
        <v>2519.83</v>
      </c>
      <c r="U686" s="41">
        <f t="shared" si="49"/>
        <v>2557.09</v>
      </c>
      <c r="V686" s="41">
        <f t="shared" si="49"/>
        <v>2621.7</v>
      </c>
      <c r="W686" s="41">
        <f t="shared" si="49"/>
        <v>2598.02</v>
      </c>
      <c r="X686" s="41">
        <f t="shared" si="49"/>
        <v>2246.4</v>
      </c>
      <c r="Y686" s="41">
        <f t="shared" si="49"/>
        <v>2044.74</v>
      </c>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row>
    <row r="687" spans="1:75" ht="12" x14ac:dyDescent="0.2">
      <c r="A687" s="33">
        <v>8</v>
      </c>
      <c r="B687" s="41">
        <f t="shared" si="49"/>
        <v>2047.6200000000001</v>
      </c>
      <c r="C687" s="41">
        <f t="shared" si="49"/>
        <v>1889.89</v>
      </c>
      <c r="D687" s="41">
        <f t="shared" si="49"/>
        <v>1789.38</v>
      </c>
      <c r="E687" s="41">
        <f t="shared" si="49"/>
        <v>1764.97</v>
      </c>
      <c r="F687" s="41">
        <f t="shared" si="49"/>
        <v>1745.3600000000001</v>
      </c>
      <c r="G687" s="41">
        <f t="shared" si="49"/>
        <v>1733.95</v>
      </c>
      <c r="H687" s="41">
        <f t="shared" si="49"/>
        <v>1714.3600000000001</v>
      </c>
      <c r="I687" s="41">
        <f t="shared" si="49"/>
        <v>2040.59</v>
      </c>
      <c r="J687" s="41">
        <f t="shared" si="49"/>
        <v>2328.98</v>
      </c>
      <c r="K687" s="41">
        <f t="shared" si="49"/>
        <v>2515.85</v>
      </c>
      <c r="L687" s="41">
        <f t="shared" si="49"/>
        <v>2594.83</v>
      </c>
      <c r="M687" s="41">
        <f t="shared" si="49"/>
        <v>2613.5</v>
      </c>
      <c r="N687" s="41">
        <f t="shared" si="49"/>
        <v>2599.48</v>
      </c>
      <c r="O687" s="41">
        <f t="shared" si="49"/>
        <v>2582.98</v>
      </c>
      <c r="P687" s="41">
        <f t="shared" si="49"/>
        <v>2577.2600000000002</v>
      </c>
      <c r="Q687" s="41">
        <f t="shared" si="49"/>
        <v>2503.14</v>
      </c>
      <c r="R687" s="41">
        <f t="shared" si="49"/>
        <v>2455.06</v>
      </c>
      <c r="S687" s="41">
        <f t="shared" si="49"/>
        <v>2509.86</v>
      </c>
      <c r="T687" s="41">
        <f t="shared" si="49"/>
        <v>2558.11</v>
      </c>
      <c r="U687" s="41">
        <f t="shared" si="49"/>
        <v>2610.4299999999998</v>
      </c>
      <c r="V687" s="41">
        <f t="shared" si="49"/>
        <v>2631.86</v>
      </c>
      <c r="W687" s="41">
        <f t="shared" si="49"/>
        <v>2634.88</v>
      </c>
      <c r="X687" s="41">
        <f t="shared" si="49"/>
        <v>2296.69</v>
      </c>
      <c r="Y687" s="41">
        <f t="shared" si="49"/>
        <v>2041.78</v>
      </c>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row>
    <row r="688" spans="1:75" ht="12" x14ac:dyDescent="0.2">
      <c r="A688" s="33">
        <v>9</v>
      </c>
      <c r="B688" s="41">
        <f t="shared" si="49"/>
        <v>1984.79</v>
      </c>
      <c r="C688" s="41">
        <f t="shared" si="49"/>
        <v>1810.23</v>
      </c>
      <c r="D688" s="41">
        <f t="shared" si="49"/>
        <v>1708.8</v>
      </c>
      <c r="E688" s="41">
        <f t="shared" si="49"/>
        <v>1663.27</v>
      </c>
      <c r="F688" s="41">
        <f t="shared" si="49"/>
        <v>1654.66</v>
      </c>
      <c r="G688" s="41">
        <f t="shared" si="49"/>
        <v>1678.89</v>
      </c>
      <c r="H688" s="41">
        <f t="shared" si="49"/>
        <v>1729.55</v>
      </c>
      <c r="I688" s="41">
        <f t="shared" si="49"/>
        <v>1997.38</v>
      </c>
      <c r="J688" s="41">
        <f t="shared" si="49"/>
        <v>2249.7599999999998</v>
      </c>
      <c r="K688" s="41">
        <f t="shared" si="49"/>
        <v>2538.67</v>
      </c>
      <c r="L688" s="41">
        <f t="shared" si="49"/>
        <v>2620.9699999999998</v>
      </c>
      <c r="M688" s="41">
        <f t="shared" si="49"/>
        <v>2639.52</v>
      </c>
      <c r="N688" s="41">
        <f t="shared" si="49"/>
        <v>2618.41</v>
      </c>
      <c r="O688" s="41">
        <f t="shared" si="49"/>
        <v>2605.23</v>
      </c>
      <c r="P688" s="41">
        <f t="shared" si="49"/>
        <v>2596.84</v>
      </c>
      <c r="Q688" s="41">
        <f t="shared" si="49"/>
        <v>2541.9900000000002</v>
      </c>
      <c r="R688" s="41">
        <f t="shared" si="49"/>
        <v>2488.96</v>
      </c>
      <c r="S688" s="41">
        <f t="shared" si="49"/>
        <v>2499.4299999999998</v>
      </c>
      <c r="T688" s="41">
        <f t="shared" si="49"/>
        <v>2527</v>
      </c>
      <c r="U688" s="41">
        <f t="shared" si="49"/>
        <v>2592.0300000000002</v>
      </c>
      <c r="V688" s="41">
        <f t="shared" si="49"/>
        <v>2620.7600000000002</v>
      </c>
      <c r="W688" s="41">
        <f t="shared" si="49"/>
        <v>2638.94</v>
      </c>
      <c r="X688" s="41">
        <f t="shared" si="49"/>
        <v>2218.0299999999997</v>
      </c>
      <c r="Y688" s="41">
        <f t="shared" si="49"/>
        <v>2050.1800000000003</v>
      </c>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row>
    <row r="689" spans="1:75" ht="12" x14ac:dyDescent="0.2">
      <c r="A689" s="33">
        <v>10</v>
      </c>
      <c r="B689" s="41">
        <f t="shared" si="49"/>
        <v>1830.29</v>
      </c>
      <c r="C689" s="41">
        <f t="shared" si="49"/>
        <v>1659.99</v>
      </c>
      <c r="D689" s="41">
        <f t="shared" si="49"/>
        <v>1613.74</v>
      </c>
      <c r="E689" s="41">
        <f t="shared" si="49"/>
        <v>1614.13</v>
      </c>
      <c r="F689" s="41">
        <f t="shared" si="49"/>
        <v>1613.8</v>
      </c>
      <c r="G689" s="41">
        <f t="shared" si="49"/>
        <v>1618.88</v>
      </c>
      <c r="H689" s="41">
        <f t="shared" si="49"/>
        <v>1622.49</v>
      </c>
      <c r="I689" s="41">
        <f t="shared" si="49"/>
        <v>1889.38</v>
      </c>
      <c r="J689" s="41">
        <f t="shared" si="49"/>
        <v>2189.85</v>
      </c>
      <c r="K689" s="41">
        <f t="shared" si="49"/>
        <v>2517.33</v>
      </c>
      <c r="L689" s="41">
        <f t="shared" si="49"/>
        <v>2615.54</v>
      </c>
      <c r="M689" s="41">
        <f t="shared" si="49"/>
        <v>2625.81</v>
      </c>
      <c r="N689" s="41">
        <f t="shared" si="49"/>
        <v>2623.07</v>
      </c>
      <c r="O689" s="41">
        <f t="shared" si="49"/>
        <v>2607.85</v>
      </c>
      <c r="P689" s="41">
        <f t="shared" si="49"/>
        <v>2601.42</v>
      </c>
      <c r="Q689" s="41">
        <f t="shared" si="49"/>
        <v>2520.59</v>
      </c>
      <c r="R689" s="41">
        <f t="shared" si="49"/>
        <v>2430.56</v>
      </c>
      <c r="S689" s="41">
        <f t="shared" si="49"/>
        <v>2452.98</v>
      </c>
      <c r="T689" s="41">
        <f t="shared" si="49"/>
        <v>2451.7399999999998</v>
      </c>
      <c r="U689" s="41">
        <f t="shared" si="49"/>
        <v>2477.06</v>
      </c>
      <c r="V689" s="41">
        <f t="shared" si="49"/>
        <v>2551.09</v>
      </c>
      <c r="W689" s="41">
        <f t="shared" si="49"/>
        <v>2585.14</v>
      </c>
      <c r="X689" s="41">
        <f t="shared" si="49"/>
        <v>2175.7799999999997</v>
      </c>
      <c r="Y689" s="41">
        <f t="shared" si="49"/>
        <v>2039.06</v>
      </c>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row>
    <row r="690" spans="1:75" ht="12" x14ac:dyDescent="0.2">
      <c r="A690" s="33">
        <v>11</v>
      </c>
      <c r="B690" s="41">
        <f t="shared" si="49"/>
        <v>1978.95</v>
      </c>
      <c r="C690" s="41">
        <f t="shared" si="49"/>
        <v>1780.9</v>
      </c>
      <c r="D690" s="41">
        <f t="shared" si="49"/>
        <v>1703.02</v>
      </c>
      <c r="E690" s="41">
        <f t="shared" si="49"/>
        <v>1677.03</v>
      </c>
      <c r="F690" s="41">
        <f t="shared" si="49"/>
        <v>1657.92</v>
      </c>
      <c r="G690" s="41">
        <f t="shared" si="49"/>
        <v>1670.82</v>
      </c>
      <c r="H690" s="41">
        <f t="shared" si="49"/>
        <v>1646.6200000000001</v>
      </c>
      <c r="I690" s="41">
        <f t="shared" si="49"/>
        <v>1911.04</v>
      </c>
      <c r="J690" s="41">
        <f t="shared" si="49"/>
        <v>2195.2399999999998</v>
      </c>
      <c r="K690" s="41">
        <f t="shared" si="49"/>
        <v>2564.4699999999998</v>
      </c>
      <c r="L690" s="41">
        <f t="shared" si="49"/>
        <v>2633.83</v>
      </c>
      <c r="M690" s="41">
        <f t="shared" si="49"/>
        <v>2656.79</v>
      </c>
      <c r="N690" s="41">
        <f t="shared" si="49"/>
        <v>2661.98</v>
      </c>
      <c r="O690" s="41">
        <f t="shared" si="49"/>
        <v>2653.1</v>
      </c>
      <c r="P690" s="41">
        <f t="shared" si="49"/>
        <v>2648.52</v>
      </c>
      <c r="Q690" s="41">
        <f t="shared" si="49"/>
        <v>2610.0700000000002</v>
      </c>
      <c r="R690" s="41">
        <f t="shared" si="49"/>
        <v>2547.62</v>
      </c>
      <c r="S690" s="41">
        <f t="shared" si="49"/>
        <v>2609.16</v>
      </c>
      <c r="T690" s="41">
        <f t="shared" si="49"/>
        <v>2628.8</v>
      </c>
      <c r="U690" s="41">
        <f t="shared" si="49"/>
        <v>2649.67</v>
      </c>
      <c r="V690" s="41">
        <f t="shared" si="49"/>
        <v>2678.73</v>
      </c>
      <c r="W690" s="41">
        <f t="shared" si="49"/>
        <v>2692.29</v>
      </c>
      <c r="X690" s="41">
        <f t="shared" si="49"/>
        <v>2401.7199999999998</v>
      </c>
      <c r="Y690" s="41">
        <f t="shared" si="49"/>
        <v>2080.81</v>
      </c>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row>
    <row r="691" spans="1:75" ht="12" x14ac:dyDescent="0.2">
      <c r="A691" s="33">
        <v>12</v>
      </c>
      <c r="B691" s="41">
        <f t="shared" si="49"/>
        <v>1877.1200000000001</v>
      </c>
      <c r="C691" s="41">
        <f t="shared" si="49"/>
        <v>1744.56</v>
      </c>
      <c r="D691" s="41">
        <f t="shared" si="49"/>
        <v>1664.8</v>
      </c>
      <c r="E691" s="41">
        <f t="shared" si="49"/>
        <v>1631.3</v>
      </c>
      <c r="F691" s="41">
        <f t="shared" si="49"/>
        <v>1663.85</v>
      </c>
      <c r="G691" s="41">
        <f t="shared" si="49"/>
        <v>1751.2</v>
      </c>
      <c r="H691" s="41">
        <f t="shared" si="49"/>
        <v>1976.43</v>
      </c>
      <c r="I691" s="41">
        <f t="shared" si="49"/>
        <v>2337.66</v>
      </c>
      <c r="J691" s="41">
        <f t="shared" si="49"/>
        <v>2677.57</v>
      </c>
      <c r="K691" s="41">
        <f t="shared" si="49"/>
        <v>2749.87</v>
      </c>
      <c r="L691" s="41">
        <f t="shared" si="49"/>
        <v>2758.11</v>
      </c>
      <c r="M691" s="41">
        <f t="shared" si="49"/>
        <v>2782.8</v>
      </c>
      <c r="N691" s="41">
        <f t="shared" si="49"/>
        <v>2761.16</v>
      </c>
      <c r="O691" s="41">
        <f t="shared" si="49"/>
        <v>2769.39</v>
      </c>
      <c r="P691" s="41">
        <f t="shared" si="49"/>
        <v>2775.37</v>
      </c>
      <c r="Q691" s="41">
        <f t="shared" ref="Q691:Y691" si="50">Q589</f>
        <v>2746.73</v>
      </c>
      <c r="R691" s="41">
        <f t="shared" si="50"/>
        <v>2740.57</v>
      </c>
      <c r="S691" s="41">
        <f t="shared" si="50"/>
        <v>2710.98</v>
      </c>
      <c r="T691" s="41">
        <f t="shared" si="50"/>
        <v>2670.51</v>
      </c>
      <c r="U691" s="41">
        <f t="shared" si="50"/>
        <v>2635.86</v>
      </c>
      <c r="V691" s="41">
        <f t="shared" si="50"/>
        <v>2643.79</v>
      </c>
      <c r="W691" s="41">
        <f t="shared" si="50"/>
        <v>2601.86</v>
      </c>
      <c r="X691" s="41">
        <f t="shared" si="50"/>
        <v>2145.9</v>
      </c>
      <c r="Y691" s="41">
        <f t="shared" si="50"/>
        <v>1974.94</v>
      </c>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row>
    <row r="692" spans="1:75" ht="12" x14ac:dyDescent="0.2">
      <c r="A692" s="33">
        <v>13</v>
      </c>
      <c r="B692" s="41">
        <f t="shared" ref="B692:Y702" si="51">B590</f>
        <v>1808.72</v>
      </c>
      <c r="C692" s="41">
        <f t="shared" si="51"/>
        <v>1643.34</v>
      </c>
      <c r="D692" s="41">
        <f t="shared" si="51"/>
        <v>1565.6200000000001</v>
      </c>
      <c r="E692" s="41">
        <f t="shared" si="51"/>
        <v>1546.25</v>
      </c>
      <c r="F692" s="41">
        <f t="shared" si="51"/>
        <v>1621.03</v>
      </c>
      <c r="G692" s="41">
        <f t="shared" si="51"/>
        <v>1710.46</v>
      </c>
      <c r="H692" s="41">
        <f t="shared" si="51"/>
        <v>1893.3</v>
      </c>
      <c r="I692" s="41">
        <f t="shared" si="51"/>
        <v>2151.65</v>
      </c>
      <c r="J692" s="41">
        <f t="shared" si="51"/>
        <v>2530.0700000000002</v>
      </c>
      <c r="K692" s="41">
        <f t="shared" si="51"/>
        <v>2701.7400000000002</v>
      </c>
      <c r="L692" s="41">
        <f t="shared" si="51"/>
        <v>2737.91</v>
      </c>
      <c r="M692" s="41">
        <f t="shared" si="51"/>
        <v>2726.39</v>
      </c>
      <c r="N692" s="41">
        <f t="shared" si="51"/>
        <v>2716.76</v>
      </c>
      <c r="O692" s="41">
        <f t="shared" si="51"/>
        <v>2730.92</v>
      </c>
      <c r="P692" s="41">
        <f t="shared" si="51"/>
        <v>2818.59</v>
      </c>
      <c r="Q692" s="41">
        <f t="shared" si="51"/>
        <v>2848.92</v>
      </c>
      <c r="R692" s="41">
        <f t="shared" si="51"/>
        <v>2763.03</v>
      </c>
      <c r="S692" s="41">
        <f t="shared" si="51"/>
        <v>2741.11</v>
      </c>
      <c r="T692" s="41">
        <f t="shared" si="51"/>
        <v>2729.46</v>
      </c>
      <c r="U692" s="41">
        <f t="shared" si="51"/>
        <v>2729.87</v>
      </c>
      <c r="V692" s="41">
        <f t="shared" si="51"/>
        <v>2777.61</v>
      </c>
      <c r="W692" s="41">
        <f t="shared" si="51"/>
        <v>2633.34</v>
      </c>
      <c r="X692" s="41">
        <f t="shared" si="51"/>
        <v>2143.33</v>
      </c>
      <c r="Y692" s="41">
        <f t="shared" si="51"/>
        <v>1986.99</v>
      </c>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row>
    <row r="693" spans="1:75" ht="12" x14ac:dyDescent="0.2">
      <c r="A693" s="33">
        <v>14</v>
      </c>
      <c r="B693" s="41">
        <f t="shared" si="51"/>
        <v>1834.1</v>
      </c>
      <c r="C693" s="41">
        <f t="shared" si="51"/>
        <v>1733.35</v>
      </c>
      <c r="D693" s="41">
        <f t="shared" si="51"/>
        <v>1590.67</v>
      </c>
      <c r="E693" s="41">
        <f t="shared" si="51"/>
        <v>1568.04</v>
      </c>
      <c r="F693" s="41">
        <f t="shared" si="51"/>
        <v>1583.32</v>
      </c>
      <c r="G693" s="41">
        <f t="shared" si="51"/>
        <v>1754.77</v>
      </c>
      <c r="H693" s="41">
        <f t="shared" si="51"/>
        <v>2009.99</v>
      </c>
      <c r="I693" s="41">
        <f t="shared" si="51"/>
        <v>2395.7399999999998</v>
      </c>
      <c r="J693" s="41">
        <f t="shared" si="51"/>
        <v>2702.54</v>
      </c>
      <c r="K693" s="41">
        <f t="shared" si="51"/>
        <v>2831.25</v>
      </c>
      <c r="L693" s="41">
        <f t="shared" si="51"/>
        <v>2907.8</v>
      </c>
      <c r="M693" s="41">
        <f t="shared" si="51"/>
        <v>2876.78</v>
      </c>
      <c r="N693" s="41">
        <f t="shared" si="51"/>
        <v>2842.65</v>
      </c>
      <c r="O693" s="41">
        <f t="shared" si="51"/>
        <v>2886.9</v>
      </c>
      <c r="P693" s="41">
        <f t="shared" si="51"/>
        <v>2973.5</v>
      </c>
      <c r="Q693" s="41">
        <f t="shared" si="51"/>
        <v>2939.76</v>
      </c>
      <c r="R693" s="41">
        <f t="shared" si="51"/>
        <v>2862.42</v>
      </c>
      <c r="S693" s="41">
        <f t="shared" si="51"/>
        <v>2833.41</v>
      </c>
      <c r="T693" s="41">
        <f t="shared" si="51"/>
        <v>2776.47</v>
      </c>
      <c r="U693" s="41">
        <f t="shared" si="51"/>
        <v>2737.36</v>
      </c>
      <c r="V693" s="41">
        <f t="shared" si="51"/>
        <v>2846.85</v>
      </c>
      <c r="W693" s="41">
        <f t="shared" si="51"/>
        <v>2701.19</v>
      </c>
      <c r="X693" s="41">
        <f t="shared" si="51"/>
        <v>2273.85</v>
      </c>
      <c r="Y693" s="41">
        <f t="shared" si="51"/>
        <v>2065.6999999999998</v>
      </c>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row>
    <row r="694" spans="1:75" ht="12" x14ac:dyDescent="0.2">
      <c r="A694" s="33">
        <v>15</v>
      </c>
      <c r="B694" s="41">
        <f t="shared" si="51"/>
        <v>1864.41</v>
      </c>
      <c r="C694" s="41">
        <f t="shared" si="51"/>
        <v>1779.8600000000001</v>
      </c>
      <c r="D694" s="41">
        <f t="shared" si="51"/>
        <v>1689.1200000000001</v>
      </c>
      <c r="E694" s="41">
        <f t="shared" si="51"/>
        <v>1646.23</v>
      </c>
      <c r="F694" s="41">
        <f t="shared" si="51"/>
        <v>1696.49</v>
      </c>
      <c r="G694" s="41">
        <f t="shared" si="51"/>
        <v>1854.47</v>
      </c>
      <c r="H694" s="41">
        <f t="shared" si="51"/>
        <v>2056.79</v>
      </c>
      <c r="I694" s="41">
        <f t="shared" si="51"/>
        <v>2457.41</v>
      </c>
      <c r="J694" s="41">
        <f t="shared" si="51"/>
        <v>2684.61</v>
      </c>
      <c r="K694" s="41">
        <f t="shared" si="51"/>
        <v>2777.37</v>
      </c>
      <c r="L694" s="41">
        <f t="shared" si="51"/>
        <v>2788.44</v>
      </c>
      <c r="M694" s="41">
        <f t="shared" si="51"/>
        <v>2751.16</v>
      </c>
      <c r="N694" s="41">
        <f t="shared" si="51"/>
        <v>2738.2</v>
      </c>
      <c r="O694" s="41">
        <f t="shared" si="51"/>
        <v>2762.26</v>
      </c>
      <c r="P694" s="41">
        <f t="shared" si="51"/>
        <v>2856.1</v>
      </c>
      <c r="Q694" s="41">
        <f t="shared" si="51"/>
        <v>2791.19</v>
      </c>
      <c r="R694" s="41">
        <f t="shared" si="51"/>
        <v>2755.33</v>
      </c>
      <c r="S694" s="41">
        <f t="shared" si="51"/>
        <v>2735.31</v>
      </c>
      <c r="T694" s="41">
        <f t="shared" si="51"/>
        <v>2742.58</v>
      </c>
      <c r="U694" s="41">
        <f t="shared" si="51"/>
        <v>2731.2</v>
      </c>
      <c r="V694" s="41">
        <f t="shared" si="51"/>
        <v>2749.95</v>
      </c>
      <c r="W694" s="41">
        <f t="shared" si="51"/>
        <v>2672.73</v>
      </c>
      <c r="X694" s="41">
        <f t="shared" si="51"/>
        <v>2396.3399999999997</v>
      </c>
      <c r="Y694" s="41">
        <f t="shared" si="51"/>
        <v>2077</v>
      </c>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row>
    <row r="695" spans="1:75" ht="12" x14ac:dyDescent="0.2">
      <c r="A695" s="33">
        <v>16</v>
      </c>
      <c r="B695" s="41">
        <f t="shared" si="51"/>
        <v>1802.3700000000001</v>
      </c>
      <c r="C695" s="41">
        <f t="shared" si="51"/>
        <v>1630.26</v>
      </c>
      <c r="D695" s="41">
        <f t="shared" si="51"/>
        <v>1505.1100000000001</v>
      </c>
      <c r="E695" s="41">
        <f t="shared" si="51"/>
        <v>1438.1299999999999</v>
      </c>
      <c r="F695" s="41">
        <f t="shared" si="51"/>
        <v>1525.68</v>
      </c>
      <c r="G695" s="41">
        <f t="shared" si="51"/>
        <v>1723.1</v>
      </c>
      <c r="H695" s="41">
        <f t="shared" si="51"/>
        <v>1979.43</v>
      </c>
      <c r="I695" s="41">
        <f t="shared" si="51"/>
        <v>2241.23</v>
      </c>
      <c r="J695" s="41">
        <f t="shared" si="51"/>
        <v>2569.41</v>
      </c>
      <c r="K695" s="41">
        <f t="shared" si="51"/>
        <v>2634.52</v>
      </c>
      <c r="L695" s="41">
        <f t="shared" si="51"/>
        <v>2629.67</v>
      </c>
      <c r="M695" s="41">
        <f t="shared" si="51"/>
        <v>2586.39</v>
      </c>
      <c r="N695" s="41">
        <f t="shared" si="51"/>
        <v>2613.96</v>
      </c>
      <c r="O695" s="41">
        <f t="shared" si="51"/>
        <v>2626.21</v>
      </c>
      <c r="P695" s="41">
        <f t="shared" si="51"/>
        <v>2712.61</v>
      </c>
      <c r="Q695" s="41">
        <f t="shared" si="51"/>
        <v>2688.03</v>
      </c>
      <c r="R695" s="41">
        <f t="shared" si="51"/>
        <v>2628.55</v>
      </c>
      <c r="S695" s="41">
        <f t="shared" si="51"/>
        <v>2582.17</v>
      </c>
      <c r="T695" s="41">
        <f t="shared" si="51"/>
        <v>2568.96</v>
      </c>
      <c r="U695" s="41">
        <f t="shared" si="51"/>
        <v>2556.7600000000002</v>
      </c>
      <c r="V695" s="41">
        <f t="shared" si="51"/>
        <v>2604.14</v>
      </c>
      <c r="W695" s="41">
        <f t="shared" si="51"/>
        <v>2627.87</v>
      </c>
      <c r="X695" s="41">
        <f t="shared" si="51"/>
        <v>2332.39</v>
      </c>
      <c r="Y695" s="41">
        <f t="shared" si="51"/>
        <v>2014.17</v>
      </c>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row>
    <row r="696" spans="1:75" ht="12" x14ac:dyDescent="0.2">
      <c r="A696" s="33">
        <v>17</v>
      </c>
      <c r="B696" s="41">
        <f t="shared" si="51"/>
        <v>1910.66</v>
      </c>
      <c r="C696" s="41">
        <f t="shared" si="51"/>
        <v>1857.22</v>
      </c>
      <c r="D696" s="41">
        <f t="shared" si="51"/>
        <v>1693.43</v>
      </c>
      <c r="E696" s="41">
        <f t="shared" si="51"/>
        <v>1614.1</v>
      </c>
      <c r="F696" s="41">
        <f t="shared" si="51"/>
        <v>1604.1200000000001</v>
      </c>
      <c r="G696" s="41">
        <f t="shared" si="51"/>
        <v>1511.03</v>
      </c>
      <c r="H696" s="41">
        <f t="shared" si="51"/>
        <v>1613.73</v>
      </c>
      <c r="I696" s="41">
        <f t="shared" si="51"/>
        <v>1978.38</v>
      </c>
      <c r="J696" s="41">
        <f t="shared" si="51"/>
        <v>2280.29</v>
      </c>
      <c r="K696" s="41">
        <f t="shared" si="51"/>
        <v>2584.73</v>
      </c>
      <c r="L696" s="41">
        <f t="shared" si="51"/>
        <v>2682.47</v>
      </c>
      <c r="M696" s="41">
        <f t="shared" si="51"/>
        <v>2717.1</v>
      </c>
      <c r="N696" s="41">
        <f t="shared" si="51"/>
        <v>2718.45</v>
      </c>
      <c r="O696" s="41">
        <f t="shared" si="51"/>
        <v>2680.59</v>
      </c>
      <c r="P696" s="41">
        <f t="shared" si="51"/>
        <v>2713.7400000000002</v>
      </c>
      <c r="Q696" s="41">
        <f t="shared" si="51"/>
        <v>2698.2400000000002</v>
      </c>
      <c r="R696" s="41">
        <f t="shared" si="51"/>
        <v>2680.83</v>
      </c>
      <c r="S696" s="41">
        <f t="shared" si="51"/>
        <v>2682.56</v>
      </c>
      <c r="T696" s="41">
        <f t="shared" si="51"/>
        <v>2678.29</v>
      </c>
      <c r="U696" s="41">
        <f t="shared" si="51"/>
        <v>2677.98</v>
      </c>
      <c r="V696" s="41">
        <f t="shared" si="51"/>
        <v>2705.64</v>
      </c>
      <c r="W696" s="41">
        <f t="shared" si="51"/>
        <v>2689.43</v>
      </c>
      <c r="X696" s="41">
        <f t="shared" si="51"/>
        <v>2268.5</v>
      </c>
      <c r="Y696" s="41">
        <f t="shared" si="51"/>
        <v>2075.0899999999997</v>
      </c>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row>
    <row r="697" spans="1:75" ht="12" x14ac:dyDescent="0.2">
      <c r="A697" s="33">
        <v>18</v>
      </c>
      <c r="B697" s="41">
        <f t="shared" si="51"/>
        <v>1803.6100000000001</v>
      </c>
      <c r="C697" s="41">
        <f t="shared" si="51"/>
        <v>1658.81</v>
      </c>
      <c r="D697" s="41">
        <f t="shared" si="51"/>
        <v>1600.92</v>
      </c>
      <c r="E697" s="41">
        <f t="shared" si="51"/>
        <v>1471.03</v>
      </c>
      <c r="F697" s="41">
        <f t="shared" si="51"/>
        <v>1432.99</v>
      </c>
      <c r="G697" s="41">
        <f t="shared" si="51"/>
        <v>1368.05</v>
      </c>
      <c r="H697" s="41">
        <f t="shared" si="51"/>
        <v>1361.57</v>
      </c>
      <c r="I697" s="41">
        <f t="shared" si="51"/>
        <v>1668.85</v>
      </c>
      <c r="J697" s="41">
        <f t="shared" si="51"/>
        <v>2139.38</v>
      </c>
      <c r="K697" s="41">
        <f t="shared" si="51"/>
        <v>2513.1799999999998</v>
      </c>
      <c r="L697" s="41">
        <f t="shared" si="51"/>
        <v>2671.28</v>
      </c>
      <c r="M697" s="41">
        <f t="shared" si="51"/>
        <v>2691.3</v>
      </c>
      <c r="N697" s="41">
        <f t="shared" si="51"/>
        <v>2688.41</v>
      </c>
      <c r="O697" s="41">
        <f t="shared" si="51"/>
        <v>2688</v>
      </c>
      <c r="P697" s="41">
        <f t="shared" si="51"/>
        <v>2684.78</v>
      </c>
      <c r="Q697" s="41">
        <f t="shared" si="51"/>
        <v>2646.86</v>
      </c>
      <c r="R697" s="41">
        <f t="shared" si="51"/>
        <v>2520.1999999999998</v>
      </c>
      <c r="S697" s="41">
        <f t="shared" si="51"/>
        <v>2542.75</v>
      </c>
      <c r="T697" s="41">
        <f t="shared" si="51"/>
        <v>2615.64</v>
      </c>
      <c r="U697" s="41">
        <f t="shared" si="51"/>
        <v>2662.13</v>
      </c>
      <c r="V697" s="41">
        <f t="shared" si="51"/>
        <v>2697.8</v>
      </c>
      <c r="W697" s="41">
        <f t="shared" si="51"/>
        <v>2729.07</v>
      </c>
      <c r="X697" s="41">
        <f t="shared" si="51"/>
        <v>2391.3199999999997</v>
      </c>
      <c r="Y697" s="41">
        <f t="shared" si="51"/>
        <v>1987.33</v>
      </c>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row>
    <row r="698" spans="1:75" ht="12" x14ac:dyDescent="0.2">
      <c r="A698" s="33">
        <v>19</v>
      </c>
      <c r="B698" s="41">
        <f t="shared" si="51"/>
        <v>1823.69</v>
      </c>
      <c r="C698" s="41">
        <f t="shared" si="51"/>
        <v>1710.95</v>
      </c>
      <c r="D698" s="41">
        <f t="shared" si="51"/>
        <v>1629.53</v>
      </c>
      <c r="E698" s="41">
        <f t="shared" si="51"/>
        <v>1607.74</v>
      </c>
      <c r="F698" s="41">
        <f t="shared" si="51"/>
        <v>1633.69</v>
      </c>
      <c r="G698" s="41">
        <f t="shared" si="51"/>
        <v>1705.8700000000001</v>
      </c>
      <c r="H698" s="41">
        <f t="shared" si="51"/>
        <v>1945.17</v>
      </c>
      <c r="I698" s="41">
        <f t="shared" si="51"/>
        <v>2320.92</v>
      </c>
      <c r="J698" s="41">
        <f t="shared" si="51"/>
        <v>2688.47</v>
      </c>
      <c r="K698" s="41">
        <f t="shared" si="51"/>
        <v>2783.54</v>
      </c>
      <c r="L698" s="41">
        <f t="shared" si="51"/>
        <v>2813.48</v>
      </c>
      <c r="M698" s="41">
        <f t="shared" si="51"/>
        <v>2792.51</v>
      </c>
      <c r="N698" s="41">
        <f t="shared" si="51"/>
        <v>2727.69</v>
      </c>
      <c r="O698" s="41">
        <f t="shared" si="51"/>
        <v>2771.95</v>
      </c>
      <c r="P698" s="41">
        <f t="shared" si="51"/>
        <v>2844.23</v>
      </c>
      <c r="Q698" s="41">
        <f t="shared" si="51"/>
        <v>2801.17</v>
      </c>
      <c r="R698" s="41">
        <f t="shared" si="51"/>
        <v>2721.87</v>
      </c>
      <c r="S698" s="41">
        <f t="shared" si="51"/>
        <v>2681.86</v>
      </c>
      <c r="T698" s="41">
        <f t="shared" si="51"/>
        <v>2667.61</v>
      </c>
      <c r="U698" s="41">
        <f t="shared" si="51"/>
        <v>2673.08</v>
      </c>
      <c r="V698" s="41">
        <f t="shared" si="51"/>
        <v>2682.03</v>
      </c>
      <c r="W698" s="41">
        <f t="shared" si="51"/>
        <v>2647.96</v>
      </c>
      <c r="X698" s="41">
        <f t="shared" si="51"/>
        <v>2196.2799999999997</v>
      </c>
      <c r="Y698" s="41">
        <f t="shared" si="51"/>
        <v>1978.72</v>
      </c>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row>
    <row r="699" spans="1:75" ht="12" x14ac:dyDescent="0.2">
      <c r="A699" s="33">
        <v>20</v>
      </c>
      <c r="B699" s="41">
        <f t="shared" si="51"/>
        <v>1846.22</v>
      </c>
      <c r="C699" s="41">
        <f t="shared" si="51"/>
        <v>1648</v>
      </c>
      <c r="D699" s="41">
        <f t="shared" si="51"/>
        <v>1450.69</v>
      </c>
      <c r="E699" s="41">
        <f t="shared" si="51"/>
        <v>1405.33</v>
      </c>
      <c r="F699" s="41">
        <f t="shared" si="51"/>
        <v>1472.78</v>
      </c>
      <c r="G699" s="41">
        <f t="shared" si="51"/>
        <v>1705.85</v>
      </c>
      <c r="H699" s="41">
        <f t="shared" si="51"/>
        <v>1898.06</v>
      </c>
      <c r="I699" s="41">
        <f t="shared" si="51"/>
        <v>2270.89</v>
      </c>
      <c r="J699" s="41">
        <f t="shared" si="51"/>
        <v>2644.35</v>
      </c>
      <c r="K699" s="41">
        <f t="shared" si="51"/>
        <v>2903.48</v>
      </c>
      <c r="L699" s="41">
        <f t="shared" si="51"/>
        <v>2921.6</v>
      </c>
      <c r="M699" s="41">
        <f t="shared" si="51"/>
        <v>2900.47</v>
      </c>
      <c r="N699" s="41">
        <f t="shared" si="51"/>
        <v>2891.77</v>
      </c>
      <c r="O699" s="41">
        <f t="shared" si="51"/>
        <v>2905.65</v>
      </c>
      <c r="P699" s="41">
        <f t="shared" si="51"/>
        <v>3050.93</v>
      </c>
      <c r="Q699" s="41">
        <f t="shared" si="51"/>
        <v>2920.14</v>
      </c>
      <c r="R699" s="41">
        <f t="shared" si="51"/>
        <v>2816.05</v>
      </c>
      <c r="S699" s="41">
        <f t="shared" si="51"/>
        <v>2717.17</v>
      </c>
      <c r="T699" s="41">
        <f t="shared" si="51"/>
        <v>2696.4900000000002</v>
      </c>
      <c r="U699" s="41">
        <f t="shared" si="51"/>
        <v>2690.7400000000002</v>
      </c>
      <c r="V699" s="41">
        <f t="shared" si="51"/>
        <v>2664.57</v>
      </c>
      <c r="W699" s="41">
        <f t="shared" si="51"/>
        <v>2637.73</v>
      </c>
      <c r="X699" s="41">
        <f t="shared" si="51"/>
        <v>2216.8399999999997</v>
      </c>
      <c r="Y699" s="41">
        <f t="shared" si="51"/>
        <v>2061.19</v>
      </c>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row>
    <row r="700" spans="1:75" ht="12" x14ac:dyDescent="0.2">
      <c r="A700" s="33">
        <v>21</v>
      </c>
      <c r="B700" s="41">
        <f t="shared" si="51"/>
        <v>1794.96</v>
      </c>
      <c r="C700" s="41">
        <f t="shared" si="51"/>
        <v>1692.65</v>
      </c>
      <c r="D700" s="41">
        <f t="shared" si="51"/>
        <v>1593.38</v>
      </c>
      <c r="E700" s="41">
        <f t="shared" si="51"/>
        <v>1485.44</v>
      </c>
      <c r="F700" s="41">
        <f t="shared" si="51"/>
        <v>1543.17</v>
      </c>
      <c r="G700" s="41">
        <f t="shared" si="51"/>
        <v>1725.06</v>
      </c>
      <c r="H700" s="41">
        <f t="shared" si="51"/>
        <v>1868.1</v>
      </c>
      <c r="I700" s="41">
        <f t="shared" si="51"/>
        <v>2298.2399999999998</v>
      </c>
      <c r="J700" s="41">
        <f t="shared" si="51"/>
        <v>2587.17</v>
      </c>
      <c r="K700" s="41">
        <f t="shared" si="51"/>
        <v>2814.93</v>
      </c>
      <c r="L700" s="41">
        <f t="shared" si="51"/>
        <v>2939.4</v>
      </c>
      <c r="M700" s="41">
        <f t="shared" si="51"/>
        <v>2850.14</v>
      </c>
      <c r="N700" s="41">
        <f t="shared" si="51"/>
        <v>2813.25</v>
      </c>
      <c r="O700" s="41">
        <f t="shared" si="51"/>
        <v>2839.05</v>
      </c>
      <c r="P700" s="41">
        <f t="shared" si="51"/>
        <v>3058.4900000000002</v>
      </c>
      <c r="Q700" s="41">
        <f t="shared" si="51"/>
        <v>2964.72</v>
      </c>
      <c r="R700" s="41">
        <f t="shared" si="51"/>
        <v>2792.04</v>
      </c>
      <c r="S700" s="41">
        <f t="shared" si="51"/>
        <v>2771.55</v>
      </c>
      <c r="T700" s="41">
        <f t="shared" si="51"/>
        <v>2743.42</v>
      </c>
      <c r="U700" s="41">
        <f t="shared" si="51"/>
        <v>2735.07</v>
      </c>
      <c r="V700" s="41">
        <f t="shared" si="51"/>
        <v>2688.59</v>
      </c>
      <c r="W700" s="41">
        <f t="shared" si="51"/>
        <v>2637.95</v>
      </c>
      <c r="X700" s="41">
        <f t="shared" si="51"/>
        <v>2253.52</v>
      </c>
      <c r="Y700" s="41">
        <f t="shared" si="51"/>
        <v>2105.38</v>
      </c>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row>
    <row r="701" spans="1:75" ht="12" x14ac:dyDescent="0.2">
      <c r="A701" s="33">
        <v>22</v>
      </c>
      <c r="B701" s="41">
        <f t="shared" si="51"/>
        <v>1822.8600000000001</v>
      </c>
      <c r="C701" s="41">
        <f t="shared" si="51"/>
        <v>1682.63</v>
      </c>
      <c r="D701" s="41">
        <f t="shared" si="51"/>
        <v>1553.82</v>
      </c>
      <c r="E701" s="41">
        <f t="shared" si="51"/>
        <v>1389.87</v>
      </c>
      <c r="F701" s="41">
        <f t="shared" si="51"/>
        <v>1483.98</v>
      </c>
      <c r="G701" s="41">
        <f t="shared" si="51"/>
        <v>1727.97</v>
      </c>
      <c r="H701" s="41">
        <f t="shared" si="51"/>
        <v>1866.95</v>
      </c>
      <c r="I701" s="41">
        <f t="shared" si="51"/>
        <v>2312.36</v>
      </c>
      <c r="J701" s="41">
        <f t="shared" si="51"/>
        <v>2670.44</v>
      </c>
      <c r="K701" s="41">
        <f t="shared" si="51"/>
        <v>2844.02</v>
      </c>
      <c r="L701" s="41">
        <f t="shared" si="51"/>
        <v>2872.65</v>
      </c>
      <c r="M701" s="41">
        <f t="shared" si="51"/>
        <v>2872.21</v>
      </c>
      <c r="N701" s="41">
        <f t="shared" si="51"/>
        <v>2796.04</v>
      </c>
      <c r="O701" s="41">
        <f t="shared" si="51"/>
        <v>2878.52</v>
      </c>
      <c r="P701" s="41">
        <f t="shared" si="51"/>
        <v>2958.17</v>
      </c>
      <c r="Q701" s="41">
        <f t="shared" si="51"/>
        <v>2896.03</v>
      </c>
      <c r="R701" s="41">
        <f t="shared" si="51"/>
        <v>2808.34</v>
      </c>
      <c r="S701" s="41">
        <f t="shared" si="51"/>
        <v>2748.69</v>
      </c>
      <c r="T701" s="41">
        <f t="shared" si="51"/>
        <v>2745.8</v>
      </c>
      <c r="U701" s="41">
        <f t="shared" si="51"/>
        <v>2729.09</v>
      </c>
      <c r="V701" s="41">
        <f t="shared" si="51"/>
        <v>2745.29</v>
      </c>
      <c r="W701" s="41">
        <f t="shared" si="51"/>
        <v>2667.41</v>
      </c>
      <c r="X701" s="41">
        <f t="shared" si="51"/>
        <v>2273.86</v>
      </c>
      <c r="Y701" s="41">
        <f t="shared" si="51"/>
        <v>2053.5499999999997</v>
      </c>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row>
    <row r="702" spans="1:75" ht="12" x14ac:dyDescent="0.2">
      <c r="A702" s="33">
        <v>23</v>
      </c>
      <c r="B702" s="41">
        <f t="shared" si="51"/>
        <v>1834.74</v>
      </c>
      <c r="C702" s="41">
        <f t="shared" si="51"/>
        <v>1641.64</v>
      </c>
      <c r="D702" s="41">
        <f t="shared" si="51"/>
        <v>1568.95</v>
      </c>
      <c r="E702" s="41">
        <f t="shared" si="51"/>
        <v>1502.6200000000001</v>
      </c>
      <c r="F702" s="41">
        <f t="shared" si="51"/>
        <v>1524.24</v>
      </c>
      <c r="G702" s="41">
        <f t="shared" si="51"/>
        <v>1673.8700000000001</v>
      </c>
      <c r="H702" s="41">
        <f t="shared" si="51"/>
        <v>1913.78</v>
      </c>
      <c r="I702" s="41">
        <f t="shared" si="51"/>
        <v>2338.98</v>
      </c>
      <c r="J702" s="41">
        <f t="shared" si="51"/>
        <v>2686.87</v>
      </c>
      <c r="K702" s="41">
        <f t="shared" si="51"/>
        <v>2787.2400000000002</v>
      </c>
      <c r="L702" s="41">
        <f t="shared" si="51"/>
        <v>2835.64</v>
      </c>
      <c r="M702" s="41">
        <f t="shared" si="51"/>
        <v>2819.46</v>
      </c>
      <c r="N702" s="41">
        <f t="shared" si="51"/>
        <v>2852.97</v>
      </c>
      <c r="O702" s="41">
        <f t="shared" si="51"/>
        <v>2880.52</v>
      </c>
      <c r="P702" s="41">
        <f t="shared" si="51"/>
        <v>2979.01</v>
      </c>
      <c r="Q702" s="41">
        <f t="shared" ref="Q702:Y702" si="52">Q600</f>
        <v>2872.83</v>
      </c>
      <c r="R702" s="41">
        <f t="shared" si="52"/>
        <v>2807.48</v>
      </c>
      <c r="S702" s="41">
        <f t="shared" si="52"/>
        <v>2779.04</v>
      </c>
      <c r="T702" s="41">
        <f t="shared" si="52"/>
        <v>2741.01</v>
      </c>
      <c r="U702" s="41">
        <f t="shared" si="52"/>
        <v>2724.41</v>
      </c>
      <c r="V702" s="41">
        <f t="shared" si="52"/>
        <v>2698.82</v>
      </c>
      <c r="W702" s="41">
        <f t="shared" si="52"/>
        <v>2709.9</v>
      </c>
      <c r="X702" s="41">
        <f t="shared" si="52"/>
        <v>2502.36</v>
      </c>
      <c r="Y702" s="41">
        <f t="shared" si="52"/>
        <v>2116.7399999999998</v>
      </c>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row>
    <row r="703" spans="1:75" ht="12" x14ac:dyDescent="0.2">
      <c r="A703" s="33">
        <v>24</v>
      </c>
      <c r="B703" s="41">
        <f t="shared" ref="B703:Y710" si="53">B601</f>
        <v>2030.8</v>
      </c>
      <c r="C703" s="41">
        <f t="shared" si="53"/>
        <v>1817.52</v>
      </c>
      <c r="D703" s="41">
        <f t="shared" si="53"/>
        <v>1731.75</v>
      </c>
      <c r="E703" s="41">
        <f t="shared" si="53"/>
        <v>1679</v>
      </c>
      <c r="F703" s="41">
        <f t="shared" si="53"/>
        <v>1659.09</v>
      </c>
      <c r="G703" s="41">
        <f t="shared" si="53"/>
        <v>1654.65</v>
      </c>
      <c r="H703" s="41">
        <f t="shared" si="53"/>
        <v>1715.09</v>
      </c>
      <c r="I703" s="41">
        <f t="shared" si="53"/>
        <v>2018.32</v>
      </c>
      <c r="J703" s="41">
        <f t="shared" si="53"/>
        <v>2432.5499999999997</v>
      </c>
      <c r="K703" s="41">
        <f t="shared" si="53"/>
        <v>2720.2</v>
      </c>
      <c r="L703" s="41">
        <f t="shared" si="53"/>
        <v>2796.25</v>
      </c>
      <c r="M703" s="41">
        <f t="shared" si="53"/>
        <v>2804.08</v>
      </c>
      <c r="N703" s="41">
        <f t="shared" si="53"/>
        <v>2793.17</v>
      </c>
      <c r="O703" s="41">
        <f t="shared" si="53"/>
        <v>2794.3</v>
      </c>
      <c r="P703" s="41">
        <f t="shared" si="53"/>
        <v>2785.46</v>
      </c>
      <c r="Q703" s="41">
        <f t="shared" si="53"/>
        <v>2812.71</v>
      </c>
      <c r="R703" s="41">
        <f t="shared" si="53"/>
        <v>2803</v>
      </c>
      <c r="S703" s="41">
        <f t="shared" si="53"/>
        <v>2796.06</v>
      </c>
      <c r="T703" s="41">
        <f t="shared" si="53"/>
        <v>2788.27</v>
      </c>
      <c r="U703" s="41">
        <f t="shared" si="53"/>
        <v>2791.76</v>
      </c>
      <c r="V703" s="41">
        <f t="shared" si="53"/>
        <v>2798.37</v>
      </c>
      <c r="W703" s="41">
        <f t="shared" si="53"/>
        <v>2786.07</v>
      </c>
      <c r="X703" s="41">
        <f t="shared" si="53"/>
        <v>2457.06</v>
      </c>
      <c r="Y703" s="41">
        <f t="shared" si="53"/>
        <v>2091.64</v>
      </c>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row>
    <row r="704" spans="1:75" ht="12" x14ac:dyDescent="0.2">
      <c r="A704" s="33">
        <v>25</v>
      </c>
      <c r="B704" s="41">
        <f t="shared" si="53"/>
        <v>1974.56</v>
      </c>
      <c r="C704" s="41">
        <f t="shared" si="53"/>
        <v>1786.7</v>
      </c>
      <c r="D704" s="41">
        <f t="shared" si="53"/>
        <v>1695.15</v>
      </c>
      <c r="E704" s="41">
        <f t="shared" si="53"/>
        <v>1621.19</v>
      </c>
      <c r="F704" s="41">
        <f t="shared" si="53"/>
        <v>1572.1100000000001</v>
      </c>
      <c r="G704" s="41">
        <f t="shared" si="53"/>
        <v>1616.49</v>
      </c>
      <c r="H704" s="41">
        <f t="shared" si="53"/>
        <v>1547.43</v>
      </c>
      <c r="I704" s="41">
        <f t="shared" si="53"/>
        <v>1805.92</v>
      </c>
      <c r="J704" s="41">
        <f t="shared" si="53"/>
        <v>2154.7199999999998</v>
      </c>
      <c r="K704" s="41">
        <f t="shared" si="53"/>
        <v>2509.0500000000002</v>
      </c>
      <c r="L704" s="41">
        <f t="shared" si="53"/>
        <v>2646.07</v>
      </c>
      <c r="M704" s="41">
        <f t="shared" si="53"/>
        <v>2708.71</v>
      </c>
      <c r="N704" s="41">
        <f t="shared" si="53"/>
        <v>2708.12</v>
      </c>
      <c r="O704" s="41">
        <f t="shared" si="53"/>
        <v>2706.7</v>
      </c>
      <c r="P704" s="41">
        <f t="shared" si="53"/>
        <v>2712.27</v>
      </c>
      <c r="Q704" s="41">
        <f t="shared" si="53"/>
        <v>2669.56</v>
      </c>
      <c r="R704" s="41">
        <f t="shared" si="53"/>
        <v>2605.7800000000002</v>
      </c>
      <c r="S704" s="41">
        <f t="shared" si="53"/>
        <v>2612.75</v>
      </c>
      <c r="T704" s="41">
        <f t="shared" si="53"/>
        <v>2642.47</v>
      </c>
      <c r="U704" s="41">
        <f t="shared" si="53"/>
        <v>2666.01</v>
      </c>
      <c r="V704" s="41">
        <f t="shared" si="53"/>
        <v>2696.5</v>
      </c>
      <c r="W704" s="41">
        <f t="shared" si="53"/>
        <v>2732.87</v>
      </c>
      <c r="X704" s="41">
        <f t="shared" si="53"/>
        <v>2381.29</v>
      </c>
      <c r="Y704" s="41">
        <f t="shared" si="53"/>
        <v>2010.99</v>
      </c>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row>
    <row r="705" spans="1:75" ht="12" x14ac:dyDescent="0.2">
      <c r="A705" s="33">
        <v>26</v>
      </c>
      <c r="B705" s="41">
        <f t="shared" si="53"/>
        <v>1838.43</v>
      </c>
      <c r="C705" s="41">
        <f t="shared" si="53"/>
        <v>1726.1200000000001</v>
      </c>
      <c r="D705" s="41">
        <f t="shared" si="53"/>
        <v>1637.53</v>
      </c>
      <c r="E705" s="41">
        <f t="shared" si="53"/>
        <v>1475.71</v>
      </c>
      <c r="F705" s="41">
        <f t="shared" si="53"/>
        <v>1495.43</v>
      </c>
      <c r="G705" s="41">
        <f t="shared" si="53"/>
        <v>1754.6100000000001</v>
      </c>
      <c r="H705" s="41">
        <f t="shared" si="53"/>
        <v>1862.88</v>
      </c>
      <c r="I705" s="41">
        <f t="shared" si="53"/>
        <v>2170.2999999999997</v>
      </c>
      <c r="J705" s="41">
        <f t="shared" si="53"/>
        <v>2605.69</v>
      </c>
      <c r="K705" s="41">
        <f t="shared" si="53"/>
        <v>2691.45</v>
      </c>
      <c r="L705" s="41">
        <f t="shared" si="53"/>
        <v>2780.54</v>
      </c>
      <c r="M705" s="41">
        <f t="shared" si="53"/>
        <v>2738.42</v>
      </c>
      <c r="N705" s="41">
        <f t="shared" si="53"/>
        <v>2703.64</v>
      </c>
      <c r="O705" s="41">
        <f t="shared" si="53"/>
        <v>2751.61</v>
      </c>
      <c r="P705" s="41">
        <f t="shared" si="53"/>
        <v>2805.25</v>
      </c>
      <c r="Q705" s="41">
        <f t="shared" si="53"/>
        <v>2813.55</v>
      </c>
      <c r="R705" s="41">
        <f t="shared" si="53"/>
        <v>2777.14</v>
      </c>
      <c r="S705" s="41">
        <f t="shared" si="53"/>
        <v>2642.4900000000002</v>
      </c>
      <c r="T705" s="41">
        <f t="shared" si="53"/>
        <v>2599.86</v>
      </c>
      <c r="U705" s="41">
        <f t="shared" si="53"/>
        <v>2501.6799999999998</v>
      </c>
      <c r="V705" s="41">
        <f t="shared" si="53"/>
        <v>2527.36</v>
      </c>
      <c r="W705" s="41">
        <f t="shared" si="53"/>
        <v>2433.66</v>
      </c>
      <c r="X705" s="41">
        <f t="shared" si="53"/>
        <v>2031.97</v>
      </c>
      <c r="Y705" s="41">
        <f t="shared" si="53"/>
        <v>1910.89</v>
      </c>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row>
    <row r="706" spans="1:75" ht="12" x14ac:dyDescent="0.2">
      <c r="A706" s="33">
        <v>27</v>
      </c>
      <c r="B706" s="41">
        <f t="shared" si="53"/>
        <v>1748.25</v>
      </c>
      <c r="C706" s="41">
        <f t="shared" si="53"/>
        <v>1558.26</v>
      </c>
      <c r="D706" s="41">
        <f t="shared" si="53"/>
        <v>1498.42</v>
      </c>
      <c r="E706" s="41">
        <f t="shared" si="53"/>
        <v>1186.1199999999999</v>
      </c>
      <c r="F706" s="41">
        <f t="shared" si="53"/>
        <v>981.68000000000006</v>
      </c>
      <c r="G706" s="41">
        <f t="shared" si="53"/>
        <v>1559.04</v>
      </c>
      <c r="H706" s="41">
        <f t="shared" si="53"/>
        <v>1730.92</v>
      </c>
      <c r="I706" s="41">
        <f t="shared" si="53"/>
        <v>2057.73</v>
      </c>
      <c r="J706" s="41">
        <f t="shared" si="53"/>
        <v>2430.46</v>
      </c>
      <c r="K706" s="41">
        <f t="shared" si="53"/>
        <v>2613.87</v>
      </c>
      <c r="L706" s="41">
        <f t="shared" si="53"/>
        <v>2712.54</v>
      </c>
      <c r="M706" s="41">
        <f t="shared" si="53"/>
        <v>2618.4</v>
      </c>
      <c r="N706" s="41">
        <f t="shared" si="53"/>
        <v>2575.9699999999998</v>
      </c>
      <c r="O706" s="41">
        <f t="shared" si="53"/>
        <v>2612.42</v>
      </c>
      <c r="P706" s="41">
        <f t="shared" si="53"/>
        <v>2734.61</v>
      </c>
      <c r="Q706" s="41">
        <f t="shared" si="53"/>
        <v>2659.5</v>
      </c>
      <c r="R706" s="41">
        <f t="shared" si="53"/>
        <v>2674.35</v>
      </c>
      <c r="S706" s="41">
        <f t="shared" si="53"/>
        <v>2606.5700000000002</v>
      </c>
      <c r="T706" s="41">
        <f t="shared" si="53"/>
        <v>2556.27</v>
      </c>
      <c r="U706" s="41">
        <f t="shared" si="53"/>
        <v>2452.5099999999998</v>
      </c>
      <c r="V706" s="41">
        <f t="shared" si="53"/>
        <v>2447.0899999999997</v>
      </c>
      <c r="W706" s="41">
        <f t="shared" si="53"/>
        <v>2399.0499999999997</v>
      </c>
      <c r="X706" s="41">
        <f t="shared" si="53"/>
        <v>2032.21</v>
      </c>
      <c r="Y706" s="41">
        <f t="shared" si="53"/>
        <v>1924.08</v>
      </c>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row>
    <row r="707" spans="1:75" ht="12" x14ac:dyDescent="0.2">
      <c r="A707" s="33">
        <v>28</v>
      </c>
      <c r="B707" s="41">
        <f t="shared" si="53"/>
        <v>1812.72</v>
      </c>
      <c r="C707" s="41">
        <f t="shared" si="53"/>
        <v>1589.63</v>
      </c>
      <c r="D707" s="41">
        <f t="shared" si="53"/>
        <v>1442.1299999999999</v>
      </c>
      <c r="E707" s="41">
        <f t="shared" si="53"/>
        <v>917.6099999999999</v>
      </c>
      <c r="F707" s="41">
        <f t="shared" si="53"/>
        <v>794.03</v>
      </c>
      <c r="G707" s="41">
        <f t="shared" si="53"/>
        <v>1631.1</v>
      </c>
      <c r="H707" s="41">
        <f t="shared" si="53"/>
        <v>1861.3700000000001</v>
      </c>
      <c r="I707" s="41">
        <f t="shared" si="53"/>
        <v>2149.6799999999998</v>
      </c>
      <c r="J707" s="41">
        <f t="shared" si="53"/>
        <v>2671.13</v>
      </c>
      <c r="K707" s="41">
        <f t="shared" si="53"/>
        <v>2744.25</v>
      </c>
      <c r="L707" s="41">
        <f t="shared" si="53"/>
        <v>2828.3</v>
      </c>
      <c r="M707" s="41">
        <f t="shared" si="53"/>
        <v>2825.64</v>
      </c>
      <c r="N707" s="41">
        <f t="shared" si="53"/>
        <v>2819.69</v>
      </c>
      <c r="O707" s="41">
        <f t="shared" si="53"/>
        <v>2832.48</v>
      </c>
      <c r="P707" s="41">
        <f t="shared" si="53"/>
        <v>2936.64</v>
      </c>
      <c r="Q707" s="41">
        <f t="shared" si="53"/>
        <v>3014.4900000000002</v>
      </c>
      <c r="R707" s="41">
        <f t="shared" si="53"/>
        <v>2838.93</v>
      </c>
      <c r="S707" s="41">
        <f t="shared" si="53"/>
        <v>2788.7400000000002</v>
      </c>
      <c r="T707" s="41">
        <f t="shared" si="53"/>
        <v>2740.16</v>
      </c>
      <c r="U707" s="41">
        <f t="shared" si="53"/>
        <v>2699.48</v>
      </c>
      <c r="V707" s="41">
        <f t="shared" si="53"/>
        <v>2688.12</v>
      </c>
      <c r="W707" s="41">
        <f t="shared" si="53"/>
        <v>2653.17</v>
      </c>
      <c r="X707" s="41">
        <f t="shared" si="53"/>
        <v>2259.64</v>
      </c>
      <c r="Y707" s="41">
        <f t="shared" si="53"/>
        <v>1990.26</v>
      </c>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row>
    <row r="708" spans="1:75" ht="12" x14ac:dyDescent="0.2">
      <c r="A708" s="33">
        <v>29</v>
      </c>
      <c r="B708" s="41">
        <f t="shared" si="53"/>
        <v>1788.91</v>
      </c>
      <c r="C708" s="41">
        <f t="shared" si="53"/>
        <v>1626.3</v>
      </c>
      <c r="D708" s="41">
        <f t="shared" si="53"/>
        <v>1437.18</v>
      </c>
      <c r="E708" s="41">
        <f t="shared" si="53"/>
        <v>1361.05</v>
      </c>
      <c r="F708" s="41">
        <f t="shared" si="53"/>
        <v>1348.87</v>
      </c>
      <c r="G708" s="41">
        <f t="shared" si="53"/>
        <v>1658.58</v>
      </c>
      <c r="H708" s="41">
        <f t="shared" si="53"/>
        <v>1783.53</v>
      </c>
      <c r="I708" s="41">
        <f t="shared" si="53"/>
        <v>2141.02</v>
      </c>
      <c r="J708" s="41">
        <f t="shared" si="53"/>
        <v>2700.89</v>
      </c>
      <c r="K708" s="41">
        <f t="shared" si="53"/>
        <v>2736.69</v>
      </c>
      <c r="L708" s="41">
        <f t="shared" si="53"/>
        <v>2746.3</v>
      </c>
      <c r="M708" s="41">
        <f t="shared" si="53"/>
        <v>2838.26</v>
      </c>
      <c r="N708" s="41">
        <f t="shared" si="53"/>
        <v>2845.35</v>
      </c>
      <c r="O708" s="41">
        <f t="shared" si="53"/>
        <v>2864.72</v>
      </c>
      <c r="P708" s="41">
        <f t="shared" si="53"/>
        <v>2999.46</v>
      </c>
      <c r="Q708" s="41">
        <f t="shared" si="53"/>
        <v>3015.88</v>
      </c>
      <c r="R708" s="41">
        <f t="shared" si="53"/>
        <v>3007.4900000000002</v>
      </c>
      <c r="S708" s="41">
        <f t="shared" si="53"/>
        <v>2942.9</v>
      </c>
      <c r="T708" s="41">
        <f t="shared" si="53"/>
        <v>2878.78</v>
      </c>
      <c r="U708" s="41">
        <f t="shared" si="53"/>
        <v>2854.62</v>
      </c>
      <c r="V708" s="41">
        <f t="shared" si="53"/>
        <v>2823.59</v>
      </c>
      <c r="W708" s="41">
        <f t="shared" si="53"/>
        <v>2740.1</v>
      </c>
      <c r="X708" s="41">
        <f t="shared" si="53"/>
        <v>2424.2599999999998</v>
      </c>
      <c r="Y708" s="41">
        <f t="shared" si="53"/>
        <v>2011.81</v>
      </c>
      <c r="Z708" s="24">
        <f>IFERROR(Y708,"скрыть")</f>
        <v>2011.81</v>
      </c>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row>
    <row r="709" spans="1:75" ht="12" x14ac:dyDescent="0.2">
      <c r="A709" s="33">
        <v>30</v>
      </c>
      <c r="B709" s="41">
        <f t="shared" si="53"/>
        <v>1799.03</v>
      </c>
      <c r="C709" s="41">
        <f t="shared" si="53"/>
        <v>1656.83</v>
      </c>
      <c r="D709" s="41">
        <f t="shared" si="53"/>
        <v>1508.3600000000001</v>
      </c>
      <c r="E709" s="41">
        <f t="shared" si="53"/>
        <v>1418.4099999999999</v>
      </c>
      <c r="F709" s="41">
        <f t="shared" si="53"/>
        <v>1406.46</v>
      </c>
      <c r="G709" s="41">
        <f t="shared" si="53"/>
        <v>1632.83</v>
      </c>
      <c r="H709" s="41">
        <f t="shared" si="53"/>
        <v>1699.19</v>
      </c>
      <c r="I709" s="41">
        <f t="shared" si="53"/>
        <v>2090.4</v>
      </c>
      <c r="J709" s="41">
        <f t="shared" si="53"/>
        <v>2715.16</v>
      </c>
      <c r="K709" s="41">
        <f t="shared" si="53"/>
        <v>2606.06</v>
      </c>
      <c r="L709" s="41">
        <f t="shared" si="53"/>
        <v>2586.63</v>
      </c>
      <c r="M709" s="41">
        <f t="shared" si="53"/>
        <v>2572.87</v>
      </c>
      <c r="N709" s="41">
        <f t="shared" si="53"/>
        <v>2873.14</v>
      </c>
      <c r="O709" s="41">
        <f t="shared" si="53"/>
        <v>2887.81</v>
      </c>
      <c r="P709" s="41">
        <f t="shared" si="53"/>
        <v>3271.7400000000002</v>
      </c>
      <c r="Q709" s="41">
        <f t="shared" si="53"/>
        <v>3268.39</v>
      </c>
      <c r="R709" s="41">
        <f t="shared" si="53"/>
        <v>3039.53</v>
      </c>
      <c r="S709" s="41">
        <f t="shared" si="53"/>
        <v>2918.06</v>
      </c>
      <c r="T709" s="41">
        <f t="shared" si="53"/>
        <v>2866.39</v>
      </c>
      <c r="U709" s="41">
        <f t="shared" si="53"/>
        <v>2823.06</v>
      </c>
      <c r="V709" s="41">
        <f t="shared" si="53"/>
        <v>2903.52</v>
      </c>
      <c r="W709" s="41">
        <f t="shared" si="53"/>
        <v>2900</v>
      </c>
      <c r="X709" s="41">
        <f t="shared" si="53"/>
        <v>2624.25</v>
      </c>
      <c r="Y709" s="41">
        <f t="shared" si="53"/>
        <v>2131.2999999999997</v>
      </c>
      <c r="Z709" s="24">
        <f>IFERROR(Y709,"скрыть")</f>
        <v>2131.2999999999997</v>
      </c>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row>
    <row r="710" spans="1:75" ht="12" x14ac:dyDescent="0.2">
      <c r="A710" s="33">
        <v>31</v>
      </c>
      <c r="B710" s="41">
        <f t="shared" si="53"/>
        <v>1882.99</v>
      </c>
      <c r="C710" s="41">
        <f t="shared" si="53"/>
        <v>1746.82</v>
      </c>
      <c r="D710" s="41">
        <f t="shared" si="53"/>
        <v>1617.42</v>
      </c>
      <c r="E710" s="41">
        <f t="shared" si="53"/>
        <v>1514.2</v>
      </c>
      <c r="F710" s="41">
        <f t="shared" si="53"/>
        <v>1470.35</v>
      </c>
      <c r="G710" s="41">
        <f t="shared" si="53"/>
        <v>1570.8</v>
      </c>
      <c r="H710" s="41">
        <f t="shared" si="53"/>
        <v>1631.83</v>
      </c>
      <c r="I710" s="41">
        <f t="shared" si="53"/>
        <v>1893.13</v>
      </c>
      <c r="J710" s="41">
        <f t="shared" si="53"/>
        <v>2488.9900000000002</v>
      </c>
      <c r="K710" s="41">
        <f t="shared" si="53"/>
        <v>2642.9900000000002</v>
      </c>
      <c r="L710" s="41">
        <f t="shared" si="53"/>
        <v>2782.45</v>
      </c>
      <c r="M710" s="41">
        <f t="shared" si="53"/>
        <v>2815.72</v>
      </c>
      <c r="N710" s="41">
        <f t="shared" si="53"/>
        <v>2827.31</v>
      </c>
      <c r="O710" s="41">
        <f t="shared" si="53"/>
        <v>2831.35</v>
      </c>
      <c r="P710" s="41">
        <f t="shared" si="53"/>
        <v>2874.55</v>
      </c>
      <c r="Q710" s="41">
        <f t="shared" si="53"/>
        <v>2894.4900000000002</v>
      </c>
      <c r="R710" s="41">
        <f t="shared" si="53"/>
        <v>2899.61</v>
      </c>
      <c r="S710" s="41">
        <f t="shared" si="53"/>
        <v>2907.72</v>
      </c>
      <c r="T710" s="41">
        <f t="shared" si="53"/>
        <v>2843.43</v>
      </c>
      <c r="U710" s="41">
        <f t="shared" si="53"/>
        <v>2821.72</v>
      </c>
      <c r="V710" s="41">
        <f t="shared" si="53"/>
        <v>2842.62</v>
      </c>
      <c r="W710" s="41">
        <f t="shared" si="53"/>
        <v>2828.3</v>
      </c>
      <c r="X710" s="41">
        <f t="shared" si="53"/>
        <v>2506.63</v>
      </c>
      <c r="Y710" s="41">
        <f t="shared" si="53"/>
        <v>2065.14</v>
      </c>
      <c r="Z710" s="24">
        <f>IFERROR(Y710,"скрыть")</f>
        <v>2065.14</v>
      </c>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row>
    <row r="711" spans="1:75" x14ac:dyDescent="0.2">
      <c r="A711" s="111"/>
      <c r="B711" s="112" t="s">
        <v>117</v>
      </c>
      <c r="C711" s="112"/>
      <c r="D711" s="112"/>
      <c r="E711" s="112"/>
      <c r="F711" s="112"/>
      <c r="G711" s="112"/>
      <c r="H711" s="112"/>
      <c r="I711" s="112"/>
      <c r="J711" s="112"/>
      <c r="K711" s="112"/>
      <c r="L711" s="112"/>
      <c r="M711" s="112"/>
      <c r="N711" s="112"/>
      <c r="O711" s="112"/>
      <c r="P711" s="112"/>
      <c r="Q711" s="112"/>
      <c r="R711" s="112"/>
      <c r="S711" s="112"/>
      <c r="T711" s="112"/>
      <c r="U711" s="112"/>
      <c r="V711" s="112"/>
      <c r="W711" s="112"/>
      <c r="X711" s="112"/>
      <c r="Y711" s="112"/>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row>
    <row r="712" spans="1:75" x14ac:dyDescent="0.2">
      <c r="A712" s="111"/>
      <c r="B712" s="112"/>
      <c r="C712" s="112"/>
      <c r="D712" s="112"/>
      <c r="E712" s="112"/>
      <c r="F712" s="112"/>
      <c r="G712" s="112"/>
      <c r="H712" s="112"/>
      <c r="I712" s="112"/>
      <c r="J712" s="112"/>
      <c r="K712" s="112"/>
      <c r="L712" s="112"/>
      <c r="M712" s="112"/>
      <c r="N712" s="112"/>
      <c r="O712" s="112"/>
      <c r="P712" s="112"/>
      <c r="Q712" s="112"/>
      <c r="R712" s="112"/>
      <c r="S712" s="112"/>
      <c r="T712" s="112"/>
      <c r="U712" s="112"/>
      <c r="V712" s="112"/>
      <c r="W712" s="112"/>
      <c r="X712" s="112"/>
      <c r="Y712" s="112"/>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row>
    <row r="713" spans="1:75" s="27" customFormat="1" ht="32.65" customHeight="1" x14ac:dyDescent="0.2">
      <c r="A713" s="31" t="s">
        <v>83</v>
      </c>
      <c r="B713" s="32" t="s">
        <v>84</v>
      </c>
      <c r="C713" s="32" t="s">
        <v>85</v>
      </c>
      <c r="D713" s="32" t="s">
        <v>86</v>
      </c>
      <c r="E713" s="32" t="s">
        <v>87</v>
      </c>
      <c r="F713" s="32" t="s">
        <v>88</v>
      </c>
      <c r="G713" s="32" t="s">
        <v>89</v>
      </c>
      <c r="H713" s="32" t="s">
        <v>90</v>
      </c>
      <c r="I713" s="32" t="s">
        <v>91</v>
      </c>
      <c r="J713" s="32" t="s">
        <v>92</v>
      </c>
      <c r="K713" s="32" t="s">
        <v>93</v>
      </c>
      <c r="L713" s="32" t="s">
        <v>94</v>
      </c>
      <c r="M713" s="32" t="s">
        <v>95</v>
      </c>
      <c r="N713" s="32" t="s">
        <v>96</v>
      </c>
      <c r="O713" s="32" t="s">
        <v>97</v>
      </c>
      <c r="P713" s="32" t="s">
        <v>98</v>
      </c>
      <c r="Q713" s="32" t="s">
        <v>99</v>
      </c>
      <c r="R713" s="32" t="s">
        <v>100</v>
      </c>
      <c r="S713" s="32" t="s">
        <v>101</v>
      </c>
      <c r="T713" s="32" t="s">
        <v>102</v>
      </c>
      <c r="U713" s="32" t="s">
        <v>103</v>
      </c>
      <c r="V713" s="32" t="s">
        <v>104</v>
      </c>
      <c r="W713" s="32" t="s">
        <v>105</v>
      </c>
      <c r="X713" s="32" t="s">
        <v>106</v>
      </c>
      <c r="Y713" s="32" t="s">
        <v>107</v>
      </c>
      <c r="Z713" s="26"/>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row>
    <row r="714" spans="1:75" ht="12" x14ac:dyDescent="0.2">
      <c r="A714" s="33">
        <v>1</v>
      </c>
      <c r="B714" s="39">
        <f>B499</f>
        <v>0</v>
      </c>
      <c r="C714" s="39">
        <f t="shared" ref="C714:Y714" si="54">C499</f>
        <v>0</v>
      </c>
      <c r="D714" s="39">
        <f t="shared" si="54"/>
        <v>0</v>
      </c>
      <c r="E714" s="39">
        <f t="shared" si="54"/>
        <v>0</v>
      </c>
      <c r="F714" s="39">
        <f t="shared" si="54"/>
        <v>0</v>
      </c>
      <c r="G714" s="39">
        <f t="shared" si="54"/>
        <v>8.73</v>
      </c>
      <c r="H714" s="39">
        <f t="shared" si="54"/>
        <v>0</v>
      </c>
      <c r="I714" s="39">
        <f t="shared" si="54"/>
        <v>69.3</v>
      </c>
      <c r="J714" s="39">
        <f t="shared" si="54"/>
        <v>333.55</v>
      </c>
      <c r="K714" s="39">
        <f t="shared" si="54"/>
        <v>287.52</v>
      </c>
      <c r="L714" s="39">
        <f t="shared" si="54"/>
        <v>167.9</v>
      </c>
      <c r="M714" s="39">
        <f t="shared" si="54"/>
        <v>146.35</v>
      </c>
      <c r="N714" s="39">
        <f t="shared" si="54"/>
        <v>56.71</v>
      </c>
      <c r="O714" s="39">
        <f t="shared" si="54"/>
        <v>116.34</v>
      </c>
      <c r="P714" s="39">
        <f t="shared" si="54"/>
        <v>148.46</v>
      </c>
      <c r="Q714" s="39">
        <f t="shared" si="54"/>
        <v>164.54</v>
      </c>
      <c r="R714" s="39">
        <f t="shared" si="54"/>
        <v>260.48</v>
      </c>
      <c r="S714" s="39">
        <f t="shared" si="54"/>
        <v>192.99</v>
      </c>
      <c r="T714" s="39">
        <f t="shared" si="54"/>
        <v>42.71</v>
      </c>
      <c r="U714" s="39">
        <f t="shared" si="54"/>
        <v>209.72</v>
      </c>
      <c r="V714" s="39">
        <f t="shared" si="54"/>
        <v>216.19</v>
      </c>
      <c r="W714" s="39">
        <f t="shared" si="54"/>
        <v>134.61000000000001</v>
      </c>
      <c r="X714" s="39">
        <f t="shared" si="54"/>
        <v>0</v>
      </c>
      <c r="Y714" s="39">
        <f t="shared" si="54"/>
        <v>0</v>
      </c>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row>
    <row r="715" spans="1:75" ht="12" x14ac:dyDescent="0.2">
      <c r="A715" s="33">
        <v>2</v>
      </c>
      <c r="B715" s="39">
        <f t="shared" ref="B715:Y725" si="55">B500</f>
        <v>0</v>
      </c>
      <c r="C715" s="39">
        <f t="shared" si="55"/>
        <v>0</v>
      </c>
      <c r="D715" s="39">
        <f t="shared" si="55"/>
        <v>0</v>
      </c>
      <c r="E715" s="39">
        <f t="shared" si="55"/>
        <v>0</v>
      </c>
      <c r="F715" s="39">
        <f t="shared" si="55"/>
        <v>0</v>
      </c>
      <c r="G715" s="39">
        <f t="shared" si="55"/>
        <v>0</v>
      </c>
      <c r="H715" s="39">
        <f t="shared" si="55"/>
        <v>0</v>
      </c>
      <c r="I715" s="39">
        <f t="shared" si="55"/>
        <v>20.82</v>
      </c>
      <c r="J715" s="39">
        <f t="shared" si="55"/>
        <v>193.22</v>
      </c>
      <c r="K715" s="39">
        <f t="shared" si="55"/>
        <v>51.57</v>
      </c>
      <c r="L715" s="39">
        <f t="shared" si="55"/>
        <v>169</v>
      </c>
      <c r="M715" s="39">
        <f t="shared" si="55"/>
        <v>1.79</v>
      </c>
      <c r="N715" s="39">
        <f t="shared" si="55"/>
        <v>136.03</v>
      </c>
      <c r="O715" s="39">
        <f t="shared" si="55"/>
        <v>175.04</v>
      </c>
      <c r="P715" s="39">
        <f t="shared" si="55"/>
        <v>423.58</v>
      </c>
      <c r="Q715" s="39">
        <f t="shared" si="55"/>
        <v>71.099999999999994</v>
      </c>
      <c r="R715" s="39">
        <f t="shared" si="55"/>
        <v>62.96</v>
      </c>
      <c r="S715" s="39">
        <f t="shared" si="55"/>
        <v>17.04</v>
      </c>
      <c r="T715" s="39">
        <f t="shared" si="55"/>
        <v>62.2</v>
      </c>
      <c r="U715" s="39">
        <f t="shared" si="55"/>
        <v>109.45</v>
      </c>
      <c r="V715" s="39">
        <f t="shared" si="55"/>
        <v>178.47</v>
      </c>
      <c r="W715" s="39">
        <f t="shared" si="55"/>
        <v>0</v>
      </c>
      <c r="X715" s="39">
        <f t="shared" si="55"/>
        <v>0</v>
      </c>
      <c r="Y715" s="39">
        <f t="shared" si="55"/>
        <v>0</v>
      </c>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row>
    <row r="716" spans="1:75" ht="12" x14ac:dyDescent="0.2">
      <c r="A716" s="33">
        <v>3</v>
      </c>
      <c r="B716" s="39">
        <f t="shared" si="55"/>
        <v>1.33</v>
      </c>
      <c r="C716" s="39">
        <f t="shared" si="55"/>
        <v>0</v>
      </c>
      <c r="D716" s="39">
        <f t="shared" si="55"/>
        <v>0</v>
      </c>
      <c r="E716" s="39">
        <f t="shared" si="55"/>
        <v>0</v>
      </c>
      <c r="F716" s="39">
        <f t="shared" si="55"/>
        <v>0</v>
      </c>
      <c r="G716" s="39">
        <f t="shared" si="55"/>
        <v>0</v>
      </c>
      <c r="H716" s="39">
        <f t="shared" si="55"/>
        <v>0</v>
      </c>
      <c r="I716" s="39">
        <f t="shared" si="55"/>
        <v>0</v>
      </c>
      <c r="J716" s="39">
        <f t="shared" si="55"/>
        <v>70.39</v>
      </c>
      <c r="K716" s="39">
        <f t="shared" si="55"/>
        <v>0</v>
      </c>
      <c r="L716" s="39">
        <f t="shared" si="55"/>
        <v>21.73</v>
      </c>
      <c r="M716" s="39">
        <f t="shared" si="55"/>
        <v>79.53</v>
      </c>
      <c r="N716" s="39">
        <f t="shared" si="55"/>
        <v>43.27</v>
      </c>
      <c r="O716" s="39">
        <f t="shared" si="55"/>
        <v>42.54</v>
      </c>
      <c r="P716" s="39">
        <f t="shared" si="55"/>
        <v>28.84</v>
      </c>
      <c r="Q716" s="39">
        <f t="shared" si="55"/>
        <v>21.82</v>
      </c>
      <c r="R716" s="39">
        <f t="shared" si="55"/>
        <v>46.67</v>
      </c>
      <c r="S716" s="39">
        <f t="shared" si="55"/>
        <v>36.07</v>
      </c>
      <c r="T716" s="39">
        <f t="shared" si="55"/>
        <v>114.04</v>
      </c>
      <c r="U716" s="39">
        <f t="shared" si="55"/>
        <v>115.77</v>
      </c>
      <c r="V716" s="39">
        <f t="shared" si="55"/>
        <v>104.88</v>
      </c>
      <c r="W716" s="39">
        <f t="shared" si="55"/>
        <v>0</v>
      </c>
      <c r="X716" s="39">
        <f t="shared" si="55"/>
        <v>0</v>
      </c>
      <c r="Y716" s="39">
        <f t="shared" si="55"/>
        <v>0</v>
      </c>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row>
    <row r="717" spans="1:75" ht="12" x14ac:dyDescent="0.2">
      <c r="A717" s="33">
        <v>4</v>
      </c>
      <c r="B717" s="39">
        <f t="shared" si="55"/>
        <v>0</v>
      </c>
      <c r="C717" s="39">
        <f t="shared" si="55"/>
        <v>0</v>
      </c>
      <c r="D717" s="39">
        <f t="shared" si="55"/>
        <v>0</v>
      </c>
      <c r="E717" s="39">
        <f t="shared" si="55"/>
        <v>0</v>
      </c>
      <c r="F717" s="39">
        <f t="shared" si="55"/>
        <v>0</v>
      </c>
      <c r="G717" s="39">
        <f t="shared" si="55"/>
        <v>0</v>
      </c>
      <c r="H717" s="39">
        <f t="shared" si="55"/>
        <v>0</v>
      </c>
      <c r="I717" s="39">
        <f t="shared" si="55"/>
        <v>154.27000000000001</v>
      </c>
      <c r="J717" s="39">
        <f t="shared" si="55"/>
        <v>95.33</v>
      </c>
      <c r="K717" s="39">
        <f t="shared" si="55"/>
        <v>0</v>
      </c>
      <c r="L717" s="39">
        <f t="shared" si="55"/>
        <v>0</v>
      </c>
      <c r="M717" s="39">
        <f t="shared" si="55"/>
        <v>0</v>
      </c>
      <c r="N717" s="39">
        <f t="shared" si="55"/>
        <v>0</v>
      </c>
      <c r="O717" s="39">
        <f t="shared" si="55"/>
        <v>0</v>
      </c>
      <c r="P717" s="39">
        <f t="shared" si="55"/>
        <v>0</v>
      </c>
      <c r="Q717" s="39">
        <f t="shared" si="55"/>
        <v>10.36</v>
      </c>
      <c r="R717" s="39">
        <f t="shared" si="55"/>
        <v>1.9</v>
      </c>
      <c r="S717" s="39">
        <f t="shared" si="55"/>
        <v>108.66</v>
      </c>
      <c r="T717" s="39">
        <f t="shared" si="55"/>
        <v>203.94</v>
      </c>
      <c r="U717" s="39">
        <f t="shared" si="55"/>
        <v>133.57</v>
      </c>
      <c r="V717" s="39">
        <f t="shared" si="55"/>
        <v>177.22</v>
      </c>
      <c r="W717" s="39">
        <f t="shared" si="55"/>
        <v>0</v>
      </c>
      <c r="X717" s="39">
        <f t="shared" si="55"/>
        <v>0</v>
      </c>
      <c r="Y717" s="39">
        <f t="shared" si="55"/>
        <v>0</v>
      </c>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row>
    <row r="718" spans="1:75" ht="12" x14ac:dyDescent="0.2">
      <c r="A718" s="33">
        <v>5</v>
      </c>
      <c r="B718" s="39">
        <f t="shared" si="55"/>
        <v>0</v>
      </c>
      <c r="C718" s="39">
        <f t="shared" si="55"/>
        <v>0</v>
      </c>
      <c r="D718" s="39">
        <f t="shared" si="55"/>
        <v>0</v>
      </c>
      <c r="E718" s="39">
        <f t="shared" si="55"/>
        <v>0</v>
      </c>
      <c r="F718" s="39">
        <f t="shared" si="55"/>
        <v>0</v>
      </c>
      <c r="G718" s="39">
        <f t="shared" si="55"/>
        <v>0</v>
      </c>
      <c r="H718" s="39">
        <f t="shared" si="55"/>
        <v>0</v>
      </c>
      <c r="I718" s="39">
        <f t="shared" si="55"/>
        <v>0</v>
      </c>
      <c r="J718" s="39">
        <f t="shared" si="55"/>
        <v>0</v>
      </c>
      <c r="K718" s="39">
        <f t="shared" si="55"/>
        <v>0</v>
      </c>
      <c r="L718" s="39">
        <f t="shared" si="55"/>
        <v>0</v>
      </c>
      <c r="M718" s="39">
        <f t="shared" si="55"/>
        <v>0</v>
      </c>
      <c r="N718" s="39">
        <f t="shared" si="55"/>
        <v>0</v>
      </c>
      <c r="O718" s="39">
        <f t="shared" si="55"/>
        <v>0</v>
      </c>
      <c r="P718" s="39">
        <f t="shared" si="55"/>
        <v>0</v>
      </c>
      <c r="Q718" s="39">
        <f t="shared" si="55"/>
        <v>0</v>
      </c>
      <c r="R718" s="39">
        <f t="shared" si="55"/>
        <v>0</v>
      </c>
      <c r="S718" s="39">
        <f t="shared" si="55"/>
        <v>0</v>
      </c>
      <c r="T718" s="39">
        <f t="shared" si="55"/>
        <v>0</v>
      </c>
      <c r="U718" s="39">
        <f t="shared" si="55"/>
        <v>0</v>
      </c>
      <c r="V718" s="39">
        <f t="shared" si="55"/>
        <v>0</v>
      </c>
      <c r="W718" s="39">
        <f t="shared" si="55"/>
        <v>0</v>
      </c>
      <c r="X718" s="39">
        <f t="shared" si="55"/>
        <v>0</v>
      </c>
      <c r="Y718" s="39">
        <f t="shared" si="55"/>
        <v>0</v>
      </c>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row>
    <row r="719" spans="1:75" ht="12" x14ac:dyDescent="0.2">
      <c r="A719" s="33">
        <v>6</v>
      </c>
      <c r="B719" s="39">
        <f t="shared" si="55"/>
        <v>0</v>
      </c>
      <c r="C719" s="39">
        <f t="shared" si="55"/>
        <v>0</v>
      </c>
      <c r="D719" s="39">
        <f t="shared" si="55"/>
        <v>0</v>
      </c>
      <c r="E719" s="39">
        <f t="shared" si="55"/>
        <v>0</v>
      </c>
      <c r="F719" s="39">
        <f t="shared" si="55"/>
        <v>0</v>
      </c>
      <c r="G719" s="39">
        <f t="shared" si="55"/>
        <v>26.81</v>
      </c>
      <c r="H719" s="39">
        <f t="shared" si="55"/>
        <v>188.92</v>
      </c>
      <c r="I719" s="39">
        <f t="shared" si="55"/>
        <v>109</v>
      </c>
      <c r="J719" s="39">
        <f t="shared" si="55"/>
        <v>1.38</v>
      </c>
      <c r="K719" s="39">
        <f t="shared" si="55"/>
        <v>0</v>
      </c>
      <c r="L719" s="39">
        <f t="shared" si="55"/>
        <v>0</v>
      </c>
      <c r="M719" s="39">
        <f t="shared" si="55"/>
        <v>0</v>
      </c>
      <c r="N719" s="39">
        <f t="shared" si="55"/>
        <v>0</v>
      </c>
      <c r="O719" s="39">
        <f t="shared" si="55"/>
        <v>0</v>
      </c>
      <c r="P719" s="39">
        <f t="shared" si="55"/>
        <v>0</v>
      </c>
      <c r="Q719" s="39">
        <f t="shared" si="55"/>
        <v>0</v>
      </c>
      <c r="R719" s="39">
        <f t="shared" si="55"/>
        <v>0</v>
      </c>
      <c r="S719" s="39">
        <f t="shared" si="55"/>
        <v>0</v>
      </c>
      <c r="T719" s="39">
        <f t="shared" si="55"/>
        <v>0</v>
      </c>
      <c r="U719" s="39">
        <f t="shared" si="55"/>
        <v>0</v>
      </c>
      <c r="V719" s="39">
        <f t="shared" si="55"/>
        <v>0</v>
      </c>
      <c r="W719" s="39">
        <f t="shared" si="55"/>
        <v>0</v>
      </c>
      <c r="X719" s="39">
        <f t="shared" si="55"/>
        <v>0</v>
      </c>
      <c r="Y719" s="39">
        <f t="shared" si="55"/>
        <v>0</v>
      </c>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row>
    <row r="720" spans="1:75" ht="12" x14ac:dyDescent="0.2">
      <c r="A720" s="33">
        <v>7</v>
      </c>
      <c r="B720" s="39">
        <f t="shared" si="55"/>
        <v>0</v>
      </c>
      <c r="C720" s="39">
        <f t="shared" si="55"/>
        <v>0</v>
      </c>
      <c r="D720" s="39">
        <f t="shared" si="55"/>
        <v>0</v>
      </c>
      <c r="E720" s="39">
        <f t="shared" si="55"/>
        <v>0</v>
      </c>
      <c r="F720" s="39">
        <f t="shared" si="55"/>
        <v>0</v>
      </c>
      <c r="G720" s="39">
        <f t="shared" si="55"/>
        <v>62.01</v>
      </c>
      <c r="H720" s="39">
        <f t="shared" si="55"/>
        <v>249.06</v>
      </c>
      <c r="I720" s="39">
        <f t="shared" si="55"/>
        <v>171.89</v>
      </c>
      <c r="J720" s="39">
        <f t="shared" si="55"/>
        <v>23.51</v>
      </c>
      <c r="K720" s="39">
        <f t="shared" si="55"/>
        <v>0</v>
      </c>
      <c r="L720" s="39">
        <f t="shared" si="55"/>
        <v>0</v>
      </c>
      <c r="M720" s="39">
        <f t="shared" si="55"/>
        <v>197.84</v>
      </c>
      <c r="N720" s="39">
        <f t="shared" si="55"/>
        <v>143.59</v>
      </c>
      <c r="O720" s="39">
        <f t="shared" si="55"/>
        <v>145.63999999999999</v>
      </c>
      <c r="P720" s="39">
        <f t="shared" si="55"/>
        <v>144.63</v>
      </c>
      <c r="Q720" s="39">
        <f t="shared" si="55"/>
        <v>168.56</v>
      </c>
      <c r="R720" s="39">
        <f t="shared" si="55"/>
        <v>176.59</v>
      </c>
      <c r="S720" s="39">
        <f t="shared" si="55"/>
        <v>216.21</v>
      </c>
      <c r="T720" s="39">
        <f t="shared" si="55"/>
        <v>159.66</v>
      </c>
      <c r="U720" s="39">
        <f t="shared" si="55"/>
        <v>102.72</v>
      </c>
      <c r="V720" s="39">
        <f t="shared" si="55"/>
        <v>188.96</v>
      </c>
      <c r="W720" s="39">
        <f t="shared" si="55"/>
        <v>48.46</v>
      </c>
      <c r="X720" s="39">
        <f t="shared" si="55"/>
        <v>5.89</v>
      </c>
      <c r="Y720" s="39">
        <f t="shared" si="55"/>
        <v>5.35</v>
      </c>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row>
    <row r="721" spans="1:75" ht="12" x14ac:dyDescent="0.2">
      <c r="A721" s="33">
        <v>8</v>
      </c>
      <c r="B721" s="39">
        <f t="shared" si="55"/>
        <v>0</v>
      </c>
      <c r="C721" s="39">
        <f t="shared" si="55"/>
        <v>0</v>
      </c>
      <c r="D721" s="39">
        <f t="shared" si="55"/>
        <v>0</v>
      </c>
      <c r="E721" s="39">
        <f t="shared" si="55"/>
        <v>0</v>
      </c>
      <c r="F721" s="39">
        <f t="shared" si="55"/>
        <v>0</v>
      </c>
      <c r="G721" s="39">
        <f t="shared" si="55"/>
        <v>5.75</v>
      </c>
      <c r="H721" s="39">
        <f t="shared" si="55"/>
        <v>38.14</v>
      </c>
      <c r="I721" s="39">
        <f t="shared" si="55"/>
        <v>26.32</v>
      </c>
      <c r="J721" s="39">
        <f t="shared" si="55"/>
        <v>163.35</v>
      </c>
      <c r="K721" s="39">
        <f t="shared" si="55"/>
        <v>89.8</v>
      </c>
      <c r="L721" s="39">
        <f t="shared" si="55"/>
        <v>39.44</v>
      </c>
      <c r="M721" s="39">
        <f t="shared" si="55"/>
        <v>40.32</v>
      </c>
      <c r="N721" s="39">
        <f t="shared" si="55"/>
        <v>49.23</v>
      </c>
      <c r="O721" s="39">
        <f t="shared" si="55"/>
        <v>65.58</v>
      </c>
      <c r="P721" s="39">
        <f t="shared" si="55"/>
        <v>87.44</v>
      </c>
      <c r="Q721" s="39">
        <f t="shared" si="55"/>
        <v>121.35</v>
      </c>
      <c r="R721" s="39">
        <f t="shared" si="55"/>
        <v>141.72999999999999</v>
      </c>
      <c r="S721" s="39">
        <f t="shared" si="55"/>
        <v>119.02</v>
      </c>
      <c r="T721" s="39">
        <f t="shared" si="55"/>
        <v>103.28</v>
      </c>
      <c r="U721" s="39">
        <f t="shared" si="55"/>
        <v>172.71</v>
      </c>
      <c r="V721" s="39">
        <f t="shared" si="55"/>
        <v>52.03</v>
      </c>
      <c r="W721" s="39">
        <f t="shared" si="55"/>
        <v>0</v>
      </c>
      <c r="X721" s="39">
        <f t="shared" si="55"/>
        <v>0</v>
      </c>
      <c r="Y721" s="39">
        <f t="shared" si="55"/>
        <v>0</v>
      </c>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row>
    <row r="722" spans="1:75" ht="12" x14ac:dyDescent="0.2">
      <c r="A722" s="33">
        <v>9</v>
      </c>
      <c r="B722" s="39">
        <f t="shared" si="55"/>
        <v>0</v>
      </c>
      <c r="C722" s="39">
        <f t="shared" si="55"/>
        <v>0</v>
      </c>
      <c r="D722" s="39">
        <f t="shared" si="55"/>
        <v>0</v>
      </c>
      <c r="E722" s="39">
        <f t="shared" si="55"/>
        <v>0</v>
      </c>
      <c r="F722" s="39">
        <f t="shared" si="55"/>
        <v>0</v>
      </c>
      <c r="G722" s="39">
        <f t="shared" si="55"/>
        <v>0</v>
      </c>
      <c r="H722" s="39">
        <f t="shared" si="55"/>
        <v>0</v>
      </c>
      <c r="I722" s="39">
        <f t="shared" si="55"/>
        <v>44.23</v>
      </c>
      <c r="J722" s="39">
        <f t="shared" si="55"/>
        <v>117.48</v>
      </c>
      <c r="K722" s="39">
        <f t="shared" si="55"/>
        <v>0</v>
      </c>
      <c r="L722" s="39">
        <f t="shared" si="55"/>
        <v>0</v>
      </c>
      <c r="M722" s="39">
        <f t="shared" si="55"/>
        <v>0</v>
      </c>
      <c r="N722" s="39">
        <f t="shared" si="55"/>
        <v>0</v>
      </c>
      <c r="O722" s="39">
        <f t="shared" si="55"/>
        <v>0</v>
      </c>
      <c r="P722" s="39">
        <f t="shared" si="55"/>
        <v>0</v>
      </c>
      <c r="Q722" s="39">
        <f t="shared" si="55"/>
        <v>0</v>
      </c>
      <c r="R722" s="39">
        <f t="shared" si="55"/>
        <v>0</v>
      </c>
      <c r="S722" s="39">
        <f t="shared" si="55"/>
        <v>0</v>
      </c>
      <c r="T722" s="39">
        <f t="shared" si="55"/>
        <v>0</v>
      </c>
      <c r="U722" s="39">
        <f t="shared" si="55"/>
        <v>0</v>
      </c>
      <c r="V722" s="39">
        <f t="shared" si="55"/>
        <v>0</v>
      </c>
      <c r="W722" s="39">
        <f t="shared" si="55"/>
        <v>0</v>
      </c>
      <c r="X722" s="39">
        <f t="shared" si="55"/>
        <v>0</v>
      </c>
      <c r="Y722" s="39">
        <f t="shared" si="55"/>
        <v>0</v>
      </c>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row>
    <row r="723" spans="1:75" ht="12" x14ac:dyDescent="0.2">
      <c r="A723" s="33">
        <v>10</v>
      </c>
      <c r="B723" s="39">
        <f t="shared" si="55"/>
        <v>19.66</v>
      </c>
      <c r="C723" s="39">
        <f t="shared" si="55"/>
        <v>0</v>
      </c>
      <c r="D723" s="39">
        <f t="shared" si="55"/>
        <v>0</v>
      </c>
      <c r="E723" s="39">
        <f t="shared" si="55"/>
        <v>0</v>
      </c>
      <c r="F723" s="39">
        <f t="shared" si="55"/>
        <v>0</v>
      </c>
      <c r="G723" s="39">
        <f t="shared" si="55"/>
        <v>79.900000000000006</v>
      </c>
      <c r="H723" s="39">
        <f t="shared" si="55"/>
        <v>200.22</v>
      </c>
      <c r="I723" s="39">
        <f t="shared" si="55"/>
        <v>168.6</v>
      </c>
      <c r="J723" s="39">
        <f t="shared" si="55"/>
        <v>302.74</v>
      </c>
      <c r="K723" s="39">
        <f t="shared" si="55"/>
        <v>148.32</v>
      </c>
      <c r="L723" s="39">
        <f t="shared" si="55"/>
        <v>64.61</v>
      </c>
      <c r="M723" s="39">
        <f t="shared" si="55"/>
        <v>90.3</v>
      </c>
      <c r="N723" s="39">
        <f t="shared" si="55"/>
        <v>16.59</v>
      </c>
      <c r="O723" s="39">
        <f t="shared" si="55"/>
        <v>78.819999999999993</v>
      </c>
      <c r="P723" s="39">
        <f t="shared" si="55"/>
        <v>0</v>
      </c>
      <c r="Q723" s="39">
        <f t="shared" si="55"/>
        <v>91.23</v>
      </c>
      <c r="R723" s="39">
        <f t="shared" si="55"/>
        <v>0</v>
      </c>
      <c r="S723" s="39">
        <f t="shared" si="55"/>
        <v>43.51</v>
      </c>
      <c r="T723" s="39">
        <f t="shared" si="55"/>
        <v>112.8</v>
      </c>
      <c r="U723" s="39">
        <f t="shared" si="55"/>
        <v>51.59</v>
      </c>
      <c r="V723" s="39">
        <f t="shared" si="55"/>
        <v>17.440000000000001</v>
      </c>
      <c r="W723" s="39">
        <f t="shared" si="55"/>
        <v>68.13</v>
      </c>
      <c r="X723" s="39">
        <f t="shared" si="55"/>
        <v>0</v>
      </c>
      <c r="Y723" s="39">
        <f t="shared" si="55"/>
        <v>0</v>
      </c>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row>
    <row r="724" spans="1:75" ht="12" x14ac:dyDescent="0.2">
      <c r="A724" s="33">
        <v>11</v>
      </c>
      <c r="B724" s="39">
        <f t="shared" si="55"/>
        <v>0</v>
      </c>
      <c r="C724" s="39">
        <f t="shared" si="55"/>
        <v>0</v>
      </c>
      <c r="D724" s="39">
        <f t="shared" si="55"/>
        <v>0.89</v>
      </c>
      <c r="E724" s="39">
        <f t="shared" si="55"/>
        <v>4.66</v>
      </c>
      <c r="F724" s="39">
        <f t="shared" si="55"/>
        <v>0.52</v>
      </c>
      <c r="G724" s="39">
        <f t="shared" si="55"/>
        <v>41.32</v>
      </c>
      <c r="H724" s="39">
        <f t="shared" si="55"/>
        <v>56.55</v>
      </c>
      <c r="I724" s="39">
        <f t="shared" si="55"/>
        <v>139.84</v>
      </c>
      <c r="J724" s="39">
        <f t="shared" si="55"/>
        <v>322.3</v>
      </c>
      <c r="K724" s="39">
        <f t="shared" si="55"/>
        <v>106.24</v>
      </c>
      <c r="L724" s="39">
        <f t="shared" si="55"/>
        <v>79.650000000000006</v>
      </c>
      <c r="M724" s="39">
        <f t="shared" si="55"/>
        <v>240.38</v>
      </c>
      <c r="N724" s="39">
        <f t="shared" si="55"/>
        <v>224.74</v>
      </c>
      <c r="O724" s="39">
        <f t="shared" si="55"/>
        <v>232.52</v>
      </c>
      <c r="P724" s="39">
        <f t="shared" si="55"/>
        <v>259.61</v>
      </c>
      <c r="Q724" s="39">
        <f t="shared" si="55"/>
        <v>259.51</v>
      </c>
      <c r="R724" s="39">
        <f t="shared" si="55"/>
        <v>439.52</v>
      </c>
      <c r="S724" s="39">
        <f t="shared" si="55"/>
        <v>521.74</v>
      </c>
      <c r="T724" s="39">
        <f t="shared" si="55"/>
        <v>704.84</v>
      </c>
      <c r="U724" s="39">
        <f t="shared" si="55"/>
        <v>582.57000000000005</v>
      </c>
      <c r="V724" s="39">
        <f t="shared" si="55"/>
        <v>268.57</v>
      </c>
      <c r="W724" s="39">
        <f t="shared" si="55"/>
        <v>87.22</v>
      </c>
      <c r="X724" s="39">
        <f t="shared" si="55"/>
        <v>53.01</v>
      </c>
      <c r="Y724" s="39">
        <f t="shared" si="55"/>
        <v>2.42</v>
      </c>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row>
    <row r="725" spans="1:75" ht="12" x14ac:dyDescent="0.2">
      <c r="A725" s="33">
        <v>12</v>
      </c>
      <c r="B725" s="39">
        <f t="shared" si="55"/>
        <v>49.24</v>
      </c>
      <c r="C725" s="39">
        <f t="shared" si="55"/>
        <v>38.47</v>
      </c>
      <c r="D725" s="39">
        <f t="shared" si="55"/>
        <v>22.02</v>
      </c>
      <c r="E725" s="39">
        <f t="shared" si="55"/>
        <v>39.5</v>
      </c>
      <c r="F725" s="39">
        <f t="shared" si="55"/>
        <v>39.5</v>
      </c>
      <c r="G725" s="39">
        <f t="shared" si="55"/>
        <v>235.11</v>
      </c>
      <c r="H725" s="39">
        <f t="shared" si="55"/>
        <v>45.95</v>
      </c>
      <c r="I725" s="39">
        <f t="shared" si="55"/>
        <v>109.79</v>
      </c>
      <c r="J725" s="39">
        <f t="shared" si="55"/>
        <v>27.42</v>
      </c>
      <c r="K725" s="39">
        <f t="shared" si="55"/>
        <v>2.14</v>
      </c>
      <c r="L725" s="39">
        <f t="shared" si="55"/>
        <v>0</v>
      </c>
      <c r="M725" s="39">
        <f t="shared" si="55"/>
        <v>57.85</v>
      </c>
      <c r="N725" s="39">
        <f t="shared" si="55"/>
        <v>67.56</v>
      </c>
      <c r="O725" s="39">
        <f t="shared" si="55"/>
        <v>100</v>
      </c>
      <c r="P725" s="39">
        <f t="shared" si="55"/>
        <v>121.93</v>
      </c>
      <c r="Q725" s="39">
        <f t="shared" ref="Q725:Y725" si="56">Q510</f>
        <v>687.54</v>
      </c>
      <c r="R725" s="39">
        <f t="shared" si="56"/>
        <v>283.22000000000003</v>
      </c>
      <c r="S725" s="39">
        <f t="shared" si="56"/>
        <v>86.17</v>
      </c>
      <c r="T725" s="39">
        <f t="shared" si="56"/>
        <v>20.350000000000001</v>
      </c>
      <c r="U725" s="39">
        <f t="shared" si="56"/>
        <v>114.81</v>
      </c>
      <c r="V725" s="39">
        <f t="shared" si="56"/>
        <v>112.07</v>
      </c>
      <c r="W725" s="39">
        <f t="shared" si="56"/>
        <v>78.86</v>
      </c>
      <c r="X725" s="39">
        <f t="shared" si="56"/>
        <v>25.5</v>
      </c>
      <c r="Y725" s="39">
        <f t="shared" si="56"/>
        <v>0</v>
      </c>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row>
    <row r="726" spans="1:75" ht="12" x14ac:dyDescent="0.2">
      <c r="A726" s="33">
        <v>13</v>
      </c>
      <c r="B726" s="39">
        <f t="shared" ref="B726:Y736" si="57">B511</f>
        <v>14.53</v>
      </c>
      <c r="C726" s="39">
        <f t="shared" si="57"/>
        <v>0</v>
      </c>
      <c r="D726" s="39">
        <f t="shared" si="57"/>
        <v>0</v>
      </c>
      <c r="E726" s="39">
        <f t="shared" si="57"/>
        <v>0</v>
      </c>
      <c r="F726" s="39">
        <f t="shared" si="57"/>
        <v>0</v>
      </c>
      <c r="G726" s="39">
        <f t="shared" si="57"/>
        <v>132.66</v>
      </c>
      <c r="H726" s="39">
        <f t="shared" si="57"/>
        <v>93.35</v>
      </c>
      <c r="I726" s="39">
        <f t="shared" si="57"/>
        <v>26.52</v>
      </c>
      <c r="J726" s="39">
        <f t="shared" si="57"/>
        <v>141.21</v>
      </c>
      <c r="K726" s="39">
        <f t="shared" si="57"/>
        <v>0</v>
      </c>
      <c r="L726" s="39">
        <f t="shared" si="57"/>
        <v>8.94</v>
      </c>
      <c r="M726" s="39">
        <f t="shared" si="57"/>
        <v>0</v>
      </c>
      <c r="N726" s="39">
        <f t="shared" si="57"/>
        <v>1.47</v>
      </c>
      <c r="O726" s="39">
        <f t="shared" si="57"/>
        <v>0</v>
      </c>
      <c r="P726" s="39">
        <f t="shared" si="57"/>
        <v>67.62</v>
      </c>
      <c r="Q726" s="39">
        <f t="shared" si="57"/>
        <v>28.42</v>
      </c>
      <c r="R726" s="39">
        <f t="shared" si="57"/>
        <v>83.22</v>
      </c>
      <c r="S726" s="39">
        <f t="shared" si="57"/>
        <v>58.13</v>
      </c>
      <c r="T726" s="39">
        <f t="shared" si="57"/>
        <v>73.94</v>
      </c>
      <c r="U726" s="39">
        <f t="shared" si="57"/>
        <v>308.7</v>
      </c>
      <c r="V726" s="39">
        <f t="shared" si="57"/>
        <v>346.07</v>
      </c>
      <c r="W726" s="39">
        <f t="shared" si="57"/>
        <v>0</v>
      </c>
      <c r="X726" s="39">
        <f t="shared" si="57"/>
        <v>0</v>
      </c>
      <c r="Y726" s="39">
        <f t="shared" si="57"/>
        <v>0</v>
      </c>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row>
    <row r="727" spans="1:75" ht="12" x14ac:dyDescent="0.2">
      <c r="A727" s="33">
        <v>14</v>
      </c>
      <c r="B727" s="39">
        <f t="shared" si="57"/>
        <v>0</v>
      </c>
      <c r="C727" s="39">
        <f t="shared" si="57"/>
        <v>0</v>
      </c>
      <c r="D727" s="39">
        <f t="shared" si="57"/>
        <v>0</v>
      </c>
      <c r="E727" s="39">
        <f t="shared" si="57"/>
        <v>416.59</v>
      </c>
      <c r="F727" s="39">
        <f t="shared" si="57"/>
        <v>0</v>
      </c>
      <c r="G727" s="39">
        <f t="shared" si="57"/>
        <v>223.92</v>
      </c>
      <c r="H727" s="39">
        <f t="shared" si="57"/>
        <v>78.040000000000006</v>
      </c>
      <c r="I727" s="39">
        <f t="shared" si="57"/>
        <v>343.52</v>
      </c>
      <c r="J727" s="39">
        <f t="shared" si="57"/>
        <v>425.4</v>
      </c>
      <c r="K727" s="39">
        <f t="shared" si="57"/>
        <v>222.97</v>
      </c>
      <c r="L727" s="39">
        <f t="shared" si="57"/>
        <v>151.86000000000001</v>
      </c>
      <c r="M727" s="39">
        <f t="shared" si="57"/>
        <v>172.12</v>
      </c>
      <c r="N727" s="39">
        <f t="shared" si="57"/>
        <v>170.11</v>
      </c>
      <c r="O727" s="39">
        <f t="shared" si="57"/>
        <v>127.44</v>
      </c>
      <c r="P727" s="39">
        <f t="shared" si="57"/>
        <v>39.840000000000003</v>
      </c>
      <c r="Q727" s="39">
        <f t="shared" si="57"/>
        <v>62.54</v>
      </c>
      <c r="R727" s="39">
        <f t="shared" si="57"/>
        <v>61.49</v>
      </c>
      <c r="S727" s="39">
        <f t="shared" si="57"/>
        <v>93.09</v>
      </c>
      <c r="T727" s="39">
        <f t="shared" si="57"/>
        <v>249.89</v>
      </c>
      <c r="U727" s="39">
        <f t="shared" si="57"/>
        <v>769.25</v>
      </c>
      <c r="V727" s="39">
        <f t="shared" si="57"/>
        <v>235.43</v>
      </c>
      <c r="W727" s="39">
        <f t="shared" si="57"/>
        <v>0</v>
      </c>
      <c r="X727" s="39">
        <f t="shared" si="57"/>
        <v>0</v>
      </c>
      <c r="Y727" s="39">
        <f t="shared" si="57"/>
        <v>0</v>
      </c>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row>
    <row r="728" spans="1:75" ht="12" x14ac:dyDescent="0.2">
      <c r="A728" s="33">
        <v>15</v>
      </c>
      <c r="B728" s="39">
        <f t="shared" si="57"/>
        <v>0</v>
      </c>
      <c r="C728" s="39">
        <f t="shared" si="57"/>
        <v>0</v>
      </c>
      <c r="D728" s="39">
        <f t="shared" si="57"/>
        <v>0</v>
      </c>
      <c r="E728" s="39">
        <f t="shared" si="57"/>
        <v>0</v>
      </c>
      <c r="F728" s="39">
        <f t="shared" si="57"/>
        <v>0</v>
      </c>
      <c r="G728" s="39">
        <f t="shared" si="57"/>
        <v>23.59</v>
      </c>
      <c r="H728" s="39">
        <f t="shared" si="57"/>
        <v>97.83</v>
      </c>
      <c r="I728" s="39">
        <f t="shared" si="57"/>
        <v>85.68</v>
      </c>
      <c r="J728" s="39">
        <f t="shared" si="57"/>
        <v>40.71</v>
      </c>
      <c r="K728" s="39">
        <f t="shared" si="57"/>
        <v>0</v>
      </c>
      <c r="L728" s="39">
        <f t="shared" si="57"/>
        <v>0</v>
      </c>
      <c r="M728" s="39">
        <f t="shared" si="57"/>
        <v>0</v>
      </c>
      <c r="N728" s="39">
        <f t="shared" si="57"/>
        <v>0</v>
      </c>
      <c r="O728" s="39">
        <f t="shared" si="57"/>
        <v>0</v>
      </c>
      <c r="P728" s="39">
        <f t="shared" si="57"/>
        <v>0</v>
      </c>
      <c r="Q728" s="39">
        <f t="shared" si="57"/>
        <v>0</v>
      </c>
      <c r="R728" s="39">
        <f t="shared" si="57"/>
        <v>0</v>
      </c>
      <c r="S728" s="39">
        <f t="shared" si="57"/>
        <v>0</v>
      </c>
      <c r="T728" s="39">
        <f t="shared" si="57"/>
        <v>0</v>
      </c>
      <c r="U728" s="39">
        <f t="shared" si="57"/>
        <v>0</v>
      </c>
      <c r="V728" s="39">
        <f t="shared" si="57"/>
        <v>0</v>
      </c>
      <c r="W728" s="39">
        <f t="shared" si="57"/>
        <v>0</v>
      </c>
      <c r="X728" s="39">
        <f t="shared" si="57"/>
        <v>0</v>
      </c>
      <c r="Y728" s="39">
        <f t="shared" si="57"/>
        <v>0</v>
      </c>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row>
    <row r="729" spans="1:75" ht="12" x14ac:dyDescent="0.2">
      <c r="A729" s="33">
        <v>16</v>
      </c>
      <c r="B729" s="39">
        <f t="shared" si="57"/>
        <v>0</v>
      </c>
      <c r="C729" s="39">
        <f t="shared" si="57"/>
        <v>0</v>
      </c>
      <c r="D729" s="39">
        <f t="shared" si="57"/>
        <v>0</v>
      </c>
      <c r="E729" s="39">
        <f t="shared" si="57"/>
        <v>0</v>
      </c>
      <c r="F729" s="39">
        <f t="shared" si="57"/>
        <v>102.85</v>
      </c>
      <c r="G729" s="39">
        <f t="shared" si="57"/>
        <v>119.11</v>
      </c>
      <c r="H729" s="39">
        <f t="shared" si="57"/>
        <v>96.51</v>
      </c>
      <c r="I729" s="39">
        <f t="shared" si="57"/>
        <v>238.12</v>
      </c>
      <c r="J729" s="39">
        <f t="shared" si="57"/>
        <v>123.08</v>
      </c>
      <c r="K729" s="39">
        <f t="shared" si="57"/>
        <v>88.73</v>
      </c>
      <c r="L729" s="39">
        <f t="shared" si="57"/>
        <v>78.12</v>
      </c>
      <c r="M729" s="39">
        <f t="shared" si="57"/>
        <v>67.760000000000005</v>
      </c>
      <c r="N729" s="39">
        <f t="shared" si="57"/>
        <v>49.28</v>
      </c>
      <c r="O729" s="39">
        <f t="shared" si="57"/>
        <v>81.430000000000007</v>
      </c>
      <c r="P729" s="39">
        <f t="shared" si="57"/>
        <v>2.19</v>
      </c>
      <c r="Q729" s="39">
        <f t="shared" si="57"/>
        <v>0</v>
      </c>
      <c r="R729" s="39">
        <f t="shared" si="57"/>
        <v>0</v>
      </c>
      <c r="S729" s="39">
        <f t="shared" si="57"/>
        <v>0</v>
      </c>
      <c r="T729" s="39">
        <f t="shared" si="57"/>
        <v>0</v>
      </c>
      <c r="U729" s="39">
        <f t="shared" si="57"/>
        <v>40.46</v>
      </c>
      <c r="V729" s="39">
        <f t="shared" si="57"/>
        <v>79.37</v>
      </c>
      <c r="W729" s="39">
        <f t="shared" si="57"/>
        <v>0</v>
      </c>
      <c r="X729" s="39">
        <f t="shared" si="57"/>
        <v>0</v>
      </c>
      <c r="Y729" s="39">
        <f t="shared" si="57"/>
        <v>0</v>
      </c>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row>
    <row r="730" spans="1:75" ht="12" x14ac:dyDescent="0.2">
      <c r="A730" s="33">
        <v>17</v>
      </c>
      <c r="B730" s="39">
        <f t="shared" si="57"/>
        <v>0</v>
      </c>
      <c r="C730" s="39">
        <f t="shared" si="57"/>
        <v>0.05</v>
      </c>
      <c r="D730" s="39">
        <f t="shared" si="57"/>
        <v>63.1</v>
      </c>
      <c r="E730" s="39">
        <f t="shared" si="57"/>
        <v>7.34</v>
      </c>
      <c r="F730" s="39">
        <f t="shared" si="57"/>
        <v>0</v>
      </c>
      <c r="G730" s="39">
        <f t="shared" si="57"/>
        <v>151.25</v>
      </c>
      <c r="H730" s="39">
        <f t="shared" si="57"/>
        <v>185.23</v>
      </c>
      <c r="I730" s="39">
        <f t="shared" si="57"/>
        <v>176.97</v>
      </c>
      <c r="J730" s="39">
        <f t="shared" si="57"/>
        <v>218.5</v>
      </c>
      <c r="K730" s="39">
        <f t="shared" si="57"/>
        <v>45.79</v>
      </c>
      <c r="L730" s="39">
        <f t="shared" si="57"/>
        <v>0</v>
      </c>
      <c r="M730" s="39">
        <f t="shared" si="57"/>
        <v>0</v>
      </c>
      <c r="N730" s="39">
        <f t="shared" si="57"/>
        <v>0</v>
      </c>
      <c r="O730" s="39">
        <f t="shared" si="57"/>
        <v>0</v>
      </c>
      <c r="P730" s="39">
        <f t="shared" si="57"/>
        <v>3.45</v>
      </c>
      <c r="Q730" s="39">
        <f t="shared" si="57"/>
        <v>7.39</v>
      </c>
      <c r="R730" s="39">
        <f t="shared" si="57"/>
        <v>0</v>
      </c>
      <c r="S730" s="39">
        <f t="shared" si="57"/>
        <v>0.03</v>
      </c>
      <c r="T730" s="39">
        <f t="shared" si="57"/>
        <v>5.0999999999999996</v>
      </c>
      <c r="U730" s="39">
        <f t="shared" si="57"/>
        <v>2.96</v>
      </c>
      <c r="V730" s="39">
        <f t="shared" si="57"/>
        <v>112.94</v>
      </c>
      <c r="W730" s="39">
        <f t="shared" si="57"/>
        <v>0</v>
      </c>
      <c r="X730" s="39">
        <f t="shared" si="57"/>
        <v>0</v>
      </c>
      <c r="Y730" s="39">
        <f t="shared" si="57"/>
        <v>0</v>
      </c>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row>
    <row r="731" spans="1:75" ht="12" x14ac:dyDescent="0.2">
      <c r="A731" s="33">
        <v>18</v>
      </c>
      <c r="B731" s="39">
        <f t="shared" si="57"/>
        <v>85.37</v>
      </c>
      <c r="C731" s="39">
        <f t="shared" si="57"/>
        <v>0</v>
      </c>
      <c r="D731" s="39">
        <f t="shared" si="57"/>
        <v>0</v>
      </c>
      <c r="E731" s="39">
        <f t="shared" si="57"/>
        <v>0</v>
      </c>
      <c r="F731" s="39">
        <f t="shared" si="57"/>
        <v>0</v>
      </c>
      <c r="G731" s="39">
        <f t="shared" si="57"/>
        <v>74.3</v>
      </c>
      <c r="H731" s="39">
        <f t="shared" si="57"/>
        <v>0</v>
      </c>
      <c r="I731" s="39">
        <f t="shared" si="57"/>
        <v>98.67</v>
      </c>
      <c r="J731" s="39">
        <f t="shared" si="57"/>
        <v>94.5</v>
      </c>
      <c r="K731" s="39">
        <f t="shared" si="57"/>
        <v>0</v>
      </c>
      <c r="L731" s="39">
        <f t="shared" si="57"/>
        <v>0</v>
      </c>
      <c r="M731" s="39">
        <f t="shared" si="57"/>
        <v>0</v>
      </c>
      <c r="N731" s="39">
        <f t="shared" si="57"/>
        <v>0</v>
      </c>
      <c r="O731" s="39">
        <f t="shared" si="57"/>
        <v>0</v>
      </c>
      <c r="P731" s="39">
        <f t="shared" si="57"/>
        <v>0</v>
      </c>
      <c r="Q731" s="39">
        <f t="shared" si="57"/>
        <v>0</v>
      </c>
      <c r="R731" s="39">
        <f t="shared" si="57"/>
        <v>0</v>
      </c>
      <c r="S731" s="39">
        <f t="shared" si="57"/>
        <v>128.19</v>
      </c>
      <c r="T731" s="39">
        <f t="shared" si="57"/>
        <v>59.69</v>
      </c>
      <c r="U731" s="39">
        <f t="shared" si="57"/>
        <v>108.12</v>
      </c>
      <c r="V731" s="39">
        <f t="shared" si="57"/>
        <v>163.68</v>
      </c>
      <c r="W731" s="39">
        <f t="shared" si="57"/>
        <v>94.05</v>
      </c>
      <c r="X731" s="39">
        <f t="shared" si="57"/>
        <v>0</v>
      </c>
      <c r="Y731" s="39">
        <f t="shared" si="57"/>
        <v>0</v>
      </c>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row>
    <row r="732" spans="1:75" ht="12" x14ac:dyDescent="0.2">
      <c r="A732" s="33">
        <v>19</v>
      </c>
      <c r="B732" s="39">
        <f t="shared" si="57"/>
        <v>0</v>
      </c>
      <c r="C732" s="39">
        <f t="shared" si="57"/>
        <v>0</v>
      </c>
      <c r="D732" s="39">
        <f t="shared" si="57"/>
        <v>0</v>
      </c>
      <c r="E732" s="39">
        <f t="shared" si="57"/>
        <v>0</v>
      </c>
      <c r="F732" s="39">
        <f t="shared" si="57"/>
        <v>0</v>
      </c>
      <c r="G732" s="39">
        <f t="shared" si="57"/>
        <v>52.55</v>
      </c>
      <c r="H732" s="39">
        <f t="shared" si="57"/>
        <v>186.34</v>
      </c>
      <c r="I732" s="39">
        <f t="shared" si="57"/>
        <v>317.56</v>
      </c>
      <c r="J732" s="39">
        <f t="shared" si="57"/>
        <v>151.83000000000001</v>
      </c>
      <c r="K732" s="39">
        <f t="shared" si="57"/>
        <v>45.44</v>
      </c>
      <c r="L732" s="39">
        <f t="shared" si="57"/>
        <v>14.42</v>
      </c>
      <c r="M732" s="39">
        <f t="shared" si="57"/>
        <v>0</v>
      </c>
      <c r="N732" s="39">
        <f t="shared" si="57"/>
        <v>46.41</v>
      </c>
      <c r="O732" s="39">
        <f t="shared" si="57"/>
        <v>27.31</v>
      </c>
      <c r="P732" s="39">
        <f t="shared" si="57"/>
        <v>0.61</v>
      </c>
      <c r="Q732" s="39">
        <f t="shared" si="57"/>
        <v>34.15</v>
      </c>
      <c r="R732" s="39">
        <f t="shared" si="57"/>
        <v>0.26</v>
      </c>
      <c r="S732" s="39">
        <f t="shared" si="57"/>
        <v>0</v>
      </c>
      <c r="T732" s="39">
        <f t="shared" si="57"/>
        <v>0</v>
      </c>
      <c r="U732" s="39">
        <f t="shared" si="57"/>
        <v>17.32</v>
      </c>
      <c r="V732" s="39">
        <f t="shared" si="57"/>
        <v>0.09</v>
      </c>
      <c r="W732" s="39">
        <f t="shared" si="57"/>
        <v>0</v>
      </c>
      <c r="X732" s="39">
        <f t="shared" si="57"/>
        <v>0</v>
      </c>
      <c r="Y732" s="39">
        <f t="shared" si="57"/>
        <v>0</v>
      </c>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row>
    <row r="733" spans="1:75" ht="12" x14ac:dyDescent="0.2">
      <c r="A733" s="33">
        <v>20</v>
      </c>
      <c r="B733" s="39">
        <f t="shared" si="57"/>
        <v>0</v>
      </c>
      <c r="C733" s="39">
        <f t="shared" si="57"/>
        <v>0</v>
      </c>
      <c r="D733" s="39">
        <f t="shared" si="57"/>
        <v>0</v>
      </c>
      <c r="E733" s="39">
        <f t="shared" si="57"/>
        <v>0</v>
      </c>
      <c r="F733" s="39">
        <f t="shared" si="57"/>
        <v>0</v>
      </c>
      <c r="G733" s="39">
        <f t="shared" si="57"/>
        <v>57.67</v>
      </c>
      <c r="H733" s="39">
        <f t="shared" si="57"/>
        <v>109.04</v>
      </c>
      <c r="I733" s="39">
        <f t="shared" si="57"/>
        <v>158.34</v>
      </c>
      <c r="J733" s="39">
        <f t="shared" si="57"/>
        <v>59.61</v>
      </c>
      <c r="K733" s="39">
        <f t="shared" si="57"/>
        <v>0</v>
      </c>
      <c r="L733" s="39">
        <f t="shared" si="57"/>
        <v>0</v>
      </c>
      <c r="M733" s="39">
        <f t="shared" si="57"/>
        <v>0</v>
      </c>
      <c r="N733" s="39">
        <f t="shared" si="57"/>
        <v>0</v>
      </c>
      <c r="O733" s="39">
        <f t="shared" si="57"/>
        <v>0</v>
      </c>
      <c r="P733" s="39">
        <f t="shared" si="57"/>
        <v>0</v>
      </c>
      <c r="Q733" s="39">
        <f t="shared" si="57"/>
        <v>0</v>
      </c>
      <c r="R733" s="39">
        <f t="shared" si="57"/>
        <v>0</v>
      </c>
      <c r="S733" s="39">
        <f t="shared" si="57"/>
        <v>0</v>
      </c>
      <c r="T733" s="39">
        <f t="shared" si="57"/>
        <v>0</v>
      </c>
      <c r="U733" s="39">
        <f t="shared" si="57"/>
        <v>0</v>
      </c>
      <c r="V733" s="39">
        <f t="shared" si="57"/>
        <v>0</v>
      </c>
      <c r="W733" s="39">
        <f t="shared" si="57"/>
        <v>0</v>
      </c>
      <c r="X733" s="39">
        <f t="shared" si="57"/>
        <v>0</v>
      </c>
      <c r="Y733" s="39">
        <f t="shared" si="57"/>
        <v>0</v>
      </c>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row>
    <row r="734" spans="1:75" ht="12" x14ac:dyDescent="0.2">
      <c r="A734" s="33">
        <v>21</v>
      </c>
      <c r="B734" s="39">
        <f t="shared" si="57"/>
        <v>0</v>
      </c>
      <c r="C734" s="39">
        <f t="shared" si="57"/>
        <v>0</v>
      </c>
      <c r="D734" s="39">
        <f t="shared" si="57"/>
        <v>0</v>
      </c>
      <c r="E734" s="39">
        <f t="shared" si="57"/>
        <v>0</v>
      </c>
      <c r="F734" s="39">
        <f t="shared" si="57"/>
        <v>0</v>
      </c>
      <c r="G734" s="39">
        <f t="shared" si="57"/>
        <v>0</v>
      </c>
      <c r="H734" s="39">
        <f t="shared" si="57"/>
        <v>12.4</v>
      </c>
      <c r="I734" s="39">
        <f t="shared" si="57"/>
        <v>160.41</v>
      </c>
      <c r="J734" s="39">
        <f t="shared" si="57"/>
        <v>103.82</v>
      </c>
      <c r="K734" s="39">
        <f t="shared" si="57"/>
        <v>0.1</v>
      </c>
      <c r="L734" s="39">
        <f t="shared" si="57"/>
        <v>0</v>
      </c>
      <c r="M734" s="39">
        <f t="shared" si="57"/>
        <v>0</v>
      </c>
      <c r="N734" s="39">
        <f t="shared" si="57"/>
        <v>0.16</v>
      </c>
      <c r="O734" s="39">
        <f t="shared" si="57"/>
        <v>0.23</v>
      </c>
      <c r="P734" s="39">
        <f t="shared" si="57"/>
        <v>0</v>
      </c>
      <c r="Q734" s="39">
        <f t="shared" si="57"/>
        <v>0.12</v>
      </c>
      <c r="R734" s="39">
        <f t="shared" si="57"/>
        <v>0</v>
      </c>
      <c r="S734" s="39">
        <f t="shared" si="57"/>
        <v>0.08</v>
      </c>
      <c r="T734" s="39">
        <f t="shared" si="57"/>
        <v>33.869999999999997</v>
      </c>
      <c r="U734" s="39">
        <f t="shared" si="57"/>
        <v>45.05</v>
      </c>
      <c r="V734" s="39">
        <f t="shared" si="57"/>
        <v>0.19</v>
      </c>
      <c r="W734" s="39">
        <f t="shared" si="57"/>
        <v>0</v>
      </c>
      <c r="X734" s="39">
        <f t="shared" si="57"/>
        <v>0</v>
      </c>
      <c r="Y734" s="39">
        <f t="shared" si="57"/>
        <v>0</v>
      </c>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row>
    <row r="735" spans="1:75" ht="12" x14ac:dyDescent="0.2">
      <c r="A735" s="33">
        <v>22</v>
      </c>
      <c r="B735" s="39">
        <f t="shared" si="57"/>
        <v>0</v>
      </c>
      <c r="C735" s="39">
        <f t="shared" si="57"/>
        <v>0</v>
      </c>
      <c r="D735" s="39">
        <f t="shared" si="57"/>
        <v>0</v>
      </c>
      <c r="E735" s="39">
        <f t="shared" si="57"/>
        <v>0</v>
      </c>
      <c r="F735" s="39">
        <f t="shared" si="57"/>
        <v>0</v>
      </c>
      <c r="G735" s="39">
        <f t="shared" si="57"/>
        <v>60.21</v>
      </c>
      <c r="H735" s="39">
        <f t="shared" si="57"/>
        <v>227.81</v>
      </c>
      <c r="I735" s="39">
        <f t="shared" si="57"/>
        <v>228.2</v>
      </c>
      <c r="J735" s="39">
        <f t="shared" si="57"/>
        <v>54.67</v>
      </c>
      <c r="K735" s="39">
        <f t="shared" si="57"/>
        <v>1.2</v>
      </c>
      <c r="L735" s="39">
        <f t="shared" si="57"/>
        <v>0</v>
      </c>
      <c r="M735" s="39">
        <f t="shared" si="57"/>
        <v>0</v>
      </c>
      <c r="N735" s="39">
        <f t="shared" si="57"/>
        <v>0</v>
      </c>
      <c r="O735" s="39">
        <f t="shared" si="57"/>
        <v>0</v>
      </c>
      <c r="P735" s="39">
        <f t="shared" si="57"/>
        <v>0</v>
      </c>
      <c r="Q735" s="39">
        <f t="shared" si="57"/>
        <v>0</v>
      </c>
      <c r="R735" s="39">
        <f t="shared" si="57"/>
        <v>0</v>
      </c>
      <c r="S735" s="39">
        <f t="shared" si="57"/>
        <v>2.25</v>
      </c>
      <c r="T735" s="39">
        <f t="shared" si="57"/>
        <v>0</v>
      </c>
      <c r="U735" s="39">
        <f t="shared" si="57"/>
        <v>0</v>
      </c>
      <c r="V735" s="39">
        <f t="shared" si="57"/>
        <v>0</v>
      </c>
      <c r="W735" s="39">
        <f t="shared" si="57"/>
        <v>0</v>
      </c>
      <c r="X735" s="39">
        <f t="shared" si="57"/>
        <v>0</v>
      </c>
      <c r="Y735" s="39">
        <f t="shared" si="57"/>
        <v>0</v>
      </c>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row>
    <row r="736" spans="1:75" ht="12" x14ac:dyDescent="0.2">
      <c r="A736" s="33">
        <v>23</v>
      </c>
      <c r="B736" s="39">
        <f t="shared" si="57"/>
        <v>0</v>
      </c>
      <c r="C736" s="39">
        <f t="shared" si="57"/>
        <v>0</v>
      </c>
      <c r="D736" s="39">
        <f t="shared" si="57"/>
        <v>0</v>
      </c>
      <c r="E736" s="39">
        <f t="shared" si="57"/>
        <v>0</v>
      </c>
      <c r="F736" s="39">
        <f t="shared" si="57"/>
        <v>13.09</v>
      </c>
      <c r="G736" s="39">
        <f t="shared" si="57"/>
        <v>100.16</v>
      </c>
      <c r="H736" s="39">
        <f t="shared" si="57"/>
        <v>213.41</v>
      </c>
      <c r="I736" s="39">
        <f t="shared" si="57"/>
        <v>143.82</v>
      </c>
      <c r="J736" s="39">
        <f t="shared" si="57"/>
        <v>66.12</v>
      </c>
      <c r="K736" s="39">
        <f t="shared" si="57"/>
        <v>0.06</v>
      </c>
      <c r="L736" s="39">
        <f t="shared" si="57"/>
        <v>0</v>
      </c>
      <c r="M736" s="39">
        <f t="shared" si="57"/>
        <v>0.01</v>
      </c>
      <c r="N736" s="39">
        <f t="shared" si="57"/>
        <v>0.06</v>
      </c>
      <c r="O736" s="39">
        <f t="shared" si="57"/>
        <v>0</v>
      </c>
      <c r="P736" s="39">
        <f t="shared" si="57"/>
        <v>87.28</v>
      </c>
      <c r="Q736" s="39">
        <f t="shared" ref="Q736:Y736" si="58">Q521</f>
        <v>89.93</v>
      </c>
      <c r="R736" s="39">
        <f t="shared" si="58"/>
        <v>80.36</v>
      </c>
      <c r="S736" s="39">
        <f t="shared" si="58"/>
        <v>7.46</v>
      </c>
      <c r="T736" s="39">
        <f t="shared" si="58"/>
        <v>34.770000000000003</v>
      </c>
      <c r="U736" s="39">
        <f t="shared" si="58"/>
        <v>58.82</v>
      </c>
      <c r="V736" s="39">
        <f t="shared" si="58"/>
        <v>183.64</v>
      </c>
      <c r="W736" s="39">
        <f t="shared" si="58"/>
        <v>60.25</v>
      </c>
      <c r="X736" s="39">
        <f t="shared" si="58"/>
        <v>0</v>
      </c>
      <c r="Y736" s="39">
        <f t="shared" si="58"/>
        <v>0</v>
      </c>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row>
    <row r="737" spans="1:75" ht="12" x14ac:dyDescent="0.2">
      <c r="A737" s="33">
        <v>24</v>
      </c>
      <c r="B737" s="39">
        <f t="shared" ref="B737:Y744" si="59">B522</f>
        <v>0</v>
      </c>
      <c r="C737" s="39">
        <f t="shared" si="59"/>
        <v>0</v>
      </c>
      <c r="D737" s="39">
        <f t="shared" si="59"/>
        <v>0</v>
      </c>
      <c r="E737" s="39">
        <f t="shared" si="59"/>
        <v>0</v>
      </c>
      <c r="F737" s="39">
        <f t="shared" si="59"/>
        <v>27.58</v>
      </c>
      <c r="G737" s="39">
        <f t="shared" si="59"/>
        <v>61.49</v>
      </c>
      <c r="H737" s="39">
        <f t="shared" si="59"/>
        <v>78.739999999999995</v>
      </c>
      <c r="I737" s="39">
        <f t="shared" si="59"/>
        <v>105.86</v>
      </c>
      <c r="J737" s="39">
        <f t="shared" si="59"/>
        <v>257.74</v>
      </c>
      <c r="K737" s="39">
        <f t="shared" si="59"/>
        <v>64.56</v>
      </c>
      <c r="L737" s="39">
        <f t="shared" si="59"/>
        <v>0</v>
      </c>
      <c r="M737" s="39">
        <f t="shared" si="59"/>
        <v>0</v>
      </c>
      <c r="N737" s="39">
        <f t="shared" si="59"/>
        <v>0</v>
      </c>
      <c r="O737" s="39">
        <f t="shared" si="59"/>
        <v>0</v>
      </c>
      <c r="P737" s="39">
        <f t="shared" si="59"/>
        <v>0</v>
      </c>
      <c r="Q737" s="39">
        <f t="shared" si="59"/>
        <v>0</v>
      </c>
      <c r="R737" s="39">
        <f t="shared" si="59"/>
        <v>0.02</v>
      </c>
      <c r="S737" s="39">
        <f t="shared" si="59"/>
        <v>0</v>
      </c>
      <c r="T737" s="39">
        <f t="shared" si="59"/>
        <v>0</v>
      </c>
      <c r="U737" s="39">
        <f t="shared" si="59"/>
        <v>10.56</v>
      </c>
      <c r="V737" s="39">
        <f t="shared" si="59"/>
        <v>0</v>
      </c>
      <c r="W737" s="39">
        <f t="shared" si="59"/>
        <v>0</v>
      </c>
      <c r="X737" s="39">
        <f t="shared" si="59"/>
        <v>0</v>
      </c>
      <c r="Y737" s="39">
        <f t="shared" si="59"/>
        <v>0</v>
      </c>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row>
    <row r="738" spans="1:75" ht="12" x14ac:dyDescent="0.2">
      <c r="A738" s="33">
        <v>25</v>
      </c>
      <c r="B738" s="39">
        <f t="shared" si="59"/>
        <v>0</v>
      </c>
      <c r="C738" s="39">
        <f t="shared" si="59"/>
        <v>0</v>
      </c>
      <c r="D738" s="39">
        <f t="shared" si="59"/>
        <v>0</v>
      </c>
      <c r="E738" s="39">
        <f t="shared" si="59"/>
        <v>0</v>
      </c>
      <c r="F738" s="39">
        <f t="shared" si="59"/>
        <v>0</v>
      </c>
      <c r="G738" s="39">
        <f t="shared" si="59"/>
        <v>0</v>
      </c>
      <c r="H738" s="39">
        <f t="shared" si="59"/>
        <v>0</v>
      </c>
      <c r="I738" s="39">
        <f t="shared" si="59"/>
        <v>3.16</v>
      </c>
      <c r="J738" s="39">
        <f t="shared" si="59"/>
        <v>186.72</v>
      </c>
      <c r="K738" s="39">
        <f t="shared" si="59"/>
        <v>83.52</v>
      </c>
      <c r="L738" s="39">
        <f t="shared" si="59"/>
        <v>84.72</v>
      </c>
      <c r="M738" s="39">
        <f t="shared" si="59"/>
        <v>37.89</v>
      </c>
      <c r="N738" s="39">
        <f t="shared" si="59"/>
        <v>37.1</v>
      </c>
      <c r="O738" s="39">
        <f t="shared" si="59"/>
        <v>26.58</v>
      </c>
      <c r="P738" s="39">
        <f t="shared" si="59"/>
        <v>35.08</v>
      </c>
      <c r="Q738" s="39">
        <f t="shared" si="59"/>
        <v>53.27</v>
      </c>
      <c r="R738" s="39">
        <f t="shared" si="59"/>
        <v>17.13</v>
      </c>
      <c r="S738" s="39">
        <f t="shared" si="59"/>
        <v>5.87</v>
      </c>
      <c r="T738" s="39">
        <f t="shared" si="59"/>
        <v>9.52</v>
      </c>
      <c r="U738" s="39">
        <f t="shared" si="59"/>
        <v>0</v>
      </c>
      <c r="V738" s="39">
        <f t="shared" si="59"/>
        <v>0</v>
      </c>
      <c r="W738" s="39">
        <f t="shared" si="59"/>
        <v>0</v>
      </c>
      <c r="X738" s="39">
        <f t="shared" si="59"/>
        <v>0</v>
      </c>
      <c r="Y738" s="39">
        <f t="shared" si="59"/>
        <v>0.32</v>
      </c>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row>
    <row r="739" spans="1:75" ht="12" x14ac:dyDescent="0.2">
      <c r="A739" s="33">
        <v>26</v>
      </c>
      <c r="B739" s="39">
        <f t="shared" si="59"/>
        <v>0</v>
      </c>
      <c r="C739" s="39">
        <f t="shared" si="59"/>
        <v>0</v>
      </c>
      <c r="D739" s="39">
        <f t="shared" si="59"/>
        <v>0</v>
      </c>
      <c r="E739" s="39">
        <f t="shared" si="59"/>
        <v>0</v>
      </c>
      <c r="F739" s="39">
        <f t="shared" si="59"/>
        <v>34.799999999999997</v>
      </c>
      <c r="G739" s="39">
        <f t="shared" si="59"/>
        <v>34.729999999999997</v>
      </c>
      <c r="H739" s="39">
        <f t="shared" si="59"/>
        <v>198.7</v>
      </c>
      <c r="I739" s="39">
        <f t="shared" si="59"/>
        <v>394.35</v>
      </c>
      <c r="J739" s="39">
        <f t="shared" si="59"/>
        <v>243.74</v>
      </c>
      <c r="K739" s="39">
        <f t="shared" si="59"/>
        <v>261.17</v>
      </c>
      <c r="L739" s="39">
        <f t="shared" si="59"/>
        <v>188.44</v>
      </c>
      <c r="M739" s="39">
        <f t="shared" si="59"/>
        <v>0</v>
      </c>
      <c r="N739" s="39">
        <f t="shared" si="59"/>
        <v>0</v>
      </c>
      <c r="O739" s="39">
        <f t="shared" si="59"/>
        <v>0</v>
      </c>
      <c r="P739" s="39">
        <f t="shared" si="59"/>
        <v>0</v>
      </c>
      <c r="Q739" s="39">
        <f t="shared" si="59"/>
        <v>0</v>
      </c>
      <c r="R739" s="39">
        <f t="shared" si="59"/>
        <v>46.14</v>
      </c>
      <c r="S739" s="39">
        <f t="shared" si="59"/>
        <v>136.22</v>
      </c>
      <c r="T739" s="39">
        <f t="shared" si="59"/>
        <v>185.19</v>
      </c>
      <c r="U739" s="39">
        <f t="shared" si="59"/>
        <v>288.05</v>
      </c>
      <c r="V739" s="39">
        <f t="shared" si="59"/>
        <v>205.93</v>
      </c>
      <c r="W739" s="39">
        <f t="shared" si="59"/>
        <v>1.36</v>
      </c>
      <c r="X739" s="39">
        <f t="shared" si="59"/>
        <v>0</v>
      </c>
      <c r="Y739" s="39">
        <f t="shared" si="59"/>
        <v>0</v>
      </c>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row>
    <row r="740" spans="1:75" ht="12" x14ac:dyDescent="0.2">
      <c r="A740" s="33">
        <v>27</v>
      </c>
      <c r="B740" s="39">
        <f t="shared" si="59"/>
        <v>0</v>
      </c>
      <c r="C740" s="39">
        <f t="shared" si="59"/>
        <v>0</v>
      </c>
      <c r="D740" s="39">
        <f t="shared" si="59"/>
        <v>0</v>
      </c>
      <c r="E740" s="39">
        <f t="shared" si="59"/>
        <v>0</v>
      </c>
      <c r="F740" s="39">
        <f t="shared" si="59"/>
        <v>0</v>
      </c>
      <c r="G740" s="39">
        <f t="shared" si="59"/>
        <v>128.06</v>
      </c>
      <c r="H740" s="39">
        <f t="shared" si="59"/>
        <v>200.58</v>
      </c>
      <c r="I740" s="39">
        <f t="shared" si="59"/>
        <v>277.45</v>
      </c>
      <c r="J740" s="39">
        <f t="shared" si="59"/>
        <v>322.98</v>
      </c>
      <c r="K740" s="39">
        <f t="shared" si="59"/>
        <v>131.69999999999999</v>
      </c>
      <c r="L740" s="39">
        <f t="shared" si="59"/>
        <v>0</v>
      </c>
      <c r="M740" s="39">
        <f t="shared" si="59"/>
        <v>0</v>
      </c>
      <c r="N740" s="39">
        <f t="shared" si="59"/>
        <v>0</v>
      </c>
      <c r="O740" s="39">
        <f t="shared" si="59"/>
        <v>15.7</v>
      </c>
      <c r="P740" s="39">
        <f t="shared" si="59"/>
        <v>0</v>
      </c>
      <c r="Q740" s="39">
        <f t="shared" si="59"/>
        <v>13.3</v>
      </c>
      <c r="R740" s="39">
        <f t="shared" si="59"/>
        <v>56.78</v>
      </c>
      <c r="S740" s="39">
        <f t="shared" si="59"/>
        <v>113.9</v>
      </c>
      <c r="T740" s="39">
        <f t="shared" si="59"/>
        <v>94.28</v>
      </c>
      <c r="U740" s="39">
        <f t="shared" si="59"/>
        <v>136.34</v>
      </c>
      <c r="V740" s="39">
        <f t="shared" si="59"/>
        <v>152.96</v>
      </c>
      <c r="W740" s="39">
        <f t="shared" si="59"/>
        <v>0.56999999999999995</v>
      </c>
      <c r="X740" s="39">
        <f t="shared" si="59"/>
        <v>0</v>
      </c>
      <c r="Y740" s="39">
        <f t="shared" si="59"/>
        <v>0</v>
      </c>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row>
    <row r="741" spans="1:75" ht="12" x14ac:dyDescent="0.2">
      <c r="A741" s="33">
        <v>28</v>
      </c>
      <c r="B741" s="39">
        <f t="shared" si="59"/>
        <v>0</v>
      </c>
      <c r="C741" s="39">
        <f t="shared" si="59"/>
        <v>0</v>
      </c>
      <c r="D741" s="39">
        <f t="shared" si="59"/>
        <v>0</v>
      </c>
      <c r="E741" s="39">
        <f t="shared" si="59"/>
        <v>0</v>
      </c>
      <c r="F741" s="39">
        <f t="shared" si="59"/>
        <v>0</v>
      </c>
      <c r="G741" s="39">
        <f t="shared" si="59"/>
        <v>158.47</v>
      </c>
      <c r="H741" s="39">
        <f t="shared" si="59"/>
        <v>174.18</v>
      </c>
      <c r="I741" s="39">
        <f t="shared" si="59"/>
        <v>236.47</v>
      </c>
      <c r="J741" s="39">
        <f t="shared" si="59"/>
        <v>299.82</v>
      </c>
      <c r="K741" s="39">
        <f t="shared" si="59"/>
        <v>203.14</v>
      </c>
      <c r="L741" s="39">
        <f t="shared" si="59"/>
        <v>271.66000000000003</v>
      </c>
      <c r="M741" s="39">
        <f t="shared" si="59"/>
        <v>153.15</v>
      </c>
      <c r="N741" s="39">
        <f t="shared" si="59"/>
        <v>296.98</v>
      </c>
      <c r="O741" s="39">
        <f t="shared" si="59"/>
        <v>298.68</v>
      </c>
      <c r="P741" s="39">
        <f t="shared" si="59"/>
        <v>236.08</v>
      </c>
      <c r="Q741" s="39">
        <f t="shared" si="59"/>
        <v>164.05</v>
      </c>
      <c r="R741" s="39">
        <f t="shared" si="59"/>
        <v>300.70999999999998</v>
      </c>
      <c r="S741" s="39">
        <f t="shared" si="59"/>
        <v>181.93</v>
      </c>
      <c r="T741" s="39">
        <f t="shared" si="59"/>
        <v>141.91</v>
      </c>
      <c r="U741" s="39">
        <f t="shared" si="59"/>
        <v>223.04</v>
      </c>
      <c r="V741" s="39">
        <f t="shared" si="59"/>
        <v>218.81</v>
      </c>
      <c r="W741" s="39">
        <f t="shared" si="59"/>
        <v>61.96</v>
      </c>
      <c r="X741" s="39">
        <f t="shared" si="59"/>
        <v>0</v>
      </c>
      <c r="Y741" s="39">
        <f t="shared" si="59"/>
        <v>0</v>
      </c>
      <c r="Z741" s="38" t="str">
        <f>IF(Y741=0,"скрыть","")</f>
        <v>скрыть</v>
      </c>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row>
    <row r="742" spans="1:75" ht="12" x14ac:dyDescent="0.2">
      <c r="A742" s="33">
        <v>29</v>
      </c>
      <c r="B742" s="39">
        <f t="shared" si="59"/>
        <v>0</v>
      </c>
      <c r="C742" s="39">
        <f t="shared" si="59"/>
        <v>0</v>
      </c>
      <c r="D742" s="39">
        <f t="shared" si="59"/>
        <v>0</v>
      </c>
      <c r="E742" s="39">
        <f t="shared" si="59"/>
        <v>0</v>
      </c>
      <c r="F742" s="39">
        <f t="shared" si="59"/>
        <v>168.64</v>
      </c>
      <c r="G742" s="39">
        <f t="shared" si="59"/>
        <v>125.16</v>
      </c>
      <c r="H742" s="39">
        <f t="shared" si="59"/>
        <v>267.51</v>
      </c>
      <c r="I742" s="39">
        <f t="shared" si="59"/>
        <v>427.53</v>
      </c>
      <c r="J742" s="39">
        <f t="shared" si="59"/>
        <v>276.39999999999998</v>
      </c>
      <c r="K742" s="39">
        <f t="shared" si="59"/>
        <v>92.32</v>
      </c>
      <c r="L742" s="39">
        <f t="shared" si="59"/>
        <v>49.33</v>
      </c>
      <c r="M742" s="39">
        <f t="shared" si="59"/>
        <v>167.54</v>
      </c>
      <c r="N742" s="39">
        <f t="shared" si="59"/>
        <v>164.32</v>
      </c>
      <c r="O742" s="39">
        <f t="shared" si="59"/>
        <v>189.92</v>
      </c>
      <c r="P742" s="39">
        <f t="shared" si="59"/>
        <v>318.97000000000003</v>
      </c>
      <c r="Q742" s="39">
        <f t="shared" si="59"/>
        <v>539.38</v>
      </c>
      <c r="R742" s="39">
        <f t="shared" si="59"/>
        <v>279.2</v>
      </c>
      <c r="S742" s="39">
        <f t="shared" si="59"/>
        <v>259.27</v>
      </c>
      <c r="T742" s="39">
        <f t="shared" si="59"/>
        <v>266.68</v>
      </c>
      <c r="U742" s="39">
        <f t="shared" si="59"/>
        <v>249.87</v>
      </c>
      <c r="V742" s="39">
        <f t="shared" si="59"/>
        <v>258.02999999999997</v>
      </c>
      <c r="W742" s="39">
        <f t="shared" si="59"/>
        <v>109.69</v>
      </c>
      <c r="X742" s="39">
        <f t="shared" si="59"/>
        <v>0</v>
      </c>
      <c r="Y742" s="39">
        <f t="shared" si="59"/>
        <v>0</v>
      </c>
      <c r="Z742" s="38" t="str">
        <f>IF(Y742=0,"скрыть","")</f>
        <v>скрыть</v>
      </c>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row>
    <row r="743" spans="1:75" ht="12" x14ac:dyDescent="0.2">
      <c r="A743" s="33">
        <v>30</v>
      </c>
      <c r="B743" s="39">
        <f t="shared" si="59"/>
        <v>0</v>
      </c>
      <c r="C743" s="39">
        <f t="shared" si="59"/>
        <v>0</v>
      </c>
      <c r="D743" s="39">
        <f t="shared" si="59"/>
        <v>0</v>
      </c>
      <c r="E743" s="39">
        <f t="shared" si="59"/>
        <v>0</v>
      </c>
      <c r="F743" s="39">
        <f t="shared" si="59"/>
        <v>113.03</v>
      </c>
      <c r="G743" s="39">
        <f t="shared" si="59"/>
        <v>93.91</v>
      </c>
      <c r="H743" s="39">
        <f t="shared" si="59"/>
        <v>202.56</v>
      </c>
      <c r="I743" s="39">
        <f t="shared" si="59"/>
        <v>329.46</v>
      </c>
      <c r="J743" s="39">
        <f t="shared" si="59"/>
        <v>177.74</v>
      </c>
      <c r="K743" s="39">
        <f t="shared" si="59"/>
        <v>421.25</v>
      </c>
      <c r="L743" s="39">
        <f t="shared" si="59"/>
        <v>232.11</v>
      </c>
      <c r="M743" s="39">
        <f t="shared" si="59"/>
        <v>105.02</v>
      </c>
      <c r="N743" s="39">
        <f t="shared" si="59"/>
        <v>4.91</v>
      </c>
      <c r="O743" s="39">
        <f t="shared" si="59"/>
        <v>0</v>
      </c>
      <c r="P743" s="39">
        <f t="shared" si="59"/>
        <v>0</v>
      </c>
      <c r="Q743" s="39">
        <f t="shared" si="59"/>
        <v>0</v>
      </c>
      <c r="R743" s="39">
        <f t="shared" si="59"/>
        <v>45.79</v>
      </c>
      <c r="S743" s="39">
        <f t="shared" si="59"/>
        <v>105.79</v>
      </c>
      <c r="T743" s="39">
        <f t="shared" si="59"/>
        <v>96.42</v>
      </c>
      <c r="U743" s="39">
        <f t="shared" si="59"/>
        <v>235.3</v>
      </c>
      <c r="V743" s="39">
        <f t="shared" si="59"/>
        <v>145.29</v>
      </c>
      <c r="W743" s="39">
        <f t="shared" si="59"/>
        <v>3.55</v>
      </c>
      <c r="X743" s="39">
        <f t="shared" si="59"/>
        <v>0</v>
      </c>
      <c r="Y743" s="39">
        <f t="shared" si="59"/>
        <v>0</v>
      </c>
      <c r="Z743" s="38" t="str">
        <f>IF(Y743=0,"скрыть","")</f>
        <v>скрыть</v>
      </c>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row>
    <row r="744" spans="1:75" ht="12" x14ac:dyDescent="0.2">
      <c r="A744" s="33">
        <v>31</v>
      </c>
      <c r="B744" s="39">
        <f t="shared" si="59"/>
        <v>0</v>
      </c>
      <c r="C744" s="39">
        <f t="shared" si="59"/>
        <v>0</v>
      </c>
      <c r="D744" s="39">
        <f t="shared" si="59"/>
        <v>0</v>
      </c>
      <c r="E744" s="39">
        <f t="shared" si="59"/>
        <v>0</v>
      </c>
      <c r="F744" s="39">
        <f t="shared" si="59"/>
        <v>0</v>
      </c>
      <c r="G744" s="39">
        <f t="shared" si="59"/>
        <v>70.33</v>
      </c>
      <c r="H744" s="39">
        <f t="shared" si="59"/>
        <v>81.66</v>
      </c>
      <c r="I744" s="39">
        <f t="shared" si="59"/>
        <v>212.47</v>
      </c>
      <c r="J744" s="39">
        <f t="shared" si="59"/>
        <v>89.89</v>
      </c>
      <c r="K744" s="39">
        <f t="shared" si="59"/>
        <v>69.67</v>
      </c>
      <c r="L744" s="39">
        <f t="shared" si="59"/>
        <v>116.36</v>
      </c>
      <c r="M744" s="39">
        <f t="shared" si="59"/>
        <v>126.35</v>
      </c>
      <c r="N744" s="39">
        <f t="shared" si="59"/>
        <v>114.24</v>
      </c>
      <c r="O744" s="39">
        <f t="shared" si="59"/>
        <v>211.23</v>
      </c>
      <c r="P744" s="39">
        <f t="shared" si="59"/>
        <v>349.61</v>
      </c>
      <c r="Q744" s="39">
        <f t="shared" si="59"/>
        <v>405.52</v>
      </c>
      <c r="R744" s="39">
        <f t="shared" si="59"/>
        <v>320.64</v>
      </c>
      <c r="S744" s="39">
        <f t="shared" si="59"/>
        <v>244.65</v>
      </c>
      <c r="T744" s="39">
        <f t="shared" si="59"/>
        <v>264.61</v>
      </c>
      <c r="U744" s="39">
        <f t="shared" si="59"/>
        <v>121.6</v>
      </c>
      <c r="V744" s="39">
        <f t="shared" si="59"/>
        <v>22.76</v>
      </c>
      <c r="W744" s="39">
        <f t="shared" si="59"/>
        <v>0</v>
      </c>
      <c r="X744" s="39">
        <f t="shared" si="59"/>
        <v>0</v>
      </c>
      <c r="Y744" s="39">
        <f t="shared" si="59"/>
        <v>0</v>
      </c>
      <c r="Z744" s="38" t="str">
        <f>IF(Y744=0,"скрыть","")</f>
        <v>скрыть</v>
      </c>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row>
    <row r="745" spans="1:75" x14ac:dyDescent="0.2">
      <c r="A745" s="111"/>
      <c r="B745" s="112" t="s">
        <v>118</v>
      </c>
      <c r="C745" s="112"/>
      <c r="D745" s="112"/>
      <c r="E745" s="112"/>
      <c r="F745" s="112"/>
      <c r="G745" s="112"/>
      <c r="H745" s="112"/>
      <c r="I745" s="112"/>
      <c r="J745" s="112"/>
      <c r="K745" s="112"/>
      <c r="L745" s="112"/>
      <c r="M745" s="112"/>
      <c r="N745" s="112"/>
      <c r="O745" s="112"/>
      <c r="P745" s="112"/>
      <c r="Q745" s="112"/>
      <c r="R745" s="112"/>
      <c r="S745" s="112"/>
      <c r="T745" s="112"/>
      <c r="U745" s="112"/>
      <c r="V745" s="112"/>
      <c r="W745" s="112"/>
      <c r="X745" s="112"/>
      <c r="Y745" s="112"/>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row>
    <row r="746" spans="1:75" x14ac:dyDescent="0.2">
      <c r="A746" s="111"/>
      <c r="B746" s="112"/>
      <c r="C746" s="112"/>
      <c r="D746" s="112"/>
      <c r="E746" s="112"/>
      <c r="F746" s="112"/>
      <c r="G746" s="112"/>
      <c r="H746" s="112"/>
      <c r="I746" s="112"/>
      <c r="J746" s="112"/>
      <c r="K746" s="112"/>
      <c r="L746" s="112"/>
      <c r="M746" s="112"/>
      <c r="N746" s="112"/>
      <c r="O746" s="112"/>
      <c r="P746" s="112"/>
      <c r="Q746" s="112"/>
      <c r="R746" s="112"/>
      <c r="S746" s="112"/>
      <c r="T746" s="112"/>
      <c r="U746" s="112"/>
      <c r="V746" s="112"/>
      <c r="W746" s="112"/>
      <c r="X746" s="112"/>
      <c r="Y746" s="112"/>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row>
    <row r="747" spans="1:75" s="27" customFormat="1" ht="32.65" customHeight="1" x14ac:dyDescent="0.2">
      <c r="A747" s="31" t="s">
        <v>83</v>
      </c>
      <c r="B747" s="32" t="s">
        <v>84</v>
      </c>
      <c r="C747" s="32" t="s">
        <v>85</v>
      </c>
      <c r="D747" s="32" t="s">
        <v>86</v>
      </c>
      <c r="E747" s="32" t="s">
        <v>87</v>
      </c>
      <c r="F747" s="32" t="s">
        <v>88</v>
      </c>
      <c r="G747" s="32" t="s">
        <v>89</v>
      </c>
      <c r="H747" s="32" t="s">
        <v>90</v>
      </c>
      <c r="I747" s="32" t="s">
        <v>91</v>
      </c>
      <c r="J747" s="32" t="s">
        <v>92</v>
      </c>
      <c r="K747" s="32" t="s">
        <v>93</v>
      </c>
      <c r="L747" s="32" t="s">
        <v>94</v>
      </c>
      <c r="M747" s="32" t="s">
        <v>95</v>
      </c>
      <c r="N747" s="32" t="s">
        <v>96</v>
      </c>
      <c r="O747" s="32" t="s">
        <v>97</v>
      </c>
      <c r="P747" s="32" t="s">
        <v>98</v>
      </c>
      <c r="Q747" s="32" t="s">
        <v>99</v>
      </c>
      <c r="R747" s="32" t="s">
        <v>100</v>
      </c>
      <c r="S747" s="32" t="s">
        <v>101</v>
      </c>
      <c r="T747" s="32" t="s">
        <v>102</v>
      </c>
      <c r="U747" s="32" t="s">
        <v>103</v>
      </c>
      <c r="V747" s="32" t="s">
        <v>104</v>
      </c>
      <c r="W747" s="32" t="s">
        <v>105</v>
      </c>
      <c r="X747" s="32" t="s">
        <v>106</v>
      </c>
      <c r="Y747" s="32" t="s">
        <v>107</v>
      </c>
      <c r="Z747" s="26"/>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row>
    <row r="748" spans="1:75" ht="12" x14ac:dyDescent="0.2">
      <c r="A748" s="33">
        <v>1</v>
      </c>
      <c r="B748" s="39">
        <f>B533</f>
        <v>66.209999999999994</v>
      </c>
      <c r="C748" s="39">
        <f t="shared" ref="C748:Y748" si="60">C533</f>
        <v>111.62</v>
      </c>
      <c r="D748" s="39">
        <f t="shared" si="60"/>
        <v>255.5</v>
      </c>
      <c r="E748" s="39">
        <f t="shared" si="60"/>
        <v>276.08999999999997</v>
      </c>
      <c r="F748" s="39">
        <f t="shared" si="60"/>
        <v>216.87</v>
      </c>
      <c r="G748" s="39">
        <f t="shared" si="60"/>
        <v>0</v>
      </c>
      <c r="H748" s="39">
        <f t="shared" si="60"/>
        <v>0.17</v>
      </c>
      <c r="I748" s="39">
        <f t="shared" si="60"/>
        <v>0</v>
      </c>
      <c r="J748" s="39">
        <f t="shared" si="60"/>
        <v>0</v>
      </c>
      <c r="K748" s="39">
        <f t="shared" si="60"/>
        <v>0</v>
      </c>
      <c r="L748" s="39">
        <f t="shared" si="60"/>
        <v>0</v>
      </c>
      <c r="M748" s="39">
        <f t="shared" si="60"/>
        <v>0</v>
      </c>
      <c r="N748" s="39">
        <f t="shared" si="60"/>
        <v>0</v>
      </c>
      <c r="O748" s="39">
        <f t="shared" si="60"/>
        <v>0</v>
      </c>
      <c r="P748" s="39">
        <f t="shared" si="60"/>
        <v>0</v>
      </c>
      <c r="Q748" s="39">
        <f t="shared" si="60"/>
        <v>0</v>
      </c>
      <c r="R748" s="39">
        <f t="shared" si="60"/>
        <v>0</v>
      </c>
      <c r="S748" s="39">
        <f t="shared" si="60"/>
        <v>0</v>
      </c>
      <c r="T748" s="39">
        <f t="shared" si="60"/>
        <v>0</v>
      </c>
      <c r="U748" s="39">
        <f t="shared" si="60"/>
        <v>0</v>
      </c>
      <c r="V748" s="39">
        <f t="shared" si="60"/>
        <v>0</v>
      </c>
      <c r="W748" s="39">
        <f t="shared" si="60"/>
        <v>0</v>
      </c>
      <c r="X748" s="39">
        <f t="shared" si="60"/>
        <v>43.66</v>
      </c>
      <c r="Y748" s="39">
        <f t="shared" si="60"/>
        <v>164.98</v>
      </c>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row>
    <row r="749" spans="1:75" ht="12" x14ac:dyDescent="0.2">
      <c r="A749" s="33">
        <v>2</v>
      </c>
      <c r="B749" s="39">
        <f t="shared" ref="B749:Y759" si="61">B534</f>
        <v>122.14</v>
      </c>
      <c r="C749" s="39">
        <f t="shared" si="61"/>
        <v>228.42</v>
      </c>
      <c r="D749" s="39">
        <f t="shared" si="61"/>
        <v>171.2</v>
      </c>
      <c r="E749" s="39">
        <f t="shared" si="61"/>
        <v>186.48</v>
      </c>
      <c r="F749" s="39">
        <f t="shared" si="61"/>
        <v>333.63</v>
      </c>
      <c r="G749" s="39">
        <f t="shared" si="61"/>
        <v>79.459999999999994</v>
      </c>
      <c r="H749" s="39">
        <f t="shared" si="61"/>
        <v>21.08</v>
      </c>
      <c r="I749" s="39">
        <f t="shared" si="61"/>
        <v>0</v>
      </c>
      <c r="J749" s="39">
        <f t="shared" si="61"/>
        <v>0</v>
      </c>
      <c r="K749" s="39">
        <f t="shared" si="61"/>
        <v>0</v>
      </c>
      <c r="L749" s="39">
        <f t="shared" si="61"/>
        <v>0</v>
      </c>
      <c r="M749" s="39">
        <f t="shared" si="61"/>
        <v>0.34</v>
      </c>
      <c r="N749" s="39">
        <f t="shared" si="61"/>
        <v>0</v>
      </c>
      <c r="O749" s="39">
        <f t="shared" si="61"/>
        <v>0</v>
      </c>
      <c r="P749" s="39">
        <f t="shared" si="61"/>
        <v>0</v>
      </c>
      <c r="Q749" s="39">
        <f t="shared" si="61"/>
        <v>0</v>
      </c>
      <c r="R749" s="39">
        <f t="shared" si="61"/>
        <v>0</v>
      </c>
      <c r="S749" s="39">
        <f t="shared" si="61"/>
        <v>0</v>
      </c>
      <c r="T749" s="39">
        <f t="shared" si="61"/>
        <v>0</v>
      </c>
      <c r="U749" s="39">
        <f t="shared" si="61"/>
        <v>0</v>
      </c>
      <c r="V749" s="39">
        <f t="shared" si="61"/>
        <v>0</v>
      </c>
      <c r="W749" s="39">
        <f t="shared" si="61"/>
        <v>83.27</v>
      </c>
      <c r="X749" s="39">
        <f t="shared" si="61"/>
        <v>196.03</v>
      </c>
      <c r="Y749" s="39">
        <f t="shared" si="61"/>
        <v>270.79000000000002</v>
      </c>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row>
    <row r="750" spans="1:75" ht="12" x14ac:dyDescent="0.2">
      <c r="A750" s="33">
        <v>3</v>
      </c>
      <c r="B750" s="39">
        <f t="shared" si="61"/>
        <v>69.19</v>
      </c>
      <c r="C750" s="39">
        <f t="shared" si="61"/>
        <v>78.45</v>
      </c>
      <c r="D750" s="39">
        <f t="shared" si="61"/>
        <v>175.24</v>
      </c>
      <c r="E750" s="39">
        <f t="shared" si="61"/>
        <v>189.92</v>
      </c>
      <c r="F750" s="39">
        <f t="shared" si="61"/>
        <v>261.20999999999998</v>
      </c>
      <c r="G750" s="39">
        <f t="shared" si="61"/>
        <v>117.5</v>
      </c>
      <c r="H750" s="39">
        <f t="shared" si="61"/>
        <v>47.49</v>
      </c>
      <c r="I750" s="39">
        <f t="shared" si="61"/>
        <v>8.82</v>
      </c>
      <c r="J750" s="39">
        <f t="shared" si="61"/>
        <v>0</v>
      </c>
      <c r="K750" s="39">
        <f t="shared" si="61"/>
        <v>21.15</v>
      </c>
      <c r="L750" s="39">
        <f t="shared" si="61"/>
        <v>0</v>
      </c>
      <c r="M750" s="39">
        <f t="shared" si="61"/>
        <v>0</v>
      </c>
      <c r="N750" s="39">
        <f t="shared" si="61"/>
        <v>0</v>
      </c>
      <c r="O750" s="39">
        <f t="shared" si="61"/>
        <v>0</v>
      </c>
      <c r="P750" s="39">
        <f t="shared" si="61"/>
        <v>0</v>
      </c>
      <c r="Q750" s="39">
        <f t="shared" si="61"/>
        <v>0</v>
      </c>
      <c r="R750" s="39">
        <f t="shared" si="61"/>
        <v>0</v>
      </c>
      <c r="S750" s="39">
        <f t="shared" si="61"/>
        <v>0</v>
      </c>
      <c r="T750" s="39">
        <f t="shared" si="61"/>
        <v>0</v>
      </c>
      <c r="U750" s="39">
        <f t="shared" si="61"/>
        <v>0</v>
      </c>
      <c r="V750" s="39">
        <f t="shared" si="61"/>
        <v>0</v>
      </c>
      <c r="W750" s="39">
        <f t="shared" si="61"/>
        <v>50.88</v>
      </c>
      <c r="X750" s="39">
        <f t="shared" si="61"/>
        <v>86.58</v>
      </c>
      <c r="Y750" s="39">
        <f t="shared" si="61"/>
        <v>239.86</v>
      </c>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row>
    <row r="751" spans="1:75" ht="12" x14ac:dyDescent="0.2">
      <c r="A751" s="33">
        <v>4</v>
      </c>
      <c r="B751" s="39">
        <f t="shared" si="61"/>
        <v>47.54</v>
      </c>
      <c r="C751" s="39">
        <f t="shared" si="61"/>
        <v>46.33</v>
      </c>
      <c r="D751" s="39">
        <f t="shared" si="61"/>
        <v>64.97</v>
      </c>
      <c r="E751" s="39">
        <f t="shared" si="61"/>
        <v>40.909999999999997</v>
      </c>
      <c r="F751" s="39">
        <f t="shared" si="61"/>
        <v>69.489999999999995</v>
      </c>
      <c r="G751" s="39">
        <f t="shared" si="61"/>
        <v>184.84</v>
      </c>
      <c r="H751" s="39">
        <f t="shared" si="61"/>
        <v>24.57</v>
      </c>
      <c r="I751" s="39">
        <f t="shared" si="61"/>
        <v>0</v>
      </c>
      <c r="J751" s="39">
        <f t="shared" si="61"/>
        <v>0</v>
      </c>
      <c r="K751" s="39">
        <f t="shared" si="61"/>
        <v>175.67</v>
      </c>
      <c r="L751" s="39">
        <f t="shared" si="61"/>
        <v>323.2</v>
      </c>
      <c r="M751" s="39">
        <f t="shared" si="61"/>
        <v>137.63</v>
      </c>
      <c r="N751" s="39">
        <f t="shared" si="61"/>
        <v>268.26</v>
      </c>
      <c r="O751" s="39">
        <f t="shared" si="61"/>
        <v>202.96</v>
      </c>
      <c r="P751" s="39">
        <f t="shared" si="61"/>
        <v>303.12</v>
      </c>
      <c r="Q751" s="39">
        <f t="shared" si="61"/>
        <v>0</v>
      </c>
      <c r="R751" s="39">
        <f t="shared" si="61"/>
        <v>0.3</v>
      </c>
      <c r="S751" s="39">
        <f t="shared" si="61"/>
        <v>0</v>
      </c>
      <c r="T751" s="39">
        <f t="shared" si="61"/>
        <v>0</v>
      </c>
      <c r="U751" s="39">
        <f t="shared" si="61"/>
        <v>0</v>
      </c>
      <c r="V751" s="39">
        <f t="shared" si="61"/>
        <v>0</v>
      </c>
      <c r="W751" s="39">
        <f t="shared" si="61"/>
        <v>6.53</v>
      </c>
      <c r="X751" s="39">
        <f t="shared" si="61"/>
        <v>242.48</v>
      </c>
      <c r="Y751" s="39">
        <f t="shared" si="61"/>
        <v>210.41</v>
      </c>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row>
    <row r="752" spans="1:75" ht="12" x14ac:dyDescent="0.2">
      <c r="A752" s="33">
        <v>5</v>
      </c>
      <c r="B752" s="39">
        <f t="shared" si="61"/>
        <v>153.31</v>
      </c>
      <c r="C752" s="39">
        <f t="shared" si="61"/>
        <v>160.19</v>
      </c>
      <c r="D752" s="39">
        <f t="shared" si="61"/>
        <v>154.15</v>
      </c>
      <c r="E752" s="39">
        <f t="shared" si="61"/>
        <v>301.95</v>
      </c>
      <c r="F752" s="39">
        <f t="shared" si="61"/>
        <v>815.47</v>
      </c>
      <c r="G752" s="39">
        <f t="shared" si="61"/>
        <v>635.14</v>
      </c>
      <c r="H752" s="39">
        <f t="shared" si="61"/>
        <v>358.87</v>
      </c>
      <c r="I752" s="39">
        <f t="shared" si="61"/>
        <v>368.43</v>
      </c>
      <c r="J752" s="39">
        <f t="shared" si="61"/>
        <v>427.25</v>
      </c>
      <c r="K752" s="39">
        <f t="shared" si="61"/>
        <v>623.04</v>
      </c>
      <c r="L752" s="39">
        <f t="shared" si="61"/>
        <v>417.72</v>
      </c>
      <c r="M752" s="39">
        <f t="shared" si="61"/>
        <v>452.14</v>
      </c>
      <c r="N752" s="39">
        <f t="shared" si="61"/>
        <v>442.75</v>
      </c>
      <c r="O752" s="39">
        <f t="shared" si="61"/>
        <v>273.43</v>
      </c>
      <c r="P752" s="39">
        <f t="shared" si="61"/>
        <v>287.16000000000003</v>
      </c>
      <c r="Q752" s="39">
        <f t="shared" si="61"/>
        <v>260.55</v>
      </c>
      <c r="R752" s="39">
        <f t="shared" si="61"/>
        <v>235.83</v>
      </c>
      <c r="S752" s="39">
        <f t="shared" si="61"/>
        <v>155.47999999999999</v>
      </c>
      <c r="T752" s="39">
        <f t="shared" si="61"/>
        <v>181.62</v>
      </c>
      <c r="U752" s="39">
        <f t="shared" si="61"/>
        <v>622.67999999999995</v>
      </c>
      <c r="V752" s="39">
        <f t="shared" si="61"/>
        <v>101.08</v>
      </c>
      <c r="W752" s="39">
        <f t="shared" si="61"/>
        <v>412.86</v>
      </c>
      <c r="X752" s="39">
        <f t="shared" si="61"/>
        <v>531.86</v>
      </c>
      <c r="Y752" s="39">
        <f t="shared" si="61"/>
        <v>381.26</v>
      </c>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row>
    <row r="753" spans="1:75" ht="12" x14ac:dyDescent="0.2">
      <c r="A753" s="33">
        <v>6</v>
      </c>
      <c r="B753" s="39">
        <f t="shared" si="61"/>
        <v>409.7</v>
      </c>
      <c r="C753" s="39">
        <f t="shared" si="61"/>
        <v>444.08</v>
      </c>
      <c r="D753" s="39">
        <f t="shared" si="61"/>
        <v>436.93</v>
      </c>
      <c r="E753" s="39">
        <f t="shared" si="61"/>
        <v>289.82</v>
      </c>
      <c r="F753" s="39">
        <f t="shared" si="61"/>
        <v>272.26</v>
      </c>
      <c r="G753" s="39">
        <f t="shared" si="61"/>
        <v>0</v>
      </c>
      <c r="H753" s="39">
        <f t="shared" si="61"/>
        <v>0</v>
      </c>
      <c r="I753" s="39">
        <f t="shared" si="61"/>
        <v>0</v>
      </c>
      <c r="J753" s="39">
        <f t="shared" si="61"/>
        <v>18.88</v>
      </c>
      <c r="K753" s="39">
        <f t="shared" si="61"/>
        <v>113.1</v>
      </c>
      <c r="L753" s="39">
        <f t="shared" si="61"/>
        <v>135.37</v>
      </c>
      <c r="M753" s="39">
        <f t="shared" si="61"/>
        <v>142.47</v>
      </c>
      <c r="N753" s="39">
        <f t="shared" si="61"/>
        <v>139.18</v>
      </c>
      <c r="O753" s="39">
        <f t="shared" si="61"/>
        <v>151.44999999999999</v>
      </c>
      <c r="P753" s="39">
        <f t="shared" si="61"/>
        <v>172.47</v>
      </c>
      <c r="Q753" s="39">
        <f t="shared" si="61"/>
        <v>193.67</v>
      </c>
      <c r="R753" s="39">
        <f t="shared" si="61"/>
        <v>221.96</v>
      </c>
      <c r="S753" s="39">
        <f t="shared" si="61"/>
        <v>269.18</v>
      </c>
      <c r="T753" s="39">
        <f t="shared" si="61"/>
        <v>180.63</v>
      </c>
      <c r="U753" s="39">
        <f t="shared" si="61"/>
        <v>291.05</v>
      </c>
      <c r="V753" s="39">
        <f t="shared" si="61"/>
        <v>175.12</v>
      </c>
      <c r="W753" s="39">
        <f t="shared" si="61"/>
        <v>521.77</v>
      </c>
      <c r="X753" s="39">
        <f t="shared" si="61"/>
        <v>477.26</v>
      </c>
      <c r="Y753" s="39">
        <f t="shared" si="61"/>
        <v>260.60000000000002</v>
      </c>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row>
    <row r="754" spans="1:75" ht="12" x14ac:dyDescent="0.2">
      <c r="A754" s="33">
        <v>7</v>
      </c>
      <c r="B754" s="39">
        <f t="shared" si="61"/>
        <v>143.94</v>
      </c>
      <c r="C754" s="39">
        <f t="shared" si="61"/>
        <v>206.78</v>
      </c>
      <c r="D754" s="39">
        <f t="shared" si="61"/>
        <v>30.6</v>
      </c>
      <c r="E754" s="39">
        <f t="shared" si="61"/>
        <v>80.31</v>
      </c>
      <c r="F754" s="39">
        <f t="shared" si="61"/>
        <v>97.77</v>
      </c>
      <c r="G754" s="39">
        <f t="shared" si="61"/>
        <v>0</v>
      </c>
      <c r="H754" s="39">
        <f t="shared" si="61"/>
        <v>0</v>
      </c>
      <c r="I754" s="39">
        <f t="shared" si="61"/>
        <v>0</v>
      </c>
      <c r="J754" s="39">
        <f t="shared" si="61"/>
        <v>1.1599999999999999</v>
      </c>
      <c r="K754" s="39">
        <f t="shared" si="61"/>
        <v>70.28</v>
      </c>
      <c r="L754" s="39">
        <f t="shared" si="61"/>
        <v>79.58</v>
      </c>
      <c r="M754" s="39">
        <f t="shared" si="61"/>
        <v>0</v>
      </c>
      <c r="N754" s="39">
        <f t="shared" si="61"/>
        <v>0</v>
      </c>
      <c r="O754" s="39">
        <f t="shared" si="61"/>
        <v>0</v>
      </c>
      <c r="P754" s="39">
        <f t="shared" si="61"/>
        <v>0</v>
      </c>
      <c r="Q754" s="39">
        <f t="shared" si="61"/>
        <v>0</v>
      </c>
      <c r="R754" s="39">
        <f t="shared" si="61"/>
        <v>0</v>
      </c>
      <c r="S754" s="39">
        <f t="shared" si="61"/>
        <v>0</v>
      </c>
      <c r="T754" s="39">
        <f t="shared" si="61"/>
        <v>0</v>
      </c>
      <c r="U754" s="39">
        <f t="shared" si="61"/>
        <v>0</v>
      </c>
      <c r="V754" s="39">
        <f t="shared" si="61"/>
        <v>0</v>
      </c>
      <c r="W754" s="39">
        <f t="shared" si="61"/>
        <v>0</v>
      </c>
      <c r="X754" s="39">
        <f t="shared" si="61"/>
        <v>0.8</v>
      </c>
      <c r="Y754" s="39">
        <f t="shared" si="61"/>
        <v>0.83</v>
      </c>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row>
    <row r="755" spans="1:75" ht="12" x14ac:dyDescent="0.2">
      <c r="A755" s="33">
        <v>8</v>
      </c>
      <c r="B755" s="39">
        <f t="shared" si="61"/>
        <v>338.57</v>
      </c>
      <c r="C755" s="39">
        <f t="shared" si="61"/>
        <v>102.8</v>
      </c>
      <c r="D755" s="39">
        <f t="shared" si="61"/>
        <v>57.47</v>
      </c>
      <c r="E755" s="39">
        <f t="shared" si="61"/>
        <v>46.56</v>
      </c>
      <c r="F755" s="39">
        <f t="shared" si="61"/>
        <v>54.96</v>
      </c>
      <c r="G755" s="39">
        <f t="shared" si="61"/>
        <v>0.51</v>
      </c>
      <c r="H755" s="39">
        <f t="shared" si="61"/>
        <v>0</v>
      </c>
      <c r="I755" s="39">
        <f t="shared" si="61"/>
        <v>0</v>
      </c>
      <c r="J755" s="39">
        <f t="shared" si="61"/>
        <v>0</v>
      </c>
      <c r="K755" s="39">
        <f t="shared" si="61"/>
        <v>0</v>
      </c>
      <c r="L755" s="39">
        <f t="shared" si="61"/>
        <v>0.01</v>
      </c>
      <c r="M755" s="39">
        <f t="shared" si="61"/>
        <v>0.02</v>
      </c>
      <c r="N755" s="39">
        <f t="shared" si="61"/>
        <v>0</v>
      </c>
      <c r="O755" s="39">
        <f t="shared" si="61"/>
        <v>0</v>
      </c>
      <c r="P755" s="39">
        <f t="shared" si="61"/>
        <v>0</v>
      </c>
      <c r="Q755" s="39">
        <f t="shared" si="61"/>
        <v>0</v>
      </c>
      <c r="R755" s="39">
        <f t="shared" si="61"/>
        <v>0</v>
      </c>
      <c r="S755" s="39">
        <f t="shared" si="61"/>
        <v>0</v>
      </c>
      <c r="T755" s="39">
        <f t="shared" si="61"/>
        <v>0</v>
      </c>
      <c r="U755" s="39">
        <f t="shared" si="61"/>
        <v>0</v>
      </c>
      <c r="V755" s="39">
        <f t="shared" si="61"/>
        <v>0.02</v>
      </c>
      <c r="W755" s="39">
        <f t="shared" si="61"/>
        <v>41.62</v>
      </c>
      <c r="X755" s="39">
        <f t="shared" si="61"/>
        <v>380.11</v>
      </c>
      <c r="Y755" s="39">
        <f t="shared" si="61"/>
        <v>131.57</v>
      </c>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row>
    <row r="756" spans="1:75" ht="12" x14ac:dyDescent="0.2">
      <c r="A756" s="33">
        <v>9</v>
      </c>
      <c r="B756" s="39">
        <f t="shared" si="61"/>
        <v>259.14</v>
      </c>
      <c r="C756" s="39">
        <f t="shared" si="61"/>
        <v>160.69999999999999</v>
      </c>
      <c r="D756" s="39">
        <f t="shared" si="61"/>
        <v>91.71</v>
      </c>
      <c r="E756" s="39">
        <f t="shared" si="61"/>
        <v>46.68</v>
      </c>
      <c r="F756" s="39">
        <f t="shared" si="61"/>
        <v>40.369999999999997</v>
      </c>
      <c r="G756" s="39">
        <f t="shared" si="61"/>
        <v>29.81</v>
      </c>
      <c r="H756" s="39">
        <f t="shared" si="61"/>
        <v>12.82</v>
      </c>
      <c r="I756" s="39">
        <f t="shared" si="61"/>
        <v>0</v>
      </c>
      <c r="J756" s="39">
        <f t="shared" si="61"/>
        <v>0</v>
      </c>
      <c r="K756" s="39">
        <f t="shared" si="61"/>
        <v>41.02</v>
      </c>
      <c r="L756" s="39">
        <f t="shared" si="61"/>
        <v>196.2</v>
      </c>
      <c r="M756" s="39">
        <f t="shared" si="61"/>
        <v>368.57</v>
      </c>
      <c r="N756" s="39">
        <f t="shared" si="61"/>
        <v>586.98</v>
      </c>
      <c r="O756" s="39">
        <f t="shared" si="61"/>
        <v>410.21</v>
      </c>
      <c r="P756" s="39">
        <f t="shared" si="61"/>
        <v>330.78</v>
      </c>
      <c r="Q756" s="39">
        <f t="shared" si="61"/>
        <v>488.44</v>
      </c>
      <c r="R756" s="39">
        <f t="shared" si="61"/>
        <v>732.75</v>
      </c>
      <c r="S756" s="39">
        <f t="shared" si="61"/>
        <v>674.44</v>
      </c>
      <c r="T756" s="39">
        <f t="shared" si="61"/>
        <v>413.3</v>
      </c>
      <c r="U756" s="39">
        <f t="shared" si="61"/>
        <v>450.78</v>
      </c>
      <c r="V756" s="39">
        <f t="shared" si="61"/>
        <v>558.47</v>
      </c>
      <c r="W756" s="39">
        <f t="shared" si="61"/>
        <v>867.14</v>
      </c>
      <c r="X756" s="39">
        <f t="shared" si="61"/>
        <v>942.04</v>
      </c>
      <c r="Y756" s="39">
        <f t="shared" si="61"/>
        <v>668.72</v>
      </c>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row>
    <row r="757" spans="1:75" ht="12" x14ac:dyDescent="0.2">
      <c r="A757" s="33">
        <v>10</v>
      </c>
      <c r="B757" s="39">
        <f t="shared" si="61"/>
        <v>0</v>
      </c>
      <c r="C757" s="39">
        <f t="shared" si="61"/>
        <v>69.41</v>
      </c>
      <c r="D757" s="39">
        <f t="shared" si="61"/>
        <v>25.72</v>
      </c>
      <c r="E757" s="39">
        <f t="shared" si="61"/>
        <v>27.92</v>
      </c>
      <c r="F757" s="39">
        <f t="shared" si="61"/>
        <v>72.06</v>
      </c>
      <c r="G757" s="39">
        <f t="shared" si="61"/>
        <v>0</v>
      </c>
      <c r="H757" s="39">
        <f t="shared" si="61"/>
        <v>0</v>
      </c>
      <c r="I757" s="39">
        <f t="shared" si="61"/>
        <v>0</v>
      </c>
      <c r="J757" s="39">
        <f t="shared" si="61"/>
        <v>0</v>
      </c>
      <c r="K757" s="39">
        <f t="shared" si="61"/>
        <v>0</v>
      </c>
      <c r="L757" s="39">
        <f t="shared" si="61"/>
        <v>0</v>
      </c>
      <c r="M757" s="39">
        <f t="shared" si="61"/>
        <v>0</v>
      </c>
      <c r="N757" s="39">
        <f t="shared" si="61"/>
        <v>24.69</v>
      </c>
      <c r="O757" s="39">
        <f t="shared" si="61"/>
        <v>0.11</v>
      </c>
      <c r="P757" s="39">
        <f t="shared" si="61"/>
        <v>61.55</v>
      </c>
      <c r="Q757" s="39">
        <f t="shared" si="61"/>
        <v>0</v>
      </c>
      <c r="R757" s="39">
        <f t="shared" si="61"/>
        <v>102.73</v>
      </c>
      <c r="S757" s="39">
        <f t="shared" si="61"/>
        <v>24.96</v>
      </c>
      <c r="T757" s="39">
        <f t="shared" si="61"/>
        <v>2.0099999999999998</v>
      </c>
      <c r="U757" s="39">
        <f t="shared" si="61"/>
        <v>22.61</v>
      </c>
      <c r="V757" s="39">
        <f t="shared" si="61"/>
        <v>45.98</v>
      </c>
      <c r="W757" s="39">
        <f t="shared" si="61"/>
        <v>0.1</v>
      </c>
      <c r="X757" s="39">
        <f t="shared" si="61"/>
        <v>97.96</v>
      </c>
      <c r="Y757" s="39">
        <f t="shared" si="61"/>
        <v>14.4</v>
      </c>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row>
    <row r="758" spans="1:75" ht="12" x14ac:dyDescent="0.2">
      <c r="A758" s="33">
        <v>11</v>
      </c>
      <c r="B758" s="39">
        <f t="shared" si="61"/>
        <v>88.11</v>
      </c>
      <c r="C758" s="39">
        <f t="shared" si="61"/>
        <v>9.08</v>
      </c>
      <c r="D758" s="39">
        <f t="shared" si="61"/>
        <v>0.28000000000000003</v>
      </c>
      <c r="E758" s="39">
        <f t="shared" si="61"/>
        <v>0</v>
      </c>
      <c r="F758" s="39">
        <f t="shared" si="61"/>
        <v>0.73</v>
      </c>
      <c r="G758" s="39">
        <f t="shared" si="61"/>
        <v>0</v>
      </c>
      <c r="H758" s="39">
        <f t="shared" si="61"/>
        <v>0</v>
      </c>
      <c r="I758" s="39">
        <f t="shared" si="61"/>
        <v>0</v>
      </c>
      <c r="J758" s="39">
        <f t="shared" si="61"/>
        <v>0</v>
      </c>
      <c r="K758" s="39">
        <f t="shared" si="61"/>
        <v>0</v>
      </c>
      <c r="L758" s="39">
        <f t="shared" si="61"/>
        <v>0</v>
      </c>
      <c r="M758" s="39">
        <f t="shared" si="61"/>
        <v>0</v>
      </c>
      <c r="N758" s="39">
        <f t="shared" si="61"/>
        <v>0</v>
      </c>
      <c r="O758" s="39">
        <f t="shared" si="61"/>
        <v>0</v>
      </c>
      <c r="P758" s="39">
        <f t="shared" si="61"/>
        <v>0</v>
      </c>
      <c r="Q758" s="39">
        <f t="shared" si="61"/>
        <v>0</v>
      </c>
      <c r="R758" s="39">
        <f t="shared" si="61"/>
        <v>0</v>
      </c>
      <c r="S758" s="39">
        <f t="shared" si="61"/>
        <v>0</v>
      </c>
      <c r="T758" s="39">
        <f t="shared" si="61"/>
        <v>0</v>
      </c>
      <c r="U758" s="39">
        <f t="shared" si="61"/>
        <v>0</v>
      </c>
      <c r="V758" s="39">
        <f t="shared" si="61"/>
        <v>0</v>
      </c>
      <c r="W758" s="39">
        <f t="shared" si="61"/>
        <v>0</v>
      </c>
      <c r="X758" s="39">
        <f t="shared" si="61"/>
        <v>0</v>
      </c>
      <c r="Y758" s="39">
        <f t="shared" si="61"/>
        <v>0.56000000000000005</v>
      </c>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row>
    <row r="759" spans="1:75" ht="12" x14ac:dyDescent="0.2">
      <c r="A759" s="33">
        <v>12</v>
      </c>
      <c r="B759" s="39">
        <f t="shared" si="61"/>
        <v>0</v>
      </c>
      <c r="C759" s="39">
        <f t="shared" si="61"/>
        <v>0</v>
      </c>
      <c r="D759" s="39">
        <f t="shared" si="61"/>
        <v>0</v>
      </c>
      <c r="E759" s="39">
        <f t="shared" si="61"/>
        <v>0</v>
      </c>
      <c r="F759" s="39">
        <f t="shared" si="61"/>
        <v>0</v>
      </c>
      <c r="G759" s="39">
        <f t="shared" si="61"/>
        <v>0</v>
      </c>
      <c r="H759" s="39">
        <f t="shared" si="61"/>
        <v>0</v>
      </c>
      <c r="I759" s="39">
        <f t="shared" si="61"/>
        <v>14.98</v>
      </c>
      <c r="J759" s="39">
        <f t="shared" si="61"/>
        <v>47.34</v>
      </c>
      <c r="K759" s="39">
        <f t="shared" si="61"/>
        <v>315.27</v>
      </c>
      <c r="L759" s="39">
        <f t="shared" si="61"/>
        <v>671.55</v>
      </c>
      <c r="M759" s="39">
        <f t="shared" si="61"/>
        <v>106.21</v>
      </c>
      <c r="N759" s="39">
        <f t="shared" si="61"/>
        <v>5</v>
      </c>
      <c r="O759" s="39">
        <f t="shared" si="61"/>
        <v>1.22</v>
      </c>
      <c r="P759" s="39">
        <f t="shared" si="61"/>
        <v>0.35</v>
      </c>
      <c r="Q759" s="39">
        <f t="shared" ref="Q759:Y759" si="62">Q544</f>
        <v>0</v>
      </c>
      <c r="R759" s="39">
        <f t="shared" si="62"/>
        <v>0</v>
      </c>
      <c r="S759" s="39">
        <f t="shared" si="62"/>
        <v>6.26</v>
      </c>
      <c r="T759" s="39">
        <f t="shared" si="62"/>
        <v>15.1</v>
      </c>
      <c r="U759" s="39">
        <f t="shared" si="62"/>
        <v>2.52</v>
      </c>
      <c r="V759" s="39">
        <f t="shared" si="62"/>
        <v>1.82</v>
      </c>
      <c r="W759" s="39">
        <f t="shared" si="62"/>
        <v>0.28999999999999998</v>
      </c>
      <c r="X759" s="39">
        <f t="shared" si="62"/>
        <v>0.64</v>
      </c>
      <c r="Y759" s="39">
        <f t="shared" si="62"/>
        <v>15.82</v>
      </c>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row>
    <row r="760" spans="1:75" ht="12" x14ac:dyDescent="0.2">
      <c r="A760" s="33">
        <v>13</v>
      </c>
      <c r="B760" s="39">
        <f t="shared" ref="B760:Y770" si="63">B545</f>
        <v>0</v>
      </c>
      <c r="C760" s="39">
        <f t="shared" si="63"/>
        <v>25.34</v>
      </c>
      <c r="D760" s="39">
        <f t="shared" si="63"/>
        <v>320.49</v>
      </c>
      <c r="E760" s="39">
        <f t="shared" si="63"/>
        <v>1109.03</v>
      </c>
      <c r="F760" s="39">
        <f t="shared" si="63"/>
        <v>69.44</v>
      </c>
      <c r="G760" s="39">
        <f t="shared" si="63"/>
        <v>0</v>
      </c>
      <c r="H760" s="39">
        <f t="shared" si="63"/>
        <v>0</v>
      </c>
      <c r="I760" s="39">
        <f t="shared" si="63"/>
        <v>13.46</v>
      </c>
      <c r="J760" s="39">
        <f t="shared" si="63"/>
        <v>0.02</v>
      </c>
      <c r="K760" s="39">
        <f t="shared" si="63"/>
        <v>74.87</v>
      </c>
      <c r="L760" s="39">
        <f t="shared" si="63"/>
        <v>49.29</v>
      </c>
      <c r="M760" s="39">
        <f t="shared" si="63"/>
        <v>148.11000000000001</v>
      </c>
      <c r="N760" s="39">
        <f t="shared" si="63"/>
        <v>85.08</v>
      </c>
      <c r="O760" s="39">
        <f t="shared" si="63"/>
        <v>167.01</v>
      </c>
      <c r="P760" s="39">
        <f t="shared" si="63"/>
        <v>3.25</v>
      </c>
      <c r="Q760" s="39">
        <f t="shared" si="63"/>
        <v>33.880000000000003</v>
      </c>
      <c r="R760" s="39">
        <f t="shared" si="63"/>
        <v>18.8</v>
      </c>
      <c r="S760" s="39">
        <f t="shared" si="63"/>
        <v>12.69</v>
      </c>
      <c r="T760" s="39">
        <f t="shared" si="63"/>
        <v>5.65</v>
      </c>
      <c r="U760" s="39">
        <f t="shared" si="63"/>
        <v>0.08</v>
      </c>
      <c r="V760" s="39">
        <f t="shared" si="63"/>
        <v>0</v>
      </c>
      <c r="W760" s="39">
        <f t="shared" si="63"/>
        <v>59.63</v>
      </c>
      <c r="X760" s="39">
        <f t="shared" si="63"/>
        <v>160.91999999999999</v>
      </c>
      <c r="Y760" s="39">
        <f t="shared" si="63"/>
        <v>188.34</v>
      </c>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row>
    <row r="761" spans="1:75" ht="12" x14ac:dyDescent="0.2">
      <c r="A761" s="33">
        <v>14</v>
      </c>
      <c r="B761" s="39">
        <f t="shared" si="63"/>
        <v>28.3</v>
      </c>
      <c r="C761" s="39">
        <f t="shared" si="63"/>
        <v>256.73</v>
      </c>
      <c r="D761" s="39">
        <f t="shared" si="63"/>
        <v>149.32</v>
      </c>
      <c r="E761" s="39">
        <f t="shared" si="63"/>
        <v>0</v>
      </c>
      <c r="F761" s="39">
        <f t="shared" si="63"/>
        <v>82.08</v>
      </c>
      <c r="G761" s="39">
        <f t="shared" si="63"/>
        <v>0</v>
      </c>
      <c r="H761" s="39">
        <f t="shared" si="63"/>
        <v>0</v>
      </c>
      <c r="I761" s="39">
        <f t="shared" si="63"/>
        <v>0</v>
      </c>
      <c r="J761" s="39">
        <f t="shared" si="63"/>
        <v>0</v>
      </c>
      <c r="K761" s="39">
        <f t="shared" si="63"/>
        <v>0.66</v>
      </c>
      <c r="L761" s="39">
        <f t="shared" si="63"/>
        <v>2.94</v>
      </c>
      <c r="M761" s="39">
        <f t="shared" si="63"/>
        <v>28.69</v>
      </c>
      <c r="N761" s="39">
        <f t="shared" si="63"/>
        <v>24.94</v>
      </c>
      <c r="O761" s="39">
        <f t="shared" si="63"/>
        <v>35.159999999999997</v>
      </c>
      <c r="P761" s="39">
        <f t="shared" si="63"/>
        <v>53</v>
      </c>
      <c r="Q761" s="39">
        <f t="shared" si="63"/>
        <v>61.57</v>
      </c>
      <c r="R761" s="39">
        <f t="shared" si="63"/>
        <v>42</v>
      </c>
      <c r="S761" s="39">
        <f t="shared" si="63"/>
        <v>37.39</v>
      </c>
      <c r="T761" s="39">
        <f t="shared" si="63"/>
        <v>0.17</v>
      </c>
      <c r="U761" s="39">
        <f t="shared" si="63"/>
        <v>0</v>
      </c>
      <c r="V761" s="39">
        <f t="shared" si="63"/>
        <v>0.1</v>
      </c>
      <c r="W761" s="39">
        <f t="shared" si="63"/>
        <v>65.930000000000007</v>
      </c>
      <c r="X761" s="39">
        <f t="shared" si="63"/>
        <v>423.89</v>
      </c>
      <c r="Y761" s="39">
        <f t="shared" si="63"/>
        <v>118.24</v>
      </c>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row>
    <row r="762" spans="1:75" ht="12" x14ac:dyDescent="0.2">
      <c r="A762" s="33">
        <v>15</v>
      </c>
      <c r="B762" s="39">
        <f t="shared" si="63"/>
        <v>72.37</v>
      </c>
      <c r="C762" s="39">
        <f t="shared" si="63"/>
        <v>266.87</v>
      </c>
      <c r="D762" s="39">
        <f t="shared" si="63"/>
        <v>358.09</v>
      </c>
      <c r="E762" s="39">
        <f t="shared" si="63"/>
        <v>338.42</v>
      </c>
      <c r="F762" s="39">
        <f t="shared" si="63"/>
        <v>332.74</v>
      </c>
      <c r="G762" s="39">
        <f t="shared" si="63"/>
        <v>0</v>
      </c>
      <c r="H762" s="39">
        <f t="shared" si="63"/>
        <v>0</v>
      </c>
      <c r="I762" s="39">
        <f t="shared" si="63"/>
        <v>0.53</v>
      </c>
      <c r="J762" s="39">
        <f t="shared" si="63"/>
        <v>2.5499999999999998</v>
      </c>
      <c r="K762" s="39">
        <f t="shared" si="63"/>
        <v>50.26</v>
      </c>
      <c r="L762" s="39">
        <f t="shared" si="63"/>
        <v>195.2</v>
      </c>
      <c r="M762" s="39">
        <f t="shared" si="63"/>
        <v>348.81</v>
      </c>
      <c r="N762" s="39">
        <f t="shared" si="63"/>
        <v>328.37</v>
      </c>
      <c r="O762" s="39">
        <f t="shared" si="63"/>
        <v>306.95</v>
      </c>
      <c r="P762" s="39">
        <f t="shared" si="63"/>
        <v>357.65</v>
      </c>
      <c r="Q762" s="39">
        <f t="shared" si="63"/>
        <v>299.57</v>
      </c>
      <c r="R762" s="39">
        <f t="shared" si="63"/>
        <v>284.66000000000003</v>
      </c>
      <c r="S762" s="39">
        <f t="shared" si="63"/>
        <v>220.28</v>
      </c>
      <c r="T762" s="39">
        <f t="shared" si="63"/>
        <v>249.35</v>
      </c>
      <c r="U762" s="39">
        <f t="shared" si="63"/>
        <v>255.59</v>
      </c>
      <c r="V762" s="39">
        <f t="shared" si="63"/>
        <v>215.56</v>
      </c>
      <c r="W762" s="39">
        <f t="shared" si="63"/>
        <v>454.18</v>
      </c>
      <c r="X762" s="39">
        <f t="shared" si="63"/>
        <v>456.97</v>
      </c>
      <c r="Y762" s="39">
        <f t="shared" si="63"/>
        <v>333.71</v>
      </c>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row>
    <row r="763" spans="1:75" ht="12" x14ac:dyDescent="0.2">
      <c r="A763" s="33">
        <v>16</v>
      </c>
      <c r="B763" s="39">
        <f t="shared" si="63"/>
        <v>186.51</v>
      </c>
      <c r="C763" s="39">
        <f t="shared" si="63"/>
        <v>194.02</v>
      </c>
      <c r="D763" s="39">
        <f t="shared" si="63"/>
        <v>111.47</v>
      </c>
      <c r="E763" s="39">
        <f t="shared" si="63"/>
        <v>50.02</v>
      </c>
      <c r="F763" s="39">
        <f t="shared" si="63"/>
        <v>0</v>
      </c>
      <c r="G763" s="39">
        <f t="shared" si="63"/>
        <v>0</v>
      </c>
      <c r="H763" s="39">
        <f t="shared" si="63"/>
        <v>0</v>
      </c>
      <c r="I763" s="39">
        <f t="shared" si="63"/>
        <v>0</v>
      </c>
      <c r="J763" s="39">
        <f t="shared" si="63"/>
        <v>0</v>
      </c>
      <c r="K763" s="39">
        <f t="shared" si="63"/>
        <v>0</v>
      </c>
      <c r="L763" s="39">
        <f t="shared" si="63"/>
        <v>0.09</v>
      </c>
      <c r="M763" s="39">
        <f t="shared" si="63"/>
        <v>1.35</v>
      </c>
      <c r="N763" s="39">
        <f t="shared" si="63"/>
        <v>0.23</v>
      </c>
      <c r="O763" s="39">
        <f t="shared" si="63"/>
        <v>0</v>
      </c>
      <c r="P763" s="39">
        <f t="shared" si="63"/>
        <v>3.01</v>
      </c>
      <c r="Q763" s="39">
        <f t="shared" si="63"/>
        <v>29.51</v>
      </c>
      <c r="R763" s="39">
        <f t="shared" si="63"/>
        <v>31.04</v>
      </c>
      <c r="S763" s="39">
        <f t="shared" si="63"/>
        <v>21.75</v>
      </c>
      <c r="T763" s="39">
        <f t="shared" si="63"/>
        <v>37.93</v>
      </c>
      <c r="U763" s="39">
        <f t="shared" si="63"/>
        <v>0</v>
      </c>
      <c r="V763" s="39">
        <f t="shared" si="63"/>
        <v>0</v>
      </c>
      <c r="W763" s="39">
        <f t="shared" si="63"/>
        <v>48.86</v>
      </c>
      <c r="X763" s="39">
        <f t="shared" si="63"/>
        <v>424.41</v>
      </c>
      <c r="Y763" s="39">
        <f t="shared" si="63"/>
        <v>210.63</v>
      </c>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row>
    <row r="764" spans="1:75" ht="12" x14ac:dyDescent="0.2">
      <c r="A764" s="33">
        <v>17</v>
      </c>
      <c r="B764" s="39">
        <f t="shared" si="63"/>
        <v>61.6</v>
      </c>
      <c r="C764" s="39">
        <f t="shared" si="63"/>
        <v>4.12</v>
      </c>
      <c r="D764" s="39">
        <f t="shared" si="63"/>
        <v>0</v>
      </c>
      <c r="E764" s="39">
        <f t="shared" si="63"/>
        <v>0.28000000000000003</v>
      </c>
      <c r="F764" s="39">
        <f t="shared" si="63"/>
        <v>47.87</v>
      </c>
      <c r="G764" s="39">
        <f t="shared" si="63"/>
        <v>0</v>
      </c>
      <c r="H764" s="39">
        <f t="shared" si="63"/>
        <v>0</v>
      </c>
      <c r="I764" s="39">
        <f t="shared" si="63"/>
        <v>0</v>
      </c>
      <c r="J764" s="39">
        <f t="shared" si="63"/>
        <v>0</v>
      </c>
      <c r="K764" s="39">
        <f t="shared" si="63"/>
        <v>2.6</v>
      </c>
      <c r="L764" s="39">
        <f t="shared" si="63"/>
        <v>53.94</v>
      </c>
      <c r="M764" s="39">
        <f t="shared" si="63"/>
        <v>89.5</v>
      </c>
      <c r="N764" s="39">
        <f t="shared" si="63"/>
        <v>101.12</v>
      </c>
      <c r="O764" s="39">
        <f t="shared" si="63"/>
        <v>56.65</v>
      </c>
      <c r="P764" s="39">
        <f t="shared" si="63"/>
        <v>22.13</v>
      </c>
      <c r="Q764" s="39">
        <f t="shared" si="63"/>
        <v>18.989999999999998</v>
      </c>
      <c r="R764" s="39">
        <f t="shared" si="63"/>
        <v>44.31</v>
      </c>
      <c r="S764" s="39">
        <f t="shared" si="63"/>
        <v>40.86</v>
      </c>
      <c r="T764" s="39">
        <f t="shared" si="63"/>
        <v>22.9</v>
      </c>
      <c r="U764" s="39">
        <f t="shared" si="63"/>
        <v>28.6</v>
      </c>
      <c r="V764" s="39">
        <f t="shared" si="63"/>
        <v>0</v>
      </c>
      <c r="W764" s="39">
        <f t="shared" si="63"/>
        <v>72.87</v>
      </c>
      <c r="X764" s="39">
        <f t="shared" si="63"/>
        <v>295.33999999999997</v>
      </c>
      <c r="Y764" s="39">
        <f t="shared" si="63"/>
        <v>124.9</v>
      </c>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row>
    <row r="765" spans="1:75" ht="12" x14ac:dyDescent="0.2">
      <c r="A765" s="33">
        <v>18</v>
      </c>
      <c r="B765" s="39">
        <f t="shared" si="63"/>
        <v>0</v>
      </c>
      <c r="C765" s="39">
        <f t="shared" si="63"/>
        <v>52.45</v>
      </c>
      <c r="D765" s="39">
        <f t="shared" si="63"/>
        <v>233.64</v>
      </c>
      <c r="E765" s="39">
        <f t="shared" si="63"/>
        <v>200.71</v>
      </c>
      <c r="F765" s="39">
        <f t="shared" si="63"/>
        <v>209.03</v>
      </c>
      <c r="G765" s="39">
        <f t="shared" si="63"/>
        <v>0</v>
      </c>
      <c r="H765" s="39">
        <f t="shared" si="63"/>
        <v>22.41</v>
      </c>
      <c r="I765" s="39">
        <f t="shared" si="63"/>
        <v>0</v>
      </c>
      <c r="J765" s="39">
        <f t="shared" si="63"/>
        <v>0</v>
      </c>
      <c r="K765" s="39">
        <f t="shared" si="63"/>
        <v>55.48</v>
      </c>
      <c r="L765" s="39">
        <f t="shared" si="63"/>
        <v>111.65</v>
      </c>
      <c r="M765" s="39">
        <f t="shared" si="63"/>
        <v>29.84</v>
      </c>
      <c r="N765" s="39">
        <f t="shared" si="63"/>
        <v>79.790000000000006</v>
      </c>
      <c r="O765" s="39">
        <f t="shared" si="63"/>
        <v>87.46</v>
      </c>
      <c r="P765" s="39">
        <f t="shared" si="63"/>
        <v>22.93</v>
      </c>
      <c r="Q765" s="39">
        <f t="shared" si="63"/>
        <v>31.44</v>
      </c>
      <c r="R765" s="39">
        <f t="shared" si="63"/>
        <v>12.84</v>
      </c>
      <c r="S765" s="39">
        <f t="shared" si="63"/>
        <v>0</v>
      </c>
      <c r="T765" s="39">
        <f t="shared" si="63"/>
        <v>0</v>
      </c>
      <c r="U765" s="39">
        <f t="shared" si="63"/>
        <v>0</v>
      </c>
      <c r="V765" s="39">
        <f t="shared" si="63"/>
        <v>0</v>
      </c>
      <c r="W765" s="39">
        <f t="shared" si="63"/>
        <v>0</v>
      </c>
      <c r="X765" s="39">
        <f t="shared" si="63"/>
        <v>30.55</v>
      </c>
      <c r="Y765" s="39">
        <f t="shared" si="63"/>
        <v>50.9</v>
      </c>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row>
    <row r="766" spans="1:75" ht="12" x14ac:dyDescent="0.2">
      <c r="A766" s="33">
        <v>19</v>
      </c>
      <c r="B766" s="39">
        <f t="shared" si="63"/>
        <v>142.71</v>
      </c>
      <c r="C766" s="39">
        <f t="shared" si="63"/>
        <v>183.43</v>
      </c>
      <c r="D766" s="39">
        <f t="shared" si="63"/>
        <v>498.81</v>
      </c>
      <c r="E766" s="39">
        <f t="shared" si="63"/>
        <v>338.99</v>
      </c>
      <c r="F766" s="39">
        <f t="shared" si="63"/>
        <v>299.72000000000003</v>
      </c>
      <c r="G766" s="39">
        <f t="shared" si="63"/>
        <v>0</v>
      </c>
      <c r="H766" s="39">
        <f t="shared" si="63"/>
        <v>0</v>
      </c>
      <c r="I766" s="39">
        <f t="shared" si="63"/>
        <v>0</v>
      </c>
      <c r="J766" s="39">
        <f t="shared" si="63"/>
        <v>0</v>
      </c>
      <c r="K766" s="39">
        <f t="shared" si="63"/>
        <v>0</v>
      </c>
      <c r="L766" s="39">
        <f t="shared" si="63"/>
        <v>0</v>
      </c>
      <c r="M766" s="39">
        <f t="shared" si="63"/>
        <v>135.46</v>
      </c>
      <c r="N766" s="39">
        <f t="shared" si="63"/>
        <v>0.04</v>
      </c>
      <c r="O766" s="39">
        <f t="shared" si="63"/>
        <v>0.23</v>
      </c>
      <c r="P766" s="39">
        <f t="shared" si="63"/>
        <v>26.13</v>
      </c>
      <c r="Q766" s="39">
        <f t="shared" si="63"/>
        <v>0.12</v>
      </c>
      <c r="R766" s="39">
        <f t="shared" si="63"/>
        <v>19.37</v>
      </c>
      <c r="S766" s="39">
        <f t="shared" si="63"/>
        <v>130.71</v>
      </c>
      <c r="T766" s="39">
        <f t="shared" si="63"/>
        <v>95.37</v>
      </c>
      <c r="U766" s="39">
        <f t="shared" si="63"/>
        <v>0.08</v>
      </c>
      <c r="V766" s="39">
        <f t="shared" si="63"/>
        <v>11.82</v>
      </c>
      <c r="W766" s="39">
        <f t="shared" si="63"/>
        <v>435.62</v>
      </c>
      <c r="X766" s="39">
        <f t="shared" si="63"/>
        <v>670.1</v>
      </c>
      <c r="Y766" s="39">
        <f t="shared" si="63"/>
        <v>395.08</v>
      </c>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row>
    <row r="767" spans="1:75" ht="12" x14ac:dyDescent="0.2">
      <c r="A767" s="33">
        <v>20</v>
      </c>
      <c r="B767" s="39">
        <f t="shared" si="63"/>
        <v>420.29</v>
      </c>
      <c r="C767" s="39">
        <f t="shared" si="63"/>
        <v>190.8</v>
      </c>
      <c r="D767" s="39">
        <f t="shared" si="63"/>
        <v>942.44</v>
      </c>
      <c r="E767" s="39">
        <f t="shared" si="63"/>
        <v>151.83000000000001</v>
      </c>
      <c r="F767" s="39">
        <f t="shared" si="63"/>
        <v>37.28</v>
      </c>
      <c r="G767" s="39">
        <f t="shared" si="63"/>
        <v>0</v>
      </c>
      <c r="H767" s="39">
        <f t="shared" si="63"/>
        <v>0</v>
      </c>
      <c r="I767" s="39">
        <f t="shared" si="63"/>
        <v>0</v>
      </c>
      <c r="J767" s="39">
        <f t="shared" si="63"/>
        <v>1.1100000000000001</v>
      </c>
      <c r="K767" s="39">
        <f t="shared" si="63"/>
        <v>151.05000000000001</v>
      </c>
      <c r="L767" s="39">
        <f t="shared" si="63"/>
        <v>174.32</v>
      </c>
      <c r="M767" s="39">
        <f t="shared" si="63"/>
        <v>216.32</v>
      </c>
      <c r="N767" s="39">
        <f t="shared" si="63"/>
        <v>276.69</v>
      </c>
      <c r="O767" s="39">
        <f t="shared" si="63"/>
        <v>229.41</v>
      </c>
      <c r="P767" s="39">
        <f t="shared" si="63"/>
        <v>355.87</v>
      </c>
      <c r="Q767" s="39">
        <f t="shared" si="63"/>
        <v>226.14</v>
      </c>
      <c r="R767" s="39">
        <f t="shared" si="63"/>
        <v>142.47999999999999</v>
      </c>
      <c r="S767" s="39">
        <f t="shared" si="63"/>
        <v>104.74</v>
      </c>
      <c r="T767" s="39">
        <f t="shared" si="63"/>
        <v>53.1</v>
      </c>
      <c r="U767" s="39">
        <f t="shared" si="63"/>
        <v>128.69999999999999</v>
      </c>
      <c r="V767" s="39">
        <f t="shared" si="63"/>
        <v>91.28</v>
      </c>
      <c r="W767" s="39">
        <f t="shared" si="63"/>
        <v>617.77</v>
      </c>
      <c r="X767" s="39">
        <f t="shared" si="63"/>
        <v>486.64</v>
      </c>
      <c r="Y767" s="39">
        <f t="shared" si="63"/>
        <v>446.03</v>
      </c>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row>
    <row r="768" spans="1:75" ht="12" x14ac:dyDescent="0.2">
      <c r="A768" s="33">
        <v>21</v>
      </c>
      <c r="B768" s="39">
        <f t="shared" si="63"/>
        <v>148.19</v>
      </c>
      <c r="C768" s="39">
        <f t="shared" si="63"/>
        <v>173.23</v>
      </c>
      <c r="D768" s="39">
        <f t="shared" si="63"/>
        <v>77.97</v>
      </c>
      <c r="E768" s="39">
        <f t="shared" si="63"/>
        <v>774.4</v>
      </c>
      <c r="F768" s="39">
        <f t="shared" si="63"/>
        <v>809.57</v>
      </c>
      <c r="G768" s="39">
        <f t="shared" si="63"/>
        <v>217.57</v>
      </c>
      <c r="H768" s="39">
        <f t="shared" si="63"/>
        <v>9.5</v>
      </c>
      <c r="I768" s="39">
        <f t="shared" si="63"/>
        <v>0</v>
      </c>
      <c r="J768" s="39">
        <f t="shared" si="63"/>
        <v>0</v>
      </c>
      <c r="K768" s="39">
        <f t="shared" si="63"/>
        <v>73.12</v>
      </c>
      <c r="L768" s="39">
        <f t="shared" si="63"/>
        <v>555.33000000000004</v>
      </c>
      <c r="M768" s="39">
        <f t="shared" si="63"/>
        <v>141.37</v>
      </c>
      <c r="N768" s="39">
        <f t="shared" si="63"/>
        <v>68.41</v>
      </c>
      <c r="O768" s="39">
        <f t="shared" si="63"/>
        <v>34.67</v>
      </c>
      <c r="P768" s="39">
        <f t="shared" si="63"/>
        <v>157.05000000000001</v>
      </c>
      <c r="Q768" s="39">
        <f t="shared" si="63"/>
        <v>103.73</v>
      </c>
      <c r="R768" s="39">
        <f t="shared" si="63"/>
        <v>92.57</v>
      </c>
      <c r="S768" s="39">
        <f t="shared" si="63"/>
        <v>65.92</v>
      </c>
      <c r="T768" s="39">
        <f t="shared" si="63"/>
        <v>0</v>
      </c>
      <c r="U768" s="39">
        <f t="shared" si="63"/>
        <v>0</v>
      </c>
      <c r="V768" s="39">
        <f t="shared" si="63"/>
        <v>5.91</v>
      </c>
      <c r="W768" s="39">
        <f t="shared" si="63"/>
        <v>220.39</v>
      </c>
      <c r="X768" s="39">
        <f t="shared" si="63"/>
        <v>702.73</v>
      </c>
      <c r="Y768" s="39">
        <f t="shared" si="63"/>
        <v>200.08</v>
      </c>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row>
    <row r="769" spans="1:75" ht="12" x14ac:dyDescent="0.2">
      <c r="A769" s="33">
        <v>22</v>
      </c>
      <c r="B769" s="39">
        <f t="shared" si="63"/>
        <v>142.13999999999999</v>
      </c>
      <c r="C769" s="39">
        <f t="shared" si="63"/>
        <v>1189.58</v>
      </c>
      <c r="D769" s="39">
        <f t="shared" si="63"/>
        <v>863.95</v>
      </c>
      <c r="E769" s="39">
        <f t="shared" si="63"/>
        <v>237.27</v>
      </c>
      <c r="F769" s="39">
        <f t="shared" si="63"/>
        <v>4.97</v>
      </c>
      <c r="G769" s="39">
        <f t="shared" si="63"/>
        <v>0</v>
      </c>
      <c r="H769" s="39">
        <f t="shared" si="63"/>
        <v>0</v>
      </c>
      <c r="I769" s="39">
        <f t="shared" si="63"/>
        <v>0</v>
      </c>
      <c r="J769" s="39">
        <f t="shared" si="63"/>
        <v>0</v>
      </c>
      <c r="K769" s="39">
        <f t="shared" si="63"/>
        <v>12.03</v>
      </c>
      <c r="L769" s="39">
        <f t="shared" si="63"/>
        <v>127.92</v>
      </c>
      <c r="M769" s="39">
        <f t="shared" si="63"/>
        <v>184.82</v>
      </c>
      <c r="N769" s="39">
        <f t="shared" si="63"/>
        <v>96.61</v>
      </c>
      <c r="O769" s="39">
        <f t="shared" si="63"/>
        <v>168.91</v>
      </c>
      <c r="P769" s="39">
        <f t="shared" si="63"/>
        <v>193.23</v>
      </c>
      <c r="Q769" s="39">
        <f t="shared" si="63"/>
        <v>102.17</v>
      </c>
      <c r="R769" s="39">
        <f t="shared" si="63"/>
        <v>86.82</v>
      </c>
      <c r="S769" s="39">
        <f t="shared" si="63"/>
        <v>21.31</v>
      </c>
      <c r="T769" s="39">
        <f t="shared" si="63"/>
        <v>87.13</v>
      </c>
      <c r="U769" s="39">
        <f t="shared" si="63"/>
        <v>88.24</v>
      </c>
      <c r="V769" s="39">
        <f t="shared" si="63"/>
        <v>23.61</v>
      </c>
      <c r="W769" s="39">
        <f t="shared" si="63"/>
        <v>301.89999999999998</v>
      </c>
      <c r="X769" s="39">
        <f t="shared" si="63"/>
        <v>623.14</v>
      </c>
      <c r="Y769" s="39">
        <f t="shared" si="63"/>
        <v>447.95</v>
      </c>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row>
    <row r="770" spans="1:75" ht="12" x14ac:dyDescent="0.2">
      <c r="A770" s="33">
        <v>23</v>
      </c>
      <c r="B770" s="39">
        <f t="shared" si="63"/>
        <v>208.64</v>
      </c>
      <c r="C770" s="39">
        <f t="shared" si="63"/>
        <v>229.74</v>
      </c>
      <c r="D770" s="39">
        <f t="shared" si="63"/>
        <v>213.99</v>
      </c>
      <c r="E770" s="39">
        <f t="shared" si="63"/>
        <v>220.61</v>
      </c>
      <c r="F770" s="39">
        <f t="shared" si="63"/>
        <v>0</v>
      </c>
      <c r="G770" s="39">
        <f t="shared" si="63"/>
        <v>0</v>
      </c>
      <c r="H770" s="39">
        <f t="shared" si="63"/>
        <v>0</v>
      </c>
      <c r="I770" s="39">
        <f t="shared" si="63"/>
        <v>0</v>
      </c>
      <c r="J770" s="39">
        <f t="shared" si="63"/>
        <v>0</v>
      </c>
      <c r="K770" s="39">
        <f t="shared" si="63"/>
        <v>7.14</v>
      </c>
      <c r="L770" s="39">
        <f t="shared" si="63"/>
        <v>38.71</v>
      </c>
      <c r="M770" s="39">
        <f t="shared" si="63"/>
        <v>22.19</v>
      </c>
      <c r="N770" s="39">
        <f t="shared" si="63"/>
        <v>162.59</v>
      </c>
      <c r="O770" s="39">
        <f t="shared" si="63"/>
        <v>221.45</v>
      </c>
      <c r="P770" s="39">
        <f t="shared" si="63"/>
        <v>0</v>
      </c>
      <c r="Q770" s="39">
        <f t="shared" ref="Q770:Y770" si="64">Q555</f>
        <v>0</v>
      </c>
      <c r="R770" s="39">
        <f t="shared" si="64"/>
        <v>0</v>
      </c>
      <c r="S770" s="39">
        <f t="shared" si="64"/>
        <v>2.66</v>
      </c>
      <c r="T770" s="39">
        <f t="shared" si="64"/>
        <v>1.31</v>
      </c>
      <c r="U770" s="39">
        <f t="shared" si="64"/>
        <v>0</v>
      </c>
      <c r="V770" s="39">
        <f t="shared" si="64"/>
        <v>0</v>
      </c>
      <c r="W770" s="39">
        <f t="shared" si="64"/>
        <v>0</v>
      </c>
      <c r="X770" s="39">
        <f t="shared" si="64"/>
        <v>495.94</v>
      </c>
      <c r="Y770" s="39">
        <f t="shared" si="64"/>
        <v>248.74</v>
      </c>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row>
    <row r="771" spans="1:75" ht="12" x14ac:dyDescent="0.2">
      <c r="A771" s="33">
        <v>24</v>
      </c>
      <c r="B771" s="39">
        <f t="shared" ref="B771:Y778" si="65">B556</f>
        <v>201.11</v>
      </c>
      <c r="C771" s="39">
        <f t="shared" si="65"/>
        <v>120.24</v>
      </c>
      <c r="D771" s="39">
        <f t="shared" si="65"/>
        <v>29.2</v>
      </c>
      <c r="E771" s="39">
        <f t="shared" si="65"/>
        <v>40.770000000000003</v>
      </c>
      <c r="F771" s="39">
        <f t="shared" si="65"/>
        <v>0</v>
      </c>
      <c r="G771" s="39">
        <f t="shared" si="65"/>
        <v>0</v>
      </c>
      <c r="H771" s="39">
        <f t="shared" si="65"/>
        <v>0</v>
      </c>
      <c r="I771" s="39">
        <f t="shared" si="65"/>
        <v>0</v>
      </c>
      <c r="J771" s="39">
        <f t="shared" si="65"/>
        <v>0</v>
      </c>
      <c r="K771" s="39">
        <f t="shared" si="65"/>
        <v>1.28</v>
      </c>
      <c r="L771" s="39">
        <f t="shared" si="65"/>
        <v>107.58</v>
      </c>
      <c r="M771" s="39">
        <f t="shared" si="65"/>
        <v>110.98</v>
      </c>
      <c r="N771" s="39">
        <f t="shared" si="65"/>
        <v>152.74</v>
      </c>
      <c r="O771" s="39">
        <f t="shared" si="65"/>
        <v>148.59</v>
      </c>
      <c r="P771" s="39">
        <f t="shared" si="65"/>
        <v>136.74</v>
      </c>
      <c r="Q771" s="39">
        <f t="shared" si="65"/>
        <v>145.88</v>
      </c>
      <c r="R771" s="39">
        <f t="shared" si="65"/>
        <v>80.44</v>
      </c>
      <c r="S771" s="39">
        <f t="shared" si="65"/>
        <v>134.38</v>
      </c>
      <c r="T771" s="39">
        <f t="shared" si="65"/>
        <v>137.6</v>
      </c>
      <c r="U771" s="39">
        <f t="shared" si="65"/>
        <v>8.86</v>
      </c>
      <c r="V771" s="39">
        <f t="shared" si="65"/>
        <v>125.85</v>
      </c>
      <c r="W771" s="39">
        <f t="shared" si="65"/>
        <v>232.68</v>
      </c>
      <c r="X771" s="39">
        <f t="shared" si="65"/>
        <v>540.51</v>
      </c>
      <c r="Y771" s="39">
        <f t="shared" si="65"/>
        <v>466.06</v>
      </c>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row>
    <row r="772" spans="1:75" ht="12" x14ac:dyDescent="0.2">
      <c r="A772" s="33">
        <v>25</v>
      </c>
      <c r="B772" s="39">
        <f t="shared" si="65"/>
        <v>548.30999999999995</v>
      </c>
      <c r="C772" s="39">
        <f t="shared" si="65"/>
        <v>450.62</v>
      </c>
      <c r="D772" s="39">
        <f t="shared" si="65"/>
        <v>504.56</v>
      </c>
      <c r="E772" s="39">
        <f t="shared" si="65"/>
        <v>480.32</v>
      </c>
      <c r="F772" s="39">
        <f t="shared" si="65"/>
        <v>774.55</v>
      </c>
      <c r="G772" s="39">
        <f t="shared" si="65"/>
        <v>364.57</v>
      </c>
      <c r="H772" s="39">
        <f t="shared" si="65"/>
        <v>316.26</v>
      </c>
      <c r="I772" s="39">
        <f t="shared" si="65"/>
        <v>113.33</v>
      </c>
      <c r="J772" s="39">
        <f t="shared" si="65"/>
        <v>0</v>
      </c>
      <c r="K772" s="39">
        <f t="shared" si="65"/>
        <v>0</v>
      </c>
      <c r="L772" s="39">
        <f t="shared" si="65"/>
        <v>0</v>
      </c>
      <c r="M772" s="39">
        <f t="shared" si="65"/>
        <v>3.42</v>
      </c>
      <c r="N772" s="39">
        <f t="shared" si="65"/>
        <v>3.78</v>
      </c>
      <c r="O772" s="39">
        <f t="shared" si="65"/>
        <v>6.41</v>
      </c>
      <c r="P772" s="39">
        <f t="shared" si="65"/>
        <v>0</v>
      </c>
      <c r="Q772" s="39">
        <f t="shared" si="65"/>
        <v>0</v>
      </c>
      <c r="R772" s="39">
        <f t="shared" si="65"/>
        <v>34.26</v>
      </c>
      <c r="S772" s="39">
        <f t="shared" si="65"/>
        <v>64.42</v>
      </c>
      <c r="T772" s="39">
        <f t="shared" si="65"/>
        <v>28.08</v>
      </c>
      <c r="U772" s="39">
        <f t="shared" si="65"/>
        <v>202.62</v>
      </c>
      <c r="V772" s="39">
        <f t="shared" si="65"/>
        <v>150.04</v>
      </c>
      <c r="W772" s="39">
        <f t="shared" si="65"/>
        <v>448.07</v>
      </c>
      <c r="X772" s="39">
        <f t="shared" si="65"/>
        <v>277.58999999999997</v>
      </c>
      <c r="Y772" s="39">
        <f t="shared" si="65"/>
        <v>81.86</v>
      </c>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row>
    <row r="773" spans="1:75" ht="12" x14ac:dyDescent="0.2">
      <c r="A773" s="33">
        <v>26</v>
      </c>
      <c r="B773" s="39">
        <f t="shared" si="65"/>
        <v>268.02</v>
      </c>
      <c r="C773" s="39">
        <f t="shared" si="65"/>
        <v>406.68</v>
      </c>
      <c r="D773" s="39">
        <f t="shared" si="65"/>
        <v>382.95</v>
      </c>
      <c r="E773" s="39">
        <f t="shared" si="65"/>
        <v>310.63</v>
      </c>
      <c r="F773" s="39">
        <f t="shared" si="65"/>
        <v>0</v>
      </c>
      <c r="G773" s="39">
        <f t="shared" si="65"/>
        <v>0</v>
      </c>
      <c r="H773" s="39">
        <f t="shared" si="65"/>
        <v>0</v>
      </c>
      <c r="I773" s="39">
        <f t="shared" si="65"/>
        <v>0</v>
      </c>
      <c r="J773" s="39">
        <f t="shared" si="65"/>
        <v>0</v>
      </c>
      <c r="K773" s="39">
        <f t="shared" si="65"/>
        <v>0</v>
      </c>
      <c r="L773" s="39">
        <f t="shared" si="65"/>
        <v>0</v>
      </c>
      <c r="M773" s="39">
        <f t="shared" si="65"/>
        <v>63.08</v>
      </c>
      <c r="N773" s="39">
        <f t="shared" si="65"/>
        <v>276.72000000000003</v>
      </c>
      <c r="O773" s="39">
        <f t="shared" si="65"/>
        <v>258.91000000000003</v>
      </c>
      <c r="P773" s="39">
        <f t="shared" si="65"/>
        <v>344.26</v>
      </c>
      <c r="Q773" s="39">
        <f t="shared" si="65"/>
        <v>410.24</v>
      </c>
      <c r="R773" s="39">
        <f t="shared" si="65"/>
        <v>8.52</v>
      </c>
      <c r="S773" s="39">
        <f t="shared" si="65"/>
        <v>0</v>
      </c>
      <c r="T773" s="39">
        <f t="shared" si="65"/>
        <v>0</v>
      </c>
      <c r="U773" s="39">
        <f t="shared" si="65"/>
        <v>0</v>
      </c>
      <c r="V773" s="39">
        <f t="shared" si="65"/>
        <v>0</v>
      </c>
      <c r="W773" s="39">
        <f t="shared" si="65"/>
        <v>26.83</v>
      </c>
      <c r="X773" s="39">
        <f t="shared" si="65"/>
        <v>38.97</v>
      </c>
      <c r="Y773" s="39">
        <f t="shared" si="65"/>
        <v>191.86</v>
      </c>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row>
    <row r="774" spans="1:75" ht="12" x14ac:dyDescent="0.2">
      <c r="A774" s="33">
        <v>27</v>
      </c>
      <c r="B774" s="39">
        <f t="shared" si="65"/>
        <v>205.84</v>
      </c>
      <c r="C774" s="39">
        <f t="shared" si="65"/>
        <v>989.31</v>
      </c>
      <c r="D774" s="39">
        <f t="shared" si="65"/>
        <v>929.75</v>
      </c>
      <c r="E774" s="39">
        <f t="shared" si="65"/>
        <v>765.68</v>
      </c>
      <c r="F774" s="39">
        <f t="shared" si="65"/>
        <v>429.9</v>
      </c>
      <c r="G774" s="39">
        <f t="shared" si="65"/>
        <v>0</v>
      </c>
      <c r="H774" s="39">
        <f t="shared" si="65"/>
        <v>0</v>
      </c>
      <c r="I774" s="39">
        <f t="shared" si="65"/>
        <v>0</v>
      </c>
      <c r="J774" s="39">
        <f t="shared" si="65"/>
        <v>0</v>
      </c>
      <c r="K774" s="39">
        <f t="shared" si="65"/>
        <v>0</v>
      </c>
      <c r="L774" s="39">
        <f t="shared" si="65"/>
        <v>53.45</v>
      </c>
      <c r="M774" s="39">
        <f t="shared" si="65"/>
        <v>139.04</v>
      </c>
      <c r="N774" s="39">
        <f t="shared" si="65"/>
        <v>100.88</v>
      </c>
      <c r="O774" s="39">
        <f t="shared" si="65"/>
        <v>6.33</v>
      </c>
      <c r="P774" s="39">
        <f t="shared" si="65"/>
        <v>67.64</v>
      </c>
      <c r="Q774" s="39">
        <f t="shared" si="65"/>
        <v>9.01</v>
      </c>
      <c r="R774" s="39">
        <f t="shared" si="65"/>
        <v>0</v>
      </c>
      <c r="S774" s="39">
        <f t="shared" si="65"/>
        <v>0</v>
      </c>
      <c r="T774" s="39">
        <f t="shared" si="65"/>
        <v>0</v>
      </c>
      <c r="U774" s="39">
        <f t="shared" si="65"/>
        <v>0</v>
      </c>
      <c r="V774" s="39">
        <f t="shared" si="65"/>
        <v>0</v>
      </c>
      <c r="W774" s="39">
        <f t="shared" si="65"/>
        <v>25.89</v>
      </c>
      <c r="X774" s="39">
        <f t="shared" si="65"/>
        <v>302.95999999999998</v>
      </c>
      <c r="Y774" s="39">
        <f t="shared" si="65"/>
        <v>294.16000000000003</v>
      </c>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row>
    <row r="775" spans="1:75" ht="12" x14ac:dyDescent="0.2">
      <c r="A775" s="33">
        <v>28</v>
      </c>
      <c r="B775" s="39">
        <f t="shared" si="65"/>
        <v>188.28</v>
      </c>
      <c r="C775" s="39">
        <f t="shared" si="65"/>
        <v>176.78</v>
      </c>
      <c r="D775" s="39">
        <f t="shared" si="65"/>
        <v>459.13</v>
      </c>
      <c r="E775" s="39">
        <f t="shared" si="65"/>
        <v>356.03</v>
      </c>
      <c r="F775" s="39">
        <f t="shared" si="65"/>
        <v>198.59</v>
      </c>
      <c r="G775" s="39">
        <f t="shared" si="65"/>
        <v>0</v>
      </c>
      <c r="H775" s="39">
        <f t="shared" si="65"/>
        <v>0</v>
      </c>
      <c r="I775" s="39">
        <f t="shared" si="65"/>
        <v>0</v>
      </c>
      <c r="J775" s="39">
        <f t="shared" si="65"/>
        <v>0</v>
      </c>
      <c r="K775" s="39">
        <f t="shared" si="65"/>
        <v>0</v>
      </c>
      <c r="L775" s="39">
        <f t="shared" si="65"/>
        <v>0</v>
      </c>
      <c r="M775" s="39">
        <f t="shared" si="65"/>
        <v>0</v>
      </c>
      <c r="N775" s="39">
        <f t="shared" si="65"/>
        <v>0</v>
      </c>
      <c r="O775" s="39">
        <f t="shared" si="65"/>
        <v>0</v>
      </c>
      <c r="P775" s="39">
        <f t="shared" si="65"/>
        <v>0</v>
      </c>
      <c r="Q775" s="39">
        <f t="shared" si="65"/>
        <v>3.91</v>
      </c>
      <c r="R775" s="39">
        <f t="shared" si="65"/>
        <v>0</v>
      </c>
      <c r="S775" s="39">
        <f t="shared" si="65"/>
        <v>0</v>
      </c>
      <c r="T775" s="39">
        <f t="shared" si="65"/>
        <v>0</v>
      </c>
      <c r="U775" s="39">
        <f t="shared" si="65"/>
        <v>0</v>
      </c>
      <c r="V775" s="39">
        <f t="shared" si="65"/>
        <v>0</v>
      </c>
      <c r="W775" s="39">
        <f t="shared" si="65"/>
        <v>0.61</v>
      </c>
      <c r="X775" s="39">
        <f t="shared" si="65"/>
        <v>454.64</v>
      </c>
      <c r="Y775" s="39">
        <f t="shared" si="65"/>
        <v>288.24</v>
      </c>
      <c r="Z775" s="38" t="str">
        <f>IF(Y775=0,"скрыть","")</f>
        <v/>
      </c>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row>
    <row r="776" spans="1:75" ht="12" x14ac:dyDescent="0.2">
      <c r="A776" s="33">
        <v>29</v>
      </c>
      <c r="B776" s="39">
        <f t="shared" si="65"/>
        <v>172.77</v>
      </c>
      <c r="C776" s="39">
        <f t="shared" si="65"/>
        <v>223.72</v>
      </c>
      <c r="D776" s="39">
        <f t="shared" si="65"/>
        <v>116.61</v>
      </c>
      <c r="E776" s="39">
        <f t="shared" si="65"/>
        <v>62.3</v>
      </c>
      <c r="F776" s="39">
        <f t="shared" si="65"/>
        <v>0</v>
      </c>
      <c r="G776" s="39">
        <f t="shared" si="65"/>
        <v>0</v>
      </c>
      <c r="H776" s="39">
        <f t="shared" si="65"/>
        <v>0</v>
      </c>
      <c r="I776" s="39">
        <f t="shared" si="65"/>
        <v>0</v>
      </c>
      <c r="J776" s="39">
        <f t="shared" si="65"/>
        <v>0</v>
      </c>
      <c r="K776" s="39">
        <f t="shared" si="65"/>
        <v>0.25</v>
      </c>
      <c r="L776" s="39">
        <f t="shared" si="65"/>
        <v>1.46</v>
      </c>
      <c r="M776" s="39">
        <f t="shared" si="65"/>
        <v>0.15</v>
      </c>
      <c r="N776" s="39">
        <f t="shared" si="65"/>
        <v>0.34</v>
      </c>
      <c r="O776" s="39">
        <f t="shared" si="65"/>
        <v>0.22</v>
      </c>
      <c r="P776" s="39">
        <f t="shared" si="65"/>
        <v>3.36</v>
      </c>
      <c r="Q776" s="39">
        <f t="shared" si="65"/>
        <v>0</v>
      </c>
      <c r="R776" s="39">
        <f t="shared" si="65"/>
        <v>2.87</v>
      </c>
      <c r="S776" s="39">
        <f t="shared" si="65"/>
        <v>0</v>
      </c>
      <c r="T776" s="39">
        <f t="shared" si="65"/>
        <v>0</v>
      </c>
      <c r="U776" s="39">
        <f t="shared" si="65"/>
        <v>0</v>
      </c>
      <c r="V776" s="39">
        <f t="shared" si="65"/>
        <v>0</v>
      </c>
      <c r="W776" s="39">
        <f t="shared" si="65"/>
        <v>0</v>
      </c>
      <c r="X776" s="39">
        <f t="shared" si="65"/>
        <v>373.54</v>
      </c>
      <c r="Y776" s="39">
        <f t="shared" si="65"/>
        <v>159.74</v>
      </c>
      <c r="Z776" s="38" t="str">
        <f>IF(Y776=0,"скрыть","")</f>
        <v/>
      </c>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row>
    <row r="777" spans="1:75" ht="12" x14ac:dyDescent="0.2">
      <c r="A777" s="33">
        <v>30</v>
      </c>
      <c r="B777" s="39">
        <f t="shared" si="65"/>
        <v>165.15</v>
      </c>
      <c r="C777" s="39">
        <f t="shared" si="65"/>
        <v>178.39</v>
      </c>
      <c r="D777" s="39">
        <f t="shared" si="65"/>
        <v>180.77</v>
      </c>
      <c r="E777" s="39">
        <f t="shared" si="65"/>
        <v>70.23</v>
      </c>
      <c r="F777" s="39">
        <f t="shared" si="65"/>
        <v>0</v>
      </c>
      <c r="G777" s="39">
        <f t="shared" si="65"/>
        <v>0</v>
      </c>
      <c r="H777" s="39">
        <f t="shared" si="65"/>
        <v>0</v>
      </c>
      <c r="I777" s="39">
        <f t="shared" si="65"/>
        <v>0</v>
      </c>
      <c r="J777" s="39">
        <f t="shared" si="65"/>
        <v>0</v>
      </c>
      <c r="K777" s="39">
        <f t="shared" si="65"/>
        <v>0</v>
      </c>
      <c r="L777" s="39">
        <f t="shared" si="65"/>
        <v>0.24</v>
      </c>
      <c r="M777" s="39">
        <f t="shared" si="65"/>
        <v>0.24</v>
      </c>
      <c r="N777" s="39">
        <f t="shared" si="65"/>
        <v>65.5</v>
      </c>
      <c r="O777" s="39">
        <f t="shared" si="65"/>
        <v>135.22</v>
      </c>
      <c r="P777" s="39">
        <f t="shared" si="65"/>
        <v>531.14</v>
      </c>
      <c r="Q777" s="39">
        <f t="shared" si="65"/>
        <v>228.68</v>
      </c>
      <c r="R777" s="39">
        <f t="shared" si="65"/>
        <v>17.850000000000001</v>
      </c>
      <c r="S777" s="39">
        <f t="shared" si="65"/>
        <v>0.18</v>
      </c>
      <c r="T777" s="39">
        <f t="shared" si="65"/>
        <v>0.18</v>
      </c>
      <c r="U777" s="39">
        <f t="shared" si="65"/>
        <v>0</v>
      </c>
      <c r="V777" s="39">
        <f t="shared" si="65"/>
        <v>0</v>
      </c>
      <c r="W777" s="39">
        <f t="shared" si="65"/>
        <v>23.79</v>
      </c>
      <c r="X777" s="39">
        <f t="shared" si="65"/>
        <v>485.77</v>
      </c>
      <c r="Y777" s="39">
        <f t="shared" si="65"/>
        <v>314.79000000000002</v>
      </c>
      <c r="Z777" s="38" t="str">
        <f>IF(Y777=0,"скрыть","")</f>
        <v/>
      </c>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row>
    <row r="778" spans="1:75" ht="12" x14ac:dyDescent="0.2">
      <c r="A778" s="33">
        <v>31</v>
      </c>
      <c r="B778" s="39">
        <f t="shared" si="65"/>
        <v>70.41</v>
      </c>
      <c r="C778" s="39">
        <f t="shared" si="65"/>
        <v>138.43</v>
      </c>
      <c r="D778" s="39">
        <f t="shared" si="65"/>
        <v>110.31</v>
      </c>
      <c r="E778" s="39">
        <f t="shared" si="65"/>
        <v>166.24</v>
      </c>
      <c r="F778" s="39">
        <f t="shared" si="65"/>
        <v>72.400000000000006</v>
      </c>
      <c r="G778" s="39">
        <f t="shared" si="65"/>
        <v>0</v>
      </c>
      <c r="H778" s="39">
        <f t="shared" si="65"/>
        <v>0</v>
      </c>
      <c r="I778" s="39">
        <f t="shared" si="65"/>
        <v>0</v>
      </c>
      <c r="J778" s="39">
        <f t="shared" si="65"/>
        <v>0</v>
      </c>
      <c r="K778" s="39">
        <f t="shared" si="65"/>
        <v>1.21</v>
      </c>
      <c r="L778" s="39">
        <f t="shared" si="65"/>
        <v>0.25</v>
      </c>
      <c r="M778" s="39">
        <f t="shared" si="65"/>
        <v>0.24</v>
      </c>
      <c r="N778" s="39">
        <f t="shared" si="65"/>
        <v>0.82</v>
      </c>
      <c r="O778" s="39">
        <f t="shared" si="65"/>
        <v>0</v>
      </c>
      <c r="P778" s="39">
        <f t="shared" si="65"/>
        <v>0</v>
      </c>
      <c r="Q778" s="39">
        <f t="shared" si="65"/>
        <v>0</v>
      </c>
      <c r="R778" s="39">
        <f t="shared" si="65"/>
        <v>0</v>
      </c>
      <c r="S778" s="39">
        <f t="shared" si="65"/>
        <v>0</v>
      </c>
      <c r="T778" s="39">
        <f t="shared" si="65"/>
        <v>0</v>
      </c>
      <c r="U778" s="39">
        <f t="shared" si="65"/>
        <v>0</v>
      </c>
      <c r="V778" s="39">
        <f t="shared" si="65"/>
        <v>2.61</v>
      </c>
      <c r="W778" s="39">
        <f t="shared" si="65"/>
        <v>114.01</v>
      </c>
      <c r="X778" s="39">
        <f t="shared" si="65"/>
        <v>463.74</v>
      </c>
      <c r="Y778" s="39">
        <f t="shared" si="65"/>
        <v>256.67</v>
      </c>
      <c r="Z778" s="38" t="str">
        <f>IF(Y778=0,"скрыть","")</f>
        <v/>
      </c>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row>
    <row r="779" spans="1:75" s="27" customFormat="1" ht="18.95" customHeight="1" x14ac:dyDescent="0.25">
      <c r="A779" s="22"/>
      <c r="B779" s="109" t="s">
        <v>119</v>
      </c>
      <c r="C779" s="109"/>
      <c r="D779" s="109"/>
      <c r="E779" s="109"/>
      <c r="F779" s="109"/>
      <c r="G779" s="109"/>
      <c r="H779" s="109"/>
      <c r="I779" s="109"/>
      <c r="J779" s="109"/>
      <c r="K779" s="109"/>
      <c r="L779" s="109"/>
      <c r="M779" s="109"/>
      <c r="N779" s="109"/>
      <c r="O779" s="109"/>
      <c r="P779" s="109"/>
      <c r="Q779" s="109"/>
      <c r="R779" s="109"/>
      <c r="S779" s="109"/>
      <c r="T779" s="109" t="s">
        <v>120</v>
      </c>
      <c r="U779" s="109"/>
      <c r="V779" s="109"/>
      <c r="W779" s="109"/>
      <c r="X779" s="109"/>
      <c r="Y779" s="109"/>
      <c r="Z779" s="26"/>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row>
    <row r="780" spans="1:75" s="27" customFormat="1" ht="21" customHeight="1" x14ac:dyDescent="0.2">
      <c r="A780" s="21"/>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26"/>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row>
    <row r="781" spans="1:75" s="27" customFormat="1" ht="20.25" customHeight="1" x14ac:dyDescent="0.25">
      <c r="A781" s="22"/>
      <c r="B781" s="107" t="s">
        <v>121</v>
      </c>
      <c r="C781" s="107"/>
      <c r="D781" s="107"/>
      <c r="E781" s="107"/>
      <c r="F781" s="107"/>
      <c r="G781" s="107"/>
      <c r="H781" s="107"/>
      <c r="I781" s="107"/>
      <c r="J781" s="107"/>
      <c r="K781" s="107"/>
      <c r="L781" s="107"/>
      <c r="M781" s="107"/>
      <c r="N781" s="107"/>
      <c r="O781" s="107"/>
      <c r="P781" s="107"/>
      <c r="Q781" s="107"/>
      <c r="R781" s="107"/>
      <c r="S781" s="107"/>
      <c r="T781" s="110">
        <f>T566</f>
        <v>-3.97</v>
      </c>
      <c r="U781" s="110"/>
      <c r="V781" s="110"/>
      <c r="W781" s="110"/>
      <c r="X781" s="110"/>
      <c r="Y781" s="110"/>
      <c r="Z781" s="26"/>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row>
    <row r="782" spans="1:75" s="27" customFormat="1" ht="20.25" customHeight="1" x14ac:dyDescent="0.2">
      <c r="A782" s="21"/>
      <c r="B782" s="107"/>
      <c r="C782" s="107"/>
      <c r="D782" s="107"/>
      <c r="E782" s="107"/>
      <c r="F782" s="107"/>
      <c r="G782" s="107"/>
      <c r="H782" s="107"/>
      <c r="I782" s="107"/>
      <c r="J782" s="107"/>
      <c r="K782" s="107"/>
      <c r="L782" s="107"/>
      <c r="M782" s="107"/>
      <c r="N782" s="107"/>
      <c r="O782" s="107"/>
      <c r="P782" s="107"/>
      <c r="Q782" s="107"/>
      <c r="R782" s="107"/>
      <c r="S782" s="107"/>
      <c r="T782" s="110"/>
      <c r="U782" s="110"/>
      <c r="V782" s="110"/>
      <c r="W782" s="110"/>
      <c r="X782" s="110"/>
      <c r="Y782" s="110"/>
      <c r="Z782" s="26"/>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row>
    <row r="783" spans="1:75" s="27" customFormat="1" ht="20.25" customHeight="1" x14ac:dyDescent="0.25">
      <c r="A783" s="22"/>
      <c r="B783" s="102" t="s">
        <v>126</v>
      </c>
      <c r="C783" s="102"/>
      <c r="D783" s="102"/>
      <c r="E783" s="102"/>
      <c r="F783" s="102"/>
      <c r="G783" s="102"/>
      <c r="H783" s="102"/>
      <c r="I783" s="102"/>
      <c r="J783" s="102"/>
      <c r="K783" s="102"/>
      <c r="L783" s="102"/>
      <c r="M783" s="102"/>
      <c r="N783" s="102"/>
      <c r="O783" s="102"/>
      <c r="P783" s="102"/>
      <c r="Q783" s="102"/>
      <c r="R783" s="102"/>
      <c r="S783" s="102"/>
      <c r="T783" s="110">
        <f>T568</f>
        <v>205.39</v>
      </c>
      <c r="U783" s="110"/>
      <c r="V783" s="110"/>
      <c r="W783" s="110"/>
      <c r="X783" s="110"/>
      <c r="Y783" s="110"/>
      <c r="Z783" s="26"/>
    </row>
    <row r="784" spans="1:75" s="27" customFormat="1" ht="20.25" customHeight="1" x14ac:dyDescent="0.2">
      <c r="A784" s="21"/>
      <c r="B784" s="102"/>
      <c r="C784" s="102"/>
      <c r="D784" s="102"/>
      <c r="E784" s="102"/>
      <c r="F784" s="102"/>
      <c r="G784" s="102"/>
      <c r="H784" s="102"/>
      <c r="I784" s="102"/>
      <c r="J784" s="102"/>
      <c r="K784" s="102"/>
      <c r="L784" s="102"/>
      <c r="M784" s="102"/>
      <c r="N784" s="102"/>
      <c r="O784" s="102"/>
      <c r="P784" s="102"/>
      <c r="Q784" s="102"/>
      <c r="R784" s="102"/>
      <c r="S784" s="102"/>
      <c r="T784" s="110"/>
      <c r="U784" s="110"/>
      <c r="V784" s="110"/>
      <c r="W784" s="110"/>
      <c r="X784" s="110"/>
      <c r="Y784" s="110"/>
      <c r="Z784" s="26"/>
    </row>
    <row r="785" spans="1:26" s="27" customFormat="1" ht="48" customHeight="1" x14ac:dyDescent="0.25">
      <c r="A785" s="21"/>
      <c r="B785" s="104" t="s">
        <v>123</v>
      </c>
      <c r="C785" s="104"/>
      <c r="D785" s="104"/>
      <c r="E785" s="104"/>
      <c r="F785" s="104"/>
      <c r="G785" s="104"/>
      <c r="H785" s="104"/>
      <c r="I785" s="104"/>
      <c r="J785" s="104"/>
      <c r="K785" s="104"/>
      <c r="L785" s="104"/>
      <c r="M785" s="104"/>
      <c r="N785" s="104"/>
      <c r="O785" s="104"/>
      <c r="P785" s="104"/>
      <c r="Q785" s="104"/>
      <c r="R785" s="104"/>
      <c r="S785" s="104"/>
      <c r="T785" s="104"/>
      <c r="U785" s="104"/>
      <c r="V785" s="104"/>
      <c r="W785" s="104"/>
      <c r="X785" s="104"/>
      <c r="Y785" s="104"/>
      <c r="Z785" s="26"/>
    </row>
    <row r="786" spans="1:26" ht="15.75" x14ac:dyDescent="0.25">
      <c r="B786" s="105" t="s">
        <v>167</v>
      </c>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row>
  </sheetData>
  <mergeCells count="226">
    <mergeCell ref="A1:Y3"/>
    <mergeCell ref="A4:Y6"/>
    <mergeCell ref="A7:Y9"/>
    <mergeCell ref="B11:Y11"/>
    <mergeCell ref="B13:M13"/>
    <mergeCell ref="N13:Y13"/>
    <mergeCell ref="B14:M14"/>
    <mergeCell ref="N14:P14"/>
    <mergeCell ref="Q14:S14"/>
    <mergeCell ref="T14:V14"/>
    <mergeCell ref="W14:Y14"/>
    <mergeCell ref="B15:M15"/>
    <mergeCell ref="N15:P15"/>
    <mergeCell ref="Q15:S15"/>
    <mergeCell ref="T15:V15"/>
    <mergeCell ref="W15:Y15"/>
    <mergeCell ref="B21:N21"/>
    <mergeCell ref="O21:P21"/>
    <mergeCell ref="Q21:S21"/>
    <mergeCell ref="B22:L22"/>
    <mergeCell ref="M22:N22"/>
    <mergeCell ref="O22:Q22"/>
    <mergeCell ref="B17:Y17"/>
    <mergeCell ref="B18:I18"/>
    <mergeCell ref="J18:K18"/>
    <mergeCell ref="L18:O18"/>
    <mergeCell ref="B19:Y19"/>
    <mergeCell ref="B20:Y20"/>
    <mergeCell ref="B27:G27"/>
    <mergeCell ref="H27:I27"/>
    <mergeCell ref="J27:K27"/>
    <mergeCell ref="B28:Y28"/>
    <mergeCell ref="B29:F29"/>
    <mergeCell ref="G29:I29"/>
    <mergeCell ref="B23:Y23"/>
    <mergeCell ref="B24:E24"/>
    <mergeCell ref="F24:G24"/>
    <mergeCell ref="B25:O25"/>
    <mergeCell ref="P25:Q25"/>
    <mergeCell ref="B26:Y26"/>
    <mergeCell ref="D34:H34"/>
    <mergeCell ref="I34:K34"/>
    <mergeCell ref="D35:H35"/>
    <mergeCell ref="I35:K35"/>
    <mergeCell ref="B36:O36"/>
    <mergeCell ref="P36:Q36"/>
    <mergeCell ref="B30:E30"/>
    <mergeCell ref="D31:H31"/>
    <mergeCell ref="I31:K31"/>
    <mergeCell ref="D32:H32"/>
    <mergeCell ref="I32:K32"/>
    <mergeCell ref="D33:H33"/>
    <mergeCell ref="I33:K33"/>
    <mergeCell ref="E41:H41"/>
    <mergeCell ref="I41:J41"/>
    <mergeCell ref="K41:L41"/>
    <mergeCell ref="E42:H42"/>
    <mergeCell ref="I42:J42"/>
    <mergeCell ref="K42:L42"/>
    <mergeCell ref="B37:Y37"/>
    <mergeCell ref="B38:C38"/>
    <mergeCell ref="D38:E38"/>
    <mergeCell ref="B39:E39"/>
    <mergeCell ref="D40:F40"/>
    <mergeCell ref="G40:H40"/>
    <mergeCell ref="I40:J40"/>
    <mergeCell ref="E45:H45"/>
    <mergeCell ref="I45:J45"/>
    <mergeCell ref="K45:L45"/>
    <mergeCell ref="E46:H46"/>
    <mergeCell ref="I46:J46"/>
    <mergeCell ref="K46:L46"/>
    <mergeCell ref="E43:H43"/>
    <mergeCell ref="I43:J43"/>
    <mergeCell ref="K43:L43"/>
    <mergeCell ref="D44:F44"/>
    <mergeCell ref="G44:H44"/>
    <mergeCell ref="I44:J44"/>
    <mergeCell ref="I50:J50"/>
    <mergeCell ref="K50:L50"/>
    <mergeCell ref="B51:Y51"/>
    <mergeCell ref="B52:D52"/>
    <mergeCell ref="E52:F52"/>
    <mergeCell ref="G52:H52"/>
    <mergeCell ref="B47:P47"/>
    <mergeCell ref="Q47:R47"/>
    <mergeCell ref="S47:T47"/>
    <mergeCell ref="B48:Y48"/>
    <mergeCell ref="B49:D49"/>
    <mergeCell ref="E49:F49"/>
    <mergeCell ref="G49:H49"/>
    <mergeCell ref="D56:H56"/>
    <mergeCell ref="I56:J56"/>
    <mergeCell ref="K56:L56"/>
    <mergeCell ref="D57:H57"/>
    <mergeCell ref="I57:J57"/>
    <mergeCell ref="K57:L57"/>
    <mergeCell ref="B53:E53"/>
    <mergeCell ref="D54:H54"/>
    <mergeCell ref="I54:J54"/>
    <mergeCell ref="K54:L54"/>
    <mergeCell ref="D55:H55"/>
    <mergeCell ref="I55:J55"/>
    <mergeCell ref="K55:L55"/>
    <mergeCell ref="B60:Y60"/>
    <mergeCell ref="B61:F61"/>
    <mergeCell ref="G61:H61"/>
    <mergeCell ref="I61:L61"/>
    <mergeCell ref="A62:Y63"/>
    <mergeCell ref="B64:Y64"/>
    <mergeCell ref="D58:H58"/>
    <mergeCell ref="I58:J58"/>
    <mergeCell ref="K58:L58"/>
    <mergeCell ref="B59:Q59"/>
    <mergeCell ref="R59:S59"/>
    <mergeCell ref="T59:U59"/>
    <mergeCell ref="B65:M65"/>
    <mergeCell ref="N65:Y65"/>
    <mergeCell ref="B66:M66"/>
    <mergeCell ref="N66:Y66"/>
    <mergeCell ref="B67:M67"/>
    <mergeCell ref="N67:P67"/>
    <mergeCell ref="Q67:S67"/>
    <mergeCell ref="T67:V67"/>
    <mergeCell ref="W67:Y67"/>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72:M72"/>
    <mergeCell ref="N72:Y72"/>
    <mergeCell ref="B73:M73"/>
    <mergeCell ref="N73:Y73"/>
    <mergeCell ref="B74:M74"/>
    <mergeCell ref="N74:P74"/>
    <mergeCell ref="Q74:S74"/>
    <mergeCell ref="T74:V74"/>
    <mergeCell ref="W74:Y74"/>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566:S567"/>
    <mergeCell ref="T566:Y567"/>
    <mergeCell ref="B568:S569"/>
    <mergeCell ref="T568:Y569"/>
    <mergeCell ref="B570:Y570"/>
    <mergeCell ref="B571:Y571"/>
    <mergeCell ref="A496:A497"/>
    <mergeCell ref="B496:Y497"/>
    <mergeCell ref="A530:A531"/>
    <mergeCell ref="B530:Y531"/>
    <mergeCell ref="B564:S565"/>
    <mergeCell ref="T564:Y565"/>
    <mergeCell ref="A643:A644"/>
    <mergeCell ref="B643:Y644"/>
    <mergeCell ref="A677:A678"/>
    <mergeCell ref="B677:Y678"/>
    <mergeCell ref="A711:A712"/>
    <mergeCell ref="B711:Y712"/>
    <mergeCell ref="A572:Y573"/>
    <mergeCell ref="B574:Y574"/>
    <mergeCell ref="A575:A576"/>
    <mergeCell ref="B575:Y576"/>
    <mergeCell ref="A609:A610"/>
    <mergeCell ref="B609:Y610"/>
    <mergeCell ref="B783:S784"/>
    <mergeCell ref="T783:Y784"/>
    <mergeCell ref="B785:Y785"/>
    <mergeCell ref="B786:Y786"/>
    <mergeCell ref="A745:A746"/>
    <mergeCell ref="B745:Y746"/>
    <mergeCell ref="B779:S780"/>
    <mergeCell ref="T779:Y780"/>
    <mergeCell ref="B781:S782"/>
    <mergeCell ref="T781:Y782"/>
  </mergeCells>
  <printOptions horizontalCentered="1"/>
  <pageMargins left="0.78740157480314965" right="0" top="0" bottom="0" header="0.51181102362204722" footer="0.51181102362204722"/>
  <pageSetup paperSize="9" fitToHeight="2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Регулируемые составляющие</vt:lpstr>
      <vt:lpstr>УРП</vt:lpstr>
      <vt:lpstr>ПиУ</vt:lpstr>
      <vt:lpstr>Пред. уровни до 670кВт</vt:lpstr>
      <vt:lpstr>Пред. уровни свыше 10МВт</vt:lpstr>
      <vt:lpstr>Пред. уровни 670кВт - 10МВт</vt:lpstr>
      <vt:lpstr>Цена без услуг до 670кВт</vt:lpstr>
      <vt:lpstr>Цена без услуг 670кВт - 10МВт</vt:lpstr>
      <vt:lpstr>Цена без услуг свыше 10МВт</vt:lpstr>
      <vt:lpstr>'Пред. уровни до 670кВт'!Область_печати</vt:lpstr>
      <vt:lpstr>УРП!Область_печати</vt:lpstr>
    </vt:vector>
  </TitlesOfParts>
  <Company>T Plus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2025-06-11T11:43:18Z</dcterms:created>
  <dcterms:modified xsi:type="dcterms:W3CDTF">2025-06-11T11:53:49Z</dcterms:modified>
</cp:coreProperties>
</file>